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435" windowWidth="12120" windowHeight="8760" tabRatio="599"/>
  </bookViews>
  <sheets>
    <sheet name="титул" sheetId="25" r:id="rId1"/>
    <sheet name="Приходи" sheetId="7" r:id="rId2"/>
    <sheet name="Разходи" sheetId="18" r:id="rId3"/>
    <sheet name="Нефинансови-активи" sheetId="23" r:id="rId4"/>
    <sheet name="Суbсидии-Трансфери" sheetId="14" r:id="rId5"/>
    <sheet name="Финансови-активи-&amp;-пасиви" sheetId="10" r:id="rId6"/>
    <sheet name="Функции" sheetId="11" r:id="rId7"/>
    <sheet name="Central Government" sheetId="21" r:id="rId8"/>
    <sheet name="Social Security Funds" sheetId="24" r:id="rId9"/>
    <sheet name="Local Government" sheetId="16" r:id="rId10"/>
  </sheets>
  <definedNames>
    <definedName name="_xlnm._FilterDatabase" localSheetId="5" hidden="1">'Финансови-активи-&amp;-пасиви'!#REF!</definedName>
    <definedName name="_xlnm.Print_Area" localSheetId="7">'Central Government'!$A$1:$C$154</definedName>
    <definedName name="_xlnm.Print_Area" localSheetId="9">'Local Government'!$A$1:$D$356</definedName>
    <definedName name="_xlnm.Print_Area" localSheetId="8">'Social Security Funds'!$A$1:$D$13</definedName>
    <definedName name="_xlnm.Print_Area" localSheetId="3">'Нефинансови-активи'!$B$2:$E$52</definedName>
    <definedName name="_xlnm.Print_Area" localSheetId="1">Приходи!$B$1:$E$207</definedName>
    <definedName name="_xlnm.Print_Area" localSheetId="2">Разходи!$B$2:$E$399</definedName>
    <definedName name="_xlnm.Print_Area" localSheetId="4">'Суbсидии-Трансфери'!$B$2:$E$134</definedName>
    <definedName name="_xlnm.Print_Area" localSheetId="0">титул!$A$1:$A$41</definedName>
    <definedName name="_xlnm.Print_Area" localSheetId="5">'Финансови-активи-&amp;-пасиви'!$C$2:$F$194</definedName>
    <definedName name="_xlnm.Print_Area" localSheetId="6">Функции!$A$1:$F$408</definedName>
    <definedName name="_xlnm.Print_Titles" localSheetId="7">'Central Government'!$1:$2</definedName>
    <definedName name="_xlnm.Print_Titles" localSheetId="9">'Local Government'!$1:$4</definedName>
    <definedName name="_xlnm.Print_Titles" localSheetId="3">'Нефинансови-активи'!$E:$E,'Нефинансови-активи'!$1:$5</definedName>
    <definedName name="_xlnm.Print_Titles" localSheetId="1">Приходи!$B:$E,Приходи!$1:$5</definedName>
    <definedName name="_xlnm.Print_Titles" localSheetId="2">Разходи!$E:$E,Разходи!$1:$5</definedName>
    <definedName name="_xlnm.Print_Titles" localSheetId="4">'Суbсидии-Трансфери'!$E:$E,'Суbсидии-Трансфери'!$1:$2</definedName>
    <definedName name="_xlnm.Print_Titles" localSheetId="5">'Финансови-активи-&amp;-пасиви'!$F:$F,'Финансови-активи-&amp;-пасиви'!$1:$5</definedName>
    <definedName name="_xlnm.Print_Titles" localSheetId="6">Функции!$52:$53</definedName>
  </definedNames>
  <calcPr calcId="145621"/>
</workbook>
</file>

<file path=xl/calcChain.xml><?xml version="1.0" encoding="utf-8"?>
<calcChain xmlns="http://schemas.openxmlformats.org/spreadsheetml/2006/main">
  <c r="B1" i="16" l="1"/>
  <c r="B1" i="24"/>
  <c r="A52" i="11" l="1"/>
  <c r="O206" i="7" l="1"/>
  <c r="N206" i="7"/>
  <c r="O205" i="7"/>
  <c r="N205" i="7"/>
  <c r="O204" i="7"/>
  <c r="N204" i="7"/>
  <c r="O203" i="7"/>
  <c r="N203" i="7"/>
  <c r="O202" i="7"/>
  <c r="N202" i="7"/>
  <c r="O201" i="7"/>
  <c r="N201" i="7"/>
  <c r="O200" i="7"/>
  <c r="N200" i="7"/>
  <c r="O199" i="7"/>
  <c r="N199" i="7"/>
  <c r="O195" i="7"/>
  <c r="N195" i="7"/>
  <c r="O191" i="7"/>
  <c r="N191" i="7"/>
  <c r="O189" i="7"/>
  <c r="N189" i="7"/>
  <c r="AD812" i="23"/>
  <c r="AE812" i="23"/>
  <c r="AF812" i="23"/>
  <c r="AU812" i="23"/>
  <c r="BD812" i="23"/>
  <c r="U815" i="23"/>
  <c r="U816" i="23"/>
  <c r="U813" i="23"/>
  <c r="V815" i="23"/>
  <c r="V816" i="23"/>
  <c r="V813" i="23" s="1"/>
  <c r="W815" i="23"/>
  <c r="W816" i="23"/>
  <c r="W813" i="23" s="1"/>
  <c r="X815" i="23"/>
  <c r="X816" i="23"/>
  <c r="X813" i="23"/>
  <c r="Y815" i="23"/>
  <c r="Y816" i="23"/>
  <c r="Y813" i="23" s="1"/>
  <c r="Z815" i="23"/>
  <c r="Z816" i="23"/>
  <c r="Z813" i="23"/>
  <c r="AA815" i="23"/>
  <c r="AA816" i="23"/>
  <c r="AA813" i="23" s="1"/>
  <c r="AB815" i="23"/>
  <c r="AB816" i="23"/>
  <c r="AB813" i="23"/>
  <c r="AC815" i="23"/>
  <c r="AC816" i="23"/>
  <c r="AC813" i="23" s="1"/>
  <c r="AG815" i="23"/>
  <c r="AG816" i="23"/>
  <c r="AG813" i="23"/>
  <c r="AD813" i="23" s="1"/>
  <c r="AJ815" i="23"/>
  <c r="AJ816" i="23"/>
  <c r="AJ813" i="23"/>
  <c r="AH815" i="23"/>
  <c r="AH816" i="23"/>
  <c r="AH813" i="23" s="1"/>
  <c r="AE813" i="23" s="1"/>
  <c r="AK815" i="23"/>
  <c r="AK816" i="23"/>
  <c r="AK813" i="23"/>
  <c r="AI815" i="23"/>
  <c r="AI816" i="23"/>
  <c r="AI813" i="23"/>
  <c r="AF813" i="23" s="1"/>
  <c r="AL815" i="23"/>
  <c r="AL816" i="23"/>
  <c r="AL813" i="23"/>
  <c r="AM815" i="23"/>
  <c r="AM816" i="23"/>
  <c r="AM813" i="23" s="1"/>
  <c r="AN815" i="23"/>
  <c r="AN816" i="23"/>
  <c r="AN813" i="23"/>
  <c r="AO815" i="23"/>
  <c r="AO816" i="23"/>
  <c r="AO813" i="23" s="1"/>
  <c r="AP815" i="23"/>
  <c r="AP816" i="23"/>
  <c r="AP813" i="23"/>
  <c r="AQ815" i="23"/>
  <c r="AQ816" i="23"/>
  <c r="AQ813" i="23" s="1"/>
  <c r="AR815" i="23"/>
  <c r="AR816" i="23"/>
  <c r="AR813" i="23"/>
  <c r="AS815" i="23"/>
  <c r="AS816" i="23"/>
  <c r="AS813" i="23" s="1"/>
  <c r="AT815" i="23"/>
  <c r="AT816" i="23"/>
  <c r="AT813" i="23"/>
  <c r="AU815" i="23"/>
  <c r="AU816" i="23"/>
  <c r="AU821" i="23"/>
  <c r="AU813" i="23" s="1"/>
  <c r="AV815" i="23"/>
  <c r="AV816" i="23"/>
  <c r="AV813" i="23" s="1"/>
  <c r="AW815" i="23"/>
  <c r="AW816" i="23"/>
  <c r="AW813" i="23"/>
  <c r="AX815" i="23"/>
  <c r="AX816" i="23"/>
  <c r="AX813" i="23" s="1"/>
  <c r="AY815" i="23"/>
  <c r="AY816" i="23"/>
  <c r="AY813" i="23"/>
  <c r="AZ815" i="23"/>
  <c r="AZ816" i="23"/>
  <c r="AZ813" i="23" s="1"/>
  <c r="BA815" i="23"/>
  <c r="BA816" i="23"/>
  <c r="BA813" i="23"/>
  <c r="BB815" i="23"/>
  <c r="BB816" i="23"/>
  <c r="BB813" i="23" s="1"/>
  <c r="BC815" i="23"/>
  <c r="BC816" i="23"/>
  <c r="BC813" i="23"/>
  <c r="BE815" i="23"/>
  <c r="BD815" i="23"/>
  <c r="BE816" i="23"/>
  <c r="BE813" i="23"/>
  <c r="BF815" i="23"/>
  <c r="BF816" i="23"/>
  <c r="BF813" i="23" s="1"/>
  <c r="BD813" i="23" s="1"/>
  <c r="BG815" i="23"/>
  <c r="BG816" i="23"/>
  <c r="BG813" i="23" s="1"/>
  <c r="BH815" i="23"/>
  <c r="BH816" i="23"/>
  <c r="BH813" i="23"/>
  <c r="BI815" i="23"/>
  <c r="BI816" i="23"/>
  <c r="BI813" i="23" s="1"/>
  <c r="BL815" i="23"/>
  <c r="BL816" i="23"/>
  <c r="BL813" i="23"/>
  <c r="AD814" i="23"/>
  <c r="AE814" i="23"/>
  <c r="AF814" i="23"/>
  <c r="AU814" i="23"/>
  <c r="BD814" i="23"/>
  <c r="AD815" i="23"/>
  <c r="AE815" i="23"/>
  <c r="AF815" i="23"/>
  <c r="AD816" i="23"/>
  <c r="AE816" i="23"/>
  <c r="AF816" i="23"/>
  <c r="AD817" i="23"/>
  <c r="AE817" i="23"/>
  <c r="AF817" i="23"/>
  <c r="AU817" i="23"/>
  <c r="BD817" i="23"/>
  <c r="U818" i="23"/>
  <c r="V818" i="23"/>
  <c r="W818" i="23"/>
  <c r="X818" i="23"/>
  <c r="Y818" i="23"/>
  <c r="Z818" i="23"/>
  <c r="AA818" i="23"/>
  <c r="AB818" i="23"/>
  <c r="AC818" i="23"/>
  <c r="AJ818" i="23"/>
  <c r="AD818" i="23" s="1"/>
  <c r="AK818" i="23"/>
  <c r="AE818" i="23" s="1"/>
  <c r="AI818" i="23"/>
  <c r="AL818" i="23"/>
  <c r="AF818" i="23"/>
  <c r="AM818" i="23"/>
  <c r="AN818" i="23"/>
  <c r="AO818" i="23"/>
  <c r="AP818" i="23"/>
  <c r="AQ818" i="23"/>
  <c r="AR818" i="23"/>
  <c r="AS818" i="23"/>
  <c r="AT818" i="23"/>
  <c r="AU818" i="23"/>
  <c r="AV818" i="23"/>
  <c r="AW818" i="23"/>
  <c r="AX818" i="23"/>
  <c r="AY818" i="23"/>
  <c r="AZ818" i="23"/>
  <c r="BA818" i="23"/>
  <c r="BB818" i="23"/>
  <c r="BC818" i="23"/>
  <c r="BE818" i="23"/>
  <c r="BF818" i="23"/>
  <c r="BD818" i="23"/>
  <c r="BG818" i="23"/>
  <c r="BH818" i="23"/>
  <c r="BI818" i="23"/>
  <c r="BL818" i="23"/>
  <c r="AD819" i="23"/>
  <c r="AE819" i="23"/>
  <c r="AF819" i="23"/>
  <c r="AU819" i="23"/>
  <c r="BD819" i="23"/>
  <c r="U820" i="23"/>
  <c r="V820" i="23"/>
  <c r="W820" i="23"/>
  <c r="X820" i="23"/>
  <c r="Y820" i="23"/>
  <c r="Z820" i="23"/>
  <c r="AA820" i="23"/>
  <c r="AB820" i="23"/>
  <c r="AC820" i="23"/>
  <c r="AJ820" i="23"/>
  <c r="AD820" i="23"/>
  <c r="AK820" i="23"/>
  <c r="AE820" i="23"/>
  <c r="AI820" i="23"/>
  <c r="AL820" i="23"/>
  <c r="AF820" i="23" s="1"/>
  <c r="AM820" i="23"/>
  <c r="AN820" i="23"/>
  <c r="AO820" i="23"/>
  <c r="AP820" i="23"/>
  <c r="AQ820" i="23"/>
  <c r="AR820" i="23"/>
  <c r="AS820" i="23"/>
  <c r="AT820" i="23"/>
  <c r="AU820" i="23"/>
  <c r="AV820" i="23"/>
  <c r="AW820" i="23"/>
  <c r="AX820" i="23"/>
  <c r="AY820" i="23"/>
  <c r="AZ820" i="23"/>
  <c r="BA820" i="23"/>
  <c r="BB820" i="23"/>
  <c r="BC820" i="23"/>
  <c r="BE820" i="23"/>
  <c r="BF820" i="23"/>
  <c r="BD820" i="23" s="1"/>
  <c r="BG820" i="23"/>
  <c r="BH820" i="23"/>
  <c r="BI820" i="23"/>
  <c r="BL820" i="23"/>
  <c r="AD821" i="23"/>
  <c r="AE821" i="23"/>
  <c r="AF821" i="23"/>
  <c r="BD821" i="23"/>
  <c r="AD822" i="23"/>
  <c r="AE822" i="23"/>
  <c r="AF822" i="23"/>
  <c r="AU822" i="23"/>
  <c r="BD822" i="23"/>
  <c r="AD823" i="23"/>
  <c r="AE823" i="23"/>
  <c r="AF823" i="23"/>
  <c r="AU823" i="23"/>
  <c r="BD823" i="23"/>
  <c r="AD824" i="23"/>
  <c r="AE824" i="23"/>
  <c r="AF824" i="23"/>
  <c r="AU824" i="23"/>
  <c r="BD824" i="23"/>
  <c r="AD825" i="23"/>
  <c r="AE825" i="23"/>
  <c r="AF825" i="23"/>
  <c r="AU825" i="23"/>
  <c r="BD825" i="23"/>
  <c r="AD826" i="23"/>
  <c r="AE826" i="23"/>
  <c r="AF826" i="23"/>
  <c r="AU826" i="23"/>
  <c r="BD826" i="23"/>
  <c r="U827" i="23"/>
  <c r="V827" i="23"/>
  <c r="W827" i="23"/>
  <c r="X827" i="23"/>
  <c r="Y827" i="23"/>
  <c r="Z827" i="23"/>
  <c r="AA827" i="23"/>
  <c r="AB827" i="23"/>
  <c r="AC827" i="23"/>
  <c r="AG827" i="23"/>
  <c r="AJ827" i="23"/>
  <c r="AD827" i="23"/>
  <c r="AH827" i="23"/>
  <c r="AK827" i="23"/>
  <c r="AE827" i="23" s="1"/>
  <c r="AI827" i="23"/>
  <c r="AL827" i="23"/>
  <c r="AF827" i="23"/>
  <c r="AM827" i="23"/>
  <c r="AN827" i="23"/>
  <c r="AO827" i="23"/>
  <c r="AP827" i="23"/>
  <c r="AQ827" i="23"/>
  <c r="AR827" i="23"/>
  <c r="AS827" i="23"/>
  <c r="AT827" i="23"/>
  <c r="AU827" i="23"/>
  <c r="AV827" i="23"/>
  <c r="AW827" i="23"/>
  <c r="AX827" i="23"/>
  <c r="AY827" i="23"/>
  <c r="AZ827" i="23"/>
  <c r="BA827" i="23"/>
  <c r="BB827" i="23"/>
  <c r="BC827" i="23"/>
  <c r="BE827" i="23"/>
  <c r="BF827" i="23"/>
  <c r="BD827" i="23"/>
  <c r="BG827" i="23"/>
  <c r="BH827" i="23"/>
  <c r="BI827" i="23"/>
  <c r="BL827" i="23"/>
  <c r="AD828" i="23"/>
  <c r="AE828" i="23"/>
  <c r="AF828" i="23"/>
  <c r="AU828" i="23"/>
  <c r="BD828" i="23"/>
  <c r="U829" i="23"/>
  <c r="V829" i="23"/>
  <c r="W829" i="23"/>
  <c r="X829" i="23"/>
  <c r="Y829" i="23"/>
  <c r="Z829" i="23"/>
  <c r="AA829" i="23"/>
  <c r="AB829" i="23"/>
  <c r="AC829" i="23"/>
  <c r="AG829" i="23"/>
  <c r="AJ829" i="23"/>
  <c r="AD829" i="23" s="1"/>
  <c r="AH829" i="23"/>
  <c r="AK829" i="23"/>
  <c r="AE829" i="23"/>
  <c r="AI829" i="23"/>
  <c r="AL829" i="23"/>
  <c r="AF829" i="23" s="1"/>
  <c r="AM829" i="23"/>
  <c r="AN829" i="23"/>
  <c r="AO829" i="23"/>
  <c r="AP829" i="23"/>
  <c r="AQ829" i="23"/>
  <c r="AR829" i="23"/>
  <c r="AS829" i="23"/>
  <c r="AT829" i="23"/>
  <c r="AU829" i="23"/>
  <c r="AV829" i="23"/>
  <c r="AW829" i="23"/>
  <c r="AX829" i="23"/>
  <c r="AY829" i="23"/>
  <c r="AZ829" i="23"/>
  <c r="BA829" i="23"/>
  <c r="BB829" i="23"/>
  <c r="BC829" i="23"/>
  <c r="BE829" i="23"/>
  <c r="BF829" i="23"/>
  <c r="BD829" i="23" s="1"/>
  <c r="BG829" i="23"/>
  <c r="BH829" i="23"/>
  <c r="BI829" i="23"/>
  <c r="BL829" i="23"/>
  <c r="AD830" i="23"/>
  <c r="AE830" i="23"/>
  <c r="AF830" i="23"/>
  <c r="AU830" i="23"/>
  <c r="BD830" i="23"/>
  <c r="U834" i="23"/>
  <c r="U835" i="23"/>
  <c r="U836" i="23"/>
  <c r="U837" i="23"/>
  <c r="U838" i="23"/>
  <c r="U848" i="23"/>
  <c r="U850" i="23"/>
  <c r="U832" i="23" s="1"/>
  <c r="U831" i="23" s="1"/>
  <c r="U851" i="23"/>
  <c r="U852" i="23"/>
  <c r="U853" i="23"/>
  <c r="U854" i="23"/>
  <c r="U855" i="23"/>
  <c r="U856" i="23"/>
  <c r="U857" i="23"/>
  <c r="U858" i="23"/>
  <c r="U863" i="23"/>
  <c r="V834" i="23"/>
  <c r="V832" i="23" s="1"/>
  <c r="V831" i="23" s="1"/>
  <c r="V835" i="23"/>
  <c r="V836" i="23"/>
  <c r="V837" i="23"/>
  <c r="V838" i="23"/>
  <c r="V848" i="23"/>
  <c r="V850" i="23"/>
  <c r="V851" i="23"/>
  <c r="V852" i="23"/>
  <c r="V853" i="23"/>
  <c r="V854" i="23"/>
  <c r="V855" i="23"/>
  <c r="V856" i="23"/>
  <c r="V857" i="23"/>
  <c r="V858" i="23"/>
  <c r="V863" i="23"/>
  <c r="W834" i="23"/>
  <c r="W832" i="23" s="1"/>
  <c r="W831" i="23" s="1"/>
  <c r="W835" i="23"/>
  <c r="W836" i="23"/>
  <c r="W837" i="23"/>
  <c r="W838" i="23"/>
  <c r="W848" i="23"/>
  <c r="W850" i="23"/>
  <c r="W851" i="23"/>
  <c r="W852" i="23"/>
  <c r="W853" i="23"/>
  <c r="W854" i="23"/>
  <c r="W855" i="23"/>
  <c r="W856" i="23"/>
  <c r="W857" i="23"/>
  <c r="W858" i="23"/>
  <c r="W863" i="23"/>
  <c r="X834" i="23"/>
  <c r="X832" i="23" s="1"/>
  <c r="X831" i="23" s="1"/>
  <c r="X835" i="23"/>
  <c r="X836" i="23"/>
  <c r="X837" i="23"/>
  <c r="X838" i="23"/>
  <c r="X848" i="23"/>
  <c r="X850" i="23"/>
  <c r="X851" i="23"/>
  <c r="X852" i="23"/>
  <c r="X853" i="23"/>
  <c r="X854" i="23"/>
  <c r="X855" i="23"/>
  <c r="X856" i="23"/>
  <c r="X857" i="23"/>
  <c r="X858" i="23"/>
  <c r="X863" i="23"/>
  <c r="Y834" i="23"/>
  <c r="Y832" i="23" s="1"/>
  <c r="Y831" i="23" s="1"/>
  <c r="Y835" i="23"/>
  <c r="Y836" i="23"/>
  <c r="Y837" i="23"/>
  <c r="Y838" i="23"/>
  <c r="Y848" i="23"/>
  <c r="Y850" i="23"/>
  <c r="Y851" i="23"/>
  <c r="Y852" i="23"/>
  <c r="Y853" i="23"/>
  <c r="Y854" i="23"/>
  <c r="Y855" i="23"/>
  <c r="Y856" i="23"/>
  <c r="Y857" i="23"/>
  <c r="Y858" i="23"/>
  <c r="Y863" i="23"/>
  <c r="Z834" i="23"/>
  <c r="Z832" i="23" s="1"/>
  <c r="Z831" i="23" s="1"/>
  <c r="Z835" i="23"/>
  <c r="Z836" i="23"/>
  <c r="Z837" i="23"/>
  <c r="Z838" i="23"/>
  <c r="Z848" i="23"/>
  <c r="Z850" i="23"/>
  <c r="Z851" i="23"/>
  <c r="Z852" i="23"/>
  <c r="Z853" i="23"/>
  <c r="Z854" i="23"/>
  <c r="Z855" i="23"/>
  <c r="Z856" i="23"/>
  <c r="Z857" i="23"/>
  <c r="Z858" i="23"/>
  <c r="Z863" i="23"/>
  <c r="AA834" i="23"/>
  <c r="AA832" i="23" s="1"/>
  <c r="AA831" i="23" s="1"/>
  <c r="AA835" i="23"/>
  <c r="AA836" i="23"/>
  <c r="AA837" i="23"/>
  <c r="AA838" i="23"/>
  <c r="AA848" i="23"/>
  <c r="AA850" i="23"/>
  <c r="AA851" i="23"/>
  <c r="AA852" i="23"/>
  <c r="AA853" i="23"/>
  <c r="AA854" i="23"/>
  <c r="AA855" i="23"/>
  <c r="AA856" i="23"/>
  <c r="AA857" i="23"/>
  <c r="AA858" i="23"/>
  <c r="AA863" i="23"/>
  <c r="AB834" i="23"/>
  <c r="AB832" i="23" s="1"/>
  <c r="AB831" i="23" s="1"/>
  <c r="AB835" i="23"/>
  <c r="AB836" i="23"/>
  <c r="AB837" i="23"/>
  <c r="AB838" i="23"/>
  <c r="AB848" i="23"/>
  <c r="AB850" i="23"/>
  <c r="AB851" i="23"/>
  <c r="AB852" i="23"/>
  <c r="AB853" i="23"/>
  <c r="AB854" i="23"/>
  <c r="AB855" i="23"/>
  <c r="AB856" i="23"/>
  <c r="AB857" i="23"/>
  <c r="AB858" i="23"/>
  <c r="AB863" i="23"/>
  <c r="AC834" i="23"/>
  <c r="AC835" i="23"/>
  <c r="AC832" i="23" s="1"/>
  <c r="AC831" i="23" s="1"/>
  <c r="AC836" i="23"/>
  <c r="AC837" i="23"/>
  <c r="AC838" i="23"/>
  <c r="AC848" i="23"/>
  <c r="AC850" i="23"/>
  <c r="AC851" i="23"/>
  <c r="AC852" i="23"/>
  <c r="AC853" i="23"/>
  <c r="AC854" i="23"/>
  <c r="AC855" i="23"/>
  <c r="AC856" i="23"/>
  <c r="AC857" i="23"/>
  <c r="AC858" i="23"/>
  <c r="AC863" i="23"/>
  <c r="AG834" i="23"/>
  <c r="AG832" i="23" s="1"/>
  <c r="AG835" i="23"/>
  <c r="AG836" i="23"/>
  <c r="AG837" i="23"/>
  <c r="AG838" i="23"/>
  <c r="AG848" i="23"/>
  <c r="AG850" i="23"/>
  <c r="AG851" i="23"/>
  <c r="AG852" i="23"/>
  <c r="AG853" i="23"/>
  <c r="AG854" i="23"/>
  <c r="AG855" i="23"/>
  <c r="AG856" i="23"/>
  <c r="AG857" i="23"/>
  <c r="AG858" i="23"/>
  <c r="AG863" i="23"/>
  <c r="AJ834" i="23"/>
  <c r="AJ832" i="23" s="1"/>
  <c r="AJ831" i="23" s="1"/>
  <c r="AJ835" i="23"/>
  <c r="AJ836" i="23"/>
  <c r="AJ837" i="23"/>
  <c r="AJ838" i="23"/>
  <c r="AJ848" i="23"/>
  <c r="AJ850" i="23"/>
  <c r="AJ851" i="23"/>
  <c r="AJ852" i="23"/>
  <c r="AJ853" i="23"/>
  <c r="AJ854" i="23"/>
  <c r="AJ855" i="23"/>
  <c r="AJ856" i="23"/>
  <c r="AJ857" i="23"/>
  <c r="AJ858" i="23"/>
  <c r="AJ863" i="23"/>
  <c r="AH834" i="23"/>
  <c r="AH832" i="23" s="1"/>
  <c r="AH835" i="23"/>
  <c r="AH836" i="23"/>
  <c r="AH837" i="23"/>
  <c r="AH838" i="23"/>
  <c r="AH848" i="23"/>
  <c r="AH850" i="23"/>
  <c r="AH851" i="23"/>
  <c r="AH852" i="23"/>
  <c r="AH853" i="23"/>
  <c r="AH854" i="23"/>
  <c r="AH855" i="23"/>
  <c r="AH856" i="23"/>
  <c r="AH857" i="23"/>
  <c r="AH858" i="23"/>
  <c r="AH863" i="23"/>
  <c r="AK834" i="23"/>
  <c r="AK835" i="23"/>
  <c r="AK836" i="23"/>
  <c r="AK837" i="23"/>
  <c r="AK838" i="23"/>
  <c r="AK848" i="23"/>
  <c r="AK850" i="23"/>
  <c r="AK851" i="23"/>
  <c r="AK852" i="23"/>
  <c r="AK853" i="23"/>
  <c r="AK854" i="23"/>
  <c r="AK855" i="23"/>
  <c r="AK856" i="23"/>
  <c r="AK832" i="23"/>
  <c r="AK857" i="23"/>
  <c r="AK858" i="23"/>
  <c r="AK863" i="23"/>
  <c r="AK831" i="23"/>
  <c r="AI834" i="23"/>
  <c r="AI835" i="23"/>
  <c r="AI836" i="23"/>
  <c r="AI832" i="23" s="1"/>
  <c r="AI837" i="23"/>
  <c r="AI838" i="23"/>
  <c r="AI848" i="23"/>
  <c r="AI850" i="23"/>
  <c r="AI851" i="23"/>
  <c r="AI852" i="23"/>
  <c r="AI853" i="23"/>
  <c r="AI854" i="23"/>
  <c r="AI855" i="23"/>
  <c r="AI856" i="23"/>
  <c r="AI857" i="23"/>
  <c r="AI858" i="23"/>
  <c r="AI863" i="23"/>
  <c r="AL834" i="23"/>
  <c r="AL832" i="23" s="1"/>
  <c r="AL831" i="23" s="1"/>
  <c r="AL835" i="23"/>
  <c r="AL836" i="23"/>
  <c r="AL837" i="23"/>
  <c r="AL838" i="23"/>
  <c r="AL848" i="23"/>
  <c r="AL850" i="23"/>
  <c r="AL851" i="23"/>
  <c r="AL852" i="23"/>
  <c r="AL853" i="23"/>
  <c r="AL854" i="23"/>
  <c r="AL855" i="23"/>
  <c r="AL856" i="23"/>
  <c r="AL857" i="23"/>
  <c r="AL858" i="23"/>
  <c r="AL863" i="23"/>
  <c r="AM834" i="23"/>
  <c r="AM832" i="23" s="1"/>
  <c r="AM831" i="23" s="1"/>
  <c r="AM835" i="23"/>
  <c r="AM836" i="23"/>
  <c r="AM837" i="23"/>
  <c r="AM838" i="23"/>
  <c r="AM848" i="23"/>
  <c r="AM850" i="23"/>
  <c r="AM851" i="23"/>
  <c r="AM852" i="23"/>
  <c r="AM853" i="23"/>
  <c r="AM854" i="23"/>
  <c r="AM855" i="23"/>
  <c r="AM856" i="23"/>
  <c r="AM857" i="23"/>
  <c r="AM858" i="23"/>
  <c r="AM863" i="23"/>
  <c r="AN834" i="23"/>
  <c r="AN832" i="23" s="1"/>
  <c r="AN831" i="23" s="1"/>
  <c r="AN835" i="23"/>
  <c r="AN836" i="23"/>
  <c r="AN837" i="23"/>
  <c r="AN838" i="23"/>
  <c r="AN848" i="23"/>
  <c r="AN850" i="23"/>
  <c r="AN851" i="23"/>
  <c r="AN852" i="23"/>
  <c r="AN853" i="23"/>
  <c r="AN854" i="23"/>
  <c r="AN855" i="23"/>
  <c r="AN856" i="23"/>
  <c r="AN857" i="23"/>
  <c r="AN858" i="23"/>
  <c r="AN863" i="23"/>
  <c r="AO834" i="23"/>
  <c r="AO832" i="23" s="1"/>
  <c r="AO831" i="23" s="1"/>
  <c r="AO835" i="23"/>
  <c r="AO836" i="23"/>
  <c r="AO837" i="23"/>
  <c r="AO838" i="23"/>
  <c r="AO848" i="23"/>
  <c r="AO850" i="23"/>
  <c r="AO851" i="23"/>
  <c r="AO852" i="23"/>
  <c r="AO853" i="23"/>
  <c r="AO854" i="23"/>
  <c r="AO855" i="23"/>
  <c r="AO856" i="23"/>
  <c r="AO857" i="23"/>
  <c r="AO858" i="23"/>
  <c r="AO863" i="23"/>
  <c r="AP834" i="23"/>
  <c r="AP832" i="23" s="1"/>
  <c r="AP831" i="23" s="1"/>
  <c r="AP835" i="23"/>
  <c r="AP836" i="23"/>
  <c r="AP837" i="23"/>
  <c r="AP838" i="23"/>
  <c r="AP848" i="23"/>
  <c r="AP850" i="23"/>
  <c r="AP851" i="23"/>
  <c r="AP852" i="23"/>
  <c r="AP853" i="23"/>
  <c r="AP854" i="23"/>
  <c r="AP855" i="23"/>
  <c r="AP856" i="23"/>
  <c r="AP857" i="23"/>
  <c r="AP858" i="23"/>
  <c r="AP863" i="23"/>
  <c r="AQ834" i="23"/>
  <c r="AQ832" i="23" s="1"/>
  <c r="AQ831" i="23" s="1"/>
  <c r="AQ835" i="23"/>
  <c r="AQ836" i="23"/>
  <c r="AQ837" i="23"/>
  <c r="AQ838" i="23"/>
  <c r="AQ848" i="23"/>
  <c r="AQ850" i="23"/>
  <c r="AQ851" i="23"/>
  <c r="AQ852" i="23"/>
  <c r="AQ853" i="23"/>
  <c r="AQ854" i="23"/>
  <c r="AQ855" i="23"/>
  <c r="AQ856" i="23"/>
  <c r="AQ857" i="23"/>
  <c r="AQ858" i="23"/>
  <c r="AQ863" i="23"/>
  <c r="AR834" i="23"/>
  <c r="AR832" i="23" s="1"/>
  <c r="AR831" i="23" s="1"/>
  <c r="AR835" i="23"/>
  <c r="AR836" i="23"/>
  <c r="AR837" i="23"/>
  <c r="AR838" i="23"/>
  <c r="AR848" i="23"/>
  <c r="AR850" i="23"/>
  <c r="AR851" i="23"/>
  <c r="AR852" i="23"/>
  <c r="AR853" i="23"/>
  <c r="AR854" i="23"/>
  <c r="AR855" i="23"/>
  <c r="AR856" i="23"/>
  <c r="AR857" i="23"/>
  <c r="AR858" i="23"/>
  <c r="AR863" i="23"/>
  <c r="AS834" i="23"/>
  <c r="AS832" i="23" s="1"/>
  <c r="AS831" i="23" s="1"/>
  <c r="AS835" i="23"/>
  <c r="AS836" i="23"/>
  <c r="AS837" i="23"/>
  <c r="AS838" i="23"/>
  <c r="AS848" i="23"/>
  <c r="AS850" i="23"/>
  <c r="AS851" i="23"/>
  <c r="AS852" i="23"/>
  <c r="AS853" i="23"/>
  <c r="AS854" i="23"/>
  <c r="AS855" i="23"/>
  <c r="AS856" i="23"/>
  <c r="AS857" i="23"/>
  <c r="AS858" i="23"/>
  <c r="AS863" i="23"/>
  <c r="AT834" i="23"/>
  <c r="AT832" i="23" s="1"/>
  <c r="AT831" i="23" s="1"/>
  <c r="AT835" i="23"/>
  <c r="AT836" i="23"/>
  <c r="AT837" i="23"/>
  <c r="AT838" i="23"/>
  <c r="AT848" i="23"/>
  <c r="AT850" i="23"/>
  <c r="AT851" i="23"/>
  <c r="AT852" i="23"/>
  <c r="AT853" i="23"/>
  <c r="AT854" i="23"/>
  <c r="AT855" i="23"/>
  <c r="AT856" i="23"/>
  <c r="AT857" i="23"/>
  <c r="AT858" i="23"/>
  <c r="AT863" i="23"/>
  <c r="AU834" i="23"/>
  <c r="AU832" i="23" s="1"/>
  <c r="AU831" i="23" s="1"/>
  <c r="AU835" i="23"/>
  <c r="AU836" i="23"/>
  <c r="AU837" i="23"/>
  <c r="AU838" i="23"/>
  <c r="AU848" i="23"/>
  <c r="AU850" i="23"/>
  <c r="AU851" i="23"/>
  <c r="AU852" i="23"/>
  <c r="AU853" i="23"/>
  <c r="AU854" i="23"/>
  <c r="AU855" i="23"/>
  <c r="AU856" i="23"/>
  <c r="AU857" i="23"/>
  <c r="AU858" i="23"/>
  <c r="AU863" i="23"/>
  <c r="AV834" i="23"/>
  <c r="AV832" i="23" s="1"/>
  <c r="AV831" i="23" s="1"/>
  <c r="AV835" i="23"/>
  <c r="AV836" i="23"/>
  <c r="AV837" i="23"/>
  <c r="AV838" i="23"/>
  <c r="AV848" i="23"/>
  <c r="AV850" i="23"/>
  <c r="AV851" i="23"/>
  <c r="AV852" i="23"/>
  <c r="AV853" i="23"/>
  <c r="AV854" i="23"/>
  <c r="AV855" i="23"/>
  <c r="AV856" i="23"/>
  <c r="AV857" i="23"/>
  <c r="AV858" i="23"/>
  <c r="AV863" i="23"/>
  <c r="AW834" i="23"/>
  <c r="AW832" i="23" s="1"/>
  <c r="AW831" i="23" s="1"/>
  <c r="AW835" i="23"/>
  <c r="AW836" i="23"/>
  <c r="AW837" i="23"/>
  <c r="AW838" i="23"/>
  <c r="AW848" i="23"/>
  <c r="AW850" i="23"/>
  <c r="AW851" i="23"/>
  <c r="AW852" i="23"/>
  <c r="AW853" i="23"/>
  <c r="AW854" i="23"/>
  <c r="AW855" i="23"/>
  <c r="AW856" i="23"/>
  <c r="AW857" i="23"/>
  <c r="AW858" i="23"/>
  <c r="AW863" i="23"/>
  <c r="AX834" i="23"/>
  <c r="AX832" i="23" s="1"/>
  <c r="AX831" i="23" s="1"/>
  <c r="AX835" i="23"/>
  <c r="AX836" i="23"/>
  <c r="AX837" i="23"/>
  <c r="AX838" i="23"/>
  <c r="AX848" i="23"/>
  <c r="AX850" i="23"/>
  <c r="AX851" i="23"/>
  <c r="AX852" i="23"/>
  <c r="AX853" i="23"/>
  <c r="AX854" i="23"/>
  <c r="AX855" i="23"/>
  <c r="AX856" i="23"/>
  <c r="AX857" i="23"/>
  <c r="AX858" i="23"/>
  <c r="AX863" i="23"/>
  <c r="AY834" i="23"/>
  <c r="AY832" i="23" s="1"/>
  <c r="AY831" i="23" s="1"/>
  <c r="AY835" i="23"/>
  <c r="AY836" i="23"/>
  <c r="AY837" i="23"/>
  <c r="AY838" i="23"/>
  <c r="AY848" i="23"/>
  <c r="AY850" i="23"/>
  <c r="AY851" i="23"/>
  <c r="AY852" i="23"/>
  <c r="AY853" i="23"/>
  <c r="AY854" i="23"/>
  <c r="AY855" i="23"/>
  <c r="AY856" i="23"/>
  <c r="AY857" i="23"/>
  <c r="AY858" i="23"/>
  <c r="AY863" i="23"/>
  <c r="AZ834" i="23"/>
  <c r="AZ832" i="23" s="1"/>
  <c r="AZ831" i="23" s="1"/>
  <c r="AZ835" i="23"/>
  <c r="AZ836" i="23"/>
  <c r="AZ837" i="23"/>
  <c r="AZ838" i="23"/>
  <c r="AZ848" i="23"/>
  <c r="AZ850" i="23"/>
  <c r="AZ851" i="23"/>
  <c r="AZ852" i="23"/>
  <c r="AZ853" i="23"/>
  <c r="AZ854" i="23"/>
  <c r="AZ855" i="23"/>
  <c r="AZ856" i="23"/>
  <c r="AZ857" i="23"/>
  <c r="AZ858" i="23"/>
  <c r="AZ863" i="23"/>
  <c r="BA834" i="23"/>
  <c r="BA832" i="23" s="1"/>
  <c r="BA831" i="23" s="1"/>
  <c r="BA835" i="23"/>
  <c r="BA836" i="23"/>
  <c r="BA837" i="23"/>
  <c r="BA838" i="23"/>
  <c r="BA848" i="23"/>
  <c r="BA850" i="23"/>
  <c r="BA851" i="23"/>
  <c r="BA852" i="23"/>
  <c r="BA853" i="23"/>
  <c r="BA854" i="23"/>
  <c r="BA855" i="23"/>
  <c r="BA856" i="23"/>
  <c r="BA857" i="23"/>
  <c r="BA858" i="23"/>
  <c r="BA863" i="23"/>
  <c r="BB834" i="23"/>
  <c r="BB832" i="23" s="1"/>
  <c r="BB831" i="23" s="1"/>
  <c r="BB835" i="23"/>
  <c r="BB836" i="23"/>
  <c r="BB837" i="23"/>
  <c r="BB838" i="23"/>
  <c r="BB848" i="23"/>
  <c r="BB850" i="23"/>
  <c r="BB851" i="23"/>
  <c r="BB852" i="23"/>
  <c r="BB853" i="23"/>
  <c r="BB854" i="23"/>
  <c r="BB855" i="23"/>
  <c r="BB856" i="23"/>
  <c r="BB857" i="23"/>
  <c r="BB858" i="23"/>
  <c r="BB863" i="23"/>
  <c r="BC834" i="23"/>
  <c r="BC832" i="23" s="1"/>
  <c r="BC831" i="23" s="1"/>
  <c r="BC835" i="23"/>
  <c r="BC836" i="23"/>
  <c r="BC837" i="23"/>
  <c r="BC838" i="23"/>
  <c r="BC848" i="23"/>
  <c r="BC850" i="23"/>
  <c r="BC851" i="23"/>
  <c r="BC852" i="23"/>
  <c r="BC853" i="23"/>
  <c r="BC854" i="23"/>
  <c r="BC855" i="23"/>
  <c r="BC856" i="23"/>
  <c r="BC857" i="23"/>
  <c r="BC858" i="23"/>
  <c r="BC863" i="23"/>
  <c r="BE834" i="23"/>
  <c r="BE832" i="23" s="1"/>
  <c r="BE831" i="23" s="1"/>
  <c r="BD831" i="23" s="1"/>
  <c r="BE835" i="23"/>
  <c r="BE836" i="23"/>
  <c r="BE837" i="23"/>
  <c r="BE838" i="23"/>
  <c r="BE848" i="23"/>
  <c r="BE850" i="23"/>
  <c r="BE851" i="23"/>
  <c r="BE852" i="23"/>
  <c r="BE853" i="23"/>
  <c r="BE854" i="23"/>
  <c r="BE855" i="23"/>
  <c r="BE856" i="23"/>
  <c r="BE857" i="23"/>
  <c r="BE858" i="23"/>
  <c r="BE863" i="23"/>
  <c r="BF834" i="23"/>
  <c r="BF835" i="23"/>
  <c r="BD835" i="23" s="1"/>
  <c r="BF836" i="23"/>
  <c r="BF837" i="23"/>
  <c r="BD837" i="23" s="1"/>
  <c r="BF838" i="23"/>
  <c r="BF848" i="23"/>
  <c r="BF850" i="23"/>
  <c r="BF851" i="23"/>
  <c r="BF852" i="23"/>
  <c r="BF853" i="23"/>
  <c r="BF854" i="23"/>
  <c r="BF855" i="23"/>
  <c r="BF856" i="23"/>
  <c r="BF832" i="23"/>
  <c r="BF857" i="23"/>
  <c r="BF858" i="23"/>
  <c r="BF863" i="23"/>
  <c r="BF831" i="23"/>
  <c r="BG834" i="23"/>
  <c r="BG835" i="23"/>
  <c r="BG832" i="23" s="1"/>
  <c r="BG831" i="23" s="1"/>
  <c r="BG836" i="23"/>
  <c r="BG837" i="23"/>
  <c r="BG838" i="23"/>
  <c r="BG848" i="23"/>
  <c r="BG850" i="23"/>
  <c r="BG851" i="23"/>
  <c r="BG852" i="23"/>
  <c r="BG853" i="23"/>
  <c r="BG854" i="23"/>
  <c r="BG855" i="23"/>
  <c r="BG856" i="23"/>
  <c r="BG857" i="23"/>
  <c r="BG858" i="23"/>
  <c r="BG863" i="23"/>
  <c r="BH834" i="23"/>
  <c r="BH835" i="23"/>
  <c r="BH836" i="23"/>
  <c r="BH837" i="23"/>
  <c r="BH838" i="23"/>
  <c r="BH848" i="23"/>
  <c r="BH850" i="23"/>
  <c r="BH851" i="23"/>
  <c r="BH852" i="23"/>
  <c r="BH853" i="23"/>
  <c r="BH854" i="23"/>
  <c r="BH855" i="23"/>
  <c r="BH856" i="23"/>
  <c r="BH857" i="23"/>
  <c r="BH858" i="23"/>
  <c r="BH863" i="23"/>
  <c r="BI834" i="23"/>
  <c r="BI835" i="23"/>
  <c r="BI832" i="23" s="1"/>
  <c r="BI831" i="23" s="1"/>
  <c r="BI836" i="23"/>
  <c r="BI837" i="23"/>
  <c r="BI838" i="23"/>
  <c r="BI848" i="23"/>
  <c r="BI850" i="23"/>
  <c r="BI851" i="23"/>
  <c r="BI852" i="23"/>
  <c r="BI853" i="23"/>
  <c r="BI854" i="23"/>
  <c r="BI855" i="23"/>
  <c r="BI856" i="23"/>
  <c r="BI857" i="23"/>
  <c r="BI858" i="23"/>
  <c r="BI863" i="23"/>
  <c r="BL834" i="23"/>
  <c r="BL832" i="23"/>
  <c r="BL831" i="23" s="1"/>
  <c r="BL835" i="23"/>
  <c r="BL836" i="23"/>
  <c r="BL837" i="23"/>
  <c r="BL838" i="23"/>
  <c r="BL848" i="23"/>
  <c r="BL850" i="23"/>
  <c r="BL851" i="23"/>
  <c r="BL852" i="23"/>
  <c r="BL853" i="23"/>
  <c r="BL854" i="23"/>
  <c r="BL855" i="23"/>
  <c r="BL856" i="23"/>
  <c r="BL857" i="23"/>
  <c r="BL858" i="23"/>
  <c r="BL863" i="23"/>
  <c r="BD832" i="23"/>
  <c r="AD833" i="23"/>
  <c r="AE833" i="23"/>
  <c r="AF833" i="23"/>
  <c r="AU833" i="23"/>
  <c r="BD833" i="23"/>
  <c r="AD834" i="23"/>
  <c r="AE834" i="23"/>
  <c r="AF834" i="23"/>
  <c r="BD834" i="23"/>
  <c r="AD835" i="23"/>
  <c r="AE835" i="23"/>
  <c r="AF835" i="23"/>
  <c r="AD836" i="23"/>
  <c r="AE836" i="23"/>
  <c r="AF836" i="23"/>
  <c r="BD836" i="23"/>
  <c r="AD837" i="23"/>
  <c r="AE837" i="23"/>
  <c r="AF837" i="23"/>
  <c r="AD838" i="23"/>
  <c r="AE838" i="23"/>
  <c r="AF838" i="23"/>
  <c r="BD838" i="23"/>
  <c r="U839" i="23"/>
  <c r="V839" i="23"/>
  <c r="W839" i="23"/>
  <c r="X839" i="23"/>
  <c r="Y839" i="23"/>
  <c r="Z839" i="23"/>
  <c r="AA839" i="23"/>
  <c r="AB839" i="23"/>
  <c r="AC839" i="23"/>
  <c r="AG839" i="23"/>
  <c r="AJ839" i="23"/>
  <c r="AD839" i="23" s="1"/>
  <c r="AH839" i="23"/>
  <c r="AK839" i="23"/>
  <c r="AE839" i="23"/>
  <c r="AI839" i="23"/>
  <c r="AL839" i="23"/>
  <c r="AF839" i="23" s="1"/>
  <c r="AM839" i="23"/>
  <c r="AN839" i="23"/>
  <c r="AO839" i="23"/>
  <c r="AP839" i="23"/>
  <c r="AQ839" i="23"/>
  <c r="AR839" i="23"/>
  <c r="AS839" i="23"/>
  <c r="AT839" i="23"/>
  <c r="AU839" i="23"/>
  <c r="AV839" i="23"/>
  <c r="AW839" i="23"/>
  <c r="AX839" i="23"/>
  <c r="AY839" i="23"/>
  <c r="AZ839" i="23"/>
  <c r="BA839" i="23"/>
  <c r="BB839" i="23"/>
  <c r="BC839" i="23"/>
  <c r="BE839" i="23"/>
  <c r="BF839" i="23"/>
  <c r="BD839" i="23" s="1"/>
  <c r="BG839" i="23"/>
  <c r="BH839" i="23"/>
  <c r="BI839" i="23"/>
  <c r="BL839" i="23"/>
  <c r="U840" i="23"/>
  <c r="V840" i="23"/>
  <c r="W840" i="23"/>
  <c r="X840" i="23"/>
  <c r="Y840" i="23"/>
  <c r="Z840" i="23"/>
  <c r="AA840" i="23"/>
  <c r="AB840" i="23"/>
  <c r="AC840" i="23"/>
  <c r="AG840" i="23"/>
  <c r="AJ840" i="23"/>
  <c r="AD840" i="23" s="1"/>
  <c r="AH840" i="23"/>
  <c r="AK840" i="23"/>
  <c r="AE840" i="23"/>
  <c r="AI840" i="23"/>
  <c r="AL840" i="23"/>
  <c r="AF840" i="23" s="1"/>
  <c r="AM840" i="23"/>
  <c r="AN840" i="23"/>
  <c r="AO840" i="23"/>
  <c r="AP840" i="23"/>
  <c r="AQ840" i="23"/>
  <c r="AR840" i="23"/>
  <c r="AS840" i="23"/>
  <c r="AT840" i="23"/>
  <c r="AU840" i="23"/>
  <c r="AV840" i="23"/>
  <c r="AW840" i="23"/>
  <c r="AX840" i="23"/>
  <c r="AY840" i="23"/>
  <c r="AZ840" i="23"/>
  <c r="BA840" i="23"/>
  <c r="BB840" i="23"/>
  <c r="BC840" i="23"/>
  <c r="BE840" i="23"/>
  <c r="BF840" i="23"/>
  <c r="BD840" i="23" s="1"/>
  <c r="BG840" i="23"/>
  <c r="BH840" i="23"/>
  <c r="BI840" i="23"/>
  <c r="BL840" i="23"/>
  <c r="U841" i="23"/>
  <c r="V841" i="23"/>
  <c r="W841" i="23"/>
  <c r="X841" i="23"/>
  <c r="Y841" i="23"/>
  <c r="Z841" i="23"/>
  <c r="AA841" i="23"/>
  <c r="AB841" i="23"/>
  <c r="AC841" i="23"/>
  <c r="AG841" i="23"/>
  <c r="AJ841" i="23"/>
  <c r="AD841" i="23" s="1"/>
  <c r="AH841" i="23"/>
  <c r="AK841" i="23"/>
  <c r="AE841" i="23"/>
  <c r="AI841" i="23"/>
  <c r="AL841" i="23"/>
  <c r="AF841" i="23" s="1"/>
  <c r="AM841" i="23"/>
  <c r="AN841" i="23"/>
  <c r="AO841" i="23"/>
  <c r="AP841" i="23"/>
  <c r="AQ841" i="23"/>
  <c r="AR841" i="23"/>
  <c r="AS841" i="23"/>
  <c r="AT841" i="23"/>
  <c r="AU841" i="23"/>
  <c r="AV841" i="23"/>
  <c r="AW841" i="23"/>
  <c r="AX841" i="23"/>
  <c r="AY841" i="23"/>
  <c r="AZ841" i="23"/>
  <c r="BA841" i="23"/>
  <c r="BB841" i="23"/>
  <c r="BC841" i="23"/>
  <c r="BE841" i="23"/>
  <c r="BF841" i="23"/>
  <c r="BD841" i="23" s="1"/>
  <c r="BG841" i="23"/>
  <c r="BH841" i="23"/>
  <c r="BI841" i="23"/>
  <c r="BL841" i="23"/>
  <c r="U842" i="23"/>
  <c r="V842" i="23"/>
  <c r="W842" i="23"/>
  <c r="X842" i="23"/>
  <c r="Y842" i="23"/>
  <c r="Z842" i="23"/>
  <c r="AA842" i="23"/>
  <c r="AB842" i="23"/>
  <c r="AC842" i="23"/>
  <c r="AG842" i="23"/>
  <c r="AJ842" i="23"/>
  <c r="AD842" i="23" s="1"/>
  <c r="AH842" i="23"/>
  <c r="AK842" i="23"/>
  <c r="AE842" i="23"/>
  <c r="AI842" i="23"/>
  <c r="AL842" i="23"/>
  <c r="AF842" i="23" s="1"/>
  <c r="AM842" i="23"/>
  <c r="AN842" i="23"/>
  <c r="AO842" i="23"/>
  <c r="AP842" i="23"/>
  <c r="AQ842" i="23"/>
  <c r="AR842" i="23"/>
  <c r="AS842" i="23"/>
  <c r="AT842" i="23"/>
  <c r="AU842" i="23"/>
  <c r="AV842" i="23"/>
  <c r="AW842" i="23"/>
  <c r="AX842" i="23"/>
  <c r="AY842" i="23"/>
  <c r="AZ842" i="23"/>
  <c r="BA842" i="23"/>
  <c r="BB842" i="23"/>
  <c r="BC842" i="23"/>
  <c r="BE842" i="23"/>
  <c r="BF842" i="23"/>
  <c r="BD842" i="23" s="1"/>
  <c r="BG842" i="23"/>
  <c r="BH842" i="23"/>
  <c r="BI842" i="23"/>
  <c r="BL842" i="23"/>
  <c r="U843" i="23"/>
  <c r="V843" i="23"/>
  <c r="W843" i="23"/>
  <c r="X843" i="23"/>
  <c r="Y843" i="23"/>
  <c r="Z843" i="23"/>
  <c r="AA843" i="23"/>
  <c r="AB843" i="23"/>
  <c r="AC843" i="23"/>
  <c r="AG843" i="23"/>
  <c r="AJ843" i="23"/>
  <c r="AD843" i="23" s="1"/>
  <c r="AH843" i="23"/>
  <c r="AK843" i="23"/>
  <c r="AE843" i="23"/>
  <c r="AI843" i="23"/>
  <c r="AL843" i="23"/>
  <c r="AF843" i="23" s="1"/>
  <c r="AM843" i="23"/>
  <c r="AN843" i="23"/>
  <c r="AO843" i="23"/>
  <c r="AP843" i="23"/>
  <c r="AQ843" i="23"/>
  <c r="AR843" i="23"/>
  <c r="AS843" i="23"/>
  <c r="AT843" i="23"/>
  <c r="AU843" i="23"/>
  <c r="AV843" i="23"/>
  <c r="AW843" i="23"/>
  <c r="AX843" i="23"/>
  <c r="AY843" i="23"/>
  <c r="AZ843" i="23"/>
  <c r="BA843" i="23"/>
  <c r="BB843" i="23"/>
  <c r="BC843" i="23"/>
  <c r="BE843" i="23"/>
  <c r="BF843" i="23"/>
  <c r="BD843" i="23" s="1"/>
  <c r="BG843" i="23"/>
  <c r="BH843" i="23"/>
  <c r="BI843" i="23"/>
  <c r="BL843" i="23"/>
  <c r="U844" i="23"/>
  <c r="V844" i="23"/>
  <c r="W844" i="23"/>
  <c r="X844" i="23"/>
  <c r="Y844" i="23"/>
  <c r="Z844" i="23"/>
  <c r="AA844" i="23"/>
  <c r="AB844" i="23"/>
  <c r="AC844" i="23"/>
  <c r="AG844" i="23"/>
  <c r="AJ844" i="23"/>
  <c r="AD844" i="23" s="1"/>
  <c r="AH844" i="23"/>
  <c r="AK844" i="23"/>
  <c r="AE844" i="23"/>
  <c r="AI844" i="23"/>
  <c r="AL844" i="23"/>
  <c r="AF844" i="23" s="1"/>
  <c r="AM844" i="23"/>
  <c r="AN844" i="23"/>
  <c r="AO844" i="23"/>
  <c r="AP844" i="23"/>
  <c r="AQ844" i="23"/>
  <c r="AR844" i="23"/>
  <c r="AS844" i="23"/>
  <c r="AT844" i="23"/>
  <c r="AU844" i="23"/>
  <c r="AV844" i="23"/>
  <c r="AW844" i="23"/>
  <c r="AX844" i="23"/>
  <c r="AY844" i="23"/>
  <c r="AZ844" i="23"/>
  <c r="BA844" i="23"/>
  <c r="BB844" i="23"/>
  <c r="BC844" i="23"/>
  <c r="BE844" i="23"/>
  <c r="BF844" i="23"/>
  <c r="BD844" i="23" s="1"/>
  <c r="BG844" i="23"/>
  <c r="BH844" i="23"/>
  <c r="BI844" i="23"/>
  <c r="BL844" i="23"/>
  <c r="U845" i="23"/>
  <c r="V845" i="23"/>
  <c r="W845" i="23"/>
  <c r="X845" i="23"/>
  <c r="Y845" i="23"/>
  <c r="Z845" i="23"/>
  <c r="AA845" i="23"/>
  <c r="AB845" i="23"/>
  <c r="AC845" i="23"/>
  <c r="AG845" i="23"/>
  <c r="AJ845" i="23"/>
  <c r="AD845" i="23" s="1"/>
  <c r="AH845" i="23"/>
  <c r="AK845" i="23"/>
  <c r="AE845" i="23"/>
  <c r="AI845" i="23"/>
  <c r="AL845" i="23"/>
  <c r="AF845" i="23" s="1"/>
  <c r="AM845" i="23"/>
  <c r="AN845" i="23"/>
  <c r="AO845" i="23"/>
  <c r="AP845" i="23"/>
  <c r="AQ845" i="23"/>
  <c r="AR845" i="23"/>
  <c r="AS845" i="23"/>
  <c r="AT845" i="23"/>
  <c r="AU845" i="23"/>
  <c r="AV845" i="23"/>
  <c r="AW845" i="23"/>
  <c r="AX845" i="23"/>
  <c r="AY845" i="23"/>
  <c r="AZ845" i="23"/>
  <c r="BA845" i="23"/>
  <c r="BB845" i="23"/>
  <c r="BC845" i="23"/>
  <c r="BE845" i="23"/>
  <c r="BF845" i="23"/>
  <c r="BD845" i="23" s="1"/>
  <c r="BG845" i="23"/>
  <c r="BH845" i="23"/>
  <c r="BI845" i="23"/>
  <c r="BL845" i="23"/>
  <c r="U846" i="23"/>
  <c r="V846" i="23"/>
  <c r="W846" i="23"/>
  <c r="X846" i="23"/>
  <c r="Y846" i="23"/>
  <c r="Z846" i="23"/>
  <c r="AA846" i="23"/>
  <c r="AB846" i="23"/>
  <c r="AC846" i="23"/>
  <c r="AG846" i="23"/>
  <c r="AJ846" i="23"/>
  <c r="AD846" i="23" s="1"/>
  <c r="AH846" i="23"/>
  <c r="AK846" i="23"/>
  <c r="AE846" i="23"/>
  <c r="AI846" i="23"/>
  <c r="AL846" i="23"/>
  <c r="AF846" i="23" s="1"/>
  <c r="AM846" i="23"/>
  <c r="AN846" i="23"/>
  <c r="AO846" i="23"/>
  <c r="AP846" i="23"/>
  <c r="AQ846" i="23"/>
  <c r="AR846" i="23"/>
  <c r="AS846" i="23"/>
  <c r="AT846" i="23"/>
  <c r="AU846" i="23"/>
  <c r="AV846" i="23"/>
  <c r="AW846" i="23"/>
  <c r="AX846" i="23"/>
  <c r="AY846" i="23"/>
  <c r="AZ846" i="23"/>
  <c r="BA846" i="23"/>
  <c r="BB846" i="23"/>
  <c r="BC846" i="23"/>
  <c r="BE846" i="23"/>
  <c r="BF846" i="23"/>
  <c r="BD846" i="23" s="1"/>
  <c r="BG846" i="23"/>
  <c r="BH846" i="23"/>
  <c r="BI846" i="23"/>
  <c r="BL846" i="23"/>
  <c r="U847" i="23"/>
  <c r="V847" i="23"/>
  <c r="W847" i="23"/>
  <c r="X847" i="23"/>
  <c r="Y847" i="23"/>
  <c r="Z847" i="23"/>
  <c r="AA847" i="23"/>
  <c r="AB847" i="23"/>
  <c r="AC847" i="23"/>
  <c r="AG847" i="23"/>
  <c r="AJ847" i="23"/>
  <c r="AD847" i="23" s="1"/>
  <c r="AH847" i="23"/>
  <c r="AK847" i="23"/>
  <c r="AE847" i="23"/>
  <c r="AI847" i="23"/>
  <c r="AL847" i="23"/>
  <c r="AF847" i="23" s="1"/>
  <c r="AM847" i="23"/>
  <c r="AN847" i="23"/>
  <c r="AO847" i="23"/>
  <c r="AP847" i="23"/>
  <c r="AQ847" i="23"/>
  <c r="AR847" i="23"/>
  <c r="AS847" i="23"/>
  <c r="AT847" i="23"/>
  <c r="AU847" i="23"/>
  <c r="AV847" i="23"/>
  <c r="AW847" i="23"/>
  <c r="AX847" i="23"/>
  <c r="AY847" i="23"/>
  <c r="AZ847" i="23"/>
  <c r="BA847" i="23"/>
  <c r="BB847" i="23"/>
  <c r="BC847" i="23"/>
  <c r="BE847" i="23"/>
  <c r="BF847" i="23"/>
  <c r="BD847" i="23" s="1"/>
  <c r="BG847" i="23"/>
  <c r="BH847" i="23"/>
  <c r="BI847" i="23"/>
  <c r="BL847" i="23"/>
  <c r="AD848" i="23"/>
  <c r="AE848" i="23"/>
  <c r="AF848" i="23"/>
  <c r="BD848" i="23"/>
  <c r="AD849" i="23"/>
  <c r="AE849" i="23"/>
  <c r="AF849" i="23"/>
  <c r="AU849" i="23"/>
  <c r="BD849" i="23"/>
  <c r="AD850" i="23"/>
  <c r="AE850" i="23"/>
  <c r="AF850" i="23"/>
  <c r="BD850" i="23"/>
  <c r="AD851" i="23"/>
  <c r="AE851" i="23"/>
  <c r="AF851" i="23"/>
  <c r="BD851" i="23"/>
  <c r="AD852" i="23"/>
  <c r="AE852" i="23"/>
  <c r="AF852" i="23"/>
  <c r="BD852" i="23"/>
  <c r="AD853" i="23"/>
  <c r="AE853" i="23"/>
  <c r="AF853" i="23"/>
  <c r="BD853" i="23"/>
  <c r="AD854" i="23"/>
  <c r="AE854" i="23"/>
  <c r="AF854" i="23"/>
  <c r="BD854" i="23"/>
  <c r="AD855" i="23"/>
  <c r="AE855" i="23"/>
  <c r="AF855" i="23"/>
  <c r="BD855" i="23"/>
  <c r="AD856" i="23"/>
  <c r="AE856" i="23"/>
  <c r="AF856" i="23"/>
  <c r="BD856" i="23"/>
  <c r="AD857" i="23"/>
  <c r="AE857" i="23"/>
  <c r="AF857" i="23"/>
  <c r="BD857" i="23"/>
  <c r="AD858" i="23"/>
  <c r="AE858" i="23"/>
  <c r="AF858" i="23"/>
  <c r="BD858" i="23"/>
  <c r="U859" i="23"/>
  <c r="V859" i="23"/>
  <c r="W859" i="23"/>
  <c r="X859" i="23"/>
  <c r="Y859" i="23"/>
  <c r="Z859" i="23"/>
  <c r="AA859" i="23"/>
  <c r="AB859" i="23"/>
  <c r="AC859" i="23"/>
  <c r="AD859" i="23"/>
  <c r="AE859" i="23"/>
  <c r="AI859" i="23"/>
  <c r="AL859" i="23"/>
  <c r="AF859" i="23"/>
  <c r="AG859" i="23"/>
  <c r="AH859" i="23"/>
  <c r="AJ859" i="23"/>
  <c r="AK859" i="23"/>
  <c r="AM859" i="23"/>
  <c r="AN859" i="23"/>
  <c r="AO859" i="23"/>
  <c r="AP859" i="23"/>
  <c r="AQ859" i="23"/>
  <c r="AR859" i="23"/>
  <c r="AS859" i="23"/>
  <c r="AT859" i="23"/>
  <c r="AU859" i="23"/>
  <c r="AV859" i="23"/>
  <c r="AW859" i="23"/>
  <c r="AX859" i="23"/>
  <c r="AY859" i="23"/>
  <c r="AZ859" i="23"/>
  <c r="BA859" i="23"/>
  <c r="BB859" i="23"/>
  <c r="BC859" i="23"/>
  <c r="BE859" i="23"/>
  <c r="BF859" i="23"/>
  <c r="BD859" i="23"/>
  <c r="BG859" i="23"/>
  <c r="BH859" i="23"/>
  <c r="BI859" i="23"/>
  <c r="BL859" i="23"/>
  <c r="U860" i="23"/>
  <c r="V860" i="23"/>
  <c r="W860" i="23"/>
  <c r="X860" i="23"/>
  <c r="Y860" i="23"/>
  <c r="Z860" i="23"/>
  <c r="AA860" i="23"/>
  <c r="AB860" i="23"/>
  <c r="AC860" i="23"/>
  <c r="AD860" i="23"/>
  <c r="AE860" i="23"/>
  <c r="AI860" i="23"/>
  <c r="AL860" i="23"/>
  <c r="AF860" i="23"/>
  <c r="AG860" i="23"/>
  <c r="AH860" i="23"/>
  <c r="AJ860" i="23"/>
  <c r="AK860" i="23"/>
  <c r="AM860" i="23"/>
  <c r="AN860" i="23"/>
  <c r="AO860" i="23"/>
  <c r="AP860" i="23"/>
  <c r="AQ860" i="23"/>
  <c r="AR860" i="23"/>
  <c r="AS860" i="23"/>
  <c r="AT860" i="23"/>
  <c r="AU860" i="23"/>
  <c r="AV860" i="23"/>
  <c r="AW860" i="23"/>
  <c r="AX860" i="23"/>
  <c r="AY860" i="23"/>
  <c r="AZ860" i="23"/>
  <c r="BA860" i="23"/>
  <c r="BB860" i="23"/>
  <c r="BC860" i="23"/>
  <c r="BE860" i="23"/>
  <c r="BF860" i="23"/>
  <c r="BD860" i="23"/>
  <c r="BG860" i="23"/>
  <c r="BH860" i="23"/>
  <c r="BI860" i="23"/>
  <c r="BL860" i="23"/>
  <c r="U861" i="23"/>
  <c r="V861" i="23"/>
  <c r="W861" i="23"/>
  <c r="X861" i="23"/>
  <c r="Y861" i="23"/>
  <c r="Z861" i="23"/>
  <c r="AA861" i="23"/>
  <c r="AB861" i="23"/>
  <c r="AC861" i="23"/>
  <c r="AD861" i="23"/>
  <c r="AE861" i="23"/>
  <c r="AI861" i="23"/>
  <c r="AL861" i="23"/>
  <c r="AF861" i="23" s="1"/>
  <c r="AG861" i="23"/>
  <c r="AH861" i="23"/>
  <c r="AJ861" i="23"/>
  <c r="AK861" i="23"/>
  <c r="AM861" i="23"/>
  <c r="AN861" i="23"/>
  <c r="AO861" i="23"/>
  <c r="AP861" i="23"/>
  <c r="AQ861" i="23"/>
  <c r="AR861" i="23"/>
  <c r="AS861" i="23"/>
  <c r="AT861" i="23"/>
  <c r="AU861" i="23"/>
  <c r="AV861" i="23"/>
  <c r="AW861" i="23"/>
  <c r="AX861" i="23"/>
  <c r="AY861" i="23"/>
  <c r="AZ861" i="23"/>
  <c r="BA861" i="23"/>
  <c r="BB861" i="23"/>
  <c r="BC861" i="23"/>
  <c r="BE861" i="23"/>
  <c r="BF861" i="23"/>
  <c r="BD861" i="23" s="1"/>
  <c r="BG861" i="23"/>
  <c r="BH861" i="23"/>
  <c r="BI861" i="23"/>
  <c r="BL861" i="23"/>
  <c r="U862" i="23"/>
  <c r="V862" i="23"/>
  <c r="W862" i="23"/>
  <c r="X862" i="23"/>
  <c r="Y862" i="23"/>
  <c r="Z862" i="23"/>
  <c r="AA862" i="23"/>
  <c r="AB862" i="23"/>
  <c r="AC862" i="23"/>
  <c r="AD862" i="23"/>
  <c r="AE862" i="23"/>
  <c r="AI862" i="23"/>
  <c r="AL862" i="23"/>
  <c r="AF862" i="23" s="1"/>
  <c r="AG862" i="23"/>
  <c r="AH862" i="23"/>
  <c r="AJ862" i="23"/>
  <c r="AK862" i="23"/>
  <c r="AM862" i="23"/>
  <c r="AN862" i="23"/>
  <c r="AO862" i="23"/>
  <c r="AP862" i="23"/>
  <c r="AQ862" i="23"/>
  <c r="AR862" i="23"/>
  <c r="AS862" i="23"/>
  <c r="AT862" i="23"/>
  <c r="AU862" i="23"/>
  <c r="AV862" i="23"/>
  <c r="AW862" i="23"/>
  <c r="AX862" i="23"/>
  <c r="AY862" i="23"/>
  <c r="AZ862" i="23"/>
  <c r="BA862" i="23"/>
  <c r="BB862" i="23"/>
  <c r="BC862" i="23"/>
  <c r="BE862" i="23"/>
  <c r="BF862" i="23"/>
  <c r="BD862" i="23" s="1"/>
  <c r="BG862" i="23"/>
  <c r="BH862" i="23"/>
  <c r="BI862" i="23"/>
  <c r="BL862" i="23"/>
  <c r="AD863" i="23"/>
  <c r="AE863" i="23"/>
  <c r="AF863" i="23"/>
  <c r="BD863" i="23"/>
  <c r="O181" i="7"/>
  <c r="N181" i="7"/>
  <c r="O185" i="7"/>
  <c r="N185" i="7"/>
  <c r="O179" i="7"/>
  <c r="N179" i="7"/>
  <c r="C28" i="18"/>
  <c r="O155" i="7"/>
  <c r="N155" i="7"/>
  <c r="H94" i="7"/>
  <c r="G94" i="7"/>
  <c r="O95" i="7"/>
  <c r="O173" i="7"/>
  <c r="N173" i="7"/>
  <c r="O158" i="7"/>
  <c r="N158" i="7"/>
  <c r="O156" i="7"/>
  <c r="N156" i="7"/>
  <c r="O153" i="7"/>
  <c r="N153" i="7"/>
  <c r="O144" i="7"/>
  <c r="N144" i="7"/>
  <c r="O112" i="7"/>
  <c r="N112" i="7"/>
  <c r="O107" i="7"/>
  <c r="N107" i="7"/>
  <c r="O102" i="7"/>
  <c r="N102" i="7"/>
  <c r="O101" i="7"/>
  <c r="N101" i="7"/>
  <c r="O100" i="7"/>
  <c r="N100" i="7"/>
  <c r="N95" i="7"/>
  <c r="C46" i="18"/>
  <c r="C47" i="18" s="1"/>
  <c r="BL1208" i="18"/>
  <c r="BI1208" i="18"/>
  <c r="BH1208" i="18"/>
  <c r="BG1208" i="18"/>
  <c r="BF1208" i="18"/>
  <c r="BE1208" i="18"/>
  <c r="BC1208" i="18"/>
  <c r="BB1208" i="18"/>
  <c r="BA1208" i="18"/>
  <c r="AZ1208" i="18"/>
  <c r="AY1208" i="18"/>
  <c r="AX1208" i="18"/>
  <c r="AW1208" i="18"/>
  <c r="AV1208" i="18"/>
  <c r="AU1208" i="18"/>
  <c r="AT1208" i="18"/>
  <c r="AS1208" i="18"/>
  <c r="AR1208" i="18"/>
  <c r="AQ1208" i="18"/>
  <c r="AP1208" i="18"/>
  <c r="AO1208" i="18"/>
  <c r="AN1208" i="18"/>
  <c r="AM1208" i="18"/>
  <c r="AL1208" i="18"/>
  <c r="AF1208" i="18" s="1"/>
  <c r="AK1208" i="18"/>
  <c r="AJ1208" i="18"/>
  <c r="AI1208" i="18"/>
  <c r="AH1208" i="18"/>
  <c r="AG1208" i="18"/>
  <c r="AE1208" i="18"/>
  <c r="AD1208" i="18"/>
  <c r="AC1208" i="18"/>
  <c r="AB1208" i="18"/>
  <c r="AA1208" i="18"/>
  <c r="Z1208" i="18"/>
  <c r="Y1208" i="18"/>
  <c r="X1208" i="18"/>
  <c r="W1208" i="18"/>
  <c r="V1208" i="18"/>
  <c r="U1208" i="18"/>
  <c r="BL1197" i="18"/>
  <c r="BI1197" i="18"/>
  <c r="BH1197" i="18"/>
  <c r="BG1197" i="18"/>
  <c r="BF1197" i="18"/>
  <c r="BE1197" i="18"/>
  <c r="BD1197" i="18" s="1"/>
  <c r="BC1197" i="18"/>
  <c r="BB1197" i="18"/>
  <c r="BA1197" i="18"/>
  <c r="AZ1197" i="18"/>
  <c r="AY1197" i="18"/>
  <c r="AX1197" i="18"/>
  <c r="AW1197" i="18"/>
  <c r="AV1197" i="18"/>
  <c r="AU1197" i="18"/>
  <c r="AT1197" i="18"/>
  <c r="AS1197" i="18"/>
  <c r="AR1197" i="18"/>
  <c r="AQ1197" i="18"/>
  <c r="AP1197" i="18"/>
  <c r="AO1197" i="18"/>
  <c r="AN1197" i="18"/>
  <c r="AM1197" i="18"/>
  <c r="AL1197" i="18"/>
  <c r="AK1197" i="18"/>
  <c r="AJ1197" i="18"/>
  <c r="AI1197" i="18"/>
  <c r="AH1197" i="18"/>
  <c r="AE1197" i="18" s="1"/>
  <c r="AG1197" i="18"/>
  <c r="AC1197" i="18"/>
  <c r="AB1197" i="18"/>
  <c r="AA1197" i="18"/>
  <c r="Z1197" i="18"/>
  <c r="Y1197" i="18"/>
  <c r="X1197" i="18"/>
  <c r="W1197" i="18"/>
  <c r="V1197" i="18"/>
  <c r="U1197" i="18"/>
  <c r="BL1196" i="18"/>
  <c r="BI1196" i="18"/>
  <c r="BH1196" i="18"/>
  <c r="BG1196" i="18"/>
  <c r="BF1196" i="18"/>
  <c r="BE1196" i="18"/>
  <c r="BD1196" i="18" s="1"/>
  <c r="BC1196" i="18"/>
  <c r="BB1196" i="18"/>
  <c r="BA1196" i="18"/>
  <c r="AZ1196" i="18"/>
  <c r="AY1196" i="18"/>
  <c r="AX1196" i="18"/>
  <c r="AW1196" i="18"/>
  <c r="AV1196" i="18"/>
  <c r="AU1196" i="18"/>
  <c r="AT1196" i="18"/>
  <c r="AS1196" i="18"/>
  <c r="AR1196" i="18"/>
  <c r="AQ1196" i="18"/>
  <c r="AP1196" i="18"/>
  <c r="AO1196" i="18"/>
  <c r="AN1196" i="18"/>
  <c r="AM1196" i="18"/>
  <c r="AL1196" i="18"/>
  <c r="AK1196" i="18"/>
  <c r="AJ1196" i="18"/>
  <c r="AI1196" i="18"/>
  <c r="AH1196" i="18"/>
  <c r="AE1196" i="18" s="1"/>
  <c r="AG1196" i="18"/>
  <c r="AC1196" i="18"/>
  <c r="AB1196" i="18"/>
  <c r="AA1196" i="18"/>
  <c r="Z1196" i="18"/>
  <c r="Y1196" i="18"/>
  <c r="X1196" i="18"/>
  <c r="W1196" i="18"/>
  <c r="V1196" i="18"/>
  <c r="U1196" i="18"/>
  <c r="BL1195" i="18"/>
  <c r="BI1195" i="18"/>
  <c r="BH1195" i="18"/>
  <c r="BG1195" i="18"/>
  <c r="BF1195" i="18"/>
  <c r="BE1195" i="18"/>
  <c r="BD1195" i="18" s="1"/>
  <c r="BC1195" i="18"/>
  <c r="BB1195" i="18"/>
  <c r="BA1195" i="18"/>
  <c r="AZ1195" i="18"/>
  <c r="AY1195" i="18"/>
  <c r="AX1195" i="18"/>
  <c r="AW1195" i="18"/>
  <c r="AV1195" i="18"/>
  <c r="AU1195" i="18"/>
  <c r="AT1195" i="18"/>
  <c r="AS1195" i="18"/>
  <c r="AR1195" i="18"/>
  <c r="AQ1195" i="18"/>
  <c r="AP1195" i="18"/>
  <c r="AO1195" i="18"/>
  <c r="AN1195" i="18"/>
  <c r="AM1195" i="18"/>
  <c r="AL1195" i="18"/>
  <c r="AK1195" i="18"/>
  <c r="AJ1195" i="18"/>
  <c r="AI1195" i="18"/>
  <c r="AH1195" i="18"/>
  <c r="AE1195" i="18" s="1"/>
  <c r="AG1195" i="18"/>
  <c r="AC1195" i="18"/>
  <c r="AB1195" i="18"/>
  <c r="AA1195" i="18"/>
  <c r="Z1195" i="18"/>
  <c r="Y1195" i="18"/>
  <c r="X1195" i="18"/>
  <c r="W1195" i="18"/>
  <c r="V1195" i="18"/>
  <c r="U1195" i="18"/>
  <c r="BL1194" i="18"/>
  <c r="BI1194" i="18"/>
  <c r="BH1194" i="18"/>
  <c r="BG1194" i="18"/>
  <c r="BF1194" i="18"/>
  <c r="BE1194" i="18"/>
  <c r="BD1194" i="18" s="1"/>
  <c r="BC1194" i="18"/>
  <c r="BB1194" i="18"/>
  <c r="BA1194" i="18"/>
  <c r="AZ1194" i="18"/>
  <c r="AY1194" i="18"/>
  <c r="AX1194" i="18"/>
  <c r="AW1194" i="18"/>
  <c r="AV1194" i="18"/>
  <c r="AU1194" i="18"/>
  <c r="AT1194" i="18"/>
  <c r="AS1194" i="18"/>
  <c r="AR1194" i="18"/>
  <c r="AQ1194" i="18"/>
  <c r="AP1194" i="18"/>
  <c r="AO1194" i="18"/>
  <c r="AN1194" i="18"/>
  <c r="AM1194" i="18"/>
  <c r="AL1194" i="18"/>
  <c r="AK1194" i="18"/>
  <c r="AJ1194" i="18"/>
  <c r="AI1194" i="18"/>
  <c r="AH1194" i="18"/>
  <c r="AE1194" i="18" s="1"/>
  <c r="AG1194" i="18"/>
  <c r="AC1194" i="18"/>
  <c r="AB1194" i="18"/>
  <c r="AA1194" i="18"/>
  <c r="Z1194" i="18"/>
  <c r="Y1194" i="18"/>
  <c r="X1194" i="18"/>
  <c r="W1194" i="18"/>
  <c r="V1194" i="18"/>
  <c r="U1194" i="18"/>
  <c r="BL1193" i="18"/>
  <c r="BI1193" i="18"/>
  <c r="BH1193" i="18"/>
  <c r="BG1193" i="18"/>
  <c r="BF1193" i="18"/>
  <c r="BE1193" i="18"/>
  <c r="BD1193" i="18" s="1"/>
  <c r="BC1193" i="18"/>
  <c r="BB1193" i="18"/>
  <c r="BA1193" i="18"/>
  <c r="AZ1193" i="18"/>
  <c r="AY1193" i="18"/>
  <c r="AX1193" i="18"/>
  <c r="AW1193" i="18"/>
  <c r="AV1193" i="18"/>
  <c r="AU1193" i="18"/>
  <c r="AT1193" i="18"/>
  <c r="AS1193" i="18"/>
  <c r="AR1193" i="18"/>
  <c r="AQ1193" i="18"/>
  <c r="AP1193" i="18"/>
  <c r="AO1193" i="18"/>
  <c r="AN1193" i="18"/>
  <c r="AM1193" i="18"/>
  <c r="AL1193" i="18"/>
  <c r="AK1193" i="18"/>
  <c r="AJ1193" i="18"/>
  <c r="AI1193" i="18"/>
  <c r="AH1193" i="18"/>
  <c r="AE1193" i="18" s="1"/>
  <c r="AG1193" i="18"/>
  <c r="AC1193" i="18"/>
  <c r="AB1193" i="18"/>
  <c r="AA1193" i="18"/>
  <c r="Z1193" i="18"/>
  <c r="Y1193" i="18"/>
  <c r="X1193" i="18"/>
  <c r="W1193" i="18"/>
  <c r="V1193" i="18"/>
  <c r="U1193" i="18"/>
  <c r="BL1192" i="18"/>
  <c r="BI1192" i="18"/>
  <c r="BH1192" i="18"/>
  <c r="BG1192" i="18"/>
  <c r="BF1192" i="18"/>
  <c r="BE1192" i="18"/>
  <c r="BD1192" i="18" s="1"/>
  <c r="BC1192" i="18"/>
  <c r="BB1192" i="18"/>
  <c r="BA1192" i="18"/>
  <c r="AZ1192" i="18"/>
  <c r="AY1192" i="18"/>
  <c r="AX1192" i="18"/>
  <c r="AW1192" i="18"/>
  <c r="AV1192" i="18"/>
  <c r="AU1192" i="18"/>
  <c r="AT1192" i="18"/>
  <c r="AS1192" i="18"/>
  <c r="AR1192" i="18"/>
  <c r="AQ1192" i="18"/>
  <c r="AP1192" i="18"/>
  <c r="AO1192" i="18"/>
  <c r="AN1192" i="18"/>
  <c r="AM1192" i="18"/>
  <c r="AL1192" i="18"/>
  <c r="AK1192" i="18"/>
  <c r="AJ1192" i="18"/>
  <c r="AI1192" i="18"/>
  <c r="AH1192" i="18"/>
  <c r="AE1192" i="18" s="1"/>
  <c r="AG1192" i="18"/>
  <c r="AC1192" i="18"/>
  <c r="AB1192" i="18"/>
  <c r="AA1192" i="18"/>
  <c r="Z1192" i="18"/>
  <c r="Y1192" i="18"/>
  <c r="X1192" i="18"/>
  <c r="W1192" i="18"/>
  <c r="V1192" i="18"/>
  <c r="U1192" i="18"/>
  <c r="BL1191" i="18"/>
  <c r="BI1191" i="18"/>
  <c r="BH1191" i="18"/>
  <c r="BG1191" i="18"/>
  <c r="BF1191" i="18"/>
  <c r="BE1191" i="18"/>
  <c r="BD1191" i="18" s="1"/>
  <c r="BC1191" i="18"/>
  <c r="BB1191" i="18"/>
  <c r="BA1191" i="18"/>
  <c r="AZ1191" i="18"/>
  <c r="AY1191" i="18"/>
  <c r="AX1191" i="18"/>
  <c r="AW1191" i="18"/>
  <c r="AV1191" i="18"/>
  <c r="AU1191" i="18"/>
  <c r="AT1191" i="18"/>
  <c r="AS1191" i="18"/>
  <c r="AR1191" i="18"/>
  <c r="AQ1191" i="18"/>
  <c r="AP1191" i="18"/>
  <c r="AO1191" i="18"/>
  <c r="AN1191" i="18"/>
  <c r="AM1191" i="18"/>
  <c r="AL1191" i="18"/>
  <c r="AK1191" i="18"/>
  <c r="AJ1191" i="18"/>
  <c r="AI1191" i="18"/>
  <c r="AH1191" i="18"/>
  <c r="AE1191" i="18" s="1"/>
  <c r="AG1191" i="18"/>
  <c r="AC1191" i="18"/>
  <c r="AB1191" i="18"/>
  <c r="AA1191" i="18"/>
  <c r="Z1191" i="18"/>
  <c r="Y1191" i="18"/>
  <c r="X1191" i="18"/>
  <c r="W1191" i="18"/>
  <c r="V1191" i="18"/>
  <c r="U1191" i="18"/>
  <c r="BL1190" i="18"/>
  <c r="BI1190" i="18"/>
  <c r="BH1190" i="18"/>
  <c r="BG1190" i="18"/>
  <c r="BF1190" i="18"/>
  <c r="BE1190" i="18"/>
  <c r="BD1190" i="18" s="1"/>
  <c r="BC1190" i="18"/>
  <c r="BB1190" i="18"/>
  <c r="BA1190" i="18"/>
  <c r="AZ1190" i="18"/>
  <c r="AY1190" i="18"/>
  <c r="AX1190" i="18"/>
  <c r="AW1190" i="18"/>
  <c r="AV1190" i="18"/>
  <c r="AU1190" i="18"/>
  <c r="AT1190" i="18"/>
  <c r="AS1190" i="18"/>
  <c r="AR1190" i="18"/>
  <c r="AQ1190" i="18"/>
  <c r="AP1190" i="18"/>
  <c r="AO1190" i="18"/>
  <c r="AN1190" i="18"/>
  <c r="AM1190" i="18"/>
  <c r="AL1190" i="18"/>
  <c r="AK1190" i="18"/>
  <c r="AJ1190" i="18"/>
  <c r="AI1190" i="18"/>
  <c r="AH1190" i="18"/>
  <c r="AE1190" i="18" s="1"/>
  <c r="AG1190" i="18"/>
  <c r="AC1190" i="18"/>
  <c r="AB1190" i="18"/>
  <c r="AA1190" i="18"/>
  <c r="Z1190" i="18"/>
  <c r="Y1190" i="18"/>
  <c r="X1190" i="18"/>
  <c r="W1190" i="18"/>
  <c r="V1190" i="18"/>
  <c r="U1190" i="18"/>
  <c r="BL1189" i="18"/>
  <c r="BI1189" i="18"/>
  <c r="BH1189" i="18"/>
  <c r="BG1189" i="18"/>
  <c r="BF1189" i="18"/>
  <c r="BE1189" i="18"/>
  <c r="BD1189" i="18" s="1"/>
  <c r="BC1189" i="18"/>
  <c r="BB1189" i="18"/>
  <c r="BA1189" i="18"/>
  <c r="AZ1189" i="18"/>
  <c r="AY1189" i="18"/>
  <c r="AX1189" i="18"/>
  <c r="AW1189" i="18"/>
  <c r="AV1189" i="18"/>
  <c r="AU1189" i="18"/>
  <c r="AT1189" i="18"/>
  <c r="AS1189" i="18"/>
  <c r="AR1189" i="18"/>
  <c r="AQ1189" i="18"/>
  <c r="AP1189" i="18"/>
  <c r="AO1189" i="18"/>
  <c r="AN1189" i="18"/>
  <c r="AM1189" i="18"/>
  <c r="AL1189" i="18"/>
  <c r="AK1189" i="18"/>
  <c r="AJ1189" i="18"/>
  <c r="AI1189" i="18"/>
  <c r="AH1189" i="18"/>
  <c r="AE1189" i="18" s="1"/>
  <c r="AG1189" i="18"/>
  <c r="AC1189" i="18"/>
  <c r="AB1189" i="18"/>
  <c r="AA1189" i="18"/>
  <c r="Z1189" i="18"/>
  <c r="Y1189" i="18"/>
  <c r="X1189" i="18"/>
  <c r="W1189" i="18"/>
  <c r="V1189" i="18"/>
  <c r="U1189" i="18"/>
  <c r="BL1188" i="18"/>
  <c r="BI1188" i="18"/>
  <c r="BH1188" i="18"/>
  <c r="BG1188" i="18"/>
  <c r="BF1188" i="18"/>
  <c r="BE1188" i="18"/>
  <c r="BD1188" i="18" s="1"/>
  <c r="BC1188" i="18"/>
  <c r="BB1188" i="18"/>
  <c r="BA1188" i="18"/>
  <c r="AZ1188" i="18"/>
  <c r="AY1188" i="18"/>
  <c r="AX1188" i="18"/>
  <c r="AW1188" i="18"/>
  <c r="AV1188" i="18"/>
  <c r="AU1188" i="18"/>
  <c r="AT1188" i="18"/>
  <c r="AS1188" i="18"/>
  <c r="AR1188" i="18"/>
  <c r="AQ1188" i="18"/>
  <c r="AP1188" i="18"/>
  <c r="AO1188" i="18"/>
  <c r="AN1188" i="18"/>
  <c r="AM1188" i="18"/>
  <c r="AL1188" i="18"/>
  <c r="AK1188" i="18"/>
  <c r="AJ1188" i="18"/>
  <c r="AI1188" i="18"/>
  <c r="AH1188" i="18"/>
  <c r="AE1188" i="18" s="1"/>
  <c r="AG1188" i="18"/>
  <c r="AC1188" i="18"/>
  <c r="AB1188" i="18"/>
  <c r="AA1188" i="18"/>
  <c r="Z1188" i="18"/>
  <c r="Y1188" i="18"/>
  <c r="X1188" i="18"/>
  <c r="W1188" i="18"/>
  <c r="V1188" i="18"/>
  <c r="U1188" i="18"/>
  <c r="BL1184" i="18"/>
  <c r="BI1184" i="18"/>
  <c r="BH1184" i="18"/>
  <c r="BG1184" i="18"/>
  <c r="BF1184" i="18"/>
  <c r="BE1184" i="18"/>
  <c r="BC1184" i="18"/>
  <c r="BB1184" i="18"/>
  <c r="BA1184" i="18"/>
  <c r="AZ1184" i="18"/>
  <c r="AY1184" i="18"/>
  <c r="AX1184" i="18"/>
  <c r="AW1184" i="18"/>
  <c r="AV1184" i="18"/>
  <c r="AU1184" i="18"/>
  <c r="AT1184" i="18"/>
  <c r="AS1184" i="18"/>
  <c r="AR1184" i="18"/>
  <c r="AQ1184" i="18"/>
  <c r="AP1184" i="18"/>
  <c r="AO1184" i="18"/>
  <c r="AN1184" i="18"/>
  <c r="AM1184" i="18"/>
  <c r="AL1184" i="18"/>
  <c r="AF1184" i="18" s="1"/>
  <c r="AK1184" i="18"/>
  <c r="AJ1184" i="18"/>
  <c r="AD1184" i="18" s="1"/>
  <c r="AI1184" i="18"/>
  <c r="AH1184" i="18"/>
  <c r="AG1184" i="18"/>
  <c r="AC1184" i="18"/>
  <c r="AB1184" i="18"/>
  <c r="AA1184" i="18"/>
  <c r="Z1184" i="18"/>
  <c r="Y1184" i="18"/>
  <c r="X1184" i="18"/>
  <c r="W1184" i="18"/>
  <c r="V1184" i="18"/>
  <c r="U1184" i="18"/>
  <c r="BD1183" i="18"/>
  <c r="AU1183" i="18"/>
  <c r="AF1183" i="18"/>
  <c r="AE1183" i="18"/>
  <c r="AD1183" i="18"/>
  <c r="BL1213" i="18"/>
  <c r="BI1213" i="18"/>
  <c r="BH1213" i="18"/>
  <c r="BG1213" i="18"/>
  <c r="BF1213" i="18"/>
  <c r="BE1213" i="18"/>
  <c r="BD1213" i="18"/>
  <c r="BC1213" i="18"/>
  <c r="BB1213" i="18"/>
  <c r="BA1213" i="18"/>
  <c r="AZ1213" i="18"/>
  <c r="AY1213" i="18"/>
  <c r="AX1213" i="18"/>
  <c r="AW1213" i="18"/>
  <c r="AV1213" i="18"/>
  <c r="AU1213" i="18"/>
  <c r="AT1213" i="18"/>
  <c r="AS1213" i="18"/>
  <c r="AR1213" i="18"/>
  <c r="AQ1213" i="18"/>
  <c r="AP1213" i="18"/>
  <c r="AO1213" i="18"/>
  <c r="AN1213" i="18"/>
  <c r="AM1213" i="18"/>
  <c r="AL1213" i="18"/>
  <c r="AK1213" i="18"/>
  <c r="AJ1213" i="18"/>
  <c r="AI1213" i="18"/>
  <c r="AH1213" i="18"/>
  <c r="AG1213" i="18"/>
  <c r="AF1213" i="18"/>
  <c r="AE1213" i="18"/>
  <c r="AD1213" i="18"/>
  <c r="AC1213" i="18"/>
  <c r="AB1213" i="18"/>
  <c r="AA1213" i="18"/>
  <c r="Z1213" i="18"/>
  <c r="Y1213" i="18"/>
  <c r="X1213" i="18"/>
  <c r="W1213" i="18"/>
  <c r="V1213" i="18"/>
  <c r="U1213" i="18"/>
  <c r="BL1212" i="18"/>
  <c r="BI1212" i="18"/>
  <c r="BH1212" i="18"/>
  <c r="BG1212" i="18"/>
  <c r="BF1212" i="18"/>
  <c r="BE1212" i="18"/>
  <c r="BD1212" i="18"/>
  <c r="BC1212" i="18"/>
  <c r="BB1212" i="18"/>
  <c r="BA1212" i="18"/>
  <c r="AZ1212" i="18"/>
  <c r="AY1212" i="18"/>
  <c r="AX1212" i="18"/>
  <c r="AW1212" i="18"/>
  <c r="AV1212" i="18"/>
  <c r="AU1212" i="18"/>
  <c r="AT1212" i="18"/>
  <c r="AS1212" i="18"/>
  <c r="AR1212" i="18"/>
  <c r="AQ1212" i="18"/>
  <c r="AP1212" i="18"/>
  <c r="AO1212" i="18"/>
  <c r="AN1212" i="18"/>
  <c r="AM1212" i="18"/>
  <c r="AL1212" i="18"/>
  <c r="AK1212" i="18"/>
  <c r="AJ1212" i="18"/>
  <c r="AI1212" i="18"/>
  <c r="AH1212" i="18"/>
  <c r="AG1212" i="18"/>
  <c r="AF1212" i="18"/>
  <c r="AE1212" i="18"/>
  <c r="AD1212" i="18"/>
  <c r="AC1212" i="18"/>
  <c r="AB1212" i="18"/>
  <c r="AA1212" i="18"/>
  <c r="Z1212" i="18"/>
  <c r="Y1212" i="18"/>
  <c r="X1212" i="18"/>
  <c r="W1212" i="18"/>
  <c r="V1212" i="18"/>
  <c r="U1212" i="18"/>
  <c r="BL1211" i="18"/>
  <c r="BI1211" i="18"/>
  <c r="BH1211" i="18"/>
  <c r="BG1211" i="18"/>
  <c r="BF1211" i="18"/>
  <c r="BE1211" i="18"/>
  <c r="BD1211" i="18"/>
  <c r="BC1211" i="18"/>
  <c r="BB1211" i="18"/>
  <c r="BA1211" i="18"/>
  <c r="AZ1211" i="18"/>
  <c r="AY1211" i="18"/>
  <c r="AX1211" i="18"/>
  <c r="AW1211" i="18"/>
  <c r="AV1211" i="18"/>
  <c r="AU1211" i="18"/>
  <c r="AT1211" i="18"/>
  <c r="AS1211" i="18"/>
  <c r="AR1211" i="18"/>
  <c r="AQ1211" i="18"/>
  <c r="AP1211" i="18"/>
  <c r="AO1211" i="18"/>
  <c r="AN1211" i="18"/>
  <c r="AM1211" i="18"/>
  <c r="AL1211" i="18"/>
  <c r="AK1211" i="18"/>
  <c r="AJ1211" i="18"/>
  <c r="AI1211" i="18"/>
  <c r="AH1211" i="18"/>
  <c r="AG1211" i="18"/>
  <c r="AF1211" i="18"/>
  <c r="AE1211" i="18"/>
  <c r="AD1211" i="18"/>
  <c r="AC1211" i="18"/>
  <c r="AB1211" i="18"/>
  <c r="AA1211" i="18"/>
  <c r="Z1211" i="18"/>
  <c r="Y1211" i="18"/>
  <c r="X1211" i="18"/>
  <c r="W1211" i="18"/>
  <c r="V1211" i="18"/>
  <c r="U1211" i="18"/>
  <c r="BL1210" i="18"/>
  <c r="BI1210" i="18"/>
  <c r="BH1210" i="18"/>
  <c r="BG1210" i="18"/>
  <c r="BF1210" i="18"/>
  <c r="BE1210" i="18"/>
  <c r="BC1210" i="18"/>
  <c r="BB1210" i="18"/>
  <c r="BA1210" i="18"/>
  <c r="AZ1210" i="18"/>
  <c r="AY1210" i="18"/>
  <c r="AX1210" i="18"/>
  <c r="AW1210" i="18"/>
  <c r="AV1210" i="18"/>
  <c r="AU1210" i="18"/>
  <c r="AT1210" i="18"/>
  <c r="AS1210" i="18"/>
  <c r="AR1210" i="18"/>
  <c r="AQ1210" i="18"/>
  <c r="AP1210" i="18"/>
  <c r="AO1210" i="18"/>
  <c r="AN1210" i="18"/>
  <c r="AM1210" i="18"/>
  <c r="AL1210" i="18"/>
  <c r="AK1210" i="18"/>
  <c r="AJ1210" i="18"/>
  <c r="AI1210" i="18"/>
  <c r="AF1210" i="18" s="1"/>
  <c r="AH1210" i="18"/>
  <c r="AG1210" i="18"/>
  <c r="AE1210" i="18"/>
  <c r="AD1210" i="18"/>
  <c r="AC1210" i="18"/>
  <c r="AB1210" i="18"/>
  <c r="AA1210" i="18"/>
  <c r="Z1210" i="18"/>
  <c r="Y1210" i="18"/>
  <c r="X1210" i="18"/>
  <c r="W1210" i="18"/>
  <c r="V1210" i="18"/>
  <c r="U1210" i="18"/>
  <c r="BL1209" i="18"/>
  <c r="BI1209" i="18"/>
  <c r="BH1209" i="18"/>
  <c r="BG1209" i="18"/>
  <c r="BF1209" i="18"/>
  <c r="BE1209" i="18"/>
  <c r="BD1209" i="18" s="1"/>
  <c r="BC1209" i="18"/>
  <c r="BB1209" i="18"/>
  <c r="BA1209" i="18"/>
  <c r="AZ1209" i="18"/>
  <c r="AY1209" i="18"/>
  <c r="AX1209" i="18"/>
  <c r="AW1209" i="18"/>
  <c r="AV1209" i="18"/>
  <c r="AU1209" i="18"/>
  <c r="AT1209" i="18"/>
  <c r="AS1209" i="18"/>
  <c r="AR1209" i="18"/>
  <c r="AQ1209" i="18"/>
  <c r="AP1209" i="18"/>
  <c r="AO1209" i="18"/>
  <c r="AN1209" i="18"/>
  <c r="AM1209" i="18"/>
  <c r="AL1209" i="18"/>
  <c r="AK1209" i="18"/>
  <c r="AJ1209" i="18"/>
  <c r="AI1209" i="18"/>
  <c r="AH1209" i="18"/>
  <c r="AG1209" i="18"/>
  <c r="AF1209" i="18"/>
  <c r="AE1209" i="18"/>
  <c r="AD1209" i="18"/>
  <c r="AC1209" i="18"/>
  <c r="AB1209" i="18"/>
  <c r="AA1209" i="18"/>
  <c r="Z1209" i="18"/>
  <c r="Y1209" i="18"/>
  <c r="X1209" i="18"/>
  <c r="W1209" i="18"/>
  <c r="V1209" i="18"/>
  <c r="U1209" i="18"/>
  <c r="BD1208" i="18"/>
  <c r="BL1166" i="18"/>
  <c r="BL1207" i="18" s="1"/>
  <c r="BI1166" i="18"/>
  <c r="BI1207" i="18" s="1"/>
  <c r="BH1166" i="18"/>
  <c r="BH1207" i="18" s="1"/>
  <c r="BG1166" i="18"/>
  <c r="BF1166" i="18"/>
  <c r="BF1207" i="18" s="1"/>
  <c r="BE1166" i="18"/>
  <c r="BE1207" i="18" s="1"/>
  <c r="BD1207" i="18" s="1"/>
  <c r="BC1166" i="18"/>
  <c r="BC1207" i="18" s="1"/>
  <c r="BB1166" i="18"/>
  <c r="BB1207" i="18" s="1"/>
  <c r="BA1166" i="18"/>
  <c r="BA1207" i="18" s="1"/>
  <c r="AZ1166" i="18"/>
  <c r="AZ1207" i="18" s="1"/>
  <c r="AY1166" i="18"/>
  <c r="AY1207" i="18" s="1"/>
  <c r="AX1166" i="18"/>
  <c r="AX1207" i="18" s="1"/>
  <c r="AW1166" i="18"/>
  <c r="AW1207" i="18" s="1"/>
  <c r="AV1166" i="18"/>
  <c r="AV1207" i="18" s="1"/>
  <c r="AU1166" i="18"/>
  <c r="AU1207" i="18" s="1"/>
  <c r="AT1166" i="18"/>
  <c r="AT1207" i="18" s="1"/>
  <c r="AS1166" i="18"/>
  <c r="AS1207" i="18" s="1"/>
  <c r="AR1166" i="18"/>
  <c r="AR1207" i="18" s="1"/>
  <c r="AQ1166" i="18"/>
  <c r="AQ1207" i="18" s="1"/>
  <c r="AP1166" i="18"/>
  <c r="AP1207" i="18" s="1"/>
  <c r="AO1166" i="18"/>
  <c r="AO1207" i="18" s="1"/>
  <c r="AN1166" i="18"/>
  <c r="AN1207" i="18" s="1"/>
  <c r="AM1166" i="18"/>
  <c r="AM1207" i="18" s="1"/>
  <c r="AL1166" i="18"/>
  <c r="AL1207" i="18" s="1"/>
  <c r="AK1166" i="18"/>
  <c r="AK1207" i="18" s="1"/>
  <c r="AJ1166" i="18"/>
  <c r="AJ1207" i="18" s="1"/>
  <c r="AI1166" i="18"/>
  <c r="AI1207" i="18" s="1"/>
  <c r="AH1166" i="18"/>
  <c r="AH1207" i="18" s="1"/>
  <c r="AG1166" i="18"/>
  <c r="AG1207" i="18" s="1"/>
  <c r="AC1166" i="18"/>
  <c r="AC1207" i="18" s="1"/>
  <c r="AB1166" i="18"/>
  <c r="AA1166" i="18"/>
  <c r="AA1207" i="18" s="1"/>
  <c r="Z1166" i="18"/>
  <c r="Y1166" i="18"/>
  <c r="Y1207" i="18" s="1"/>
  <c r="X1166" i="18"/>
  <c r="W1166" i="18"/>
  <c r="W1207" i="18" s="1"/>
  <c r="V1166" i="18"/>
  <c r="U1166" i="18"/>
  <c r="U1207" i="18" s="1"/>
  <c r="BL1206" i="18"/>
  <c r="BI1206" i="18"/>
  <c r="BH1206" i="18"/>
  <c r="BG1206" i="18"/>
  <c r="BF1206" i="18"/>
  <c r="BE1206" i="18"/>
  <c r="BC1206" i="18"/>
  <c r="BB1206" i="18"/>
  <c r="BA1206" i="18"/>
  <c r="AZ1206" i="18"/>
  <c r="AY1206" i="18"/>
  <c r="AX1206" i="18"/>
  <c r="AW1206" i="18"/>
  <c r="AV1206" i="18"/>
  <c r="AU1171" i="18"/>
  <c r="AU1206" i="18" s="1"/>
  <c r="AT1206" i="18"/>
  <c r="AS1206" i="18"/>
  <c r="AR1206" i="18"/>
  <c r="AQ1206" i="18"/>
  <c r="AP1206" i="18"/>
  <c r="AO1206" i="18"/>
  <c r="AN1206" i="18"/>
  <c r="AM1206" i="18"/>
  <c r="AL1206" i="18"/>
  <c r="AK1206" i="18"/>
  <c r="AJ1206" i="18"/>
  <c r="AI1206" i="18"/>
  <c r="AF1206" i="18" s="1"/>
  <c r="AH1206" i="18"/>
  <c r="AG1206" i="18"/>
  <c r="AE1171" i="18"/>
  <c r="AE1206" i="18" s="1"/>
  <c r="AD1171" i="18"/>
  <c r="AD1206" i="18" s="1"/>
  <c r="AC1206" i="18"/>
  <c r="AB1206" i="18"/>
  <c r="AA1206" i="18"/>
  <c r="Z1206" i="18"/>
  <c r="Y1206" i="18"/>
  <c r="X1206" i="18"/>
  <c r="W1206" i="18"/>
  <c r="V1206" i="18"/>
  <c r="U1206" i="18"/>
  <c r="BL1165" i="18"/>
  <c r="BI1165" i="18"/>
  <c r="BI1205" i="18" s="1"/>
  <c r="BH1165" i="18"/>
  <c r="BG1165" i="18"/>
  <c r="BG1205" i="18" s="1"/>
  <c r="BF1165" i="18"/>
  <c r="BE1165" i="18"/>
  <c r="BE1205" i="18" s="1"/>
  <c r="BC1165" i="18"/>
  <c r="BB1165" i="18"/>
  <c r="BB1205" i="18" s="1"/>
  <c r="BA1165" i="18"/>
  <c r="AZ1165" i="18"/>
  <c r="AZ1205" i="18" s="1"/>
  <c r="AY1165" i="18"/>
  <c r="AY1205" i="18" s="1"/>
  <c r="AX1165" i="18"/>
  <c r="AX1205" i="18" s="1"/>
  <c r="AW1165" i="18"/>
  <c r="AV1165" i="18"/>
  <c r="AV1205" i="18" s="1"/>
  <c r="AU1165" i="18"/>
  <c r="AT1165" i="18"/>
  <c r="AT1205" i="18" s="1"/>
  <c r="AS1165" i="18"/>
  <c r="AR1165" i="18"/>
  <c r="AR1205" i="18" s="1"/>
  <c r="AQ1165" i="18"/>
  <c r="AP1165" i="18"/>
  <c r="AP1205" i="18" s="1"/>
  <c r="AO1165" i="18"/>
  <c r="AN1165" i="18"/>
  <c r="AN1205" i="18" s="1"/>
  <c r="AM1165" i="18"/>
  <c r="AM1205" i="18" s="1"/>
  <c r="AL1165" i="18"/>
  <c r="AL1205" i="18" s="1"/>
  <c r="AK1165" i="18"/>
  <c r="AJ1165" i="18"/>
  <c r="AJ1205" i="18" s="1"/>
  <c r="AI1165" i="18"/>
  <c r="AH1165" i="18"/>
  <c r="AH1205" i="18" s="1"/>
  <c r="AG1165" i="18"/>
  <c r="AC1165" i="18"/>
  <c r="AC1205" i="18" s="1"/>
  <c r="AB1165" i="18"/>
  <c r="AB1205" i="18" s="1"/>
  <c r="AA1165" i="18"/>
  <c r="Z1165" i="18"/>
  <c r="Z1205" i="18" s="1"/>
  <c r="Y1165" i="18"/>
  <c r="Y1205" i="18" s="1"/>
  <c r="X1165" i="18"/>
  <c r="X1205" i="18" s="1"/>
  <c r="W1165" i="18"/>
  <c r="W1205" i="18" s="1"/>
  <c r="V1165" i="18"/>
  <c r="V1205" i="18" s="1"/>
  <c r="U1165" i="18"/>
  <c r="BL1204" i="18"/>
  <c r="BI1204" i="18"/>
  <c r="BH1204" i="18"/>
  <c r="BG1204" i="18"/>
  <c r="BF1204" i="18"/>
  <c r="BE1204" i="18"/>
  <c r="BD1204" i="18" s="1"/>
  <c r="BC1204" i="18"/>
  <c r="BB1204" i="18"/>
  <c r="BA1204" i="18"/>
  <c r="AZ1204" i="18"/>
  <c r="AY1204" i="18"/>
  <c r="AX1204" i="18"/>
  <c r="AW1204" i="18"/>
  <c r="AV1204" i="18"/>
  <c r="AU1204" i="18"/>
  <c r="AT1204" i="18"/>
  <c r="AS1204" i="18"/>
  <c r="AR1204" i="18"/>
  <c r="AQ1204" i="18"/>
  <c r="AP1204" i="18"/>
  <c r="AO1204" i="18"/>
  <c r="AN1204" i="18"/>
  <c r="AM1204" i="18"/>
  <c r="AL1204" i="18"/>
  <c r="AK1204" i="18"/>
  <c r="AJ1204" i="18"/>
  <c r="AI1204" i="18"/>
  <c r="AF1204" i="18" s="1"/>
  <c r="AH1204" i="18"/>
  <c r="AG1204" i="18"/>
  <c r="AE1204" i="18"/>
  <c r="AD1204" i="18"/>
  <c r="AC1204" i="18"/>
  <c r="AB1204" i="18"/>
  <c r="AA1204" i="18"/>
  <c r="Z1204" i="18"/>
  <c r="Y1204" i="18"/>
  <c r="X1204" i="18"/>
  <c r="W1204" i="18"/>
  <c r="V1204" i="18"/>
  <c r="U1204" i="18"/>
  <c r="BL1203" i="18"/>
  <c r="BI1203" i="18"/>
  <c r="BH1203" i="18"/>
  <c r="BG1203" i="18"/>
  <c r="BF1203" i="18"/>
  <c r="BE1203" i="18"/>
  <c r="BD1203" i="18" s="1"/>
  <c r="BC1203" i="18"/>
  <c r="BB1203" i="18"/>
  <c r="BA1203" i="18"/>
  <c r="AZ1203" i="18"/>
  <c r="AY1203" i="18"/>
  <c r="AX1203" i="18"/>
  <c r="AW1203" i="18"/>
  <c r="AV1203" i="18"/>
  <c r="AU1203" i="18"/>
  <c r="AT1203" i="18"/>
  <c r="AS1203" i="18"/>
  <c r="AR1203" i="18"/>
  <c r="AQ1203" i="18"/>
  <c r="AP1203" i="18"/>
  <c r="AO1203" i="18"/>
  <c r="AN1203" i="18"/>
  <c r="AM1203" i="18"/>
  <c r="AL1203" i="18"/>
  <c r="AK1203" i="18"/>
  <c r="AJ1203" i="18"/>
  <c r="AI1203" i="18"/>
  <c r="AF1203" i="18" s="1"/>
  <c r="AH1203" i="18"/>
  <c r="AG1203" i="18"/>
  <c r="AE1203" i="18"/>
  <c r="AD1203" i="18"/>
  <c r="AC1203" i="18"/>
  <c r="AB1203" i="18"/>
  <c r="AA1203" i="18"/>
  <c r="Z1203" i="18"/>
  <c r="Y1203" i="18"/>
  <c r="X1203" i="18"/>
  <c r="W1203" i="18"/>
  <c r="V1203" i="18"/>
  <c r="U1203" i="18"/>
  <c r="BL1202" i="18"/>
  <c r="BI1202" i="18"/>
  <c r="BH1202" i="18"/>
  <c r="BG1202" i="18"/>
  <c r="BF1202" i="18"/>
  <c r="BE1202" i="18"/>
  <c r="BD1202" i="18" s="1"/>
  <c r="BC1202" i="18"/>
  <c r="BB1202" i="18"/>
  <c r="BA1202" i="18"/>
  <c r="AZ1202" i="18"/>
  <c r="AY1202" i="18"/>
  <c r="AX1202" i="18"/>
  <c r="AW1202" i="18"/>
  <c r="AV1202" i="18"/>
  <c r="AU1202" i="18"/>
  <c r="AT1202" i="18"/>
  <c r="AS1202" i="18"/>
  <c r="AR1202" i="18"/>
  <c r="AQ1202" i="18"/>
  <c r="AP1202" i="18"/>
  <c r="AO1202" i="18"/>
  <c r="AN1202" i="18"/>
  <c r="AM1202" i="18"/>
  <c r="AL1202" i="18"/>
  <c r="AK1202" i="18"/>
  <c r="AJ1202" i="18"/>
  <c r="AI1202" i="18"/>
  <c r="AF1202" i="18" s="1"/>
  <c r="AH1202" i="18"/>
  <c r="AG1202" i="18"/>
  <c r="AD1202" i="18"/>
  <c r="AC1202" i="18"/>
  <c r="AB1202" i="18"/>
  <c r="AA1202" i="18"/>
  <c r="Z1202" i="18"/>
  <c r="Y1202" i="18"/>
  <c r="X1202" i="18"/>
  <c r="W1202" i="18"/>
  <c r="V1202" i="18"/>
  <c r="U1202" i="18"/>
  <c r="BL1201" i="18"/>
  <c r="BI1201" i="18"/>
  <c r="BH1201" i="18"/>
  <c r="BG1201" i="18"/>
  <c r="BF1201" i="18"/>
  <c r="BE1201" i="18"/>
  <c r="BD1201" i="18"/>
  <c r="BC1201" i="18"/>
  <c r="BB1201" i="18"/>
  <c r="BA1201" i="18"/>
  <c r="AZ1201" i="18"/>
  <c r="AY1201" i="18"/>
  <c r="AX1201" i="18"/>
  <c r="AW1201" i="18"/>
  <c r="AV1201" i="18"/>
  <c r="AU1201" i="18"/>
  <c r="AT1201" i="18"/>
  <c r="AS1201" i="18"/>
  <c r="AR1201" i="18"/>
  <c r="AQ1201" i="18"/>
  <c r="AP1201" i="18"/>
  <c r="AO1201" i="18"/>
  <c r="AN1201" i="18"/>
  <c r="AM1201" i="18"/>
  <c r="AL1201" i="18"/>
  <c r="AK1201" i="18"/>
  <c r="AJ1201" i="18"/>
  <c r="AD1201" i="18" s="1"/>
  <c r="AI1201" i="18"/>
  <c r="AH1201" i="18"/>
  <c r="AE1201" i="18" s="1"/>
  <c r="AG1201" i="18"/>
  <c r="AF1201" i="18"/>
  <c r="AC1201" i="18"/>
  <c r="AB1201" i="18"/>
  <c r="AA1201" i="18"/>
  <c r="Z1201" i="18"/>
  <c r="Y1201" i="18"/>
  <c r="X1201" i="18"/>
  <c r="W1201" i="18"/>
  <c r="V1201" i="18"/>
  <c r="U1201" i="18"/>
  <c r="BL1200" i="18"/>
  <c r="BI1200" i="18"/>
  <c r="BH1200" i="18"/>
  <c r="BG1200" i="18"/>
  <c r="BF1200" i="18"/>
  <c r="BE1200" i="18"/>
  <c r="BD1200" i="18" s="1"/>
  <c r="BC1200" i="18"/>
  <c r="BB1200" i="18"/>
  <c r="BA1200" i="18"/>
  <c r="AZ1200" i="18"/>
  <c r="AY1200" i="18"/>
  <c r="AX1200" i="18"/>
  <c r="AW1200" i="18"/>
  <c r="AV1200" i="18"/>
  <c r="AU1200" i="18"/>
  <c r="AT1200" i="18"/>
  <c r="AS1200" i="18"/>
  <c r="AR1200" i="18"/>
  <c r="AQ1200" i="18"/>
  <c r="AP1200" i="18"/>
  <c r="AO1200" i="18"/>
  <c r="AN1200" i="18"/>
  <c r="AM1200" i="18"/>
  <c r="AL1200" i="18"/>
  <c r="AK1200" i="18"/>
  <c r="AJ1200" i="18"/>
  <c r="AD1200" i="18" s="1"/>
  <c r="AI1200" i="18"/>
  <c r="AH1200" i="18"/>
  <c r="AE1200" i="18" s="1"/>
  <c r="AG1200" i="18"/>
  <c r="AF1200" i="18"/>
  <c r="AC1200" i="18"/>
  <c r="AB1200" i="18"/>
  <c r="AA1200" i="18"/>
  <c r="Z1200" i="18"/>
  <c r="Y1200" i="18"/>
  <c r="X1200" i="18"/>
  <c r="W1200" i="18"/>
  <c r="V1200" i="18"/>
  <c r="U1200" i="18"/>
  <c r="BD1199" i="18"/>
  <c r="AU1199" i="18"/>
  <c r="AF1199" i="18"/>
  <c r="AE1199" i="18"/>
  <c r="AD1199" i="18"/>
  <c r="BL1198" i="18"/>
  <c r="BI1198" i="18"/>
  <c r="BH1198" i="18"/>
  <c r="BG1198" i="18"/>
  <c r="BF1198" i="18"/>
  <c r="BE1198" i="18"/>
  <c r="BD1198" i="18"/>
  <c r="BC1198" i="18"/>
  <c r="BB1198" i="18"/>
  <c r="BA1198" i="18"/>
  <c r="AZ1198" i="18"/>
  <c r="AY1198" i="18"/>
  <c r="AX1198" i="18"/>
  <c r="AW1198" i="18"/>
  <c r="AV1198" i="18"/>
  <c r="AU1198" i="18"/>
  <c r="AT1198" i="18"/>
  <c r="AS1198" i="18"/>
  <c r="AR1198" i="18"/>
  <c r="AQ1198" i="18"/>
  <c r="AP1198" i="18"/>
  <c r="AO1198" i="18"/>
  <c r="AN1198" i="18"/>
  <c r="AM1198" i="18"/>
  <c r="AL1198" i="18"/>
  <c r="AK1198" i="18"/>
  <c r="AJ1198" i="18"/>
  <c r="AI1198" i="18"/>
  <c r="AF1198" i="18"/>
  <c r="AH1198" i="18"/>
  <c r="AG1198" i="18"/>
  <c r="AD1198" i="18" s="1"/>
  <c r="AE1198" i="18"/>
  <c r="AC1198" i="18"/>
  <c r="AB1198" i="18"/>
  <c r="AA1198" i="18"/>
  <c r="Z1198" i="18"/>
  <c r="Y1198" i="18"/>
  <c r="X1198" i="18"/>
  <c r="W1198" i="18"/>
  <c r="V1198" i="18"/>
  <c r="U1198" i="18"/>
  <c r="AF1197" i="18"/>
  <c r="AD1197" i="18"/>
  <c r="AF1196" i="18"/>
  <c r="AD1196" i="18"/>
  <c r="AF1195" i="18"/>
  <c r="AD1195" i="18"/>
  <c r="AF1194" i="18"/>
  <c r="AD1194" i="18"/>
  <c r="AF1193" i="18"/>
  <c r="AD1193" i="18"/>
  <c r="AF1192" i="18"/>
  <c r="AD1192" i="18"/>
  <c r="AF1191" i="18"/>
  <c r="AD1191" i="18"/>
  <c r="AF1190" i="18"/>
  <c r="AD1190" i="18"/>
  <c r="AF1189" i="18"/>
  <c r="AD1189" i="18"/>
  <c r="AF1188" i="18"/>
  <c r="AD1188" i="18"/>
  <c r="BL1187" i="18"/>
  <c r="BI1187" i="18"/>
  <c r="BH1187" i="18"/>
  <c r="BG1187" i="18"/>
  <c r="BF1187" i="18"/>
  <c r="BE1187" i="18"/>
  <c r="BD1187" i="18" s="1"/>
  <c r="BC1187" i="18"/>
  <c r="BB1187" i="18"/>
  <c r="BA1187" i="18"/>
  <c r="AZ1187" i="18"/>
  <c r="AY1187" i="18"/>
  <c r="AX1187" i="18"/>
  <c r="AX1182" i="18" s="1"/>
  <c r="AX1181" i="18" s="1"/>
  <c r="AW1187" i="18"/>
  <c r="AV1187" i="18"/>
  <c r="AU1187" i="18"/>
  <c r="AT1187" i="18"/>
  <c r="AT1182" i="18" s="1"/>
  <c r="AT1181" i="18" s="1"/>
  <c r="AS1187" i="18"/>
  <c r="AR1187" i="18"/>
  <c r="AQ1187" i="18"/>
  <c r="AP1187" i="18"/>
  <c r="AO1187" i="18"/>
  <c r="AN1187" i="18"/>
  <c r="AM1187" i="18"/>
  <c r="AL1187" i="18"/>
  <c r="AK1187" i="18"/>
  <c r="AJ1187" i="18"/>
  <c r="AI1187" i="18"/>
  <c r="AH1187" i="18"/>
  <c r="AE1187" i="18" s="1"/>
  <c r="AG1187" i="18"/>
  <c r="AC1187" i="18"/>
  <c r="AB1187" i="18"/>
  <c r="AA1187" i="18"/>
  <c r="Z1187" i="18"/>
  <c r="Y1187" i="18"/>
  <c r="X1187" i="18"/>
  <c r="W1187" i="18"/>
  <c r="V1187" i="18"/>
  <c r="U1187" i="18"/>
  <c r="BL1186" i="18"/>
  <c r="BI1186" i="18"/>
  <c r="BH1186" i="18"/>
  <c r="BG1186" i="18"/>
  <c r="BF1186" i="18"/>
  <c r="BE1186" i="18"/>
  <c r="BD1186" i="18" s="1"/>
  <c r="BC1186" i="18"/>
  <c r="BB1186" i="18"/>
  <c r="BA1186" i="18"/>
  <c r="AZ1186" i="18"/>
  <c r="AY1186" i="18"/>
  <c r="AX1186" i="18"/>
  <c r="AW1186" i="18"/>
  <c r="AV1186" i="18"/>
  <c r="AU1186" i="18"/>
  <c r="AT1186" i="18"/>
  <c r="AS1186" i="18"/>
  <c r="AR1186" i="18"/>
  <c r="AQ1186" i="18"/>
  <c r="AP1186" i="18"/>
  <c r="AO1186" i="18"/>
  <c r="AN1186" i="18"/>
  <c r="AM1186" i="18"/>
  <c r="AL1186" i="18"/>
  <c r="AK1186" i="18"/>
  <c r="AJ1186" i="18"/>
  <c r="AI1186" i="18"/>
  <c r="AF1186" i="18" s="1"/>
  <c r="AH1186" i="18"/>
  <c r="AG1186" i="18"/>
  <c r="AD1186" i="18" s="1"/>
  <c r="AE1186" i="18"/>
  <c r="AC1186" i="18"/>
  <c r="AB1186" i="18"/>
  <c r="AA1186" i="18"/>
  <c r="Z1186" i="18"/>
  <c r="Y1186" i="18"/>
  <c r="X1186" i="18"/>
  <c r="W1186" i="18"/>
  <c r="V1186" i="18"/>
  <c r="U1186" i="18"/>
  <c r="BL1185" i="18"/>
  <c r="BI1185" i="18"/>
  <c r="BH1185" i="18"/>
  <c r="BG1185" i="18"/>
  <c r="BF1185" i="18"/>
  <c r="BE1185" i="18"/>
  <c r="BC1185" i="18"/>
  <c r="BB1185" i="18"/>
  <c r="BA1185" i="18"/>
  <c r="AZ1185" i="18"/>
  <c r="AY1185" i="18"/>
  <c r="AY1182" i="18" s="1"/>
  <c r="AY1181" i="18" s="1"/>
  <c r="AX1185" i="18"/>
  <c r="AW1185" i="18"/>
  <c r="AV1185" i="18"/>
  <c r="AU1185" i="18"/>
  <c r="AT1185" i="18"/>
  <c r="AS1185" i="18"/>
  <c r="AR1185" i="18"/>
  <c r="AQ1185" i="18"/>
  <c r="AP1185" i="18"/>
  <c r="AO1185" i="18"/>
  <c r="AN1185" i="18"/>
  <c r="AM1185" i="18"/>
  <c r="AL1185" i="18"/>
  <c r="AK1185" i="18"/>
  <c r="AE1185" i="18" s="1"/>
  <c r="AJ1185" i="18"/>
  <c r="AI1185" i="18"/>
  <c r="AF1185" i="18" s="1"/>
  <c r="AH1185" i="18"/>
  <c r="AG1185" i="18"/>
  <c r="AC1185" i="18"/>
  <c r="AB1185" i="18"/>
  <c r="AA1185" i="18"/>
  <c r="Z1185" i="18"/>
  <c r="Y1185" i="18"/>
  <c r="X1185" i="18"/>
  <c r="W1185" i="18"/>
  <c r="V1185" i="18"/>
  <c r="U1185" i="18"/>
  <c r="BD1184" i="18"/>
  <c r="AE1184" i="18"/>
  <c r="AZ1182" i="18"/>
  <c r="AV1182" i="18"/>
  <c r="AH1182" i="18"/>
  <c r="AZ1181" i="18"/>
  <c r="AV1181" i="18"/>
  <c r="BD1180" i="18"/>
  <c r="AU1180" i="18"/>
  <c r="AF1180" i="18"/>
  <c r="AE1180" i="18"/>
  <c r="AD1180" i="18"/>
  <c r="BH1179" i="18"/>
  <c r="BG1179" i="18"/>
  <c r="BE1163" i="18"/>
  <c r="BB1163" i="18"/>
  <c r="AZ1163" i="18"/>
  <c r="AZ1179" i="18"/>
  <c r="AY1163" i="18"/>
  <c r="AY1179" i="18"/>
  <c r="AX1163" i="18"/>
  <c r="AV1163" i="18"/>
  <c r="AT1163" i="18"/>
  <c r="AR1163" i="18"/>
  <c r="AQ1179" i="18"/>
  <c r="AP1163" i="18"/>
  <c r="AP1179" i="18"/>
  <c r="AN1163" i="18"/>
  <c r="AN1179" i="18"/>
  <c r="AM1163" i="18"/>
  <c r="AM1179" i="18"/>
  <c r="AL1163" i="18"/>
  <c r="AK1179" i="18"/>
  <c r="AJ1163" i="18"/>
  <c r="AJ1179" i="18"/>
  <c r="AH1163" i="18"/>
  <c r="AC1163" i="18"/>
  <c r="AB1179" i="18"/>
  <c r="AA1179" i="18"/>
  <c r="W1163" i="18"/>
  <c r="V1179" i="18"/>
  <c r="U1179" i="18"/>
  <c r="BD1178" i="18"/>
  <c r="AU1178" i="18"/>
  <c r="AF1178" i="18"/>
  <c r="AE1178" i="18"/>
  <c r="AD1178" i="18"/>
  <c r="BL1177" i="18"/>
  <c r="BI1177" i="18"/>
  <c r="BH1177" i="18"/>
  <c r="BG1177" i="18"/>
  <c r="BF1177" i="18"/>
  <c r="BE1177" i="18"/>
  <c r="BC1177" i="18"/>
  <c r="BB1177" i="18"/>
  <c r="BA1177" i="18"/>
  <c r="AZ1177" i="18"/>
  <c r="AY1177" i="18"/>
  <c r="AX1177" i="18"/>
  <c r="AW1177" i="18"/>
  <c r="AV1177" i="18"/>
  <c r="AU1177" i="18"/>
  <c r="AT1177" i="18"/>
  <c r="AS1177" i="18"/>
  <c r="AR1177" i="18"/>
  <c r="AQ1177" i="18"/>
  <c r="AP1177" i="18"/>
  <c r="AO1177" i="18"/>
  <c r="AN1177" i="18"/>
  <c r="AM1177" i="18"/>
  <c r="AL1177" i="18"/>
  <c r="AK1177" i="18"/>
  <c r="AJ1177" i="18"/>
  <c r="AI1177" i="18"/>
  <c r="AH1177" i="18"/>
  <c r="AG1177" i="18"/>
  <c r="AD1177" i="18" s="1"/>
  <c r="AC1177" i="18"/>
  <c r="AB1177" i="18"/>
  <c r="AA1177" i="18"/>
  <c r="Z1177" i="18"/>
  <c r="Y1177" i="18"/>
  <c r="X1177" i="18"/>
  <c r="W1177" i="18"/>
  <c r="V1177" i="18"/>
  <c r="U1177" i="18"/>
  <c r="BD1176" i="18"/>
  <c r="AU1176" i="18"/>
  <c r="AF1176" i="18"/>
  <c r="AE1176" i="18"/>
  <c r="AD1176" i="18"/>
  <c r="BD1175" i="18"/>
  <c r="AU1175" i="18"/>
  <c r="AF1175" i="18"/>
  <c r="AE1175" i="18"/>
  <c r="AD1175" i="18"/>
  <c r="BD1174" i="18"/>
  <c r="AU1174" i="18"/>
  <c r="AF1174" i="18"/>
  <c r="AE1174" i="18"/>
  <c r="AD1174" i="18"/>
  <c r="BD1173" i="18"/>
  <c r="AU1173" i="18"/>
  <c r="AF1173" i="18"/>
  <c r="AE1173" i="18"/>
  <c r="AD1173" i="18"/>
  <c r="BD1172" i="18"/>
  <c r="AU1172" i="18"/>
  <c r="AF1172" i="18"/>
  <c r="AE1172" i="18"/>
  <c r="AD1172" i="18"/>
  <c r="BD1171" i="18"/>
  <c r="AF1171" i="18"/>
  <c r="BL1170" i="18"/>
  <c r="BI1170" i="18"/>
  <c r="BH1170" i="18"/>
  <c r="BG1170" i="18"/>
  <c r="BF1170" i="18"/>
  <c r="BE1170" i="18"/>
  <c r="BC1170" i="18"/>
  <c r="BB1170" i="18"/>
  <c r="BA1170" i="18"/>
  <c r="AZ1170" i="18"/>
  <c r="AY1170" i="18"/>
  <c r="AX1170" i="18"/>
  <c r="AW1170" i="18"/>
  <c r="AV1170" i="18"/>
  <c r="AU1170" i="18"/>
  <c r="AT1170" i="18"/>
  <c r="AS1170" i="18"/>
  <c r="AR1170" i="18"/>
  <c r="AQ1170" i="18"/>
  <c r="AP1170" i="18"/>
  <c r="AO1170" i="18"/>
  <c r="AN1170" i="18"/>
  <c r="AM1170" i="18"/>
  <c r="AL1170" i="18"/>
  <c r="AK1170" i="18"/>
  <c r="AE1170" i="18" s="1"/>
  <c r="AJ1170" i="18"/>
  <c r="AD1170" i="18" s="1"/>
  <c r="AI1170" i="18"/>
  <c r="AC1170" i="18"/>
  <c r="AB1170" i="18"/>
  <c r="AA1170" i="18"/>
  <c r="Z1170" i="18"/>
  <c r="Y1170" i="18"/>
  <c r="X1170" i="18"/>
  <c r="W1170" i="18"/>
  <c r="V1170" i="18"/>
  <c r="U1170" i="18"/>
  <c r="BD1169" i="18"/>
  <c r="AU1169" i="18"/>
  <c r="AF1169" i="18"/>
  <c r="AE1169" i="18"/>
  <c r="AD1169" i="18"/>
  <c r="BL1168" i="18"/>
  <c r="BI1168" i="18"/>
  <c r="BH1168" i="18"/>
  <c r="BG1168" i="18"/>
  <c r="BF1168" i="18"/>
  <c r="BE1168" i="18"/>
  <c r="BC1168" i="18"/>
  <c r="BB1168" i="18"/>
  <c r="BA1168" i="18"/>
  <c r="AZ1168" i="18"/>
  <c r="AY1168" i="18"/>
  <c r="AX1168" i="18"/>
  <c r="AW1168" i="18"/>
  <c r="AV1168" i="18"/>
  <c r="AU1168" i="18"/>
  <c r="AT1168" i="18"/>
  <c r="AS1168" i="18"/>
  <c r="AR1168" i="18"/>
  <c r="AQ1168" i="18"/>
  <c r="AP1168" i="18"/>
  <c r="AO1168" i="18"/>
  <c r="AN1168" i="18"/>
  <c r="AM1168" i="18"/>
  <c r="AL1168" i="18"/>
  <c r="AK1168" i="18"/>
  <c r="AE1168" i="18" s="1"/>
  <c r="AJ1168" i="18"/>
  <c r="AI1168" i="18"/>
  <c r="AD1168" i="18"/>
  <c r="AC1168" i="18"/>
  <c r="AB1168" i="18"/>
  <c r="AA1168" i="18"/>
  <c r="Z1168" i="18"/>
  <c r="Y1168" i="18"/>
  <c r="X1168" i="18"/>
  <c r="W1168" i="18"/>
  <c r="V1168" i="18"/>
  <c r="U1168" i="18"/>
  <c r="BD1167" i="18"/>
  <c r="AU1167" i="18"/>
  <c r="AF1167" i="18"/>
  <c r="AE1167" i="18"/>
  <c r="AD1167" i="18"/>
  <c r="BD1166" i="18"/>
  <c r="AF1166" i="18"/>
  <c r="BD1165" i="18"/>
  <c r="AF1165" i="18"/>
  <c r="BD1164" i="18"/>
  <c r="AU1164" i="18"/>
  <c r="AF1164" i="18"/>
  <c r="AE1164" i="18"/>
  <c r="AD1164" i="18"/>
  <c r="BD1162" i="18"/>
  <c r="AU1162" i="18"/>
  <c r="AF1162" i="18"/>
  <c r="AE1162" i="18"/>
  <c r="AD1162" i="18"/>
  <c r="Z1179" i="18"/>
  <c r="AC1179" i="18"/>
  <c r="AI1179" i="18"/>
  <c r="AL1179" i="18"/>
  <c r="AO1179" i="18"/>
  <c r="AR1179" i="18"/>
  <c r="AU1179" i="18"/>
  <c r="BC1179" i="18"/>
  <c r="BI1179" i="18"/>
  <c r="BE1179" i="18"/>
  <c r="BF1179" i="18"/>
  <c r="BD1179" i="18" s="1"/>
  <c r="X1179" i="18"/>
  <c r="W1179" i="18"/>
  <c r="Y1179" i="18"/>
  <c r="AG1179" i="18"/>
  <c r="AD1179" i="18" s="1"/>
  <c r="AH1179" i="18"/>
  <c r="AS1179" i="18"/>
  <c r="AT1179" i="18"/>
  <c r="AV1179" i="18"/>
  <c r="AW1179" i="18"/>
  <c r="AX1179" i="18"/>
  <c r="BA1179" i="18"/>
  <c r="BB1179" i="18"/>
  <c r="BL1179" i="18"/>
  <c r="AF832" i="23"/>
  <c r="AI831" i="23"/>
  <c r="AF831" i="23"/>
  <c r="AD832" i="23"/>
  <c r="AG831" i="23"/>
  <c r="AD831" i="23" s="1"/>
  <c r="AD1166" i="18"/>
  <c r="AD1207" i="18" s="1"/>
  <c r="AE1166" i="18"/>
  <c r="AE1207" i="18" s="1"/>
  <c r="BD816" i="23"/>
  <c r="AD1185" i="18" l="1"/>
  <c r="AS1182" i="18"/>
  <c r="AS1181" i="18" s="1"/>
  <c r="AW1182" i="18"/>
  <c r="AW1181" i="18" s="1"/>
  <c r="U1205" i="18"/>
  <c r="U1163" i="18"/>
  <c r="AA1205" i="18"/>
  <c r="AA1182" i="18" s="1"/>
  <c r="AA1181" i="18" s="1"/>
  <c r="AA1163" i="18"/>
  <c r="BG1207" i="18"/>
  <c r="BG1163" i="18"/>
  <c r="AE1179" i="18"/>
  <c r="AF1179" i="18"/>
  <c r="BD1170" i="18"/>
  <c r="AE1177" i="18"/>
  <c r="Y1163" i="18"/>
  <c r="BI1163" i="18"/>
  <c r="V1182" i="18"/>
  <c r="V1181" i="18" s="1"/>
  <c r="X1182" i="18"/>
  <c r="Z1182" i="18"/>
  <c r="Z1181" i="18" s="1"/>
  <c r="AB1182" i="18"/>
  <c r="AG1205" i="18"/>
  <c r="AG1182" i="18" s="1"/>
  <c r="AD1165" i="18"/>
  <c r="AD1205" i="18" s="1"/>
  <c r="AG1163" i="18"/>
  <c r="AD1163" i="18" s="1"/>
  <c r="AI1205" i="18"/>
  <c r="AI1163" i="18"/>
  <c r="AF1163" i="18" s="1"/>
  <c r="AK1205" i="18"/>
  <c r="AK1163" i="18"/>
  <c r="AE1163" i="18" s="1"/>
  <c r="AO1205" i="18"/>
  <c r="AO1163" i="18"/>
  <c r="AQ1205" i="18"/>
  <c r="AQ1163" i="18"/>
  <c r="AS1205" i="18"/>
  <c r="AS1163" i="18"/>
  <c r="AU1205" i="18"/>
  <c r="AU1182" i="18" s="1"/>
  <c r="AU1181" i="18" s="1"/>
  <c r="AU1163" i="18"/>
  <c r="AW1205" i="18"/>
  <c r="AW1163" i="18"/>
  <c r="BA1205" i="18"/>
  <c r="BA1182" i="18" s="1"/>
  <c r="BA1181" i="18" s="1"/>
  <c r="BA1163" i="18"/>
  <c r="BC1205" i="18"/>
  <c r="BC1182" i="18" s="1"/>
  <c r="BC1181" i="18" s="1"/>
  <c r="BC1163" i="18"/>
  <c r="BF1205" i="18"/>
  <c r="BD1205" i="18" s="1"/>
  <c r="BF1163" i="18"/>
  <c r="BD1163" i="18" s="1"/>
  <c r="BH1205" i="18"/>
  <c r="BH1163" i="18"/>
  <c r="BL1205" i="18"/>
  <c r="BL1163" i="18"/>
  <c r="V1207" i="18"/>
  <c r="V1163" i="18"/>
  <c r="X1207" i="18"/>
  <c r="X1163" i="18"/>
  <c r="Z1207" i="18"/>
  <c r="Z1163" i="18"/>
  <c r="AB1207" i="18"/>
  <c r="AB1163" i="18"/>
  <c r="BD1177" i="18"/>
  <c r="U1182" i="18"/>
  <c r="U1181" i="18" s="1"/>
  <c r="W1182" i="18"/>
  <c r="Y1182" i="18"/>
  <c r="Y1181" i="18" s="1"/>
  <c r="AC1182" i="18"/>
  <c r="AC1181" i="18" s="1"/>
  <c r="BD1185" i="18"/>
  <c r="AD1187" i="18"/>
  <c r="AF1187" i="18"/>
  <c r="AE1202" i="18"/>
  <c r="BD1206" i="18"/>
  <c r="BD1210" i="18"/>
  <c r="AF1168" i="18"/>
  <c r="AE1165" i="18"/>
  <c r="AE1205" i="18" s="1"/>
  <c r="AK1182" i="18"/>
  <c r="AM1182" i="18"/>
  <c r="AM1181" i="18" s="1"/>
  <c r="AO1182" i="18"/>
  <c r="AO1181" i="18" s="1"/>
  <c r="AQ1182" i="18"/>
  <c r="AQ1181" i="18" s="1"/>
  <c r="BD1168" i="18"/>
  <c r="AF1170" i="18"/>
  <c r="AF1177" i="18"/>
  <c r="AJ1182" i="18"/>
  <c r="AJ1181" i="18" s="1"/>
  <c r="AL1182" i="18"/>
  <c r="AL1181" i="18" s="1"/>
  <c r="AN1182" i="18"/>
  <c r="AN1181" i="18" s="1"/>
  <c r="AP1182" i="18"/>
  <c r="AP1181" i="18" s="1"/>
  <c r="AR1182" i="18"/>
  <c r="AR1181" i="18" s="1"/>
  <c r="AH1181" i="18"/>
  <c r="AF1205" i="18"/>
  <c r="AI1182" i="18"/>
  <c r="AE1182" i="18"/>
  <c r="AK1181" i="18"/>
  <c r="AE1181" i="18"/>
  <c r="X1181" i="18"/>
  <c r="AB1181" i="18"/>
  <c r="BF1182" i="18"/>
  <c r="BF1181" i="18" s="1"/>
  <c r="BH1182" i="18"/>
  <c r="BH1181" i="18" s="1"/>
  <c r="BL1182" i="18"/>
  <c r="BL1181" i="18" s="1"/>
  <c r="W1181" i="18"/>
  <c r="BB1182" i="18"/>
  <c r="BB1181" i="18" s="1"/>
  <c r="BE1182" i="18"/>
  <c r="BG1182" i="18"/>
  <c r="BG1181" i="18" s="1"/>
  <c r="BI1182" i="18"/>
  <c r="BI1181" i="18" s="1"/>
  <c r="AF1207" i="18"/>
  <c r="AH831" i="23"/>
  <c r="AE831" i="23" s="1"/>
  <c r="AE832" i="23"/>
  <c r="BH832" i="23"/>
  <c r="BH831" i="23" s="1"/>
  <c r="AG1181" i="18" l="1"/>
  <c r="AD1181" i="18" s="1"/>
  <c r="AD1182" i="18"/>
  <c r="AF1182" i="18"/>
  <c r="AI1181" i="18"/>
  <c r="AF1181" i="18" s="1"/>
  <c r="BD1182" i="18"/>
  <c r="BE1181" i="18"/>
  <c r="BD1181" i="18" s="1"/>
</calcChain>
</file>

<file path=xl/comments1.xml><?xml version="1.0" encoding="utf-8"?>
<comments xmlns="http://schemas.openxmlformats.org/spreadsheetml/2006/main">
  <authors>
    <author>npavlov</author>
  </authors>
  <commentList>
    <comment ref="B23" authorId="0">
      <text>
        <r>
          <rPr>
            <sz val="10"/>
            <color indexed="81"/>
            <rFont val="Times New Roman"/>
            <family val="1"/>
            <charset val="204"/>
          </rPr>
          <t xml:space="preserve">Променено наименова-ние с </t>
        </r>
        <r>
          <rPr>
            <b/>
            <sz val="10"/>
            <color indexed="81"/>
            <rFont val="Times New Roman"/>
            <family val="1"/>
            <charset val="204"/>
          </rPr>
          <t>ДДС № 08/2013 г.</t>
        </r>
      </text>
    </comment>
    <comment ref="B25" authorId="0">
      <text>
        <r>
          <rPr>
            <sz val="10"/>
            <color indexed="81"/>
            <rFont val="Times New Roman"/>
            <family val="1"/>
            <charset val="204"/>
          </rPr>
          <t xml:space="preserve">Променено наименова-ние с </t>
        </r>
        <r>
          <rPr>
            <b/>
            <sz val="10"/>
            <color indexed="81"/>
            <rFont val="Times New Roman"/>
            <family val="1"/>
            <charset val="204"/>
          </rPr>
          <t>ДДС № 03/2017 г.</t>
        </r>
      </text>
    </comment>
    <comment ref="B26" authorId="0">
      <text>
        <r>
          <rPr>
            <sz val="10"/>
            <color indexed="81"/>
            <rFont val="Times New Roman"/>
            <family val="1"/>
            <charset val="204"/>
          </rPr>
          <t xml:space="preserve">Променено наименова-ние с </t>
        </r>
        <r>
          <rPr>
            <b/>
            <sz val="10"/>
            <color indexed="81"/>
            <rFont val="Times New Roman"/>
            <family val="1"/>
            <charset val="204"/>
          </rPr>
          <t>ДДС № 08/2009 г.</t>
        </r>
      </text>
    </comment>
    <comment ref="B28" authorId="0">
      <text>
        <r>
          <rPr>
            <sz val="10"/>
            <color indexed="81"/>
            <rFont val="Times New Roman"/>
            <family val="1"/>
            <charset val="204"/>
          </rPr>
          <t xml:space="preserve">Променено наименова-ние с </t>
        </r>
        <r>
          <rPr>
            <b/>
            <sz val="10"/>
            <color indexed="81"/>
            <rFont val="Times New Roman"/>
            <family val="1"/>
            <charset val="204"/>
          </rPr>
          <t>ДДС № 08/2013 г.</t>
        </r>
      </text>
    </comment>
    <comment ref="C28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 </t>
        </r>
        <r>
          <rPr>
            <b/>
            <sz val="10"/>
            <color indexed="81"/>
            <rFont val="Times New Roman"/>
            <family val="1"/>
            <charset val="204"/>
          </rPr>
          <t>ДДС № 08/2009 г.</t>
        </r>
      </text>
    </comment>
    <comment ref="C31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08/2013 г.</t>
        </r>
      </text>
    </comment>
    <comment ref="C33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 </t>
        </r>
        <r>
          <rPr>
            <b/>
            <sz val="10"/>
            <color indexed="81"/>
            <rFont val="Times New Roman"/>
            <family val="1"/>
            <charset val="204"/>
          </rPr>
          <t>ДДС № 03/2017 г.</t>
        </r>
      </text>
    </comment>
    <comment ref="C122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 </t>
        </r>
        <r>
          <rPr>
            <b/>
            <sz val="10"/>
            <color indexed="81"/>
            <rFont val="Times New Roman"/>
            <family val="1"/>
            <charset val="204"/>
          </rPr>
          <t>ДДС № 02/2018 г.</t>
        </r>
      </text>
    </comment>
    <comment ref="C132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 </t>
        </r>
        <r>
          <rPr>
            <b/>
            <sz val="10"/>
            <color indexed="81"/>
            <rFont val="Times New Roman"/>
            <family val="1"/>
            <charset val="204"/>
          </rPr>
          <t>ДДС № 05/2018 г.</t>
        </r>
      </text>
    </comment>
    <comment ref="C133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 </t>
        </r>
        <r>
          <rPr>
            <b/>
            <sz val="10"/>
            <color indexed="81"/>
            <rFont val="Times New Roman"/>
            <family val="1"/>
            <charset val="204"/>
          </rPr>
          <t>ДДС № 02/2018 г.</t>
        </r>
      </text>
    </comment>
  </commentList>
</comments>
</file>

<file path=xl/comments2.xml><?xml version="1.0" encoding="utf-8"?>
<comments xmlns="http://schemas.openxmlformats.org/spreadsheetml/2006/main">
  <authors>
    <author>NPavlov</author>
    <author>npavlov</author>
  </authors>
  <commentList>
    <comment ref="C8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Закрит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6.3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162" authorId="1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04/2015 г.</t>
        </r>
      </text>
    </comment>
    <comment ref="C183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20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1.1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</commentList>
</comments>
</file>

<file path=xl/sharedStrings.xml><?xml version="1.0" encoding="utf-8"?>
<sst xmlns="http://schemas.openxmlformats.org/spreadsheetml/2006/main" count="2692" uniqueCount="1639">
  <si>
    <t>Район Нови Искър</t>
  </si>
  <si>
    <t>Български културни институти в чужбина</t>
  </si>
  <si>
    <t>Театри</t>
  </si>
  <si>
    <t>Оперно - филхармонични дружества и опери</t>
  </si>
  <si>
    <t>Оркестри и ансамбли</t>
  </si>
  <si>
    <t>Радиотранслационни възли</t>
  </si>
  <si>
    <t>Радио</t>
  </si>
  <si>
    <t>Телевизия</t>
  </si>
  <si>
    <t>Обредни домове и зали</t>
  </si>
  <si>
    <t>Зоопаркове</t>
  </si>
  <si>
    <t>Държавен архив и териториални архиви</t>
  </si>
  <si>
    <t>Контрол и регулиране на дейностите по религиозно дело</t>
  </si>
  <si>
    <t>Субсидии и други разходи за дейности по религиозно дело</t>
  </si>
  <si>
    <t>Държавни и общински служби и дейности по изборите</t>
  </si>
  <si>
    <t>Машинно-изпитателни центрове и контролно технически инспекции</t>
  </si>
  <si>
    <t xml:space="preserve">          За поземлената реформа</t>
  </si>
  <si>
    <t>материали</t>
  </si>
  <si>
    <t>вода, горива и енергия</t>
  </si>
  <si>
    <t>Разходи за лихви по заеми от банки и други финансови институции от чужбина</t>
  </si>
  <si>
    <t>Получени/предоставени временни безлихвени заеми от/за ЦБ (нето)</t>
  </si>
  <si>
    <t>платени общински данъци, такси, наказателни лихви и административни санкции</t>
  </si>
  <si>
    <t>платени данъци, такси, наказателни лихви и административни санкции в чужбина</t>
  </si>
  <si>
    <t>Други служби по поземлената реформа</t>
  </si>
  <si>
    <t>Комисия за предотвратяване и установяване на конфликт на интереси</t>
  </si>
  <si>
    <t>Придобиване на нематериални дълготрайни активи</t>
  </si>
  <si>
    <t>Придобиване на земя</t>
  </si>
  <si>
    <t>Получени държавни инвестиционни заеми - нето (+/-)</t>
  </si>
  <si>
    <t>Получени държавни инвестиционни заеми (+)</t>
  </si>
  <si>
    <t>Погашения към ЕИБ (-)</t>
  </si>
  <si>
    <t>(51хх)</t>
  </si>
  <si>
    <t>Банско</t>
  </si>
  <si>
    <t>Белица</t>
  </si>
  <si>
    <t>Благоевград</t>
  </si>
  <si>
    <t>Гоце Делчев</t>
  </si>
  <si>
    <t>Гърмен</t>
  </si>
  <si>
    <t>Кресна</t>
  </si>
  <si>
    <t>Петрич</t>
  </si>
  <si>
    <t>Разлог</t>
  </si>
  <si>
    <t>Сандански</t>
  </si>
  <si>
    <t>Сатовча</t>
  </si>
  <si>
    <t>Здравно-осигурителни вноски от работодатели</t>
  </si>
  <si>
    <t>Храна</t>
  </si>
  <si>
    <t>27-08</t>
  </si>
  <si>
    <t>Бойница</t>
  </si>
  <si>
    <t>Брегово</t>
  </si>
  <si>
    <t>Видин</t>
  </si>
  <si>
    <t>Грамада</t>
  </si>
  <si>
    <t>Димово</t>
  </si>
  <si>
    <t>Кула</t>
  </si>
  <si>
    <t>Макреш</t>
  </si>
  <si>
    <t>Ново село</t>
  </si>
  <si>
    <t>разходи за застраховки</t>
  </si>
  <si>
    <t>такса ангажимент по заеми</t>
  </si>
  <si>
    <t>други финансови услуги</t>
  </si>
  <si>
    <t>трансфери (субсидии) от ЦБ за специални ведомства</t>
  </si>
  <si>
    <t>Други разходи за лихви</t>
  </si>
  <si>
    <t>допълнителни възнаграждения за постигнати резултати и други подобни плащания</t>
  </si>
  <si>
    <t>закрива се</t>
  </si>
  <si>
    <t>27-09</t>
  </si>
  <si>
    <t>27-10</t>
  </si>
  <si>
    <t>платени съдебни такси в чужбина</t>
  </si>
  <si>
    <t xml:space="preserve">                                                                                                      МИНИСТЪР НА ФИНАНСИТЕ</t>
  </si>
  <si>
    <t>Други дейности по промишлеността</t>
  </si>
  <si>
    <t>Други дейности по строителството</t>
  </si>
  <si>
    <t>трансфери  за здравно осигуряване (+/-)</t>
  </si>
  <si>
    <t>Държавна агенция "Държавен резерв и военновременни запаси"</t>
  </si>
  <si>
    <t>Болници за белодробни болести</t>
  </si>
  <si>
    <t>Акушеро-гинекологични болници</t>
  </si>
  <si>
    <t>Психиатрични болници</t>
  </si>
  <si>
    <t>Организация и управление на научните изследвания и дейности</t>
  </si>
  <si>
    <t>Научноизследователско дело</t>
  </si>
  <si>
    <t>Научноизследователски институти и центрове</t>
  </si>
  <si>
    <t>Други дейности на науката</t>
  </si>
  <si>
    <t>Дейности по отбраната</t>
  </si>
  <si>
    <t xml:space="preserve">                      и подлежат на класифициране по съответните функции, групи и дейности  в раздел VІ от ЕБК</t>
  </si>
  <si>
    <t>Участие на Република България в НАТО</t>
  </si>
  <si>
    <t>Ликвидиране на последици от стихийни бедствия и производствени аварии</t>
  </si>
  <si>
    <r>
      <t>Други дейности по жилищното строителство, благоустройството и регионалното</t>
    </r>
    <r>
      <rPr>
        <b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развитие</t>
    </r>
  </si>
  <si>
    <t>Други дейности по опазване на околната среда</t>
  </si>
  <si>
    <t>Група Е)</t>
  </si>
  <si>
    <t xml:space="preserve"> Туризъм</t>
  </si>
  <si>
    <t>Приложни и научни изследвания  в областта на транспорта и съобщенията</t>
  </si>
  <si>
    <t>Приложни и научни изследвания  в областта на промишлеността и строителството</t>
  </si>
  <si>
    <t>Приложни и научни изследвания  в други дейности по икономиката</t>
  </si>
  <si>
    <t>(56хх)</t>
  </si>
  <si>
    <t>Борован</t>
  </si>
  <si>
    <t>Бяла Слатина</t>
  </si>
  <si>
    <t>Враца</t>
  </si>
  <si>
    <t>Кнежа</t>
  </si>
  <si>
    <t>Козлодуй</t>
  </si>
  <si>
    <t>Криводол</t>
  </si>
  <si>
    <t>Мездра</t>
  </si>
  <si>
    <t>Мизия</t>
  </si>
  <si>
    <t>Оряхово</t>
  </si>
  <si>
    <t>Роман</t>
  </si>
  <si>
    <t>Хайредин</t>
  </si>
  <si>
    <t>(57хх)</t>
  </si>
  <si>
    <t>Габрово</t>
  </si>
  <si>
    <t>Годеч</t>
  </si>
  <si>
    <t>Горна Малина</t>
  </si>
  <si>
    <t>Долна Баня</t>
  </si>
  <si>
    <t xml:space="preserve">Драгоман </t>
  </si>
  <si>
    <t>Елин Пелин</t>
  </si>
  <si>
    <t>промяна</t>
  </si>
  <si>
    <t>Българска телеграфна агенция</t>
  </si>
  <si>
    <t>Геозащита</t>
  </si>
  <si>
    <t>Дейности по почивното дело и социалния отдих</t>
  </si>
  <si>
    <t>Детски и специализирани спортни школи</t>
  </si>
  <si>
    <t>Приходи от лицензии за ползване на държавни/общински активи</t>
  </si>
  <si>
    <t>Национална следствена служба</t>
  </si>
  <si>
    <t>Окръжни следствени служби</t>
  </si>
  <si>
    <t>Сезонни детски градини</t>
  </si>
  <si>
    <t>Домове за отглеждане и възпитание на деца, лишени от родителска грижаа</t>
  </si>
  <si>
    <t>Агенция за ядрено регулиране</t>
  </si>
  <si>
    <t>Комисия за финансов надзор</t>
  </si>
  <si>
    <t>Държавна агенция  "Национална сигурност"</t>
  </si>
  <si>
    <t>Национални доплащания и съфинансиране към директните плащания за земеделски производители</t>
  </si>
  <si>
    <t>Защитени жилища</t>
  </si>
  <si>
    <t>целеви помощи за ученици</t>
  </si>
  <si>
    <t>Омбудсман</t>
  </si>
  <si>
    <t>Отбранително-мобилизационна подготовка</t>
  </si>
  <si>
    <t>Програми за временна заетост</t>
  </si>
  <si>
    <t>Други програми и дейности за осигуряване на заетост</t>
  </si>
  <si>
    <t>Център за работа с деца на улицата</t>
  </si>
  <si>
    <t>Кризисен център</t>
  </si>
  <si>
    <t>Център за настаняване от семеен тип</t>
  </si>
  <si>
    <t>Безопасност и съхраняване на радиоактивни отпадъци</t>
  </si>
  <si>
    <t>Други дейности по минното дело</t>
  </si>
  <si>
    <t>Други дейности по горивата и енергията</t>
  </si>
  <si>
    <t>Областни земеделски служби</t>
  </si>
  <si>
    <t xml:space="preserve"> ДЕФИЦИТ / ИЗЛИШЪК = (раздел І.) - (раздел ІІ.) + (раздел ІІІ.)</t>
  </si>
  <si>
    <t>Музеи, худ. галерии, паметници на културата и етногр. комплекси с национален и регионален харакер</t>
  </si>
  <si>
    <t>Музеи, художествени галерии, паметници на културата и етнографски комплекси с местен харакер</t>
  </si>
  <si>
    <t>Управление, контрол и регулиране на външните работи</t>
  </si>
  <si>
    <t>Посолства, консулства, представителства и мисии в чужбина</t>
  </si>
  <si>
    <t>получени парични наличности при преобразуване на бюджетни организации (+)</t>
  </si>
  <si>
    <t>прехвърлени парични наличности при преобразуване на бюджетни организации (-)</t>
  </si>
  <si>
    <t>събрани средства и извършени плащания от/за общински бюджети (+/-)</t>
  </si>
  <si>
    <t xml:space="preserve">                  Ф И Н А Н С И Р А Н Е   Н А   Б Ю Д Ж Е Т Н О Т  О    С А Л Д О  -  П О З И Ц И И</t>
  </si>
  <si>
    <t>събрани средства и извършени плащания от/за социалноосигурителни фондове (+/-)</t>
  </si>
  <si>
    <t>събрани средства и извършени плащания от/за други бюджети (+/-)</t>
  </si>
  <si>
    <t>Централен бюджет</t>
  </si>
  <si>
    <t>Чавдар</t>
  </si>
  <si>
    <t>разпределени към чужбина текущи трансфери по програми на Европейския съюз (-)</t>
  </si>
  <si>
    <t>разпределени към чужбина капиталови трансфери по програми на Европейския съюз (-)</t>
  </si>
  <si>
    <t>разпределени към чужбина текущи трансфери по програми на други държави (-)</t>
  </si>
  <si>
    <t>разпределени към чужбина капиталови трансфери по програми на други държави (-)</t>
  </si>
  <si>
    <t>разпределени към чужбина текущи трансфери по програми на други международни организации (-)</t>
  </si>
  <si>
    <t>разпределени към чужбина капиталови трансфери по програми на други международни организации  (-)</t>
  </si>
  <si>
    <t>разпределени към чужбина текущи трансфери по други чуждестранни дарения и помощи (-)</t>
  </si>
  <si>
    <t>Министерство на инвестиционното проектиране</t>
  </si>
  <si>
    <t>27-16</t>
  </si>
  <si>
    <t>Челопеч</t>
  </si>
  <si>
    <t>(74хх)</t>
  </si>
  <si>
    <t>Братя Даскалови</t>
  </si>
  <si>
    <t>Гурково</t>
  </si>
  <si>
    <t>Гълъбово</t>
  </si>
  <si>
    <t>Казанлък</t>
  </si>
  <si>
    <t>Мъглиж</t>
  </si>
  <si>
    <t>Николаево</t>
  </si>
  <si>
    <t>Опан</t>
  </si>
  <si>
    <t>Павел баня</t>
  </si>
  <si>
    <t>Раднево</t>
  </si>
  <si>
    <t>Стара Загора</t>
  </si>
  <si>
    <t>Чирпан</t>
  </si>
  <si>
    <t>(75хх)</t>
  </si>
  <si>
    <t>Антоново</t>
  </si>
  <si>
    <t>Омуртаг</t>
  </si>
  <si>
    <t>Опака</t>
  </si>
  <si>
    <t>Попово</t>
  </si>
  <si>
    <t>Търговище</t>
  </si>
  <si>
    <t>(76хх)</t>
  </si>
  <si>
    <t>Димитровград</t>
  </si>
  <si>
    <t>Капиталови трансфери</t>
  </si>
  <si>
    <t>Национален институт на правосъдието</t>
  </si>
  <si>
    <t>Превантивна дейност за намаляване на вредните последствия от бедствия и аварии</t>
  </si>
  <si>
    <t>Други дейности за защита на населението при стихийни бедствия и аварии</t>
  </si>
  <si>
    <t>х х х</t>
  </si>
  <si>
    <t>Приходи от продажба на държавно и общинско имущество</t>
  </si>
  <si>
    <t>Приходи от концесии</t>
  </si>
  <si>
    <t>от § 42 до § 44 -  ххх</t>
  </si>
  <si>
    <t>45-00</t>
  </si>
  <si>
    <t>Ветеринарно-медицински служби</t>
  </si>
  <si>
    <t>Разходи за лихви по заеми от страната</t>
  </si>
  <si>
    <t>Медицински центрове/специализирани болници за пневмо-фтизиатрични заболявания</t>
  </si>
  <si>
    <t>Центрове за кожно-венерически заболявания</t>
  </si>
  <si>
    <t>Комплексни онкологични центрове/специализирани болници за онкологични заболявания</t>
  </si>
  <si>
    <t>Личен асистент</t>
  </si>
  <si>
    <t>Социален асистент</t>
  </si>
  <si>
    <t>Приюти за безстопанствени животни</t>
  </si>
  <si>
    <t>Подготвителна група в училище</t>
  </si>
  <si>
    <t>Домашен социален патронаж</t>
  </si>
  <si>
    <t>Дневни центрове за лица с увреждания</t>
  </si>
  <si>
    <t>Добричка</t>
  </si>
  <si>
    <t>Район Овча Купел</t>
  </si>
  <si>
    <t>Комисия за защита на личните данни</t>
  </si>
  <si>
    <t>Министерство на транспорта, информационните технологии и съобщенията</t>
  </si>
  <si>
    <t>от § 34 до § 35 -  ххх</t>
  </si>
  <si>
    <t xml:space="preserve">                                                от § 35 до § 38 -  ххх</t>
  </si>
  <si>
    <t>Район Витоша</t>
  </si>
  <si>
    <t xml:space="preserve">Район Възраждане </t>
  </si>
  <si>
    <t>Район Връбница</t>
  </si>
  <si>
    <t>Район Илинден</t>
  </si>
  <si>
    <t>Район Искър</t>
  </si>
  <si>
    <t>Район Изгрев</t>
  </si>
  <si>
    <t>Район Красна Поляна</t>
  </si>
  <si>
    <t>Район Красно село</t>
  </si>
  <si>
    <t>Район Кремиковци</t>
  </si>
  <si>
    <t>Район Лозенец</t>
  </si>
  <si>
    <t>Район Люлин</t>
  </si>
  <si>
    <t>Район Младост</t>
  </si>
  <si>
    <t>Район Надежда</t>
  </si>
  <si>
    <t>Помощи по Закона за закрила на детето</t>
  </si>
  <si>
    <t>Програми за закрила на детето</t>
  </si>
  <si>
    <t>Район Триадица</t>
  </si>
  <si>
    <t>Столична община</t>
  </si>
  <si>
    <t>(73хх)</t>
  </si>
  <si>
    <t>Антон</t>
  </si>
  <si>
    <t>получени кредити от БНБ (+)</t>
  </si>
  <si>
    <t>погашения по кредити от БНБ (-)</t>
  </si>
  <si>
    <t>погашения по ГДЦК (-)</t>
  </si>
  <si>
    <t>погашения по Брейди облигации (-)</t>
  </si>
  <si>
    <t>получени/възстановени временни безлихвени заеми от набирателни сметки (+/-)</t>
  </si>
  <si>
    <t>друго финансиране - операции с активи - предоставени временни депозити и гаранции на други бюджетни организации (-/+)</t>
  </si>
  <si>
    <t>друго финансиране - операции с пасиви - получени временни депозити и гаранции от други бюджетни организации (-/+)</t>
  </si>
  <si>
    <t>преводи между набирателни сметки (+/-) - тази позиция следва да е на нула</t>
  </si>
  <si>
    <t>придобиване на дялове и акции и увеличение на капитала и капиталовите резерви (-)</t>
  </si>
  <si>
    <t>участия в съвместни предприятия, активи и стопански дейности (-)</t>
  </si>
  <si>
    <t>постъпления от продажби на дялове, акции и съучастия, и от ликвидационни дялове (+)</t>
  </si>
  <si>
    <t>предоставени средства по лихвени заеми (-)</t>
  </si>
  <si>
    <t>възстановени главници по предоставени лихвени заеми (+)</t>
  </si>
  <si>
    <t>предоставени заеми на крайни бенефициенти (-)</t>
  </si>
  <si>
    <t>възстановени суми по предоставени заеми на крайни бенефициенти (+)</t>
  </si>
  <si>
    <t>получени краткосрочни заеми от други държави (+)</t>
  </si>
  <si>
    <t>получени дългосрочни заеми от други държави (+)</t>
  </si>
  <si>
    <t>погашения по краткосрочни заеми от други държави (-)</t>
  </si>
  <si>
    <t>погашения по дългосрочни заеми от други държави (-)</t>
  </si>
  <si>
    <t>получени краткосрочни заеми от международни организации(+)</t>
  </si>
  <si>
    <t>получени дългосрочни заеми от международни организации (+)</t>
  </si>
  <si>
    <t>погашения по краткосрочни заеми от международни организации (-)</t>
  </si>
  <si>
    <t>погашения по дългосрочни заеми от международни организации(-)</t>
  </si>
  <si>
    <t>получени краткосрочни заеми от банки и финансови институции от чужбина (+)</t>
  </si>
  <si>
    <t>получени дългосрочни заеми от банки и финансови институции от чужбина (+)</t>
  </si>
  <si>
    <t>погашения по краткосрочни заеми от банки и финансови институции от чужбина (-)</t>
  </si>
  <si>
    <t>погашения по дългосрочни заеми от банки и финансови институции от чужбина (-)</t>
  </si>
  <si>
    <t>клирингови разчети - пасивни и активни салда (-/+)</t>
  </si>
  <si>
    <t>друго финансиране от чужбина (+)</t>
  </si>
  <si>
    <t>други погашения и плащания по финансиране от чужбина (-)</t>
  </si>
  <si>
    <t>краткосрочни  ДЦК (ОбЦК) емитирани на международните капиталови пазари (+)</t>
  </si>
  <si>
    <t>дългосрочни ДЦК (ОбЦК) емитирани на международните капиталови пазари (+)</t>
  </si>
  <si>
    <t>погашения по краткосрочни ДЦК (ОбЦК) емитирани на международните капиталови пазари (-)</t>
  </si>
  <si>
    <t>погашения по дългосрочни ДЦК (ОбЦК) емитирани на международните капиталови пазари (-)</t>
  </si>
  <si>
    <t>получени краткосрочни заеми от банки в страната (+)</t>
  </si>
  <si>
    <t>получени дългосрочни заеми от банки в страната (+)</t>
  </si>
  <si>
    <t>погашения по краткосрочни заеми от банки в страната (-)</t>
  </si>
  <si>
    <t>погашения по дългосрочни заеми от банки в страната (-)</t>
  </si>
  <si>
    <t>получени краткосрочни заеми от други лица  в страната (+)</t>
  </si>
  <si>
    <t>получени дългосрочни заеми от други лица в страната (+)</t>
  </si>
  <si>
    <t>погашения по краткосрочни заеми от други лица в страната (-)</t>
  </si>
  <si>
    <t>погашения по дългосрочни заеми от други лица в страната (-)</t>
  </si>
  <si>
    <t>емисии на краткосрочни държавни (общински) ценни книжа (+)</t>
  </si>
  <si>
    <t>емисии на дългосрочни държавни (общински) ценни книжа (+)</t>
  </si>
  <si>
    <t>целеви емисии на дългосрочни държавни (общински) ценни книжа (+)</t>
  </si>
  <si>
    <t>погашения по краткосрочни държавни (общински) ценни книжа (-)</t>
  </si>
  <si>
    <t>погашения по дългосрочни държавни (общински) ценни книжа (-)</t>
  </si>
  <si>
    <t>погашения по целеви емисии на дългосрочни държавни (общински) ценни книжа (-)</t>
  </si>
  <si>
    <t>погашения по ДЦК, емитирани за структурната реформа (-)</t>
  </si>
  <si>
    <t>разчети между първостепенни разпоредители за централизация на средства (+/-)</t>
  </si>
  <si>
    <t>разчети между първостепенни разпоредители за плащания в СЕБРА (+/-)</t>
  </si>
  <si>
    <t>събрани средства и извършени плащания от/за ЦБ (+/-)</t>
  </si>
  <si>
    <t>събрани средства и извършени плащания от/за бюджети по държавния бюджет (+/-)</t>
  </si>
  <si>
    <t>събрани средства и извършени плащания от/за сметки за средствата от Европейския съюз (+/-)</t>
  </si>
  <si>
    <t>суми по разчети м/у ЦБ, НОИ, НЗОК и НАП за поети осигурителни вноски</t>
  </si>
  <si>
    <t>покупка на държавни (общински) ценни книжа на първичния пазар (-)</t>
  </si>
  <si>
    <t>покупка на държавни (общински) ценни книжа на вторичния пазар (-)</t>
  </si>
  <si>
    <t>продажба на държавни (общински) ценни книжа (+)</t>
  </si>
  <si>
    <t>получени погашения по държавни (общински) ценни книжа (+)</t>
  </si>
  <si>
    <t>с чуждестранни ценни книжа и финасови активи (+/-)</t>
  </si>
  <si>
    <t>с ценни книжа и финансови активи на местни лица /резиденти/ (+/-)</t>
  </si>
  <si>
    <t>чужди средства от държавни/общински предприятия (+/-)</t>
  </si>
  <si>
    <t>чужди средства от други лица (небюджетни предприятия и физически лица) (+/-)</t>
  </si>
  <si>
    <r>
      <t>задължения по финансов лизинг и търговски кредит</t>
    </r>
    <r>
      <rPr>
        <strike/>
        <sz val="12"/>
        <rFont val="Times New Roman Cyr"/>
      </rPr>
      <t xml:space="preserve"> </t>
    </r>
    <r>
      <rPr>
        <sz val="12"/>
        <rFont val="Times New Roman CYR"/>
      </rPr>
      <t>(+)</t>
    </r>
  </si>
  <si>
    <t>погашения по финансов лизинг и търговски кредит (-)</t>
  </si>
  <si>
    <t>плащания за сметка на Европейския съюз - директни плащания на земеделски производители (-)</t>
  </si>
  <si>
    <t>възстановени суми от Европейския съюз - директни плащания на земеделски производители (+)</t>
  </si>
  <si>
    <t>плащания за сметка на Европейския съюз - средства от ЕЗФРСР, прехвърлени към директни плащания (-)</t>
  </si>
  <si>
    <t>възстановени суми от Европейския съюз - средства от ЕЗФРСР, прехвърлени към директни плащания (+)</t>
  </si>
  <si>
    <t>плащания за сметка на Европейския съюз - пазарни мерки  (-)</t>
  </si>
  <si>
    <t>възстановени суми от Европейския съюз - пазарни мерки (+)</t>
  </si>
  <si>
    <r>
      <t xml:space="preserve">плащания за сметка на средства </t>
    </r>
    <r>
      <rPr>
        <sz val="11"/>
        <rFont val="Times New Roman CYR"/>
      </rPr>
      <t>на</t>
    </r>
    <r>
      <rPr>
        <sz val="12"/>
        <rFont val="Times New Roman CYR"/>
      </rPr>
      <t xml:space="preserve"> Европейския съюз </t>
    </r>
    <r>
      <rPr>
        <sz val="11"/>
        <rFont val="Times New Roman CYR"/>
      </rPr>
      <t>от</t>
    </r>
    <r>
      <rPr>
        <sz val="12"/>
        <rFont val="Times New Roman CYR"/>
      </rPr>
      <t xml:space="preserve"> суми за преструктуриране(-)</t>
    </r>
  </si>
  <si>
    <t>постъпления от Европейския съюз - суми за преструктуриране (+)</t>
  </si>
  <si>
    <r>
      <t xml:space="preserve">суми по разчети с централния бюджет за финансиране на плащания при недостиг на средства по сметки </t>
    </r>
    <r>
      <rPr>
        <sz val="10"/>
        <rFont val="Times New Roman CYR"/>
      </rPr>
      <t>(+/-)</t>
    </r>
  </si>
  <si>
    <t>друго финансиране - операции с активи (+/-)</t>
  </si>
  <si>
    <t>друго финансиране - операции с пасиви (+/-)</t>
  </si>
  <si>
    <t>събрани суми за допълнително задължително пенсионно осигуряване (+)</t>
  </si>
  <si>
    <t>разпределени суми за допълнително задължително пенсионно осигуряване (-)</t>
  </si>
  <si>
    <t>остатък в левове по сметки от предходния период (+)</t>
  </si>
  <si>
    <t>остатък в левова равностойност по валутни сметки от предходния период (+)</t>
  </si>
  <si>
    <t>остатък в касата в  левове от предходния период (+)</t>
  </si>
  <si>
    <t>остътък  в касата във валута от предходния период (+)</t>
  </si>
  <si>
    <t>наличност в левове по сметки в края на периода (-)</t>
  </si>
  <si>
    <t>наличност в левова равностойност по валутни сметки в края на периода (-)</t>
  </si>
  <si>
    <t>Средец</t>
  </si>
  <si>
    <t>Сунгурларе</t>
  </si>
  <si>
    <t>Царево</t>
  </si>
  <si>
    <t>(53хх)</t>
  </si>
  <si>
    <t>Аврен</t>
  </si>
  <si>
    <t>Аксаково</t>
  </si>
  <si>
    <t>Белослав</t>
  </si>
  <si>
    <t>Бяла</t>
  </si>
  <si>
    <t>Варна</t>
  </si>
  <si>
    <t>Ветрино</t>
  </si>
  <si>
    <t>Субституиращи и поддържащи програми</t>
  </si>
  <si>
    <t>Детски ясли за деца лишени от родителски грижи</t>
  </si>
  <si>
    <t>Доброволни формирования за защита при бедствия</t>
  </si>
  <si>
    <t>Домове за възрастни хора с увреждания</t>
  </si>
  <si>
    <t>Социален учебно-професионален център</t>
  </si>
  <si>
    <t>Домове за деца</t>
  </si>
  <si>
    <t>Център за временно настаняване</t>
  </si>
  <si>
    <t xml:space="preserve">Многопрофилни болници за активно лечение </t>
  </si>
  <si>
    <t xml:space="preserve">Домове за медико-социални грижи </t>
  </si>
  <si>
    <t xml:space="preserve">  Отбрана и сигурност</t>
  </si>
  <si>
    <t>Функция Общи държавни служби</t>
  </si>
  <si>
    <t>Функция Отбрана и сигурност</t>
  </si>
  <si>
    <t xml:space="preserve">   ІІ.</t>
  </si>
  <si>
    <t xml:space="preserve">     І.</t>
  </si>
  <si>
    <t>Национална агенция "Пътна инфраструктура"</t>
  </si>
  <si>
    <t>Транспорт и съобщения</t>
  </si>
  <si>
    <t>Промишленост и строителство</t>
  </si>
  <si>
    <t xml:space="preserve"> Други дейности по икономиката</t>
  </si>
  <si>
    <t>Функция Образование</t>
  </si>
  <si>
    <t xml:space="preserve">  ІІІ.</t>
  </si>
  <si>
    <t>Функция Здравеопазване</t>
  </si>
  <si>
    <t xml:space="preserve">  ІV.</t>
  </si>
  <si>
    <t>Контролни органи</t>
  </si>
  <si>
    <t>Министерство на извънредните ситуации</t>
  </si>
  <si>
    <t>Хитрино</t>
  </si>
  <si>
    <t>Шумен</t>
  </si>
  <si>
    <t>(78хх)</t>
  </si>
  <si>
    <t>Болярово</t>
  </si>
  <si>
    <t>Елхово</t>
  </si>
  <si>
    <t>Стралджа</t>
  </si>
  <si>
    <t>Тунджа</t>
  </si>
  <si>
    <t>Ямбол</t>
  </si>
  <si>
    <t>Мита и митнически такси</t>
  </si>
  <si>
    <t>Сапарева баня</t>
  </si>
  <si>
    <t>(61хх)</t>
  </si>
  <si>
    <t>Разходи за банково обслужване и други финансови услуги</t>
  </si>
  <si>
    <t>Асеновград</t>
  </si>
  <si>
    <t>Брезово</t>
  </si>
  <si>
    <t>Калояново</t>
  </si>
  <si>
    <t>Карлово</t>
  </si>
  <si>
    <t>Кричим</t>
  </si>
  <si>
    <t>Лъки</t>
  </si>
  <si>
    <t>Марица</t>
  </si>
  <si>
    <t>Перущица</t>
  </si>
  <si>
    <t>Пловдив</t>
  </si>
  <si>
    <t>Първомай</t>
  </si>
  <si>
    <t>Раковски</t>
  </si>
  <si>
    <t>Родопи</t>
  </si>
  <si>
    <t>Садово</t>
  </si>
  <si>
    <t>Стамболийски</t>
  </si>
  <si>
    <t>Съединение</t>
  </si>
  <si>
    <t>Хисаря</t>
  </si>
  <si>
    <t>(67хх)</t>
  </si>
  <si>
    <t>Завет</t>
  </si>
  <si>
    <t>Исперих</t>
  </si>
  <si>
    <t>Дългопол</t>
  </si>
  <si>
    <t>Провадия</t>
  </si>
  <si>
    <t>Суворово</t>
  </si>
  <si>
    <t>(54хх)</t>
  </si>
  <si>
    <t>Велико Търново</t>
  </si>
  <si>
    <t>Горна Оряховица</t>
  </si>
  <si>
    <t>Елена</t>
  </si>
  <si>
    <t>Златарица</t>
  </si>
  <si>
    <t>Лясковец</t>
  </si>
  <si>
    <t>Павликени</t>
  </si>
  <si>
    <t>Полски Тръмбеш</t>
  </si>
  <si>
    <t>Свищов</t>
  </si>
  <si>
    <t>Стражица</t>
  </si>
  <si>
    <t>Сухиндол</t>
  </si>
  <si>
    <t>(55хх)</t>
  </si>
  <si>
    <t>Заплати и възнаграждения за персонала, нает по трудови и служебни правоотношения</t>
  </si>
  <si>
    <t>Други възнаграждения и плащания за персонала</t>
  </si>
  <si>
    <t>Априлци</t>
  </si>
  <si>
    <t>Летница</t>
  </si>
  <si>
    <t>Ловеч</t>
  </si>
  <si>
    <t>Луковит</t>
  </si>
  <si>
    <t>Тетевен</t>
  </si>
  <si>
    <t>Троян</t>
  </si>
  <si>
    <t>Угърчин</t>
  </si>
  <si>
    <t>Ябланица</t>
  </si>
  <si>
    <t>(62хх)</t>
  </si>
  <si>
    <t>Берковица</t>
  </si>
  <si>
    <t>Бойчиновци</t>
  </si>
  <si>
    <t>Брусарци</t>
  </si>
  <si>
    <t>Вълчедръм</t>
  </si>
  <si>
    <t>Вършец</t>
  </si>
  <si>
    <t>Георги Дамяново</t>
  </si>
  <si>
    <t>Лом</t>
  </si>
  <si>
    <t>Медковец</t>
  </si>
  <si>
    <t>Монтана</t>
  </si>
  <si>
    <t>Чипровци</t>
  </si>
  <si>
    <t>Якимово</t>
  </si>
  <si>
    <t>(63хх)</t>
  </si>
  <si>
    <t>Куклен</t>
  </si>
  <si>
    <t>Батак</t>
  </si>
  <si>
    <t>Белово</t>
  </si>
  <si>
    <t>Брацигово</t>
  </si>
  <si>
    <t>Членове на Европейския парламент от Република България</t>
  </si>
  <si>
    <t>Пречистване на отпадъчните води от населените места</t>
  </si>
  <si>
    <t>Министерство на държавната администрация и административната реформа</t>
  </si>
  <si>
    <t>Текущи трансфери, обезщетения и помощи за домакинствата</t>
  </si>
  <si>
    <t>такси и лицензии с данъчен характер</t>
  </si>
  <si>
    <t>Държавна агенция за младежта и спорта</t>
  </si>
  <si>
    <t>Прираст на държавния резерв и изкупуване на земеделска продукция</t>
  </si>
  <si>
    <t>Подпомагане развитието на културата</t>
  </si>
  <si>
    <t>Българско национално радио</t>
  </si>
  <si>
    <t>Други данъци</t>
  </si>
  <si>
    <t>от § 21 до § 23 -  ххх</t>
  </si>
  <si>
    <t>Забележка:</t>
  </si>
  <si>
    <t>Балчик</t>
  </si>
  <si>
    <t>Генерал Тошево</t>
  </si>
  <si>
    <t>Добрич</t>
  </si>
  <si>
    <t>Каварна</t>
  </si>
  <si>
    <t>Крушари</t>
  </si>
  <si>
    <t>Тервел</t>
  </si>
  <si>
    <t>Шабла</t>
  </si>
  <si>
    <t>Неотложна дейност по защита на населението и националното стопанство</t>
  </si>
  <si>
    <t>27-11</t>
  </si>
  <si>
    <t>27-15</t>
  </si>
  <si>
    <t>Осигурителни вноски</t>
  </si>
  <si>
    <t xml:space="preserve">                                                от § 58 до § 59 -  ххх</t>
  </si>
  <si>
    <t>електроенергия</t>
  </si>
  <si>
    <t>отбранително мобилизационна подготовка</t>
  </si>
  <si>
    <t>изплатени суми за чужда сметка</t>
  </si>
  <si>
    <t>други некласифицирани в другите параграфи и подпараграфи</t>
  </si>
  <si>
    <t>за текуща дейност</t>
  </si>
  <si>
    <t>разходи за храна</t>
  </si>
  <si>
    <t>Наименование</t>
  </si>
  <si>
    <t>Код</t>
  </si>
  <si>
    <t>Национален осигурителен институт - Държавно обществено осигуряване</t>
  </si>
  <si>
    <t>Национален осигурителен институт - Учителски пенсионен фонд</t>
  </si>
  <si>
    <t>Държавен фонд "Земеделие" - Разплащателна агенция</t>
  </si>
  <si>
    <t>Други сметки за средствата от Европейския съюз</t>
  </si>
  <si>
    <t>код по А.1 и А.2</t>
  </si>
  <si>
    <t xml:space="preserve">                      за средствата от Европейския съюз не са определени от МФ други кодове.</t>
  </si>
  <si>
    <t>Национален осигрителен инститт - фонд "Гарантирани вземания на работници и служители"</t>
  </si>
  <si>
    <r>
      <t xml:space="preserve">Забележка: </t>
    </r>
    <r>
      <rPr>
        <sz val="12"/>
        <rFont val="Times New Roman CYR"/>
      </rPr>
      <t>за сметките за средствата от Европейския съюз на общините се прилага кодът</t>
    </r>
  </si>
  <si>
    <t xml:space="preserve">                      на съответната община  от този раздел, доколкото за целите на иготвяне на</t>
  </si>
  <si>
    <t xml:space="preserve">                      отчетите за касово изпъленние на сметките за средствата от Европейския</t>
  </si>
  <si>
    <t xml:space="preserve">                      съюз не са определени от МФ други кодове.</t>
  </si>
  <si>
    <t>Резерв за непредвидени и неотложни разходи</t>
  </si>
  <si>
    <t>Издръжка</t>
  </si>
  <si>
    <t>Реклама и маркетинг</t>
  </si>
  <si>
    <t>Информационно-изчислителни центрове</t>
  </si>
  <si>
    <t>Издателска дейност и печатни бази</t>
  </si>
  <si>
    <t>Дворци, резиденции и стопанства</t>
  </si>
  <si>
    <t>Оздравителни програми за предприятия в изолация и ликвидация</t>
  </si>
  <si>
    <t>Тополовград</t>
  </si>
  <si>
    <t>Харманли</t>
  </si>
  <si>
    <t>Хасково</t>
  </si>
  <si>
    <t>(77хх)</t>
  </si>
  <si>
    <t>Велики Преслав</t>
  </si>
  <si>
    <t>Венец</t>
  </si>
  <si>
    <t>Върбица</t>
  </si>
  <si>
    <t>Каолиново</t>
  </si>
  <si>
    <t>Съвет за електронни медии</t>
  </si>
  <si>
    <t>Органи и дейности по приватизация</t>
  </si>
  <si>
    <t>Органи по стандартизация и метрология</t>
  </si>
  <si>
    <t>Патентно дело</t>
  </si>
  <si>
    <t>Общински пазари и тържища</t>
  </si>
  <si>
    <t>Изследвания, измервания и анализи на горивата и енергията</t>
  </si>
  <si>
    <t>Домове за отглеждане и възпитание на деца от 3 до 6 години, вкл. лишени от родителски грижи</t>
  </si>
  <si>
    <t>разпределени към чужбина капиталови трансфери по други чуждестранни дарения и помощи (-)</t>
  </si>
  <si>
    <t>Погашения към ЕБВР (-)</t>
  </si>
  <si>
    <t>други (-)</t>
  </si>
  <si>
    <t>Други дейности на съдебната власт</t>
  </si>
  <si>
    <t xml:space="preserve">IХ.ДРУГИ РАЗХОДИ </t>
  </si>
  <si>
    <t>Лихви - общо</t>
  </si>
  <si>
    <t>Белоградчик</t>
  </si>
  <si>
    <t>Домове за отглеждане и възпитание на деца от 1-ви до 13-ти клас вкл., лишени от родителски грижи</t>
  </si>
  <si>
    <t>Домове за възрастни хора с психични разстройства</t>
  </si>
  <si>
    <t>Домове за възрастни хора с физически увреждания</t>
  </si>
  <si>
    <t>Домове за възрастни хора със сетивни увреждания</t>
  </si>
  <si>
    <t>Район Банкя</t>
  </si>
  <si>
    <t>Други здравноосигурителни вноски - за пенсионери, безработни, деца и други ненаети лица.</t>
  </si>
  <si>
    <t>такси за административни и други услуги и дейности</t>
  </si>
  <si>
    <t>Регистрация и контрол на чуждестранните инвестиции</t>
  </si>
  <si>
    <t>Служби и дейности за връзки с българите в чужбина</t>
  </si>
  <si>
    <t>Служби по социалното осигуряване (ДОО и др.)</t>
  </si>
  <si>
    <t>Управление, контрол и регулиране на дейностите по опазване на околната среда</t>
  </si>
  <si>
    <t>Божурище</t>
  </si>
  <si>
    <t>Осигурителни вноски от работодатели за Държавното обществено осигуряване (ДОО)</t>
  </si>
  <si>
    <t>нов</t>
  </si>
  <si>
    <t xml:space="preserve"> - закрит код на разпоредител</t>
  </si>
  <si>
    <t>Кубрат</t>
  </si>
  <si>
    <t>Лозница</t>
  </si>
  <si>
    <t>Разград</t>
  </si>
  <si>
    <t>Самуил</t>
  </si>
  <si>
    <t>Ружинци</t>
  </si>
  <si>
    <t>Чупрене</t>
  </si>
  <si>
    <t>Общинска администрация</t>
  </si>
  <si>
    <t>Международни програми и споразумения, дарения и помощи от чужбина</t>
  </si>
  <si>
    <t>Други изпълнителни и законодателни органи</t>
  </si>
  <si>
    <t>Статистически институт,служби и дейности,социологически проучвания и анкети</t>
  </si>
  <si>
    <t>Общоикономическо и социално програмиране и прогнозиране</t>
  </si>
  <si>
    <t>операциите по закрития § 93-20 ще се отчитат по § 78-33</t>
  </si>
  <si>
    <t>прехвърля се за отчитане по приходен § 01-09</t>
  </si>
  <si>
    <t>прехвърля се за отчитане по приходен § 04-11</t>
  </si>
  <si>
    <t>Централни държавни органи</t>
  </si>
  <si>
    <t xml:space="preserve">                      и съответния бюджет</t>
  </si>
  <si>
    <r>
      <t>Предприятие за управление на дейностите по опазване на околната среда (ПУДООС)                                                   - ч</t>
    </r>
    <r>
      <rPr>
        <b/>
        <sz val="12"/>
        <rFont val="Times New Roman CYR"/>
      </rPr>
      <t>л. 60 от ЗООС</t>
    </r>
  </si>
  <si>
    <t xml:space="preserve">дългосрочни командировки в чужбина - използва се от разпоредители с представителства в чужбина  </t>
  </si>
  <si>
    <t>разходи за договорни санкции и неустойки, съдебни обезщетения и разноски</t>
  </si>
  <si>
    <t>материали                     - предложение на БДС</t>
  </si>
  <si>
    <t>вода, горива и енергия                     - предложение на БДС</t>
  </si>
  <si>
    <t>разходи за наеми</t>
  </si>
  <si>
    <t>разходи за транспортни услуги</t>
  </si>
  <si>
    <t>разходи за телекомуникационни и пощенски услуги</t>
  </si>
  <si>
    <t>разходи за квалификация и преквалификация на персонала</t>
  </si>
  <si>
    <t>разходи за поддръжка на софтуер</t>
  </si>
  <si>
    <t>разходи за поддръжка и ремонт на хардуер</t>
  </si>
  <si>
    <t>разходи за консултантски услуги</t>
  </si>
  <si>
    <t xml:space="preserve">разходи, свързани с пенсионното осигуряване </t>
  </si>
  <si>
    <t xml:space="preserve">разходи, свързани с осигуряването при трудови злополуки и професионална болест  </t>
  </si>
  <si>
    <t>други разходи за външни услуги</t>
  </si>
  <si>
    <r>
      <t>разходи за превоз на учители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</si>
  <si>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разходи за превоз на ученици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</si>
  <si>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кормуване на ученици от ХII клас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</si>
  <si>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други дейности по БКД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</si>
  <si>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режийни разноски за др. столове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</si>
  <si>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олимпиади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</si>
  <si>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културни прояви от национално значение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</si>
  <si>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подръжка на обредни домове и зали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</si>
  <si>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подръжка на етнографски комплекси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</si>
  <si>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стимулиране на безвъзмездно кръводаряване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</si>
  <si>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отчуждени имоти по регулация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</si>
  <si>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присъдени издръжки по чл. 4 от ПМС 54/1985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</si>
  <si>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културни прояви от местно значение</t>
    </r>
    <r>
      <rPr>
        <sz val="12"/>
        <rFont val="Times New Roman CYR"/>
      </rPr>
      <t xml:space="preserve"> - предложение за нов подпараграф от ФО - не се приема</t>
    </r>
  </si>
  <si>
    <t>лихви по държавни (общински) ценни книжа</t>
  </si>
  <si>
    <t>отстъпки по държавни (общински) ценни книжа</t>
  </si>
  <si>
    <t xml:space="preserve">лихви и отстъпки по целеви емисии на държавни ценни книжа  </t>
  </si>
  <si>
    <t xml:space="preserve">лихви по държавни ценни книжа, емитирани за структурната реформа </t>
  </si>
  <si>
    <t>премии над номинала от емисии на държавни (общински) ценни книжа (-)</t>
  </si>
  <si>
    <t>Разходи за лихви по заеми от банки в страната</t>
  </si>
  <si>
    <t>Разходи за лихви по други заеми от страната</t>
  </si>
  <si>
    <t>Платени лихви по активирани гаранции по заеми от Световна банка</t>
  </si>
  <si>
    <t>Платени лихви по активирани гаранции по заеми от ЕБВР</t>
  </si>
  <si>
    <t>Платени лихви по активирани гаранции по заеми от ЕИБ</t>
  </si>
  <si>
    <t>ресурс на база брутен национален доход</t>
  </si>
  <si>
    <t>ресурс на база данък върху добавената стойност</t>
  </si>
  <si>
    <t>корекция за Обединеното кралство</t>
  </si>
  <si>
    <t>традиционни собствени ресурси - мита</t>
  </si>
  <si>
    <t>традиционни собствени ресурси - такси върху производството на захар и изоглюкоза</t>
  </si>
  <si>
    <t>Платени лихви по активирани гаранции по заеми от  банки в страната</t>
  </si>
  <si>
    <t>Платени лихви по активирани гаранции по заеми от международни организации и институции</t>
  </si>
  <si>
    <t>Платени лихви по активирани гаранции по заеми от банки и финансови институции от чужбина</t>
  </si>
  <si>
    <t>Възстановени суми по платени лихви по активирани гаранции (-)</t>
  </si>
  <si>
    <t>Други разходи за лихви към  местни лица</t>
  </si>
  <si>
    <t>Други разходи за лихви към чуждестранни лица</t>
  </si>
  <si>
    <t xml:space="preserve">за осъществяване на болнична помощ </t>
  </si>
  <si>
    <t>други субсидии и плащания</t>
  </si>
  <si>
    <t>придобиване на компютри и хардуер</t>
  </si>
  <si>
    <t>придобиване на сгради</t>
  </si>
  <si>
    <t>придобиване на друго оборудване, машини и съоръжения</t>
  </si>
  <si>
    <t>придобиване на транспортни средства</t>
  </si>
  <si>
    <t>придобиване на стопански инвентар</t>
  </si>
  <si>
    <t>изграждане на инфраструктурни обекти</t>
  </si>
  <si>
    <t>придобиване на други ДМА</t>
  </si>
  <si>
    <t>придобиване на програмни продукти</t>
  </si>
  <si>
    <t>придобиване на други нематериални дълготрайни активи</t>
  </si>
  <si>
    <t>обезщетения и помощи по социалното осигуряване</t>
  </si>
  <si>
    <r>
      <t>обезщетения и помощи по социалното подпомагане</t>
    </r>
    <r>
      <rPr>
        <sz val="12"/>
        <rFont val="Times New Roman CYR"/>
        <family val="1"/>
        <charset val="204"/>
      </rPr>
      <t/>
    </r>
  </si>
  <si>
    <t>обезщетения и помощи по решение на общинския съвет</t>
  </si>
  <si>
    <t>текущи трансфери за домакинства от средства на Европейския съюз</t>
  </si>
  <si>
    <t>текущи трансфери за домакинства по други международни програми и споразумения</t>
  </si>
  <si>
    <t>други текущи трансфери за домакинствата</t>
  </si>
  <si>
    <t>текущи трансфери за чужбина</t>
  </si>
  <si>
    <t>капиталови трансфери за чужбина</t>
  </si>
  <si>
    <t>капиталови трансфери за нефинансови предприятия</t>
  </si>
  <si>
    <t>капиталови трансфери за финансови институции</t>
  </si>
  <si>
    <t>капиталови трансфери за организации с нестопанска цел</t>
  </si>
  <si>
    <t>капиталови трансфери за домакинствата</t>
  </si>
  <si>
    <r>
      <t xml:space="preserve">Забележка: </t>
    </r>
    <r>
      <rPr>
        <sz val="12"/>
        <rFont val="Times New Roman CYR"/>
        <family val="1"/>
        <charset val="204"/>
      </rPr>
      <t xml:space="preserve">За целите на касовото изпълнение сумите по § 40-00 се представят като приходна позиция, </t>
    </r>
    <r>
      <rPr>
        <strike/>
        <sz val="12"/>
        <color indexed="10"/>
        <rFont val="Times New Roman Cyr"/>
      </rPr>
      <t/>
    </r>
  </si>
  <si>
    <t xml:space="preserve">                      с изключение на § 40-71, който се представя като намаление на съответната разходна позиция</t>
  </si>
  <si>
    <t xml:space="preserve">                     по бюджета на Държавната агенция "Държавен резерв и военновременни запаси".</t>
  </si>
  <si>
    <r>
      <t xml:space="preserve">Забележка: </t>
    </r>
    <r>
      <rPr>
        <sz val="12"/>
        <rFont val="Times New Roman CYR"/>
        <family val="1"/>
        <charset val="204"/>
      </rPr>
      <t>За целите на касовото изпълнение операциите по придобиване на</t>
    </r>
  </si>
  <si>
    <t xml:space="preserve">                      нефинансовите активи (§§ 51-00 - 57-00) се представят като разходна позиция</t>
  </si>
  <si>
    <t>постъпления от продажба на компютри и хардуер</t>
  </si>
  <si>
    <t>постъпления от продажба на сгради</t>
  </si>
  <si>
    <t>постъпления от продажба на друго оборудване, машини и съоръжения</t>
  </si>
  <si>
    <t>постъпления от продажба на транспортни средства</t>
  </si>
  <si>
    <t>постъпления от продажба на стопански инвентар</t>
  </si>
  <si>
    <t>постъпления от продажба на инфраструктурни обекти</t>
  </si>
  <si>
    <t>постъпления от продажба на други ДМА</t>
  </si>
  <si>
    <t>постъпления от продажба на нематериални дълготрайни активи</t>
  </si>
  <si>
    <t>постъпления от продажба на квоти за емисии на парникови газове</t>
  </si>
  <si>
    <t>постъпления от продажба на земя</t>
  </si>
  <si>
    <t>постъпления от продажба на държавния резерв</t>
  </si>
  <si>
    <t>постъпления от продажба на земеделска продукция</t>
  </si>
  <si>
    <t>придобиване на програмни продукти и лицензи за програмни продукти</t>
  </si>
  <si>
    <t>плащания за попълване на държавния резерв</t>
  </si>
  <si>
    <t>плащания за изкупуване на земеделска продукция</t>
  </si>
  <si>
    <t xml:space="preserve">                              Н А И М Е Н О В А Н И Е    Н А    О П Е Р А Ц И И Т Е</t>
  </si>
  <si>
    <t>Трансфери от централния бюджет за други бюджети (нето)</t>
  </si>
  <si>
    <t>Трансфери за поети осигурителни вноски и данъци</t>
  </si>
  <si>
    <r>
      <t>Забележка:</t>
    </r>
    <r>
      <rPr>
        <sz val="12"/>
        <rFont val="Times New Roman CYR"/>
      </rPr>
      <t xml:space="preserve"> § 30-00 се ползва само от МФ за централния бюджет (ЦБ)</t>
    </r>
  </si>
  <si>
    <t>получени трансфери (+)</t>
  </si>
  <si>
    <t>предоставени трансфери (-)</t>
  </si>
  <si>
    <t>трансфери от МТСП по програми за осигуряване на заетост (+/-)</t>
  </si>
  <si>
    <t>вътрешни трансфери в системата на първостепенния разпоредител (+/-)</t>
  </si>
  <si>
    <t>трансфери между бюджети - предоставени трансфери (-)</t>
  </si>
  <si>
    <t>трансфери от/за ЦБ (+/-)</t>
  </si>
  <si>
    <t>трансфери между ЦБ и бюджети по държавния бюджет</t>
  </si>
  <si>
    <t>възстановени трансфери в ЦБ от бюджети на общини</t>
  </si>
  <si>
    <t>обща субсидия и други трансфери за държавни дейности от ЦБ за общини</t>
  </si>
  <si>
    <t>обща изравнителна субсидия и други трансфери за местни дейности от ЦБ за общини</t>
  </si>
  <si>
    <t>целеви субсидии от ЦБ за капиталови разходи за общини</t>
  </si>
  <si>
    <t>други целеви трансфери от ЦБ за общини</t>
  </si>
  <si>
    <t>държавен трансфер на преотстъпените данъци по ЗДДФЛ</t>
  </si>
  <si>
    <t>трансфери между ЦБ и Държавното обществено осигуряване</t>
  </si>
  <si>
    <t>трансфери от ЦБ за фонд "Пенсии" на база на осигурителни доходи на всички осигурени лица</t>
  </si>
  <si>
    <t>трансфери между ЦБ и НЗОК</t>
  </si>
  <si>
    <t>трансфери (субсидии) от ЦБ за бюджета на съдебната власт</t>
  </si>
  <si>
    <t xml:space="preserve">трансфери между ЦБ и БНТ </t>
  </si>
  <si>
    <t xml:space="preserve">трансфери между ЦБ и БНР </t>
  </si>
  <si>
    <t>трансфери между ЦБ и БТА</t>
  </si>
  <si>
    <t xml:space="preserve">трансфери  между ЦБ и други бюджети </t>
  </si>
  <si>
    <t xml:space="preserve">други възстановени в ЦБ трансфери от бюджети </t>
  </si>
  <si>
    <t>обща субсидия и други трансфери за държавни дейности от ЦБ за общини (+)</t>
  </si>
  <si>
    <t>обща изравнителна субсидия и други трансфери за местни дейности от ЦБ за общини (+)</t>
  </si>
  <si>
    <t>получени от общини целеви субсидии от ЦБ за капиталови разходи (+)</t>
  </si>
  <si>
    <t>държавен трансфер на преотстъпените данъци по ЗДДФЛ (+)</t>
  </si>
  <si>
    <t>вноски за ЦБ за текущата година - попълва се от първостепенните разпоредители и ЦБ (-/+)</t>
  </si>
  <si>
    <t>вноски за ЦБ за минали години - попълва се от първостепенните разпоредители и ЦБ (-/+)</t>
  </si>
  <si>
    <r>
      <t>предоставени трансфери от ДБ за държавните висши училища</t>
    </r>
    <r>
      <rPr>
        <sz val="12"/>
        <rFont val="Times New Roman Bold"/>
      </rPr>
      <t/>
    </r>
  </si>
  <si>
    <r>
      <t>предоставени трансфери от ДБ за БАН</t>
    </r>
    <r>
      <rPr>
        <sz val="12"/>
        <rFont val="Times New Roman CYR"/>
        <family val="1"/>
        <charset val="204"/>
      </rPr>
      <t/>
    </r>
  </si>
  <si>
    <t>получени от БАН трансфери от ДБ (+)</t>
  </si>
  <si>
    <t>трансфери между бюджети - получени трансфери (+)</t>
  </si>
  <si>
    <r>
      <t>Забележка:</t>
    </r>
    <r>
      <rPr>
        <sz val="12"/>
        <rFont val="Times New Roman CYR"/>
      </rPr>
      <t xml:space="preserve"> § 31-00 се ползва от бюджетните организации за отчитане на трансферите между ЦБ</t>
    </r>
  </si>
  <si>
    <r>
      <t>Забележка:</t>
    </r>
    <r>
      <rPr>
        <sz val="12"/>
        <rFont val="Times New Roman CYR"/>
      </rPr>
      <t xml:space="preserve"> § 32-10 се ползва само от МОН и МО, § 32-20 -  от МОН, § 32-30 от ДВУ, а § 32-40 - от БАН.</t>
    </r>
  </si>
  <si>
    <r>
      <t>Забележка:</t>
    </r>
    <r>
      <rPr>
        <sz val="12"/>
        <rFont val="Times New Roman CYR"/>
      </rPr>
      <t xml:space="preserve"> § 61-09 може да се използва за отчитане в системата на първостепенния разпоредител/ДВУ/БАН и на:</t>
    </r>
  </si>
  <si>
    <t>Трансфери между бюджети и сметки за средствата от Европейския съюз (нето)</t>
  </si>
  <si>
    <t>Трансфери между сметки за средствата от Европейския съюз (нето)</t>
  </si>
  <si>
    <t xml:space="preserve">Трансфери от/за държавни предприятия и други лица, включени в консолидираната фискална програма </t>
  </si>
  <si>
    <r>
      <t xml:space="preserve">Разчети за извършени плащания  в </t>
    </r>
    <r>
      <rPr>
        <b/>
        <i/>
        <sz val="12"/>
        <rFont val="Times New Roman CYR"/>
        <family val="1"/>
        <charset val="204"/>
      </rPr>
      <t>СЕБРА</t>
    </r>
    <r>
      <rPr>
        <b/>
        <sz val="12"/>
        <rFont val="Times New Roman CYR"/>
        <family val="1"/>
        <charset val="204"/>
      </rPr>
      <t xml:space="preserve"> (+/-)</t>
    </r>
  </si>
  <si>
    <t>данък върху дивидентите и ликвидационните дялове на чуждестранни физически лица</t>
  </si>
  <si>
    <t xml:space="preserve">вноски за лица, отслужили наборна военна служба и на неработещите майки </t>
  </si>
  <si>
    <t xml:space="preserve"> Н А И М Е Н О В А Н И Е    Н А    П Р И Х О Д И Т Е,   П О М О Щ И Т Е   И   Д А Р Е Н И Я Т А</t>
  </si>
  <si>
    <t>Управление на гражд.администрация и административнообслужване на населението</t>
  </si>
  <si>
    <t>Управление, контрол, регулиране и лицензиране на дейности по образованието</t>
  </si>
  <si>
    <t>Управление, контрол и регулиране на дейности по здравеопазването</t>
  </si>
  <si>
    <t>Управление, контрол и регулиране на дейностите по туризма</t>
  </si>
  <si>
    <t>Трансфери на отчислени постъпления</t>
  </si>
  <si>
    <t>Министерство на здравеопазването</t>
  </si>
  <si>
    <t>Министерство на културата</t>
  </si>
  <si>
    <t xml:space="preserve">  Вноски за членски внос и участия в нетърговски</t>
  </si>
  <si>
    <t xml:space="preserve">  организации и дейности  </t>
  </si>
  <si>
    <t xml:space="preserve">  Субсидии за нефинансови предприятия за текуща дейност</t>
  </si>
  <si>
    <t>Дневни центрове за деца с увреждания</t>
  </si>
  <si>
    <t xml:space="preserve">    Помощи  и обезщетения</t>
  </si>
  <si>
    <t xml:space="preserve">  Лихви - общо</t>
  </si>
  <si>
    <t xml:space="preserve">Резерв за неотложни и непредвидени разходи           </t>
  </si>
  <si>
    <t>Плащания по активирани гаранции, поръчителства и преоформен държавен дълг (нето)</t>
  </si>
  <si>
    <t>(71хх)</t>
  </si>
  <si>
    <t>Баните</t>
  </si>
  <si>
    <t>Борино</t>
  </si>
  <si>
    <t>Структурни реформи</t>
  </si>
  <si>
    <t>Други дейности по икономиката</t>
  </si>
  <si>
    <t>Центрове за спешна медицинска помощ</t>
  </si>
  <si>
    <t>Рехабилитация</t>
  </si>
  <si>
    <t>Национални центрове</t>
  </si>
  <si>
    <t>Национална здравноосигурителна каса</t>
  </si>
  <si>
    <t>Център за наркомания</t>
  </si>
  <si>
    <t>Други дейности по здравеопазването</t>
  </si>
  <si>
    <t>Социални помощи и обезщетения</t>
  </si>
  <si>
    <t>Социални помощи и обезщетения по международни програми, помощи и дарения</t>
  </si>
  <si>
    <t>Други служби и дейности по социалното осигуряване, подпомагане и заетостта</t>
  </si>
  <si>
    <t>Служби по кадастър, геодезия и регистрация на недвижимата собственост</t>
  </si>
  <si>
    <t>Висш съдебен съвет</t>
  </si>
  <si>
    <t>Върховен административен съд</t>
  </si>
  <si>
    <t>Върховен касационен съд</t>
  </si>
  <si>
    <t>Прокуратура</t>
  </si>
  <si>
    <t>Съдилища</t>
  </si>
  <si>
    <t>Места за лишаване от свобода</t>
  </si>
  <si>
    <t>Други дейности на администрацията на затворите</t>
  </si>
  <si>
    <t>Район Панчарево</t>
  </si>
  <si>
    <t>Район Подуяне</t>
  </si>
  <si>
    <t>Район Сердика</t>
  </si>
  <si>
    <t>Район Слатина</t>
  </si>
  <si>
    <t>Район Средец</t>
  </si>
  <si>
    <t>от § 05 до § 07 -  ххх</t>
  </si>
  <si>
    <t>Други дейности по селско и горско стопанство, лов и риболов</t>
  </si>
  <si>
    <t>Управление,контрол и регулиране на дейностите по транспорта и пътищата</t>
  </si>
  <si>
    <t>Служби и дейности по поддържане, ремонт и изграждане на пътищата</t>
  </si>
  <si>
    <t>Проучвания, измервания и анализи на пътната мрежа</t>
  </si>
  <si>
    <t>Дейности по автомобилния транспорт</t>
  </si>
  <si>
    <t>Акцизи</t>
  </si>
  <si>
    <t>Дейности по железопътния транспорт</t>
  </si>
  <si>
    <t>Дейности по въздушния транспорт</t>
  </si>
  <si>
    <t>Дейности по водния транспорт</t>
  </si>
  <si>
    <t>Район Студентска</t>
  </si>
  <si>
    <t xml:space="preserve">  Субсидии за текуща дейност на организации с идеална цел</t>
  </si>
  <si>
    <t xml:space="preserve">    Пенсии</t>
  </si>
  <si>
    <t>(59хх)</t>
  </si>
  <si>
    <t>Ардино</t>
  </si>
  <si>
    <t>Джебел</t>
  </si>
  <si>
    <t>Кирково</t>
  </si>
  <si>
    <t>Крумовград</t>
  </si>
  <si>
    <t>Кърджали</t>
  </si>
  <si>
    <t>Момчилград</t>
  </si>
  <si>
    <t>Черноочене</t>
  </si>
  <si>
    <t>(60хх)</t>
  </si>
  <si>
    <t>Бобовдол</t>
  </si>
  <si>
    <t>Бобошево</t>
  </si>
  <si>
    <t>Дупница</t>
  </si>
  <si>
    <t>Кочериново</t>
  </si>
  <si>
    <t>Кюстендил</t>
  </si>
  <si>
    <t>Невестино</t>
  </si>
  <si>
    <t>Рила</t>
  </si>
  <si>
    <t>Авиоотряд 28</t>
  </si>
  <si>
    <t>пътен данък</t>
  </si>
  <si>
    <t>(1)</t>
  </si>
  <si>
    <t>(2)</t>
  </si>
  <si>
    <t>глоби, неустойки, наказателни лихви и съдебни обезщетения</t>
  </si>
  <si>
    <t>Национални програми</t>
  </si>
  <si>
    <t>Градски библиотеки</t>
  </si>
  <si>
    <t xml:space="preserve"> Структурна реформа и програми за оздравяване и др.</t>
  </si>
  <si>
    <t xml:space="preserve">          в това число:</t>
  </si>
  <si>
    <t>Трансфери от/за сметки за чужди средства</t>
  </si>
  <si>
    <t>Лесичово</t>
  </si>
  <si>
    <t xml:space="preserve">                                 68-00 - ххх </t>
  </si>
  <si>
    <t>от § 38 до § 39 -  ххх</t>
  </si>
  <si>
    <t>Разходи за лихви по емисии на държавни (общински) ценни книжа</t>
  </si>
  <si>
    <t xml:space="preserve">                      2. § 96-00 не се прилага за банковите сметки 6301 на министерствата и ведомствата в БНБ.</t>
  </si>
  <si>
    <t>Комисия за разкриване на документите и за обявяване на принадлежност на български граждани към Държавна сигурност и разузнавателните служби на Българската народна армия</t>
  </si>
  <si>
    <t>платени данъци, мита и такси (без осигурителни вноски за ДОО и НЗОК)</t>
  </si>
  <si>
    <t>Национално бюро за контрол на специалните разузнавателни средства</t>
  </si>
  <si>
    <t>Държавна агенция „Технически операции”</t>
  </si>
  <si>
    <t xml:space="preserve">Министерство на образованието и науката </t>
  </si>
  <si>
    <t>Министерство на младежта и спорта</t>
  </si>
  <si>
    <t>Други дейности по културата</t>
  </si>
  <si>
    <t xml:space="preserve">Общински съвети </t>
  </si>
  <si>
    <t>Помощни стопанства, столове и други спомагателни дейности</t>
  </si>
  <si>
    <t>Платени данъци, мита и такси (без осигурителни вноски за ДОО и НЗОК)</t>
  </si>
  <si>
    <t>Здравноосигурителни плащания</t>
  </si>
  <si>
    <t>други разходи, некласифицирани в другите параграфи и подпараграфи</t>
  </si>
  <si>
    <t>Сметка към министъра на финансите за средствата от продажбата на предписани емисионни единици (§ 10, ал. 1 от ЗПФ)</t>
  </si>
  <si>
    <t>наказателни лихви за данъци, мита и осигурителни вноски</t>
  </si>
  <si>
    <r>
      <t>Забележки:</t>
    </r>
    <r>
      <rPr>
        <sz val="12"/>
        <rFont val="Times New Roman CYR"/>
        <charset val="204"/>
      </rPr>
      <t xml:space="preserve"> 1. В отчетите за касовото изпълнение на </t>
    </r>
    <r>
      <rPr>
        <b/>
        <sz val="12"/>
        <rFont val="Times New Roman CYR"/>
        <charset val="204"/>
      </rPr>
      <t>ЦБ</t>
    </r>
    <r>
      <rPr>
        <sz val="12"/>
        <rFont val="Times New Roman CYR"/>
        <charset val="204"/>
      </rPr>
      <t xml:space="preserve"> сумите по § 96-00 се посочват с </t>
    </r>
    <r>
      <rPr>
        <b/>
        <sz val="12"/>
        <rFont val="Times New Roman CYR"/>
        <charset val="204"/>
      </rPr>
      <t>обратен знак</t>
    </r>
    <r>
      <rPr>
        <sz val="12"/>
        <rFont val="Times New Roman CYR"/>
        <charset val="204"/>
      </rPr>
      <t>.</t>
    </r>
  </si>
  <si>
    <t>Други дейности по отбраната</t>
  </si>
  <si>
    <t>Национална служба за охрана</t>
  </si>
  <si>
    <t>Полиция и вътрешен ред</t>
  </si>
  <si>
    <t>Постъпления от продажба на нефинансови активи</t>
  </si>
  <si>
    <t>А) Постъпления от продажба на нефинансови активи</t>
  </si>
  <si>
    <t xml:space="preserve">    Храна</t>
  </si>
  <si>
    <t xml:space="preserve">    Медикаменти</t>
  </si>
  <si>
    <t xml:space="preserve">    Постелен инвентар и облекло</t>
  </si>
  <si>
    <t xml:space="preserve">    Командировки</t>
  </si>
  <si>
    <t xml:space="preserve">    Материали, горива и енергия</t>
  </si>
  <si>
    <t xml:space="preserve">    Външни услуги</t>
  </si>
  <si>
    <t xml:space="preserve">    Текущ ремонт</t>
  </si>
  <si>
    <t xml:space="preserve">    Учебни и научно-изследов. разходи и книги за библиотеки</t>
  </si>
  <si>
    <t xml:space="preserve">    Други разходи</t>
  </si>
  <si>
    <t>за сметка на поевтиняване на храната чрез предоставени средства от бюджета</t>
  </si>
  <si>
    <t>за сметка на заплащана храна от студенти/ученици</t>
  </si>
  <si>
    <t>канцеларски материали</t>
  </si>
  <si>
    <t>вода</t>
  </si>
  <si>
    <t>топлоенергия</t>
  </si>
  <si>
    <t>горива и смазочни материали</t>
  </si>
  <si>
    <t>въглища, дърва и др.</t>
  </si>
  <si>
    <t>консумативи и резервни части за хардуер</t>
  </si>
  <si>
    <t>други резервни части</t>
  </si>
  <si>
    <t>наличност в касата в левове в края на периода (-)</t>
  </si>
  <si>
    <t>наличност в касата във валута в края на периода (-)</t>
  </si>
  <si>
    <t>преводи в процес на сетълмент (-/+)</t>
  </si>
  <si>
    <r>
      <t xml:space="preserve"> преоценка на валутни наличности</t>
    </r>
    <r>
      <rPr>
        <sz val="11"/>
        <rFont val="Times New Roman CYR"/>
      </rPr>
      <t xml:space="preserve"> (нереализирани курсови разлики) </t>
    </r>
    <r>
      <rPr>
        <sz val="12"/>
        <rFont val="Times New Roman CYR"/>
      </rPr>
      <t>по сметки и средства в страната (+/-)</t>
    </r>
  </si>
  <si>
    <t>остатък в левова равностойност по валутни сметки  в чужбина от предходния период (+)</t>
  </si>
  <si>
    <t>остатък в касата във валута  в чужбина от предходния период (+)</t>
  </si>
  <si>
    <t>наличност в касата във валута  в чужбина в края на периода (-)</t>
  </si>
  <si>
    <t>наличност в левова равностойност по валутни сметки в чужбина в края на периода (-)</t>
  </si>
  <si>
    <r>
      <t xml:space="preserve"> преоценка на валутни наличности </t>
    </r>
    <r>
      <rPr>
        <sz val="11"/>
        <rFont val="Times New Roman CYR"/>
      </rPr>
      <t xml:space="preserve">(нереализирани курсови разлики) </t>
    </r>
    <r>
      <rPr>
        <sz val="12"/>
        <rFont val="Times New Roman CYR"/>
      </rPr>
      <t>по сметки и средства в чужбина (+/-)</t>
    </r>
  </si>
  <si>
    <t xml:space="preserve">остатък по левови текущи сметки на бюджетните организации в БНБ от предходния период (+) </t>
  </si>
  <si>
    <t xml:space="preserve">наличност по левови текущи сметки на бюджетните организации в БНБ в края на периода (-) </t>
  </si>
  <si>
    <t>операции в брой между банка и каса (+/-)</t>
  </si>
  <si>
    <t>предоставяне (възстановяване) на средства по срочни депозити (+/-)</t>
  </si>
  <si>
    <t>покупко-продажба на валута (+/-)</t>
  </si>
  <si>
    <t>операции СЕБРА - захранване на "сметки за наличности" (+/-)</t>
  </si>
  <si>
    <t>салдо по сметката на ЦБ за разпределение на преводи от системата за брутен сетълмент в реално време (+/-)</t>
  </si>
  <si>
    <r>
      <t>Събрани средства и извършени плащания за сметка на други бюджети, сметки и фондове</t>
    </r>
    <r>
      <rPr>
        <b/>
        <sz val="12"/>
        <rFont val="Times New Roman CYR"/>
        <family val="1"/>
        <charset val="204"/>
      </rPr>
      <t xml:space="preserve"> - </t>
    </r>
    <r>
      <rPr>
        <b/>
        <i/>
        <sz val="12"/>
        <rFont val="Times New Roman Bold"/>
      </rPr>
      <t>нето</t>
    </r>
    <r>
      <rPr>
        <b/>
        <i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(</t>
    </r>
    <r>
      <rPr>
        <b/>
        <i/>
        <sz val="12"/>
        <rFont val="Times New Roman CYR"/>
        <family val="1"/>
        <charset val="204"/>
      </rPr>
      <t>+</t>
    </r>
    <r>
      <rPr>
        <sz val="12"/>
        <rFont val="Times New Roman CYR"/>
        <family val="1"/>
        <charset val="204"/>
      </rPr>
      <t>/-)</t>
    </r>
  </si>
  <si>
    <r>
      <t xml:space="preserve">Друго финансиране - </t>
    </r>
    <r>
      <rPr>
        <b/>
        <i/>
        <sz val="12"/>
        <rFont val="Times New Roman Bold"/>
      </rPr>
      <t>нето</t>
    </r>
    <r>
      <rPr>
        <sz val="12"/>
        <rFont val="Times New Roman CYR"/>
        <family val="1"/>
        <charset val="204"/>
      </rPr>
      <t>(</t>
    </r>
    <r>
      <rPr>
        <b/>
        <sz val="12"/>
        <rFont val="Times New Roman CYR"/>
        <family val="1"/>
        <charset val="204"/>
      </rPr>
      <t>+/-</t>
    </r>
    <r>
      <rPr>
        <sz val="12"/>
        <rFont val="Times New Roman CYR"/>
        <family val="1"/>
        <charset val="204"/>
      </rPr>
      <t>)</t>
    </r>
  </si>
  <si>
    <r>
      <t>Забележка:</t>
    </r>
    <r>
      <rPr>
        <sz val="12"/>
        <rFont val="Times New Roman CYR"/>
        <charset val="204"/>
      </rPr>
      <t xml:space="preserve"> § 93-55 и 93-56 се използва само от НАП.</t>
    </r>
  </si>
  <si>
    <r>
      <t xml:space="preserve">Депозити и средства по сметки - </t>
    </r>
    <r>
      <rPr>
        <b/>
        <i/>
        <sz val="12"/>
        <rFont val="Times New Roman CYR"/>
        <family val="1"/>
        <charset val="204"/>
      </rPr>
      <t>нето</t>
    </r>
    <r>
      <rPr>
        <b/>
        <sz val="12"/>
        <rFont val="Times New Roman CYR"/>
        <family val="1"/>
        <charset val="204"/>
      </rPr>
      <t xml:space="preserve"> (+/-)     (този параграф се използва и за наличностите на ЦБ в БНБ)</t>
    </r>
  </si>
  <si>
    <t>Плащания за първична извънболнична медицинска помощ</t>
  </si>
  <si>
    <t>Плащания за специализирана извънболнична медицинска помощ</t>
  </si>
  <si>
    <t>Плащания за дентална помощ</t>
  </si>
  <si>
    <t>Плащания за медико-диагностична дейност</t>
  </si>
  <si>
    <t>Плащания за болнична медицинска помощ</t>
  </si>
  <si>
    <r>
      <t xml:space="preserve">                                                          </t>
    </r>
    <r>
      <rPr>
        <b/>
        <i/>
        <sz val="12"/>
        <rFont val="Times New Roman Bold"/>
      </rPr>
      <t>ГРУПИ И ДЕЙНОСТИ</t>
    </r>
  </si>
  <si>
    <t xml:space="preserve">Разчети с подведомствени разпоредители за плащания в СЕБРА (-) </t>
  </si>
  <si>
    <t>Разчети с първостепенен разпоредител за плащания в СЕБРА (+)</t>
  </si>
  <si>
    <t>трансфери от/за сметки за чужди средства - получени трансфери (+)</t>
  </si>
  <si>
    <t>трансфери от/за сметки за чужди средства - предоставени трансфери (-)</t>
  </si>
  <si>
    <t>Корективен трансфер за поети осигурителни вноски и данъци</t>
  </si>
  <si>
    <t>Разпределени суми на трансфери за поети осигурителни вноски и данъци (-)</t>
  </si>
  <si>
    <r>
      <t>Забележка:</t>
    </r>
    <r>
      <rPr>
        <sz val="12"/>
        <rFont val="Times New Roman CYR"/>
      </rPr>
      <t xml:space="preserve"> § 69-00 не се прилага от общините</t>
    </r>
  </si>
  <si>
    <t>Временни безлихвени заеми между бюджети (нето)</t>
  </si>
  <si>
    <r>
      <t xml:space="preserve">получени заеми </t>
    </r>
    <r>
      <rPr>
        <sz val="12"/>
        <rFont val="Times New Roman CYR"/>
        <family val="1"/>
        <charset val="204"/>
      </rPr>
      <t>(+)</t>
    </r>
  </si>
  <si>
    <r>
      <t xml:space="preserve">погасени заеми </t>
    </r>
    <r>
      <rPr>
        <sz val="12"/>
        <rFont val="Times New Roman CYR"/>
        <family val="1"/>
        <charset val="204"/>
      </rPr>
      <t>(-)</t>
    </r>
  </si>
  <si>
    <r>
      <t xml:space="preserve">предоставени заеми </t>
    </r>
    <r>
      <rPr>
        <sz val="12"/>
        <rFont val="Times New Roman CYR"/>
        <family val="1"/>
        <charset val="204"/>
      </rPr>
      <t>(-)</t>
    </r>
  </si>
  <si>
    <r>
      <t xml:space="preserve">възстановени заеми </t>
    </r>
    <r>
      <rPr>
        <sz val="12"/>
        <rFont val="Times New Roman CYR"/>
        <family val="1"/>
        <charset val="204"/>
      </rPr>
      <t>(+)</t>
    </r>
  </si>
  <si>
    <t>Временни безлихвени заеми между бюджети и сметки за средствата от Европейския съюз (нето)</t>
  </si>
  <si>
    <t>Временни безлихвени заеми между сметки за средствата от Европейския съюз (нето)</t>
  </si>
  <si>
    <t xml:space="preserve">Временни безлихвени заеми от/за държавни предприятия и други сметки, включени в консолидираната фискална програма (нето) </t>
  </si>
  <si>
    <r>
      <t>Забележка:</t>
    </r>
    <r>
      <rPr>
        <sz val="12"/>
        <rFont val="Times New Roman CYR"/>
        <charset val="204"/>
      </rPr>
      <t xml:space="preserve"> § 89-01 се използва само от ЦБ, НОИ, НЗОК и НАП.</t>
    </r>
  </si>
  <si>
    <r>
      <t>Забележка:</t>
    </r>
    <r>
      <rPr>
        <sz val="12"/>
        <rFont val="Times New Roman CYR"/>
        <family val="1"/>
        <charset val="204"/>
      </rPr>
      <t xml:space="preserve"> Всеки подпараграф на § 98-00 следва да е равен на нула, с изключение на § 98-90.</t>
    </r>
  </si>
  <si>
    <t>суми по разчети м/у ЦБ и бюджетните организации за поети осигурителни вноски и данъци</t>
  </si>
  <si>
    <t>разходи за придобиване на други ценни книжа (-)</t>
  </si>
  <si>
    <t>Погашения по активирани гаранции по заеми от  банки в страната</t>
  </si>
  <si>
    <t>Погашения по активирани гаранции по заеми от Световна банка</t>
  </si>
  <si>
    <t>Погашения по активирани гаранции по заеми от ЕБВР</t>
  </si>
  <si>
    <t>Погашения по активирани гаранции по заеми от ЕИБ</t>
  </si>
  <si>
    <t>Погашения по активирани гаранции по заеми от  международни организации и институции</t>
  </si>
  <si>
    <t>Погашения по активирани гаранции по заеми от банки и финансови институции от чужбина</t>
  </si>
  <si>
    <t>възстановени средства по активирани гаранции и поръчителства (+)</t>
  </si>
  <si>
    <t>вноски от предприятия по преоформен държавен дълг (+)</t>
  </si>
  <si>
    <t>получени суми от банки в несъстоятелност (+)</t>
  </si>
  <si>
    <t>погашения по заеми към държави - кредитори от Парижкия клуб (-)</t>
  </si>
  <si>
    <t>погашения по заеми към държави от Г - 24 (-)</t>
  </si>
  <si>
    <t>погашения по заеми от Световната банка (-)</t>
  </si>
  <si>
    <t>погашения по заеми от Европейския съюз (-)</t>
  </si>
  <si>
    <t>погашения по заеми от ЕБВР (-)</t>
  </si>
  <si>
    <t>погашения по заеми от ЕИБ (-)</t>
  </si>
  <si>
    <t>заплати и възнаграждения на персонала нает по трудови правоотношения</t>
  </si>
  <si>
    <t>заплати и възнаграждения на персонала нает по служебни правоотношения</t>
  </si>
  <si>
    <t xml:space="preserve">за нещатен персонал нает по трудови правоотношения </t>
  </si>
  <si>
    <t>за персонала по извънтрудови правоотношения</t>
  </si>
  <si>
    <t>изплатени суми от СБКО, за облекло и други на персонала, с характер на възнаграждение</t>
  </si>
  <si>
    <t>обезщетения за персонала, с характер на възнаграждение</t>
  </si>
  <si>
    <t>осигурителни вноски от работодатели за Държавното обществено осигуряване (ДОО)</t>
  </si>
  <si>
    <t>осигурителни вноски от работодатели за Учителския пенсионен фонд (УчПФ)</t>
  </si>
  <si>
    <t>здравноосигурителни вноски от работодатели</t>
  </si>
  <si>
    <t>вноски за допълнително задължително осигуряване от работодатели</t>
  </si>
  <si>
    <t>задължителни вноски за чуждестранни пенсионни фондове и  схеми за сметка на осигурителя</t>
  </si>
  <si>
    <t>командировки в страната</t>
  </si>
  <si>
    <t>краткосрочни командировки в чужбина</t>
  </si>
  <si>
    <t>текущи помощи и дарения от Европейския съюз</t>
  </si>
  <si>
    <t>Библиотеки с национален и регионален характер</t>
  </si>
  <si>
    <t>Предоставени заеми към крайни бенефициенти по държавни инвестиционни заеми (нето)</t>
  </si>
  <si>
    <t>Осигурителни вноски от работодатели за Учителския пенсионен фонд (УПФ)</t>
  </si>
  <si>
    <t>Дейности за предотвратяване на трудови злополуки и професионални болести</t>
  </si>
  <si>
    <t>Дирекции за социално подпомагане</t>
  </si>
  <si>
    <t>Читалища</t>
  </si>
  <si>
    <t>Функция Жилищно строителство, благоустройство, комунално стопанство и опазване на околната среда</t>
  </si>
  <si>
    <t>Трекляно</t>
  </si>
  <si>
    <t>О  Б  Щ  И  Н  И</t>
  </si>
  <si>
    <t>Служби и дейности за подпомагане на бежанците</t>
  </si>
  <si>
    <t>Управление и администриране на получена чуждестранна помощ</t>
  </si>
  <si>
    <t>Приложни научни изследвания в областта на отбраната</t>
  </si>
  <si>
    <t>Червен бряг</t>
  </si>
  <si>
    <t>(66хх)</t>
  </si>
  <si>
    <t>Медикаменти</t>
  </si>
  <si>
    <t>Постелен инвентар и облекло</t>
  </si>
  <si>
    <t>Командировки</t>
  </si>
  <si>
    <t>Материали, горива и енергия</t>
  </si>
  <si>
    <t>Външни услуги</t>
  </si>
  <si>
    <t>Текущ ремонт</t>
  </si>
  <si>
    <t>Учебни и научно-изследователски разходи и книги за библиотеките</t>
  </si>
  <si>
    <t>Други разходи</t>
  </si>
  <si>
    <t>Доспат</t>
  </si>
  <si>
    <t>Златоград</t>
  </si>
  <si>
    <t>Мадан</t>
  </si>
  <si>
    <t>Неделино</t>
  </si>
  <si>
    <t>Рудозем</t>
  </si>
  <si>
    <t>Смолян</t>
  </si>
  <si>
    <t>Чепеларе</t>
  </si>
  <si>
    <t>(72хх)</t>
  </si>
  <si>
    <t>Ботевград</t>
  </si>
  <si>
    <t>Стипендии</t>
  </si>
  <si>
    <t>Пенсии</t>
  </si>
  <si>
    <t>Обезщетения и помощи за домакинствата</t>
  </si>
  <si>
    <t>Ивайловград</t>
  </si>
  <si>
    <t>Любимец</t>
  </si>
  <si>
    <t>Маджарово</t>
  </si>
  <si>
    <t>Минерални Бани</t>
  </si>
  <si>
    <t>Свиленград</t>
  </si>
  <si>
    <t>Симеоновград</t>
  </si>
  <si>
    <t>Стамболово</t>
  </si>
  <si>
    <t xml:space="preserve">          За ликвидиране на последиците от стихийни</t>
  </si>
  <si>
    <t xml:space="preserve">          бедствия и крупни производствени аварии</t>
  </si>
  <si>
    <t>Други некласифицирани разходи по дейности</t>
  </si>
  <si>
    <t xml:space="preserve"> П Р О В Е Р К И :</t>
  </si>
  <si>
    <t xml:space="preserve"> =================</t>
  </si>
  <si>
    <t xml:space="preserve"> ДЕФИЦИТ - ФИНАНСИРАНЕ</t>
  </si>
  <si>
    <t xml:space="preserve"> РАЗХОДИ II. (-) РАЗХОДИ ПО ФУНКЦИИ</t>
  </si>
  <si>
    <t xml:space="preserve"> ОБЩО РАЗХОДИ</t>
  </si>
  <si>
    <t>Текущи разходи</t>
  </si>
  <si>
    <t xml:space="preserve">  Заплати и възнаграждения за персонала, </t>
  </si>
  <si>
    <t xml:space="preserve">  нает по трудови правоотношения </t>
  </si>
  <si>
    <t xml:space="preserve">  Други възнаграждения и плащания за персонал</t>
  </si>
  <si>
    <t xml:space="preserve">  Социални осигуровки</t>
  </si>
  <si>
    <t xml:space="preserve">  Стипендии</t>
  </si>
  <si>
    <t xml:space="preserve">  Издръжка</t>
  </si>
  <si>
    <t xml:space="preserve"> Капиталови разходи и прираст на държ.резерви</t>
  </si>
  <si>
    <t xml:space="preserve">         - основен ремонт</t>
  </si>
  <si>
    <t xml:space="preserve">         - придобиване на дълготрайни активи</t>
  </si>
  <si>
    <t>Погашения към Световната банка (-)</t>
  </si>
  <si>
    <t>Туристически бази</t>
  </si>
  <si>
    <t>Общежития</t>
  </si>
  <si>
    <r>
      <t>Болница по офталмология</t>
    </r>
    <r>
      <rPr>
        <sz val="12"/>
        <rFont val="Times New Roman Cyr"/>
        <family val="1"/>
      </rPr>
      <t/>
    </r>
  </si>
  <si>
    <t>Клубове на пенсионера, инвалида и др.</t>
  </si>
  <si>
    <t>Дневни центрове за стари хора</t>
  </si>
  <si>
    <t>Спорт за всички</t>
  </si>
  <si>
    <t>Спортни бази за спорт за всички</t>
  </si>
  <si>
    <t>Пощи и далекосъобщения</t>
  </si>
  <si>
    <t>Други дейности по транспорта,пътищата,пощите и далекосъобщенията</t>
  </si>
  <si>
    <t>Мироопазващи мисии в чужбина</t>
  </si>
  <si>
    <t>получени заеми (+)</t>
  </si>
  <si>
    <t>погасени заеми (-)</t>
  </si>
  <si>
    <t>предоставени заеми (-)</t>
  </si>
  <si>
    <t>възстановени заеми (+)</t>
  </si>
  <si>
    <t>Държавна агенция по туризъм</t>
  </si>
  <si>
    <t>Държавна агенция по горите</t>
  </si>
  <si>
    <t>Академии, университети и висши училища</t>
  </si>
  <si>
    <t>Други помощи и обезщетения</t>
  </si>
  <si>
    <t>не</t>
  </si>
  <si>
    <t>Диспансери за психични заболявания</t>
  </si>
  <si>
    <t>Цар Калоян</t>
  </si>
  <si>
    <t>(68хх)</t>
  </si>
  <si>
    <t>Борово</t>
  </si>
  <si>
    <t>Ветово</t>
  </si>
  <si>
    <t>Две могили</t>
  </si>
  <si>
    <t>Иваново</t>
  </si>
  <si>
    <t>Русе</t>
  </si>
  <si>
    <t>Сливо поле</t>
  </si>
  <si>
    <t>Ценово</t>
  </si>
  <si>
    <t>(69хх)</t>
  </si>
  <si>
    <t>Алфатар</t>
  </si>
  <si>
    <t>Главиница</t>
  </si>
  <si>
    <t>Дулово</t>
  </si>
  <si>
    <t>Центрове за социална рехабилитация и интеграция</t>
  </si>
  <si>
    <t>Домове за възрастни хора с деменция</t>
  </si>
  <si>
    <t>Разходи за лихви</t>
  </si>
  <si>
    <t>Други разходи некласифицирани по другите функции</t>
  </si>
  <si>
    <t xml:space="preserve">Резерв </t>
  </si>
  <si>
    <t>Народно събрание</t>
  </si>
  <si>
    <t>Администрация на президентството</t>
  </si>
  <si>
    <t xml:space="preserve">Министерски съвет </t>
  </si>
  <si>
    <t>Конституционен съд</t>
  </si>
  <si>
    <t>Сметна палата</t>
  </si>
  <si>
    <t>Министерство на финансите</t>
  </si>
  <si>
    <t>Министерство на външните работи</t>
  </si>
  <si>
    <t>Министерство на отбраната</t>
  </si>
  <si>
    <t>Министерство на вътрешните работи</t>
  </si>
  <si>
    <t>Министерство на правосъдието</t>
  </si>
  <si>
    <t>Министерство на труда и социалната политика</t>
  </si>
  <si>
    <t>Данък върху добавената стойност</t>
  </si>
  <si>
    <t>Българска национална телевизия</t>
  </si>
  <si>
    <t>Управление, контрол и регулиране на дейностите по горското стопанство</t>
  </si>
  <si>
    <t>Управление, контрол и регулиране на минното дело и дейностите по енергетиката</t>
  </si>
  <si>
    <t>закрита</t>
  </si>
  <si>
    <t>закрит</t>
  </si>
  <si>
    <t>Болница за долекуване и рехабилитация</t>
  </si>
  <si>
    <t>Домове за стари хора</t>
  </si>
  <si>
    <t xml:space="preserve">Временни безлихвени заеми от/за сметки за чужди средства (нето) </t>
  </si>
  <si>
    <t>Приложни и научни изследвания  в областта на минното дело, горивата и енергията</t>
  </si>
  <si>
    <t>Приложни и научни изследвания  в областта на земеделието и горите</t>
  </si>
  <si>
    <t>Водоснабдяване и канализация</t>
  </si>
  <si>
    <t>Осветление на улици и площади</t>
  </si>
  <si>
    <t>Бани и перални</t>
  </si>
  <si>
    <t>Комисия за публичен надзор над регистрираните одитори</t>
  </si>
  <si>
    <t xml:space="preserve">                          и негови подведомствени разпоредители.</t>
  </si>
  <si>
    <t>Комисия за регулиране на съобщенията</t>
  </si>
  <si>
    <t>окончателен данък  на местни и чуждестранни физически лица по чл. 37 и 38 от ЗДДФЛ</t>
  </si>
  <si>
    <t>Столове</t>
  </si>
  <si>
    <t>Други дейности за децата</t>
  </si>
  <si>
    <t>Други дейности за младежта</t>
  </si>
  <si>
    <t>Други дейности по образованието</t>
  </si>
  <si>
    <t>Общински болници</t>
  </si>
  <si>
    <t>Детски болници</t>
  </si>
  <si>
    <t>платени други данъци към държавата</t>
  </si>
  <si>
    <t>Управление, контрол и регулиране на дейностите по жил. строителство и териториално развитие</t>
  </si>
  <si>
    <t>Функция Социално осигуряване, подпомагане и грижи</t>
  </si>
  <si>
    <t xml:space="preserve">    V.</t>
  </si>
  <si>
    <t>Жилищно строителство, благоустройство, комунално стопанство и опазване на околната среда</t>
  </si>
  <si>
    <t xml:space="preserve">  VІ.</t>
  </si>
  <si>
    <t xml:space="preserve">         - капиталови трансфери </t>
  </si>
  <si>
    <t xml:space="preserve"> Предоставени заеми (лихвени и временна финансова помощ) </t>
  </si>
  <si>
    <r>
      <t xml:space="preserve">                                      </t>
    </r>
    <r>
      <rPr>
        <b/>
        <sz val="14"/>
        <rFont val="Times New Roman Cyr"/>
        <family val="1"/>
        <charset val="204"/>
      </rPr>
      <t>(</t>
    </r>
    <r>
      <rPr>
        <b/>
        <sz val="14"/>
        <color indexed="53"/>
        <rFont val="Times New Roman CYR"/>
        <family val="1"/>
        <charset val="204"/>
      </rPr>
      <t>код</t>
    </r>
    <r>
      <rPr>
        <b/>
        <sz val="14"/>
        <rFont val="Times New Roman Cyr"/>
        <family val="1"/>
        <charset val="204"/>
      </rPr>
      <t xml:space="preserve"> на дефицита / излишъка - </t>
    </r>
    <r>
      <rPr>
        <b/>
        <sz val="14"/>
        <color indexed="53"/>
        <rFont val="Times New Roman CYR"/>
        <family val="1"/>
        <charset val="204"/>
      </rPr>
      <t>6</t>
    </r>
    <r>
      <rPr>
        <b/>
        <sz val="14"/>
        <rFont val="Times New Roman Cyr"/>
        <family val="1"/>
        <charset val="204"/>
      </rPr>
      <t>)</t>
    </r>
  </si>
  <si>
    <t>Район Оборище</t>
  </si>
  <si>
    <t>Програми, дейности и служби по социалното осигуряване, подпомагане и заетостта</t>
  </si>
  <si>
    <t>Вноски за допълнително задължително осигуряване</t>
  </si>
  <si>
    <t>Развитие на селските райони</t>
  </si>
  <si>
    <t>Управление, контрол и регулиране на дейностите по спорта</t>
  </si>
  <si>
    <t>Управление, контрол и регулиране на дейностите по културата</t>
  </si>
  <si>
    <t xml:space="preserve"> Погашения по дълг в други облигации (-)</t>
  </si>
  <si>
    <t>Б) Придобиване на нефинансови активи</t>
  </si>
  <si>
    <t>Внесени ДДС и други данъци върху продажбите</t>
  </si>
  <si>
    <t>Управление, контрол и регулиране на дейностите по лова и риболова</t>
  </si>
  <si>
    <t>Управление, контрол и регулиране на дейностите по комуникациите</t>
  </si>
  <si>
    <t>Управление, контрол и регулиране на дейностите по промишлеността</t>
  </si>
  <si>
    <t>Управление, контрол и регулиране на дейностите по строителството</t>
  </si>
  <si>
    <t>Каспичан</t>
  </si>
  <si>
    <t>Никола Козлево</t>
  </si>
  <si>
    <t>Нови пазар</t>
  </si>
  <si>
    <t>Смядово</t>
  </si>
  <si>
    <t>посрещане на гости и представителни разходи</t>
  </si>
  <si>
    <t>платени данъци и осигурителни вноски в чужбина</t>
  </si>
  <si>
    <t>Инспекторат към Висшия съдебен съвет</t>
  </si>
  <si>
    <t>Дневни психо-рехабилитационни програми</t>
  </si>
  <si>
    <t>Управление на дейностите по отпадъците</t>
  </si>
  <si>
    <t>Национален статистически институт</t>
  </si>
  <si>
    <t>Комисия за защита на конкуренцията</t>
  </si>
  <si>
    <t>Фонд "Професионална квалификация и безработица"</t>
  </si>
  <si>
    <t>Разходи за лихви по заеми от други държави</t>
  </si>
  <si>
    <t>Дряново</t>
  </si>
  <si>
    <t>Разходи за членски внос и участие в нетърговски организации и дейности</t>
  </si>
  <si>
    <t>Основен ремонт на дълготрайни материални активи</t>
  </si>
  <si>
    <t xml:space="preserve">Код </t>
  </si>
  <si>
    <t>Разпределени към администратори от чужбина средства по международни програми и договори (-)</t>
  </si>
  <si>
    <t xml:space="preserve">                      2. вътрешни трансфери между сметки за чужди средства на първостепенния разпоредител/ДВУ/БАН</t>
  </si>
  <si>
    <t>Предоставени субсидии от държавния бюджет за БАН и държавните висши училища (нето)</t>
  </si>
  <si>
    <t>Глоби, санкции и наказателни лихви</t>
  </si>
  <si>
    <t>Симитли</t>
  </si>
  <si>
    <t>Струмяни</t>
  </si>
  <si>
    <t>Хаджидимово</t>
  </si>
  <si>
    <t>Якоруда</t>
  </si>
  <si>
    <t>(52хх)</t>
  </si>
  <si>
    <t>Айтос</t>
  </si>
  <si>
    <t xml:space="preserve">Бургас </t>
  </si>
  <si>
    <t>Камено</t>
  </si>
  <si>
    <t>Карнобат</t>
  </si>
  <si>
    <t>Малко Търново</t>
  </si>
  <si>
    <t>Несебър</t>
  </si>
  <si>
    <t>Поморие</t>
  </si>
  <si>
    <t>Приморско</t>
  </si>
  <si>
    <t>Руен</t>
  </si>
  <si>
    <t>Созопол</t>
  </si>
  <si>
    <t>възстановени суми от трудови злополуки</t>
  </si>
  <si>
    <t>здравноосигурителни вноски  за пенсионери</t>
  </si>
  <si>
    <t>здравноосигурителни вноски  за безработни и социално слаби</t>
  </si>
  <si>
    <t>данък в/у дарения и спонсорство</t>
  </si>
  <si>
    <t xml:space="preserve">вносни мита </t>
  </si>
  <si>
    <t>митнически такси при внос</t>
  </si>
  <si>
    <t>митнически такси при износ</t>
  </si>
  <si>
    <t>вноски от Булгаргаз</t>
  </si>
  <si>
    <t>приходи от премии над номинала от емисии на държавни (общински) ценни книжа</t>
  </si>
  <si>
    <t>за добив на кариерни материали</t>
  </si>
  <si>
    <t>туристически такси</t>
  </si>
  <si>
    <t>приходи от продажба на изкупена продукция и държавни резерви</t>
  </si>
  <si>
    <t>приходи от продажби на дълготрайни материални активи</t>
  </si>
  <si>
    <t>приходи от продажби на нематериални дълготрайни активи</t>
  </si>
  <si>
    <t>приходи от продажби на земя</t>
  </si>
  <si>
    <t>текущи помощи и дарения от страната</t>
  </si>
  <si>
    <t>текущи дарения, помощи и други безвъзмездно получени суми от чужбина</t>
  </si>
  <si>
    <t>капиталови помощи и дарения от страната</t>
  </si>
  <si>
    <t>капиталови дарения, помощи и други безвъзмездно получени суми от чужбина</t>
  </si>
  <si>
    <t>капиталови помощи и дарения от Европейския съюз</t>
  </si>
  <si>
    <t>текущи помощи и дарения от други държави</t>
  </si>
  <si>
    <t>капиталови помощи и дарения от други държави</t>
  </si>
  <si>
    <t>текущи помощи и дарения от други международни организации</t>
  </si>
  <si>
    <t>капиталови помощи и дарения от други международни организации</t>
  </si>
  <si>
    <t>други текущи помощи и дарения от чужбина</t>
  </si>
  <si>
    <t>други капиталови помощи и дарения от чужбина</t>
  </si>
  <si>
    <t>от доходи по трудови, служебни и приравнени на тях правоотношения</t>
  </si>
  <si>
    <t>корпоративен данък от нефинансови предприятия</t>
  </si>
  <si>
    <t>корпоративен данък от финансови институции</t>
  </si>
  <si>
    <t>корпоративен данък от юридически лица с нестопанска цел</t>
  </si>
  <si>
    <t>корпоративен данък от застрахователни дружества</t>
  </si>
  <si>
    <t>данък върху дивидентите и ликвидационните дялове на бюджетни предприятия</t>
  </si>
  <si>
    <t>данък върху дивидентите и ликвидационните дялове на чуждестранни юридически лица</t>
  </si>
  <si>
    <t xml:space="preserve">данък върху доходите на чуждестранни юридически лица </t>
  </si>
  <si>
    <t>данък върху дивидентите и ликвидационните дялове на физически лица</t>
  </si>
  <si>
    <t>вноски за работници и служители от работодатели</t>
  </si>
  <si>
    <t xml:space="preserve">вноски от работници и служители (лична вноска) </t>
  </si>
  <si>
    <t xml:space="preserve">вноски от самонаети лица (самоосигуряващи се лица) </t>
  </si>
  <si>
    <t>вноски  за други категории осигурени лица</t>
  </si>
  <si>
    <t>здравноосигурителни вноски за работници и служители от работодатели</t>
  </si>
  <si>
    <t xml:space="preserve">здравноосигурителни вноски от работници и служители (лична вноска) </t>
  </si>
  <si>
    <t xml:space="preserve">здравноосигурителни вноски от самонаети (самоосигуряващи се лица) </t>
  </si>
  <si>
    <t>здравноосигурителни вноски  за други категории осигурени лица</t>
  </si>
  <si>
    <t>данък върху недвижими имоти</t>
  </si>
  <si>
    <t>данък върху наследствата</t>
  </si>
  <si>
    <t>данък върху превозните средства</t>
  </si>
  <si>
    <t>данък при придобиване на имущество по дарения и възмезден начин</t>
  </si>
  <si>
    <t>туристически данък</t>
  </si>
  <si>
    <t>данък върху добавената стойност при сделки в страната</t>
  </si>
  <si>
    <t>данък върху добавената стойност при внос</t>
  </si>
  <si>
    <t>акциз при сделки в страната</t>
  </si>
  <si>
    <t>акциз при внос</t>
  </si>
  <si>
    <t>данък върху представителните разходи</t>
  </si>
  <si>
    <t>данък върху разходите за превозни средства</t>
  </si>
  <si>
    <t>окончателни данъци върху залози за хазартни игри и хазартни съоръжения</t>
  </si>
  <si>
    <t>данък върху дейността от опериране на кораби</t>
  </si>
  <si>
    <t>данък върху приходите на  бюджетните предприятия</t>
  </si>
  <si>
    <t>вноски от приходи на държавни (общински) предприятия и институции</t>
  </si>
  <si>
    <t>превишение на приходите над разходите на БНБ</t>
  </si>
  <si>
    <t>нетни приходи от продажби на услуги, стоки и продукция</t>
  </si>
  <si>
    <t>приходи от наеми на имущество</t>
  </si>
  <si>
    <t>приходи от наеми на земя</t>
  </si>
  <si>
    <t>приходи от дивиденти</t>
  </si>
  <si>
    <t>приходи от лихви по текущи банкови сметки</t>
  </si>
  <si>
    <t>приходи от лихви по срочни депозити</t>
  </si>
  <si>
    <t>приходи от лихви по предоставени заеми в страната и чужбина</t>
  </si>
  <si>
    <t>приходи от лихви от предприятия по преоформен държавен дълг</t>
  </si>
  <si>
    <t>приходи от лихви и отстъпки от държавни и общински ценни книжа</t>
  </si>
  <si>
    <t>приходи от лихви и отстъпки от дългови ценни книжа на местни и чуждестранни лица</t>
  </si>
  <si>
    <t>лихви по срочни депозити за сметка на централния бюджет (+/-)</t>
  </si>
  <si>
    <t>приходи от други лихви</t>
  </si>
  <si>
    <t>за ползване на детски градини</t>
  </si>
  <si>
    <t>за ползване на детски ясли и други по здравеопазването</t>
  </si>
  <si>
    <t>за ползване на лагери и други по социалния отдих</t>
  </si>
  <si>
    <t>за ползване на домашен социален патронаж и други общински социални услуги</t>
  </si>
  <si>
    <t>за ползване на пазари, тържища, панаири, тротоари, улични платна и др.</t>
  </si>
  <si>
    <t>за ползване на полудневни детски градини</t>
  </si>
  <si>
    <t>за битови отпадъци</t>
  </si>
  <si>
    <t>за ползване на общежития и други по образованието</t>
  </si>
  <si>
    <t>за технически услуги</t>
  </si>
  <si>
    <t>за административни услуги</t>
  </si>
  <si>
    <t>за откупуване на гробни места</t>
  </si>
  <si>
    <t>за притежаване на куче</t>
  </si>
  <si>
    <t>други общински такси</t>
  </si>
  <si>
    <t>конфискувани средства и приходи от продажби на конфискувани и придобити от залог вещи</t>
  </si>
  <si>
    <t>глоби, санкции, неустойки, наказателни лихви, обезщетения и начети</t>
  </si>
  <si>
    <t>реализирани курсови разлики от валутни операции (нето) (+/-)</t>
  </si>
  <si>
    <t>получени застрахователни обезщетения за ДМА</t>
  </si>
  <si>
    <t>получени други застрахователни обезщетения</t>
  </si>
  <si>
    <t>други неданъчни приходи</t>
  </si>
  <si>
    <t>внесен ДДС (-)</t>
  </si>
  <si>
    <t>внесен данък върху приходите от стопанска дейност на бюджетните предприятия (-)</t>
  </si>
  <si>
    <t>платени държавни данъци, такси, наказателни лихви и административни санкции</t>
  </si>
  <si>
    <r>
      <t>други разходи за СБКО (</t>
    </r>
    <r>
      <rPr>
        <sz val="11"/>
        <rFont val="Times New Roman CYR"/>
      </rPr>
      <t>тук се отчитат разходите за СБКО, неотчетени по други позиции на ЕБК)</t>
    </r>
  </si>
  <si>
    <t>заплати и възнаграждения на персонала по правоотношения приравнени към трудовите</t>
  </si>
  <si>
    <t>заплати и възнаграждения на персонала в политическия кабинет</t>
  </si>
  <si>
    <t xml:space="preserve">разходи за банково обслужване на сметки и плащания </t>
  </si>
  <si>
    <t>платени комисионни за обслужване на емисии на ценни книжа</t>
  </si>
  <si>
    <t xml:space="preserve">лихви по гаранционни държавни ценни книжа  </t>
  </si>
  <si>
    <t>Разходи за лихви по заеми от БНБ</t>
  </si>
  <si>
    <t>Задължителни осигурителни вноски от работодатели</t>
  </si>
  <si>
    <t>платен данък за общините</t>
  </si>
  <si>
    <t>платени други общински данъци</t>
  </si>
  <si>
    <t>платен ДДС за внос</t>
  </si>
  <si>
    <t>платен данък върху печалбата</t>
  </si>
  <si>
    <t>платени мита и митнически такси</t>
  </si>
  <si>
    <t>платен акциз за внос</t>
  </si>
  <si>
    <t>платени държавни такси</t>
  </si>
  <si>
    <t>платени общински такси</t>
  </si>
  <si>
    <t>платени съдебни такси</t>
  </si>
  <si>
    <t>платени такси в чужбина</t>
  </si>
  <si>
    <t xml:space="preserve"> VІІ.</t>
  </si>
  <si>
    <t>Функция Икономически дейности и услуги</t>
  </si>
  <si>
    <t>VІІІ.</t>
  </si>
  <si>
    <t>Функция Разходи некласифицирани в другите функции</t>
  </si>
  <si>
    <t xml:space="preserve">  ІХ.</t>
  </si>
  <si>
    <t>Изпълнителни и законодателни органи</t>
  </si>
  <si>
    <t>Група А)</t>
  </si>
  <si>
    <t>Общи служби</t>
  </si>
  <si>
    <t xml:space="preserve">Група Б) </t>
  </si>
  <si>
    <t>Наука</t>
  </si>
  <si>
    <t>Група В)</t>
  </si>
  <si>
    <t>Отбрана</t>
  </si>
  <si>
    <t>Полиция, вътрешен ред и сигурност</t>
  </si>
  <si>
    <t>Съдебна власт</t>
  </si>
  <si>
    <t xml:space="preserve">Група В) </t>
  </si>
  <si>
    <t>Администрация на затворите</t>
  </si>
  <si>
    <t>Група Г)</t>
  </si>
  <si>
    <t xml:space="preserve">Група А) </t>
  </si>
  <si>
    <t>ФО</t>
  </si>
  <si>
    <t>27-29</t>
  </si>
  <si>
    <t>Комисия за разкриване на документи и установяване на принадлежност към бившата Държавна сигурност или бившето Разузнавателно управление на Генералния щаб</t>
  </si>
  <si>
    <t>Физическа култура и спорт</t>
  </si>
  <si>
    <t>Група Б)</t>
  </si>
  <si>
    <t>Туризъм</t>
  </si>
  <si>
    <t>Култура</t>
  </si>
  <si>
    <t xml:space="preserve">Група Г) </t>
  </si>
  <si>
    <t>Религиозно дело</t>
  </si>
  <si>
    <t>Група Д)</t>
  </si>
  <si>
    <t>Минно дело, горива и енергия</t>
  </si>
  <si>
    <t>Селско стопанство, горско стопанство, лов и риболов</t>
  </si>
  <si>
    <t>Управление, контрол и регулиране на дейностите по растениевъдство</t>
  </si>
  <si>
    <t>Рибарство</t>
  </si>
  <si>
    <t xml:space="preserve">                      1. вътрешни трансфери между сметките за средствата от Европейския съюз</t>
  </si>
  <si>
    <t>Помощи по Закона за военноинвалидите и военнопострадалите</t>
  </si>
  <si>
    <t>Данък върху доходите на физически лица</t>
  </si>
  <si>
    <t>Корпоративен данък</t>
  </si>
  <si>
    <t>Данъци върху дивидентите, ликвидационните дялове и доходите на местни и чуждестранни лица</t>
  </si>
  <si>
    <t>Имуществени и други местни данъци</t>
  </si>
  <si>
    <t>Други данъци по Закона за корпоративното подоходно облагане</t>
  </si>
  <si>
    <t>данък върху дивидентите и ликвидационните дялове на местни юридически лица</t>
  </si>
  <si>
    <t>други плащания и възнаграждения</t>
  </si>
  <si>
    <t>Платени данъци, такси и административни санкции</t>
  </si>
  <si>
    <r>
      <t xml:space="preserve">Заеми от чужбина - </t>
    </r>
    <r>
      <rPr>
        <b/>
        <i/>
        <sz val="12"/>
        <rFont val="Times New Roman Bold"/>
      </rPr>
      <t>нето</t>
    </r>
    <r>
      <rPr>
        <b/>
        <sz val="12"/>
        <rFont val="Times New Roman Bold"/>
      </rPr>
      <t xml:space="preserve"> </t>
    </r>
    <r>
      <rPr>
        <b/>
        <sz val="12"/>
        <rFont val="Times New Roman CYR"/>
        <family val="1"/>
        <charset val="204"/>
      </rPr>
      <t>(+/-)</t>
    </r>
  </si>
  <si>
    <r>
      <t xml:space="preserve">Държавни (общински) ценни книжа емитирани на международните капиталови пазари - </t>
    </r>
    <r>
      <rPr>
        <b/>
        <i/>
        <sz val="12"/>
        <rFont val="Times New Roman Bold"/>
      </rPr>
      <t>нето</t>
    </r>
    <r>
      <rPr>
        <b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(</t>
    </r>
    <r>
      <rPr>
        <b/>
        <sz val="12"/>
        <rFont val="Times New Roman CYR"/>
        <family val="1"/>
        <charset val="204"/>
      </rPr>
      <t>+/-</t>
    </r>
    <r>
      <rPr>
        <sz val="12"/>
        <rFont val="Times New Roman CYR"/>
        <family val="1"/>
        <charset val="204"/>
      </rPr>
      <t>)</t>
    </r>
  </si>
  <si>
    <t>Получени погашения по предоставени кредити на други държави (+)</t>
  </si>
  <si>
    <r>
      <t xml:space="preserve">Заеми от </t>
    </r>
    <r>
      <rPr>
        <b/>
        <sz val="12"/>
        <rFont val="Times New Roman CYR"/>
      </rPr>
      <t>банки и други лица</t>
    </r>
    <r>
      <rPr>
        <b/>
        <sz val="12"/>
        <rFont val="Times New Roman CYR"/>
        <family val="1"/>
        <charset val="204"/>
      </rPr>
      <t xml:space="preserve"> в страната -</t>
    </r>
    <r>
      <rPr>
        <b/>
        <sz val="12"/>
        <rFont val="Times New Roman CYR"/>
      </rPr>
      <t xml:space="preserve"> </t>
    </r>
    <r>
      <rPr>
        <b/>
        <i/>
        <sz val="12"/>
        <rFont val="Times New Roman Bold"/>
      </rPr>
      <t>нето</t>
    </r>
    <r>
      <rPr>
        <b/>
        <i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(</t>
    </r>
    <r>
      <rPr>
        <b/>
        <i/>
        <sz val="12"/>
        <rFont val="Times New Roman CYR"/>
        <family val="1"/>
        <charset val="204"/>
      </rPr>
      <t>+</t>
    </r>
    <r>
      <rPr>
        <b/>
        <sz val="12"/>
        <rFont val="Times New Roman CYR"/>
        <family val="1"/>
        <charset val="204"/>
      </rPr>
      <t>/</t>
    </r>
    <r>
      <rPr>
        <i/>
        <sz val="12"/>
        <rFont val="Times New Roman Cyr"/>
        <family val="1"/>
        <charset val="204"/>
      </rPr>
      <t>-</t>
    </r>
    <r>
      <rPr>
        <sz val="12"/>
        <rFont val="Times New Roman CYR"/>
        <family val="1"/>
        <charset val="204"/>
      </rPr>
      <t>)</t>
    </r>
  </si>
  <si>
    <t>Емисии на държавни (общински) ценни книжа (+)</t>
  </si>
  <si>
    <t>Погашения на държавни (общински) ценни книжа (-)</t>
  </si>
  <si>
    <t>Суми по разчети за поети осигурителни вноски и данъци</t>
  </si>
  <si>
    <r>
      <t xml:space="preserve">Покупко-продажба на държавни (общински) ценни книжа от бюджетни </t>
    </r>
    <r>
      <rPr>
        <b/>
        <sz val="12"/>
        <rFont val="Times New Roman CYR"/>
      </rPr>
      <t>организации</t>
    </r>
    <r>
      <rPr>
        <b/>
        <sz val="12"/>
        <rFont val="Times New Roman CYR"/>
        <family val="1"/>
        <charset val="204"/>
      </rPr>
      <t xml:space="preserve"> - </t>
    </r>
    <r>
      <rPr>
        <b/>
        <i/>
        <sz val="12"/>
        <rFont val="Times New Roman Bold"/>
      </rPr>
      <t>нето</t>
    </r>
    <r>
      <rPr>
        <b/>
        <sz val="12"/>
        <rFont val="Times New Roman Bold"/>
      </rPr>
      <t xml:space="preserve"> </t>
    </r>
    <r>
      <rPr>
        <b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(</t>
    </r>
    <r>
      <rPr>
        <b/>
        <sz val="12"/>
        <rFont val="Times New Roman CYR"/>
        <family val="1"/>
        <charset val="204"/>
      </rPr>
      <t>+/-</t>
    </r>
    <r>
      <rPr>
        <sz val="12"/>
        <rFont val="Times New Roman CYR"/>
        <family val="1"/>
        <charset val="204"/>
      </rPr>
      <t>)</t>
    </r>
  </si>
  <si>
    <r>
      <t xml:space="preserve">Операции с други ценни книжа и финансови активи за управление на ликвидността - </t>
    </r>
    <r>
      <rPr>
        <b/>
        <i/>
        <sz val="12"/>
        <rFont val="Times New Roman Bold"/>
      </rPr>
      <t>нето</t>
    </r>
    <r>
      <rPr>
        <b/>
        <i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(</t>
    </r>
    <r>
      <rPr>
        <b/>
        <i/>
        <sz val="12"/>
        <rFont val="Times New Roman CYR"/>
        <family val="1"/>
        <charset val="204"/>
      </rPr>
      <t>+</t>
    </r>
    <r>
      <rPr>
        <sz val="12"/>
        <rFont val="Times New Roman CYR"/>
        <family val="1"/>
        <charset val="204"/>
      </rPr>
      <t>/</t>
    </r>
    <r>
      <rPr>
        <b/>
        <i/>
        <sz val="12"/>
        <rFont val="Times New Roman CYR"/>
        <family val="1"/>
        <charset val="204"/>
      </rPr>
      <t>-</t>
    </r>
    <r>
      <rPr>
        <sz val="12"/>
        <rFont val="Times New Roman CYR"/>
        <family val="1"/>
        <charset val="204"/>
      </rPr>
      <t>)</t>
    </r>
  </si>
  <si>
    <r>
      <t xml:space="preserve">Депозити и сметки консолидирани в </t>
    </r>
    <r>
      <rPr>
        <b/>
        <i/>
        <sz val="12"/>
        <rFont val="Times New Roman Bold"/>
      </rPr>
      <t>системата на "Единната сметка"-</t>
    </r>
    <r>
      <rPr>
        <b/>
        <sz val="12"/>
        <rFont val="Times New Roman Bold"/>
      </rPr>
      <t xml:space="preserve"> </t>
    </r>
    <r>
      <rPr>
        <b/>
        <i/>
        <sz val="12"/>
        <rFont val="Times New Roman Bold"/>
      </rPr>
      <t>нето</t>
    </r>
    <r>
      <rPr>
        <b/>
        <sz val="12"/>
        <rFont val="Times New Roman Bold"/>
      </rPr>
      <t xml:space="preserve"> </t>
    </r>
    <r>
      <rPr>
        <b/>
        <sz val="12"/>
        <rFont val="Times New Roman CYR"/>
        <family val="1"/>
        <charset val="204"/>
      </rPr>
      <t>(+/-)</t>
    </r>
  </si>
  <si>
    <t>Такси върху производството на захар и изоглюкоза</t>
  </si>
  <si>
    <t>Здравен кабинет в детски градини и училища</t>
  </si>
  <si>
    <t>Наблюдавани жилища</t>
  </si>
  <si>
    <t>Преходни жилища</t>
  </si>
  <si>
    <t>Изграждане, ремонт и поддържане на уличната мрежа</t>
  </si>
  <si>
    <t>Вноски за доброволно осигуряване</t>
  </si>
  <si>
    <t>Централни държавни органи по културата и спорта</t>
  </si>
  <si>
    <t>Централни държавни органи по образованието</t>
  </si>
  <si>
    <t>Централни държавни органи по здравеопазването</t>
  </si>
  <si>
    <t>Централни държавни органи по социалното осигуряването</t>
  </si>
  <si>
    <t>Централни държавни органи по регионалното развитие и благоустройство</t>
  </si>
  <si>
    <t>Велинград</t>
  </si>
  <si>
    <t>Пазарджик</t>
  </si>
  <si>
    <t>Панагюрище</t>
  </si>
  <si>
    <t>Пещера</t>
  </si>
  <si>
    <t>Ракитово</t>
  </si>
  <si>
    <t>Септември</t>
  </si>
  <si>
    <t>Стрелча</t>
  </si>
  <si>
    <t>(64хх)</t>
  </si>
  <si>
    <t>Брезник</t>
  </si>
  <si>
    <t>Земен</t>
  </si>
  <si>
    <t>Ковачевци</t>
  </si>
  <si>
    <t>Перник</t>
  </si>
  <si>
    <t>Приложни научни изследвания в областта на здравеопазването</t>
  </si>
  <si>
    <t>Приложни научни изследвания в областта на образованието</t>
  </si>
  <si>
    <t>Приложни научни изследвания в областта на социалното осигуряване и подпомагане</t>
  </si>
  <si>
    <t>Приложни и научни изследвания  в областта на опазване на околната среда</t>
  </si>
  <si>
    <t>Приложни и научни изследвания  в областта на опазване на културата</t>
  </si>
  <si>
    <t>разходи за външни услуги</t>
  </si>
  <si>
    <t>Жилищно строителство, благоустройство, комунално стопанство</t>
  </si>
  <si>
    <t>Опазване на околната среда</t>
  </si>
  <si>
    <t>Сопот</t>
  </si>
  <si>
    <t>Приюти</t>
  </si>
  <si>
    <t>Разчети между първостепенни разпоредители за централизация на средства и плащания в СЕБРА</t>
  </si>
  <si>
    <t>88-05</t>
  </si>
  <si>
    <t>суми по разчети м/у бюджети, сметки и фондове за поети осигурителни вноски и данъци</t>
  </si>
  <si>
    <t>други материали</t>
  </si>
  <si>
    <t>СБКО</t>
  </si>
  <si>
    <t>Трансфери за поети данъци върху доходите на физически лица</t>
  </si>
  <si>
    <t>Централна избирателна комисия</t>
  </si>
  <si>
    <t>Долни Чифлик</t>
  </si>
  <si>
    <t>Здравноосигурителни вноски</t>
  </si>
  <si>
    <t>Озеленяване</t>
  </si>
  <si>
    <t>Чистота</t>
  </si>
  <si>
    <t>Приложни научни изследвания в областта на вътрешния ред и сигурност</t>
  </si>
  <si>
    <t>Противопожарна охрана</t>
  </si>
  <si>
    <t>Отбранително-мобилизационна подготовка, поддържане на запаси и мощности</t>
  </si>
  <si>
    <t>Централни държавни органи по икономическите дейности и услуги</t>
  </si>
  <si>
    <t>Областни администрации</t>
  </si>
  <si>
    <t>Придобиване на дълготрайни материални активи</t>
  </si>
  <si>
    <t>възстановен данъчен кредит (-)</t>
  </si>
  <si>
    <t>възстановени суми от акциз (-)</t>
  </si>
  <si>
    <t>§§</t>
  </si>
  <si>
    <t>под-§§</t>
  </si>
  <si>
    <t>Радомир</t>
  </si>
  <si>
    <t>Трън</t>
  </si>
  <si>
    <t>(65хх)</t>
  </si>
  <si>
    <t>Белене</t>
  </si>
  <si>
    <t>Гулянци</t>
  </si>
  <si>
    <t>Долна Митрополия</t>
  </si>
  <si>
    <t>Долни Дъбник</t>
  </si>
  <si>
    <t>Искър</t>
  </si>
  <si>
    <t>Левски</t>
  </si>
  <si>
    <t>Никопол</t>
  </si>
  <si>
    <t>Плевен</t>
  </si>
  <si>
    <t>Пордим</t>
  </si>
  <si>
    <t>Данък върху застрахователните премии</t>
  </si>
  <si>
    <t>Специализирани спортно-туристически школи</t>
  </si>
  <si>
    <t>Други дейности по туризма</t>
  </si>
  <si>
    <t>Спортни училища</t>
  </si>
  <si>
    <t xml:space="preserve">Регионални инспекции за опазване и контрол на общественото здравеопазване </t>
  </si>
  <si>
    <r>
      <t>Филмотечно и фонотечно дело</t>
    </r>
    <r>
      <rPr>
        <sz val="12"/>
        <rFont val="Times New Roman CYR"/>
        <family val="1"/>
        <charset val="204"/>
      </rPr>
      <t/>
    </r>
  </si>
  <si>
    <t>Девин</t>
  </si>
  <si>
    <t>Ликвидационна комисия за закрити бюджетни организации</t>
  </si>
  <si>
    <t>Преобразувани лечебни заведения</t>
  </si>
  <si>
    <t>текущ ремонт</t>
  </si>
  <si>
    <t>учебни и научно-изследователски разходи и книги за библиотеките</t>
  </si>
  <si>
    <t>постелен инвентар и облекло</t>
  </si>
  <si>
    <t>медикаменти</t>
  </si>
  <si>
    <t>храна</t>
  </si>
  <si>
    <t>Кайнарджа</t>
  </si>
  <si>
    <t>Силистра</t>
  </si>
  <si>
    <t>Ситово</t>
  </si>
  <si>
    <t>Тутракан</t>
  </si>
  <si>
    <t>(70хх)</t>
  </si>
  <si>
    <t>Котел</t>
  </si>
  <si>
    <t>Нова Загора</t>
  </si>
  <si>
    <t>Сливен</t>
  </si>
  <si>
    <t>Твърдица</t>
  </si>
  <si>
    <t>42-98</t>
  </si>
  <si>
    <t>Управление на държавния резерв и военновременните запаси</t>
  </si>
  <si>
    <t>Други общи служби</t>
  </si>
  <si>
    <t>-</t>
  </si>
  <si>
    <t>Комисия за защита от дискриминация</t>
  </si>
  <si>
    <t>Държавна комисия по сигурността на информацията</t>
  </si>
  <si>
    <t>Трансфери за поети осигурителни вноски за ДОО</t>
  </si>
  <si>
    <t>Трансфери за поети осигурителни вноски за здравно осигуряване</t>
  </si>
  <si>
    <t>Трансфери за поети осигурителни вноски за допълнително задължително пенсионно осигуряване</t>
  </si>
  <si>
    <t>Полудневни детски градини</t>
  </si>
  <si>
    <t>Ученически почивни лагери</t>
  </si>
  <si>
    <t>Повишаване на квалификацията</t>
  </si>
  <si>
    <t>Ученически спортни школи</t>
  </si>
  <si>
    <t xml:space="preserve">                              Н А И М Е Н О В А Н И Е    Н А    Р А З Х О Д И Т Е</t>
  </si>
  <si>
    <t>Други дейности по спорта и физическата култура</t>
  </si>
  <si>
    <t>Национален фонд към Министерството на финансите</t>
  </si>
  <si>
    <t>Държавен фонд "Земеделие"</t>
  </si>
  <si>
    <t>Съдебни такси</t>
  </si>
  <si>
    <t>Общински такси</t>
  </si>
  <si>
    <t>27-02</t>
  </si>
  <si>
    <t>27-03</t>
  </si>
  <si>
    <t>27-05</t>
  </si>
  <si>
    <t>27-07</t>
  </si>
  <si>
    <t>Министерство на околната среда и водите</t>
  </si>
  <si>
    <t>Други дейности по вътрешната сигурност</t>
  </si>
  <si>
    <t>Предоставени кредити (нето)</t>
  </si>
  <si>
    <t>да</t>
  </si>
  <si>
    <t>Извеждане на ядрени съоръжения от експлоатация</t>
  </si>
  <si>
    <t>БДС</t>
  </si>
  <si>
    <t>Центрове за психично здраве</t>
  </si>
  <si>
    <t>Разходи за лихви по заеми от международни организации и институции</t>
  </si>
  <si>
    <t>Приходи и доходи от собственост</t>
  </si>
  <si>
    <t>Културни дейности</t>
  </si>
  <si>
    <t>Помощи за диагностика и лечение на социално слаби лица</t>
  </si>
  <si>
    <t>Центрове за обществена подкрепа</t>
  </si>
  <si>
    <t>Звена "Майка и бебе"</t>
  </si>
  <si>
    <t>Девня</t>
  </si>
  <si>
    <t>от § 11 до § 12 -  ххх</t>
  </si>
  <si>
    <t>Севлиево</t>
  </si>
  <si>
    <t>Трявна</t>
  </si>
  <si>
    <t>(58хх)</t>
  </si>
  <si>
    <t>28-10</t>
  </si>
  <si>
    <t>Етрополе</t>
  </si>
  <si>
    <t>Златица</t>
  </si>
  <si>
    <t>Ихтиман</t>
  </si>
  <si>
    <t>Копривщица</t>
  </si>
  <si>
    <t>Костенец</t>
  </si>
  <si>
    <t>Костинброд</t>
  </si>
  <si>
    <t>Мирково</t>
  </si>
  <si>
    <t>Пирдоп</t>
  </si>
  <si>
    <t>Правец</t>
  </si>
  <si>
    <t>Самоков</t>
  </si>
  <si>
    <t>Своге</t>
  </si>
  <si>
    <t>Сливница</t>
  </si>
  <si>
    <t xml:space="preserve">         - прираст на държавните резерви</t>
  </si>
  <si>
    <t>приходи от други вноски</t>
  </si>
  <si>
    <t xml:space="preserve">                 '                                                           УТВЪРДИЛ:</t>
  </si>
  <si>
    <t xml:space="preserve"> - нов първостепенен разпоредител</t>
  </si>
  <si>
    <t>Министерство на енергетиката</t>
  </si>
  <si>
    <t>Министерство на туризма</t>
  </si>
  <si>
    <t>остатък в левове по депозити от предходния период (+)</t>
  </si>
  <si>
    <t>остатък в левова равностойност по депозити във валута от предходния период(+)</t>
  </si>
  <si>
    <t>наличност в левова равностойност по депозити във валута в края на периода (-)</t>
  </si>
  <si>
    <r>
      <t>Министерство на икономиката</t>
    </r>
    <r>
      <rPr>
        <sz val="12"/>
        <color indexed="10"/>
        <rFont val="Times New Roman CYR"/>
        <charset val="204"/>
      </rPr>
      <t/>
    </r>
  </si>
  <si>
    <t>наличност  по левови депозити на бюджетните организации в БНБ в края на периода (-)</t>
  </si>
  <si>
    <t>остатък по левови депозити на бюджетните организации в БНБ от предходния период (+)</t>
  </si>
  <si>
    <t>Сърница</t>
  </si>
  <si>
    <t>Комисия за енергийно и водно регулиране</t>
  </si>
  <si>
    <t>Министерство на регионалното развитие и благоустройството</t>
  </si>
  <si>
    <t>внесени други данъци, такси и вноски върху продажбите (-)</t>
  </si>
  <si>
    <t>Фонд „Сигурност на електроенергийната система“</t>
  </si>
  <si>
    <t>вноски по чл. 4б и 4в от КСО за сметка на осигурителя</t>
  </si>
  <si>
    <t>вноски по чл. 4б от КСО за сметка на осигурените лица</t>
  </si>
  <si>
    <t>коректив на вноски за ДЗПО за сумите по чл. 4б и 4в от КСО за сметка на осигурителя</t>
  </si>
  <si>
    <t>Държавна агенция "Разузнаване"</t>
  </si>
  <si>
    <t xml:space="preserve">                          тивните санкции, които подлежат на отчитане по разходен § 19-00.</t>
  </si>
  <si>
    <r>
      <t xml:space="preserve">         По тази позиция </t>
    </r>
    <r>
      <rPr>
        <b/>
        <i/>
        <sz val="12"/>
        <rFont val="Times New Roman Bold"/>
      </rPr>
      <t>не може</t>
    </r>
    <r>
      <rPr>
        <sz val="12"/>
        <rFont val="Times New Roman Bold"/>
      </rPr>
      <t xml:space="preserve"> </t>
    </r>
    <r>
      <rPr>
        <sz val="12"/>
        <rFont val="Times New Roman CYR"/>
        <family val="1"/>
        <charset val="204"/>
      </rPr>
      <t>да има суми по отчет. Ползването на тези средства следва да се отчита</t>
    </r>
  </si>
  <si>
    <t xml:space="preserve"> УТВЪРДЕНА СЪГЛАСНО  ЧЛ. 14,  АЛ. 2  ОТ  ЗАКОНА ЗА ПУБЛИЧНИТЕ ФИНАНСИ</t>
  </si>
  <si>
    <t xml:space="preserve">                      2. § 10-53 се използва от разпоредители с представителства в чужбина.</t>
  </si>
  <si>
    <t>прехвърлени/възстановени акумулирани средства от осигурителни вноски</t>
  </si>
  <si>
    <t xml:space="preserve">                     фискална програма на отчетените по § 05-80 суми, представляващи увеличени вноски за фонд "Пенсии",</t>
  </si>
  <si>
    <t xml:space="preserve">                     съответно фонд "Пенсии за лицата по чл. 69"  на лицата по чл. 4б, ал. 1 и чл. 4в, ал. 1 от КСО .</t>
  </si>
  <si>
    <r>
      <t>дългосрочни командировки в чужбина</t>
    </r>
    <r>
      <rPr>
        <strike/>
        <sz val="12"/>
        <color indexed="10"/>
        <rFont val="Times New Roman CYR"/>
        <charset val="204"/>
      </rPr>
      <t/>
    </r>
  </si>
  <si>
    <t>Разходи за лихви и отстъпки по облигации, емитирани и търгувани на международните капиталови пазари</t>
  </si>
  <si>
    <t xml:space="preserve">Субсидии и други текущи трансфери за нефинансови предприятия </t>
  </si>
  <si>
    <t>Субсидии и други текущи трансфери за финансови институции</t>
  </si>
  <si>
    <t>Субсидии и други текущи трансфери за юридически лица с нестопанска цел</t>
  </si>
  <si>
    <r>
      <t xml:space="preserve">Забележка: </t>
    </r>
    <r>
      <rPr>
        <sz val="12"/>
        <rFont val="Times New Roman CYR"/>
        <charset val="204"/>
      </rPr>
      <t>Използва се само като планов показател от ЦБ, Народното събрание, ВСС, НОИ, НЗОК и общините.</t>
    </r>
  </si>
  <si>
    <r>
      <t xml:space="preserve">                     по съответните разходни параграфи и дейности в резултат на </t>
    </r>
    <r>
      <rPr>
        <sz val="12"/>
        <rFont val="Times New Roman"/>
        <family val="1"/>
        <charset val="204"/>
      </rPr>
      <t>промяна по бюджета</t>
    </r>
    <r>
      <rPr>
        <sz val="12"/>
        <rFont val="Times New Roman CYR"/>
        <family val="1"/>
        <charset val="204"/>
      </rPr>
      <t>.</t>
    </r>
  </si>
  <si>
    <t>Приватизация на дялове, акции и участия</t>
  </si>
  <si>
    <r>
      <t>наличност в левове по</t>
    </r>
    <r>
      <rPr>
        <strike/>
        <sz val="12"/>
        <rFont val="Times New Roman Cyr"/>
      </rPr>
      <t xml:space="preserve"> </t>
    </r>
    <r>
      <rPr>
        <sz val="12"/>
        <rFont val="Times New Roman CYR"/>
      </rPr>
      <t>депозити в края на периода (-)</t>
    </r>
  </si>
  <si>
    <t xml:space="preserve">вноски по чл. 4б от КСО от самонаети лица (самоосигуряващи се лица) </t>
  </si>
  <si>
    <r>
      <t>Забележка:</t>
    </r>
    <r>
      <rPr>
        <sz val="12"/>
        <rFont val="Times New Roman Cyr"/>
        <family val="1"/>
      </rPr>
      <t xml:space="preserve"> § 05-58 и § 05-88 се използват само за целите на прекласификация от МФ на ниво консолидирана </t>
    </r>
  </si>
  <si>
    <t>Други здравноосигурителни плащания</t>
  </si>
  <si>
    <t>Технически университет - София</t>
  </si>
  <si>
    <t>Технически университет - Габрово</t>
  </si>
  <si>
    <t>Университет по архитектура, строителство и геодезия - София</t>
  </si>
  <si>
    <t>Минно-геоложки университет "Св. Ив. Рилски" - София</t>
  </si>
  <si>
    <t>Химико-технологичен и металургичен университет - София</t>
  </si>
  <si>
    <t>Аграрен университет - Пловдив</t>
  </si>
  <si>
    <t>Тракийски университет - Стара Загора</t>
  </si>
  <si>
    <t>Медицински университет - София</t>
  </si>
  <si>
    <t>Медицински университет - Пловдив</t>
  </si>
  <si>
    <t>Медицински университет "Проф. д-р Параскев Иванов Стоянов" - Варна</t>
  </si>
  <si>
    <t>Тракийски университет - Стара Загора - медицински факултет</t>
  </si>
  <si>
    <t>Медицински университет - Плевен</t>
  </si>
  <si>
    <t>Университет за национално и световно стопанство - София</t>
  </si>
  <si>
    <t>Икономически университет - Варна</t>
  </si>
  <si>
    <t>Стопанска академия "Димитър Ценов" - Свищов</t>
  </si>
  <si>
    <t>Национална музикална академия "Панчо Владигеров" - София</t>
  </si>
  <si>
    <t>Национална академия за театрално и филмово изкуство "Кр. Сарафов" - София</t>
  </si>
  <si>
    <t>Академия за музикално, танцово и изобразително изкуство - Пловдив</t>
  </si>
  <si>
    <t>Национална спортна академия "Васил Левски" - София</t>
  </si>
  <si>
    <t>Висше строително училище "Любен Каравелов" - София</t>
  </si>
  <si>
    <t>Висше транспортно училище "Тодор Каблешков" - София</t>
  </si>
  <si>
    <t xml:space="preserve">Университет по библиотекознание и информационни технологии - София </t>
  </si>
  <si>
    <t xml:space="preserve">Висше училище по телекомуникации и пощи - София </t>
  </si>
  <si>
    <t>Българска академия на науките - София</t>
  </si>
  <si>
    <t>Национален военен университет "Васил Левски" - Велико Търново</t>
  </si>
  <si>
    <t>Висше военноморско училище "Н. Й. Вапцаров" - Варна</t>
  </si>
  <si>
    <r>
      <t xml:space="preserve">Софийски университет </t>
    </r>
    <r>
      <rPr>
        <sz val="12"/>
        <rFont val="Times New Roman"/>
        <family val="1"/>
        <charset val="204"/>
      </rPr>
      <t>"Св. Климент Охридски" - София</t>
    </r>
  </si>
  <si>
    <r>
      <t xml:space="preserve">Пловдивски университет </t>
    </r>
    <r>
      <rPr>
        <sz val="12"/>
        <rFont val="Times New Roman"/>
        <family val="1"/>
        <charset val="204"/>
      </rPr>
      <t>"Паисий Хилендарски" - Пловдив</t>
    </r>
  </si>
  <si>
    <r>
      <t xml:space="preserve">Университет </t>
    </r>
    <r>
      <rPr>
        <sz val="12"/>
        <rFont val="Times New Roman"/>
        <family val="1"/>
        <charset val="204"/>
      </rPr>
      <t>"Проф. д-р Асен Златаров" - Бургас</t>
    </r>
  </si>
  <si>
    <r>
      <t xml:space="preserve">Великотърновки университет </t>
    </r>
    <r>
      <rPr>
        <sz val="12"/>
        <rFont val="Times New Roman"/>
        <family val="1"/>
        <charset val="204"/>
      </rPr>
      <t>"Св. св . Кирил и Методий" - В. Търново</t>
    </r>
  </si>
  <si>
    <r>
      <t>Югозападен университет</t>
    </r>
    <r>
      <rPr>
        <sz val="12"/>
        <rFont val="Times New Roman"/>
        <family val="1"/>
        <charset val="204"/>
      </rPr>
      <t xml:space="preserve"> "Неофит Рилски" - Благоевград</t>
    </r>
  </si>
  <si>
    <r>
      <t>Шуменски университет</t>
    </r>
    <r>
      <rPr>
        <sz val="12"/>
        <rFont val="Times New Roman"/>
        <family val="1"/>
        <charset val="204"/>
      </rPr>
      <t xml:space="preserve"> "Епископ Константин Преславски" - Шумен</t>
    </r>
  </si>
  <si>
    <r>
      <t xml:space="preserve">Русенски университет </t>
    </r>
    <r>
      <rPr>
        <sz val="12"/>
        <rFont val="Times New Roman"/>
        <family val="1"/>
        <charset val="204"/>
      </rPr>
      <t>"Ангел Кънчев" - Русе</t>
    </r>
  </si>
  <si>
    <r>
      <t>Технически</t>
    </r>
    <r>
      <rPr>
        <sz val="12"/>
        <rFont val="Times New Roman Cyr"/>
        <family val="1"/>
      </rPr>
      <t xml:space="preserve"> университет</t>
    </r>
    <r>
      <rPr>
        <sz val="12"/>
        <rFont val="Times New Roman"/>
        <family val="1"/>
        <charset val="204"/>
      </rPr>
      <t xml:space="preserve"> - Варна</t>
    </r>
  </si>
  <si>
    <r>
      <t>Лесотехнически</t>
    </r>
    <r>
      <rPr>
        <sz val="12"/>
        <rFont val="Times New Roman Cyr"/>
        <family val="1"/>
      </rPr>
      <t xml:space="preserve"> университ</t>
    </r>
    <r>
      <rPr>
        <sz val="12"/>
        <rFont val="Times New Roman"/>
        <family val="1"/>
        <charset val="204"/>
      </rPr>
      <t>ет - София</t>
    </r>
  </si>
  <si>
    <r>
      <t xml:space="preserve">Университет по </t>
    </r>
    <r>
      <rPr>
        <sz val="12"/>
        <rFont val="Times New Roman"/>
        <family val="1"/>
        <charset val="204"/>
      </rPr>
      <t>хранителни технологии - Пловдив</t>
    </r>
  </si>
  <si>
    <t>Национална художествена академия - София</t>
  </si>
  <si>
    <r>
      <t>Военна академия</t>
    </r>
    <r>
      <rPr>
        <sz val="12"/>
        <rFont val="Times New Roman"/>
        <family val="1"/>
        <charset val="204"/>
      </rPr>
      <t xml:space="preserve"> "Г. С. Раковски" - София</t>
    </r>
  </si>
  <si>
    <t>Платени лихви по финансов лизинг и търговски кредит</t>
  </si>
  <si>
    <t>Платени лихви по заеми, предоставени от централния бюджет и бюджетни организации</t>
  </si>
  <si>
    <t>`</t>
  </si>
  <si>
    <t xml:space="preserve">         от Европейския съюз.</t>
  </si>
  <si>
    <t xml:space="preserve">         организации по заеми, предоставени им от централния бюджет, други бюджети, и от сметки за средствата</t>
  </si>
  <si>
    <t>Държавна агенция "Електронно управление"</t>
  </si>
  <si>
    <t xml:space="preserve">Детски градини </t>
  </si>
  <si>
    <t>Неспециализирани училища, без професионални гимназии</t>
  </si>
  <si>
    <t>Училища по културата и училища по изкуствата</t>
  </si>
  <si>
    <t>Училища в места за лишаване от свобода</t>
  </si>
  <si>
    <t>Център за подкрепа за личностно развитие</t>
  </si>
  <si>
    <t>Ресурсно подпомагане</t>
  </si>
  <si>
    <t>Специални групи в детски градини за деца със СОП</t>
  </si>
  <si>
    <r>
      <t>Държавно предприятие „Единен системен оператор"                                                                                     - ч</t>
    </r>
    <r>
      <rPr>
        <b/>
        <sz val="12"/>
        <rFont val="Times New Roman CYR"/>
        <family val="1"/>
        <charset val="204"/>
      </rPr>
      <t>л. 7к от ЗЕУ</t>
    </r>
  </si>
  <si>
    <t>Придобиване на дялове, акции и съучастия (нето)</t>
  </si>
  <si>
    <t>Предоставена възмездна финансова помощ (нето)</t>
  </si>
  <si>
    <r>
      <t>предоставени средства по възмездна</t>
    </r>
    <r>
      <rPr>
        <b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финансова помощ  (-)</t>
    </r>
  </si>
  <si>
    <t>възстановени суми по възмездна финансова помощ (+)</t>
  </si>
  <si>
    <r>
      <t>Забележка:</t>
    </r>
    <r>
      <rPr>
        <sz val="12"/>
        <rFont val="Times New Roman CYR"/>
        <family val="1"/>
        <charset val="204"/>
      </rPr>
      <t xml:space="preserve"> § 72-00 включва и възмездна финансова помощ, при която не се дължи лихва.</t>
    </r>
  </si>
  <si>
    <r>
      <t xml:space="preserve">Специални училища </t>
    </r>
    <r>
      <rPr>
        <sz val="12"/>
        <rFont val="Times New Roman CYR"/>
        <charset val="204"/>
      </rPr>
      <t>и центрове за специална образователна подкрепа</t>
    </r>
  </si>
  <si>
    <r>
      <t>Български</t>
    </r>
    <r>
      <rPr>
        <sz val="12"/>
        <rFont val="Times New Roman CYR"/>
        <family val="1"/>
        <charset val="204"/>
      </rPr>
      <t xml:space="preserve"> училища в чужбина</t>
    </r>
  </si>
  <si>
    <r>
      <t xml:space="preserve">Професионални </t>
    </r>
    <r>
      <rPr>
        <sz val="12"/>
        <rFont val="Times New Roman CYR"/>
        <charset val="204"/>
      </rPr>
      <t>гимназии</t>
    </r>
    <r>
      <rPr>
        <sz val="12"/>
        <rFont val="Times New Roman CYR"/>
        <family val="1"/>
        <charset val="204"/>
      </rPr>
      <t xml:space="preserve"> и паралелки </t>
    </r>
    <r>
      <rPr>
        <sz val="12"/>
        <rFont val="Times New Roman CYR"/>
        <charset val="204"/>
      </rPr>
      <t>за професионална подготовка</t>
    </r>
  </si>
  <si>
    <r>
      <t xml:space="preserve">Забележка: </t>
    </r>
    <r>
      <rPr>
        <sz val="12"/>
        <rFont val="Times New Roman CYR"/>
        <charset val="204"/>
      </rPr>
      <t>По § 29-90 се отчитат всички лихви (включително и лихви за просрочие), дължими от бюджетните</t>
    </r>
  </si>
  <si>
    <t>от еднолични търговци, свободни професии, извънтрудови правоотношения и др.</t>
  </si>
  <si>
    <t>окончателен годишен (патентен) данък и данък върху таксиметров превоз на пътници</t>
  </si>
  <si>
    <t>окончателен данък върху приходите от лихви по банкови сметки на физическите лица</t>
  </si>
  <si>
    <t xml:space="preserve">получени чрез нефинансови предприятия текущи трансфери от КФП по международни и други програми </t>
  </si>
  <si>
    <t>получени чрез финансови институции текущи трансфери от КФП по международни и други програми</t>
  </si>
  <si>
    <t xml:space="preserve">получени чрез нестопански организации текущи трансфери от КФП по международни и други програми </t>
  </si>
  <si>
    <t>получени чрез предприятия от чужбина текущи трансфери от КФП по международни и други програми</t>
  </si>
  <si>
    <t xml:space="preserve">получени чрез нефинансови предприятия капиталови трансфери от КФП по международни и други програми </t>
  </si>
  <si>
    <t xml:space="preserve">получени чрез финансови институции капиталови трансфери от КФП по международни и други програми </t>
  </si>
  <si>
    <t>получени чрез нестопански организации капиталови трансфери от КФП по международни и други програми</t>
  </si>
  <si>
    <t>получени чрез предприятия от чужбина капиталови трансфери от КФП по международни и други програми</t>
  </si>
  <si>
    <t>Получени чрез небюджетни предприятия средства от КФП по международни и други програми</t>
  </si>
  <si>
    <t>приходи от лихви по заеми, предоставени на бюджетни организации</t>
  </si>
  <si>
    <t>заеми, предоставени на бюджетни организации.</t>
  </si>
  <si>
    <t>Министерство за Българското председателство на Съвета на Европейския съюз 2018</t>
  </si>
  <si>
    <t>Министерство на земеделието, храните и горите</t>
  </si>
  <si>
    <t>Технически университет - София - филиал Пловдив</t>
  </si>
  <si>
    <t xml:space="preserve">                                                                                                      ВЛАДИСЛАВ ГОРАНОВ</t>
  </si>
  <si>
    <t>вноски за фонд "ИЕЯС" и фонд "РАО"</t>
  </si>
  <si>
    <t xml:space="preserve">                          доколкото за целите на изготвяне на отчетите за касовото изпъленние сметките за средствата</t>
  </si>
  <si>
    <t xml:space="preserve">                          от Европейския съюз не са определени от МФ други кодове.</t>
  </si>
  <si>
    <t xml:space="preserve">                      2. В други сметки за средствата от Европейския съюз се включват и средствата по международни</t>
  </si>
  <si>
    <t xml:space="preserve">                          програми и проекти по чл. 8, ал. 4 от ЗПФ</t>
  </si>
  <si>
    <t>Почивни дейности</t>
  </si>
  <si>
    <t>Функция Култура, спорт, почивни дейности и религиозно дело</t>
  </si>
  <si>
    <t>Плащания за лекарствени продукти, медицински изделия и диетични храни за специални медицински цели за домашно лечение на територията на страната</t>
  </si>
  <si>
    <t>Плащания за медицински изделия прилагани в болничната медицинска помощ</t>
  </si>
  <si>
    <t>Детски ясли, детски кухни и яслени групи в детска градина</t>
  </si>
  <si>
    <r>
      <t xml:space="preserve">Забележки: </t>
    </r>
    <r>
      <rPr>
        <sz val="12"/>
        <rFont val="Times New Roman CYR"/>
        <family val="1"/>
        <charset val="204"/>
      </rPr>
      <t>1.</t>
    </r>
    <r>
      <rPr>
        <b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За другите сметки за средствата от Европейския съюз на бюджетните организации от подсектор</t>
    </r>
  </si>
  <si>
    <t xml:space="preserve"> Култура, спорт, почивни дейности и религиозно дело</t>
  </si>
  <si>
    <t>Комисия за противодействие на корупцията и за отнемане на незаконно придобитото имущество</t>
  </si>
  <si>
    <t>Селскостопанска академия</t>
  </si>
  <si>
    <t>Държавно предприятие „Научно-производствен център“                                                                                                                                  - чл. 6, ал. 2 и чл. 9, ал. 2 от Закона за Селскостопанската академия</t>
  </si>
  <si>
    <t>Държавно предприятие „Управление и стопанисване на язовири“                                                                                                                                 - чл. 139а, ал. 1 и чл. 139б, ал. 5 от Закона за водите</t>
  </si>
  <si>
    <t>Единна бюджетна класификация за 2019 г. - Раздел I.  Приходи, помощи и дарения</t>
  </si>
  <si>
    <t xml:space="preserve">       Единна бюджетна класификация за 2019 г. - Раздел II. Разходи по икономически тип</t>
  </si>
  <si>
    <t xml:space="preserve">    Единна бюджетна класификация за 2019 г. - Раздел III. Операции с нефинансови активи</t>
  </si>
  <si>
    <t>Единна бюджетна класификация за 2019 г. - Раздел VІ - Класификация на разходите по функции, групи и дейности</t>
  </si>
  <si>
    <t>участие във финансирането на брутното намаление за Нидерландия, Швеция, Дания и Австрия</t>
  </si>
  <si>
    <r>
      <t xml:space="preserve">   Забележка: </t>
    </r>
    <r>
      <rPr>
        <sz val="12"/>
        <rFont val="Times New Roman CYR"/>
        <charset val="204"/>
      </rPr>
      <t>По § 24-17 се отчитат всички приходи от лихви (включително и лихви за просрочие), получени от</t>
    </r>
  </si>
  <si>
    <t>Вълчи дол</t>
  </si>
  <si>
    <t>закриване</t>
  </si>
  <si>
    <t>Помощи по Закона за семейни помощи за деца</t>
  </si>
  <si>
    <t>Центрове за комплексно обслужване на деца с увреждания и хронични заболявания</t>
  </si>
  <si>
    <t>получени от държавните висши училища  трансфери от ДБ (+)</t>
  </si>
  <si>
    <r>
      <t xml:space="preserve">ЕДИННА БЮДЖЕТНА КЛАСИФИКАЦИЯ </t>
    </r>
    <r>
      <rPr>
        <b/>
        <i/>
        <sz val="16"/>
        <rFont val="Times New Roman BOLD"/>
      </rPr>
      <t>ЗА 2019 г.</t>
    </r>
  </si>
  <si>
    <r>
      <t xml:space="preserve">                                     РАЗДЕЛ I.  </t>
    </r>
    <r>
      <rPr>
        <b/>
        <i/>
        <sz val="12"/>
        <rFont val="Times New Roman Bold"/>
      </rPr>
      <t>ПРИХОДИ, ПОМОЩИ И ДАРЕНИЯ</t>
    </r>
  </si>
  <si>
    <r>
      <t xml:space="preserve">                                     </t>
    </r>
    <r>
      <rPr>
        <b/>
        <sz val="12"/>
        <rFont val="Times New Roman CYR"/>
      </rPr>
      <t>РАЗДЕЛ</t>
    </r>
    <r>
      <rPr>
        <b/>
        <sz val="12"/>
        <rFont val="Times New Roman CYR"/>
        <family val="1"/>
        <charset val="204"/>
      </rPr>
      <t xml:space="preserve"> </t>
    </r>
    <r>
      <rPr>
        <b/>
        <sz val="12"/>
        <rFont val="Times New Roman CYR"/>
      </rPr>
      <t>II.</t>
    </r>
    <r>
      <rPr>
        <b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Bold"/>
      </rPr>
      <t>РАЗХОДИ ПО ИКОНОМИЧЕСКИ  ТИП</t>
    </r>
  </si>
  <si>
    <r>
      <t xml:space="preserve">                                   </t>
    </r>
    <r>
      <rPr>
        <b/>
        <sz val="12"/>
        <rFont val="Times New Roman CYR"/>
      </rPr>
      <t xml:space="preserve">  РАЗДЕЛ III.</t>
    </r>
    <r>
      <rPr>
        <b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Bold"/>
      </rPr>
      <t>ОПЕРАЦИИ С НЕФИНАНСОВИ АКТИВИ</t>
    </r>
  </si>
  <si>
    <r>
      <t xml:space="preserve">                                    </t>
    </r>
    <r>
      <rPr>
        <b/>
        <sz val="12"/>
        <rFont val="Times New Roman CYR"/>
      </rPr>
      <t xml:space="preserve"> РАЗДЕЛ IV.</t>
    </r>
    <r>
      <rPr>
        <b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Bold"/>
      </rPr>
      <t>БЮДЖЕТНИ ВЗАИМООТНОШЕНИЯ</t>
    </r>
  </si>
  <si>
    <r>
      <t xml:space="preserve">                                     </t>
    </r>
    <r>
      <rPr>
        <b/>
        <sz val="12"/>
        <rFont val="Times New Roman CYR"/>
      </rPr>
      <t>РАЗДЕЛ V.</t>
    </r>
    <r>
      <rPr>
        <b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Bold"/>
      </rPr>
      <t>ФИНАНСИРАНЕ НА БЮДЖЕТНОТО САЛДО</t>
    </r>
  </si>
  <si>
    <r>
      <t xml:space="preserve">                                     </t>
    </r>
    <r>
      <rPr>
        <b/>
        <sz val="12"/>
        <rFont val="Times New Roman CYR"/>
      </rPr>
      <t>РАЗДЕЛ VІ.</t>
    </r>
    <r>
      <rPr>
        <b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Bold"/>
      </rPr>
      <t xml:space="preserve">КЛАСИФИКАЦИЯ  НА РАЗХОДИТЕ ПО ФУНКЦИИ, </t>
    </r>
  </si>
  <si>
    <r>
      <t xml:space="preserve">                                </t>
    </r>
    <r>
      <rPr>
        <b/>
        <sz val="12"/>
        <rFont val="Times New Roman CYR"/>
      </rPr>
      <t xml:space="preserve">     РАЗДЕЛ VIІ.</t>
    </r>
    <r>
      <rPr>
        <b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Bold"/>
      </rPr>
      <t>КОДОВЕ НА БЮДЖЕТНИТЕ ОРГАНИЗАЦИИ</t>
    </r>
  </si>
  <si>
    <r>
      <t xml:space="preserve">данък върху доходите на чуждестранни физически лица </t>
    </r>
    <r>
      <rPr>
        <strike/>
        <sz val="11"/>
        <rFont val="Times New Roman CYR"/>
      </rPr>
      <t>(данъците по чл. 37, ал. 1, т.т. 1-9 от ЗДДФЛ)</t>
    </r>
  </si>
  <si>
    <t>данък върху разходи, предоставяни в натура</t>
  </si>
  <si>
    <t>Държавни такси</t>
  </si>
  <si>
    <r>
      <t xml:space="preserve">Приходи от </t>
    </r>
    <r>
      <rPr>
        <b/>
        <i/>
        <strike/>
        <sz val="12"/>
        <rFont val="Times New Roman Bold"/>
      </rPr>
      <t>чуждестранни осигурителни институти</t>
    </r>
    <r>
      <rPr>
        <b/>
        <strike/>
        <sz val="12"/>
        <rFont val="Times New Roman CYR"/>
      </rPr>
      <t xml:space="preserve"> </t>
    </r>
    <r>
      <rPr>
        <b/>
        <strike/>
        <sz val="12"/>
        <rFont val="Times New Roman CYR"/>
        <family val="1"/>
        <charset val="204"/>
      </rPr>
      <t xml:space="preserve">за пенсии по международни програми </t>
    </r>
  </si>
  <si>
    <t>Други приходи</t>
  </si>
  <si>
    <t xml:space="preserve">коректив за касови постъпления (-/+) </t>
  </si>
  <si>
    <r>
      <t xml:space="preserve">Помощи </t>
    </r>
    <r>
      <rPr>
        <b/>
        <sz val="12"/>
        <rFont val="Times New Roman CYR"/>
      </rPr>
      <t xml:space="preserve">и </t>
    </r>
    <r>
      <rPr>
        <b/>
        <sz val="12"/>
        <rFont val="Times New Roman CYR"/>
        <family val="1"/>
        <charset val="204"/>
      </rPr>
      <t xml:space="preserve">дарения </t>
    </r>
    <r>
      <rPr>
        <b/>
        <sz val="12"/>
        <rFont val="Times New Roman CYR"/>
      </rPr>
      <t>от страната</t>
    </r>
  </si>
  <si>
    <r>
      <t xml:space="preserve">Помощи </t>
    </r>
    <r>
      <rPr>
        <b/>
        <sz val="12"/>
        <rFont val="Times New Roman CYR"/>
      </rPr>
      <t>и</t>
    </r>
    <r>
      <rPr>
        <b/>
        <sz val="12"/>
        <rFont val="Times New Roman CYR"/>
        <family val="1"/>
        <charset val="204"/>
      </rPr>
      <t xml:space="preserve"> дарения </t>
    </r>
    <r>
      <rPr>
        <b/>
        <sz val="12"/>
        <rFont val="Times New Roman CYR"/>
      </rPr>
      <t>от чужбина</t>
    </r>
  </si>
  <si>
    <r>
      <t>Забележк</t>
    </r>
    <r>
      <rPr>
        <b/>
        <sz val="12"/>
        <rFont val="Times New Roman CYR"/>
        <charset val="204"/>
      </rPr>
      <t>и</t>
    </r>
    <r>
      <rPr>
        <b/>
        <sz val="12"/>
        <rFont val="Times New Roman CYR"/>
        <family val="1"/>
        <charset val="204"/>
      </rPr>
      <t xml:space="preserve">: </t>
    </r>
    <r>
      <rPr>
        <sz val="12"/>
        <rFont val="Times New Roman CYR"/>
        <charset val="204"/>
      </rPr>
      <t>1.</t>
    </r>
    <r>
      <rPr>
        <b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В § 10-92 не се включват наказателните лихви за данъци и осигурителни вноски, както и администра-</t>
    </r>
  </si>
  <si>
    <r>
      <t xml:space="preserve">лихви по заеми към държави - кредитори от </t>
    </r>
    <r>
      <rPr>
        <b/>
        <i/>
        <strike/>
        <sz val="12"/>
        <rFont val="Times New Roman Cyr"/>
        <family val="1"/>
        <charset val="204"/>
      </rPr>
      <t>Парижки клуб</t>
    </r>
  </si>
  <si>
    <r>
      <t xml:space="preserve">лихви по заеми към държави от  </t>
    </r>
    <r>
      <rPr>
        <b/>
        <i/>
        <strike/>
        <sz val="12"/>
        <rFont val="Times New Roman Cyr"/>
        <family val="1"/>
        <charset val="204"/>
      </rPr>
      <t>Г - 24</t>
    </r>
  </si>
  <si>
    <r>
      <t xml:space="preserve">лихви по други заеми и дългове към </t>
    </r>
    <r>
      <rPr>
        <b/>
        <i/>
        <strike/>
        <sz val="12"/>
        <rFont val="Times New Roman Cyr"/>
        <family val="1"/>
        <charset val="204"/>
      </rPr>
      <t>други държави</t>
    </r>
  </si>
  <si>
    <r>
      <t xml:space="preserve">лихви по заеми от </t>
    </r>
    <r>
      <rPr>
        <b/>
        <i/>
        <strike/>
        <sz val="12"/>
        <rFont val="Times New Roman Cyr"/>
        <family val="1"/>
        <charset val="204"/>
      </rPr>
      <t>Световна банка</t>
    </r>
  </si>
  <si>
    <r>
      <t xml:space="preserve">лихви по заеми от </t>
    </r>
    <r>
      <rPr>
        <b/>
        <i/>
        <strike/>
        <sz val="12"/>
        <rFont val="Times New Roman Cyr"/>
        <family val="1"/>
        <charset val="204"/>
      </rPr>
      <t xml:space="preserve">Европейски съюз </t>
    </r>
  </si>
  <si>
    <r>
      <t xml:space="preserve">лихви по заеми от </t>
    </r>
    <r>
      <rPr>
        <b/>
        <i/>
        <strike/>
        <sz val="12"/>
        <rFont val="Times New Roman Cyr"/>
        <family val="1"/>
        <charset val="204"/>
      </rPr>
      <t>ЕБВР</t>
    </r>
  </si>
  <si>
    <r>
      <t xml:space="preserve">лихви по заеми от </t>
    </r>
    <r>
      <rPr>
        <b/>
        <i/>
        <strike/>
        <sz val="12"/>
        <rFont val="Times New Roman Cyr"/>
        <family val="1"/>
        <charset val="204"/>
      </rPr>
      <t>ЕИБ</t>
    </r>
  </si>
  <si>
    <r>
      <t xml:space="preserve">лихви по заеми от </t>
    </r>
    <r>
      <rPr>
        <b/>
        <i/>
        <strike/>
        <sz val="12"/>
        <rFont val="Times New Roman Cyr"/>
        <family val="1"/>
        <charset val="204"/>
      </rPr>
      <t>други международни организации и институции</t>
    </r>
  </si>
  <si>
    <r>
      <t>лихви</t>
    </r>
    <r>
      <rPr>
        <strike/>
        <sz val="12"/>
        <rFont val="Times New Roman CYR"/>
        <family val="1"/>
        <charset val="204"/>
      </rPr>
      <t xml:space="preserve"> по облигации, емитирани на </t>
    </r>
    <r>
      <rPr>
        <b/>
        <i/>
        <strike/>
        <sz val="12"/>
        <rFont val="Times New Roman Cyr"/>
        <family val="1"/>
        <charset val="204"/>
      </rPr>
      <t>международните капиталови пазари</t>
    </r>
  </si>
  <si>
    <r>
      <t>отстъпки</t>
    </r>
    <r>
      <rPr>
        <strike/>
        <sz val="12"/>
        <rFont val="Times New Roman CYR"/>
        <family val="1"/>
        <charset val="204"/>
      </rPr>
      <t xml:space="preserve"> по облигации, емитирани на </t>
    </r>
    <r>
      <rPr>
        <b/>
        <i/>
        <strike/>
        <sz val="12"/>
        <rFont val="Times New Roman Cyr"/>
        <family val="1"/>
        <charset val="204"/>
      </rPr>
      <t>международните капиталови пазари</t>
    </r>
  </si>
  <si>
    <r>
      <t xml:space="preserve">лихви по </t>
    </r>
    <r>
      <rPr>
        <b/>
        <i/>
        <strike/>
        <sz val="12"/>
        <rFont val="Times New Roman Cyr"/>
        <family val="1"/>
        <charset val="204"/>
      </rPr>
      <t>брейди облигации</t>
    </r>
  </si>
  <si>
    <r>
      <t>премии над номинала</t>
    </r>
    <r>
      <rPr>
        <strike/>
        <sz val="12"/>
        <rFont val="Times New Roman CYR"/>
        <family val="1"/>
        <charset val="204"/>
      </rPr>
      <t xml:space="preserve">на облигации, емитирани и търгавани на международните капиталови пазари </t>
    </r>
    <r>
      <rPr>
        <b/>
        <i/>
        <strike/>
        <sz val="12"/>
        <rFont val="Times New Roman Cyr"/>
        <family val="1"/>
        <charset val="204"/>
      </rPr>
      <t>(-)</t>
    </r>
  </si>
  <si>
    <r>
      <t xml:space="preserve">Вноска в </t>
    </r>
    <r>
      <rPr>
        <b/>
        <sz val="12"/>
        <rFont val="Times New Roman CYR"/>
        <charset val="204"/>
      </rPr>
      <t>общия бюджет</t>
    </r>
    <r>
      <rPr>
        <b/>
        <sz val="12"/>
        <rFont val="Times New Roman CYR"/>
      </rPr>
      <t xml:space="preserve"> на Европейския съюз</t>
    </r>
  </si>
  <si>
    <r>
      <t>допълнителни</t>
    </r>
    <r>
      <rPr>
        <strike/>
        <sz val="12"/>
        <rFont val="Times New Roman Cyr"/>
      </rPr>
      <t xml:space="preserve"> плащания</t>
    </r>
  </si>
  <si>
    <r>
      <t xml:space="preserve">здравноосигурителни плащания за </t>
    </r>
    <r>
      <rPr>
        <b/>
        <i/>
        <strike/>
        <sz val="12"/>
        <rFont val="Times New Roman Cyr"/>
        <family val="1"/>
        <charset val="204"/>
      </rPr>
      <t>първична извънболнична медицинска помощ</t>
    </r>
  </si>
  <si>
    <r>
      <t xml:space="preserve">здравноосигурителни плащания за </t>
    </r>
    <r>
      <rPr>
        <b/>
        <i/>
        <strike/>
        <sz val="12"/>
        <rFont val="Times New Roman Cyr"/>
        <family val="1"/>
        <charset val="204"/>
      </rPr>
      <t>специализирана извънболнична медицинска помощ</t>
    </r>
  </si>
  <si>
    <r>
      <t xml:space="preserve">здравноосигурителни плащания за </t>
    </r>
    <r>
      <rPr>
        <b/>
        <i/>
        <strike/>
        <sz val="12"/>
        <rFont val="Times New Roman Cyr"/>
        <family val="1"/>
        <charset val="204"/>
      </rPr>
      <t>стоматологина помощ</t>
    </r>
  </si>
  <si>
    <r>
      <t xml:space="preserve">здравноосигурителни плащания за </t>
    </r>
    <r>
      <rPr>
        <b/>
        <i/>
        <strike/>
        <sz val="12"/>
        <rFont val="Times New Roman Cyr"/>
        <family val="1"/>
        <charset val="204"/>
      </rPr>
      <t>медико-диагностични дейности</t>
    </r>
  </si>
  <si>
    <r>
      <t xml:space="preserve">здравноосигурителни плащания за </t>
    </r>
    <r>
      <rPr>
        <b/>
        <i/>
        <strike/>
        <sz val="12"/>
        <rFont val="Times New Roman Cyr"/>
        <family val="1"/>
        <charset val="204"/>
      </rPr>
      <t>лекарства за домашно лечение и медицински издeлия</t>
    </r>
  </si>
  <si>
    <r>
      <t xml:space="preserve">здравноосигурителни плащания за </t>
    </r>
    <r>
      <rPr>
        <b/>
        <i/>
        <strike/>
        <sz val="12"/>
        <rFont val="Times New Roman Cyr"/>
        <family val="1"/>
        <charset val="204"/>
      </rPr>
      <t>болнична медицинска помощ</t>
    </r>
  </si>
  <si>
    <r>
      <t>други</t>
    </r>
    <r>
      <rPr>
        <strike/>
        <sz val="12"/>
        <rFont val="Times New Roman CYR"/>
        <family val="1"/>
        <charset val="204"/>
      </rPr>
      <t xml:space="preserve"> здравноосигурителни плащания</t>
    </r>
  </si>
  <si>
    <r>
      <t xml:space="preserve">пенсии  за сметка на </t>
    </r>
    <r>
      <rPr>
        <b/>
        <i/>
        <strike/>
        <sz val="12"/>
        <rFont val="Times New Roman Cyr"/>
        <family val="1"/>
        <charset val="204"/>
      </rPr>
      <t>ДОО</t>
    </r>
  </si>
  <si>
    <r>
      <t xml:space="preserve">пенсии  за </t>
    </r>
    <r>
      <rPr>
        <b/>
        <i/>
        <strike/>
        <sz val="12"/>
        <rFont val="Times New Roman Cyr"/>
        <family val="1"/>
        <charset val="204"/>
      </rPr>
      <t>трудова дейност</t>
    </r>
  </si>
  <si>
    <r>
      <t xml:space="preserve">пенсии  за кадрови военнослужещи по </t>
    </r>
    <r>
      <rPr>
        <b/>
        <i/>
        <strike/>
        <sz val="12"/>
        <rFont val="Times New Roman Cyr"/>
        <family val="1"/>
        <charset val="204"/>
      </rPr>
      <t>ЗОВС и ЗМВР</t>
    </r>
  </si>
  <si>
    <r>
      <t xml:space="preserve">пенсии за сметка на </t>
    </r>
    <r>
      <rPr>
        <b/>
        <i/>
        <strike/>
        <sz val="12"/>
        <rFont val="Times New Roman Cyr"/>
        <family val="1"/>
        <charset val="204"/>
      </rPr>
      <t>Републиканския бюджет</t>
    </r>
  </si>
  <si>
    <r>
      <t>социални</t>
    </r>
    <r>
      <rPr>
        <strike/>
        <sz val="12"/>
        <rFont val="Times New Roman CYR"/>
        <family val="1"/>
        <charset val="204"/>
      </rPr>
      <t xml:space="preserve"> пенсии, пенсии </t>
    </r>
    <r>
      <rPr>
        <b/>
        <i/>
        <strike/>
        <sz val="12"/>
        <rFont val="Times New Roman Cyr"/>
        <family val="1"/>
        <charset val="204"/>
      </rPr>
      <t>за особени заслуги</t>
    </r>
    <r>
      <rPr>
        <strike/>
        <sz val="12"/>
        <rFont val="Times New Roman CYR"/>
        <family val="1"/>
        <charset val="204"/>
      </rPr>
      <t xml:space="preserve"> и др.</t>
    </r>
  </si>
  <si>
    <r>
      <t>добавки</t>
    </r>
    <r>
      <rPr>
        <strike/>
        <sz val="12"/>
        <rFont val="Times New Roman CYR"/>
        <family val="1"/>
        <charset val="204"/>
      </rPr>
      <t xml:space="preserve"> към пенсиите на </t>
    </r>
    <r>
      <rPr>
        <b/>
        <i/>
        <strike/>
        <sz val="12"/>
        <rFont val="Times New Roman Cyr"/>
        <family val="1"/>
        <charset val="204"/>
      </rPr>
      <t>участници и пострадали от войните и на наследниците им</t>
    </r>
    <r>
      <rPr>
        <strike/>
        <sz val="12"/>
        <rFont val="Times New Roman CYR"/>
        <family val="1"/>
        <charset val="204"/>
      </rPr>
      <t xml:space="preserve"> и др.</t>
    </r>
  </si>
  <si>
    <r>
      <t xml:space="preserve">пенсии по </t>
    </r>
    <r>
      <rPr>
        <b/>
        <i/>
        <strike/>
        <sz val="12"/>
        <rFont val="Times New Roman Cyr"/>
        <family val="1"/>
        <charset val="204"/>
      </rPr>
      <t>международни спогодби</t>
    </r>
  </si>
  <si>
    <r>
      <t xml:space="preserve">пенсии  от </t>
    </r>
    <r>
      <rPr>
        <b/>
        <i/>
        <strike/>
        <sz val="12"/>
        <rFont val="Times New Roman Cyr"/>
        <family val="1"/>
        <charset val="204"/>
      </rPr>
      <t>Учителския Пенсионен Фонд</t>
    </r>
  </si>
  <si>
    <r>
      <t xml:space="preserve">обезщетения за временна неработоспособност поради </t>
    </r>
    <r>
      <rPr>
        <b/>
        <i/>
        <strike/>
        <sz val="12"/>
        <rFont val="Times New Roman Cyr"/>
        <family val="1"/>
        <charset val="204"/>
      </rPr>
      <t>общо заболяване</t>
    </r>
    <r>
      <rPr>
        <strike/>
        <sz val="12"/>
        <rFont val="Times New Roman CYR"/>
        <family val="1"/>
        <charset val="204"/>
      </rPr>
      <t xml:space="preserve"> </t>
    </r>
  </si>
  <si>
    <r>
      <t xml:space="preserve">обезщетения за временна неработоспособност поради </t>
    </r>
    <r>
      <rPr>
        <b/>
        <i/>
        <strike/>
        <sz val="12"/>
        <rFont val="Times New Roman Cyr"/>
        <family val="1"/>
        <charset val="204"/>
      </rPr>
      <t>гледане болен член</t>
    </r>
    <r>
      <rPr>
        <strike/>
        <sz val="12"/>
        <rFont val="Times New Roman CYR"/>
        <family val="1"/>
        <charset val="204"/>
      </rPr>
      <t>от семейство и</t>
    </r>
    <r>
      <rPr>
        <b/>
        <i/>
        <strike/>
        <sz val="12"/>
        <rFont val="Times New Roman Cyr"/>
        <family val="1"/>
        <charset val="204"/>
      </rPr>
      <t xml:space="preserve"> карантина</t>
    </r>
    <r>
      <rPr>
        <strike/>
        <sz val="12"/>
        <rFont val="Times New Roman CYR"/>
        <family val="1"/>
        <charset val="204"/>
      </rPr>
      <t xml:space="preserve"> </t>
    </r>
  </si>
  <si>
    <r>
      <t>обезщетения за временна неработоспособност поради</t>
    </r>
    <r>
      <rPr>
        <b/>
        <strike/>
        <sz val="12"/>
        <rFont val="Times New Roman CYR"/>
        <family val="1"/>
        <charset val="204"/>
      </rPr>
      <t xml:space="preserve"> </t>
    </r>
    <r>
      <rPr>
        <b/>
        <i/>
        <strike/>
        <sz val="12"/>
        <rFont val="Times New Roman Cyr"/>
        <family val="1"/>
        <charset val="204"/>
      </rPr>
      <t>нетрудови злополуки</t>
    </r>
  </si>
  <si>
    <r>
      <t xml:space="preserve">обезщетения за временна неработоспособност поради </t>
    </r>
    <r>
      <rPr>
        <b/>
        <i/>
        <strike/>
        <sz val="12"/>
        <rFont val="Times New Roman Cyr"/>
        <family val="1"/>
        <charset val="204"/>
      </rPr>
      <t>трудова злополука и професионална болест</t>
    </r>
    <r>
      <rPr>
        <strike/>
        <sz val="12"/>
        <rFont val="Times New Roman CYR"/>
        <family val="1"/>
        <charset val="204"/>
      </rPr>
      <t xml:space="preserve"> </t>
    </r>
  </si>
  <si>
    <r>
      <t xml:space="preserve">обезщетения за трудоустрояване при </t>
    </r>
    <r>
      <rPr>
        <b/>
        <i/>
        <strike/>
        <sz val="12"/>
        <rFont val="Times New Roman Cyr"/>
        <family val="1"/>
        <charset val="204"/>
      </rPr>
      <t>временно намалена работоспособност</t>
    </r>
  </si>
  <si>
    <r>
      <t xml:space="preserve">обезщетения за </t>
    </r>
    <r>
      <rPr>
        <b/>
        <i/>
        <strike/>
        <sz val="12"/>
        <rFont val="Times New Roman Cyr"/>
        <family val="1"/>
        <charset val="204"/>
      </rPr>
      <t>бременност и раждане</t>
    </r>
  </si>
  <si>
    <r>
      <t xml:space="preserve">обезщетения за </t>
    </r>
    <r>
      <rPr>
        <b/>
        <i/>
        <strike/>
        <sz val="12"/>
        <rFont val="Times New Roman Cyr"/>
        <family val="1"/>
        <charset val="204"/>
      </rPr>
      <t>трудоустрояване поради бременност и кърмене</t>
    </r>
  </si>
  <si>
    <r>
      <t xml:space="preserve">обезщетения за </t>
    </r>
    <r>
      <rPr>
        <b/>
        <i/>
        <strike/>
        <sz val="12"/>
        <rFont val="Times New Roman Cyr"/>
        <family val="1"/>
        <charset val="204"/>
      </rPr>
      <t>отглеждане на малко дете</t>
    </r>
  </si>
  <si>
    <r>
      <t xml:space="preserve">еднократна </t>
    </r>
    <r>
      <rPr>
        <b/>
        <i/>
        <strike/>
        <sz val="12"/>
        <rFont val="Times New Roman Cyr"/>
        <family val="1"/>
        <charset val="204"/>
      </rPr>
      <t>помощ при смърт</t>
    </r>
  </si>
  <si>
    <r>
      <t xml:space="preserve">за </t>
    </r>
    <r>
      <rPr>
        <b/>
        <i/>
        <strike/>
        <sz val="12"/>
        <rFont val="Times New Roman Cyr"/>
        <family val="1"/>
        <charset val="204"/>
      </rPr>
      <t>протезни и ортопедични средства</t>
    </r>
  </si>
  <si>
    <r>
      <t xml:space="preserve">парични помощи за </t>
    </r>
    <r>
      <rPr>
        <b/>
        <i/>
        <strike/>
        <sz val="12"/>
        <rFont val="Times New Roman Cyr"/>
        <family val="1"/>
        <charset val="204"/>
      </rPr>
      <t>профилактика и рехабилитация</t>
    </r>
  </si>
  <si>
    <r>
      <t xml:space="preserve">еднократни помощи </t>
    </r>
    <r>
      <rPr>
        <b/>
        <i/>
        <strike/>
        <sz val="12"/>
        <rFont val="Times New Roman Cyr"/>
        <family val="1"/>
        <charset val="204"/>
      </rPr>
      <t>при раждане</t>
    </r>
  </si>
  <si>
    <r>
      <t xml:space="preserve">месечни помощи за отглеждане на дете до навършване на </t>
    </r>
    <r>
      <rPr>
        <b/>
        <i/>
        <strike/>
        <sz val="12"/>
        <rFont val="Times New Roman Cyr"/>
        <family val="1"/>
        <charset val="204"/>
      </rPr>
      <t>една година</t>
    </r>
  </si>
  <si>
    <r>
      <t xml:space="preserve">месечни помощи за дете до завършване на средно образование, но не повече от </t>
    </r>
    <r>
      <rPr>
        <b/>
        <i/>
        <strike/>
        <sz val="12"/>
        <rFont val="Times New Roman Cyr"/>
        <family val="1"/>
        <charset val="204"/>
      </rPr>
      <t>20 годишна възраст</t>
    </r>
  </si>
  <si>
    <r>
      <t xml:space="preserve">еднократни помощ </t>
    </r>
    <r>
      <rPr>
        <b/>
        <i/>
        <strike/>
        <sz val="12"/>
        <rFont val="Times New Roman Cyr"/>
        <family val="1"/>
        <charset val="204"/>
      </rPr>
      <t>при бременност</t>
    </r>
  </si>
  <si>
    <r>
      <t xml:space="preserve">месечни добавки </t>
    </r>
    <r>
      <rPr>
        <b/>
        <i/>
        <strike/>
        <sz val="12"/>
        <rFont val="Times New Roman Cyr"/>
        <family val="1"/>
        <charset val="204"/>
      </rPr>
      <t>за деца</t>
    </r>
    <r>
      <rPr>
        <strike/>
        <sz val="12"/>
        <rFont val="Times New Roman CYR"/>
        <family val="1"/>
        <charset val="204"/>
      </rPr>
      <t xml:space="preserve"> по </t>
    </r>
    <r>
      <rPr>
        <b/>
        <i/>
        <strike/>
        <sz val="12"/>
        <rFont val="Times New Roman Cyr"/>
        <family val="1"/>
        <charset val="204"/>
      </rPr>
      <t>ЗИХУ</t>
    </r>
  </si>
  <si>
    <r>
      <t>целеви помощи за хора с увреждания по</t>
    </r>
    <r>
      <rPr>
        <b/>
        <strike/>
        <sz val="12"/>
        <rFont val="Times New Roman CYR"/>
        <family val="1"/>
        <charset val="204"/>
      </rPr>
      <t xml:space="preserve"> </t>
    </r>
    <r>
      <rPr>
        <b/>
        <i/>
        <strike/>
        <sz val="12"/>
        <rFont val="Times New Roman Cyr"/>
        <family val="1"/>
        <charset val="204"/>
      </rPr>
      <t>ЗИХУ</t>
    </r>
  </si>
  <si>
    <r>
      <t>месечни</t>
    </r>
    <r>
      <rPr>
        <strike/>
        <sz val="12"/>
        <rFont val="Times New Roman CYR"/>
        <family val="1"/>
        <charset val="204"/>
      </rPr>
      <t xml:space="preserve"> помощи по </t>
    </r>
    <r>
      <rPr>
        <b/>
        <i/>
        <strike/>
        <sz val="12"/>
        <rFont val="Times New Roman Cyr"/>
        <family val="1"/>
        <charset val="204"/>
      </rPr>
      <t>ЗСП</t>
    </r>
  </si>
  <si>
    <r>
      <t>еднократни</t>
    </r>
    <r>
      <rPr>
        <strike/>
        <sz val="12"/>
        <rFont val="Times New Roman CYR"/>
        <family val="1"/>
        <charset val="204"/>
      </rPr>
      <t xml:space="preserve"> помощи по</t>
    </r>
    <r>
      <rPr>
        <b/>
        <i/>
        <strike/>
        <sz val="12"/>
        <rFont val="Times New Roman Cyr"/>
        <family val="1"/>
        <charset val="204"/>
      </rPr>
      <t xml:space="preserve"> ЗСП</t>
    </r>
  </si>
  <si>
    <r>
      <t xml:space="preserve">целеви помощи </t>
    </r>
    <r>
      <rPr>
        <b/>
        <i/>
        <strike/>
        <sz val="12"/>
        <rFont val="Times New Roman Cyr"/>
        <family val="1"/>
        <charset val="204"/>
      </rPr>
      <t xml:space="preserve">за наеми </t>
    </r>
    <r>
      <rPr>
        <strike/>
        <sz val="12"/>
        <rFont val="Times New Roman CYR"/>
        <family val="1"/>
        <charset val="204"/>
      </rPr>
      <t xml:space="preserve">по </t>
    </r>
    <r>
      <rPr>
        <b/>
        <i/>
        <strike/>
        <sz val="12"/>
        <rFont val="Times New Roman Cyr"/>
        <family val="1"/>
        <charset val="204"/>
      </rPr>
      <t>ЗСП</t>
    </r>
  </si>
  <si>
    <r>
      <t xml:space="preserve">целеви помощи </t>
    </r>
    <r>
      <rPr>
        <b/>
        <i/>
        <strike/>
        <sz val="12"/>
        <rFont val="Times New Roman Cyr"/>
        <family val="1"/>
        <charset val="204"/>
      </rPr>
      <t xml:space="preserve">за отопление </t>
    </r>
    <r>
      <rPr>
        <strike/>
        <sz val="12"/>
        <rFont val="Times New Roman CYR"/>
        <family val="1"/>
        <charset val="204"/>
      </rPr>
      <t xml:space="preserve">по </t>
    </r>
    <r>
      <rPr>
        <b/>
        <i/>
        <strike/>
        <sz val="12"/>
        <rFont val="Times New Roman Cyr"/>
        <family val="1"/>
        <charset val="204"/>
      </rPr>
      <t>ЗСП</t>
    </r>
  </si>
  <si>
    <r>
      <t xml:space="preserve">помощи </t>
    </r>
    <r>
      <rPr>
        <b/>
        <i/>
        <strike/>
        <sz val="12"/>
        <rFont val="Times New Roman Cyr"/>
        <family val="1"/>
        <charset val="204"/>
      </rPr>
      <t xml:space="preserve">за инвалиди </t>
    </r>
    <r>
      <rPr>
        <strike/>
        <sz val="12"/>
        <rFont val="Times New Roman CYR"/>
        <family val="1"/>
        <charset val="204"/>
      </rPr>
      <t>по</t>
    </r>
    <r>
      <rPr>
        <b/>
        <i/>
        <strike/>
        <sz val="12"/>
        <rFont val="Times New Roman Cyr"/>
        <family val="1"/>
        <charset val="204"/>
      </rPr>
      <t xml:space="preserve"> ЗСП</t>
    </r>
  </si>
  <si>
    <r>
      <t xml:space="preserve">други помощи </t>
    </r>
    <r>
      <rPr>
        <strike/>
        <sz val="12"/>
        <rFont val="Times New Roman CYR"/>
        <family val="1"/>
        <charset val="204"/>
      </rPr>
      <t xml:space="preserve">по </t>
    </r>
    <r>
      <rPr>
        <b/>
        <i/>
        <strike/>
        <sz val="12"/>
        <rFont val="Times New Roman Cyr"/>
        <family val="1"/>
        <charset val="204"/>
      </rPr>
      <t>ЗСП</t>
    </r>
  </si>
  <si>
    <r>
      <t xml:space="preserve">обезщетения и помощи </t>
    </r>
    <r>
      <rPr>
        <b/>
        <i/>
        <strike/>
        <sz val="12"/>
        <rFont val="Times New Roman Cyr"/>
        <family val="1"/>
        <charset val="204"/>
      </rPr>
      <t>за безработни</t>
    </r>
  </si>
  <si>
    <r>
      <t xml:space="preserve">обезщетения при </t>
    </r>
    <r>
      <rPr>
        <b/>
        <i/>
        <strike/>
        <sz val="12"/>
        <rFont val="Times New Roman Cyr"/>
        <family val="1"/>
        <charset val="204"/>
      </rPr>
      <t>прекратяване на трудов договор</t>
    </r>
  </si>
  <si>
    <r>
      <t>плащания</t>
    </r>
    <r>
      <rPr>
        <strike/>
        <sz val="12"/>
        <rFont val="Times New Roman CYR"/>
        <family val="1"/>
        <charset val="204"/>
      </rPr>
      <t xml:space="preserve">  от </t>
    </r>
    <r>
      <rPr>
        <b/>
        <i/>
        <strike/>
        <sz val="12"/>
        <rFont val="Times New Roman Cyr"/>
        <family val="1"/>
        <charset val="204"/>
      </rPr>
      <t>фонд "ГВРС"</t>
    </r>
    <r>
      <rPr>
        <strike/>
        <sz val="12"/>
        <rFont val="Times New Roman CYR"/>
        <family val="1"/>
        <charset val="204"/>
      </rPr>
      <t xml:space="preserve"> на вземания на работници и служители от предприятия в несъстоятелност</t>
    </r>
  </si>
  <si>
    <r>
      <t>възстановени</t>
    </r>
    <r>
      <rPr>
        <strike/>
        <sz val="12"/>
        <rFont val="Times New Roman CYR"/>
        <family val="1"/>
        <charset val="204"/>
      </rPr>
      <t xml:space="preserve"> разходи по изплатени от </t>
    </r>
    <r>
      <rPr>
        <b/>
        <i/>
        <strike/>
        <sz val="12"/>
        <rFont val="Times New Roman Cyr"/>
        <family val="1"/>
        <charset val="204"/>
      </rPr>
      <t>фонд "ГВРС"</t>
    </r>
    <r>
      <rPr>
        <strike/>
        <sz val="12"/>
        <rFont val="Times New Roman CYR"/>
        <family val="1"/>
        <charset val="204"/>
      </rPr>
      <t xml:space="preserve"> вземания на работници и служители </t>
    </r>
    <r>
      <rPr>
        <i/>
        <strike/>
        <sz val="12"/>
        <rFont val="Times New Roman Cyr"/>
        <family val="1"/>
        <charset val="204"/>
      </rPr>
      <t>(-)</t>
    </r>
  </si>
  <si>
    <r>
      <t xml:space="preserve">други помощи </t>
    </r>
    <r>
      <rPr>
        <b/>
        <i/>
        <strike/>
        <sz val="12"/>
        <rFont val="Times New Roman Cyr"/>
        <family val="1"/>
        <charset val="204"/>
      </rPr>
      <t>по решение на Общинския съвет</t>
    </r>
  </si>
  <si>
    <r>
      <t xml:space="preserve">помощи и обезщетения по </t>
    </r>
    <r>
      <rPr>
        <b/>
        <i/>
        <strike/>
        <sz val="12"/>
        <rFont val="Times New Roman Cyr"/>
        <family val="1"/>
        <charset val="204"/>
      </rPr>
      <t>международни програми</t>
    </r>
  </si>
  <si>
    <r>
      <t>други</t>
    </r>
    <r>
      <rPr>
        <strike/>
        <sz val="12"/>
        <rFont val="Times New Roman CYR"/>
        <family val="1"/>
        <charset val="204"/>
      </rPr>
      <t xml:space="preserve"> обезщетения и помощи</t>
    </r>
  </si>
  <si>
    <t>Предоставени текущи и капиталови трансфери за чужбина</t>
  </si>
  <si>
    <r>
      <t xml:space="preserve">капиталови разходи при </t>
    </r>
    <r>
      <rPr>
        <b/>
        <i/>
        <strike/>
        <sz val="12"/>
        <rFont val="Times New Roman Cyr"/>
        <family val="1"/>
        <charset val="204"/>
      </rPr>
      <t>стихийни бедствия и аварии</t>
    </r>
  </si>
  <si>
    <r>
      <t xml:space="preserve">разходи за попълване на </t>
    </r>
    <r>
      <rPr>
        <b/>
        <i/>
        <strike/>
        <sz val="12"/>
        <rFont val="Times New Roman Cyr"/>
        <family val="1"/>
        <charset val="204"/>
      </rPr>
      <t>държавния резерв</t>
    </r>
  </si>
  <si>
    <r>
      <t xml:space="preserve">разходи за изкупуване на </t>
    </r>
    <r>
      <rPr>
        <b/>
        <i/>
        <strike/>
        <sz val="12"/>
        <rFont val="Times New Roman Cyr"/>
        <family val="1"/>
        <charset val="204"/>
      </rPr>
      <t>земеделска продукция</t>
    </r>
  </si>
  <si>
    <r>
      <t xml:space="preserve">                  </t>
    </r>
    <r>
      <rPr>
        <sz val="12"/>
        <rFont val="Times New Roman CYR"/>
        <charset val="204"/>
      </rPr>
      <t xml:space="preserve">   По тази позиция не може да има суми по отчет. Ползването на тези средства следва да се отчита</t>
    </r>
  </si>
  <si>
    <t xml:space="preserve">   Единна бюджетна класификация  за 2019 г. - Раздел IV. Бюджетни взаимоотношения</t>
  </si>
  <si>
    <r>
      <t>А)</t>
    </r>
    <r>
      <rPr>
        <b/>
        <sz val="12"/>
        <rFont val="Times New Roman CYR"/>
      </rPr>
      <t xml:space="preserve"> Т Р А Н С Ф Е Р И</t>
    </r>
  </si>
  <si>
    <r>
      <t>Т</t>
    </r>
    <r>
      <rPr>
        <b/>
        <sz val="12"/>
        <rFont val="Times New Roman CYR"/>
        <family val="1"/>
        <charset val="204"/>
      </rPr>
      <t>рансфери между бюджета на бюджетната организация и ЦБ (нето)</t>
    </r>
  </si>
  <si>
    <r>
      <t xml:space="preserve">получени от общини трансфери </t>
    </r>
    <r>
      <rPr>
        <sz val="12"/>
        <rFont val="Times New Roman CYR"/>
        <charset val="204"/>
      </rPr>
      <t>за други целеви разходи</t>
    </r>
    <r>
      <rPr>
        <sz val="12"/>
        <rFont val="Times New Roman CYR"/>
      </rPr>
      <t xml:space="preserve"> от ЦБ чрез  кодовете в СЕБРА 488 001 ххх-х</t>
    </r>
  </si>
  <si>
    <r>
      <t xml:space="preserve">получени от общини трансфери </t>
    </r>
    <r>
      <rPr>
        <sz val="12"/>
        <rFont val="Times New Roman CYR"/>
        <charset val="204"/>
      </rPr>
      <t>за други целеви разходи</t>
    </r>
    <r>
      <rPr>
        <sz val="12"/>
        <rFont val="Times New Roman CYR"/>
      </rPr>
      <t xml:space="preserve"> от ЦБ чрез  кодовете в СЕБРА 488 002 ххх-х</t>
    </r>
  </si>
  <si>
    <t>възстановени трансфери за ЦБ (-)</t>
  </si>
  <si>
    <t>Трансфери между ЦБ и сметки за средствата от Европейския съюз (нето)</t>
  </si>
  <si>
    <r>
      <t xml:space="preserve">Трансфери между </t>
    </r>
    <r>
      <rPr>
        <b/>
        <sz val="12"/>
        <rFont val="Times New Roman CYR"/>
      </rPr>
      <t xml:space="preserve">бюджети </t>
    </r>
    <r>
      <rPr>
        <b/>
        <sz val="12"/>
        <rFont val="Times New Roman CYR"/>
        <family val="1"/>
        <charset val="204"/>
      </rPr>
      <t>(нето)</t>
    </r>
  </si>
  <si>
    <r>
      <t>Б)</t>
    </r>
    <r>
      <rPr>
        <b/>
        <sz val="14"/>
        <rFont val="Times New Roman CYR"/>
      </rPr>
      <t xml:space="preserve"> </t>
    </r>
    <r>
      <rPr>
        <b/>
        <sz val="12"/>
        <rFont val="Times New Roman CYR"/>
      </rPr>
      <t>В Р Е М Е Н Н И    Б Е З Л И Х В Е Н И   З А Е М И</t>
    </r>
  </si>
  <si>
    <r>
      <t xml:space="preserve">Временни безлихвени заеми от/за държавни предприятия, включени в консолидираната фискална програма </t>
    </r>
    <r>
      <rPr>
        <sz val="10"/>
        <rFont val="Times New Roman CYR"/>
      </rPr>
      <t xml:space="preserve">(нето) </t>
    </r>
  </si>
  <si>
    <r>
      <t xml:space="preserve">  Единна бюджетна класификация за 2019 г. - </t>
    </r>
    <r>
      <rPr>
        <b/>
        <i/>
        <sz val="13"/>
        <rFont val="Times New Roman Bold"/>
      </rPr>
      <t>Раздел V. ФИНАНСИРАНЕ НА БЮДЖЕТНОТО САЛДО</t>
    </r>
  </si>
  <si>
    <r>
      <t xml:space="preserve">Кредити от БНБ -  </t>
    </r>
    <r>
      <rPr>
        <b/>
        <i/>
        <strike/>
        <sz val="12"/>
        <rFont val="Times New Roman Bold"/>
      </rPr>
      <t xml:space="preserve">нето </t>
    </r>
    <r>
      <rPr>
        <b/>
        <strike/>
        <sz val="12"/>
        <rFont val="Times New Roman CYR"/>
        <family val="1"/>
        <charset val="204"/>
      </rPr>
      <t>(+/-)</t>
    </r>
  </si>
  <si>
    <r>
      <t>Касови операции, депозити, покупко-продажба на валута</t>
    </r>
    <r>
      <rPr>
        <b/>
        <sz val="12"/>
        <rFont val="Times New Roman CYR"/>
        <family val="1"/>
      </rPr>
      <t xml:space="preserve"> </t>
    </r>
    <r>
      <rPr>
        <b/>
        <sz val="12"/>
        <rFont val="Times New Roman CYR"/>
      </rPr>
      <t>и сетълмент операции</t>
    </r>
  </si>
  <si>
    <t xml:space="preserve">Защита на населението, управление и дейности при стихийни бедствия и аварии </t>
  </si>
  <si>
    <r>
      <t xml:space="preserve">  ІХ.</t>
    </r>
    <r>
      <rPr>
        <b/>
        <u/>
        <sz val="12"/>
        <rFont val="Times New Roman CYR"/>
        <family val="1"/>
        <charset val="204"/>
      </rPr>
      <t xml:space="preserve"> Функция Разходи некласифицирани в другите функции</t>
    </r>
  </si>
  <si>
    <t>Плащания за лекарствени продукти в условия на болнична медицинска помощ</t>
  </si>
  <si>
    <t>Помощи по Закона за социално подпомагане</t>
  </si>
  <si>
    <t>Помощи по Закона за хората с увреждания</t>
  </si>
  <si>
    <r>
      <t xml:space="preserve">Помощи по Закона за ветераните от войните </t>
    </r>
    <r>
      <rPr>
        <sz val="12"/>
        <rFont val="Times New Roman CYR"/>
        <charset val="204"/>
      </rPr>
      <t>на Република България</t>
    </r>
  </si>
  <si>
    <t xml:space="preserve">                             Единна бюджетна класификация за 2019 г.</t>
  </si>
  <si>
    <r>
      <t xml:space="preserve">                      </t>
    </r>
    <r>
      <rPr>
        <b/>
        <i/>
        <sz val="14"/>
        <rFont val="Times New Roman CYR"/>
      </rPr>
      <t>Раздел VІІ.</t>
    </r>
    <r>
      <rPr>
        <b/>
        <i/>
        <sz val="14"/>
        <rFont val="Times New Roman CYR"/>
        <family val="1"/>
        <charset val="204"/>
      </rPr>
      <t xml:space="preserve"> </t>
    </r>
    <r>
      <rPr>
        <b/>
        <i/>
        <sz val="14"/>
        <rFont val="Times New Roman Bold"/>
      </rPr>
      <t>Кодове на бюджетните организации</t>
    </r>
  </si>
  <si>
    <r>
      <t>А )</t>
    </r>
    <r>
      <rPr>
        <b/>
        <sz val="12"/>
        <rFont val="Times New Roman CYR"/>
      </rPr>
      <t xml:space="preserve"> Кодове на бюджетни организации от подсектор "централно управление" (подсектор "ЦУ")</t>
    </r>
  </si>
  <si>
    <r>
      <t xml:space="preserve">    </t>
    </r>
    <r>
      <rPr>
        <b/>
        <i/>
        <sz val="14"/>
        <rFont val="Times New Roman CYR"/>
      </rPr>
      <t>А.1)</t>
    </r>
    <r>
      <rPr>
        <b/>
        <sz val="12"/>
        <rFont val="Times New Roman CYR"/>
      </rPr>
      <t xml:space="preserve"> Кодове на централния бюджет и разпоредителите с бюджет по държавния бюджет</t>
    </r>
  </si>
  <si>
    <r>
      <t xml:space="preserve">    </t>
    </r>
    <r>
      <rPr>
        <b/>
        <i/>
        <sz val="14"/>
        <rFont val="Times New Roman CYR"/>
      </rPr>
      <t xml:space="preserve"> А.2)</t>
    </r>
    <r>
      <rPr>
        <b/>
        <sz val="12"/>
        <rFont val="Times New Roman CYR"/>
        <family val="1"/>
        <charset val="204"/>
      </rPr>
      <t xml:space="preserve"> </t>
    </r>
    <r>
      <rPr>
        <b/>
        <sz val="12"/>
        <rFont val="Times New Roman CYR"/>
      </rPr>
      <t>Кодове на други бюджетни организации от подсектор "централно управление"</t>
    </r>
  </si>
  <si>
    <r>
      <t xml:space="preserve">    А.2.1)</t>
    </r>
    <r>
      <rPr>
        <b/>
        <sz val="12"/>
        <rFont val="Times New Roman CYR"/>
      </rPr>
      <t xml:space="preserve"> </t>
    </r>
    <r>
      <rPr>
        <b/>
        <sz val="12"/>
        <rFont val="Times New Roman CYR"/>
        <family val="1"/>
      </rPr>
      <t>кодове на държавните висши училища, БАН и Селскостопанската академия</t>
    </r>
  </si>
  <si>
    <r>
      <t xml:space="preserve">        А.2.1а)</t>
    </r>
    <r>
      <rPr>
        <b/>
        <sz val="12"/>
        <rFont val="Times New Roman CYR"/>
      </rPr>
      <t xml:space="preserve"> </t>
    </r>
    <r>
      <rPr>
        <b/>
        <sz val="12"/>
        <rFont val="Times New Roman CYR"/>
        <family val="1"/>
      </rPr>
      <t>кодове на ДВУ и БАН, финансирани от</t>
    </r>
    <r>
      <rPr>
        <b/>
        <i/>
        <sz val="12"/>
        <rFont val="Times New Roman Bold"/>
      </rPr>
      <t xml:space="preserve"> Министерството на образованието и науката</t>
    </r>
  </si>
  <si>
    <r>
      <t xml:space="preserve">        А.2.1.б)</t>
    </r>
    <r>
      <rPr>
        <b/>
        <sz val="12"/>
        <rFont val="Times New Roman CYR"/>
      </rPr>
      <t xml:space="preserve"> </t>
    </r>
    <r>
      <rPr>
        <b/>
        <sz val="11"/>
        <rFont val="Times New Roman CYR"/>
        <family val="1"/>
      </rPr>
      <t xml:space="preserve">кодове на ДВУ и ВА "Г. С. Раковски", финансирани от </t>
    </r>
    <r>
      <rPr>
        <b/>
        <i/>
        <sz val="11"/>
        <rFont val="Times New Roman Bold"/>
      </rPr>
      <t>Министерството на отбраната</t>
    </r>
  </si>
  <si>
    <r>
      <t xml:space="preserve">        А.2.1.в)</t>
    </r>
    <r>
      <rPr>
        <b/>
        <sz val="12"/>
        <rFont val="Times New Roman CYR"/>
      </rPr>
      <t xml:space="preserve"> </t>
    </r>
    <r>
      <rPr>
        <b/>
        <sz val="11"/>
        <rFont val="Times New Roman CYR"/>
        <family val="1"/>
      </rPr>
      <t>код на Селскостопанската академия</t>
    </r>
  </si>
  <si>
    <r>
      <t xml:space="preserve">    А.2.2)</t>
    </r>
    <r>
      <rPr>
        <b/>
        <sz val="12"/>
        <rFont val="Times New Roman CYR"/>
      </rPr>
      <t xml:space="preserve"> </t>
    </r>
    <r>
      <rPr>
        <b/>
        <sz val="11"/>
        <rFont val="Times New Roman CYR"/>
        <family val="1"/>
      </rPr>
      <t>кодове на други разпоредители с бюджет по чл. 13, ал. 3 от ЗПФ</t>
    </r>
  </si>
  <si>
    <r>
      <t xml:space="preserve">    А.2.3)</t>
    </r>
    <r>
      <rPr>
        <b/>
        <sz val="12"/>
        <rFont val="Times New Roman CYR"/>
      </rPr>
      <t xml:space="preserve"> </t>
    </r>
    <r>
      <rPr>
        <b/>
        <sz val="11"/>
        <rFont val="Times New Roman CYR"/>
        <family val="1"/>
      </rPr>
      <t>кодове на други разпоредители с бюджет по чл. 13, ал. 4 от ЗПФ</t>
    </r>
  </si>
  <si>
    <r>
      <t xml:space="preserve">Национална компания "Стратегически инфраструктурни проекти"                                                                            - </t>
    </r>
    <r>
      <rPr>
        <b/>
        <strike/>
        <sz val="12"/>
        <rFont val="Times New Roman Cyr"/>
        <family val="1"/>
      </rPr>
      <t>чл. 28a от Закона за пътищата</t>
    </r>
  </si>
  <si>
    <r>
      <t xml:space="preserve">    </t>
    </r>
    <r>
      <rPr>
        <b/>
        <i/>
        <sz val="14"/>
        <rFont val="Times New Roman CYR"/>
      </rPr>
      <t xml:space="preserve">  А.3)</t>
    </r>
    <r>
      <rPr>
        <b/>
        <sz val="12"/>
        <rFont val="Times New Roman CYR"/>
      </rPr>
      <t xml:space="preserve"> Кодове на сметки за средствата от Европейския съюз на бюджетни организации от подсектор "ЦУ"</t>
    </r>
  </si>
  <si>
    <r>
      <t xml:space="preserve">                          "държавно управление" се прилага съответният код на бюджетната организация по </t>
    </r>
    <r>
      <rPr>
        <b/>
        <sz val="12"/>
        <rFont val="Times New Roman CYR"/>
      </rPr>
      <t xml:space="preserve"> А.1</t>
    </r>
    <r>
      <rPr>
        <sz val="12"/>
        <rFont val="Times New Roman CYR"/>
      </rPr>
      <t xml:space="preserve"> и </t>
    </r>
    <r>
      <rPr>
        <b/>
        <sz val="12"/>
        <rFont val="Times New Roman CYR"/>
      </rPr>
      <t>А.2</t>
    </r>
    <r>
      <rPr>
        <sz val="12"/>
        <rFont val="Times New Roman CYR"/>
      </rPr>
      <t>,</t>
    </r>
  </si>
  <si>
    <r>
      <t xml:space="preserve">                       </t>
    </r>
    <r>
      <rPr>
        <b/>
        <i/>
        <sz val="14"/>
        <rFont val="Times New Roman CYR"/>
      </rPr>
      <t xml:space="preserve"> Раздел VІІ.</t>
    </r>
    <r>
      <rPr>
        <b/>
        <i/>
        <sz val="14"/>
        <rFont val="Times New Roman CYR"/>
        <family val="1"/>
        <charset val="204"/>
      </rPr>
      <t xml:space="preserve"> </t>
    </r>
    <r>
      <rPr>
        <b/>
        <i/>
        <sz val="14"/>
        <rFont val="Times New Roman Bold"/>
      </rPr>
      <t>Кодове на бюджетните организации</t>
    </r>
  </si>
  <si>
    <r>
      <t>Б )</t>
    </r>
    <r>
      <rPr>
        <b/>
        <sz val="12"/>
        <rFont val="Times New Roman CYR"/>
        <family val="1"/>
        <charset val="204"/>
      </rPr>
      <t xml:space="preserve"> </t>
    </r>
    <r>
      <rPr>
        <b/>
        <sz val="12"/>
        <rFont val="Times New Roman CYR"/>
      </rPr>
      <t>Кодове на социалноосигурителни фондове</t>
    </r>
  </si>
  <si>
    <r>
      <t xml:space="preserve">Забележка: </t>
    </r>
    <r>
      <rPr>
        <sz val="12"/>
        <rFont val="Times New Roman CYR"/>
      </rPr>
      <t xml:space="preserve">за сметките за средствата от Европейския съюз на НОИ и НЗОК се прилагат код </t>
    </r>
    <r>
      <rPr>
        <b/>
        <sz val="12"/>
        <rFont val="Times New Roman CYR"/>
      </rPr>
      <t>5500</t>
    </r>
    <r>
      <rPr>
        <sz val="12"/>
        <rFont val="Times New Roman CYR"/>
      </rPr>
      <t>, съответно</t>
    </r>
  </si>
  <si>
    <r>
      <t xml:space="preserve">                      код </t>
    </r>
    <r>
      <rPr>
        <b/>
        <sz val="12"/>
        <rFont val="Times New Roman CYR"/>
      </rPr>
      <t>5600</t>
    </r>
    <r>
      <rPr>
        <sz val="12"/>
        <rFont val="Times New Roman CYR"/>
      </rPr>
      <t>, доколкото за целите на изготвяне на отчетите за касовото изпъленние на сметките</t>
    </r>
  </si>
  <si>
    <t xml:space="preserve">                          Раздел VІІ. Кодове на бюджетните организации</t>
  </si>
  <si>
    <r>
      <t>В )</t>
    </r>
    <r>
      <rPr>
        <b/>
        <sz val="12"/>
        <rFont val="Times New Roman CYR"/>
      </rPr>
      <t xml:space="preserve"> Кодове на общини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</si>
  <si>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Благоевград</t>
    </r>
    <r>
      <rPr>
        <b/>
        <sz val="12"/>
        <rFont val="Times New Roman CYR"/>
        <family val="1"/>
        <charset val="204"/>
      </rPr>
      <t xml:space="preserve">            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</si>
  <si>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Бургас</t>
    </r>
  </si>
  <si>
    <r>
      <t xml:space="preserve">Общини от област с администр. център - </t>
    </r>
    <r>
      <rPr>
        <b/>
        <i/>
        <sz val="12"/>
        <rFont val="Times New Roman CYR"/>
        <family val="1"/>
        <charset val="204"/>
      </rPr>
      <t>Варна</t>
    </r>
  </si>
  <si>
    <r>
      <t xml:space="preserve">Общини от област с адм. център - </t>
    </r>
    <r>
      <rPr>
        <b/>
        <i/>
        <sz val="12"/>
        <rFont val="Times New Roman CYR"/>
      </rPr>
      <t>Велико Търново</t>
    </r>
  </si>
  <si>
    <r>
      <t xml:space="preserve">Общини от област с администр. център - </t>
    </r>
    <r>
      <rPr>
        <b/>
        <i/>
        <sz val="12"/>
        <rFont val="Times New Roman CYR"/>
        <family val="1"/>
        <charset val="204"/>
      </rPr>
      <t>Видин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</si>
  <si>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Враца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</si>
  <si>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Габрово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</si>
  <si>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Добрич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</si>
  <si>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Кърджали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</si>
  <si>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Кюстендил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</si>
  <si>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Ловеч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</si>
  <si>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Монтана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</si>
  <si>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Пазарджик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</si>
  <si>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Перник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</si>
  <si>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Плевен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</si>
  <si>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Пловдив</t>
    </r>
  </si>
  <si>
    <r>
      <t>Общини от област с администр. център -</t>
    </r>
    <r>
      <rPr>
        <b/>
        <sz val="12"/>
        <rFont val="Times New Roman CYR"/>
      </rPr>
      <t xml:space="preserve"> </t>
    </r>
    <r>
      <rPr>
        <b/>
        <i/>
        <sz val="12"/>
        <rFont val="Times New Roman CYR"/>
      </rPr>
      <t>Разград</t>
    </r>
  </si>
  <si>
    <r>
      <t xml:space="preserve">Общини от област с административен център - </t>
    </r>
    <r>
      <rPr>
        <b/>
        <i/>
        <sz val="12"/>
        <rFont val="Times New Roman CYR"/>
      </rPr>
      <t>Русе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</si>
  <si>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Силистра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</si>
  <si>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Сливен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</si>
  <si>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Смолян</t>
    </r>
  </si>
  <si>
    <r>
      <t xml:space="preserve">Област София - град - </t>
    </r>
    <r>
      <rPr>
        <b/>
        <i/>
        <sz val="12"/>
        <rFont val="Times New Roman CYR"/>
      </rPr>
      <t>Столична община</t>
    </r>
    <r>
      <rPr>
        <b/>
        <sz val="12"/>
        <rFont val="Times New Roman CYR"/>
        <family val="1"/>
        <charset val="204"/>
      </rPr>
      <t xml:space="preserve"> и райони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</si>
  <si>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София</t>
    </r>
  </si>
  <si>
    <r>
      <t xml:space="preserve">Общини от област с админ. център - </t>
    </r>
    <r>
      <rPr>
        <b/>
        <i/>
        <sz val="12"/>
        <rFont val="Times New Roman CYR"/>
      </rPr>
      <t>Стара Загора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</si>
  <si>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Търговище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</si>
  <si>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Хасково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</si>
  <si>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Шумен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</si>
  <si>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Ямбол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</si>
</sst>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"/>
    <numFmt numFmtId="165" formatCode="0.000"/>
    <numFmt numFmtId="166" formatCode="0&quot; &quot;#&quot; &quot;#"/>
    <numFmt numFmtId="167" formatCode="00#"/>
    <numFmt numFmtId="168" formatCode="0#&quot;-&quot;0#"/>
    <numFmt numFmtId="169" formatCode="0000"/>
    <numFmt numFmtId="170" formatCode="00"/>
    <numFmt numFmtId="171" formatCode="00&quot;-&quot;0#"/>
  </numFmts>
  <fonts count="119">
    <font>
      <sz val="10"/>
      <name val="Arial Cyr"/>
      <charset val="204"/>
    </font>
    <font>
      <sz val="10"/>
      <name val="Arial Cyr"/>
      <charset val="204"/>
    </font>
    <font>
      <sz val="10"/>
      <name val="Hebar"/>
      <charset val="204"/>
    </font>
    <font>
      <sz val="10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 CYR"/>
      <family val="1"/>
      <charset val="204"/>
    </font>
    <font>
      <sz val="10"/>
      <name val="Arial"/>
      <family val="2"/>
      <charset val="204"/>
    </font>
    <font>
      <b/>
      <i/>
      <u/>
      <sz val="12"/>
      <name val="Times New Roman CYR"/>
      <family val="1"/>
      <charset val="204"/>
    </font>
    <font>
      <b/>
      <i/>
      <sz val="12"/>
      <name val="Times New Roman CYR"/>
      <family val="1"/>
      <charset val="204"/>
    </font>
    <font>
      <strike/>
      <sz val="12"/>
      <color indexed="10"/>
      <name val="Times New Roman CYR"/>
      <family val="1"/>
      <charset val="204"/>
    </font>
    <font>
      <sz val="12"/>
      <color indexed="10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i/>
      <sz val="12"/>
      <color indexed="10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1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sz val="12"/>
      <color indexed="10"/>
      <name val="Times New Roman CYR"/>
      <family val="1"/>
      <charset val="204"/>
    </font>
    <font>
      <b/>
      <sz val="12"/>
      <color indexed="8"/>
      <name val="Times New Roman CYR"/>
      <family val="1"/>
      <charset val="204"/>
    </font>
    <font>
      <sz val="12"/>
      <color indexed="8"/>
      <name val="Times New Roman CYR"/>
      <family val="1"/>
      <charset val="204"/>
    </font>
    <font>
      <strike/>
      <sz val="12"/>
      <name val="Times New Roman CYR"/>
      <family val="1"/>
      <charset val="204"/>
    </font>
    <font>
      <sz val="12"/>
      <color indexed="12"/>
      <name val="Times New Roman CYR"/>
      <family val="1"/>
      <charset val="204"/>
    </font>
    <font>
      <b/>
      <sz val="12"/>
      <color indexed="12"/>
      <name val="Times New Roman CYR"/>
      <family val="1"/>
      <charset val="204"/>
    </font>
    <font>
      <b/>
      <strike/>
      <sz val="12"/>
      <color indexed="10"/>
      <name val="Times New Roman CYR"/>
      <family val="1"/>
      <charset val="204"/>
    </font>
    <font>
      <b/>
      <strike/>
      <sz val="12"/>
      <name val="Times New Roman CYR"/>
      <family val="1"/>
      <charset val="204"/>
    </font>
    <font>
      <i/>
      <sz val="12"/>
      <name val="Times New Roman Cyr"/>
      <family val="1"/>
      <charset val="204"/>
    </font>
    <font>
      <b/>
      <sz val="13"/>
      <name val="Times New Roman CYR"/>
      <family val="1"/>
      <charset val="204"/>
    </font>
    <font>
      <b/>
      <i/>
      <sz val="14"/>
      <color indexed="10"/>
      <name val="Times New Roman CYR"/>
      <family val="1"/>
      <charset val="204"/>
    </font>
    <font>
      <b/>
      <sz val="14"/>
      <color indexed="53"/>
      <name val="Times New Roman CYR"/>
      <family val="1"/>
      <charset val="204"/>
    </font>
    <font>
      <b/>
      <sz val="12"/>
      <color indexed="53"/>
      <name val="Times New Roman CYR"/>
      <family val="1"/>
      <charset val="204"/>
    </font>
    <font>
      <b/>
      <i/>
      <sz val="14"/>
      <name val="Times New Roman CYR"/>
      <family val="1"/>
      <charset val="204"/>
    </font>
    <font>
      <b/>
      <i/>
      <sz val="11"/>
      <name val="Times New Roman Cyr"/>
      <family val="1"/>
      <charset val="204"/>
    </font>
    <font>
      <b/>
      <i/>
      <sz val="13"/>
      <name val="Times New Roman CYR"/>
      <family val="1"/>
      <charset val="204"/>
    </font>
    <font>
      <sz val="10"/>
      <color indexed="81"/>
      <name val="Times New Roman Cyr"/>
      <family val="1"/>
      <charset val="204"/>
    </font>
    <font>
      <b/>
      <sz val="10"/>
      <color indexed="81"/>
      <name val="Times New Roman Cyr"/>
      <family val="1"/>
      <charset val="204"/>
    </font>
    <font>
      <b/>
      <i/>
      <sz val="10"/>
      <color indexed="62"/>
      <name val="Times New Roman Cyr"/>
      <family val="1"/>
      <charset val="204"/>
    </font>
    <font>
      <b/>
      <i/>
      <sz val="10"/>
      <color indexed="81"/>
      <name val="Times New Roman Cyr"/>
      <family val="1"/>
      <charset val="204"/>
    </font>
    <font>
      <b/>
      <i/>
      <sz val="10"/>
      <color indexed="10"/>
      <name val="Times New Roman CYR"/>
      <family val="1"/>
      <charset val="204"/>
    </font>
    <font>
      <b/>
      <i/>
      <strike/>
      <sz val="12"/>
      <color indexed="10"/>
      <name val="Times New Roman Cyr"/>
      <family val="1"/>
      <charset val="204"/>
    </font>
    <font>
      <sz val="12"/>
      <name val="Times New Roman Cyr"/>
      <family val="1"/>
    </font>
    <font>
      <b/>
      <sz val="12"/>
      <color indexed="12"/>
      <name val="Times New Roman CYR"/>
      <family val="1"/>
    </font>
    <font>
      <b/>
      <sz val="12"/>
      <name val="Times New Roman CYR"/>
      <family val="1"/>
    </font>
    <font>
      <i/>
      <sz val="12"/>
      <name val="Times New Roman Cyr"/>
      <family val="1"/>
    </font>
    <font>
      <b/>
      <sz val="11"/>
      <name val="Times New Roman CYR"/>
      <family val="1"/>
    </font>
    <font>
      <sz val="10"/>
      <name val="Times New Roman Cyr"/>
      <family val="1"/>
    </font>
    <font>
      <b/>
      <sz val="12"/>
      <color indexed="12"/>
      <name val="Times New Roman CYR"/>
      <charset val="204"/>
    </font>
    <font>
      <b/>
      <sz val="12"/>
      <color indexed="10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charset val="204"/>
    </font>
    <font>
      <sz val="10"/>
      <name val="Times New Roman CYR"/>
      <charset val="204"/>
    </font>
    <font>
      <sz val="14"/>
      <name val="Times New Roman CYR"/>
      <charset val="204"/>
    </font>
    <font>
      <strike/>
      <sz val="12"/>
      <color indexed="10"/>
      <name val="Times New Roman Cyr"/>
    </font>
    <font>
      <b/>
      <sz val="12"/>
      <name val="Times New Roman CYR"/>
    </font>
    <font>
      <sz val="12"/>
      <name val="Times New Roman CYR"/>
    </font>
    <font>
      <b/>
      <sz val="12"/>
      <color indexed="10"/>
      <name val="Times New Roman CYR"/>
    </font>
    <font>
      <sz val="11"/>
      <name val="Times New Roman CYR"/>
      <family val="1"/>
      <charset val="204"/>
    </font>
    <font>
      <sz val="12"/>
      <color indexed="10"/>
      <name val="Times New Roman CYR"/>
    </font>
    <font>
      <i/>
      <strike/>
      <sz val="12"/>
      <name val="Times New Roman Cyr"/>
      <family val="1"/>
      <charset val="204"/>
    </font>
    <font>
      <sz val="11"/>
      <name val="Times New Roman CYR"/>
    </font>
    <font>
      <sz val="12"/>
      <color indexed="18"/>
      <name val="Times New Roman CYR"/>
    </font>
    <font>
      <b/>
      <sz val="12"/>
      <color indexed="18"/>
      <name val="Times New Roman CYR"/>
    </font>
    <font>
      <sz val="12"/>
      <color indexed="18"/>
      <name val="Times New Roman CYR"/>
      <family val="1"/>
      <charset val="204"/>
    </font>
    <font>
      <b/>
      <sz val="12"/>
      <color indexed="18"/>
      <name val="Times New Roman CYR"/>
      <family val="1"/>
      <charset val="204"/>
    </font>
    <font>
      <sz val="12"/>
      <name val="Times New Roman Bold"/>
    </font>
    <font>
      <b/>
      <i/>
      <sz val="12"/>
      <name val="Times New Roman Bold"/>
    </font>
    <font>
      <b/>
      <i/>
      <sz val="14"/>
      <name val="Times New Roman Bold"/>
    </font>
    <font>
      <sz val="10"/>
      <name val="Times New Roman Bold"/>
    </font>
    <font>
      <b/>
      <sz val="12"/>
      <name val="Times New Roman Bold"/>
    </font>
    <font>
      <b/>
      <i/>
      <sz val="11"/>
      <name val="Times New Roman Bold"/>
    </font>
    <font>
      <b/>
      <i/>
      <u/>
      <sz val="12"/>
      <name val="Times New Roman Bold"/>
    </font>
    <font>
      <sz val="10"/>
      <color indexed="81"/>
      <name val="Times New Roman"/>
      <family val="1"/>
      <charset val="204"/>
    </font>
    <font>
      <b/>
      <sz val="10"/>
      <color indexed="81"/>
      <name val="Times New Roman"/>
      <family val="1"/>
      <charset val="204"/>
    </font>
    <font>
      <strike/>
      <sz val="12"/>
      <name val="Times New Roman Cyr"/>
    </font>
    <font>
      <sz val="10"/>
      <name val="Times New Roman CYR"/>
    </font>
    <font>
      <i/>
      <sz val="12"/>
      <name val="Times New Roman CYR"/>
    </font>
    <font>
      <b/>
      <i/>
      <sz val="14"/>
      <name val="Times New Roman CYR"/>
    </font>
    <font>
      <sz val="12"/>
      <color indexed="10"/>
      <name val="Times New Roman CYR"/>
      <charset val="204"/>
    </font>
    <font>
      <i/>
      <strike/>
      <sz val="12"/>
      <name val="Times New Roman CYR"/>
    </font>
    <font>
      <strike/>
      <sz val="12"/>
      <color indexed="10"/>
      <name val="Times New Roman CYR"/>
      <charset val="204"/>
    </font>
    <font>
      <i/>
      <sz val="12"/>
      <name val="Times New Roman CYR"/>
      <charset val="204"/>
    </font>
    <font>
      <sz val="12"/>
      <name val="Times New Roman"/>
      <family val="1"/>
      <charset val="204"/>
    </font>
    <font>
      <i/>
      <strike/>
      <sz val="12"/>
      <name val="Times New Roman CYR"/>
      <charset val="204"/>
    </font>
    <font>
      <strike/>
      <sz val="12"/>
      <name val="Times New Roman CYR"/>
      <charset val="204"/>
    </font>
    <font>
      <sz val="10"/>
      <color rgb="FFA50021"/>
      <name val="Times New Roman Cyr"/>
      <family val="1"/>
      <charset val="204"/>
    </font>
    <font>
      <strike/>
      <sz val="12"/>
      <name val="Times New Roman"/>
      <family val="1"/>
      <charset val="204"/>
    </font>
    <font>
      <b/>
      <sz val="10"/>
      <name val="Times New Roman CYR"/>
    </font>
    <font>
      <strike/>
      <sz val="10"/>
      <name val="Times New Roman CYR"/>
    </font>
    <font>
      <sz val="16"/>
      <name val="Times New Roman CYR"/>
      <family val="1"/>
      <charset val="204"/>
    </font>
    <font>
      <b/>
      <i/>
      <sz val="16"/>
      <name val="Times New Roman CYR"/>
      <family val="1"/>
      <charset val="204"/>
    </font>
    <font>
      <b/>
      <i/>
      <sz val="16"/>
      <name val="Times New Roman BOLD"/>
    </font>
    <font>
      <sz val="9"/>
      <name val="Times New Roman CYR"/>
      <family val="1"/>
      <charset val="204"/>
    </font>
    <font>
      <strike/>
      <sz val="11"/>
      <name val="Times New Roman CYR"/>
    </font>
    <font>
      <i/>
      <strike/>
      <sz val="12"/>
      <name val="Times New Roman CYR"/>
      <family val="1"/>
    </font>
    <font>
      <strike/>
      <sz val="12"/>
      <name val="Times New Roman Cyr"/>
      <family val="1"/>
    </font>
    <font>
      <b/>
      <sz val="9"/>
      <name val="Times New Roman CYR"/>
      <family val="1"/>
      <charset val="204"/>
    </font>
    <font>
      <b/>
      <i/>
      <strike/>
      <sz val="12"/>
      <name val="Times New Roman Bold"/>
    </font>
    <font>
      <b/>
      <strike/>
      <sz val="12"/>
      <name val="Times New Roman CYR"/>
    </font>
    <font>
      <b/>
      <i/>
      <strike/>
      <sz val="12"/>
      <name val="Times New Roman Cyr"/>
      <family val="1"/>
      <charset val="204"/>
    </font>
    <font>
      <b/>
      <sz val="14"/>
      <name val="Times New Roman CYR"/>
    </font>
    <font>
      <sz val="9"/>
      <name val="Times New Roman Cyr"/>
      <family val="1"/>
    </font>
    <font>
      <b/>
      <i/>
      <sz val="13"/>
      <name val="Times New Roman Bold"/>
    </font>
    <font>
      <b/>
      <u/>
      <sz val="12"/>
      <name val="Times New Roman CYR"/>
      <family val="1"/>
      <charset val="204"/>
    </font>
    <font>
      <b/>
      <u/>
      <sz val="12"/>
      <name val="Times New Roman Bold"/>
    </font>
    <font>
      <b/>
      <i/>
      <strike/>
      <sz val="12"/>
      <name val="Times New Roman"/>
      <family val="1"/>
      <charset val="204"/>
    </font>
    <font>
      <strike/>
      <sz val="10"/>
      <name val="Times New Roman"/>
      <family val="1"/>
      <charset val="204"/>
    </font>
    <font>
      <b/>
      <sz val="10"/>
      <name val="Times New Roman CYR"/>
      <charset val="204"/>
    </font>
    <font>
      <strike/>
      <sz val="10"/>
      <name val="Times New Roman Cyr"/>
      <family val="1"/>
    </font>
    <font>
      <strike/>
      <sz val="10"/>
      <name val="Times New Roman Cyr"/>
      <family val="1"/>
      <charset val="204"/>
    </font>
    <font>
      <i/>
      <sz val="12"/>
      <name val="Times New Roman Bold"/>
    </font>
    <font>
      <strike/>
      <sz val="11"/>
      <name val="Times New Roman CYR"/>
      <family val="1"/>
      <charset val="204"/>
    </font>
    <font>
      <b/>
      <strike/>
      <sz val="13"/>
      <name val="Times New Roman CYR"/>
      <family val="1"/>
      <charset val="204"/>
    </font>
    <font>
      <b/>
      <sz val="13"/>
      <name val="Times New Roman CYR"/>
      <family val="1"/>
    </font>
    <font>
      <b/>
      <i/>
      <sz val="12"/>
      <name val="Times New Roman CYR"/>
    </font>
    <font>
      <strike/>
      <sz val="12"/>
      <name val="Cambria"/>
      <family val="1"/>
      <charset val="204"/>
    </font>
    <font>
      <b/>
      <strike/>
      <sz val="13"/>
      <name val="Cambria"/>
      <family val="1"/>
      <charset val="204"/>
    </font>
    <font>
      <b/>
      <strike/>
      <sz val="12"/>
      <name val="Times New Roman Cyr"/>
      <family val="1"/>
    </font>
    <font>
      <b/>
      <strike/>
      <sz val="13"/>
      <name val="Times New Roman Cyr"/>
      <family val="1"/>
    </font>
    <font>
      <strike/>
      <sz val="11"/>
      <name val="Times New Roman CYR"/>
      <family val="1"/>
    </font>
    <font>
      <strike/>
      <sz val="14"/>
      <name val="Times New Roman CYR"/>
      <family val="1"/>
      <charset val="204"/>
    </font>
    <font>
      <b/>
      <strike/>
      <sz val="14"/>
      <name val="Times New Roman Cyr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25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29"/>
      </patternFill>
    </fill>
    <fill>
      <patternFill patternType="solid">
        <fgColor theme="0"/>
        <bgColor indexed="42"/>
      </patternFill>
    </fill>
    <fill>
      <patternFill patternType="solid">
        <fgColor theme="0"/>
        <bgColor indexed="26"/>
      </patternFill>
    </fill>
  </fills>
  <borders count="95">
    <border>
      <left/>
      <right/>
      <top/>
      <bottom/>
      <diagonal/>
    </border>
    <border>
      <left/>
      <right/>
      <top/>
      <bottom style="medium">
        <color indexed="20"/>
      </bottom>
      <diagonal/>
    </border>
    <border>
      <left/>
      <right/>
      <top style="medium">
        <color indexed="20"/>
      </top>
      <bottom style="double">
        <color indexed="2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double">
        <color indexed="53"/>
      </top>
      <bottom style="medium">
        <color indexed="53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double">
        <color indexed="37"/>
      </top>
      <bottom style="medium">
        <color indexed="37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12"/>
      </top>
      <bottom/>
      <diagonal/>
    </border>
    <border>
      <left/>
      <right/>
      <top/>
      <bottom style="medium">
        <color indexed="10"/>
      </bottom>
      <diagonal/>
    </border>
    <border>
      <left/>
      <right/>
      <top style="double">
        <color indexed="20"/>
      </top>
      <bottom style="medium">
        <color indexed="2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ash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medium">
        <color indexed="20"/>
      </top>
      <bottom/>
      <diagonal/>
    </border>
    <border>
      <left/>
      <right/>
      <top style="double">
        <color indexed="10"/>
      </top>
      <bottom style="medium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uble">
        <color indexed="20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dotted">
        <color indexed="64"/>
      </bottom>
      <diagonal/>
    </border>
    <border>
      <left/>
      <right/>
      <top style="double">
        <color indexed="18"/>
      </top>
      <bottom style="medium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6" fillId="0" borderId="0"/>
    <xf numFmtId="9" fontId="1" fillId="0" borderId="0" applyFont="0" applyFill="0" applyBorder="0" applyAlignment="0" applyProtection="0"/>
  </cellStyleXfs>
  <cellXfs count="767">
    <xf numFmtId="0" fontId="0" fillId="0" borderId="0" xfId="0"/>
    <xf numFmtId="0" fontId="0" fillId="4" borderId="0" xfId="0" applyFill="1"/>
    <xf numFmtId="0" fontId="4" fillId="3" borderId="0" xfId="1" applyFont="1" applyFill="1"/>
    <xf numFmtId="0" fontId="4" fillId="3" borderId="0" xfId="1" applyFont="1" applyFill="1" applyBorder="1"/>
    <xf numFmtId="0" fontId="5" fillId="3" borderId="0" xfId="1" quotePrefix="1" applyFont="1" applyFill="1" applyBorder="1" applyAlignment="1">
      <alignment horizontal="left"/>
    </xf>
    <xf numFmtId="0" fontId="5" fillId="3" borderId="0" xfId="1" quotePrefix="1" applyFont="1" applyFill="1" applyBorder="1" applyAlignment="1">
      <alignment horizontal="center"/>
    </xf>
    <xf numFmtId="164" fontId="4" fillId="3" borderId="0" xfId="1" applyNumberFormat="1" applyFont="1" applyFill="1" applyBorder="1"/>
    <xf numFmtId="0" fontId="4" fillId="4" borderId="0" xfId="1" applyFont="1" applyFill="1" applyBorder="1"/>
    <xf numFmtId="0" fontId="5" fillId="4" borderId="0" xfId="1" applyFont="1" applyFill="1"/>
    <xf numFmtId="0" fontId="4" fillId="4" borderId="0" xfId="1" applyFont="1" applyFill="1"/>
    <xf numFmtId="0" fontId="5" fillId="4" borderId="0" xfId="1" applyFont="1" applyFill="1" applyBorder="1"/>
    <xf numFmtId="164" fontId="5" fillId="5" borderId="0" xfId="1" applyNumberFormat="1" applyFont="1" applyFill="1" applyBorder="1"/>
    <xf numFmtId="0" fontId="4" fillId="4" borderId="3" xfId="1" applyFont="1" applyFill="1" applyBorder="1"/>
    <xf numFmtId="0" fontId="5" fillId="4" borderId="0" xfId="1" applyFont="1" applyFill="1" applyBorder="1" applyAlignment="1">
      <alignment horizontal="center"/>
    </xf>
    <xf numFmtId="164" fontId="5" fillId="4" borderId="0" xfId="1" applyNumberFormat="1" applyFont="1" applyFill="1" applyBorder="1"/>
    <xf numFmtId="164" fontId="4" fillId="4" borderId="0" xfId="1" applyNumberFormat="1" applyFont="1" applyFill="1" applyBorder="1"/>
    <xf numFmtId="164" fontId="4" fillId="5" borderId="0" xfId="1" applyNumberFormat="1" applyFont="1" applyFill="1" applyBorder="1"/>
    <xf numFmtId="165" fontId="4" fillId="4" borderId="0" xfId="1" applyNumberFormat="1" applyFont="1" applyFill="1" applyBorder="1"/>
    <xf numFmtId="164" fontId="4" fillId="2" borderId="0" xfId="1" applyNumberFormat="1" applyFont="1" applyFill="1" applyBorder="1" applyProtection="1">
      <protection locked="0"/>
    </xf>
    <xf numFmtId="164" fontId="4" fillId="5" borderId="0" xfId="1" applyNumberFormat="1" applyFont="1" applyFill="1" applyBorder="1" applyProtection="1">
      <protection locked="0"/>
    </xf>
    <xf numFmtId="164" fontId="4" fillId="4" borderId="0" xfId="1" applyNumberFormat="1" applyFont="1" applyFill="1"/>
    <xf numFmtId="164" fontId="5" fillId="4" borderId="0" xfId="1" applyNumberFormat="1" applyFont="1" applyFill="1"/>
    <xf numFmtId="164" fontId="4" fillId="2" borderId="0" xfId="1" applyNumberFormat="1" applyFont="1" applyFill="1" applyProtection="1">
      <protection locked="0"/>
    </xf>
    <xf numFmtId="164" fontId="4" fillId="5" borderId="0" xfId="1" applyNumberFormat="1" applyFont="1" applyFill="1"/>
    <xf numFmtId="164" fontId="4" fillId="5" borderId="0" xfId="4" applyNumberFormat="1" applyFont="1" applyFill="1" applyBorder="1"/>
    <xf numFmtId="164" fontId="5" fillId="2" borderId="0" xfId="1" applyNumberFormat="1" applyFont="1" applyFill="1" applyBorder="1" applyProtection="1">
      <protection locked="0"/>
    </xf>
    <xf numFmtId="2" fontId="4" fillId="4" borderId="0" xfId="1" applyNumberFormat="1" applyFont="1" applyFill="1" applyBorder="1"/>
    <xf numFmtId="0" fontId="4" fillId="4" borderId="9" xfId="1" applyFont="1" applyFill="1" applyBorder="1"/>
    <xf numFmtId="0" fontId="4" fillId="4" borderId="10" xfId="1" applyFont="1" applyFill="1" applyBorder="1"/>
    <xf numFmtId="0" fontId="4" fillId="4" borderId="11" xfId="1" applyFont="1" applyFill="1" applyBorder="1"/>
    <xf numFmtId="168" fontId="4" fillId="4" borderId="0" xfId="1" applyNumberFormat="1" applyFont="1" applyFill="1" applyBorder="1"/>
    <xf numFmtId="0" fontId="4" fillId="4" borderId="0" xfId="1" quotePrefix="1" applyFont="1" applyFill="1" applyBorder="1" applyAlignment="1">
      <alignment horizontal="left"/>
    </xf>
    <xf numFmtId="168" fontId="4" fillId="4" borderId="0" xfId="1" applyNumberFormat="1" applyFont="1" applyFill="1" applyBorder="1" applyAlignment="1">
      <alignment horizontal="right"/>
    </xf>
    <xf numFmtId="164" fontId="4" fillId="4" borderId="0" xfId="1" applyNumberFormat="1" applyFont="1" applyFill="1" applyBorder="1" applyAlignment="1">
      <alignment horizontal="right"/>
    </xf>
    <xf numFmtId="0" fontId="4" fillId="4" borderId="0" xfId="1" applyFont="1" applyFill="1" applyBorder="1" applyAlignment="1">
      <alignment horizontal="right"/>
    </xf>
    <xf numFmtId="0" fontId="20" fillId="4" borderId="0" xfId="1" applyFont="1" applyFill="1" applyBorder="1"/>
    <xf numFmtId="164" fontId="21" fillId="4" borderId="0" xfId="1" applyNumberFormat="1" applyFont="1" applyFill="1" applyBorder="1"/>
    <xf numFmtId="164" fontId="20" fillId="5" borderId="0" xfId="1" applyNumberFormat="1" applyFont="1" applyFill="1" applyBorder="1"/>
    <xf numFmtId="164" fontId="21" fillId="5" borderId="0" xfId="1" applyNumberFormat="1" applyFont="1" applyFill="1" applyBorder="1"/>
    <xf numFmtId="164" fontId="20" fillId="4" borderId="0" xfId="1" applyNumberFormat="1" applyFont="1" applyFill="1" applyBorder="1"/>
    <xf numFmtId="164" fontId="20" fillId="2" borderId="0" xfId="1" applyNumberFormat="1" applyFont="1" applyFill="1" applyBorder="1" applyProtection="1">
      <protection locked="0"/>
    </xf>
    <xf numFmtId="164" fontId="5" fillId="4" borderId="0" xfId="1" quotePrefix="1" applyNumberFormat="1" applyFont="1" applyFill="1" applyBorder="1" applyAlignment="1">
      <alignment horizontal="center"/>
    </xf>
    <xf numFmtId="164" fontId="4" fillId="4" borderId="0" xfId="1" quotePrefix="1" applyNumberFormat="1" applyFont="1" applyFill="1" applyBorder="1" applyAlignment="1">
      <alignment horizontal="center"/>
    </xf>
    <xf numFmtId="164" fontId="17" fillId="4" borderId="0" xfId="1" applyNumberFormat="1" applyFont="1" applyFill="1" applyBorder="1"/>
    <xf numFmtId="164" fontId="18" fillId="4" borderId="0" xfId="1" applyNumberFormat="1" applyFont="1" applyFill="1" applyBorder="1"/>
    <xf numFmtId="164" fontId="18" fillId="5" borderId="0" xfId="1" applyNumberFormat="1" applyFont="1" applyFill="1" applyBorder="1"/>
    <xf numFmtId="164" fontId="17" fillId="5" borderId="0" xfId="1" applyNumberFormat="1" applyFont="1" applyFill="1" applyBorder="1"/>
    <xf numFmtId="0" fontId="18" fillId="4" borderId="0" xfId="1" applyFont="1" applyFill="1"/>
    <xf numFmtId="164" fontId="16" fillId="4" borderId="0" xfId="1" applyNumberFormat="1" applyFont="1" applyFill="1" applyBorder="1"/>
    <xf numFmtId="164" fontId="10" fillId="4" borderId="0" xfId="1" applyNumberFormat="1" applyFont="1" applyFill="1" applyBorder="1"/>
    <xf numFmtId="164" fontId="10" fillId="5" borderId="0" xfId="1" applyNumberFormat="1" applyFont="1" applyFill="1" applyBorder="1"/>
    <xf numFmtId="164" fontId="16" fillId="5" borderId="0" xfId="1" applyNumberFormat="1" applyFont="1" applyFill="1" applyBorder="1"/>
    <xf numFmtId="0" fontId="10" fillId="4" borderId="0" xfId="1" applyFont="1" applyFill="1"/>
    <xf numFmtId="164" fontId="10" fillId="4" borderId="0" xfId="1" quotePrefix="1" applyNumberFormat="1" applyFont="1" applyFill="1" applyBorder="1" applyAlignment="1">
      <alignment horizontal="center"/>
    </xf>
    <xf numFmtId="164" fontId="4" fillId="5" borderId="0" xfId="1" applyNumberFormat="1" applyFont="1" applyFill="1" applyProtection="1">
      <protection locked="0"/>
    </xf>
    <xf numFmtId="165" fontId="10" fillId="4" borderId="0" xfId="1" applyNumberFormat="1" applyFont="1" applyFill="1" applyBorder="1"/>
    <xf numFmtId="164" fontId="10" fillId="4" borderId="0" xfId="1" applyNumberFormat="1" applyFont="1" applyFill="1"/>
    <xf numFmtId="164" fontId="16" fillId="4" borderId="0" xfId="1" applyNumberFormat="1" applyFont="1" applyFill="1"/>
    <xf numFmtId="164" fontId="4" fillId="4" borderId="0" xfId="1" applyNumberFormat="1" applyFont="1" applyFill="1" applyBorder="1" applyProtection="1">
      <protection locked="0"/>
    </xf>
    <xf numFmtId="164" fontId="4" fillId="4" borderId="0" xfId="1" applyNumberFormat="1" applyFont="1" applyFill="1" applyProtection="1">
      <protection locked="0"/>
    </xf>
    <xf numFmtId="164" fontId="18" fillId="4" borderId="0" xfId="1" quotePrefix="1" applyNumberFormat="1" applyFont="1" applyFill="1" applyBorder="1" applyAlignment="1">
      <alignment horizontal="center"/>
    </xf>
    <xf numFmtId="164" fontId="18" fillId="4" borderId="0" xfId="1" applyNumberFormat="1" applyFont="1" applyFill="1"/>
    <xf numFmtId="164" fontId="17" fillId="4" borderId="0" xfId="1" applyNumberFormat="1" applyFont="1" applyFill="1"/>
    <xf numFmtId="0" fontId="10" fillId="4" borderId="0" xfId="1" applyFont="1" applyFill="1" applyBorder="1"/>
    <xf numFmtId="164" fontId="10" fillId="3" borderId="0" xfId="1" applyNumberFormat="1" applyFont="1" applyFill="1" applyBorder="1" applyAlignment="1">
      <alignment horizontal="right"/>
    </xf>
    <xf numFmtId="164" fontId="10" fillId="4" borderId="0" xfId="1" applyNumberFormat="1" applyFont="1" applyFill="1" applyBorder="1" applyAlignment="1">
      <alignment horizontal="right"/>
    </xf>
    <xf numFmtId="0" fontId="10" fillId="4" borderId="0" xfId="1" applyFont="1" applyFill="1" applyBorder="1" applyAlignment="1">
      <alignment horizontal="right"/>
    </xf>
    <xf numFmtId="0" fontId="26" fillId="3" borderId="0" xfId="1" applyFont="1" applyFill="1" applyBorder="1" applyAlignment="1"/>
    <xf numFmtId="0" fontId="12" fillId="3" borderId="0" xfId="1" applyFont="1" applyFill="1" applyBorder="1"/>
    <xf numFmtId="0" fontId="4" fillId="4" borderId="0" xfId="1" applyFont="1" applyFill="1" applyBorder="1" applyAlignment="1">
      <alignment horizontal="center"/>
    </xf>
    <xf numFmtId="0" fontId="4" fillId="6" borderId="20" xfId="1" applyFont="1" applyFill="1" applyBorder="1"/>
    <xf numFmtId="0" fontId="28" fillId="3" borderId="0" xfId="1" quotePrefix="1" applyFont="1" applyFill="1" applyBorder="1" applyAlignment="1">
      <alignment horizontal="right"/>
    </xf>
    <xf numFmtId="0" fontId="5" fillId="6" borderId="3" xfId="1" quotePrefix="1" applyFont="1" applyFill="1" applyBorder="1"/>
    <xf numFmtId="168" fontId="16" fillId="6" borderId="28" xfId="1" quotePrefix="1" applyNumberFormat="1" applyFont="1" applyFill="1" applyBorder="1" applyAlignment="1">
      <alignment horizontal="right"/>
    </xf>
    <xf numFmtId="0" fontId="5" fillId="6" borderId="3" xfId="1" applyFont="1" applyFill="1" applyBorder="1" applyAlignment="1">
      <alignment horizontal="left"/>
    </xf>
    <xf numFmtId="0" fontId="4" fillId="3" borderId="0" xfId="1" applyFont="1" applyFill="1" applyAlignment="1">
      <alignment wrapText="1"/>
    </xf>
    <xf numFmtId="0" fontId="5" fillId="4" borderId="0" xfId="1" quotePrefix="1" applyFont="1" applyFill="1" applyBorder="1" applyAlignment="1">
      <alignment horizontal="left"/>
    </xf>
    <xf numFmtId="0" fontId="4" fillId="4" borderId="0" xfId="1" applyFont="1" applyFill="1" applyBorder="1" applyAlignment="1">
      <alignment wrapText="1"/>
    </xf>
    <xf numFmtId="0" fontId="5" fillId="4" borderId="0" xfId="1" quotePrefix="1" applyFont="1" applyFill="1" applyBorder="1" applyAlignment="1">
      <alignment horizontal="left" wrapText="1"/>
    </xf>
    <xf numFmtId="0" fontId="19" fillId="4" borderId="0" xfId="1" applyFont="1" applyFill="1" applyBorder="1"/>
    <xf numFmtId="0" fontId="23" fillId="4" borderId="0" xfId="1" applyFont="1" applyFill="1" applyBorder="1"/>
    <xf numFmtId="0" fontId="19" fillId="4" borderId="0" xfId="1" applyFont="1" applyFill="1"/>
    <xf numFmtId="0" fontId="16" fillId="4" borderId="0" xfId="1" applyFont="1" applyFill="1" applyBorder="1"/>
    <xf numFmtId="0" fontId="3" fillId="4" borderId="0" xfId="0" applyFont="1" applyFill="1"/>
    <xf numFmtId="0" fontId="3" fillId="4" borderId="0" xfId="1" applyFont="1" applyFill="1"/>
    <xf numFmtId="0" fontId="3" fillId="4" borderId="0" xfId="1" applyFont="1" applyFill="1" applyBorder="1"/>
    <xf numFmtId="0" fontId="15" fillId="4" borderId="0" xfId="1" applyFont="1" applyFill="1" applyBorder="1" applyAlignment="1">
      <alignment horizontal="center"/>
    </xf>
    <xf numFmtId="0" fontId="21" fillId="4" borderId="0" xfId="1" applyFont="1" applyFill="1"/>
    <xf numFmtId="0" fontId="16" fillId="4" borderId="0" xfId="1" applyFont="1" applyFill="1"/>
    <xf numFmtId="0" fontId="39" fillId="3" borderId="0" xfId="1" applyFont="1" applyFill="1" applyBorder="1" applyAlignment="1">
      <alignment horizontal="right"/>
    </xf>
    <xf numFmtId="0" fontId="44" fillId="4" borderId="0" xfId="1" applyFont="1" applyFill="1"/>
    <xf numFmtId="0" fontId="53" fillId="3" borderId="0" xfId="1" applyFont="1" applyFill="1"/>
    <xf numFmtId="164" fontId="10" fillId="4" borderId="0" xfId="1" quotePrefix="1" applyNumberFormat="1" applyFont="1" applyFill="1" applyBorder="1" applyAlignment="1">
      <alignment horizontal="left"/>
    </xf>
    <xf numFmtId="0" fontId="9" fillId="4" borderId="0" xfId="1" applyFont="1" applyFill="1" applyBorder="1"/>
    <xf numFmtId="0" fontId="60" fillId="3" borderId="0" xfId="1" applyFont="1" applyFill="1" applyBorder="1"/>
    <xf numFmtId="168" fontId="22" fillId="4" borderId="67" xfId="1" quotePrefix="1" applyNumberFormat="1" applyFont="1" applyFill="1" applyBorder="1" applyAlignment="1">
      <alignment horizontal="right" vertical="center"/>
    </xf>
    <xf numFmtId="0" fontId="22" fillId="4" borderId="3" xfId="1" applyFont="1" applyFill="1" applyBorder="1" applyAlignment="1">
      <alignment horizontal="left" vertical="center"/>
    </xf>
    <xf numFmtId="0" fontId="37" fillId="4" borderId="3" xfId="1" applyFont="1" applyFill="1" applyBorder="1" applyAlignment="1">
      <alignment horizontal="left" vertical="center"/>
    </xf>
    <xf numFmtId="0" fontId="9" fillId="4" borderId="20" xfId="1" applyFont="1" applyFill="1" applyBorder="1" applyAlignment="1">
      <alignment vertical="center"/>
    </xf>
    <xf numFmtId="0" fontId="59" fillId="3" borderId="0" xfId="1" applyFont="1" applyFill="1" applyBorder="1"/>
    <xf numFmtId="0" fontId="59" fillId="4" borderId="0" xfId="1" applyFont="1" applyFill="1"/>
    <xf numFmtId="0" fontId="60" fillId="3" borderId="0" xfId="1" applyFont="1" applyFill="1"/>
    <xf numFmtId="0" fontId="4" fillId="7" borderId="0" xfId="1" applyFont="1" applyFill="1" applyBorder="1"/>
    <xf numFmtId="0" fontId="60" fillId="7" borderId="0" xfId="1" applyFont="1" applyFill="1" applyBorder="1"/>
    <xf numFmtId="0" fontId="61" fillId="7" borderId="0" xfId="1" applyFont="1" applyFill="1" applyBorder="1" applyAlignment="1">
      <alignment horizontal="center"/>
    </xf>
    <xf numFmtId="0" fontId="58" fillId="3" borderId="0" xfId="1" applyFont="1" applyFill="1" applyBorder="1" applyAlignment="1">
      <alignment horizontal="left"/>
    </xf>
    <xf numFmtId="0" fontId="55" fillId="3" borderId="0" xfId="1" applyFont="1" applyFill="1" applyBorder="1" applyAlignment="1">
      <alignment horizontal="left"/>
    </xf>
    <xf numFmtId="0" fontId="5" fillId="9" borderId="0" xfId="1" applyFont="1" applyFill="1" applyBorder="1" applyAlignment="1">
      <alignment horizontal="left"/>
    </xf>
    <xf numFmtId="0" fontId="52" fillId="9" borderId="57" xfId="1" applyFont="1" applyFill="1" applyBorder="1" applyAlignment="1">
      <alignment horizontal="left" wrapText="1"/>
    </xf>
    <xf numFmtId="0" fontId="13" fillId="9" borderId="47" xfId="0" applyFont="1" applyFill="1" applyBorder="1" applyAlignment="1">
      <alignment horizontal="center"/>
    </xf>
    <xf numFmtId="0" fontId="46" fillId="9" borderId="57" xfId="1" applyFont="1" applyFill="1" applyBorder="1" applyAlignment="1">
      <alignment horizontal="left"/>
    </xf>
    <xf numFmtId="164" fontId="38" fillId="9" borderId="6" xfId="1" applyNumberFormat="1" applyFont="1" applyFill="1" applyBorder="1" applyAlignment="1">
      <alignment horizontal="right"/>
    </xf>
    <xf numFmtId="0" fontId="52" fillId="9" borderId="0" xfId="1" applyFont="1" applyFill="1" applyBorder="1"/>
    <xf numFmtId="0" fontId="52" fillId="9" borderId="13" xfId="1" applyFont="1" applyFill="1" applyBorder="1" applyAlignment="1">
      <alignment horizontal="left"/>
    </xf>
    <xf numFmtId="0" fontId="5" fillId="9" borderId="0" xfId="0" applyFont="1" applyFill="1" applyBorder="1"/>
    <xf numFmtId="0" fontId="5" fillId="9" borderId="0" xfId="1" quotePrefix="1" applyFont="1" applyFill="1" applyBorder="1" applyAlignment="1">
      <alignment horizontal="left"/>
    </xf>
    <xf numFmtId="0" fontId="52" fillId="9" borderId="4" xfId="0" applyFont="1" applyFill="1" applyBorder="1"/>
    <xf numFmtId="0" fontId="52" fillId="9" borderId="0" xfId="0" applyFont="1" applyFill="1" applyBorder="1"/>
    <xf numFmtId="0" fontId="5" fillId="9" borderId="0" xfId="1" quotePrefix="1" applyFont="1" applyFill="1" applyBorder="1" applyAlignment="1">
      <alignment horizontal="center"/>
    </xf>
    <xf numFmtId="0" fontId="5" fillId="9" borderId="5" xfId="0" applyFont="1" applyFill="1" applyBorder="1"/>
    <xf numFmtId="0" fontId="5" fillId="9" borderId="12" xfId="1" quotePrefix="1" applyFont="1" applyFill="1" applyBorder="1" applyAlignment="1">
      <alignment horizontal="left"/>
    </xf>
    <xf numFmtId="0" fontId="5" fillId="9" borderId="8" xfId="0" applyFont="1" applyFill="1" applyBorder="1"/>
    <xf numFmtId="0" fontId="4" fillId="9" borderId="0" xfId="0" applyFont="1" applyFill="1" applyBorder="1"/>
    <xf numFmtId="0" fontId="78" fillId="9" borderId="0" xfId="0" applyFont="1" applyFill="1" applyBorder="1"/>
    <xf numFmtId="0" fontId="45" fillId="9" borderId="0" xfId="1" quotePrefix="1" applyFont="1" applyFill="1" applyBorder="1" applyAlignment="1">
      <alignment horizontal="right"/>
    </xf>
    <xf numFmtId="0" fontId="5" fillId="9" borderId="0" xfId="1" applyFont="1" applyFill="1" applyBorder="1" applyAlignment="1">
      <alignment horizontal="center"/>
    </xf>
    <xf numFmtId="0" fontId="4" fillId="9" borderId="0" xfId="1" applyFont="1" applyFill="1" applyBorder="1"/>
    <xf numFmtId="0" fontId="47" fillId="9" borderId="0" xfId="1" applyFont="1" applyFill="1" applyBorder="1" applyAlignment="1">
      <alignment horizontal="left"/>
    </xf>
    <xf numFmtId="0" fontId="4" fillId="9" borderId="0" xfId="1" applyFont="1" applyFill="1" applyBorder="1" applyAlignment="1">
      <alignment horizontal="left" wrapText="1"/>
    </xf>
    <xf numFmtId="164" fontId="46" fillId="9" borderId="0" xfId="1" applyNumberFormat="1" applyFont="1" applyFill="1" applyBorder="1" applyAlignment="1">
      <alignment horizontal="center"/>
    </xf>
    <xf numFmtId="164" fontId="81" fillId="9" borderId="0" xfId="1" applyNumberFormat="1" applyFont="1" applyFill="1" applyBorder="1" applyAlignment="1">
      <alignment horizontal="center"/>
    </xf>
    <xf numFmtId="0" fontId="81" fillId="9" borderId="57" xfId="1" applyFont="1" applyFill="1" applyBorder="1" applyAlignment="1">
      <alignment horizontal="left"/>
    </xf>
    <xf numFmtId="164" fontId="46" fillId="9" borderId="4" xfId="1" applyNumberFormat="1" applyFont="1" applyFill="1" applyBorder="1" applyAlignment="1">
      <alignment horizontal="center"/>
    </xf>
    <xf numFmtId="0" fontId="46" fillId="9" borderId="13" xfId="1" applyFont="1" applyFill="1" applyBorder="1" applyAlignment="1">
      <alignment horizontal="left"/>
    </xf>
    <xf numFmtId="0" fontId="38" fillId="9" borderId="57" xfId="1" applyFont="1" applyFill="1" applyBorder="1" applyAlignment="1"/>
    <xf numFmtId="0" fontId="40" fillId="9" borderId="0" xfId="1" applyFont="1" applyFill="1" applyBorder="1" applyAlignment="1">
      <alignment horizontal="left"/>
    </xf>
    <xf numFmtId="0" fontId="40" fillId="9" borderId="0" xfId="1" quotePrefix="1" applyFont="1" applyFill="1" applyBorder="1" applyAlignment="1">
      <alignment horizontal="right"/>
    </xf>
    <xf numFmtId="0" fontId="38" fillId="9" borderId="0" xfId="1" applyFont="1" applyFill="1" applyBorder="1"/>
    <xf numFmtId="0" fontId="38" fillId="9" borderId="0" xfId="1" applyFont="1" applyFill="1" applyBorder="1" applyAlignment="1">
      <alignment horizontal="left"/>
    </xf>
    <xf numFmtId="0" fontId="52" fillId="9" borderId="59" xfId="1" applyFont="1" applyFill="1" applyBorder="1" applyAlignment="1"/>
    <xf numFmtId="0" fontId="52" fillId="9" borderId="0" xfId="1" applyFont="1" applyFill="1" applyBorder="1" applyAlignment="1">
      <alignment horizontal="left"/>
    </xf>
    <xf numFmtId="0" fontId="3" fillId="9" borderId="0" xfId="0" applyFont="1" applyFill="1"/>
    <xf numFmtId="0" fontId="4" fillId="9" borderId="46" xfId="0" applyFont="1" applyFill="1" applyBorder="1"/>
    <xf numFmtId="0" fontId="38" fillId="9" borderId="53" xfId="0" applyFont="1" applyFill="1" applyBorder="1"/>
    <xf numFmtId="0" fontId="38" fillId="9" borderId="45" xfId="0" applyFont="1" applyFill="1" applyBorder="1"/>
    <xf numFmtId="0" fontId="38" fillId="9" borderId="46" xfId="0" applyFont="1" applyFill="1" applyBorder="1"/>
    <xf numFmtId="0" fontId="79" fillId="9" borderId="46" xfId="0" applyFont="1" applyFill="1" applyBorder="1"/>
    <xf numFmtId="0" fontId="79" fillId="9" borderId="46" xfId="0" applyFont="1" applyFill="1" applyBorder="1" applyAlignment="1">
      <alignment horizontal="left"/>
    </xf>
    <xf numFmtId="0" fontId="79" fillId="9" borderId="46" xfId="0" applyFont="1" applyFill="1" applyBorder="1" applyAlignment="1">
      <alignment horizontal="left" wrapText="1"/>
    </xf>
    <xf numFmtId="0" fontId="79" fillId="9" borderId="78" xfId="0" applyFont="1" applyFill="1" applyBorder="1"/>
    <xf numFmtId="0" fontId="4" fillId="9" borderId="53" xfId="0" applyFont="1" applyFill="1" applyBorder="1"/>
    <xf numFmtId="0" fontId="79" fillId="9" borderId="81" xfId="0" applyFont="1" applyFill="1" applyBorder="1"/>
    <xf numFmtId="0" fontId="51" fillId="9" borderId="0" xfId="1" quotePrefix="1" applyFont="1" applyFill="1" applyBorder="1" applyAlignment="1">
      <alignment horizontal="left"/>
    </xf>
    <xf numFmtId="0" fontId="52" fillId="9" borderId="0" xfId="1" applyFont="1" applyFill="1" applyBorder="1" applyAlignment="1">
      <alignment horizontal="left" wrapText="1"/>
    </xf>
    <xf numFmtId="0" fontId="5" fillId="9" borderId="41" xfId="0" applyFont="1" applyFill="1" applyBorder="1"/>
    <xf numFmtId="0" fontId="5" fillId="9" borderId="39" xfId="1" quotePrefix="1" applyFont="1" applyFill="1" applyBorder="1" applyAlignment="1">
      <alignment horizontal="left"/>
    </xf>
    <xf numFmtId="0" fontId="5" fillId="9" borderId="40" xfId="0" applyFont="1" applyFill="1" applyBorder="1"/>
    <xf numFmtId="0" fontId="52" fillId="9" borderId="57" xfId="1" applyFont="1" applyFill="1" applyBorder="1" applyAlignment="1">
      <alignment horizontal="left"/>
    </xf>
    <xf numFmtId="0" fontId="52" fillId="9" borderId="4" xfId="1" quotePrefix="1" applyFont="1" applyFill="1" applyBorder="1" applyAlignment="1">
      <alignment horizontal="left"/>
    </xf>
    <xf numFmtId="0" fontId="52" fillId="9" borderId="8" xfId="1" applyFont="1" applyFill="1" applyBorder="1" applyAlignment="1">
      <alignment horizontal="left"/>
    </xf>
    <xf numFmtId="0" fontId="52" fillId="9" borderId="63" xfId="1" applyFont="1" applyFill="1" applyBorder="1" applyAlignment="1">
      <alignment horizontal="left"/>
    </xf>
    <xf numFmtId="0" fontId="57" fillId="9" borderId="83" xfId="1" applyFont="1" applyFill="1" applyBorder="1" applyAlignment="1">
      <alignment horizontal="left"/>
    </xf>
    <xf numFmtId="0" fontId="57" fillId="9" borderId="57" xfId="1" applyFont="1" applyFill="1" applyBorder="1" applyAlignment="1">
      <alignment horizontal="left"/>
    </xf>
    <xf numFmtId="0" fontId="57" fillId="9" borderId="13" xfId="1" applyFont="1" applyFill="1" applyBorder="1" applyAlignment="1">
      <alignment horizontal="left"/>
    </xf>
    <xf numFmtId="0" fontId="4" fillId="9" borderId="0" xfId="3" applyFont="1" applyFill="1" applyBorder="1" applyAlignment="1">
      <alignment horizontal="left"/>
    </xf>
    <xf numFmtId="0" fontId="46" fillId="9" borderId="0" xfId="3" applyFont="1" applyFill="1" applyBorder="1"/>
    <xf numFmtId="0" fontId="4" fillId="9" borderId="0" xfId="3" quotePrefix="1" applyFont="1" applyFill="1" applyBorder="1" applyAlignment="1">
      <alignment horizontal="left"/>
    </xf>
    <xf numFmtId="0" fontId="71" fillId="9" borderId="0" xfId="3" applyFont="1" applyFill="1" applyBorder="1" applyAlignment="1">
      <alignment horizontal="left"/>
    </xf>
    <xf numFmtId="0" fontId="4" fillId="9" borderId="0" xfId="3" applyFont="1" applyFill="1" applyBorder="1"/>
    <xf numFmtId="0" fontId="19" fillId="9" borderId="0" xfId="3" applyFont="1" applyFill="1" applyBorder="1"/>
    <xf numFmtId="0" fontId="52" fillId="9" borderId="0" xfId="3" applyFont="1" applyFill="1" applyBorder="1"/>
    <xf numFmtId="0" fontId="52" fillId="9" borderId="0" xfId="3" applyFont="1" applyFill="1" applyBorder="1" applyAlignment="1">
      <alignment horizontal="left"/>
    </xf>
    <xf numFmtId="0" fontId="52" fillId="9" borderId="0" xfId="3" quotePrefix="1" applyFont="1" applyFill="1" applyBorder="1" applyAlignment="1">
      <alignment horizontal="left"/>
    </xf>
    <xf numFmtId="0" fontId="8" fillId="9" borderId="20" xfId="1" applyFont="1" applyFill="1" applyBorder="1" applyAlignment="1">
      <alignment horizontal="center" wrapText="1"/>
    </xf>
    <xf numFmtId="168" fontId="8" fillId="11" borderId="17" xfId="1" quotePrefix="1" applyNumberFormat="1" applyFont="1" applyFill="1" applyBorder="1" applyAlignment="1">
      <alignment horizontal="center"/>
    </xf>
    <xf numFmtId="0" fontId="4" fillId="9" borderId="4" xfId="0" applyFont="1" applyFill="1" applyBorder="1"/>
    <xf numFmtId="0" fontId="4" fillId="9" borderId="8" xfId="1" applyFont="1" applyFill="1" applyBorder="1"/>
    <xf numFmtId="0" fontId="4" fillId="9" borderId="13" xfId="1" applyFont="1" applyFill="1" applyBorder="1"/>
    <xf numFmtId="164" fontId="5" fillId="9" borderId="0" xfId="1" applyNumberFormat="1" applyFont="1" applyFill="1" applyBorder="1"/>
    <xf numFmtId="0" fontId="83" fillId="9" borderId="0" xfId="3" quotePrefix="1" applyFont="1" applyFill="1" applyBorder="1" applyAlignment="1">
      <alignment horizontal="left"/>
    </xf>
    <xf numFmtId="0" fontId="46" fillId="9" borderId="94" xfId="0" applyFont="1" applyFill="1" applyBorder="1"/>
    <xf numFmtId="0" fontId="46" fillId="9" borderId="59" xfId="0" applyFont="1" applyFill="1" applyBorder="1"/>
    <xf numFmtId="0" fontId="47" fillId="9" borderId="6" xfId="0" applyFont="1" applyFill="1" applyBorder="1"/>
    <xf numFmtId="0" fontId="47" fillId="9" borderId="0" xfId="1" quotePrefix="1" applyFont="1" applyFill="1" applyBorder="1" applyAlignment="1">
      <alignment horizontal="left"/>
    </xf>
    <xf numFmtId="0" fontId="47" fillId="9" borderId="0" xfId="0" applyFont="1" applyFill="1" applyBorder="1"/>
    <xf numFmtId="0" fontId="46" fillId="9" borderId="0" xfId="1" applyFont="1" applyFill="1" applyBorder="1" applyAlignment="1">
      <alignment horizontal="left"/>
    </xf>
    <xf numFmtId="0" fontId="72" fillId="9" borderId="0" xfId="0" applyFont="1" applyFill="1" applyBorder="1"/>
    <xf numFmtId="0" fontId="72" fillId="9" borderId="0" xfId="0" applyFont="1" applyFill="1"/>
    <xf numFmtId="0" fontId="85" fillId="9" borderId="0" xfId="0" applyFont="1" applyFill="1"/>
    <xf numFmtId="0" fontId="68" fillId="9" borderId="0" xfId="3" quotePrefix="1" applyFont="1" applyFill="1" applyBorder="1" applyAlignment="1">
      <alignment horizontal="left"/>
    </xf>
    <xf numFmtId="0" fontId="4" fillId="9" borderId="0" xfId="0" applyFont="1" applyFill="1"/>
    <xf numFmtId="0" fontId="5" fillId="9" borderId="0" xfId="0" applyFont="1" applyFill="1"/>
    <xf numFmtId="0" fontId="82" fillId="10" borderId="0" xfId="1" applyFont="1" applyFill="1"/>
    <xf numFmtId="168" fontId="23" fillId="9" borderId="0" xfId="1" quotePrefix="1" applyNumberFormat="1" applyFont="1" applyFill="1" applyBorder="1" applyAlignment="1">
      <alignment horizontal="center"/>
    </xf>
    <xf numFmtId="164" fontId="23" fillId="9" borderId="0" xfId="1" quotePrefix="1" applyNumberFormat="1" applyFont="1" applyFill="1" applyBorder="1" applyAlignment="1">
      <alignment horizontal="center"/>
    </xf>
    <xf numFmtId="0" fontId="5" fillId="9" borderId="4" xfId="1" applyFont="1" applyFill="1" applyBorder="1" applyAlignment="1">
      <alignment horizontal="left"/>
    </xf>
    <xf numFmtId="164" fontId="4" fillId="9" borderId="4" xfId="1" applyNumberFormat="1" applyFont="1" applyFill="1" applyBorder="1" applyAlignment="1">
      <alignment horizontal="center"/>
    </xf>
    <xf numFmtId="0" fontId="71" fillId="9" borderId="57" xfId="1" applyFont="1" applyFill="1" applyBorder="1" applyAlignment="1">
      <alignment horizontal="left"/>
    </xf>
    <xf numFmtId="0" fontId="52" fillId="9" borderId="59" xfId="1" applyFont="1" applyFill="1" applyBorder="1" applyAlignment="1">
      <alignment horizontal="left"/>
    </xf>
    <xf numFmtId="0" fontId="84" fillId="9" borderId="0" xfId="0" applyFont="1" applyFill="1" applyBorder="1"/>
    <xf numFmtId="0" fontId="86" fillId="9" borderId="0" xfId="1" applyFont="1" applyFill="1" applyBorder="1" applyAlignment="1">
      <alignment horizontal="center"/>
    </xf>
    <xf numFmtId="0" fontId="4" fillId="9" borderId="36" xfId="1" applyFont="1" applyFill="1" applyBorder="1"/>
    <xf numFmtId="0" fontId="3" fillId="9" borderId="0" xfId="1" applyFont="1" applyFill="1"/>
    <xf numFmtId="0" fontId="3" fillId="9" borderId="37" xfId="1" applyFont="1" applyFill="1" applyBorder="1"/>
    <xf numFmtId="0" fontId="87" fillId="9" borderId="30" xfId="1" applyFont="1" applyFill="1" applyBorder="1" applyAlignment="1">
      <alignment horizontal="center" vertical="center"/>
    </xf>
    <xf numFmtId="0" fontId="13" fillId="9" borderId="0" xfId="1" applyFont="1" applyFill="1" applyBorder="1" applyAlignment="1">
      <alignment horizontal="center"/>
    </xf>
    <xf numFmtId="0" fontId="4" fillId="9" borderId="0" xfId="1" applyFont="1" applyFill="1" applyBorder="1" applyAlignment="1">
      <alignment horizontal="center"/>
    </xf>
    <xf numFmtId="0" fontId="66" fillId="9" borderId="0" xfId="1" applyFont="1" applyFill="1" applyBorder="1" applyAlignment="1">
      <alignment horizontal="left"/>
    </xf>
    <xf numFmtId="0" fontId="8" fillId="9" borderId="0" xfId="1" applyFont="1" applyFill="1" applyBorder="1" applyAlignment="1">
      <alignment horizontal="left"/>
    </xf>
    <xf numFmtId="0" fontId="63" fillId="9" borderId="0" xfId="1" applyFont="1" applyFill="1" applyBorder="1" applyAlignment="1">
      <alignment horizontal="left"/>
    </xf>
    <xf numFmtId="0" fontId="67" fillId="9" borderId="0" xfId="1" applyFont="1" applyFill="1" applyBorder="1" applyAlignment="1">
      <alignment horizontal="left"/>
    </xf>
    <xf numFmtId="0" fontId="30" fillId="9" borderId="0" xfId="1" applyFont="1" applyFill="1" applyBorder="1" applyAlignment="1">
      <alignment horizontal="left"/>
    </xf>
    <xf numFmtId="0" fontId="4" fillId="9" borderId="0" xfId="1" applyFont="1" applyFill="1" applyBorder="1" applyAlignment="1">
      <alignment horizontal="left"/>
    </xf>
    <xf numFmtId="0" fontId="13" fillId="9" borderId="0" xfId="1" quotePrefix="1" applyFont="1" applyFill="1" applyBorder="1" applyAlignment="1">
      <alignment horizontal="left"/>
    </xf>
    <xf numFmtId="0" fontId="4" fillId="9" borderId="4" xfId="1" applyFont="1" applyFill="1" applyBorder="1"/>
    <xf numFmtId="0" fontId="14" fillId="9" borderId="0" xfId="1" applyFont="1" applyFill="1" applyBorder="1" applyAlignment="1">
      <alignment horizontal="center"/>
    </xf>
    <xf numFmtId="0" fontId="5" fillId="9" borderId="28" xfId="1" quotePrefix="1" applyFont="1" applyFill="1" applyBorder="1" applyAlignment="1">
      <alignment horizontal="center"/>
    </xf>
    <xf numFmtId="0" fontId="5" fillId="9" borderId="20" xfId="1" applyFont="1" applyFill="1" applyBorder="1" applyAlignment="1">
      <alignment horizontal="left" vertical="center"/>
    </xf>
    <xf numFmtId="0" fontId="5" fillId="9" borderId="0" xfId="1" quotePrefix="1" applyFont="1" applyFill="1" applyBorder="1" applyAlignment="1">
      <alignment horizontal="right"/>
    </xf>
    <xf numFmtId="0" fontId="5" fillId="9" borderId="4" xfId="1" quotePrefix="1" applyFont="1" applyFill="1" applyBorder="1" applyAlignment="1">
      <alignment horizontal="left"/>
    </xf>
    <xf numFmtId="168" fontId="24" fillId="9" borderId="14" xfId="1" quotePrefix="1" applyNumberFormat="1" applyFont="1" applyFill="1" applyBorder="1" applyAlignment="1">
      <alignment horizontal="right"/>
    </xf>
    <xf numFmtId="164" fontId="4" fillId="9" borderId="5" xfId="1" applyNumberFormat="1" applyFont="1" applyFill="1" applyBorder="1" applyAlignment="1">
      <alignment horizontal="right"/>
    </xf>
    <xf numFmtId="168" fontId="24" fillId="9" borderId="15" xfId="1" quotePrefix="1" applyNumberFormat="1" applyFont="1" applyFill="1" applyBorder="1" applyAlignment="1">
      <alignment horizontal="right"/>
    </xf>
    <xf numFmtId="164" fontId="4" fillId="9" borderId="6" xfId="1" applyNumberFormat="1" applyFont="1" applyFill="1" applyBorder="1" applyAlignment="1">
      <alignment horizontal="right"/>
    </xf>
    <xf numFmtId="168" fontId="24" fillId="9" borderId="16" xfId="1" quotePrefix="1" applyNumberFormat="1" applyFont="1" applyFill="1" applyBorder="1" applyAlignment="1">
      <alignment horizontal="right"/>
    </xf>
    <xf numFmtId="164" fontId="4" fillId="9" borderId="7" xfId="1" applyNumberFormat="1" applyFont="1" applyFill="1" applyBorder="1" applyAlignment="1">
      <alignment horizontal="right"/>
    </xf>
    <xf numFmtId="0" fontId="52" fillId="9" borderId="0" xfId="1" quotePrefix="1" applyFont="1" applyFill="1" applyBorder="1" applyAlignment="1">
      <alignment horizontal="center"/>
    </xf>
    <xf numFmtId="0" fontId="40" fillId="9" borderId="4" xfId="1" quotePrefix="1" applyFont="1" applyFill="1" applyBorder="1" applyAlignment="1">
      <alignment horizontal="left"/>
    </xf>
    <xf numFmtId="164" fontId="4" fillId="9" borderId="5" xfId="1" applyNumberFormat="1" applyFont="1" applyFill="1" applyBorder="1" applyAlignment="1">
      <alignment horizontal="center"/>
    </xf>
    <xf numFmtId="164" fontId="4" fillId="9" borderId="6" xfId="1" applyNumberFormat="1" applyFont="1" applyFill="1" applyBorder="1" applyAlignment="1">
      <alignment horizontal="center"/>
    </xf>
    <xf numFmtId="0" fontId="52" fillId="9" borderId="13" xfId="1" applyFont="1" applyFill="1" applyBorder="1"/>
    <xf numFmtId="168" fontId="5" fillId="9" borderId="0" xfId="1" quotePrefix="1" applyNumberFormat="1" applyFont="1" applyFill="1" applyBorder="1" applyAlignment="1">
      <alignment horizontal="center"/>
    </xf>
    <xf numFmtId="164" fontId="5" fillId="9" borderId="0" xfId="1" quotePrefix="1" applyNumberFormat="1" applyFont="1" applyFill="1" applyBorder="1" applyAlignment="1">
      <alignment horizontal="center"/>
    </xf>
    <xf numFmtId="164" fontId="4" fillId="9" borderId="12" xfId="1" applyNumberFormat="1" applyFont="1" applyFill="1" applyBorder="1" applyAlignment="1">
      <alignment horizontal="center"/>
    </xf>
    <xf numFmtId="164" fontId="4" fillId="9" borderId="0" xfId="1" applyNumberFormat="1" applyFont="1" applyFill="1" applyBorder="1" applyAlignment="1">
      <alignment horizontal="center"/>
    </xf>
    <xf numFmtId="168" fontId="24" fillId="9" borderId="24" xfId="1" quotePrefix="1" applyNumberFormat="1" applyFont="1" applyFill="1" applyBorder="1" applyAlignment="1"/>
    <xf numFmtId="168" fontId="78" fillId="9" borderId="15" xfId="1" quotePrefix="1" applyNumberFormat="1" applyFont="1" applyFill="1" applyBorder="1" applyAlignment="1">
      <alignment horizontal="right"/>
    </xf>
    <xf numFmtId="168" fontId="80" fillId="9" borderId="15" xfId="1" quotePrefix="1" applyNumberFormat="1" applyFont="1" applyFill="1" applyBorder="1" applyAlignment="1">
      <alignment horizontal="right"/>
    </xf>
    <xf numFmtId="168" fontId="78" fillId="9" borderId="16" xfId="1" quotePrefix="1" applyNumberFormat="1" applyFont="1" applyFill="1" applyBorder="1" applyAlignment="1">
      <alignment horizontal="right"/>
    </xf>
    <xf numFmtId="168" fontId="24" fillId="9" borderId="14" xfId="1" quotePrefix="1" applyNumberFormat="1" applyFont="1" applyFill="1" applyBorder="1" applyAlignment="1">
      <alignment horizontal="center"/>
    </xf>
    <xf numFmtId="168" fontId="24" fillId="9" borderId="15" xfId="1" quotePrefix="1" applyNumberFormat="1" applyFont="1" applyFill="1" applyBorder="1" applyAlignment="1">
      <alignment horizontal="center"/>
    </xf>
    <xf numFmtId="168" fontId="24" fillId="9" borderId="16" xfId="1" quotePrefix="1" applyNumberFormat="1" applyFont="1" applyFill="1" applyBorder="1" applyAlignment="1">
      <alignment horizontal="center"/>
    </xf>
    <xf numFmtId="164" fontId="4" fillId="9" borderId="7" xfId="1" applyNumberFormat="1" applyFont="1" applyFill="1" applyBorder="1" applyAlignment="1">
      <alignment horizontal="center"/>
    </xf>
    <xf numFmtId="0" fontId="52" fillId="9" borderId="57" xfId="1" applyFont="1" applyFill="1" applyBorder="1"/>
    <xf numFmtId="0" fontId="71" fillId="9" borderId="57" xfId="1" applyFont="1" applyFill="1" applyBorder="1"/>
    <xf numFmtId="168" fontId="73" fillId="9" borderId="16" xfId="1" quotePrefix="1" applyNumberFormat="1" applyFont="1" applyFill="1" applyBorder="1" applyAlignment="1">
      <alignment horizontal="right"/>
    </xf>
    <xf numFmtId="0" fontId="5" fillId="9" borderId="0" xfId="1" applyFont="1" applyFill="1" applyBorder="1"/>
    <xf numFmtId="0" fontId="52" fillId="9" borderId="0" xfId="1" quotePrefix="1" applyFont="1" applyFill="1" applyBorder="1" applyAlignment="1">
      <alignment horizontal="left"/>
    </xf>
    <xf numFmtId="0" fontId="5" fillId="9" borderId="0" xfId="1" quotePrefix="1" applyFont="1" applyFill="1" applyBorder="1"/>
    <xf numFmtId="0" fontId="52" fillId="9" borderId="0" xfId="1" quotePrefix="1" applyFont="1" applyFill="1" applyBorder="1"/>
    <xf numFmtId="168" fontId="5" fillId="9" borderId="0" xfId="1" applyNumberFormat="1" applyFont="1" applyFill="1" applyBorder="1" applyAlignment="1">
      <alignment horizontal="right"/>
    </xf>
    <xf numFmtId="168" fontId="41" fillId="9" borderId="15" xfId="1" quotePrefix="1" applyNumberFormat="1" applyFont="1" applyFill="1" applyBorder="1" applyAlignment="1">
      <alignment horizontal="right"/>
    </xf>
    <xf numFmtId="164" fontId="38" fillId="9" borderId="6" xfId="1" applyNumberFormat="1" applyFont="1" applyFill="1" applyBorder="1" applyAlignment="1">
      <alignment horizontal="center"/>
    </xf>
    <xf numFmtId="168" fontId="24" fillId="12" borderId="15" xfId="1" quotePrefix="1" applyNumberFormat="1" applyFont="1" applyFill="1" applyBorder="1" applyAlignment="1">
      <alignment horizontal="right"/>
    </xf>
    <xf numFmtId="0" fontId="47" fillId="9" borderId="4" xfId="1" quotePrefix="1" applyFont="1" applyFill="1" applyBorder="1" applyAlignment="1">
      <alignment horizontal="left"/>
    </xf>
    <xf numFmtId="0" fontId="4" fillId="9" borderId="57" xfId="1" applyFont="1" applyFill="1" applyBorder="1" applyAlignment="1">
      <alignment horizontal="left"/>
    </xf>
    <xf numFmtId="168" fontId="24" fillId="9" borderId="76" xfId="1" quotePrefix="1" applyNumberFormat="1" applyFont="1" applyFill="1" applyBorder="1" applyAlignment="1">
      <alignment horizontal="right"/>
    </xf>
    <xf numFmtId="164" fontId="4" fillId="9" borderId="68" xfId="1" applyNumberFormat="1" applyFont="1" applyFill="1" applyBorder="1" applyAlignment="1">
      <alignment horizontal="center"/>
    </xf>
    <xf numFmtId="0" fontId="52" fillId="9" borderId="84" xfId="1" applyFont="1" applyFill="1" applyBorder="1" applyAlignment="1">
      <alignment horizontal="left"/>
    </xf>
    <xf numFmtId="0" fontId="52" fillId="9" borderId="0" xfId="1" quotePrefix="1" applyFont="1" applyFill="1" applyBorder="1" applyAlignment="1">
      <alignment horizontal="right"/>
    </xf>
    <xf numFmtId="168" fontId="24" fillId="9" borderId="85" xfId="1" quotePrefix="1" applyNumberFormat="1" applyFont="1" applyFill="1" applyBorder="1" applyAlignment="1">
      <alignment horizontal="right"/>
    </xf>
    <xf numFmtId="0" fontId="52" fillId="9" borderId="83" xfId="1" applyFont="1" applyFill="1" applyBorder="1" applyAlignment="1">
      <alignment horizontal="left"/>
    </xf>
    <xf numFmtId="168" fontId="73" fillId="9" borderId="14" xfId="1" quotePrefix="1" applyNumberFormat="1" applyFont="1" applyFill="1" applyBorder="1" applyAlignment="1">
      <alignment horizontal="right"/>
    </xf>
    <xf numFmtId="168" fontId="73" fillId="9" borderId="15" xfId="1" quotePrefix="1" applyNumberFormat="1" applyFont="1" applyFill="1" applyBorder="1" applyAlignment="1">
      <alignment horizontal="right"/>
    </xf>
    <xf numFmtId="168" fontId="73" fillId="9" borderId="61" xfId="1" quotePrefix="1" applyNumberFormat="1" applyFont="1" applyFill="1" applyBorder="1" applyAlignment="1">
      <alignment horizontal="right"/>
    </xf>
    <xf numFmtId="164" fontId="4" fillId="9" borderId="62" xfId="1" applyNumberFormat="1" applyFont="1" applyFill="1" applyBorder="1" applyAlignment="1">
      <alignment horizontal="center"/>
    </xf>
    <xf numFmtId="168" fontId="73" fillId="9" borderId="85" xfId="1" quotePrefix="1" applyNumberFormat="1" applyFont="1" applyFill="1" applyBorder="1" applyAlignment="1">
      <alignment horizontal="right"/>
    </xf>
    <xf numFmtId="164" fontId="4" fillId="9" borderId="69" xfId="1" applyNumberFormat="1" applyFont="1" applyFill="1" applyBorder="1" applyAlignment="1">
      <alignment horizontal="center"/>
    </xf>
    <xf numFmtId="0" fontId="51" fillId="9" borderId="0" xfId="1" quotePrefix="1" applyFont="1" applyFill="1" applyBorder="1" applyAlignment="1">
      <alignment horizontal="right"/>
    </xf>
    <xf numFmtId="0" fontId="51" fillId="9" borderId="4" xfId="1" quotePrefix="1" applyFont="1" applyFill="1" applyBorder="1" applyAlignment="1">
      <alignment horizontal="left"/>
    </xf>
    <xf numFmtId="0" fontId="5" fillId="9" borderId="0" xfId="1" applyFont="1" applyFill="1" applyBorder="1" applyAlignment="1">
      <alignment horizontal="right"/>
    </xf>
    <xf numFmtId="0" fontId="4" fillId="9" borderId="0" xfId="1" applyFont="1" applyFill="1" applyBorder="1" applyAlignment="1">
      <alignment horizontal="right"/>
    </xf>
    <xf numFmtId="0" fontId="8" fillId="9" borderId="0" xfId="1" quotePrefix="1" applyFont="1" applyFill="1" applyBorder="1" applyAlignment="1">
      <alignment horizontal="left"/>
    </xf>
    <xf numFmtId="0" fontId="4" fillId="9" borderId="65" xfId="1" applyFont="1" applyFill="1" applyBorder="1" applyAlignment="1">
      <alignment horizontal="right"/>
    </xf>
    <xf numFmtId="0" fontId="4" fillId="9" borderId="65" xfId="1" applyFont="1" applyFill="1" applyBorder="1"/>
    <xf numFmtId="0" fontId="11" fillId="9" borderId="28" xfId="1" applyFont="1" applyFill="1" applyBorder="1" applyAlignment="1">
      <alignment horizontal="left" vertical="top" wrapText="1"/>
    </xf>
    <xf numFmtId="168" fontId="5" fillId="9" borderId="0" xfId="1" quotePrefix="1" applyNumberFormat="1" applyFont="1" applyFill="1" applyBorder="1" applyAlignment="1">
      <alignment horizontal="right"/>
    </xf>
    <xf numFmtId="164" fontId="52" fillId="9" borderId="0" xfId="1" applyNumberFormat="1" applyFont="1" applyFill="1" applyBorder="1" applyAlignment="1">
      <alignment horizontal="right"/>
    </xf>
    <xf numFmtId="0" fontId="89" fillId="9" borderId="0" xfId="1" applyFont="1" applyFill="1" applyBorder="1" applyAlignment="1">
      <alignment horizontal="right"/>
    </xf>
    <xf numFmtId="164" fontId="38" fillId="9" borderId="7" xfId="1" applyNumberFormat="1" applyFont="1" applyFill="1" applyBorder="1" applyAlignment="1">
      <alignment horizontal="right"/>
    </xf>
    <xf numFmtId="164" fontId="84" fillId="9" borderId="0" xfId="1" applyNumberFormat="1" applyFont="1" applyFill="1" applyBorder="1" applyAlignment="1">
      <alignment horizontal="right"/>
    </xf>
    <xf numFmtId="168" fontId="56" fillId="9" borderId="15" xfId="1" quotePrefix="1" applyNumberFormat="1" applyFont="1" applyFill="1" applyBorder="1" applyAlignment="1">
      <alignment horizontal="center"/>
    </xf>
    <xf numFmtId="164" fontId="19" fillId="9" borderId="6" xfId="1" applyNumberFormat="1" applyFont="1" applyFill="1" applyBorder="1" applyAlignment="1">
      <alignment horizontal="center"/>
    </xf>
    <xf numFmtId="168" fontId="56" fillId="9" borderId="16" xfId="1" quotePrefix="1" applyNumberFormat="1" applyFont="1" applyFill="1" applyBorder="1" applyAlignment="1">
      <alignment horizontal="center"/>
    </xf>
    <xf numFmtId="164" fontId="19" fillId="9" borderId="7" xfId="1" applyNumberFormat="1" applyFont="1" applyFill="1" applyBorder="1" applyAlignment="1">
      <alignment horizontal="center"/>
    </xf>
    <xf numFmtId="0" fontId="71" fillId="9" borderId="13" xfId="1" applyFont="1" applyFill="1" applyBorder="1" applyAlignment="1">
      <alignment horizontal="left"/>
    </xf>
    <xf numFmtId="0" fontId="51" fillId="9" borderId="0" xfId="1" quotePrefix="1" applyFont="1" applyFill="1" applyBorder="1" applyAlignment="1">
      <alignment horizontal="center"/>
    </xf>
    <xf numFmtId="168" fontId="56" fillId="9" borderId="15" xfId="1" quotePrefix="1" applyNumberFormat="1" applyFont="1" applyFill="1" applyBorder="1" applyAlignment="1">
      <alignment horizontal="right"/>
    </xf>
    <xf numFmtId="164" fontId="19" fillId="9" borderId="0" xfId="1" applyNumberFormat="1" applyFont="1" applyFill="1" applyBorder="1" applyAlignment="1">
      <alignment horizontal="center"/>
    </xf>
    <xf numFmtId="164" fontId="51" fillId="9" borderId="0" xfId="1" applyNumberFormat="1" applyFont="1" applyFill="1" applyBorder="1" applyAlignment="1">
      <alignment horizontal="right"/>
    </xf>
    <xf numFmtId="164" fontId="4" fillId="9" borderId="25" xfId="1" applyNumberFormat="1" applyFont="1" applyFill="1" applyBorder="1" applyAlignment="1">
      <alignment horizontal="center"/>
    </xf>
    <xf numFmtId="0" fontId="15" fillId="9" borderId="0" xfId="1" applyFont="1" applyFill="1" applyBorder="1" applyAlignment="1">
      <alignment horizontal="right"/>
    </xf>
    <xf numFmtId="168" fontId="91" fillId="9" borderId="15" xfId="1" quotePrefix="1" applyNumberFormat="1" applyFont="1" applyFill="1" applyBorder="1" applyAlignment="1">
      <alignment horizontal="right"/>
    </xf>
    <xf numFmtId="164" fontId="92" fillId="9" borderId="6" xfId="1" applyNumberFormat="1" applyFont="1" applyFill="1" applyBorder="1" applyAlignment="1">
      <alignment horizontal="right"/>
    </xf>
    <xf numFmtId="164" fontId="5" fillId="9" borderId="7" xfId="1" applyNumberFormat="1" applyFont="1" applyFill="1" applyBorder="1" applyAlignment="1">
      <alignment horizontal="center"/>
    </xf>
    <xf numFmtId="168" fontId="23" fillId="9" borderId="0" xfId="1" quotePrefix="1" applyNumberFormat="1" applyFont="1" applyFill="1" applyBorder="1" applyAlignment="1">
      <alignment horizontal="right"/>
    </xf>
    <xf numFmtId="0" fontId="23" fillId="9" borderId="0" xfId="1" applyFont="1" applyFill="1" applyBorder="1" applyAlignment="1">
      <alignment horizontal="left"/>
    </xf>
    <xf numFmtId="164" fontId="19" fillId="9" borderId="0" xfId="1" quotePrefix="1" applyNumberFormat="1" applyFont="1" applyFill="1" applyBorder="1" applyAlignment="1">
      <alignment horizontal="center"/>
    </xf>
    <xf numFmtId="0" fontId="19" fillId="9" borderId="0" xfId="1" quotePrefix="1" applyFont="1" applyFill="1" applyBorder="1" applyAlignment="1">
      <alignment horizontal="center"/>
    </xf>
    <xf numFmtId="164" fontId="19" fillId="9" borderId="6" xfId="1" applyNumberFormat="1" applyFont="1" applyFill="1" applyBorder="1" applyAlignment="1">
      <alignment horizontal="right"/>
    </xf>
    <xf numFmtId="0" fontId="93" fillId="9" borderId="0" xfId="1" quotePrefix="1" applyFont="1" applyFill="1" applyBorder="1" applyAlignment="1">
      <alignment horizontal="right"/>
    </xf>
    <xf numFmtId="164" fontId="52" fillId="9" borderId="7" xfId="1" applyNumberFormat="1" applyFont="1" applyFill="1" applyBorder="1" applyAlignment="1">
      <alignment horizontal="center"/>
    </xf>
    <xf numFmtId="0" fontId="23" fillId="9" borderId="0" xfId="1" quotePrefix="1" applyFont="1" applyFill="1" applyBorder="1" applyAlignment="1">
      <alignment horizontal="left"/>
    </xf>
    <xf numFmtId="0" fontId="71" fillId="9" borderId="0" xfId="1" quotePrefix="1" applyFont="1" applyFill="1" applyBorder="1" applyAlignment="1">
      <alignment horizontal="left"/>
    </xf>
    <xf numFmtId="168" fontId="19" fillId="9" borderId="0" xfId="1" quotePrefix="1" applyNumberFormat="1" applyFont="1" applyFill="1" applyBorder="1" applyAlignment="1">
      <alignment horizontal="right"/>
    </xf>
    <xf numFmtId="164" fontId="51" fillId="9" borderId="0" xfId="1" applyNumberFormat="1" applyFont="1" applyFill="1" applyBorder="1" applyAlignment="1">
      <alignment horizontal="center"/>
    </xf>
    <xf numFmtId="0" fontId="3" fillId="9" borderId="0" xfId="1" applyFont="1" applyFill="1" applyBorder="1" applyAlignment="1">
      <alignment horizontal="right"/>
    </xf>
    <xf numFmtId="0" fontId="23" fillId="9" borderId="4" xfId="1" quotePrefix="1" applyFont="1" applyFill="1" applyBorder="1" applyAlignment="1">
      <alignment horizontal="left"/>
    </xf>
    <xf numFmtId="0" fontId="71" fillId="9" borderId="4" xfId="1" quotePrefix="1" applyFont="1" applyFill="1" applyBorder="1" applyAlignment="1">
      <alignment horizontal="left"/>
    </xf>
    <xf numFmtId="168" fontId="56" fillId="9" borderId="14" xfId="1" quotePrefix="1" applyNumberFormat="1" applyFont="1" applyFill="1" applyBorder="1" applyAlignment="1">
      <alignment horizontal="center"/>
    </xf>
    <xf numFmtId="164" fontId="19" fillId="9" borderId="12" xfId="1" applyNumberFormat="1" applyFont="1" applyFill="1" applyBorder="1" applyAlignment="1">
      <alignment horizontal="center"/>
    </xf>
    <xf numFmtId="0" fontId="71" fillId="9" borderId="8" xfId="1" applyFont="1" applyFill="1" applyBorder="1" applyAlignment="1">
      <alignment horizontal="left"/>
    </xf>
    <xf numFmtId="164" fontId="19" fillId="9" borderId="4" xfId="1" applyNumberFormat="1" applyFont="1" applyFill="1" applyBorder="1" applyAlignment="1">
      <alignment horizontal="center"/>
    </xf>
    <xf numFmtId="0" fontId="71" fillId="9" borderId="13" xfId="1" applyFont="1" applyFill="1" applyBorder="1"/>
    <xf numFmtId="168" fontId="4" fillId="9" borderId="0" xfId="1" quotePrefix="1" applyNumberFormat="1" applyFont="1" applyFill="1" applyBorder="1" applyAlignment="1">
      <alignment horizontal="right"/>
    </xf>
    <xf numFmtId="164" fontId="4" fillId="9" borderId="0" xfId="1" quotePrefix="1" applyNumberFormat="1" applyFont="1" applyFill="1" applyBorder="1" applyAlignment="1">
      <alignment horizontal="center"/>
    </xf>
    <xf numFmtId="168" fontId="56" fillId="9" borderId="61" xfId="1" quotePrefix="1" applyNumberFormat="1" applyFont="1" applyFill="1" applyBorder="1" applyAlignment="1">
      <alignment horizontal="right"/>
    </xf>
    <xf numFmtId="164" fontId="19" fillId="9" borderId="62" xfId="1" applyNumberFormat="1" applyFont="1" applyFill="1" applyBorder="1" applyAlignment="1">
      <alignment horizontal="center"/>
    </xf>
    <xf numFmtId="0" fontId="71" fillId="9" borderId="63" xfId="1" applyFont="1" applyFill="1" applyBorder="1" applyAlignment="1">
      <alignment horizontal="left"/>
    </xf>
    <xf numFmtId="0" fontId="52" fillId="9" borderId="0" xfId="1" applyFont="1" applyFill="1" applyBorder="1" applyAlignment="1">
      <alignment horizontal="right"/>
    </xf>
    <xf numFmtId="0" fontId="4" fillId="9" borderId="3" xfId="1" applyFont="1" applyFill="1" applyBorder="1"/>
    <xf numFmtId="0" fontId="4" fillId="9" borderId="0" xfId="1" applyFont="1" applyFill="1"/>
    <xf numFmtId="0" fontId="8" fillId="9" borderId="17" xfId="1" applyFont="1" applyFill="1" applyBorder="1" applyAlignment="1">
      <alignment horizontal="center" wrapText="1"/>
    </xf>
    <xf numFmtId="0" fontId="5" fillId="9" borderId="35" xfId="1" applyFont="1" applyFill="1" applyBorder="1" applyAlignment="1">
      <alignment horizontal="left" vertical="center"/>
    </xf>
    <xf numFmtId="0" fontId="4" fillId="9" borderId="30" xfId="1" applyFont="1" applyFill="1" applyBorder="1"/>
    <xf numFmtId="0" fontId="4" fillId="9" borderId="18" xfId="1" applyFont="1" applyFill="1" applyBorder="1"/>
    <xf numFmtId="0" fontId="5" fillId="9" borderId="19" xfId="1" applyFont="1" applyFill="1" applyBorder="1"/>
    <xf numFmtId="168" fontId="41" fillId="12" borderId="14" xfId="1" quotePrefix="1" applyNumberFormat="1" applyFont="1" applyFill="1" applyBorder="1" applyAlignment="1">
      <alignment horizontal="right"/>
    </xf>
    <xf numFmtId="168" fontId="41" fillId="12" borderId="16" xfId="1" quotePrefix="1" applyNumberFormat="1" applyFont="1" applyFill="1" applyBorder="1" applyAlignment="1">
      <alignment horizontal="right"/>
    </xf>
    <xf numFmtId="0" fontId="71" fillId="9" borderId="13" xfId="1" applyFont="1" applyFill="1" applyBorder="1" applyAlignment="1">
      <alignment horizontal="left" wrapText="1"/>
    </xf>
    <xf numFmtId="0" fontId="5" fillId="9" borderId="4" xfId="1" quotePrefix="1" applyFont="1" applyFill="1" applyBorder="1" applyAlignment="1">
      <alignment horizontal="center"/>
    </xf>
    <xf numFmtId="0" fontId="52" fillId="9" borderId="4" xfId="1" applyFont="1" applyFill="1" applyBorder="1" applyAlignment="1">
      <alignment horizontal="left"/>
    </xf>
    <xf numFmtId="168" fontId="24" fillId="12" borderId="14" xfId="1" quotePrefix="1" applyNumberFormat="1" applyFont="1" applyFill="1" applyBorder="1" applyAlignment="1">
      <alignment horizontal="right"/>
    </xf>
    <xf numFmtId="168" fontId="41" fillId="12" borderId="15" xfId="1" quotePrefix="1" applyNumberFormat="1" applyFont="1" applyFill="1" applyBorder="1" applyAlignment="1">
      <alignment horizontal="right"/>
    </xf>
    <xf numFmtId="168" fontId="24" fillId="12" borderId="16" xfId="1" quotePrefix="1" applyNumberFormat="1" applyFont="1" applyFill="1" applyBorder="1" applyAlignment="1">
      <alignment horizontal="right"/>
    </xf>
    <xf numFmtId="0" fontId="71" fillId="9" borderId="0" xfId="1" applyFont="1" applyFill="1" applyBorder="1"/>
    <xf numFmtId="164" fontId="38" fillId="9" borderId="5" xfId="1" applyNumberFormat="1" applyFont="1" applyFill="1" applyBorder="1" applyAlignment="1">
      <alignment horizontal="right"/>
    </xf>
    <xf numFmtId="0" fontId="38" fillId="9" borderId="8" xfId="1" applyFont="1" applyFill="1" applyBorder="1" applyAlignment="1"/>
    <xf numFmtId="0" fontId="38" fillId="9" borderId="13" xfId="1" applyFont="1" applyFill="1" applyBorder="1" applyAlignment="1"/>
    <xf numFmtId="0" fontId="52" fillId="9" borderId="8" xfId="1" applyFont="1" applyFill="1" applyBorder="1" applyAlignment="1"/>
    <xf numFmtId="0" fontId="52" fillId="9" borderId="57" xfId="1" applyFont="1" applyFill="1" applyBorder="1" applyAlignment="1"/>
    <xf numFmtId="168" fontId="24" fillId="12" borderId="22" xfId="1" quotePrefix="1" applyNumberFormat="1" applyFont="1" applyFill="1" applyBorder="1" applyAlignment="1">
      <alignment horizontal="right"/>
    </xf>
    <xf numFmtId="164" fontId="4" fillId="9" borderId="23" xfId="1" applyNumberFormat="1" applyFont="1" applyFill="1" applyBorder="1" applyAlignment="1">
      <alignment horizontal="right"/>
    </xf>
    <xf numFmtId="0" fontId="52" fillId="9" borderId="60" xfId="1" applyFont="1" applyFill="1" applyBorder="1" applyAlignment="1">
      <alignment horizontal="left"/>
    </xf>
    <xf numFmtId="0" fontId="71" fillId="9" borderId="60" xfId="1" applyFont="1" applyFill="1" applyBorder="1" applyAlignment="1"/>
    <xf numFmtId="0" fontId="52" fillId="9" borderId="60" xfId="1" applyFont="1" applyFill="1" applyBorder="1" applyAlignment="1"/>
    <xf numFmtId="168" fontId="24" fillId="12" borderId="24" xfId="1" quotePrefix="1" applyNumberFormat="1" applyFont="1" applyFill="1" applyBorder="1" applyAlignment="1">
      <alignment horizontal="right"/>
    </xf>
    <xf numFmtId="164" fontId="4" fillId="9" borderId="25" xfId="1" applyNumberFormat="1" applyFont="1" applyFill="1" applyBorder="1" applyAlignment="1">
      <alignment horizontal="right"/>
    </xf>
    <xf numFmtId="0" fontId="52" fillId="9" borderId="13" xfId="1" applyFont="1" applyFill="1" applyBorder="1" applyAlignment="1"/>
    <xf numFmtId="0" fontId="5" fillId="9" borderId="12" xfId="1" quotePrefix="1" applyFont="1" applyFill="1" applyBorder="1" applyAlignment="1">
      <alignment horizontal="center"/>
    </xf>
    <xf numFmtId="0" fontId="52" fillId="9" borderId="12" xfId="1" applyFont="1" applyFill="1" applyBorder="1"/>
    <xf numFmtId="0" fontId="52" fillId="9" borderId="8" xfId="0" applyFont="1" applyFill="1" applyBorder="1"/>
    <xf numFmtId="0" fontId="52" fillId="9" borderId="57" xfId="0" applyFont="1" applyFill="1" applyBorder="1"/>
    <xf numFmtId="0" fontId="71" fillId="9" borderId="8" xfId="0" applyFont="1" applyFill="1" applyBorder="1"/>
    <xf numFmtId="0" fontId="71" fillId="9" borderId="57" xfId="0" applyFont="1" applyFill="1" applyBorder="1"/>
    <xf numFmtId="0" fontId="71" fillId="9" borderId="57" xfId="0" applyFont="1" applyFill="1" applyBorder="1" applyAlignment="1">
      <alignment horizontal="left"/>
    </xf>
    <xf numFmtId="0" fontId="71" fillId="9" borderId="13" xfId="0" applyFont="1" applyFill="1" applyBorder="1"/>
    <xf numFmtId="164" fontId="4" fillId="9" borderId="0" xfId="1" applyNumberFormat="1" applyFont="1" applyFill="1" applyBorder="1" applyAlignment="1">
      <alignment horizontal="right"/>
    </xf>
    <xf numFmtId="0" fontId="5" fillId="9" borderId="4" xfId="1" applyFont="1" applyFill="1" applyBorder="1"/>
    <xf numFmtId="0" fontId="52" fillId="9" borderId="4" xfId="1" applyFont="1" applyFill="1" applyBorder="1"/>
    <xf numFmtId="0" fontId="52" fillId="9" borderId="8" xfId="1" applyFont="1" applyFill="1" applyBorder="1"/>
    <xf numFmtId="0" fontId="71" fillId="9" borderId="4" xfId="1" applyFont="1" applyFill="1" applyBorder="1"/>
    <xf numFmtId="0" fontId="71" fillId="9" borderId="4" xfId="1" applyFont="1" applyFill="1" applyBorder="1" applyAlignment="1">
      <alignment horizontal="left"/>
    </xf>
    <xf numFmtId="0" fontId="71" fillId="9" borderId="8" xfId="1" applyFont="1" applyFill="1" applyBorder="1" applyAlignment="1"/>
    <xf numFmtId="168" fontId="73" fillId="12" borderId="14" xfId="1" quotePrefix="1" applyNumberFormat="1" applyFont="1" applyFill="1" applyBorder="1" applyAlignment="1">
      <alignment horizontal="right"/>
    </xf>
    <xf numFmtId="164" fontId="52" fillId="9" borderId="5" xfId="1" applyNumberFormat="1" applyFont="1" applyFill="1" applyBorder="1" applyAlignment="1">
      <alignment horizontal="right"/>
    </xf>
    <xf numFmtId="168" fontId="76" fillId="12" borderId="15" xfId="1" quotePrefix="1" applyNumberFormat="1" applyFont="1" applyFill="1" applyBorder="1" applyAlignment="1">
      <alignment horizontal="right"/>
    </xf>
    <xf numFmtId="164" fontId="71" fillId="9" borderId="6" xfId="1" applyNumberFormat="1" applyFont="1" applyFill="1" applyBorder="1" applyAlignment="1">
      <alignment horizontal="right"/>
    </xf>
    <xf numFmtId="168" fontId="73" fillId="12" borderId="15" xfId="1" quotePrefix="1" applyNumberFormat="1" applyFont="1" applyFill="1" applyBorder="1" applyAlignment="1">
      <alignment horizontal="right"/>
    </xf>
    <xf numFmtId="164" fontId="52" fillId="9" borderId="6" xfId="1" applyNumberFormat="1" applyFont="1" applyFill="1" applyBorder="1" applyAlignment="1">
      <alignment horizontal="right"/>
    </xf>
    <xf numFmtId="168" fontId="73" fillId="12" borderId="16" xfId="1" quotePrefix="1" applyNumberFormat="1" applyFont="1" applyFill="1" applyBorder="1" applyAlignment="1">
      <alignment horizontal="right"/>
    </xf>
    <xf numFmtId="164" fontId="52" fillId="9" borderId="7" xfId="1" applyNumberFormat="1" applyFont="1" applyFill="1" applyBorder="1" applyAlignment="1">
      <alignment horizontal="right"/>
    </xf>
    <xf numFmtId="0" fontId="5" fillId="9" borderId="4" xfId="0" applyFont="1" applyFill="1" applyBorder="1"/>
    <xf numFmtId="168" fontId="56" fillId="12" borderId="15" xfId="1" quotePrefix="1" applyNumberFormat="1" applyFont="1" applyFill="1" applyBorder="1" applyAlignment="1">
      <alignment horizontal="right"/>
    </xf>
    <xf numFmtId="0" fontId="52" fillId="9" borderId="13" xfId="1" applyFont="1" applyFill="1" applyBorder="1" applyAlignment="1">
      <alignment horizontal="left" wrapText="1"/>
    </xf>
    <xf numFmtId="0" fontId="71" fillId="9" borderId="8" xfId="1" applyFont="1" applyFill="1" applyBorder="1" applyAlignment="1">
      <alignment horizontal="left" wrapText="1"/>
    </xf>
    <xf numFmtId="168" fontId="78" fillId="9" borderId="92" xfId="1" quotePrefix="1" applyNumberFormat="1" applyFont="1" applyFill="1" applyBorder="1" applyAlignment="1">
      <alignment horizontal="right"/>
    </xf>
    <xf numFmtId="0" fontId="71" fillId="9" borderId="71" xfId="0" applyFont="1" applyFill="1" applyBorder="1"/>
    <xf numFmtId="168" fontId="24" fillId="9" borderId="74" xfId="1" quotePrefix="1" applyNumberFormat="1" applyFont="1" applyFill="1" applyBorder="1" applyAlignment="1">
      <alignment horizontal="right"/>
    </xf>
    <xf numFmtId="164" fontId="4" fillId="9" borderId="51" xfId="1" applyNumberFormat="1" applyFont="1" applyFill="1" applyBorder="1" applyAlignment="1">
      <alignment horizontal="center"/>
    </xf>
    <xf numFmtId="0" fontId="52" fillId="9" borderId="71" xfId="0" applyFont="1" applyFill="1" applyBorder="1"/>
    <xf numFmtId="0" fontId="71" fillId="9" borderId="60" xfId="0" applyFont="1" applyFill="1" applyBorder="1"/>
    <xf numFmtId="168" fontId="24" fillId="9" borderId="24" xfId="1" quotePrefix="1" applyNumberFormat="1" applyFont="1" applyFill="1" applyBorder="1" applyAlignment="1">
      <alignment horizontal="right"/>
    </xf>
    <xf numFmtId="0" fontId="52" fillId="9" borderId="59" xfId="0" applyFont="1" applyFill="1" applyBorder="1"/>
    <xf numFmtId="168" fontId="78" fillId="9" borderId="24" xfId="1" quotePrefix="1" applyNumberFormat="1" applyFont="1" applyFill="1" applyBorder="1" applyAlignment="1">
      <alignment horizontal="right"/>
    </xf>
    <xf numFmtId="168" fontId="24" fillId="9" borderId="22" xfId="1" quotePrefix="1" applyNumberFormat="1" applyFont="1" applyFill="1" applyBorder="1" applyAlignment="1">
      <alignment horizontal="right"/>
    </xf>
    <xf numFmtId="164" fontId="4" fillId="9" borderId="23" xfId="1" applyNumberFormat="1" applyFont="1" applyFill="1" applyBorder="1" applyAlignment="1">
      <alignment horizontal="center"/>
    </xf>
    <xf numFmtId="0" fontId="52" fillId="9" borderId="60" xfId="0" applyFont="1" applyFill="1" applyBorder="1"/>
    <xf numFmtId="168" fontId="24" fillId="11" borderId="14" xfId="1" quotePrefix="1" applyNumberFormat="1" applyFont="1" applyFill="1" applyBorder="1" applyAlignment="1">
      <alignment horizontal="right"/>
    </xf>
    <xf numFmtId="168" fontId="24" fillId="11" borderId="15" xfId="1" quotePrefix="1" applyNumberFormat="1" applyFont="1" applyFill="1" applyBorder="1" applyAlignment="1">
      <alignment horizontal="right"/>
    </xf>
    <xf numFmtId="168" fontId="24" fillId="11" borderId="16" xfId="1" quotePrefix="1" applyNumberFormat="1" applyFont="1" applyFill="1" applyBorder="1" applyAlignment="1">
      <alignment horizontal="right"/>
    </xf>
    <xf numFmtId="0" fontId="40" fillId="9" borderId="4" xfId="0" applyFont="1" applyFill="1" applyBorder="1"/>
    <xf numFmtId="0" fontId="71" fillId="9" borderId="0" xfId="0" applyFont="1" applyFill="1" applyBorder="1"/>
    <xf numFmtId="0" fontId="71" fillId="9" borderId="4" xfId="0" applyFont="1" applyFill="1" applyBorder="1"/>
    <xf numFmtId="0" fontId="71" fillId="9" borderId="8" xfId="1" applyFont="1" applyFill="1" applyBorder="1"/>
    <xf numFmtId="0" fontId="5" fillId="9" borderId="42" xfId="1" quotePrefix="1" applyFont="1" applyFill="1" applyBorder="1" applyAlignment="1">
      <alignment horizontal="center"/>
    </xf>
    <xf numFmtId="0" fontId="4" fillId="9" borderId="42" xfId="1" applyFont="1" applyFill="1" applyBorder="1"/>
    <xf numFmtId="0" fontId="64" fillId="9" borderId="73" xfId="1" applyFont="1" applyFill="1" applyBorder="1" applyAlignment="1"/>
    <xf numFmtId="0" fontId="8" fillId="9" borderId="73" xfId="1" applyFont="1" applyFill="1" applyBorder="1"/>
    <xf numFmtId="0" fontId="29" fillId="9" borderId="73" xfId="1" applyFont="1" applyFill="1" applyBorder="1" applyAlignment="1"/>
    <xf numFmtId="0" fontId="4" fillId="9" borderId="3" xfId="1" applyFont="1" applyFill="1" applyBorder="1" applyAlignment="1">
      <alignment horizontal="right"/>
    </xf>
    <xf numFmtId="0" fontId="11" fillId="9" borderId="67" xfId="1" applyFont="1" applyFill="1" applyBorder="1" applyAlignment="1">
      <alignment horizontal="center" vertical="top" wrapText="1"/>
    </xf>
    <xf numFmtId="0" fontId="4" fillId="9" borderId="18" xfId="1" applyFont="1" applyFill="1" applyBorder="1" applyAlignment="1">
      <alignment horizontal="right"/>
    </xf>
    <xf numFmtId="164" fontId="15" fillId="9" borderId="0" xfId="1" applyNumberFormat="1" applyFont="1" applyFill="1" applyBorder="1" applyAlignment="1">
      <alignment horizontal="right"/>
    </xf>
    <xf numFmtId="168" fontId="91" fillId="12" borderId="15" xfId="1" quotePrefix="1" applyNumberFormat="1" applyFont="1" applyFill="1" applyBorder="1" applyAlignment="1">
      <alignment horizontal="right"/>
    </xf>
    <xf numFmtId="168" fontId="91" fillId="12" borderId="16" xfId="1" quotePrefix="1" applyNumberFormat="1" applyFont="1" applyFill="1" applyBorder="1" applyAlignment="1">
      <alignment horizontal="right"/>
    </xf>
    <xf numFmtId="164" fontId="92" fillId="9" borderId="7" xfId="1" applyNumberFormat="1" applyFont="1" applyFill="1" applyBorder="1" applyAlignment="1">
      <alignment horizontal="right"/>
    </xf>
    <xf numFmtId="164" fontId="3" fillId="9" borderId="0" xfId="1" applyNumberFormat="1" applyFont="1" applyFill="1" applyBorder="1" applyAlignment="1">
      <alignment horizontal="right"/>
    </xf>
    <xf numFmtId="0" fontId="23" fillId="9" borderId="0" xfId="1" quotePrefix="1" applyFont="1" applyFill="1" applyBorder="1" applyAlignment="1">
      <alignment horizontal="center"/>
    </xf>
    <xf numFmtId="0" fontId="23" fillId="9" borderId="0" xfId="1" quotePrefix="1" applyFont="1" applyFill="1" applyBorder="1" applyAlignment="1">
      <alignment horizontal="right"/>
    </xf>
    <xf numFmtId="168" fontId="56" fillId="12" borderId="22" xfId="1" quotePrefix="1" applyNumberFormat="1" applyFont="1" applyFill="1" applyBorder="1" applyAlignment="1">
      <alignment horizontal="right"/>
    </xf>
    <xf numFmtId="164" fontId="19" fillId="9" borderId="23" xfId="1" applyNumberFormat="1" applyFont="1" applyFill="1" applyBorder="1" applyAlignment="1">
      <alignment horizontal="right"/>
    </xf>
    <xf numFmtId="168" fontId="56" fillId="9" borderId="14" xfId="1" quotePrefix="1" applyNumberFormat="1" applyFont="1" applyFill="1" applyBorder="1" applyAlignment="1">
      <alignment horizontal="right"/>
    </xf>
    <xf numFmtId="164" fontId="19" fillId="9" borderId="5" xfId="1" applyNumberFormat="1" applyFont="1" applyFill="1" applyBorder="1" applyAlignment="1">
      <alignment horizontal="center"/>
    </xf>
    <xf numFmtId="168" fontId="56" fillId="12" borderId="14" xfId="1" quotePrefix="1" applyNumberFormat="1" applyFont="1" applyFill="1" applyBorder="1" applyAlignment="1">
      <alignment horizontal="right"/>
    </xf>
    <xf numFmtId="164" fontId="19" fillId="9" borderId="5" xfId="1" applyNumberFormat="1" applyFont="1" applyFill="1" applyBorder="1" applyAlignment="1">
      <alignment horizontal="right"/>
    </xf>
    <xf numFmtId="168" fontId="56" fillId="12" borderId="16" xfId="1" quotePrefix="1" applyNumberFormat="1" applyFont="1" applyFill="1" applyBorder="1" applyAlignment="1">
      <alignment horizontal="right"/>
    </xf>
    <xf numFmtId="164" fontId="19" fillId="9" borderId="7" xfId="1" applyNumberFormat="1" applyFont="1" applyFill="1" applyBorder="1" applyAlignment="1">
      <alignment horizontal="right"/>
    </xf>
    <xf numFmtId="0" fontId="23" fillId="9" borderId="4" xfId="1" applyFont="1" applyFill="1" applyBorder="1"/>
    <xf numFmtId="0" fontId="23" fillId="9" borderId="4" xfId="1" applyFont="1" applyFill="1" applyBorder="1" applyAlignment="1">
      <alignment horizontal="left"/>
    </xf>
    <xf numFmtId="0" fontId="5" fillId="9" borderId="0" xfId="1" applyFont="1" applyFill="1"/>
    <xf numFmtId="168" fontId="56" fillId="9" borderId="0" xfId="1" quotePrefix="1" applyNumberFormat="1" applyFont="1" applyFill="1" applyBorder="1" applyAlignment="1">
      <alignment horizontal="right"/>
    </xf>
    <xf numFmtId="0" fontId="19" fillId="13" borderId="0" xfId="1" applyFont="1" applyFill="1" applyBorder="1" applyAlignment="1">
      <alignment horizontal="left" wrapText="1"/>
    </xf>
    <xf numFmtId="0" fontId="19" fillId="9" borderId="0" xfId="1" applyFont="1" applyFill="1" applyBorder="1" applyAlignment="1">
      <alignment horizontal="left" wrapText="1"/>
    </xf>
    <xf numFmtId="0" fontId="19" fillId="9" borderId="0" xfId="1" applyFont="1" applyFill="1" applyBorder="1"/>
    <xf numFmtId="168" fontId="56" fillId="12" borderId="0" xfId="1" applyNumberFormat="1" applyFont="1" applyFill="1" applyBorder="1" applyAlignment="1">
      <alignment horizontal="right"/>
    </xf>
    <xf numFmtId="164" fontId="19" fillId="9" borderId="0" xfId="1" applyNumberFormat="1" applyFont="1" applyFill="1" applyBorder="1" applyAlignment="1">
      <alignment horizontal="right"/>
    </xf>
    <xf numFmtId="0" fontId="96" fillId="9" borderId="0" xfId="1" applyFont="1" applyFill="1" applyBorder="1"/>
    <xf numFmtId="168" fontId="56" fillId="12" borderId="0" xfId="1" quotePrefix="1" applyNumberFormat="1" applyFont="1" applyFill="1" applyBorder="1" applyAlignment="1">
      <alignment horizontal="right"/>
    </xf>
    <xf numFmtId="0" fontId="96" fillId="9" borderId="0" xfId="1" applyFont="1" applyFill="1" applyBorder="1" applyAlignment="1">
      <alignment horizontal="left" wrapText="1"/>
    </xf>
    <xf numFmtId="164" fontId="46" fillId="9" borderId="93" xfId="1" applyNumberFormat="1" applyFont="1" applyFill="1" applyBorder="1" applyAlignment="1">
      <alignment horizontal="center"/>
    </xf>
    <xf numFmtId="168" fontId="56" fillId="9" borderId="74" xfId="1" quotePrefix="1" applyNumberFormat="1" applyFont="1" applyFill="1" applyBorder="1" applyAlignment="1">
      <alignment horizontal="right"/>
    </xf>
    <xf numFmtId="164" fontId="19" fillId="9" borderId="51" xfId="1" applyNumberFormat="1" applyFont="1" applyFill="1" applyBorder="1" applyAlignment="1">
      <alignment horizontal="center"/>
    </xf>
    <xf numFmtId="168" fontId="56" fillId="9" borderId="22" xfId="1" quotePrefix="1" applyNumberFormat="1" applyFont="1" applyFill="1" applyBorder="1" applyAlignment="1">
      <alignment horizontal="right"/>
    </xf>
    <xf numFmtId="164" fontId="19" fillId="9" borderId="23" xfId="1" applyNumberFormat="1" applyFont="1" applyFill="1" applyBorder="1" applyAlignment="1">
      <alignment horizontal="center"/>
    </xf>
    <xf numFmtId="164" fontId="47" fillId="9" borderId="25" xfId="1" applyNumberFormat="1" applyFont="1" applyFill="1" applyBorder="1" applyAlignment="1">
      <alignment horizontal="center"/>
    </xf>
    <xf numFmtId="168" fontId="56" fillId="11" borderId="15" xfId="1" quotePrefix="1" applyNumberFormat="1" applyFont="1" applyFill="1" applyBorder="1" applyAlignment="1">
      <alignment horizontal="right"/>
    </xf>
    <xf numFmtId="0" fontId="19" fillId="9" borderId="57" xfId="1" applyFont="1" applyFill="1" applyBorder="1" applyAlignment="1">
      <alignment horizontal="left"/>
    </xf>
    <xf numFmtId="168" fontId="56" fillId="11" borderId="16" xfId="1" quotePrefix="1" applyNumberFormat="1" applyFont="1" applyFill="1" applyBorder="1" applyAlignment="1">
      <alignment horizontal="right"/>
    </xf>
    <xf numFmtId="0" fontId="94" fillId="9" borderId="13" xfId="1" applyFont="1" applyFill="1" applyBorder="1" applyAlignment="1">
      <alignment horizontal="left"/>
    </xf>
    <xf numFmtId="0" fontId="19" fillId="9" borderId="0" xfId="1" applyFont="1" applyFill="1" applyBorder="1" applyAlignment="1">
      <alignment horizontal="left"/>
    </xf>
    <xf numFmtId="164" fontId="5" fillId="9" borderId="0" xfId="1" applyNumberFormat="1" applyFont="1" applyFill="1" applyBorder="1" applyAlignment="1">
      <alignment horizontal="right"/>
    </xf>
    <xf numFmtId="0" fontId="96" fillId="9" borderId="0" xfId="1" applyFont="1" applyFill="1" applyBorder="1" applyAlignment="1">
      <alignment horizontal="left"/>
    </xf>
    <xf numFmtId="0" fontId="96" fillId="9" borderId="0" xfId="1" applyFont="1" applyFill="1" applyBorder="1" applyAlignment="1">
      <alignment wrapText="1"/>
    </xf>
    <xf numFmtId="0" fontId="23" fillId="9" borderId="4" xfId="0" applyFont="1" applyFill="1" applyBorder="1"/>
    <xf numFmtId="0" fontId="19" fillId="9" borderId="8" xfId="1" applyFont="1" applyFill="1" applyBorder="1" applyAlignment="1">
      <alignment horizontal="left"/>
    </xf>
    <xf numFmtId="0" fontId="19" fillId="9" borderId="57" xfId="1" applyFont="1" applyFill="1" applyBorder="1"/>
    <xf numFmtId="168" fontId="56" fillId="9" borderId="24" xfId="1" quotePrefix="1" applyNumberFormat="1" applyFont="1" applyFill="1" applyBorder="1" applyAlignment="1">
      <alignment horizontal="right"/>
    </xf>
    <xf numFmtId="164" fontId="19" fillId="9" borderId="26" xfId="1" applyNumberFormat="1" applyFont="1" applyFill="1" applyBorder="1" applyAlignment="1">
      <alignment horizontal="center"/>
    </xf>
    <xf numFmtId="0" fontId="19" fillId="9" borderId="59" xfId="1" applyFont="1" applyFill="1" applyBorder="1"/>
    <xf numFmtId="164" fontId="19" fillId="9" borderId="27" xfId="1" applyNumberFormat="1" applyFont="1" applyFill="1" applyBorder="1" applyAlignment="1">
      <alignment horizontal="center"/>
    </xf>
    <xf numFmtId="0" fontId="19" fillId="9" borderId="60" xfId="1" applyFont="1" applyFill="1" applyBorder="1"/>
    <xf numFmtId="0" fontId="19" fillId="9" borderId="59" xfId="1" applyFont="1" applyFill="1" applyBorder="1" applyAlignment="1">
      <alignment horizontal="left" wrapText="1"/>
    </xf>
    <xf numFmtId="0" fontId="96" fillId="9" borderId="60" xfId="1" applyFont="1" applyFill="1" applyBorder="1" applyAlignment="1">
      <alignment horizontal="left"/>
    </xf>
    <xf numFmtId="0" fontId="96" fillId="9" borderId="57" xfId="1" applyFont="1" applyFill="1" applyBorder="1" applyAlignment="1">
      <alignment horizontal="left"/>
    </xf>
    <xf numFmtId="0" fontId="19" fillId="9" borderId="60" xfId="1" applyFont="1" applyFill="1" applyBorder="1" applyAlignment="1">
      <alignment horizontal="left"/>
    </xf>
    <xf numFmtId="0" fontId="19" fillId="9" borderId="63" xfId="1" applyFont="1" applyFill="1" applyBorder="1" applyAlignment="1">
      <alignment horizontal="left"/>
    </xf>
    <xf numFmtId="0" fontId="96" fillId="9" borderId="63" xfId="1" applyFont="1" applyFill="1" applyBorder="1" applyAlignment="1">
      <alignment horizontal="left"/>
    </xf>
    <xf numFmtId="168" fontId="56" fillId="9" borderId="16" xfId="1" applyNumberFormat="1" applyFont="1" applyFill="1" applyBorder="1" applyAlignment="1">
      <alignment horizontal="right"/>
    </xf>
    <xf numFmtId="0" fontId="96" fillId="9" borderId="13" xfId="1" applyFont="1" applyFill="1" applyBorder="1" applyAlignment="1">
      <alignment horizontal="left"/>
    </xf>
    <xf numFmtId="0" fontId="23" fillId="9" borderId="0" xfId="0" applyFont="1" applyFill="1" applyBorder="1"/>
    <xf numFmtId="168" fontId="56" fillId="9" borderId="16" xfId="1" quotePrefix="1" applyNumberFormat="1" applyFont="1" applyFill="1" applyBorder="1" applyAlignment="1">
      <alignment horizontal="right"/>
    </xf>
    <xf numFmtId="0" fontId="19" fillId="9" borderId="13" xfId="1" applyFont="1" applyFill="1" applyBorder="1"/>
    <xf numFmtId="0" fontId="19" fillId="9" borderId="8" xfId="1" applyFont="1" applyFill="1" applyBorder="1"/>
    <xf numFmtId="164" fontId="4" fillId="9" borderId="0" xfId="1" applyNumberFormat="1" applyFont="1" applyFill="1" applyBorder="1"/>
    <xf numFmtId="0" fontId="5" fillId="9" borderId="42" xfId="1" quotePrefix="1" applyFont="1" applyFill="1" applyBorder="1" applyAlignment="1">
      <alignment horizontal="right"/>
    </xf>
    <xf numFmtId="171" fontId="5" fillId="9" borderId="41" xfId="1" quotePrefix="1" applyNumberFormat="1" applyFont="1" applyFill="1" applyBorder="1" applyAlignment="1">
      <alignment horizontal="right"/>
    </xf>
    <xf numFmtId="171" fontId="5" fillId="9" borderId="0" xfId="1" quotePrefix="1" applyNumberFormat="1" applyFont="1" applyFill="1" applyBorder="1" applyAlignment="1">
      <alignment horizontal="left"/>
    </xf>
    <xf numFmtId="0" fontId="40" fillId="9" borderId="0" xfId="0" applyFont="1" applyFill="1" applyBorder="1"/>
    <xf numFmtId="0" fontId="64" fillId="9" borderId="38" xfId="1" applyFont="1" applyFill="1" applyBorder="1" applyAlignment="1"/>
    <xf numFmtId="0" fontId="8" fillId="9" borderId="38" xfId="1" applyFont="1" applyFill="1" applyBorder="1"/>
    <xf numFmtId="0" fontId="29" fillId="9" borderId="38" xfId="1" applyFont="1" applyFill="1" applyBorder="1" applyAlignment="1"/>
    <xf numFmtId="0" fontId="97" fillId="9" borderId="67" xfId="1" applyFont="1" applyFill="1" applyBorder="1" applyAlignment="1">
      <alignment horizontal="center" vertical="top" wrapText="1"/>
    </xf>
    <xf numFmtId="0" fontId="5" fillId="9" borderId="4" xfId="1" quotePrefix="1" applyFont="1" applyFill="1" applyBorder="1" applyAlignment="1">
      <alignment horizontal="right"/>
    </xf>
    <xf numFmtId="0" fontId="72" fillId="9" borderId="0" xfId="1" applyFont="1" applyFill="1"/>
    <xf numFmtId="168" fontId="11" fillId="11" borderId="67" xfId="1" quotePrefix="1" applyNumberFormat="1" applyFont="1" applyFill="1" applyBorder="1" applyAlignment="1">
      <alignment horizontal="center" vertical="top"/>
    </xf>
    <xf numFmtId="0" fontId="64" fillId="9" borderId="21" xfId="1" applyFont="1" applyFill="1" applyBorder="1" applyAlignment="1"/>
    <xf numFmtId="0" fontId="8" fillId="9" borderId="21" xfId="1" applyFont="1" applyFill="1" applyBorder="1"/>
    <xf numFmtId="0" fontId="5" fillId="9" borderId="21" xfId="1" quotePrefix="1" applyFont="1" applyFill="1" applyBorder="1" applyAlignment="1">
      <alignment horizontal="left"/>
    </xf>
    <xf numFmtId="0" fontId="29" fillId="9" borderId="0" xfId="1" applyFont="1" applyFill="1" applyBorder="1" applyAlignment="1"/>
    <xf numFmtId="0" fontId="8" fillId="9" borderId="0" xfId="1" applyFont="1" applyFill="1" applyBorder="1"/>
    <xf numFmtId="168" fontId="24" fillId="11" borderId="22" xfId="1" quotePrefix="1" applyNumberFormat="1" applyFont="1" applyFill="1" applyBorder="1" applyAlignment="1">
      <alignment horizontal="right"/>
    </xf>
    <xf numFmtId="168" fontId="98" fillId="9" borderId="0" xfId="1" applyNumberFormat="1" applyFont="1" applyFill="1" applyBorder="1" applyAlignment="1">
      <alignment horizontal="right"/>
    </xf>
    <xf numFmtId="168" fontId="56" fillId="11" borderId="61" xfId="1" quotePrefix="1" applyNumberFormat="1" applyFont="1" applyFill="1" applyBorder="1" applyAlignment="1">
      <alignment horizontal="right"/>
    </xf>
    <xf numFmtId="164" fontId="19" fillId="9" borderId="55" xfId="1" applyNumberFormat="1" applyFont="1" applyFill="1" applyBorder="1" applyAlignment="1">
      <alignment horizontal="center"/>
    </xf>
    <xf numFmtId="168" fontId="76" fillId="11" borderId="15" xfId="1" quotePrefix="1" applyNumberFormat="1" applyFont="1" applyFill="1" applyBorder="1" applyAlignment="1">
      <alignment horizontal="right"/>
    </xf>
    <xf numFmtId="0" fontId="51" fillId="9" borderId="0" xfId="1" applyFont="1" applyFill="1" applyBorder="1" applyAlignment="1">
      <alignment horizontal="right"/>
    </xf>
    <xf numFmtId="168" fontId="73" fillId="11" borderId="74" xfId="1" quotePrefix="1" applyNumberFormat="1" applyFont="1" applyFill="1" applyBorder="1" applyAlignment="1">
      <alignment horizontal="right"/>
    </xf>
    <xf numFmtId="0" fontId="52" fillId="9" borderId="71" xfId="1" applyFont="1" applyFill="1" applyBorder="1" applyAlignment="1">
      <alignment horizontal="left"/>
    </xf>
    <xf numFmtId="168" fontId="73" fillId="11" borderId="16" xfId="1" quotePrefix="1" applyNumberFormat="1" applyFont="1" applyFill="1" applyBorder="1" applyAlignment="1">
      <alignment horizontal="right"/>
    </xf>
    <xf numFmtId="164" fontId="51" fillId="9" borderId="0" xfId="1" applyNumberFormat="1" applyFont="1" applyFill="1" applyBorder="1"/>
    <xf numFmtId="0" fontId="51" fillId="9" borderId="4" xfId="1" applyFont="1" applyFill="1" applyBorder="1" applyAlignment="1">
      <alignment horizontal="left"/>
    </xf>
    <xf numFmtId="168" fontId="24" fillId="11" borderId="61" xfId="1" quotePrefix="1" applyNumberFormat="1" applyFont="1" applyFill="1" applyBorder="1" applyAlignment="1">
      <alignment horizontal="right"/>
    </xf>
    <xf numFmtId="164" fontId="52" fillId="9" borderId="0" xfId="1" applyNumberFormat="1" applyFont="1" applyFill="1" applyBorder="1"/>
    <xf numFmtId="164" fontId="4" fillId="9" borderId="55" xfId="1" applyNumberFormat="1" applyFont="1" applyFill="1" applyBorder="1" applyAlignment="1">
      <alignment horizontal="right"/>
    </xf>
    <xf numFmtId="164" fontId="4" fillId="9" borderId="4" xfId="1" applyNumberFormat="1" applyFont="1" applyFill="1" applyBorder="1" applyAlignment="1">
      <alignment horizontal="right"/>
    </xf>
    <xf numFmtId="164" fontId="38" fillId="9" borderId="12" xfId="1" applyNumberFormat="1" applyFont="1" applyFill="1" applyBorder="1" applyAlignment="1">
      <alignment horizontal="right"/>
    </xf>
    <xf numFmtId="0" fontId="71" fillId="9" borderId="57" xfId="1" applyFont="1" applyFill="1" applyBorder="1" applyAlignment="1">
      <alignment wrapText="1"/>
    </xf>
    <xf numFmtId="0" fontId="52" fillId="9" borderId="13" xfId="1" applyFont="1" applyFill="1" applyBorder="1" applyAlignment="1">
      <alignment wrapText="1"/>
    </xf>
    <xf numFmtId="0" fontId="51" fillId="9" borderId="0" xfId="1" applyFont="1" applyFill="1" applyBorder="1"/>
    <xf numFmtId="0" fontId="4" fillId="9" borderId="8" xfId="1" applyFont="1" applyFill="1" applyBorder="1" applyAlignment="1">
      <alignment horizontal="left"/>
    </xf>
    <xf numFmtId="0" fontId="72" fillId="9" borderId="0" xfId="1" applyFont="1" applyFill="1" applyBorder="1" applyAlignment="1">
      <alignment horizontal="right"/>
    </xf>
    <xf numFmtId="168" fontId="73" fillId="11" borderId="14" xfId="1" quotePrefix="1" applyNumberFormat="1" applyFont="1" applyFill="1" applyBorder="1" applyAlignment="1">
      <alignment horizontal="right"/>
    </xf>
    <xf numFmtId="0" fontId="51" fillId="9" borderId="4" xfId="1" applyFont="1" applyFill="1" applyBorder="1"/>
    <xf numFmtId="0" fontId="40" fillId="9" borderId="0" xfId="1" applyFont="1" applyFill="1" applyBorder="1" applyAlignment="1">
      <alignment horizontal="right"/>
    </xf>
    <xf numFmtId="168" fontId="24" fillId="11" borderId="15" xfId="1" applyNumberFormat="1" applyFont="1" applyFill="1" applyBorder="1" applyAlignment="1">
      <alignment horizontal="right"/>
    </xf>
    <xf numFmtId="168" fontId="56" fillId="11" borderId="0" xfId="1" quotePrefix="1" applyNumberFormat="1" applyFont="1" applyFill="1" applyBorder="1" applyAlignment="1">
      <alignment horizontal="right"/>
    </xf>
    <xf numFmtId="168" fontId="5" fillId="9" borderId="0" xfId="1" quotePrefix="1" applyNumberFormat="1" applyFont="1" applyFill="1" applyBorder="1" applyAlignment="1">
      <alignment horizontal="right" vertical="center"/>
    </xf>
    <xf numFmtId="0" fontId="4" fillId="9" borderId="8" xfId="1" quotePrefix="1" applyFont="1" applyFill="1" applyBorder="1" applyAlignment="1">
      <alignment horizontal="left"/>
    </xf>
    <xf numFmtId="0" fontId="54" fillId="9" borderId="13" xfId="1" quotePrefix="1" applyFont="1" applyFill="1" applyBorder="1" applyAlignment="1">
      <alignment horizontal="left"/>
    </xf>
    <xf numFmtId="0" fontId="4" fillId="9" borderId="0" xfId="1" applyFont="1" applyFill="1" applyAlignment="1">
      <alignment wrapText="1"/>
    </xf>
    <xf numFmtId="0" fontId="5" fillId="9" borderId="18" xfId="0" applyFont="1" applyFill="1" applyBorder="1"/>
    <xf numFmtId="0" fontId="4" fillId="9" borderId="18" xfId="1" applyFont="1" applyFill="1" applyBorder="1" applyAlignment="1">
      <alignment wrapText="1"/>
    </xf>
    <xf numFmtId="0" fontId="4" fillId="9" borderId="57" xfId="1" applyFont="1" applyFill="1" applyBorder="1"/>
    <xf numFmtId="0" fontId="4" fillId="9" borderId="13" xfId="1" applyFont="1" applyFill="1" applyBorder="1" applyAlignment="1">
      <alignment wrapText="1"/>
    </xf>
    <xf numFmtId="0" fontId="52" fillId="9" borderId="87" xfId="1" quotePrefix="1" applyFont="1" applyFill="1" applyBorder="1" applyAlignment="1">
      <alignment horizontal="left" wrapText="1"/>
    </xf>
    <xf numFmtId="164" fontId="4" fillId="9" borderId="12" xfId="1" applyNumberFormat="1" applyFont="1" applyFill="1" applyBorder="1" applyAlignment="1">
      <alignment horizontal="right"/>
    </xf>
    <xf numFmtId="0" fontId="52" fillId="9" borderId="8" xfId="1" applyFont="1" applyFill="1" applyBorder="1" applyAlignment="1">
      <alignment horizontal="left" wrapText="1"/>
    </xf>
    <xf numFmtId="0" fontId="71" fillId="9" borderId="57" xfId="1" applyFont="1" applyFill="1" applyBorder="1" applyAlignment="1">
      <alignment horizontal="left" wrapText="1"/>
    </xf>
    <xf numFmtId="168" fontId="24" fillId="11" borderId="24" xfId="1" quotePrefix="1" applyNumberFormat="1" applyFont="1" applyFill="1" applyBorder="1" applyAlignment="1">
      <alignment horizontal="right"/>
    </xf>
    <xf numFmtId="164" fontId="4" fillId="9" borderId="26" xfId="1" applyNumberFormat="1" applyFont="1" applyFill="1" applyBorder="1" applyAlignment="1">
      <alignment horizontal="right"/>
    </xf>
    <xf numFmtId="0" fontId="52" fillId="9" borderId="59" xfId="1" applyFont="1" applyFill="1" applyBorder="1" applyAlignment="1">
      <alignment horizontal="left" wrapText="1"/>
    </xf>
    <xf numFmtId="164" fontId="4" fillId="9" borderId="27" xfId="1" applyNumberFormat="1" applyFont="1" applyFill="1" applyBorder="1" applyAlignment="1">
      <alignment horizontal="right"/>
    </xf>
    <xf numFmtId="0" fontId="52" fillId="9" borderId="60" xfId="1" applyFont="1" applyFill="1" applyBorder="1" applyAlignment="1">
      <alignment horizontal="left" wrapText="1"/>
    </xf>
    <xf numFmtId="168" fontId="24" fillId="11" borderId="74" xfId="1" quotePrefix="1" applyNumberFormat="1" applyFont="1" applyFill="1" applyBorder="1" applyAlignment="1">
      <alignment horizontal="right"/>
    </xf>
    <xf numFmtId="164" fontId="4" fillId="9" borderId="58" xfId="1" applyNumberFormat="1" applyFont="1" applyFill="1" applyBorder="1" applyAlignment="1">
      <alignment horizontal="right"/>
    </xf>
    <xf numFmtId="0" fontId="52" fillId="9" borderId="71" xfId="1" applyFont="1" applyFill="1" applyBorder="1" applyAlignment="1">
      <alignment horizontal="left" wrapText="1"/>
    </xf>
    <xf numFmtId="0" fontId="5" fillId="9" borderId="15" xfId="1" quotePrefix="1" applyFont="1" applyFill="1" applyBorder="1" applyAlignment="1">
      <alignment horizontal="center"/>
    </xf>
    <xf numFmtId="0" fontId="52" fillId="9" borderId="88" xfId="1" applyFont="1" applyFill="1" applyBorder="1" applyAlignment="1">
      <alignment horizontal="left" wrapText="1"/>
    </xf>
    <xf numFmtId="0" fontId="71" fillId="9" borderId="89" xfId="1" quotePrefix="1" applyFont="1" applyFill="1" applyBorder="1" applyAlignment="1">
      <alignment horizontal="left" wrapText="1"/>
    </xf>
    <xf numFmtId="0" fontId="71" fillId="9" borderId="89" xfId="1" applyFont="1" applyFill="1" applyBorder="1" applyAlignment="1">
      <alignment horizontal="left" wrapText="1"/>
    </xf>
    <xf numFmtId="0" fontId="52" fillId="9" borderId="4" xfId="1" applyFont="1" applyFill="1" applyBorder="1" applyAlignment="1">
      <alignment horizontal="left" wrapText="1"/>
    </xf>
    <xf numFmtId="0" fontId="71" fillId="9" borderId="4" xfId="1" applyFont="1" applyFill="1" applyBorder="1" applyAlignment="1">
      <alignment horizontal="left" wrapText="1"/>
    </xf>
    <xf numFmtId="0" fontId="71" fillId="9" borderId="90" xfId="1" applyFont="1" applyFill="1" applyBorder="1" applyAlignment="1">
      <alignment horizontal="left"/>
    </xf>
    <xf numFmtId="168" fontId="24" fillId="11" borderId="76" xfId="1" quotePrefix="1" applyNumberFormat="1" applyFont="1" applyFill="1" applyBorder="1" applyAlignment="1">
      <alignment horizontal="right"/>
    </xf>
    <xf numFmtId="164" fontId="4" fillId="9" borderId="52" xfId="1" applyNumberFormat="1" applyFont="1" applyFill="1" applyBorder="1" applyAlignment="1">
      <alignment horizontal="right"/>
    </xf>
    <xf numFmtId="0" fontId="52" fillId="9" borderId="84" xfId="1" applyFont="1" applyFill="1" applyBorder="1" applyAlignment="1">
      <alignment horizontal="left" wrapText="1"/>
    </xf>
    <xf numFmtId="0" fontId="71" fillId="9" borderId="40" xfId="1" applyFont="1" applyFill="1" applyBorder="1" applyAlignment="1">
      <alignment horizontal="left" wrapText="1"/>
    </xf>
    <xf numFmtId="0" fontId="51" fillId="9" borderId="0" xfId="1" applyFont="1" applyFill="1" applyBorder="1" applyAlignment="1">
      <alignment horizontal="left"/>
    </xf>
    <xf numFmtId="168" fontId="73" fillId="11" borderId="15" xfId="1" quotePrefix="1" applyNumberFormat="1" applyFont="1" applyFill="1" applyBorder="1" applyAlignment="1">
      <alignment horizontal="right"/>
    </xf>
    <xf numFmtId="168" fontId="73" fillId="11" borderId="15" xfId="1" applyNumberFormat="1" applyFont="1" applyFill="1" applyBorder="1" applyAlignment="1">
      <alignment horizontal="right"/>
    </xf>
    <xf numFmtId="168" fontId="73" fillId="11" borderId="16" xfId="1" applyNumberFormat="1" applyFont="1" applyFill="1" applyBorder="1" applyAlignment="1">
      <alignment horizontal="right"/>
    </xf>
    <xf numFmtId="168" fontId="41" fillId="11" borderId="14" xfId="1" quotePrefix="1" applyNumberFormat="1" applyFont="1" applyFill="1" applyBorder="1" applyAlignment="1">
      <alignment horizontal="right"/>
    </xf>
    <xf numFmtId="164" fontId="4" fillId="9" borderId="5" xfId="1" applyNumberFormat="1" applyFont="1" applyFill="1" applyBorder="1" applyAlignment="1">
      <alignment horizontal="left"/>
    </xf>
    <xf numFmtId="168" fontId="41" fillId="11" borderId="15" xfId="1" quotePrefix="1" applyNumberFormat="1" applyFont="1" applyFill="1" applyBorder="1" applyAlignment="1">
      <alignment horizontal="right"/>
    </xf>
    <xf numFmtId="168" fontId="41" fillId="11" borderId="16" xfId="1" quotePrefix="1" applyNumberFormat="1" applyFont="1" applyFill="1" applyBorder="1" applyAlignment="1">
      <alignment horizontal="right"/>
    </xf>
    <xf numFmtId="164" fontId="47" fillId="9" borderId="0" xfId="1" applyNumberFormat="1" applyFont="1" applyFill="1" applyBorder="1"/>
    <xf numFmtId="0" fontId="47" fillId="9" borderId="0" xfId="1" quotePrefix="1" applyFont="1" applyFill="1" applyBorder="1" applyAlignment="1">
      <alignment horizontal="center"/>
    </xf>
    <xf numFmtId="0" fontId="4" fillId="9" borderId="0" xfId="1" quotePrefix="1" applyFont="1" applyFill="1" applyBorder="1" applyAlignment="1">
      <alignment horizontal="center"/>
    </xf>
    <xf numFmtId="168" fontId="73" fillId="11" borderId="14" xfId="1" quotePrefix="1" applyNumberFormat="1" applyFont="1" applyFill="1" applyBorder="1" applyAlignment="1">
      <alignment horizontal="right" vertical="center" wrapText="1"/>
    </xf>
    <xf numFmtId="0" fontId="71" fillId="9" borderId="71" xfId="1" applyFont="1" applyFill="1" applyBorder="1" applyAlignment="1">
      <alignment horizontal="left" wrapText="1"/>
    </xf>
    <xf numFmtId="164" fontId="4" fillId="9" borderId="51" xfId="1" applyNumberFormat="1" applyFont="1" applyFill="1" applyBorder="1" applyAlignment="1">
      <alignment horizontal="right"/>
    </xf>
    <xf numFmtId="168" fontId="24" fillId="11" borderId="15" xfId="1" quotePrefix="1" applyNumberFormat="1" applyFont="1" applyFill="1" applyBorder="1" applyAlignment="1">
      <alignment horizontal="right" vertical="center"/>
    </xf>
    <xf numFmtId="0" fontId="52" fillId="9" borderId="60" xfId="1" applyFont="1" applyFill="1" applyBorder="1" applyAlignment="1">
      <alignment horizontal="left" vertical="center" wrapText="1"/>
    </xf>
    <xf numFmtId="0" fontId="52" fillId="9" borderId="57" xfId="1" applyFont="1" applyFill="1" applyBorder="1" applyAlignment="1">
      <alignment horizontal="left" vertical="center" wrapText="1"/>
    </xf>
    <xf numFmtId="0" fontId="52" fillId="9" borderId="63" xfId="1" applyFont="1" applyFill="1" applyBorder="1" applyAlignment="1">
      <alignment horizontal="left" wrapText="1"/>
    </xf>
    <xf numFmtId="168" fontId="73" fillId="11" borderId="15" xfId="1" quotePrefix="1" applyNumberFormat="1" applyFont="1" applyFill="1" applyBorder="1" applyAlignment="1">
      <alignment horizontal="right" vertical="center" wrapText="1"/>
    </xf>
    <xf numFmtId="168" fontId="73" fillId="11" borderId="85" xfId="1" quotePrefix="1" applyNumberFormat="1" applyFont="1" applyFill="1" applyBorder="1" applyAlignment="1">
      <alignment horizontal="right"/>
    </xf>
    <xf numFmtId="0" fontId="52" fillId="9" borderId="83" xfId="1" applyFont="1" applyFill="1" applyBorder="1" applyAlignment="1">
      <alignment horizontal="left" wrapText="1"/>
    </xf>
    <xf numFmtId="164" fontId="46" fillId="9" borderId="0" xfId="1" applyNumberFormat="1" applyFont="1" applyFill="1" applyBorder="1"/>
    <xf numFmtId="0" fontId="5" fillId="9" borderId="0" xfId="1" applyFont="1" applyFill="1" applyBorder="1" applyAlignment="1">
      <alignment horizontal="left" wrapText="1"/>
    </xf>
    <xf numFmtId="0" fontId="64" fillId="9" borderId="29" xfId="1" applyFont="1" applyFill="1" applyBorder="1" applyAlignment="1"/>
    <xf numFmtId="0" fontId="8" fillId="9" borderId="29" xfId="1" applyFont="1" applyFill="1" applyBorder="1"/>
    <xf numFmtId="0" fontId="8" fillId="9" borderId="29" xfId="1" quotePrefix="1" applyFont="1" applyFill="1" applyBorder="1" applyAlignment="1">
      <alignment horizontal="left"/>
    </xf>
    <xf numFmtId="0" fontId="51" fillId="9" borderId="35" xfId="1" applyFont="1" applyFill="1" applyBorder="1" applyAlignment="1">
      <alignment horizontal="left" vertical="center"/>
    </xf>
    <xf numFmtId="168" fontId="56" fillId="11" borderId="14" xfId="1" quotePrefix="1" applyNumberFormat="1" applyFont="1" applyFill="1" applyBorder="1" applyAlignment="1">
      <alignment horizontal="right"/>
    </xf>
    <xf numFmtId="0" fontId="51" fillId="9" borderId="0" xfId="1" applyFont="1" applyFill="1" applyAlignment="1">
      <alignment horizontal="right"/>
    </xf>
    <xf numFmtId="168" fontId="56" fillId="11" borderId="75" xfId="1" quotePrefix="1" applyNumberFormat="1" applyFont="1" applyFill="1" applyBorder="1" applyAlignment="1">
      <alignment horizontal="right"/>
    </xf>
    <xf numFmtId="164" fontId="19" fillId="9" borderId="56" xfId="1" applyNumberFormat="1" applyFont="1" applyFill="1" applyBorder="1" applyAlignment="1">
      <alignment horizontal="right"/>
    </xf>
    <xf numFmtId="0" fontId="51" fillId="9" borderId="0" xfId="1" applyFont="1" applyFill="1" applyBorder="1" applyAlignment="1">
      <alignment horizontal="right" vertical="center" wrapText="1"/>
    </xf>
    <xf numFmtId="168" fontId="56" fillId="11" borderId="41" xfId="1" quotePrefix="1" applyNumberFormat="1" applyFont="1" applyFill="1" applyBorder="1" applyAlignment="1">
      <alignment horizontal="right"/>
    </xf>
    <xf numFmtId="164" fontId="19" fillId="9" borderId="64" xfId="1" applyNumberFormat="1" applyFont="1" applyFill="1" applyBorder="1" applyAlignment="1">
      <alignment horizontal="right"/>
    </xf>
    <xf numFmtId="164" fontId="5" fillId="9" borderId="6" xfId="1" applyNumberFormat="1" applyFont="1" applyFill="1" applyBorder="1" applyAlignment="1">
      <alignment horizontal="right"/>
    </xf>
    <xf numFmtId="164" fontId="5" fillId="9" borderId="7" xfId="1" applyNumberFormat="1" applyFont="1" applyFill="1" applyBorder="1" applyAlignment="1">
      <alignment horizontal="right"/>
    </xf>
    <xf numFmtId="164" fontId="4" fillId="9" borderId="5" xfId="1" applyNumberFormat="1" applyFont="1" applyFill="1" applyBorder="1" applyAlignment="1">
      <alignment horizontal="left" vertical="center" wrapText="1"/>
    </xf>
    <xf numFmtId="168" fontId="56" fillId="11" borderId="74" xfId="1" quotePrefix="1" applyNumberFormat="1" applyFont="1" applyFill="1" applyBorder="1" applyAlignment="1">
      <alignment horizontal="right"/>
    </xf>
    <xf numFmtId="164" fontId="19" fillId="9" borderId="51" xfId="1" applyNumberFormat="1" applyFont="1" applyFill="1" applyBorder="1" applyAlignment="1">
      <alignment horizontal="right"/>
    </xf>
    <xf numFmtId="0" fontId="51" fillId="9" borderId="0" xfId="1" applyFont="1" applyFill="1"/>
    <xf numFmtId="164" fontId="4" fillId="9" borderId="23" xfId="1" applyNumberFormat="1" applyFont="1" applyFill="1" applyBorder="1" applyAlignment="1">
      <alignment horizontal="left" vertical="center" wrapText="1"/>
    </xf>
    <xf numFmtId="164" fontId="4" fillId="9" borderId="6" xfId="1" applyNumberFormat="1" applyFont="1" applyFill="1" applyBorder="1" applyAlignment="1">
      <alignment horizontal="left" vertical="center" wrapText="1"/>
    </xf>
    <xf numFmtId="164" fontId="4" fillId="9" borderId="86" xfId="1" applyNumberFormat="1" applyFont="1" applyFill="1" applyBorder="1" applyAlignment="1">
      <alignment horizontal="right"/>
    </xf>
    <xf numFmtId="164" fontId="40" fillId="9" borderId="0" xfId="1" applyNumberFormat="1" applyFont="1" applyFill="1" applyBorder="1" applyAlignment="1">
      <alignment horizontal="right"/>
    </xf>
    <xf numFmtId="164" fontId="3" fillId="9" borderId="0" xfId="0" applyNumberFormat="1" applyFont="1" applyFill="1"/>
    <xf numFmtId="0" fontId="4" fillId="9" borderId="72" xfId="0" applyFont="1" applyFill="1" applyBorder="1"/>
    <xf numFmtId="0" fontId="3" fillId="9" borderId="72" xfId="0" applyFont="1" applyFill="1" applyBorder="1"/>
    <xf numFmtId="166" fontId="4" fillId="9" borderId="72" xfId="0" applyNumberFormat="1" applyFont="1" applyFill="1" applyBorder="1" applyAlignment="1">
      <alignment horizontal="right"/>
    </xf>
    <xf numFmtId="0" fontId="3" fillId="9" borderId="0" xfId="0" applyFont="1" applyFill="1" applyBorder="1"/>
    <xf numFmtId="0" fontId="68" fillId="9" borderId="0" xfId="3" applyFont="1" applyFill="1" applyBorder="1"/>
    <xf numFmtId="0" fontId="62" fillId="9" borderId="0" xfId="0" applyFont="1" applyFill="1" applyBorder="1"/>
    <xf numFmtId="0" fontId="62" fillId="9" borderId="0" xfId="3" applyFont="1" applyFill="1" applyBorder="1"/>
    <xf numFmtId="0" fontId="62" fillId="9" borderId="0" xfId="3" quotePrefix="1" applyFont="1" applyFill="1" applyBorder="1" applyAlignment="1">
      <alignment horizontal="left"/>
    </xf>
    <xf numFmtId="0" fontId="68" fillId="9" borderId="0" xfId="3" quotePrefix="1" applyFont="1" applyFill="1" applyBorder="1" applyAlignment="1">
      <alignment horizontal="left" vertical="center"/>
    </xf>
    <xf numFmtId="0" fontId="4" fillId="9" borderId="77" xfId="0" applyFont="1" applyFill="1" applyBorder="1"/>
    <xf numFmtId="166" fontId="5" fillId="9" borderId="0" xfId="3" applyNumberFormat="1" applyFont="1" applyFill="1" applyBorder="1" applyAlignment="1">
      <alignment horizontal="right"/>
    </xf>
    <xf numFmtId="0" fontId="7" fillId="9" borderId="0" xfId="3" quotePrefix="1" applyFont="1" applyFill="1" applyBorder="1" applyAlignment="1">
      <alignment horizontal="left"/>
    </xf>
    <xf numFmtId="164" fontId="5" fillId="9" borderId="38" xfId="0" applyNumberFormat="1" applyFont="1" applyFill="1" applyBorder="1" applyAlignment="1">
      <alignment vertical="center"/>
    </xf>
    <xf numFmtId="164" fontId="5" fillId="9" borderId="38" xfId="0" applyNumberFormat="1" applyFont="1" applyFill="1" applyBorder="1"/>
    <xf numFmtId="164" fontId="4" fillId="9" borderId="38" xfId="0" applyNumberFormat="1" applyFont="1" applyFill="1" applyBorder="1"/>
    <xf numFmtId="0" fontId="3" fillId="9" borderId="38" xfId="0" applyFont="1" applyFill="1" applyBorder="1"/>
    <xf numFmtId="0" fontId="5" fillId="9" borderId="0" xfId="3" applyFont="1" applyFill="1" applyBorder="1"/>
    <xf numFmtId="166" fontId="4" fillId="9" borderId="0" xfId="0" applyNumberFormat="1" applyFont="1" applyFill="1" applyBorder="1" applyAlignment="1">
      <alignment horizontal="right"/>
    </xf>
    <xf numFmtId="0" fontId="7" fillId="9" borderId="0" xfId="3" applyFont="1" applyFill="1" applyBorder="1"/>
    <xf numFmtId="0" fontId="19" fillId="9" borderId="0" xfId="3" applyFont="1" applyFill="1" applyBorder="1" applyAlignment="1">
      <alignment horizontal="left"/>
    </xf>
    <xf numFmtId="0" fontId="38" fillId="9" borderId="0" xfId="3" applyFont="1" applyFill="1" applyBorder="1"/>
    <xf numFmtId="0" fontId="38" fillId="9" borderId="0" xfId="3" quotePrefix="1" applyFont="1" applyFill="1" applyBorder="1" applyAlignment="1">
      <alignment horizontal="left"/>
    </xf>
    <xf numFmtId="0" fontId="71" fillId="9" borderId="0" xfId="3" quotePrefix="1" applyFont="1" applyFill="1" applyBorder="1" applyAlignment="1">
      <alignment horizontal="left" wrapText="1"/>
    </xf>
    <xf numFmtId="0" fontId="71" fillId="9" borderId="0" xfId="3" applyFont="1" applyFill="1" applyBorder="1"/>
    <xf numFmtId="0" fontId="48" fillId="9" borderId="0" xfId="0" applyFont="1" applyFill="1"/>
    <xf numFmtId="0" fontId="38" fillId="9" borderId="0" xfId="3" applyFont="1" applyFill="1" applyBorder="1" applyAlignment="1">
      <alignment horizontal="left"/>
    </xf>
    <xf numFmtId="0" fontId="43" fillId="9" borderId="0" xfId="0" applyFont="1" applyFill="1"/>
    <xf numFmtId="0" fontId="7" fillId="9" borderId="0" xfId="3" quotePrefix="1" applyFont="1" applyFill="1" applyBorder="1" applyAlignment="1">
      <alignment horizontal="left" vertical="center"/>
    </xf>
    <xf numFmtId="0" fontId="46" fillId="9" borderId="0" xfId="3" applyFont="1" applyFill="1" applyBorder="1" applyAlignment="1">
      <alignment horizontal="left"/>
    </xf>
    <xf numFmtId="0" fontId="46" fillId="9" borderId="0" xfId="3" quotePrefix="1" applyFont="1" applyFill="1" applyBorder="1" applyAlignment="1">
      <alignment horizontal="left"/>
    </xf>
    <xf numFmtId="0" fontId="1" fillId="9" borderId="0" xfId="0" applyFont="1" applyFill="1"/>
    <xf numFmtId="166" fontId="8" fillId="9" borderId="0" xfId="3" quotePrefix="1" applyNumberFormat="1" applyFont="1" applyFill="1" applyBorder="1" applyAlignment="1">
      <alignment horizontal="right"/>
    </xf>
    <xf numFmtId="0" fontId="4" fillId="9" borderId="2" xfId="0" applyFont="1" applyFill="1" applyBorder="1"/>
    <xf numFmtId="166" fontId="4" fillId="9" borderId="2" xfId="0" applyNumberFormat="1" applyFont="1" applyFill="1" applyBorder="1" applyAlignment="1">
      <alignment horizontal="right"/>
    </xf>
    <xf numFmtId="164" fontId="5" fillId="9" borderId="1" xfId="0" applyNumberFormat="1" applyFont="1" applyFill="1" applyBorder="1"/>
    <xf numFmtId="164" fontId="4" fillId="9" borderId="1" xfId="0" applyNumberFormat="1" applyFont="1" applyFill="1" applyBorder="1"/>
    <xf numFmtId="0" fontId="5" fillId="9" borderId="0" xfId="3" applyFont="1" applyFill="1" applyBorder="1" applyAlignment="1">
      <alignment horizontal="right"/>
    </xf>
    <xf numFmtId="0" fontId="100" fillId="9" borderId="0" xfId="3" applyFont="1" applyFill="1" applyBorder="1"/>
    <xf numFmtId="166" fontId="8" fillId="9" borderId="0" xfId="3" applyNumberFormat="1" applyFont="1" applyFill="1" applyBorder="1" applyAlignment="1">
      <alignment horizontal="right"/>
    </xf>
    <xf numFmtId="0" fontId="8" fillId="9" borderId="0" xfId="3" applyFont="1" applyFill="1" applyBorder="1" applyAlignment="1"/>
    <xf numFmtId="0" fontId="63" fillId="9" borderId="0" xfId="3" applyFont="1" applyFill="1" applyBorder="1" applyAlignment="1">
      <alignment horizontal="left"/>
    </xf>
    <xf numFmtId="0" fontId="8" fillId="9" borderId="0" xfId="3" quotePrefix="1" applyFont="1" applyFill="1" applyBorder="1" applyAlignment="1">
      <alignment horizontal="left"/>
    </xf>
    <xf numFmtId="0" fontId="63" fillId="9" borderId="0" xfId="3" quotePrefix="1" applyFont="1" applyFill="1" applyBorder="1" applyAlignment="1">
      <alignment horizontal="left"/>
    </xf>
    <xf numFmtId="0" fontId="100" fillId="9" borderId="0" xfId="3" applyFont="1" applyFill="1" applyBorder="1" applyAlignment="1">
      <alignment horizontal="left"/>
    </xf>
    <xf numFmtId="0" fontId="5" fillId="9" borderId="0" xfId="3" quotePrefix="1" applyFont="1" applyFill="1" applyBorder="1" applyAlignment="1">
      <alignment horizontal="right"/>
    </xf>
    <xf numFmtId="0" fontId="100" fillId="9" borderId="0" xfId="3" quotePrefix="1" applyFont="1" applyFill="1" applyBorder="1" applyAlignment="1">
      <alignment horizontal="left"/>
    </xf>
    <xf numFmtId="0" fontId="5" fillId="9" borderId="0" xfId="3" quotePrefix="1" applyFont="1" applyFill="1" applyBorder="1" applyAlignment="1">
      <alignment horizontal="left"/>
    </xf>
    <xf numFmtId="0" fontId="5" fillId="9" borderId="0" xfId="3" quotePrefix="1" applyFont="1" applyFill="1" applyBorder="1" applyAlignment="1">
      <alignment horizontal="right" vertical="center"/>
    </xf>
    <xf numFmtId="0" fontId="100" fillId="9" borderId="0" xfId="3" quotePrefix="1" applyFont="1" applyFill="1" applyBorder="1" applyAlignment="1">
      <alignment horizontal="left" vertical="center"/>
    </xf>
    <xf numFmtId="0" fontId="4" fillId="9" borderId="0" xfId="0" applyFont="1" applyFill="1" applyBorder="1" applyAlignment="1">
      <alignment horizontal="right"/>
    </xf>
    <xf numFmtId="0" fontId="63" fillId="9" borderId="0" xfId="3" applyFont="1" applyFill="1" applyBorder="1" applyAlignment="1"/>
    <xf numFmtId="166" fontId="63" fillId="9" borderId="0" xfId="3" quotePrefix="1" applyNumberFormat="1" applyFont="1" applyFill="1" applyBorder="1" applyAlignment="1">
      <alignment horizontal="right"/>
    </xf>
    <xf numFmtId="0" fontId="51" fillId="9" borderId="0" xfId="0" applyFont="1" applyFill="1" applyBorder="1"/>
    <xf numFmtId="0" fontId="66" fillId="9" borderId="0" xfId="3" applyFont="1" applyFill="1" applyBorder="1" applyAlignment="1">
      <alignment horizontal="right"/>
    </xf>
    <xf numFmtId="0" fontId="101" fillId="9" borderId="0" xfId="3" applyFont="1" applyFill="1" applyBorder="1" applyAlignment="1">
      <alignment horizontal="left"/>
    </xf>
    <xf numFmtId="166" fontId="94" fillId="9" borderId="0" xfId="3" quotePrefix="1" applyNumberFormat="1" applyFont="1" applyFill="1" applyBorder="1" applyAlignment="1">
      <alignment horizontal="right"/>
    </xf>
    <xf numFmtId="0" fontId="43" fillId="9" borderId="0" xfId="0" applyFont="1" applyFill="1" applyBorder="1"/>
    <xf numFmtId="166" fontId="63" fillId="9" borderId="0" xfId="3" applyNumberFormat="1" applyFont="1" applyFill="1" applyBorder="1" applyAlignment="1">
      <alignment horizontal="right"/>
    </xf>
    <xf numFmtId="0" fontId="101" fillId="9" borderId="0" xfId="3" quotePrefix="1" applyFont="1" applyFill="1" applyBorder="1" applyAlignment="1">
      <alignment horizontal="left"/>
    </xf>
    <xf numFmtId="166" fontId="102" fillId="9" borderId="0" xfId="3" quotePrefix="1" applyNumberFormat="1" applyFont="1" applyFill="1" applyBorder="1" applyAlignment="1">
      <alignment horizontal="right"/>
    </xf>
    <xf numFmtId="0" fontId="103" fillId="9" borderId="0" xfId="0" applyFont="1" applyFill="1"/>
    <xf numFmtId="0" fontId="104" fillId="9" borderId="0" xfId="0" applyFont="1" applyFill="1"/>
    <xf numFmtId="0" fontId="105" fillId="9" borderId="0" xfId="0" applyFont="1" applyFill="1"/>
    <xf numFmtId="0" fontId="106" fillId="9" borderId="0" xfId="0" applyFont="1" applyFill="1"/>
    <xf numFmtId="166" fontId="94" fillId="9" borderId="0" xfId="3" quotePrefix="1" applyNumberFormat="1" applyFont="1" applyFill="1" applyBorder="1" applyAlignment="1">
      <alignment horizontal="right" vertical="center"/>
    </xf>
    <xf numFmtId="166" fontId="63" fillId="9" borderId="0" xfId="3" quotePrefix="1" applyNumberFormat="1" applyFont="1" applyFill="1" applyBorder="1" applyAlignment="1">
      <alignment horizontal="right" vertical="top"/>
    </xf>
    <xf numFmtId="0" fontId="15" fillId="9" borderId="0" xfId="0" applyFont="1" applyFill="1"/>
    <xf numFmtId="166" fontId="107" fillId="9" borderId="0" xfId="3" quotePrefix="1" applyNumberFormat="1" applyFont="1" applyFill="1" applyBorder="1" applyAlignment="1">
      <alignment horizontal="right"/>
    </xf>
    <xf numFmtId="0" fontId="92" fillId="9" borderId="0" xfId="3" applyFont="1" applyFill="1" applyBorder="1" applyAlignment="1">
      <alignment horizontal="left"/>
    </xf>
    <xf numFmtId="0" fontId="19" fillId="9" borderId="0" xfId="3" quotePrefix="1" applyFont="1" applyFill="1" applyBorder="1" applyAlignment="1">
      <alignment horizontal="left"/>
    </xf>
    <xf numFmtId="0" fontId="101" fillId="9" borderId="0" xfId="3" quotePrefix="1" applyFont="1" applyFill="1" applyBorder="1" applyAlignment="1">
      <alignment horizontal="left" vertical="center"/>
    </xf>
    <xf numFmtId="0" fontId="94" fillId="9" borderId="0" xfId="3" quotePrefix="1" applyFont="1" applyFill="1" applyBorder="1" applyAlignment="1">
      <alignment horizontal="left"/>
    </xf>
    <xf numFmtId="0" fontId="96" fillId="9" borderId="0" xfId="3" quotePrefix="1" applyFont="1" applyFill="1" applyBorder="1" applyAlignment="1">
      <alignment horizontal="left"/>
    </xf>
    <xf numFmtId="0" fontId="62" fillId="9" borderId="0" xfId="0" applyFont="1" applyFill="1" applyBorder="1" applyAlignment="1">
      <alignment horizontal="right"/>
    </xf>
    <xf numFmtId="0" fontId="0" fillId="9" borderId="0" xfId="0" applyFont="1" applyFill="1"/>
    <xf numFmtId="166" fontId="66" fillId="9" borderId="0" xfId="3" applyNumberFormat="1" applyFont="1" applyFill="1" applyBorder="1" applyAlignment="1">
      <alignment horizontal="right"/>
    </xf>
    <xf numFmtId="0" fontId="3" fillId="8" borderId="0" xfId="0" applyFont="1" applyFill="1"/>
    <xf numFmtId="0" fontId="1" fillId="8" borderId="0" xfId="0" applyFont="1" applyFill="1"/>
    <xf numFmtId="0" fontId="0" fillId="8" borderId="0" xfId="0" applyFill="1"/>
    <xf numFmtId="0" fontId="64" fillId="9" borderId="33" xfId="1" applyFont="1" applyFill="1" applyBorder="1" applyAlignment="1"/>
    <xf numFmtId="0" fontId="65" fillId="9" borderId="33" xfId="0" applyFont="1" applyFill="1" applyBorder="1"/>
    <xf numFmtId="0" fontId="65" fillId="9" borderId="31" xfId="0" applyFont="1" applyFill="1" applyBorder="1"/>
    <xf numFmtId="0" fontId="8" fillId="9" borderId="0" xfId="2" quotePrefix="1" applyFont="1" applyFill="1" applyBorder="1" applyAlignment="1">
      <alignment horizontal="left"/>
    </xf>
    <xf numFmtId="0" fontId="4" fillId="9" borderId="0" xfId="2" applyFont="1" applyFill="1" applyBorder="1"/>
    <xf numFmtId="0" fontId="4" fillId="9" borderId="32" xfId="2" applyFont="1" applyFill="1" applyBorder="1" applyAlignment="1">
      <alignment horizontal="center"/>
    </xf>
    <xf numFmtId="0" fontId="25" fillId="9" borderId="66" xfId="0" applyFont="1" applyFill="1" applyBorder="1" applyAlignment="1">
      <alignment horizontal="center" vertical="center"/>
    </xf>
    <xf numFmtId="0" fontId="42" fillId="9" borderId="66" xfId="0" applyFont="1" applyFill="1" applyBorder="1" applyAlignment="1">
      <alignment horizontal="center" vertical="center" wrapText="1"/>
    </xf>
    <xf numFmtId="167" fontId="5" fillId="9" borderId="82" xfId="0" quotePrefix="1" applyNumberFormat="1" applyFont="1" applyFill="1" applyBorder="1" applyAlignment="1">
      <alignment horizontal="center" vertical="center"/>
    </xf>
    <xf numFmtId="0" fontId="4" fillId="9" borderId="32" xfId="2" quotePrefix="1" applyFont="1" applyFill="1" applyBorder="1" applyAlignment="1">
      <alignment horizontal="center"/>
    </xf>
    <xf numFmtId="0" fontId="4" fillId="9" borderId="44" xfId="0" applyFont="1" applyFill="1" applyBorder="1"/>
    <xf numFmtId="0" fontId="4" fillId="9" borderId="45" xfId="0" applyFont="1" applyFill="1" applyBorder="1"/>
    <xf numFmtId="0" fontId="4" fillId="9" borderId="46" xfId="0" quotePrefix="1" applyFont="1" applyFill="1" applyBorder="1" applyAlignment="1">
      <alignment horizontal="left"/>
    </xf>
    <xf numFmtId="0" fontId="4" fillId="9" borderId="0" xfId="2" quotePrefix="1" applyFont="1" applyFill="1" applyBorder="1" applyAlignment="1">
      <alignment horizontal="center"/>
    </xf>
    <xf numFmtId="0" fontId="38" fillId="9" borderId="46" xfId="0" applyFont="1" applyFill="1" applyBorder="1" applyAlignment="1">
      <alignment wrapText="1"/>
    </xf>
    <xf numFmtId="0" fontId="3" fillId="9" borderId="32" xfId="2" applyFont="1" applyFill="1" applyBorder="1"/>
    <xf numFmtId="0" fontId="19" fillId="9" borderId="46" xfId="0" applyFont="1" applyFill="1" applyBorder="1"/>
    <xf numFmtId="0" fontId="4" fillId="9" borderId="78" xfId="0" applyFont="1" applyFill="1" applyBorder="1"/>
    <xf numFmtId="0" fontId="3" fillId="9" borderId="0" xfId="2" applyFont="1" applyFill="1"/>
    <xf numFmtId="0" fontId="4" fillId="9" borderId="47" xfId="0" applyFont="1" applyFill="1" applyBorder="1"/>
    <xf numFmtId="0" fontId="4" fillId="9" borderId="41" xfId="0" applyFont="1" applyFill="1" applyBorder="1"/>
    <xf numFmtId="167" fontId="5" fillId="9" borderId="18" xfId="0" quotePrefix="1" applyNumberFormat="1" applyFont="1" applyFill="1" applyBorder="1" applyAlignment="1">
      <alignment horizontal="center" vertical="center"/>
    </xf>
    <xf numFmtId="167" fontId="5" fillId="9" borderId="54" xfId="0" quotePrefix="1" applyNumberFormat="1" applyFont="1" applyFill="1" applyBorder="1" applyAlignment="1">
      <alignment horizontal="center" vertical="center"/>
    </xf>
    <xf numFmtId="0" fontId="4" fillId="9" borderId="82" xfId="0" applyFont="1" applyFill="1" applyBorder="1"/>
    <xf numFmtId="167" fontId="5" fillId="9" borderId="0" xfId="0" quotePrefix="1" applyNumberFormat="1" applyFont="1" applyFill="1" applyBorder="1" applyAlignment="1">
      <alignment horizontal="center" vertical="center"/>
    </xf>
    <xf numFmtId="167" fontId="5" fillId="9" borderId="32" xfId="0" quotePrefix="1" applyNumberFormat="1" applyFont="1" applyFill="1" applyBorder="1" applyAlignment="1">
      <alignment horizontal="center" vertical="center"/>
    </xf>
    <xf numFmtId="0" fontId="4" fillId="9" borderId="81" xfId="0" applyFont="1" applyFill="1" applyBorder="1"/>
    <xf numFmtId="0" fontId="4" fillId="9" borderId="50" xfId="0" applyFont="1" applyFill="1" applyBorder="1"/>
    <xf numFmtId="0" fontId="52" fillId="9" borderId="0" xfId="0" applyFont="1" applyFill="1"/>
    <xf numFmtId="0" fontId="63" fillId="9" borderId="33" xfId="1" applyFont="1" applyFill="1" applyBorder="1"/>
    <xf numFmtId="0" fontId="29" fillId="9" borderId="31" xfId="1" applyFont="1" applyFill="1" applyBorder="1" applyAlignment="1"/>
    <xf numFmtId="0" fontId="63" fillId="9" borderId="31" xfId="1" applyFont="1" applyFill="1" applyBorder="1"/>
    <xf numFmtId="0" fontId="74" fillId="9" borderId="0" xfId="2" applyFont="1" applyFill="1"/>
    <xf numFmtId="0" fontId="29" fillId="9" borderId="0" xfId="2" applyFont="1" applyFill="1"/>
    <xf numFmtId="169" fontId="25" fillId="9" borderId="70" xfId="0" applyNumberFormat="1" applyFont="1" applyFill="1" applyBorder="1" applyAlignment="1">
      <alignment horizontal="center"/>
    </xf>
    <xf numFmtId="169" fontId="25" fillId="9" borderId="46" xfId="0" applyNumberFormat="1" applyFont="1" applyFill="1" applyBorder="1" applyAlignment="1">
      <alignment horizontal="center"/>
    </xf>
    <xf numFmtId="0" fontId="108" fillId="9" borderId="46" xfId="0" applyFont="1" applyFill="1" applyBorder="1"/>
    <xf numFmtId="169" fontId="109" fillId="9" borderId="46" xfId="0" applyNumberFormat="1" applyFont="1" applyFill="1" applyBorder="1" applyAlignment="1">
      <alignment horizontal="center"/>
    </xf>
    <xf numFmtId="169" fontId="110" fillId="9" borderId="46" xfId="0" applyNumberFormat="1" applyFont="1" applyFill="1" applyBorder="1" applyAlignment="1">
      <alignment horizontal="center" vertical="center"/>
    </xf>
    <xf numFmtId="169" fontId="110" fillId="9" borderId="46" xfId="0" applyNumberFormat="1" applyFont="1" applyFill="1" applyBorder="1" applyAlignment="1">
      <alignment horizontal="center"/>
    </xf>
    <xf numFmtId="0" fontId="51" fillId="9" borderId="32" xfId="2" applyFont="1" applyFill="1" applyBorder="1" applyAlignment="1">
      <alignment horizontal="center"/>
    </xf>
    <xf numFmtId="0" fontId="92" fillId="9" borderId="46" xfId="0" applyFont="1" applyFill="1" applyBorder="1" applyAlignment="1">
      <alignment vertical="center" wrapText="1"/>
    </xf>
    <xf numFmtId="169" fontId="109" fillId="9" borderId="46" xfId="0" applyNumberFormat="1" applyFont="1" applyFill="1" applyBorder="1" applyAlignment="1">
      <alignment horizontal="center" vertical="center" wrapText="1"/>
    </xf>
    <xf numFmtId="0" fontId="19" fillId="9" borderId="46" xfId="0" quotePrefix="1" applyFont="1" applyFill="1" applyBorder="1" applyAlignment="1">
      <alignment horizontal="left"/>
    </xf>
    <xf numFmtId="169" fontId="25" fillId="9" borderId="78" xfId="0" applyNumberFormat="1" applyFont="1" applyFill="1" applyBorder="1" applyAlignment="1">
      <alignment horizontal="center"/>
    </xf>
    <xf numFmtId="169" fontId="25" fillId="9" borderId="47" xfId="0" applyNumberFormat="1" applyFont="1" applyFill="1" applyBorder="1" applyAlignment="1">
      <alignment horizontal="center"/>
    </xf>
    <xf numFmtId="0" fontId="19" fillId="9" borderId="41" xfId="0" applyFont="1" applyFill="1" applyBorder="1" applyAlignment="1">
      <alignment horizontal="center"/>
    </xf>
    <xf numFmtId="169" fontId="111" fillId="9" borderId="79" xfId="0" applyNumberFormat="1" applyFont="1" applyFill="1" applyBorder="1" applyAlignment="1">
      <alignment horizontal="left"/>
    </xf>
    <xf numFmtId="169" fontId="111" fillId="9" borderId="80" xfId="0" applyNumberFormat="1" applyFont="1" applyFill="1" applyBorder="1" applyAlignment="1">
      <alignment horizontal="left"/>
    </xf>
    <xf numFmtId="169" fontId="11" fillId="9" borderId="80" xfId="0" applyNumberFormat="1" applyFont="1" applyFill="1" applyBorder="1" applyAlignment="1">
      <alignment horizontal="center"/>
    </xf>
    <xf numFmtId="169" fontId="25" fillId="9" borderId="50" xfId="0" applyNumberFormat="1" applyFont="1" applyFill="1" applyBorder="1" applyAlignment="1">
      <alignment horizontal="center"/>
    </xf>
    <xf numFmtId="0" fontId="112" fillId="9" borderId="46" xfId="0" applyFont="1" applyFill="1" applyBorder="1"/>
    <xf numFmtId="169" fontId="113" fillId="9" borderId="46" xfId="0" applyNumberFormat="1" applyFont="1" applyFill="1" applyBorder="1" applyAlignment="1">
      <alignment horizontal="center"/>
    </xf>
    <xf numFmtId="169" fontId="25" fillId="9" borderId="81" xfId="0" applyNumberFormat="1" applyFont="1" applyFill="1" applyBorder="1" applyAlignment="1">
      <alignment horizontal="center"/>
    </xf>
    <xf numFmtId="169" fontId="25" fillId="9" borderId="82" xfId="0" applyNumberFormat="1" applyFont="1" applyFill="1" applyBorder="1" applyAlignment="1">
      <alignment horizontal="center"/>
    </xf>
    <xf numFmtId="0" fontId="92" fillId="9" borderId="46" xfId="0" applyFont="1" applyFill="1" applyBorder="1"/>
    <xf numFmtId="169" fontId="115" fillId="9" borderId="46" xfId="0" applyNumberFormat="1" applyFont="1" applyFill="1" applyBorder="1" applyAlignment="1">
      <alignment horizontal="center"/>
    </xf>
    <xf numFmtId="169" fontId="11" fillId="9" borderId="0" xfId="0" applyNumberFormat="1" applyFont="1" applyFill="1" applyBorder="1" applyAlignment="1">
      <alignment horizontal="center"/>
    </xf>
    <xf numFmtId="0" fontId="116" fillId="9" borderId="46" xfId="0" applyFont="1" applyFill="1" applyBorder="1"/>
    <xf numFmtId="0" fontId="25" fillId="9" borderId="30" xfId="0" applyFont="1" applyFill="1" applyBorder="1" applyAlignment="1">
      <alignment horizontal="center" vertical="center"/>
    </xf>
    <xf numFmtId="0" fontId="42" fillId="9" borderId="30" xfId="0" applyFont="1" applyFill="1" applyBorder="1" applyAlignment="1">
      <alignment horizontal="center" vertical="center" wrapText="1"/>
    </xf>
    <xf numFmtId="167" fontId="5" fillId="9" borderId="30" xfId="0" quotePrefix="1" applyNumberFormat="1" applyFont="1" applyFill="1" applyBorder="1" applyAlignment="1">
      <alignment horizontal="center" vertical="center"/>
    </xf>
    <xf numFmtId="0" fontId="4" fillId="9" borderId="47" xfId="0" applyFont="1" applyFill="1" applyBorder="1" applyAlignment="1">
      <alignment horizontal="left" wrapText="1"/>
    </xf>
    <xf numFmtId="0" fontId="8" fillId="9" borderId="0" xfId="0" quotePrefix="1" applyFont="1" applyFill="1" applyBorder="1" applyAlignment="1">
      <alignment horizontal="left"/>
    </xf>
    <xf numFmtId="0" fontId="4" fillId="9" borderId="32" xfId="0" applyFont="1" applyFill="1" applyBorder="1" applyAlignment="1">
      <alignment horizontal="center"/>
    </xf>
    <xf numFmtId="0" fontId="31" fillId="9" borderId="30" xfId="0" applyFont="1" applyFill="1" applyBorder="1" applyAlignment="1">
      <alignment horizontal="center" vertical="center"/>
    </xf>
    <xf numFmtId="167" fontId="5" fillId="9" borderId="43" xfId="0" quotePrefix="1" applyNumberFormat="1" applyFont="1" applyFill="1" applyBorder="1" applyAlignment="1">
      <alignment horizontal="center" vertical="center"/>
    </xf>
    <xf numFmtId="0" fontId="4" fillId="9" borderId="0" xfId="0" applyFont="1" applyFill="1" applyBorder="1" applyAlignment="1">
      <alignment horizontal="center"/>
    </xf>
    <xf numFmtId="0" fontId="31" fillId="9" borderId="35" xfId="0" applyFont="1" applyFill="1" applyBorder="1" applyAlignment="1">
      <alignment horizontal="center" vertical="center"/>
    </xf>
    <xf numFmtId="0" fontId="5" fillId="9" borderId="35" xfId="0" applyFont="1" applyFill="1" applyBorder="1" applyAlignment="1">
      <alignment horizontal="center" vertical="center" wrapText="1"/>
    </xf>
    <xf numFmtId="0" fontId="4" fillId="9" borderId="32" xfId="0" quotePrefix="1" applyFont="1" applyFill="1" applyBorder="1" applyAlignment="1">
      <alignment horizontal="center"/>
    </xf>
    <xf numFmtId="0" fontId="5" fillId="9" borderId="34" xfId="0" applyFont="1" applyFill="1" applyBorder="1" applyAlignment="1">
      <alignment horizontal="center"/>
    </xf>
    <xf numFmtId="0" fontId="13" fillId="9" borderId="48" xfId="0" applyFont="1" applyFill="1" applyBorder="1" applyAlignment="1">
      <alignment horizontal="center"/>
    </xf>
    <xf numFmtId="0" fontId="13" fillId="9" borderId="46" xfId="0" applyFont="1" applyFill="1" applyBorder="1" applyAlignment="1">
      <alignment horizontal="center"/>
    </xf>
    <xf numFmtId="0" fontId="13" fillId="9" borderId="46" xfId="0" quotePrefix="1" applyFont="1" applyFill="1" applyBorder="1" applyAlignment="1">
      <alignment horizontal="center"/>
    </xf>
    <xf numFmtId="0" fontId="4" fillId="9" borderId="0" xfId="0" quotePrefix="1" applyFont="1" applyFill="1" applyBorder="1" applyAlignment="1">
      <alignment horizontal="center"/>
    </xf>
    <xf numFmtId="0" fontId="4" fillId="9" borderId="35" xfId="0" applyFont="1" applyFill="1" applyBorder="1" applyAlignment="1">
      <alignment horizontal="center"/>
    </xf>
    <xf numFmtId="0" fontId="13" fillId="9" borderId="50" xfId="0" applyFont="1" applyFill="1" applyBorder="1" applyAlignment="1">
      <alignment horizontal="center"/>
    </xf>
    <xf numFmtId="0" fontId="49" fillId="9" borderId="47" xfId="0" applyFont="1" applyFill="1" applyBorder="1" applyAlignment="1">
      <alignment horizontal="center"/>
    </xf>
    <xf numFmtId="0" fontId="4" fillId="9" borderId="3" xfId="0" applyFont="1" applyFill="1" applyBorder="1" applyAlignment="1">
      <alignment horizontal="center"/>
    </xf>
    <xf numFmtId="0" fontId="8" fillId="9" borderId="33" xfId="1" applyFont="1" applyFill="1" applyBorder="1"/>
    <xf numFmtId="0" fontId="1" fillId="9" borderId="33" xfId="0" applyFont="1" applyFill="1" applyBorder="1"/>
    <xf numFmtId="0" fontId="64" fillId="9" borderId="31" xfId="1" applyFont="1" applyFill="1" applyBorder="1" applyAlignment="1"/>
    <xf numFmtId="0" fontId="8" fillId="9" borderId="31" xfId="1" applyFont="1" applyFill="1" applyBorder="1"/>
    <xf numFmtId="0" fontId="1" fillId="9" borderId="31" xfId="0" applyFont="1" applyFill="1" applyBorder="1"/>
    <xf numFmtId="0" fontId="74" fillId="9" borderId="0" xfId="0" applyFont="1" applyFill="1"/>
    <xf numFmtId="0" fontId="1" fillId="9" borderId="0" xfId="0" applyFont="1" applyFill="1" applyBorder="1"/>
    <xf numFmtId="170" fontId="11" fillId="9" borderId="66" xfId="0" quotePrefix="1" applyNumberFormat="1" applyFont="1" applyFill="1" applyBorder="1" applyAlignment="1">
      <alignment horizontal="center"/>
    </xf>
    <xf numFmtId="0" fontId="11" fillId="9" borderId="48" xfId="0" quotePrefix="1" applyNumberFormat="1" applyFont="1" applyFill="1" applyBorder="1" applyAlignment="1">
      <alignment horizontal="center"/>
    </xf>
    <xf numFmtId="0" fontId="11" fillId="9" borderId="46" xfId="0" quotePrefix="1" applyNumberFormat="1" applyFont="1" applyFill="1" applyBorder="1" applyAlignment="1">
      <alignment horizontal="center"/>
    </xf>
    <xf numFmtId="0" fontId="29" fillId="9" borderId="46" xfId="0" applyFont="1" applyFill="1" applyBorder="1" applyAlignment="1">
      <alignment horizontal="center"/>
    </xf>
    <xf numFmtId="0" fontId="11" fillId="9" borderId="47" xfId="0" quotePrefix="1" applyNumberFormat="1" applyFont="1" applyFill="1" applyBorder="1" applyAlignment="1">
      <alignment horizontal="center"/>
    </xf>
    <xf numFmtId="170" fontId="11" fillId="9" borderId="0" xfId="0" quotePrefix="1" applyNumberFormat="1" applyFont="1" applyFill="1" applyBorder="1" applyAlignment="1">
      <alignment horizontal="center"/>
    </xf>
    <xf numFmtId="0" fontId="29" fillId="9" borderId="48" xfId="0" applyFont="1" applyFill="1" applyBorder="1" applyAlignment="1">
      <alignment horizontal="center"/>
    </xf>
    <xf numFmtId="0" fontId="117" fillId="9" borderId="49" xfId="0" applyFont="1" applyFill="1" applyBorder="1" applyAlignment="1">
      <alignment horizontal="center"/>
    </xf>
    <xf numFmtId="0" fontId="118" fillId="9" borderId="46" xfId="0" quotePrefix="1" applyNumberFormat="1" applyFont="1" applyFill="1" applyBorder="1" applyAlignment="1">
      <alignment horizontal="center"/>
    </xf>
    <xf numFmtId="0" fontId="11" fillId="9" borderId="50" xfId="0" quotePrefix="1" applyNumberFormat="1" applyFont="1" applyFill="1" applyBorder="1" applyAlignment="1">
      <alignment horizontal="center"/>
    </xf>
    <xf numFmtId="170" fontId="11" fillId="9" borderId="47" xfId="0" quotePrefix="1" applyNumberFormat="1" applyFont="1" applyFill="1" applyBorder="1" applyAlignment="1">
      <alignment horizontal="center"/>
    </xf>
    <xf numFmtId="0" fontId="29" fillId="9" borderId="47" xfId="0" applyFont="1" applyFill="1" applyBorder="1" applyAlignment="1">
      <alignment horizontal="center"/>
    </xf>
    <xf numFmtId="0" fontId="64" fillId="9" borderId="91" xfId="1" applyFont="1" applyFill="1" applyBorder="1" applyAlignment="1">
      <alignment horizontal="center"/>
    </xf>
    <xf numFmtId="0" fontId="74" fillId="9" borderId="67" xfId="1" applyFont="1" applyFill="1" applyBorder="1" applyAlignment="1">
      <alignment horizontal="center" vertical="center"/>
    </xf>
    <xf numFmtId="0" fontId="74" fillId="9" borderId="17" xfId="1" applyFont="1" applyFill="1" applyBorder="1" applyAlignment="1">
      <alignment horizontal="center" vertical="center"/>
    </xf>
    <xf numFmtId="0" fontId="5" fillId="9" borderId="0" xfId="1" quotePrefix="1" applyFont="1" applyFill="1" applyBorder="1" applyAlignment="1">
      <alignment horizontal="left" vertical="center" wrapText="1"/>
    </xf>
    <xf numFmtId="0" fontId="5" fillId="9" borderId="4" xfId="1" applyFont="1" applyFill="1" applyBorder="1" applyAlignment="1">
      <alignment horizontal="left" wrapText="1"/>
    </xf>
    <xf numFmtId="0" fontId="52" fillId="9" borderId="0" xfId="1" applyFont="1" applyFill="1" applyBorder="1" applyAlignment="1">
      <alignment horizontal="left" vertical="center" wrapText="1"/>
    </xf>
  </cellXfs>
  <cellStyles count="5">
    <cellStyle name="Normal" xfId="0" builtinId="0"/>
    <cellStyle name="Normal_EBK_PROJECT_2001-last" xfId="1"/>
    <cellStyle name="Normal_EBK-2002-draft" xfId="2"/>
    <cellStyle name="Normal_Sheet2" xfId="3"/>
    <cellStyle name="Percent" xfId="4" builtinId="5"/>
  </cellStyles>
  <dxfs count="0"/>
  <tableStyles count="0" defaultTableStyle="TableStyleMedium2" defaultPivotStyle="PivotStyleLight16"/>
  <colors>
    <mruColors>
      <color rgb="FFFFFFCC"/>
      <color rgb="FFFFFF99"/>
      <color rgb="FF000099"/>
      <color rgb="FF800000"/>
      <color rgb="FFA50021"/>
      <color rgb="FF66FF33"/>
      <color rgb="FFCCFFCC"/>
      <color rgb="FF0033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</xdr:row>
      <xdr:rowOff>200025</xdr:rowOff>
    </xdr:from>
    <xdr:to>
      <xdr:col>1</xdr:col>
      <xdr:colOff>9525</xdr:colOff>
      <xdr:row>6</xdr:row>
      <xdr:rowOff>114300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85725" y="552450"/>
          <a:ext cx="67722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bg-BG" sz="1800" b="1" i="1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Р Е П У Б Л И К А    Б Ъ Л Г А Р И Я</a:t>
          </a:r>
          <a:endParaRPr lang="bg-BG" sz="1000" b="1" i="1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  <a:p>
          <a:pPr algn="ctr" rtl="0">
            <a:defRPr sz="1000"/>
          </a:pPr>
          <a:r>
            <a:rPr lang="bg-BG" sz="1600" b="1" i="1" u="none" strike="noStrike" baseline="0">
              <a:solidFill>
                <a:srgbClr val="003300"/>
              </a:solidFill>
              <a:latin typeface="Times New Roman Cyr"/>
              <a:cs typeface="Times New Roman Cyr"/>
            </a:rPr>
            <a:t>МИНИСТЕРСТВО НА ФИНАНСИТЕ</a:t>
          </a:r>
          <a:endParaRPr lang="bg-BG" sz="1600" b="0" i="0" u="none" strike="noStrike" baseline="0">
            <a:solidFill>
              <a:srgbClr val="003300"/>
            </a:solidFill>
            <a:latin typeface="Times New Roman CYR"/>
            <a:cs typeface="Times New Roman CYR"/>
          </a:endParaRPr>
        </a:p>
        <a:p>
          <a:pPr algn="ctr" rtl="0">
            <a:defRPr sz="1000"/>
          </a:pPr>
          <a:endParaRPr lang="bg-BG" sz="1400" b="0" i="0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  <a:p>
          <a:pPr algn="ctr" rtl="0">
            <a:defRPr sz="1000"/>
          </a:pPr>
          <a:endParaRPr lang="bg-BG" sz="1400" b="0" i="0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</xdr:txBody>
    </xdr:sp>
    <xdr:clientData/>
  </xdr:twoCellAnchor>
  <xdr:twoCellAnchor>
    <xdr:from>
      <xdr:col>0</xdr:col>
      <xdr:colOff>161925</xdr:colOff>
      <xdr:row>1</xdr:row>
      <xdr:rowOff>28575</xdr:rowOff>
    </xdr:from>
    <xdr:to>
      <xdr:col>0</xdr:col>
      <xdr:colOff>1143000</xdr:colOff>
      <xdr:row>5</xdr:row>
      <xdr:rowOff>85725</xdr:rowOff>
    </xdr:to>
    <xdr:pic>
      <xdr:nvPicPr>
        <xdr:cNvPr id="3" name="Picture 3" descr="Герб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81000"/>
          <a:ext cx="9810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542924</xdr:colOff>
      <xdr:row>3</xdr:row>
      <xdr:rowOff>9524</xdr:rowOff>
    </xdr:from>
    <xdr:to>
      <xdr:col>2</xdr:col>
      <xdr:colOff>485774</xdr:colOff>
      <xdr:row>3</xdr:row>
      <xdr:rowOff>323849</xdr:rowOff>
    </xdr:to>
    <xdr:sp macro="" textlink="">
      <xdr:nvSpPr>
        <xdr:cNvPr id="1067" name="Line 3"/>
        <xdr:cNvSpPr>
          <a:spLocks noChangeShapeType="1"/>
        </xdr:cNvSpPr>
      </xdr:nvSpPr>
      <xdr:spPr bwMode="auto">
        <a:xfrm flipH="1">
          <a:off x="542924" y="685799"/>
          <a:ext cx="904875" cy="3143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514350</xdr:colOff>
      <xdr:row>3</xdr:row>
      <xdr:rowOff>400050</xdr:rowOff>
    </xdr:to>
    <xdr:sp macro="" textlink="">
      <xdr:nvSpPr>
        <xdr:cNvPr id="11305" name="Line 1"/>
        <xdr:cNvSpPr>
          <a:spLocks noChangeShapeType="1"/>
        </xdr:cNvSpPr>
      </xdr:nvSpPr>
      <xdr:spPr bwMode="auto">
        <a:xfrm flipH="1">
          <a:off x="561975" y="704850"/>
          <a:ext cx="971550" cy="3810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</xdr:row>
      <xdr:rowOff>19050</xdr:rowOff>
    </xdr:from>
    <xdr:to>
      <xdr:col>2</xdr:col>
      <xdr:colOff>514350</xdr:colOff>
      <xdr:row>3</xdr:row>
      <xdr:rowOff>390525</xdr:rowOff>
    </xdr:to>
    <xdr:sp macro="" textlink="">
      <xdr:nvSpPr>
        <xdr:cNvPr id="16423" name="Line 1"/>
        <xdr:cNvSpPr>
          <a:spLocks noChangeShapeType="1"/>
        </xdr:cNvSpPr>
      </xdr:nvSpPr>
      <xdr:spPr bwMode="auto">
        <a:xfrm flipH="1">
          <a:off x="571500" y="704850"/>
          <a:ext cx="942975" cy="371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609600</xdr:colOff>
      <xdr:row>96</xdr:row>
      <xdr:rowOff>28575</xdr:rowOff>
    </xdr:from>
    <xdr:to>
      <xdr:col>3</xdr:col>
      <xdr:colOff>9525</xdr:colOff>
      <xdr:row>97</xdr:row>
      <xdr:rowOff>0</xdr:rowOff>
    </xdr:to>
    <xdr:sp macro="" textlink="">
      <xdr:nvSpPr>
        <xdr:cNvPr id="8317" name="Line 2"/>
        <xdr:cNvSpPr>
          <a:spLocks noChangeShapeType="1"/>
        </xdr:cNvSpPr>
      </xdr:nvSpPr>
      <xdr:spPr bwMode="auto">
        <a:xfrm flipH="1">
          <a:off x="609600" y="15697200"/>
          <a:ext cx="99060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3</xdr:row>
      <xdr:rowOff>28575</xdr:rowOff>
    </xdr:from>
    <xdr:to>
      <xdr:col>3</xdr:col>
      <xdr:colOff>9525</xdr:colOff>
      <xdr:row>4</xdr:row>
      <xdr:rowOff>0</xdr:rowOff>
    </xdr:to>
    <xdr:sp macro="" textlink="">
      <xdr:nvSpPr>
        <xdr:cNvPr id="8318" name="Line 4"/>
        <xdr:cNvSpPr>
          <a:spLocks noChangeShapeType="1"/>
        </xdr:cNvSpPr>
      </xdr:nvSpPr>
      <xdr:spPr bwMode="auto">
        <a:xfrm flipH="1">
          <a:off x="666750" y="619125"/>
          <a:ext cx="93345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257175</xdr:colOff>
      <xdr:row>130</xdr:row>
      <xdr:rowOff>0</xdr:rowOff>
    </xdr:from>
    <xdr:to>
      <xdr:col>3</xdr:col>
      <xdr:colOff>9525</xdr:colOff>
      <xdr:row>130</xdr:row>
      <xdr:rowOff>0</xdr:rowOff>
    </xdr:to>
    <xdr:sp macro="" textlink="">
      <xdr:nvSpPr>
        <xdr:cNvPr id="8319" name="Line 13"/>
        <xdr:cNvSpPr>
          <a:spLocks noChangeShapeType="1"/>
        </xdr:cNvSpPr>
      </xdr:nvSpPr>
      <xdr:spPr bwMode="auto">
        <a:xfrm flipH="1">
          <a:off x="257175" y="18011775"/>
          <a:ext cx="13430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361950</xdr:colOff>
      <xdr:row>3</xdr:row>
      <xdr:rowOff>19050</xdr:rowOff>
    </xdr:from>
    <xdr:to>
      <xdr:col>3</xdr:col>
      <xdr:colOff>514350</xdr:colOff>
      <xdr:row>4</xdr:row>
      <xdr:rowOff>0</xdr:rowOff>
    </xdr:to>
    <xdr:sp macro="" textlink="">
      <xdr:nvSpPr>
        <xdr:cNvPr id="6233" name="Line 49"/>
        <xdr:cNvSpPr>
          <a:spLocks noChangeShapeType="1"/>
        </xdr:cNvSpPr>
      </xdr:nvSpPr>
      <xdr:spPr bwMode="auto">
        <a:xfrm flipH="1">
          <a:off x="752475" y="695325"/>
          <a:ext cx="942975" cy="390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4"/>
  <sheetViews>
    <sheetView tabSelected="1" workbookViewId="0"/>
  </sheetViews>
  <sheetFormatPr defaultColWidth="10.28515625" defaultRowHeight="12.75"/>
  <cols>
    <col min="1" max="1" width="102.7109375" style="84" customWidth="1"/>
    <col min="2" max="16384" width="10.28515625" style="84"/>
  </cols>
  <sheetData>
    <row r="1" spans="1:12" ht="27.75" customHeight="1" thickBot="1">
      <c r="A1" s="200"/>
    </row>
    <row r="2" spans="1:12" ht="24.75" customHeight="1" thickTop="1">
      <c r="A2" s="201"/>
      <c r="B2" s="9"/>
      <c r="C2" s="9"/>
      <c r="D2" s="9"/>
      <c r="E2" s="9"/>
      <c r="F2" s="9"/>
      <c r="G2" s="9"/>
      <c r="H2" s="9"/>
      <c r="I2" s="9"/>
      <c r="J2" s="9"/>
      <c r="K2" s="9"/>
      <c r="L2" s="9"/>
    </row>
    <row r="3" spans="1:12" ht="14.25" customHeight="1">
      <c r="A3" s="202"/>
    </row>
    <row r="4" spans="1:12" s="85" customFormat="1" ht="19.5" customHeight="1">
      <c r="A4" s="202"/>
    </row>
    <row r="5" spans="1:12" s="85" customFormat="1" ht="16.5" customHeight="1">
      <c r="A5" s="202"/>
    </row>
    <row r="6" spans="1:12" s="85" customFormat="1" ht="9" customHeight="1" thickBot="1">
      <c r="A6" s="203"/>
    </row>
    <row r="7" spans="1:12" s="85" customFormat="1">
      <c r="A7" s="202"/>
    </row>
    <row r="8" spans="1:12" s="85" customFormat="1">
      <c r="A8" s="202"/>
    </row>
    <row r="9" spans="1:12" s="85" customFormat="1" ht="15.75">
      <c r="A9" s="126"/>
      <c r="B9" s="7"/>
      <c r="C9" s="7"/>
      <c r="D9" s="7"/>
      <c r="E9" s="7"/>
      <c r="F9" s="7"/>
      <c r="G9" s="7"/>
      <c r="H9" s="7"/>
      <c r="I9" s="7"/>
      <c r="J9" s="7"/>
      <c r="K9" s="7"/>
      <c r="L9" s="7"/>
    </row>
    <row r="10" spans="1:12" ht="15.75">
      <c r="A10" s="126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</row>
    <row r="11" spans="1:12" ht="16.5" thickBot="1">
      <c r="A11" s="126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</row>
    <row r="12" spans="1:12" ht="40.5" customHeight="1" thickBot="1">
      <c r="A12" s="204" t="s">
        <v>1491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</row>
    <row r="13" spans="1:12" ht="15" customHeight="1">
      <c r="A13" s="205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</row>
    <row r="14" spans="1:12" ht="15" customHeight="1">
      <c r="A14" s="205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</row>
    <row r="15" spans="1:12" ht="15" customHeight="1">
      <c r="A15" s="206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</row>
    <row r="16" spans="1:12" s="9" customFormat="1" ht="15" customHeight="1">
      <c r="A16" s="207" t="s">
        <v>1492</v>
      </c>
    </row>
    <row r="17" spans="1:12" s="9" customFormat="1" ht="15" customHeight="1">
      <c r="A17" s="107"/>
    </row>
    <row r="18" spans="1:12" s="9" customFormat="1" ht="15" customHeight="1">
      <c r="A18" s="107" t="s">
        <v>1493</v>
      </c>
    </row>
    <row r="19" spans="1:12" s="9" customFormat="1" ht="15" customHeight="1">
      <c r="A19" s="107"/>
    </row>
    <row r="20" spans="1:12" s="9" customFormat="1" ht="15" customHeight="1">
      <c r="A20" s="107" t="s">
        <v>1494</v>
      </c>
    </row>
    <row r="21" spans="1:12" s="9" customFormat="1" ht="15" customHeight="1">
      <c r="A21" s="208"/>
    </row>
    <row r="22" spans="1:12" s="9" customFormat="1" ht="15" customHeight="1">
      <c r="A22" s="107" t="s">
        <v>1495</v>
      </c>
    </row>
    <row r="23" spans="1:12" s="9" customFormat="1" ht="15" customHeight="1">
      <c r="A23" s="107"/>
    </row>
    <row r="24" spans="1:12" s="9" customFormat="1" ht="15" customHeight="1">
      <c r="A24" s="107" t="s">
        <v>1496</v>
      </c>
    </row>
    <row r="25" spans="1:12" s="9" customFormat="1" ht="15" customHeight="1">
      <c r="A25" s="209"/>
    </row>
    <row r="26" spans="1:12" s="9" customFormat="1" ht="15" customHeight="1">
      <c r="A26" s="107" t="s">
        <v>1497</v>
      </c>
    </row>
    <row r="27" spans="1:12" s="9" customFormat="1" ht="15" customHeight="1">
      <c r="A27" s="208" t="s">
        <v>799</v>
      </c>
    </row>
    <row r="28" spans="1:12" s="9" customFormat="1" ht="15" customHeight="1">
      <c r="A28" s="107"/>
    </row>
    <row r="29" spans="1:12" s="9" customFormat="1" ht="15" customHeight="1">
      <c r="A29" s="107" t="s">
        <v>1498</v>
      </c>
    </row>
    <row r="30" spans="1:12" ht="15" customHeight="1">
      <c r="A30" s="210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  <row r="31" spans="1:12" ht="15" customHeight="1">
      <c r="A31" s="211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</row>
    <row r="32" spans="1:12" ht="15" customHeight="1">
      <c r="A32" s="211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</row>
    <row r="33" spans="1:12" ht="15" customHeight="1">
      <c r="A33" s="212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</row>
    <row r="34" spans="1:12" ht="15.75">
      <c r="A34" s="126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</row>
    <row r="35" spans="1:12" ht="15.75">
      <c r="A35" s="183" t="s">
        <v>1347</v>
      </c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</row>
    <row r="36" spans="1:12" ht="6" customHeight="1">
      <c r="A36" s="213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</row>
    <row r="37" spans="1:12" ht="15.75">
      <c r="A37" s="107" t="s">
        <v>1463</v>
      </c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</row>
    <row r="38" spans="1:12" ht="15.75">
      <c r="A38" s="115" t="s">
        <v>61</v>
      </c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</row>
    <row r="39" spans="1:12" ht="15.75">
      <c r="A39" s="115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</row>
    <row r="40" spans="1:12" ht="15.75">
      <c r="A40" s="214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</row>
    <row r="41" spans="1:12" ht="19.5" customHeight="1">
      <c r="A41" s="215" t="s">
        <v>1368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</row>
    <row r="42" spans="1:12" ht="15.75">
      <c r="A42" s="86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</row>
    <row r="43" spans="1:12" ht="15.7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</row>
    <row r="44" spans="1:12" ht="15.7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</row>
    <row r="45" spans="1:12" ht="15.7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</row>
    <row r="46" spans="1:12" ht="15.7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</row>
    <row r="47" spans="1:12" ht="15.7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</row>
    <row r="48" spans="1:12" ht="15.7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</row>
    <row r="49" spans="1:12" ht="15.7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</row>
    <row r="50" spans="1:12" ht="15.7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</row>
    <row r="51" spans="1:12" ht="15.7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</row>
    <row r="52" spans="1:12" ht="15.7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</row>
    <row r="53" spans="1:12" ht="15.7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</row>
    <row r="54" spans="1:12" ht="15.7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</row>
    <row r="55" spans="1:12" ht="15.7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</row>
    <row r="56" spans="1:12" ht="15.7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</row>
    <row r="57" spans="1:12" ht="15.7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</row>
    <row r="58" spans="1:12" ht="15.7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</row>
    <row r="59" spans="1:12" ht="15.7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</row>
    <row r="60" spans="1:12" ht="15.7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1:12" ht="15.7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</row>
    <row r="62" spans="1:12" ht="15.7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</row>
    <row r="63" spans="1:12" ht="15.7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</row>
    <row r="64" spans="1:12" ht="15.7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</row>
    <row r="65" spans="1:12" ht="15.7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</row>
    <row r="66" spans="1:12" ht="15.7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</row>
    <row r="67" spans="1:12" ht="15.7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</row>
    <row r="68" spans="1:12" ht="15.7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</row>
    <row r="69" spans="1:12" ht="15.7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</row>
    <row r="70" spans="1:12" ht="15.7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</row>
    <row r="71" spans="1:12" ht="15.7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</row>
    <row r="72" spans="1:12" ht="15.7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</row>
    <row r="73" spans="1:12" ht="15.7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</row>
    <row r="74" spans="1:12" ht="15.7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</row>
    <row r="75" spans="1:12" ht="15.7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1:12" ht="15.7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</row>
    <row r="77" spans="1:12" ht="15.7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</row>
    <row r="78" spans="1:12" ht="15.7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</row>
    <row r="79" spans="1:12" ht="15.7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</row>
    <row r="80" spans="1:12" ht="15.7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</row>
    <row r="81" spans="1:12" ht="15.7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</row>
    <row r="82" spans="1:12" ht="15.7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</row>
    <row r="83" spans="1:12" ht="15.7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</row>
    <row r="84" spans="1:12" ht="15.7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</row>
    <row r="85" spans="1:12" ht="15.7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</row>
    <row r="86" spans="1:12" ht="15.75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</row>
    <row r="87" spans="1:12" ht="15.75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</row>
    <row r="88" spans="1:12" ht="15.7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</row>
    <row r="89" spans="1:12" ht="15.7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</row>
    <row r="90" spans="1:12" ht="15.7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</row>
    <row r="91" spans="1:12" ht="15.7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</row>
    <row r="92" spans="1:12" ht="15.7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</row>
    <row r="93" spans="1:12" ht="15.75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</row>
    <row r="94" spans="1:12" ht="15.7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</row>
    <row r="95" spans="1:12" ht="15.75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</row>
    <row r="96" spans="1:12" ht="15.75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</row>
    <row r="97" spans="1:12" ht="15.7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</row>
    <row r="98" spans="1:12" ht="15.7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</row>
    <row r="99" spans="1:12" ht="15.7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</row>
    <row r="100" spans="1:12" ht="15.7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</row>
    <row r="101" spans="1:12" ht="15.7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</row>
    <row r="102" spans="1:12" ht="15.7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</row>
    <row r="103" spans="1:12" ht="15.7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</row>
    <row r="104" spans="1:12" ht="15.75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</row>
    <row r="105" spans="1:12" ht="15.75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</row>
    <row r="106" spans="1:12" ht="15.7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</row>
    <row r="107" spans="1:12" ht="15.7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</row>
    <row r="108" spans="1:12" ht="15.7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</row>
    <row r="109" spans="1:12" ht="15.7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1:12" ht="15.7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</row>
    <row r="111" spans="1:12" ht="15.7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</row>
    <row r="112" spans="1:12" ht="15.7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</row>
    <row r="113" spans="1:12" ht="15.7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</row>
    <row r="114" spans="1:12" ht="15.7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</row>
    <row r="115" spans="1:12" ht="15.7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</row>
    <row r="116" spans="1:12" ht="15.7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</row>
    <row r="117" spans="1:12" ht="15.7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</row>
    <row r="118" spans="1:12" ht="15.7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</row>
    <row r="119" spans="1:12" ht="15.7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</row>
    <row r="120" spans="1:12" ht="15.7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1:12" ht="15.7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</row>
    <row r="122" spans="1:12" ht="15.7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</row>
    <row r="123" spans="1:12" ht="15.7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</row>
    <row r="124" spans="1:12" ht="15.7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</row>
    <row r="125" spans="1:12" ht="15.7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1:12" ht="15.7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</row>
    <row r="127" spans="1:12" ht="15.7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</row>
    <row r="128" spans="1:12" ht="15.7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</row>
    <row r="129" spans="1:12" ht="15.7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</row>
    <row r="130" spans="1:12" ht="15.7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</row>
    <row r="131" spans="1:12" ht="15.7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</row>
    <row r="132" spans="1:12" ht="15.7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</row>
    <row r="133" spans="1:12" ht="15.7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</row>
    <row r="134" spans="1:12" ht="15.7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</row>
    <row r="135" spans="1:12" ht="15.7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</row>
    <row r="136" spans="1:12" ht="15.7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</row>
    <row r="137" spans="1:12" ht="15.7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</row>
    <row r="138" spans="1:12" ht="15.7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</row>
    <row r="139" spans="1:12" ht="15.7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</row>
    <row r="140" spans="1:12" ht="15.7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</row>
    <row r="141" spans="1:12" ht="15.7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</row>
    <row r="142" spans="1:12" ht="15.7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</row>
    <row r="143" spans="1:12" ht="15.7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</row>
    <row r="144" spans="1:12" ht="15.7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</row>
  </sheetData>
  <pageMargins left="0.4" right="0.28999999999999998" top="0.75" bottom="1" header="0.38" footer="0.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357"/>
  <sheetViews>
    <sheetView workbookViewId="0"/>
  </sheetViews>
  <sheetFormatPr defaultRowHeight="12.75"/>
  <cols>
    <col min="1" max="1" width="4.42578125" style="1" customWidth="1"/>
    <col min="2" max="2" width="67.28515625" style="1" customWidth="1"/>
    <col min="3" max="3" width="18.42578125" style="1" customWidth="1"/>
    <col min="4" max="4" width="8.5703125" style="1" customWidth="1"/>
    <col min="5" max="16384" width="9.140625" style="1"/>
  </cols>
  <sheetData>
    <row r="1" spans="1:4" ht="20.25" thickTop="1" thickBot="1">
      <c r="A1" s="662"/>
      <c r="B1" s="662" t="str">
        <f>+'Central Government'!B1</f>
        <v xml:space="preserve">                             Единна бюджетна класификация за 2019 г.</v>
      </c>
      <c r="C1" s="742"/>
      <c r="D1" s="743"/>
    </row>
    <row r="2" spans="1:4" ht="19.5" thickBot="1">
      <c r="A2" s="744" t="s">
        <v>1609</v>
      </c>
      <c r="B2" s="693"/>
      <c r="C2" s="745"/>
      <c r="D2" s="746"/>
    </row>
    <row r="3" spans="1:4" ht="15.75" customHeight="1" thickTop="1">
      <c r="A3" s="122"/>
      <c r="B3" s="725"/>
      <c r="C3" s="122"/>
      <c r="D3" s="613"/>
    </row>
    <row r="4" spans="1:4" ht="20.25" thickBot="1">
      <c r="A4" s="747" t="s">
        <v>1610</v>
      </c>
      <c r="B4" s="725"/>
      <c r="C4" s="635"/>
      <c r="D4" s="613"/>
    </row>
    <row r="5" spans="1:4" ht="63.75" customHeight="1" thickBot="1">
      <c r="A5" s="726"/>
      <c r="B5" s="727" t="s">
        <v>856</v>
      </c>
      <c r="C5" s="722" t="s">
        <v>1019</v>
      </c>
      <c r="D5" s="613"/>
    </row>
    <row r="6" spans="1:4" ht="18.75" customHeight="1" thickBot="1">
      <c r="A6" s="726"/>
      <c r="B6" s="728" t="s">
        <v>723</v>
      </c>
      <c r="C6" s="728" t="s">
        <v>724</v>
      </c>
      <c r="D6" s="613"/>
    </row>
    <row r="7" spans="1:4" ht="15.75" customHeight="1" thickBot="1">
      <c r="A7" s="729"/>
      <c r="B7" s="730"/>
      <c r="C7" s="731"/>
      <c r="D7" s="748"/>
    </row>
    <row r="8" spans="1:4" ht="21" customHeight="1">
      <c r="A8" s="732"/>
      <c r="B8" s="733" t="s">
        <v>1611</v>
      </c>
      <c r="C8" s="749" t="s">
        <v>29</v>
      </c>
      <c r="D8" s="613"/>
    </row>
    <row r="9" spans="1:4" ht="18.75">
      <c r="A9" s="732"/>
      <c r="B9" s="734" t="s">
        <v>30</v>
      </c>
      <c r="C9" s="750">
        <v>5101</v>
      </c>
      <c r="D9" s="613"/>
    </row>
    <row r="10" spans="1:4" ht="18.75">
      <c r="A10" s="732"/>
      <c r="B10" s="735" t="s">
        <v>31</v>
      </c>
      <c r="C10" s="751">
        <v>5102</v>
      </c>
      <c r="D10" s="613"/>
    </row>
    <row r="11" spans="1:4" ht="19.5">
      <c r="A11" s="732"/>
      <c r="B11" s="752" t="s">
        <v>32</v>
      </c>
      <c r="C11" s="751">
        <v>5103</v>
      </c>
      <c r="D11" s="613"/>
    </row>
    <row r="12" spans="1:4" ht="18.75">
      <c r="A12" s="732"/>
      <c r="B12" s="735" t="s">
        <v>33</v>
      </c>
      <c r="C12" s="751">
        <v>5104</v>
      </c>
      <c r="D12" s="613"/>
    </row>
    <row r="13" spans="1:4" ht="18.75">
      <c r="A13" s="732"/>
      <c r="B13" s="735" t="s">
        <v>34</v>
      </c>
      <c r="C13" s="751">
        <v>5105</v>
      </c>
      <c r="D13" s="613"/>
    </row>
    <row r="14" spans="1:4" ht="18.75">
      <c r="A14" s="732"/>
      <c r="B14" s="736" t="s">
        <v>35</v>
      </c>
      <c r="C14" s="751">
        <v>5106</v>
      </c>
      <c r="D14" s="613"/>
    </row>
    <row r="15" spans="1:4" ht="18.75">
      <c r="A15" s="732"/>
      <c r="B15" s="736" t="s">
        <v>36</v>
      </c>
      <c r="C15" s="751">
        <v>5107</v>
      </c>
      <c r="D15" s="613"/>
    </row>
    <row r="16" spans="1:4" ht="18.75">
      <c r="A16" s="732"/>
      <c r="B16" s="736" t="s">
        <v>37</v>
      </c>
      <c r="C16" s="751">
        <v>5108</v>
      </c>
      <c r="D16" s="613"/>
    </row>
    <row r="17" spans="1:4" ht="18.75">
      <c r="A17" s="732"/>
      <c r="B17" s="736" t="s">
        <v>38</v>
      </c>
      <c r="C17" s="751">
        <v>5109</v>
      </c>
      <c r="D17" s="613"/>
    </row>
    <row r="18" spans="1:4" ht="18.75">
      <c r="A18" s="732"/>
      <c r="B18" s="736" t="s">
        <v>39</v>
      </c>
      <c r="C18" s="751">
        <v>5110</v>
      </c>
      <c r="D18" s="613"/>
    </row>
    <row r="19" spans="1:4" ht="18.75">
      <c r="A19" s="732"/>
      <c r="B19" s="735" t="s">
        <v>1024</v>
      </c>
      <c r="C19" s="751">
        <v>5111</v>
      </c>
      <c r="D19" s="613"/>
    </row>
    <row r="20" spans="1:4" ht="18.75">
      <c r="A20" s="732"/>
      <c r="B20" s="735" t="s">
        <v>1025</v>
      </c>
      <c r="C20" s="751">
        <v>5112</v>
      </c>
      <c r="D20" s="613"/>
    </row>
    <row r="21" spans="1:4" ht="18.75">
      <c r="A21" s="732"/>
      <c r="B21" s="735" t="s">
        <v>1026</v>
      </c>
      <c r="C21" s="751">
        <v>5113</v>
      </c>
      <c r="D21" s="613"/>
    </row>
    <row r="22" spans="1:4" ht="19.5" thickBot="1">
      <c r="A22" s="732"/>
      <c r="B22" s="109" t="s">
        <v>1027</v>
      </c>
      <c r="C22" s="753">
        <v>5114</v>
      </c>
      <c r="D22" s="613"/>
    </row>
    <row r="23" spans="1:4" ht="9" customHeight="1" thickBot="1">
      <c r="A23" s="737"/>
      <c r="B23" s="729"/>
      <c r="C23" s="754"/>
      <c r="D23" s="748"/>
    </row>
    <row r="24" spans="1:4" ht="18.75">
      <c r="A24" s="732"/>
      <c r="B24" s="733" t="s">
        <v>1612</v>
      </c>
      <c r="C24" s="749" t="s">
        <v>1028</v>
      </c>
      <c r="D24" s="613"/>
    </row>
    <row r="25" spans="1:4" ht="18.75">
      <c r="A25" s="732"/>
      <c r="B25" s="734" t="s">
        <v>1029</v>
      </c>
      <c r="C25" s="750">
        <v>5201</v>
      </c>
      <c r="D25" s="613"/>
    </row>
    <row r="26" spans="1:4" ht="19.5">
      <c r="A26" s="732"/>
      <c r="B26" s="752" t="s">
        <v>1030</v>
      </c>
      <c r="C26" s="751">
        <v>5202</v>
      </c>
      <c r="D26" s="613"/>
    </row>
    <row r="27" spans="1:4" ht="18.75">
      <c r="A27" s="732"/>
      <c r="B27" s="735" t="s">
        <v>1031</v>
      </c>
      <c r="C27" s="751">
        <v>5203</v>
      </c>
      <c r="D27" s="613"/>
    </row>
    <row r="28" spans="1:4" ht="18.75">
      <c r="A28" s="732"/>
      <c r="B28" s="735" t="s">
        <v>1032</v>
      </c>
      <c r="C28" s="751">
        <v>5204</v>
      </c>
      <c r="D28" s="613"/>
    </row>
    <row r="29" spans="1:4" ht="18.75">
      <c r="A29" s="732"/>
      <c r="B29" s="735" t="s">
        <v>1033</v>
      </c>
      <c r="C29" s="751">
        <v>5205</v>
      </c>
      <c r="D29" s="613"/>
    </row>
    <row r="30" spans="1:4" ht="18.75">
      <c r="A30" s="732"/>
      <c r="B30" s="735" t="s">
        <v>1034</v>
      </c>
      <c r="C30" s="751">
        <v>5206</v>
      </c>
      <c r="D30" s="613"/>
    </row>
    <row r="31" spans="1:4" ht="18.75">
      <c r="A31" s="732"/>
      <c r="B31" s="735" t="s">
        <v>1035</v>
      </c>
      <c r="C31" s="751">
        <v>5207</v>
      </c>
      <c r="D31" s="613"/>
    </row>
    <row r="32" spans="1:4" ht="18.75">
      <c r="A32" s="732"/>
      <c r="B32" s="735" t="s">
        <v>1036</v>
      </c>
      <c r="C32" s="751">
        <v>5208</v>
      </c>
      <c r="D32" s="613"/>
    </row>
    <row r="33" spans="1:4" ht="18.75">
      <c r="A33" s="732"/>
      <c r="B33" s="735" t="s">
        <v>1037</v>
      </c>
      <c r="C33" s="751">
        <v>5209</v>
      </c>
      <c r="D33" s="613"/>
    </row>
    <row r="34" spans="1:4" ht="18.75">
      <c r="A34" s="732"/>
      <c r="B34" s="735" t="s">
        <v>1038</v>
      </c>
      <c r="C34" s="751">
        <v>5210</v>
      </c>
      <c r="D34" s="613"/>
    </row>
    <row r="35" spans="1:4" ht="18.75">
      <c r="A35" s="732"/>
      <c r="B35" s="735" t="s">
        <v>302</v>
      </c>
      <c r="C35" s="751">
        <v>5211</v>
      </c>
      <c r="D35" s="613"/>
    </row>
    <row r="36" spans="1:4" ht="18.75">
      <c r="A36" s="732"/>
      <c r="B36" s="735" t="s">
        <v>303</v>
      </c>
      <c r="C36" s="751">
        <v>5212</v>
      </c>
      <c r="D36" s="613"/>
    </row>
    <row r="37" spans="1:4" ht="19.5" thickBot="1">
      <c r="A37" s="732"/>
      <c r="B37" s="109" t="s">
        <v>304</v>
      </c>
      <c r="C37" s="753">
        <v>5213</v>
      </c>
      <c r="D37" s="613"/>
    </row>
    <row r="38" spans="1:4" ht="9" customHeight="1" thickBot="1">
      <c r="A38" s="737"/>
      <c r="B38" s="729"/>
      <c r="C38" s="754"/>
      <c r="D38" s="748"/>
    </row>
    <row r="39" spans="1:4" ht="18.75">
      <c r="A39" s="732"/>
      <c r="B39" s="733" t="s">
        <v>1613</v>
      </c>
      <c r="C39" s="749" t="s">
        <v>305</v>
      </c>
      <c r="D39" s="613"/>
    </row>
    <row r="40" spans="1:4" ht="18.75">
      <c r="A40" s="732"/>
      <c r="B40" s="734" t="s">
        <v>306</v>
      </c>
      <c r="C40" s="750">
        <v>5301</v>
      </c>
      <c r="D40" s="613"/>
    </row>
    <row r="41" spans="1:4" ht="18.75">
      <c r="A41" s="732"/>
      <c r="B41" s="735" t="s">
        <v>307</v>
      </c>
      <c r="C41" s="751">
        <v>5302</v>
      </c>
      <c r="D41" s="613"/>
    </row>
    <row r="42" spans="1:4" ht="18.75">
      <c r="A42" s="732"/>
      <c r="B42" s="735" t="s">
        <v>308</v>
      </c>
      <c r="C42" s="751">
        <v>5303</v>
      </c>
      <c r="D42" s="613"/>
    </row>
    <row r="43" spans="1:4" ht="18.75">
      <c r="A43" s="732"/>
      <c r="B43" s="735" t="s">
        <v>309</v>
      </c>
      <c r="C43" s="751">
        <v>5304</v>
      </c>
      <c r="D43" s="613"/>
    </row>
    <row r="44" spans="1:4" ht="19.5">
      <c r="A44" s="732"/>
      <c r="B44" s="752" t="s">
        <v>310</v>
      </c>
      <c r="C44" s="751">
        <v>5305</v>
      </c>
      <c r="D44" s="613"/>
    </row>
    <row r="45" spans="1:4" ht="18.75">
      <c r="A45" s="732"/>
      <c r="B45" s="735" t="s">
        <v>311</v>
      </c>
      <c r="C45" s="751">
        <v>5306</v>
      </c>
      <c r="D45" s="613"/>
    </row>
    <row r="46" spans="1:4" ht="18.75">
      <c r="A46" s="732"/>
      <c r="B46" s="735" t="s">
        <v>1486</v>
      </c>
      <c r="C46" s="751">
        <v>5307</v>
      </c>
      <c r="D46" s="613"/>
    </row>
    <row r="47" spans="1:4" ht="18.75">
      <c r="A47" s="732"/>
      <c r="B47" s="735" t="s">
        <v>1327</v>
      </c>
      <c r="C47" s="751">
        <v>5308</v>
      </c>
      <c r="D47" s="613"/>
    </row>
    <row r="48" spans="1:4" ht="18.75">
      <c r="A48" s="732"/>
      <c r="B48" s="735" t="s">
        <v>1242</v>
      </c>
      <c r="C48" s="751">
        <v>5309</v>
      </c>
      <c r="D48" s="613"/>
    </row>
    <row r="49" spans="1:4" ht="18.75">
      <c r="A49" s="732"/>
      <c r="B49" s="735" t="s">
        <v>367</v>
      </c>
      <c r="C49" s="751">
        <v>5310</v>
      </c>
      <c r="D49" s="613"/>
    </row>
    <row r="50" spans="1:4" ht="18.75">
      <c r="A50" s="732"/>
      <c r="B50" s="735" t="s">
        <v>368</v>
      </c>
      <c r="C50" s="751">
        <v>5311</v>
      </c>
      <c r="D50" s="613"/>
    </row>
    <row r="51" spans="1:4" ht="19.5" thickBot="1">
      <c r="A51" s="732"/>
      <c r="B51" s="109" t="s">
        <v>369</v>
      </c>
      <c r="C51" s="753">
        <v>5312</v>
      </c>
      <c r="D51" s="613"/>
    </row>
    <row r="52" spans="1:4" ht="9" customHeight="1" thickBot="1">
      <c r="A52" s="737"/>
      <c r="B52" s="729"/>
      <c r="C52" s="754"/>
      <c r="D52" s="748"/>
    </row>
    <row r="53" spans="1:4" ht="18.75">
      <c r="A53" s="732"/>
      <c r="B53" s="733" t="s">
        <v>1614</v>
      </c>
      <c r="C53" s="749" t="s">
        <v>370</v>
      </c>
      <c r="D53" s="613"/>
    </row>
    <row r="54" spans="1:4" ht="19.5">
      <c r="A54" s="732"/>
      <c r="B54" s="755" t="s">
        <v>371</v>
      </c>
      <c r="C54" s="750">
        <v>5401</v>
      </c>
      <c r="D54" s="613"/>
    </row>
    <row r="55" spans="1:4" ht="18.75">
      <c r="A55" s="732"/>
      <c r="B55" s="735" t="s">
        <v>372</v>
      </c>
      <c r="C55" s="751">
        <v>5402</v>
      </c>
      <c r="D55" s="613"/>
    </row>
    <row r="56" spans="1:4" ht="18.75">
      <c r="A56" s="732"/>
      <c r="B56" s="735" t="s">
        <v>373</v>
      </c>
      <c r="C56" s="751">
        <v>5403</v>
      </c>
      <c r="D56" s="613"/>
    </row>
    <row r="57" spans="1:4" ht="18.75">
      <c r="A57" s="732"/>
      <c r="B57" s="735" t="s">
        <v>374</v>
      </c>
      <c r="C57" s="751">
        <v>5404</v>
      </c>
      <c r="D57" s="613"/>
    </row>
    <row r="58" spans="1:4" ht="18.75">
      <c r="A58" s="732"/>
      <c r="B58" s="735" t="s">
        <v>375</v>
      </c>
      <c r="C58" s="751">
        <v>5405</v>
      </c>
      <c r="D58" s="613"/>
    </row>
    <row r="59" spans="1:4" ht="18.75">
      <c r="A59" s="732"/>
      <c r="B59" s="735" t="s">
        <v>376</v>
      </c>
      <c r="C59" s="751">
        <v>5406</v>
      </c>
      <c r="D59" s="613"/>
    </row>
    <row r="60" spans="1:4" ht="18.75">
      <c r="A60" s="732"/>
      <c r="B60" s="735" t="s">
        <v>377</v>
      </c>
      <c r="C60" s="751">
        <v>5407</v>
      </c>
      <c r="D60" s="613"/>
    </row>
    <row r="61" spans="1:4" ht="18.75">
      <c r="A61" s="732"/>
      <c r="B61" s="735" t="s">
        <v>378</v>
      </c>
      <c r="C61" s="751">
        <v>5408</v>
      </c>
      <c r="D61" s="613"/>
    </row>
    <row r="62" spans="1:4" ht="18.75">
      <c r="A62" s="732"/>
      <c r="B62" s="735" t="s">
        <v>379</v>
      </c>
      <c r="C62" s="751">
        <v>5409</v>
      </c>
      <c r="D62" s="613"/>
    </row>
    <row r="63" spans="1:4" ht="19.5" thickBot="1">
      <c r="A63" s="732"/>
      <c r="B63" s="109" t="s">
        <v>380</v>
      </c>
      <c r="C63" s="753">
        <v>5410</v>
      </c>
      <c r="D63" s="613"/>
    </row>
    <row r="64" spans="1:4" ht="9" customHeight="1" thickBot="1">
      <c r="A64" s="737"/>
      <c r="B64" s="729"/>
      <c r="C64" s="754"/>
      <c r="D64" s="748"/>
    </row>
    <row r="65" spans="1:4" ht="18.75">
      <c r="A65" s="732"/>
      <c r="B65" s="733" t="s">
        <v>1615</v>
      </c>
      <c r="C65" s="749" t="s">
        <v>381</v>
      </c>
      <c r="D65" s="613"/>
    </row>
    <row r="66" spans="1:4" ht="18.75">
      <c r="A66" s="732"/>
      <c r="B66" s="734" t="s">
        <v>480</v>
      </c>
      <c r="C66" s="750">
        <v>5501</v>
      </c>
      <c r="D66" s="613"/>
    </row>
    <row r="67" spans="1:4" ht="18.75">
      <c r="A67" s="732"/>
      <c r="B67" s="735" t="s">
        <v>43</v>
      </c>
      <c r="C67" s="751">
        <v>5502</v>
      </c>
      <c r="D67" s="613"/>
    </row>
    <row r="68" spans="1:4" ht="18.75">
      <c r="A68" s="732"/>
      <c r="B68" s="735" t="s">
        <v>44</v>
      </c>
      <c r="C68" s="751">
        <v>5503</v>
      </c>
      <c r="D68" s="613"/>
    </row>
    <row r="69" spans="1:4" ht="19.5">
      <c r="A69" s="732"/>
      <c r="B69" s="752" t="s">
        <v>45</v>
      </c>
      <c r="C69" s="751">
        <v>5504</v>
      </c>
      <c r="D69" s="613"/>
    </row>
    <row r="70" spans="1:4" ht="18.75">
      <c r="A70" s="732"/>
      <c r="B70" s="735" t="s">
        <v>46</v>
      </c>
      <c r="C70" s="751">
        <v>5505</v>
      </c>
      <c r="D70" s="613"/>
    </row>
    <row r="71" spans="1:4" ht="18.75">
      <c r="A71" s="732"/>
      <c r="B71" s="735" t="s">
        <v>47</v>
      </c>
      <c r="C71" s="751">
        <v>5506</v>
      </c>
      <c r="D71" s="613"/>
    </row>
    <row r="72" spans="1:4" ht="18.75">
      <c r="A72" s="732"/>
      <c r="B72" s="735" t="s">
        <v>48</v>
      </c>
      <c r="C72" s="751">
        <v>5507</v>
      </c>
      <c r="D72" s="613"/>
    </row>
    <row r="73" spans="1:4" ht="18.75">
      <c r="A73" s="732"/>
      <c r="B73" s="735" t="s">
        <v>49</v>
      </c>
      <c r="C73" s="751">
        <v>5508</v>
      </c>
      <c r="D73" s="613"/>
    </row>
    <row r="74" spans="1:4" ht="18.75">
      <c r="A74" s="732"/>
      <c r="B74" s="735" t="s">
        <v>50</v>
      </c>
      <c r="C74" s="751">
        <v>5509</v>
      </c>
      <c r="D74" s="613"/>
    </row>
    <row r="75" spans="1:4" ht="18.75">
      <c r="A75" s="732"/>
      <c r="B75" s="735" t="s">
        <v>500</v>
      </c>
      <c r="C75" s="751">
        <v>5510</v>
      </c>
      <c r="D75" s="613"/>
    </row>
    <row r="76" spans="1:4" ht="19.5" thickBot="1">
      <c r="A76" s="732"/>
      <c r="B76" s="109" t="s">
        <v>501</v>
      </c>
      <c r="C76" s="753">
        <v>5511</v>
      </c>
      <c r="D76" s="613"/>
    </row>
    <row r="77" spans="1:4" ht="9" customHeight="1" thickBot="1">
      <c r="A77" s="737"/>
      <c r="B77" s="729"/>
      <c r="C77" s="754"/>
      <c r="D77" s="748"/>
    </row>
    <row r="78" spans="1:4" ht="18.75">
      <c r="A78" s="732"/>
      <c r="B78" s="733" t="s">
        <v>1616</v>
      </c>
      <c r="C78" s="749" t="s">
        <v>84</v>
      </c>
      <c r="D78" s="613"/>
    </row>
    <row r="79" spans="1:4" ht="18.75">
      <c r="A79" s="732"/>
      <c r="B79" s="734" t="s">
        <v>85</v>
      </c>
      <c r="C79" s="750">
        <v>5601</v>
      </c>
      <c r="D79" s="613"/>
    </row>
    <row r="80" spans="1:4" ht="18.75">
      <c r="A80" s="732"/>
      <c r="B80" s="735" t="s">
        <v>86</v>
      </c>
      <c r="C80" s="751">
        <v>5602</v>
      </c>
      <c r="D80" s="613"/>
    </row>
    <row r="81" spans="1:4" ht="19.5">
      <c r="A81" s="732"/>
      <c r="B81" s="752" t="s">
        <v>87</v>
      </c>
      <c r="C81" s="751">
        <v>5603</v>
      </c>
      <c r="D81" s="613"/>
    </row>
    <row r="82" spans="1:4" ht="18.75" hidden="1">
      <c r="A82" s="732"/>
      <c r="B82" s="756" t="s">
        <v>88</v>
      </c>
      <c r="C82" s="757">
        <v>5604</v>
      </c>
      <c r="D82" s="613"/>
    </row>
    <row r="83" spans="1:4" ht="18.75">
      <c r="A83" s="732"/>
      <c r="B83" s="735" t="s">
        <v>89</v>
      </c>
      <c r="C83" s="751">
        <v>5605</v>
      </c>
      <c r="D83" s="613"/>
    </row>
    <row r="84" spans="1:4" ht="18.75">
      <c r="A84" s="732"/>
      <c r="B84" s="735" t="s">
        <v>90</v>
      </c>
      <c r="C84" s="751">
        <v>5606</v>
      </c>
      <c r="D84" s="613"/>
    </row>
    <row r="85" spans="1:4" ht="18.75">
      <c r="A85" s="732"/>
      <c r="B85" s="735" t="s">
        <v>91</v>
      </c>
      <c r="C85" s="751">
        <v>5607</v>
      </c>
      <c r="D85" s="613"/>
    </row>
    <row r="86" spans="1:4" ht="18.75">
      <c r="A86" s="732"/>
      <c r="B86" s="735" t="s">
        <v>92</v>
      </c>
      <c r="C86" s="751">
        <v>5608</v>
      </c>
      <c r="D86" s="613"/>
    </row>
    <row r="87" spans="1:4" ht="18.75">
      <c r="A87" s="732"/>
      <c r="B87" s="735" t="s">
        <v>93</v>
      </c>
      <c r="C87" s="751">
        <v>5609</v>
      </c>
      <c r="D87" s="613"/>
    </row>
    <row r="88" spans="1:4" ht="18.75">
      <c r="A88" s="732"/>
      <c r="B88" s="735" t="s">
        <v>94</v>
      </c>
      <c r="C88" s="751">
        <v>5610</v>
      </c>
      <c r="D88" s="613"/>
    </row>
    <row r="89" spans="1:4" ht="19.5" thickBot="1">
      <c r="A89" s="732"/>
      <c r="B89" s="109" t="s">
        <v>95</v>
      </c>
      <c r="C89" s="753">
        <v>5611</v>
      </c>
      <c r="D89" s="613"/>
    </row>
    <row r="90" spans="1:4" ht="9" customHeight="1" thickBot="1">
      <c r="A90" s="737"/>
      <c r="B90" s="729"/>
      <c r="C90" s="754"/>
      <c r="D90" s="748"/>
    </row>
    <row r="91" spans="1:4" ht="18.75">
      <c r="A91" s="732"/>
      <c r="B91" s="733" t="s">
        <v>1617</v>
      </c>
      <c r="C91" s="749" t="s">
        <v>96</v>
      </c>
      <c r="D91" s="613"/>
    </row>
    <row r="92" spans="1:4" ht="19.5">
      <c r="A92" s="732"/>
      <c r="B92" s="755" t="s">
        <v>97</v>
      </c>
      <c r="C92" s="750">
        <v>5701</v>
      </c>
      <c r="D92" s="613"/>
    </row>
    <row r="93" spans="1:4" ht="18.75">
      <c r="A93" s="732"/>
      <c r="B93" s="735" t="s">
        <v>1016</v>
      </c>
      <c r="C93" s="751">
        <v>5702</v>
      </c>
      <c r="D93" s="613"/>
    </row>
    <row r="94" spans="1:4" ht="18.75">
      <c r="A94" s="732"/>
      <c r="B94" s="735" t="s">
        <v>1329</v>
      </c>
      <c r="C94" s="751">
        <v>5703</v>
      </c>
      <c r="D94" s="613"/>
    </row>
    <row r="95" spans="1:4" ht="19.5" thickBot="1">
      <c r="A95" s="732"/>
      <c r="B95" s="109" t="s">
        <v>1330</v>
      </c>
      <c r="C95" s="753">
        <v>5704</v>
      </c>
      <c r="D95" s="613"/>
    </row>
    <row r="96" spans="1:4" ht="9" customHeight="1" thickBot="1">
      <c r="A96" s="737"/>
      <c r="B96" s="729"/>
      <c r="C96" s="754"/>
      <c r="D96" s="748"/>
    </row>
    <row r="97" spans="1:4" ht="18.75">
      <c r="A97" s="732"/>
      <c r="B97" s="733" t="s">
        <v>1618</v>
      </c>
      <c r="C97" s="749" t="s">
        <v>1331</v>
      </c>
      <c r="D97" s="613"/>
    </row>
    <row r="98" spans="1:4" ht="18.75">
      <c r="A98" s="732"/>
      <c r="B98" s="734" t="s">
        <v>421</v>
      </c>
      <c r="C98" s="750">
        <v>5801</v>
      </c>
      <c r="D98" s="613"/>
    </row>
    <row r="99" spans="1:4" ht="18.75">
      <c r="A99" s="732"/>
      <c r="B99" s="735" t="s">
        <v>422</v>
      </c>
      <c r="C99" s="751">
        <v>5802</v>
      </c>
      <c r="D99" s="613"/>
    </row>
    <row r="100" spans="1:4" ht="19.5">
      <c r="A100" s="732"/>
      <c r="B100" s="752" t="s">
        <v>423</v>
      </c>
      <c r="C100" s="751">
        <v>5803</v>
      </c>
      <c r="D100" s="613"/>
    </row>
    <row r="101" spans="1:4" ht="18.75">
      <c r="A101" s="732"/>
      <c r="B101" s="735" t="s">
        <v>193</v>
      </c>
      <c r="C101" s="751">
        <v>5804</v>
      </c>
      <c r="D101" s="613"/>
    </row>
    <row r="102" spans="1:4" ht="18.75">
      <c r="A102" s="732"/>
      <c r="B102" s="735" t="s">
        <v>424</v>
      </c>
      <c r="C102" s="751">
        <v>5805</v>
      </c>
      <c r="D102" s="613"/>
    </row>
    <row r="103" spans="1:4" ht="18.75">
      <c r="A103" s="732"/>
      <c r="B103" s="735" t="s">
        <v>425</v>
      </c>
      <c r="C103" s="751">
        <v>5806</v>
      </c>
      <c r="D103" s="613"/>
    </row>
    <row r="104" spans="1:4" ht="18.75">
      <c r="A104" s="732"/>
      <c r="B104" s="735" t="s">
        <v>426</v>
      </c>
      <c r="C104" s="751">
        <v>5807</v>
      </c>
      <c r="D104" s="613"/>
    </row>
    <row r="105" spans="1:4" ht="19.5" thickBot="1">
      <c r="A105" s="732"/>
      <c r="B105" s="109" t="s">
        <v>427</v>
      </c>
      <c r="C105" s="753">
        <v>5808</v>
      </c>
      <c r="D105" s="613"/>
    </row>
    <row r="106" spans="1:4" ht="9" customHeight="1" thickBot="1">
      <c r="A106" s="737"/>
      <c r="B106" s="729"/>
      <c r="C106" s="754"/>
      <c r="D106" s="748"/>
    </row>
    <row r="107" spans="1:4" ht="18.75">
      <c r="A107" s="732"/>
      <c r="B107" s="733" t="s">
        <v>1619</v>
      </c>
      <c r="C107" s="749" t="s">
        <v>705</v>
      </c>
      <c r="D107" s="613"/>
    </row>
    <row r="108" spans="1:4" ht="18.75">
      <c r="A108" s="732"/>
      <c r="B108" s="734" t="s">
        <v>706</v>
      </c>
      <c r="C108" s="750">
        <v>5901</v>
      </c>
      <c r="D108" s="613"/>
    </row>
    <row r="109" spans="1:4" ht="18.75">
      <c r="A109" s="732"/>
      <c r="B109" s="735" t="s">
        <v>707</v>
      </c>
      <c r="C109" s="751">
        <v>5902</v>
      </c>
      <c r="D109" s="613"/>
    </row>
    <row r="110" spans="1:4" ht="18.75">
      <c r="A110" s="732"/>
      <c r="B110" s="735" t="s">
        <v>708</v>
      </c>
      <c r="C110" s="751">
        <v>5903</v>
      </c>
      <c r="D110" s="613"/>
    </row>
    <row r="111" spans="1:4" ht="18.75">
      <c r="A111" s="732"/>
      <c r="B111" s="735" t="s">
        <v>709</v>
      </c>
      <c r="C111" s="751">
        <v>5904</v>
      </c>
      <c r="D111" s="613"/>
    </row>
    <row r="112" spans="1:4" ht="19.5">
      <c r="A112" s="732"/>
      <c r="B112" s="752" t="s">
        <v>710</v>
      </c>
      <c r="C112" s="751">
        <v>5905</v>
      </c>
      <c r="D112" s="613"/>
    </row>
    <row r="113" spans="1:4" ht="18.75">
      <c r="A113" s="732"/>
      <c r="B113" s="735" t="s">
        <v>711</v>
      </c>
      <c r="C113" s="751">
        <v>5906</v>
      </c>
      <c r="D113" s="613"/>
    </row>
    <row r="114" spans="1:4" ht="19.5" thickBot="1">
      <c r="A114" s="732"/>
      <c r="B114" s="109" t="s">
        <v>712</v>
      </c>
      <c r="C114" s="753">
        <v>5907</v>
      </c>
      <c r="D114" s="613"/>
    </row>
    <row r="115" spans="1:4" ht="9" customHeight="1" thickBot="1">
      <c r="A115" s="737"/>
      <c r="B115" s="729"/>
      <c r="C115" s="754"/>
      <c r="D115" s="748"/>
    </row>
    <row r="116" spans="1:4" ht="18.75">
      <c r="A116" s="732"/>
      <c r="B116" s="733" t="s">
        <v>1620</v>
      </c>
      <c r="C116" s="749" t="s">
        <v>713</v>
      </c>
      <c r="D116" s="613"/>
    </row>
    <row r="117" spans="1:4" ht="18.75">
      <c r="A117" s="732"/>
      <c r="B117" s="734" t="s">
        <v>714</v>
      </c>
      <c r="C117" s="750">
        <v>6001</v>
      </c>
      <c r="D117" s="613"/>
    </row>
    <row r="118" spans="1:4" ht="18.75">
      <c r="A118" s="732"/>
      <c r="B118" s="735" t="s">
        <v>715</v>
      </c>
      <c r="C118" s="751">
        <v>6002</v>
      </c>
      <c r="D118" s="613"/>
    </row>
    <row r="119" spans="1:4" ht="18.75">
      <c r="A119" s="732"/>
      <c r="B119" s="735" t="s">
        <v>716</v>
      </c>
      <c r="C119" s="751">
        <v>6003</v>
      </c>
      <c r="D119" s="613"/>
    </row>
    <row r="120" spans="1:4" ht="18.75">
      <c r="A120" s="732"/>
      <c r="B120" s="735" t="s">
        <v>717</v>
      </c>
      <c r="C120" s="751">
        <v>6004</v>
      </c>
      <c r="D120" s="613"/>
    </row>
    <row r="121" spans="1:4" ht="19.5">
      <c r="A121" s="732"/>
      <c r="B121" s="752" t="s">
        <v>718</v>
      </c>
      <c r="C121" s="751">
        <v>6005</v>
      </c>
      <c r="D121" s="613"/>
    </row>
    <row r="122" spans="1:4" ht="18.75">
      <c r="A122" s="732"/>
      <c r="B122" s="735" t="s">
        <v>719</v>
      </c>
      <c r="C122" s="751">
        <v>6006</v>
      </c>
      <c r="D122" s="613"/>
    </row>
    <row r="123" spans="1:4" ht="18.75">
      <c r="A123" s="732"/>
      <c r="B123" s="735" t="s">
        <v>720</v>
      </c>
      <c r="C123" s="751">
        <v>6007</v>
      </c>
      <c r="D123" s="613"/>
    </row>
    <row r="124" spans="1:4" ht="18.75">
      <c r="A124" s="732"/>
      <c r="B124" s="735" t="s">
        <v>345</v>
      </c>
      <c r="C124" s="751">
        <v>6008</v>
      </c>
      <c r="D124" s="613"/>
    </row>
    <row r="125" spans="1:4" ht="19.5" thickBot="1">
      <c r="A125" s="732"/>
      <c r="B125" s="109" t="s">
        <v>855</v>
      </c>
      <c r="C125" s="753">
        <v>6009</v>
      </c>
      <c r="D125" s="613"/>
    </row>
    <row r="126" spans="1:4" ht="9" customHeight="1" thickBot="1">
      <c r="A126" s="737"/>
      <c r="B126" s="729"/>
      <c r="C126" s="754"/>
      <c r="D126" s="748"/>
    </row>
    <row r="127" spans="1:4" ht="18.75">
      <c r="A127" s="732"/>
      <c r="B127" s="733" t="s">
        <v>1621</v>
      </c>
      <c r="C127" s="749" t="s">
        <v>346</v>
      </c>
      <c r="D127" s="613"/>
    </row>
    <row r="128" spans="1:4" ht="18.75">
      <c r="A128" s="732"/>
      <c r="B128" s="734" t="s">
        <v>384</v>
      </c>
      <c r="C128" s="750">
        <v>6101</v>
      </c>
      <c r="D128" s="613"/>
    </row>
    <row r="129" spans="1:4" ht="18.75">
      <c r="A129" s="732"/>
      <c r="B129" s="735" t="s">
        <v>385</v>
      </c>
      <c r="C129" s="751">
        <v>6102</v>
      </c>
      <c r="D129" s="613"/>
    </row>
    <row r="130" spans="1:4" ht="19.5">
      <c r="A130" s="732"/>
      <c r="B130" s="752" t="s">
        <v>386</v>
      </c>
      <c r="C130" s="751">
        <v>6103</v>
      </c>
      <c r="D130" s="613"/>
    </row>
    <row r="131" spans="1:4" ht="18.75">
      <c r="A131" s="732"/>
      <c r="B131" s="735" t="s">
        <v>387</v>
      </c>
      <c r="C131" s="751">
        <v>6104</v>
      </c>
      <c r="D131" s="613"/>
    </row>
    <row r="132" spans="1:4" ht="18.75">
      <c r="A132" s="732"/>
      <c r="B132" s="735" t="s">
        <v>388</v>
      </c>
      <c r="C132" s="751">
        <v>6105</v>
      </c>
      <c r="D132" s="613"/>
    </row>
    <row r="133" spans="1:4" ht="18.75">
      <c r="A133" s="732"/>
      <c r="B133" s="735" t="s">
        <v>389</v>
      </c>
      <c r="C133" s="751">
        <v>6106</v>
      </c>
      <c r="D133" s="613"/>
    </row>
    <row r="134" spans="1:4" ht="18.75">
      <c r="A134" s="732"/>
      <c r="B134" s="735" t="s">
        <v>390</v>
      </c>
      <c r="C134" s="751">
        <v>6107</v>
      </c>
      <c r="D134" s="613"/>
    </row>
    <row r="135" spans="1:4" ht="19.5" thickBot="1">
      <c r="A135" s="732"/>
      <c r="B135" s="109" t="s">
        <v>391</v>
      </c>
      <c r="C135" s="753">
        <v>6108</v>
      </c>
      <c r="D135" s="613"/>
    </row>
    <row r="136" spans="1:4" ht="9" customHeight="1" thickBot="1">
      <c r="A136" s="737"/>
      <c r="B136" s="738"/>
      <c r="C136" s="754"/>
      <c r="D136" s="748"/>
    </row>
    <row r="137" spans="1:4" ht="18.75">
      <c r="A137" s="732"/>
      <c r="B137" s="733" t="s">
        <v>1622</v>
      </c>
      <c r="C137" s="749" t="s">
        <v>392</v>
      </c>
      <c r="D137" s="613"/>
    </row>
    <row r="138" spans="1:4" ht="18.75">
      <c r="A138" s="732"/>
      <c r="B138" s="734" t="s">
        <v>393</v>
      </c>
      <c r="C138" s="750">
        <v>6201</v>
      </c>
      <c r="D138" s="613"/>
    </row>
    <row r="139" spans="1:4" ht="18.75">
      <c r="A139" s="732"/>
      <c r="B139" s="735" t="s">
        <v>394</v>
      </c>
      <c r="C139" s="751">
        <v>6202</v>
      </c>
      <c r="D139" s="613"/>
    </row>
    <row r="140" spans="1:4" ht="18.75">
      <c r="A140" s="732"/>
      <c r="B140" s="735" t="s">
        <v>395</v>
      </c>
      <c r="C140" s="751">
        <v>6203</v>
      </c>
      <c r="D140" s="613"/>
    </row>
    <row r="141" spans="1:4" ht="18.75">
      <c r="A141" s="732"/>
      <c r="B141" s="735" t="s">
        <v>396</v>
      </c>
      <c r="C141" s="751">
        <v>6204</v>
      </c>
      <c r="D141" s="613"/>
    </row>
    <row r="142" spans="1:4" ht="18.75">
      <c r="A142" s="732"/>
      <c r="B142" s="735" t="s">
        <v>397</v>
      </c>
      <c r="C142" s="751">
        <v>6205</v>
      </c>
      <c r="D142" s="613"/>
    </row>
    <row r="143" spans="1:4" ht="18.75">
      <c r="A143" s="732"/>
      <c r="B143" s="735" t="s">
        <v>398</v>
      </c>
      <c r="C143" s="751">
        <v>6206</v>
      </c>
      <c r="D143" s="613"/>
    </row>
    <row r="144" spans="1:4" ht="18.75">
      <c r="A144" s="732"/>
      <c r="B144" s="735" t="s">
        <v>399</v>
      </c>
      <c r="C144" s="751">
        <v>6207</v>
      </c>
      <c r="D144" s="613"/>
    </row>
    <row r="145" spans="1:4" ht="18.75">
      <c r="A145" s="732"/>
      <c r="B145" s="735" t="s">
        <v>400</v>
      </c>
      <c r="C145" s="751">
        <v>6208</v>
      </c>
      <c r="D145" s="613"/>
    </row>
    <row r="146" spans="1:4" ht="19.5">
      <c r="A146" s="732"/>
      <c r="B146" s="752" t="s">
        <v>401</v>
      </c>
      <c r="C146" s="751">
        <v>6209</v>
      </c>
      <c r="D146" s="613"/>
    </row>
    <row r="147" spans="1:4" ht="18.75">
      <c r="A147" s="732"/>
      <c r="B147" s="735" t="s">
        <v>402</v>
      </c>
      <c r="C147" s="751">
        <v>6210</v>
      </c>
      <c r="D147" s="613"/>
    </row>
    <row r="148" spans="1:4" ht="19.5" thickBot="1">
      <c r="A148" s="732"/>
      <c r="B148" s="109" t="s">
        <v>403</v>
      </c>
      <c r="C148" s="753">
        <v>6211</v>
      </c>
      <c r="D148" s="613"/>
    </row>
    <row r="149" spans="1:4" ht="9" customHeight="1" thickBot="1">
      <c r="A149" s="737"/>
      <c r="B149" s="729"/>
      <c r="C149" s="754"/>
      <c r="D149" s="748"/>
    </row>
    <row r="150" spans="1:4" ht="18.75">
      <c r="A150" s="732"/>
      <c r="B150" s="733" t="s">
        <v>1623</v>
      </c>
      <c r="C150" s="749" t="s">
        <v>404</v>
      </c>
      <c r="D150" s="613"/>
    </row>
    <row r="151" spans="1:4" ht="18.75">
      <c r="A151" s="732"/>
      <c r="B151" s="734" t="s">
        <v>406</v>
      </c>
      <c r="C151" s="750">
        <v>6301</v>
      </c>
      <c r="D151" s="613"/>
    </row>
    <row r="152" spans="1:4" ht="18.75">
      <c r="A152" s="732"/>
      <c r="B152" s="735" t="s">
        <v>407</v>
      </c>
      <c r="C152" s="751">
        <v>6302</v>
      </c>
      <c r="D152" s="613"/>
    </row>
    <row r="153" spans="1:4" ht="18.75">
      <c r="A153" s="732"/>
      <c r="B153" s="735" t="s">
        <v>408</v>
      </c>
      <c r="C153" s="751">
        <v>6303</v>
      </c>
      <c r="D153" s="613"/>
    </row>
    <row r="154" spans="1:4" ht="18.75">
      <c r="A154" s="732"/>
      <c r="B154" s="735" t="s">
        <v>1213</v>
      </c>
      <c r="C154" s="751">
        <v>6304</v>
      </c>
      <c r="D154" s="613"/>
    </row>
    <row r="155" spans="1:4" ht="18.75">
      <c r="A155" s="732"/>
      <c r="B155" s="735" t="s">
        <v>731</v>
      </c>
      <c r="C155" s="751">
        <v>6305</v>
      </c>
      <c r="D155" s="613"/>
    </row>
    <row r="156" spans="1:4" ht="19.5">
      <c r="A156" s="732"/>
      <c r="B156" s="752" t="s">
        <v>1214</v>
      </c>
      <c r="C156" s="751">
        <v>6306</v>
      </c>
      <c r="D156" s="613"/>
    </row>
    <row r="157" spans="1:4" ht="18.75">
      <c r="A157" s="732"/>
      <c r="B157" s="735" t="s">
        <v>1215</v>
      </c>
      <c r="C157" s="751">
        <v>6307</v>
      </c>
      <c r="D157" s="613"/>
    </row>
    <row r="158" spans="1:4" ht="18.75">
      <c r="A158" s="732"/>
      <c r="B158" s="735" t="s">
        <v>1216</v>
      </c>
      <c r="C158" s="751">
        <v>6308</v>
      </c>
      <c r="D158" s="613"/>
    </row>
    <row r="159" spans="1:4" ht="18.75">
      <c r="A159" s="732"/>
      <c r="B159" s="735" t="s">
        <v>1217</v>
      </c>
      <c r="C159" s="751">
        <v>6309</v>
      </c>
      <c r="D159" s="613"/>
    </row>
    <row r="160" spans="1:4" ht="18.75">
      <c r="A160" s="732"/>
      <c r="B160" s="735" t="s">
        <v>1218</v>
      </c>
      <c r="C160" s="751">
        <v>6310</v>
      </c>
      <c r="D160" s="613"/>
    </row>
    <row r="161" spans="1:4" ht="18.75">
      <c r="A161" s="732"/>
      <c r="B161" s="735" t="s">
        <v>1219</v>
      </c>
      <c r="C161" s="751">
        <v>6311</v>
      </c>
      <c r="D161" s="613"/>
    </row>
    <row r="162" spans="1:4" ht="19.5" thickBot="1">
      <c r="A162" s="732"/>
      <c r="B162" s="109" t="s">
        <v>1357</v>
      </c>
      <c r="C162" s="753">
        <v>6312</v>
      </c>
      <c r="D162" s="613"/>
    </row>
    <row r="163" spans="1:4" ht="9" customHeight="1" thickBot="1">
      <c r="A163" s="737"/>
      <c r="B163" s="729"/>
      <c r="C163" s="754"/>
      <c r="D163" s="748"/>
    </row>
    <row r="164" spans="1:4" ht="18.75">
      <c r="A164" s="732"/>
      <c r="B164" s="733" t="s">
        <v>1624</v>
      </c>
      <c r="C164" s="749" t="s">
        <v>1220</v>
      </c>
      <c r="D164" s="613"/>
    </row>
    <row r="165" spans="1:4" ht="18.75">
      <c r="A165" s="732"/>
      <c r="B165" s="734" t="s">
        <v>1221</v>
      </c>
      <c r="C165" s="750">
        <v>6401</v>
      </c>
      <c r="D165" s="613"/>
    </row>
    <row r="166" spans="1:4" ht="18.75">
      <c r="A166" s="732"/>
      <c r="B166" s="735" t="s">
        <v>1222</v>
      </c>
      <c r="C166" s="751">
        <v>6402</v>
      </c>
      <c r="D166" s="613"/>
    </row>
    <row r="167" spans="1:4" ht="18.75">
      <c r="A167" s="732"/>
      <c r="B167" s="735" t="s">
        <v>1223</v>
      </c>
      <c r="C167" s="751">
        <v>6403</v>
      </c>
      <c r="D167" s="613"/>
    </row>
    <row r="168" spans="1:4" ht="19.5">
      <c r="A168" s="732"/>
      <c r="B168" s="752" t="s">
        <v>1224</v>
      </c>
      <c r="C168" s="751">
        <v>6404</v>
      </c>
      <c r="D168" s="613"/>
    </row>
    <row r="169" spans="1:4" ht="18.75">
      <c r="A169" s="732"/>
      <c r="B169" s="735" t="s">
        <v>1256</v>
      </c>
      <c r="C169" s="751">
        <v>6405</v>
      </c>
      <c r="D169" s="613"/>
    </row>
    <row r="170" spans="1:4" ht="19.5" thickBot="1">
      <c r="A170" s="732"/>
      <c r="B170" s="109" t="s">
        <v>1257</v>
      </c>
      <c r="C170" s="753">
        <v>6406</v>
      </c>
      <c r="D170" s="613"/>
    </row>
    <row r="171" spans="1:4" ht="9" customHeight="1" thickBot="1">
      <c r="A171" s="737"/>
      <c r="B171" s="729"/>
      <c r="C171" s="754"/>
      <c r="D171" s="748"/>
    </row>
    <row r="172" spans="1:4" ht="18.75">
      <c r="A172" s="732"/>
      <c r="B172" s="733" t="s">
        <v>1625</v>
      </c>
      <c r="C172" s="749" t="s">
        <v>1258</v>
      </c>
      <c r="D172" s="613"/>
    </row>
    <row r="173" spans="1:4" ht="18.75">
      <c r="A173" s="732"/>
      <c r="B173" s="739" t="s">
        <v>1259</v>
      </c>
      <c r="C173" s="758">
        <v>6501</v>
      </c>
      <c r="D173" s="613"/>
    </row>
    <row r="174" spans="1:4" ht="18.75">
      <c r="A174" s="732"/>
      <c r="B174" s="735" t="s">
        <v>1260</v>
      </c>
      <c r="C174" s="751">
        <v>6502</v>
      </c>
      <c r="D174" s="613"/>
    </row>
    <row r="175" spans="1:4" ht="18.75">
      <c r="A175" s="732"/>
      <c r="B175" s="735" t="s">
        <v>1261</v>
      </c>
      <c r="C175" s="751">
        <v>6503</v>
      </c>
      <c r="D175" s="613"/>
    </row>
    <row r="176" spans="1:4" ht="18.75">
      <c r="A176" s="732"/>
      <c r="B176" s="735" t="s">
        <v>1262</v>
      </c>
      <c r="C176" s="751">
        <v>6504</v>
      </c>
      <c r="D176" s="613"/>
    </row>
    <row r="177" spans="1:4" ht="18.75">
      <c r="A177" s="732"/>
      <c r="B177" s="735" t="s">
        <v>1263</v>
      </c>
      <c r="C177" s="751">
        <v>6505</v>
      </c>
      <c r="D177" s="613"/>
    </row>
    <row r="178" spans="1:4" ht="18.75">
      <c r="A178" s="732"/>
      <c r="B178" s="735" t="s">
        <v>1264</v>
      </c>
      <c r="C178" s="751">
        <v>6506</v>
      </c>
      <c r="D178" s="613"/>
    </row>
    <row r="179" spans="1:4" ht="18.75">
      <c r="A179" s="732"/>
      <c r="B179" s="735" t="s">
        <v>1265</v>
      </c>
      <c r="C179" s="751">
        <v>6507</v>
      </c>
      <c r="D179" s="613"/>
    </row>
    <row r="180" spans="1:4" ht="19.5">
      <c r="A180" s="732"/>
      <c r="B180" s="752" t="s">
        <v>1266</v>
      </c>
      <c r="C180" s="751">
        <v>6508</v>
      </c>
      <c r="D180" s="613"/>
    </row>
    <row r="181" spans="1:4" ht="18.75">
      <c r="A181" s="732"/>
      <c r="B181" s="735" t="s">
        <v>1267</v>
      </c>
      <c r="C181" s="751">
        <v>6509</v>
      </c>
      <c r="D181" s="613"/>
    </row>
    <row r="182" spans="1:4" ht="18.75">
      <c r="A182" s="732"/>
      <c r="B182" s="735" t="s">
        <v>860</v>
      </c>
      <c r="C182" s="751">
        <v>6510</v>
      </c>
      <c r="D182" s="613"/>
    </row>
    <row r="183" spans="1:4" ht="19.5" thickBot="1">
      <c r="A183" s="732"/>
      <c r="B183" s="109" t="s">
        <v>88</v>
      </c>
      <c r="C183" s="759">
        <v>6511</v>
      </c>
      <c r="D183" s="613"/>
    </row>
    <row r="184" spans="1:4" ht="9" customHeight="1" thickBot="1">
      <c r="A184" s="737"/>
      <c r="B184" s="729"/>
      <c r="C184" s="754"/>
      <c r="D184" s="748"/>
    </row>
    <row r="185" spans="1:4" ht="18.75">
      <c r="A185" s="732"/>
      <c r="B185" s="733" t="s">
        <v>1626</v>
      </c>
      <c r="C185" s="749" t="s">
        <v>861</v>
      </c>
      <c r="D185" s="613"/>
    </row>
    <row r="186" spans="1:4" ht="18.75">
      <c r="A186" s="732"/>
      <c r="B186" s="739" t="s">
        <v>348</v>
      </c>
      <c r="C186" s="758">
        <v>6601</v>
      </c>
      <c r="D186" s="613"/>
    </row>
    <row r="187" spans="1:4" ht="18.75">
      <c r="A187" s="732"/>
      <c r="B187" s="735" t="s">
        <v>349</v>
      </c>
      <c r="C187" s="751">
        <v>6602</v>
      </c>
      <c r="D187" s="613"/>
    </row>
    <row r="188" spans="1:4" ht="18.75">
      <c r="A188" s="732"/>
      <c r="B188" s="735" t="s">
        <v>350</v>
      </c>
      <c r="C188" s="751">
        <v>6603</v>
      </c>
      <c r="D188" s="613"/>
    </row>
    <row r="189" spans="1:4" ht="18.75">
      <c r="A189" s="732"/>
      <c r="B189" s="735" t="s">
        <v>351</v>
      </c>
      <c r="C189" s="751">
        <v>6604</v>
      </c>
      <c r="D189" s="613"/>
    </row>
    <row r="190" spans="1:4" ht="18.75">
      <c r="A190" s="732"/>
      <c r="B190" s="735" t="s">
        <v>352</v>
      </c>
      <c r="C190" s="751">
        <v>6605</v>
      </c>
      <c r="D190" s="613"/>
    </row>
    <row r="191" spans="1:4" ht="18.75">
      <c r="A191" s="732"/>
      <c r="B191" s="735" t="s">
        <v>353</v>
      </c>
      <c r="C191" s="751">
        <v>6606</v>
      </c>
      <c r="D191" s="613"/>
    </row>
    <row r="192" spans="1:4" ht="18.75">
      <c r="A192" s="732"/>
      <c r="B192" s="735" t="s">
        <v>354</v>
      </c>
      <c r="C192" s="751">
        <v>6607</v>
      </c>
      <c r="D192" s="613"/>
    </row>
    <row r="193" spans="1:4" ht="18.75">
      <c r="A193" s="732"/>
      <c r="B193" s="735" t="s">
        <v>355</v>
      </c>
      <c r="C193" s="751">
        <v>6608</v>
      </c>
      <c r="D193" s="613"/>
    </row>
    <row r="194" spans="1:4" ht="19.5">
      <c r="A194" s="732"/>
      <c r="B194" s="752" t="s">
        <v>356</v>
      </c>
      <c r="C194" s="751">
        <v>6609</v>
      </c>
      <c r="D194" s="613"/>
    </row>
    <row r="195" spans="1:4" ht="18.75">
      <c r="A195" s="732"/>
      <c r="B195" s="735" t="s">
        <v>357</v>
      </c>
      <c r="C195" s="751">
        <v>6610</v>
      </c>
      <c r="D195" s="613"/>
    </row>
    <row r="196" spans="1:4" ht="18.75">
      <c r="A196" s="732"/>
      <c r="B196" s="735" t="s">
        <v>358</v>
      </c>
      <c r="C196" s="751">
        <v>6611</v>
      </c>
      <c r="D196" s="613"/>
    </row>
    <row r="197" spans="1:4" ht="18.75">
      <c r="A197" s="732"/>
      <c r="B197" s="735" t="s">
        <v>359</v>
      </c>
      <c r="C197" s="751">
        <v>6612</v>
      </c>
      <c r="D197" s="613"/>
    </row>
    <row r="198" spans="1:4" ht="18.75">
      <c r="A198" s="732"/>
      <c r="B198" s="735" t="s">
        <v>360</v>
      </c>
      <c r="C198" s="751">
        <v>6613</v>
      </c>
      <c r="D198" s="613"/>
    </row>
    <row r="199" spans="1:4" ht="18.75">
      <c r="A199" s="732"/>
      <c r="B199" s="735" t="s">
        <v>361</v>
      </c>
      <c r="C199" s="751">
        <v>6614</v>
      </c>
      <c r="D199" s="613"/>
    </row>
    <row r="200" spans="1:4" ht="18.75">
      <c r="A200" s="732"/>
      <c r="B200" s="735" t="s">
        <v>362</v>
      </c>
      <c r="C200" s="751">
        <v>6615</v>
      </c>
      <c r="D200" s="613"/>
    </row>
    <row r="201" spans="1:4" ht="18.75">
      <c r="A201" s="732"/>
      <c r="B201" s="735" t="s">
        <v>363</v>
      </c>
      <c r="C201" s="751">
        <v>6616</v>
      </c>
      <c r="D201" s="613"/>
    </row>
    <row r="202" spans="1:4" ht="18.75">
      <c r="A202" s="732"/>
      <c r="B202" s="735" t="s">
        <v>405</v>
      </c>
      <c r="C202" s="751">
        <v>6617</v>
      </c>
      <c r="D202" s="613"/>
    </row>
    <row r="203" spans="1:4" ht="19.5" thickBot="1">
      <c r="A203" s="732"/>
      <c r="B203" s="740" t="s">
        <v>1233</v>
      </c>
      <c r="C203" s="753">
        <v>6618</v>
      </c>
      <c r="D203" s="613"/>
    </row>
    <row r="204" spans="1:4" ht="9" customHeight="1" thickBot="1">
      <c r="A204" s="737"/>
      <c r="B204" s="729"/>
      <c r="C204" s="754"/>
      <c r="D204" s="748"/>
    </row>
    <row r="205" spans="1:4" ht="18.75">
      <c r="A205" s="732"/>
      <c r="B205" s="733" t="s">
        <v>1627</v>
      </c>
      <c r="C205" s="749" t="s">
        <v>364</v>
      </c>
      <c r="D205" s="613"/>
    </row>
    <row r="206" spans="1:4" ht="18.75">
      <c r="A206" s="732"/>
      <c r="B206" s="734" t="s">
        <v>365</v>
      </c>
      <c r="C206" s="750">
        <v>6701</v>
      </c>
      <c r="D206" s="613"/>
    </row>
    <row r="207" spans="1:4" ht="18.75">
      <c r="A207" s="732"/>
      <c r="B207" s="735" t="s">
        <v>366</v>
      </c>
      <c r="C207" s="751">
        <v>6702</v>
      </c>
      <c r="D207" s="613"/>
    </row>
    <row r="208" spans="1:4" ht="18.75">
      <c r="A208" s="732"/>
      <c r="B208" s="735" t="s">
        <v>496</v>
      </c>
      <c r="C208" s="751">
        <v>6703</v>
      </c>
      <c r="D208" s="613"/>
    </row>
    <row r="209" spans="1:4" ht="18.75">
      <c r="A209" s="732"/>
      <c r="B209" s="735" t="s">
        <v>497</v>
      </c>
      <c r="C209" s="751">
        <v>6704</v>
      </c>
      <c r="D209" s="613"/>
    </row>
    <row r="210" spans="1:4" ht="19.5">
      <c r="A210" s="732"/>
      <c r="B210" s="752" t="s">
        <v>498</v>
      </c>
      <c r="C210" s="751">
        <v>6705</v>
      </c>
      <c r="D210" s="613"/>
    </row>
    <row r="211" spans="1:4" ht="18.75">
      <c r="A211" s="732"/>
      <c r="B211" s="735" t="s">
        <v>499</v>
      </c>
      <c r="C211" s="751">
        <v>6706</v>
      </c>
      <c r="D211" s="613"/>
    </row>
    <row r="212" spans="1:4" ht="19.5" thickBot="1">
      <c r="A212" s="732"/>
      <c r="B212" s="109" t="s">
        <v>928</v>
      </c>
      <c r="C212" s="753">
        <v>6707</v>
      </c>
      <c r="D212" s="613"/>
    </row>
    <row r="213" spans="1:4" ht="9" customHeight="1" thickBot="1">
      <c r="A213" s="737"/>
      <c r="B213" s="729"/>
      <c r="C213" s="754"/>
      <c r="D213" s="748"/>
    </row>
    <row r="214" spans="1:4" ht="18.75">
      <c r="A214" s="732"/>
      <c r="B214" s="733" t="s">
        <v>1628</v>
      </c>
      <c r="C214" s="749" t="s">
        <v>929</v>
      </c>
      <c r="D214" s="613"/>
    </row>
    <row r="215" spans="1:4" ht="18.75">
      <c r="A215" s="732"/>
      <c r="B215" s="734" t="s">
        <v>930</v>
      </c>
      <c r="C215" s="750">
        <v>6801</v>
      </c>
      <c r="D215" s="613"/>
    </row>
    <row r="216" spans="1:4" ht="18.75">
      <c r="A216" s="732"/>
      <c r="B216" s="735" t="s">
        <v>309</v>
      </c>
      <c r="C216" s="751">
        <v>6802</v>
      </c>
      <c r="D216" s="613"/>
    </row>
    <row r="217" spans="1:4" ht="18.75">
      <c r="A217" s="732"/>
      <c r="B217" s="735" t="s">
        <v>931</v>
      </c>
      <c r="C217" s="751">
        <v>6803</v>
      </c>
      <c r="D217" s="613"/>
    </row>
    <row r="218" spans="1:4" ht="18.75">
      <c r="A218" s="732"/>
      <c r="B218" s="735" t="s">
        <v>932</v>
      </c>
      <c r="C218" s="751">
        <v>6804</v>
      </c>
      <c r="D218" s="613"/>
    </row>
    <row r="219" spans="1:4" ht="18.75">
      <c r="A219" s="732"/>
      <c r="B219" s="735" t="s">
        <v>933</v>
      </c>
      <c r="C219" s="751">
        <v>6805</v>
      </c>
      <c r="D219" s="613"/>
    </row>
    <row r="220" spans="1:4" ht="19.5">
      <c r="A220" s="732"/>
      <c r="B220" s="752" t="s">
        <v>934</v>
      </c>
      <c r="C220" s="751">
        <v>6806</v>
      </c>
      <c r="D220" s="613"/>
    </row>
    <row r="221" spans="1:4" ht="18.75">
      <c r="A221" s="732"/>
      <c r="B221" s="735" t="s">
        <v>935</v>
      </c>
      <c r="C221" s="751">
        <v>6807</v>
      </c>
      <c r="D221" s="613"/>
    </row>
    <row r="222" spans="1:4" ht="19.5" thickBot="1">
      <c r="A222" s="732"/>
      <c r="B222" s="109" t="s">
        <v>936</v>
      </c>
      <c r="C222" s="753">
        <v>6808</v>
      </c>
      <c r="D222" s="613"/>
    </row>
    <row r="223" spans="1:4" ht="9" customHeight="1" thickBot="1">
      <c r="A223" s="737"/>
      <c r="B223" s="729"/>
      <c r="C223" s="754"/>
      <c r="D223" s="748"/>
    </row>
    <row r="224" spans="1:4" ht="18.75">
      <c r="A224" s="732"/>
      <c r="B224" s="733" t="s">
        <v>1629</v>
      </c>
      <c r="C224" s="749" t="s">
        <v>937</v>
      </c>
      <c r="D224" s="613"/>
    </row>
    <row r="225" spans="1:4" ht="18.75">
      <c r="A225" s="732"/>
      <c r="B225" s="734" t="s">
        <v>938</v>
      </c>
      <c r="C225" s="750">
        <v>6901</v>
      </c>
      <c r="D225" s="613"/>
    </row>
    <row r="226" spans="1:4" ht="18.75">
      <c r="A226" s="732"/>
      <c r="B226" s="735" t="s">
        <v>939</v>
      </c>
      <c r="C226" s="751">
        <v>6902</v>
      </c>
      <c r="D226" s="613"/>
    </row>
    <row r="227" spans="1:4" ht="18.75">
      <c r="A227" s="732"/>
      <c r="B227" s="735" t="s">
        <v>940</v>
      </c>
      <c r="C227" s="751">
        <v>6903</v>
      </c>
      <c r="D227" s="613"/>
    </row>
    <row r="228" spans="1:4" ht="18.75">
      <c r="A228" s="732"/>
      <c r="B228" s="735" t="s">
        <v>1282</v>
      </c>
      <c r="C228" s="751">
        <v>6904</v>
      </c>
      <c r="D228" s="613"/>
    </row>
    <row r="229" spans="1:4" ht="19.5">
      <c r="A229" s="732"/>
      <c r="B229" s="752" t="s">
        <v>1283</v>
      </c>
      <c r="C229" s="751">
        <v>6905</v>
      </c>
      <c r="D229" s="613"/>
    </row>
    <row r="230" spans="1:4" ht="18.75">
      <c r="A230" s="732"/>
      <c r="B230" s="735" t="s">
        <v>1284</v>
      </c>
      <c r="C230" s="751">
        <v>6906</v>
      </c>
      <c r="D230" s="613"/>
    </row>
    <row r="231" spans="1:4" ht="19.5" thickBot="1">
      <c r="A231" s="732"/>
      <c r="B231" s="109" t="s">
        <v>1285</v>
      </c>
      <c r="C231" s="753">
        <v>6907</v>
      </c>
      <c r="D231" s="613"/>
    </row>
    <row r="232" spans="1:4" ht="9" customHeight="1" thickBot="1">
      <c r="A232" s="737"/>
      <c r="B232" s="729"/>
      <c r="C232" s="754"/>
      <c r="D232" s="748"/>
    </row>
    <row r="233" spans="1:4" ht="18.75">
      <c r="A233" s="732"/>
      <c r="B233" s="733" t="s">
        <v>1630</v>
      </c>
      <c r="C233" s="749" t="s">
        <v>1286</v>
      </c>
      <c r="D233" s="613"/>
    </row>
    <row r="234" spans="1:4" ht="18.75">
      <c r="A234" s="732"/>
      <c r="B234" s="734" t="s">
        <v>1287</v>
      </c>
      <c r="C234" s="750">
        <v>7001</v>
      </c>
      <c r="D234" s="613"/>
    </row>
    <row r="235" spans="1:4" ht="18.75">
      <c r="A235" s="732"/>
      <c r="B235" s="735" t="s">
        <v>1288</v>
      </c>
      <c r="C235" s="751">
        <v>7002</v>
      </c>
      <c r="D235" s="613"/>
    </row>
    <row r="236" spans="1:4" ht="19.5">
      <c r="A236" s="732"/>
      <c r="B236" s="752" t="s">
        <v>1289</v>
      </c>
      <c r="C236" s="751">
        <v>7003</v>
      </c>
      <c r="D236" s="613"/>
    </row>
    <row r="237" spans="1:4" ht="19.5" thickBot="1">
      <c r="A237" s="732"/>
      <c r="B237" s="109" t="s">
        <v>1290</v>
      </c>
      <c r="C237" s="753">
        <v>7004</v>
      </c>
      <c r="D237" s="613"/>
    </row>
    <row r="238" spans="1:4" ht="9" customHeight="1" thickBot="1">
      <c r="A238" s="737"/>
      <c r="B238" s="729"/>
      <c r="C238" s="754"/>
      <c r="D238" s="748"/>
    </row>
    <row r="239" spans="1:4" ht="18.75">
      <c r="A239" s="732"/>
      <c r="B239" s="733" t="s">
        <v>1631</v>
      </c>
      <c r="C239" s="749" t="s">
        <v>665</v>
      </c>
      <c r="D239" s="613"/>
    </row>
    <row r="240" spans="1:4" ht="18.75">
      <c r="A240" s="732"/>
      <c r="B240" s="734" t="s">
        <v>666</v>
      </c>
      <c r="C240" s="750">
        <v>7101</v>
      </c>
      <c r="D240" s="613"/>
    </row>
    <row r="241" spans="1:4" ht="18.75">
      <c r="A241" s="732"/>
      <c r="B241" s="735" t="s">
        <v>667</v>
      </c>
      <c r="C241" s="751">
        <v>7102</v>
      </c>
      <c r="D241" s="613"/>
    </row>
    <row r="242" spans="1:4" ht="18.75">
      <c r="A242" s="732"/>
      <c r="B242" s="735" t="s">
        <v>1274</v>
      </c>
      <c r="C242" s="751">
        <v>7103</v>
      </c>
      <c r="D242" s="613"/>
    </row>
    <row r="243" spans="1:4" ht="18.75">
      <c r="A243" s="732"/>
      <c r="B243" s="735" t="s">
        <v>870</v>
      </c>
      <c r="C243" s="751">
        <v>7104</v>
      </c>
      <c r="D243" s="613"/>
    </row>
    <row r="244" spans="1:4" ht="18.75">
      <c r="A244" s="732"/>
      <c r="B244" s="735" t="s">
        <v>871</v>
      </c>
      <c r="C244" s="751">
        <v>7105</v>
      </c>
      <c r="D244" s="613"/>
    </row>
    <row r="245" spans="1:4" ht="18.75">
      <c r="A245" s="732"/>
      <c r="B245" s="735" t="s">
        <v>872</v>
      </c>
      <c r="C245" s="751">
        <v>7106</v>
      </c>
      <c r="D245" s="613"/>
    </row>
    <row r="246" spans="1:4" ht="18.75">
      <c r="A246" s="732"/>
      <c r="B246" s="735" t="s">
        <v>873</v>
      </c>
      <c r="C246" s="751">
        <v>7107</v>
      </c>
      <c r="D246" s="613"/>
    </row>
    <row r="247" spans="1:4" ht="18.75">
      <c r="A247" s="732"/>
      <c r="B247" s="735" t="s">
        <v>874</v>
      </c>
      <c r="C247" s="751">
        <v>7108</v>
      </c>
      <c r="D247" s="613"/>
    </row>
    <row r="248" spans="1:4" ht="19.5">
      <c r="A248" s="732"/>
      <c r="B248" s="752" t="s">
        <v>875</v>
      </c>
      <c r="C248" s="751">
        <v>7109</v>
      </c>
      <c r="D248" s="613"/>
    </row>
    <row r="249" spans="1:4" ht="19.5" thickBot="1">
      <c r="A249" s="732"/>
      <c r="B249" s="109" t="s">
        <v>876</v>
      </c>
      <c r="C249" s="753">
        <v>7110</v>
      </c>
      <c r="D249" s="613"/>
    </row>
    <row r="250" spans="1:4" ht="9" customHeight="1" thickBot="1">
      <c r="A250" s="737"/>
      <c r="B250" s="729"/>
      <c r="C250" s="754"/>
      <c r="D250" s="748"/>
    </row>
    <row r="251" spans="1:4" ht="18.75">
      <c r="A251" s="732"/>
      <c r="B251" s="733" t="s">
        <v>1632</v>
      </c>
      <c r="C251" s="749" t="s">
        <v>877</v>
      </c>
      <c r="D251" s="613"/>
    </row>
    <row r="252" spans="1:4" ht="18.75">
      <c r="A252" s="732"/>
      <c r="B252" s="734" t="s">
        <v>485</v>
      </c>
      <c r="C252" s="750">
        <v>7201</v>
      </c>
      <c r="D252" s="613"/>
    </row>
    <row r="253" spans="1:4" ht="18.75">
      <c r="A253" s="732"/>
      <c r="B253" s="735" t="s">
        <v>199</v>
      </c>
      <c r="C253" s="751">
        <v>7202</v>
      </c>
      <c r="D253" s="613"/>
    </row>
    <row r="254" spans="1:4" ht="18.75">
      <c r="A254" s="732"/>
      <c r="B254" s="735" t="s">
        <v>200</v>
      </c>
      <c r="C254" s="751">
        <v>7203</v>
      </c>
      <c r="D254" s="613"/>
    </row>
    <row r="255" spans="1:4" ht="18.75">
      <c r="A255" s="732"/>
      <c r="B255" s="735" t="s">
        <v>201</v>
      </c>
      <c r="C255" s="751">
        <v>7204</v>
      </c>
      <c r="D255" s="613"/>
    </row>
    <row r="256" spans="1:4" ht="18.75">
      <c r="A256" s="732"/>
      <c r="B256" s="735" t="s">
        <v>202</v>
      </c>
      <c r="C256" s="751">
        <v>7205</v>
      </c>
      <c r="D256" s="613"/>
    </row>
    <row r="257" spans="1:4" ht="18.75">
      <c r="A257" s="732"/>
      <c r="B257" s="735" t="s">
        <v>203</v>
      </c>
      <c r="C257" s="751">
        <v>7206</v>
      </c>
      <c r="D257" s="613"/>
    </row>
    <row r="258" spans="1:4" ht="18.75">
      <c r="A258" s="732"/>
      <c r="B258" s="735" t="s">
        <v>204</v>
      </c>
      <c r="C258" s="751">
        <v>7207</v>
      </c>
      <c r="D258" s="613"/>
    </row>
    <row r="259" spans="1:4" ht="18.75">
      <c r="A259" s="732"/>
      <c r="B259" s="735" t="s">
        <v>205</v>
      </c>
      <c r="C259" s="751">
        <v>7208</v>
      </c>
      <c r="D259" s="613"/>
    </row>
    <row r="260" spans="1:4" ht="18.75">
      <c r="A260" s="732"/>
      <c r="B260" s="735" t="s">
        <v>206</v>
      </c>
      <c r="C260" s="751">
        <v>7209</v>
      </c>
      <c r="D260" s="613"/>
    </row>
    <row r="261" spans="1:4" ht="18.75">
      <c r="A261" s="732"/>
      <c r="B261" s="735" t="s">
        <v>207</v>
      </c>
      <c r="C261" s="751">
        <v>7210</v>
      </c>
      <c r="D261" s="613"/>
    </row>
    <row r="262" spans="1:4" ht="18.75">
      <c r="A262" s="732"/>
      <c r="B262" s="735" t="s">
        <v>208</v>
      </c>
      <c r="C262" s="751">
        <v>7211</v>
      </c>
      <c r="D262" s="613"/>
    </row>
    <row r="263" spans="1:4" ht="18.75">
      <c r="A263" s="732"/>
      <c r="B263" s="735" t="s">
        <v>209</v>
      </c>
      <c r="C263" s="751">
        <v>7212</v>
      </c>
      <c r="D263" s="613"/>
    </row>
    <row r="264" spans="1:4" ht="18.75">
      <c r="A264" s="732"/>
      <c r="B264" s="735" t="s">
        <v>210</v>
      </c>
      <c r="C264" s="751">
        <v>7213</v>
      </c>
      <c r="D264" s="613"/>
    </row>
    <row r="265" spans="1:4" ht="18.75">
      <c r="A265" s="732"/>
      <c r="B265" s="735" t="s">
        <v>211</v>
      </c>
      <c r="C265" s="751">
        <v>7214</v>
      </c>
      <c r="D265" s="613"/>
    </row>
    <row r="266" spans="1:4" ht="18.75">
      <c r="A266" s="732"/>
      <c r="B266" s="735" t="s">
        <v>0</v>
      </c>
      <c r="C266" s="751">
        <v>7215</v>
      </c>
      <c r="D266" s="613"/>
    </row>
    <row r="267" spans="1:4" ht="18.75">
      <c r="A267" s="732"/>
      <c r="B267" s="735" t="s">
        <v>990</v>
      </c>
      <c r="C267" s="751">
        <v>7216</v>
      </c>
      <c r="D267" s="613"/>
    </row>
    <row r="268" spans="1:4" ht="18.75">
      <c r="A268" s="732"/>
      <c r="B268" s="735" t="s">
        <v>194</v>
      </c>
      <c r="C268" s="751">
        <v>7217</v>
      </c>
      <c r="D268" s="613"/>
    </row>
    <row r="269" spans="1:4" ht="18.75">
      <c r="A269" s="732"/>
      <c r="B269" s="735" t="s">
        <v>687</v>
      </c>
      <c r="C269" s="751">
        <v>7218</v>
      </c>
      <c r="D269" s="613"/>
    </row>
    <row r="270" spans="1:4" ht="18.75">
      <c r="A270" s="732"/>
      <c r="B270" s="735" t="s">
        <v>688</v>
      </c>
      <c r="C270" s="751">
        <v>7219</v>
      </c>
      <c r="D270" s="613"/>
    </row>
    <row r="271" spans="1:4" ht="18.75">
      <c r="A271" s="732"/>
      <c r="B271" s="735" t="s">
        <v>689</v>
      </c>
      <c r="C271" s="751">
        <v>7220</v>
      </c>
      <c r="D271" s="613"/>
    </row>
    <row r="272" spans="1:4" ht="18.75">
      <c r="A272" s="732"/>
      <c r="B272" s="735" t="s">
        <v>690</v>
      </c>
      <c r="C272" s="751">
        <v>7221</v>
      </c>
      <c r="D272" s="613"/>
    </row>
    <row r="273" spans="1:4" ht="18.75">
      <c r="A273" s="732"/>
      <c r="B273" s="735" t="s">
        <v>691</v>
      </c>
      <c r="C273" s="751">
        <v>7222</v>
      </c>
      <c r="D273" s="613"/>
    </row>
    <row r="274" spans="1:4" ht="18.75">
      <c r="A274" s="732"/>
      <c r="B274" s="735" t="s">
        <v>702</v>
      </c>
      <c r="C274" s="751">
        <v>7223</v>
      </c>
      <c r="D274" s="613"/>
    </row>
    <row r="275" spans="1:4" ht="18.75">
      <c r="A275" s="732"/>
      <c r="B275" s="735" t="s">
        <v>214</v>
      </c>
      <c r="C275" s="751">
        <v>7224</v>
      </c>
      <c r="D275" s="613"/>
    </row>
    <row r="276" spans="1:4" ht="20.25" thickBot="1">
      <c r="A276" s="732"/>
      <c r="B276" s="760" t="s">
        <v>215</v>
      </c>
      <c r="C276" s="753">
        <v>7225</v>
      </c>
      <c r="D276" s="613"/>
    </row>
    <row r="277" spans="1:4" ht="9" customHeight="1" thickBot="1">
      <c r="A277" s="737"/>
      <c r="B277" s="729"/>
      <c r="C277" s="754"/>
      <c r="D277" s="748"/>
    </row>
    <row r="278" spans="1:4" ht="18.75">
      <c r="A278" s="732"/>
      <c r="B278" s="733" t="s">
        <v>1633</v>
      </c>
      <c r="C278" s="749" t="s">
        <v>216</v>
      </c>
      <c r="D278" s="613"/>
    </row>
    <row r="279" spans="1:4" ht="18.75">
      <c r="A279" s="732"/>
      <c r="B279" s="734" t="s">
        <v>217</v>
      </c>
      <c r="C279" s="750">
        <v>7301</v>
      </c>
      <c r="D279" s="613"/>
    </row>
    <row r="280" spans="1:4" ht="18.75">
      <c r="A280" s="732"/>
      <c r="B280" s="735" t="s">
        <v>492</v>
      </c>
      <c r="C280" s="751">
        <v>7302</v>
      </c>
      <c r="D280" s="613"/>
    </row>
    <row r="281" spans="1:4" ht="18.75">
      <c r="A281" s="732"/>
      <c r="B281" s="735" t="s">
        <v>878</v>
      </c>
      <c r="C281" s="751">
        <v>7303</v>
      </c>
      <c r="D281" s="613"/>
    </row>
    <row r="282" spans="1:4" ht="18.75">
      <c r="A282" s="732"/>
      <c r="B282" s="735" t="s">
        <v>98</v>
      </c>
      <c r="C282" s="751">
        <v>7304</v>
      </c>
      <c r="D282" s="613"/>
    </row>
    <row r="283" spans="1:4" ht="18.75">
      <c r="A283" s="732"/>
      <c r="B283" s="735" t="s">
        <v>99</v>
      </c>
      <c r="C283" s="751">
        <v>7305</v>
      </c>
      <c r="D283" s="613"/>
    </row>
    <row r="284" spans="1:4" ht="18.75">
      <c r="A284" s="732"/>
      <c r="B284" s="735" t="s">
        <v>100</v>
      </c>
      <c r="C284" s="751">
        <v>7306</v>
      </c>
      <c r="D284" s="613"/>
    </row>
    <row r="285" spans="1:4" ht="18.75">
      <c r="A285" s="732"/>
      <c r="B285" s="735" t="s">
        <v>101</v>
      </c>
      <c r="C285" s="751">
        <v>7307</v>
      </c>
      <c r="D285" s="613"/>
    </row>
    <row r="286" spans="1:4" ht="18.75">
      <c r="A286" s="732"/>
      <c r="B286" s="735" t="s">
        <v>102</v>
      </c>
      <c r="C286" s="751">
        <v>7308</v>
      </c>
      <c r="D286" s="613"/>
    </row>
    <row r="287" spans="1:4" ht="18.75">
      <c r="A287" s="732"/>
      <c r="B287" s="735" t="s">
        <v>1333</v>
      </c>
      <c r="C287" s="751">
        <v>7309</v>
      </c>
      <c r="D287" s="613"/>
    </row>
    <row r="288" spans="1:4" ht="18.75">
      <c r="A288" s="732"/>
      <c r="B288" s="735" t="s">
        <v>1334</v>
      </c>
      <c r="C288" s="751">
        <v>7310</v>
      </c>
      <c r="D288" s="613"/>
    </row>
    <row r="289" spans="1:4" ht="18.75">
      <c r="A289" s="732"/>
      <c r="B289" s="735" t="s">
        <v>1335</v>
      </c>
      <c r="C289" s="751">
        <v>7311</v>
      </c>
      <c r="D289" s="613"/>
    </row>
    <row r="290" spans="1:4" ht="18.75">
      <c r="A290" s="732"/>
      <c r="B290" s="735" t="s">
        <v>1336</v>
      </c>
      <c r="C290" s="751">
        <v>7312</v>
      </c>
      <c r="D290" s="613"/>
    </row>
    <row r="291" spans="1:4" ht="18.75">
      <c r="A291" s="732"/>
      <c r="B291" s="735" t="s">
        <v>1337</v>
      </c>
      <c r="C291" s="751">
        <v>7313</v>
      </c>
      <c r="D291" s="613"/>
    </row>
    <row r="292" spans="1:4" ht="18.75">
      <c r="A292" s="732"/>
      <c r="B292" s="735" t="s">
        <v>1338</v>
      </c>
      <c r="C292" s="751">
        <v>7314</v>
      </c>
      <c r="D292" s="613"/>
    </row>
    <row r="293" spans="1:4" ht="18.75">
      <c r="A293" s="732"/>
      <c r="B293" s="735" t="s">
        <v>1339</v>
      </c>
      <c r="C293" s="751">
        <v>7315</v>
      </c>
      <c r="D293" s="613"/>
    </row>
    <row r="294" spans="1:4" ht="18.75">
      <c r="A294" s="732"/>
      <c r="B294" s="735" t="s">
        <v>1340</v>
      </c>
      <c r="C294" s="751">
        <v>7316</v>
      </c>
      <c r="D294" s="613"/>
    </row>
    <row r="295" spans="1:4" ht="18.75">
      <c r="A295" s="732"/>
      <c r="B295" s="735" t="s">
        <v>1341</v>
      </c>
      <c r="C295" s="751">
        <v>7317</v>
      </c>
      <c r="D295" s="613"/>
    </row>
    <row r="296" spans="1:4" ht="18.75">
      <c r="A296" s="732"/>
      <c r="B296" s="735" t="s">
        <v>1342</v>
      </c>
      <c r="C296" s="751">
        <v>7318</v>
      </c>
      <c r="D296" s="613"/>
    </row>
    <row r="297" spans="1:4" ht="18.75">
      <c r="A297" s="732"/>
      <c r="B297" s="735" t="s">
        <v>1343</v>
      </c>
      <c r="C297" s="751">
        <v>7319</v>
      </c>
      <c r="D297" s="613"/>
    </row>
    <row r="298" spans="1:4" ht="18.75">
      <c r="A298" s="732"/>
      <c r="B298" s="735" t="s">
        <v>1344</v>
      </c>
      <c r="C298" s="751">
        <v>7320</v>
      </c>
      <c r="D298" s="613"/>
    </row>
    <row r="299" spans="1:4" ht="18.75">
      <c r="A299" s="732"/>
      <c r="B299" s="735" t="s">
        <v>142</v>
      </c>
      <c r="C299" s="751">
        <v>7321</v>
      </c>
      <c r="D299" s="613"/>
    </row>
    <row r="300" spans="1:4" ht="19.5" thickBot="1">
      <c r="A300" s="732"/>
      <c r="B300" s="109" t="s">
        <v>152</v>
      </c>
      <c r="C300" s="753">
        <v>7322</v>
      </c>
      <c r="D300" s="613"/>
    </row>
    <row r="301" spans="1:4" ht="9" customHeight="1" thickBot="1">
      <c r="A301" s="737"/>
      <c r="B301" s="729"/>
      <c r="C301" s="754"/>
      <c r="D301" s="748"/>
    </row>
    <row r="302" spans="1:4" ht="18.75">
      <c r="A302" s="732"/>
      <c r="B302" s="733" t="s">
        <v>1634</v>
      </c>
      <c r="C302" s="749" t="s">
        <v>153</v>
      </c>
      <c r="D302" s="613"/>
    </row>
    <row r="303" spans="1:4" ht="18.75">
      <c r="A303" s="732"/>
      <c r="B303" s="734" t="s">
        <v>154</v>
      </c>
      <c r="C303" s="750">
        <v>7401</v>
      </c>
      <c r="D303" s="613"/>
    </row>
    <row r="304" spans="1:4" ht="18.75">
      <c r="A304" s="732"/>
      <c r="B304" s="735" t="s">
        <v>155</v>
      </c>
      <c r="C304" s="751">
        <v>7402</v>
      </c>
      <c r="D304" s="613"/>
    </row>
    <row r="305" spans="1:4" ht="18.75">
      <c r="A305" s="732"/>
      <c r="B305" s="735" t="s">
        <v>156</v>
      </c>
      <c r="C305" s="751">
        <v>7403</v>
      </c>
      <c r="D305" s="613"/>
    </row>
    <row r="306" spans="1:4" ht="18.75">
      <c r="A306" s="732"/>
      <c r="B306" s="735" t="s">
        <v>157</v>
      </c>
      <c r="C306" s="751">
        <v>7404</v>
      </c>
      <c r="D306" s="613"/>
    </row>
    <row r="307" spans="1:4" ht="18.75">
      <c r="A307" s="732"/>
      <c r="B307" s="735" t="s">
        <v>158</v>
      </c>
      <c r="C307" s="751">
        <v>7405</v>
      </c>
      <c r="D307" s="613"/>
    </row>
    <row r="308" spans="1:4" ht="18.75">
      <c r="A308" s="732"/>
      <c r="B308" s="735" t="s">
        <v>159</v>
      </c>
      <c r="C308" s="751">
        <v>7406</v>
      </c>
      <c r="D308" s="613"/>
    </row>
    <row r="309" spans="1:4" ht="18.75">
      <c r="A309" s="732"/>
      <c r="B309" s="735" t="s">
        <v>160</v>
      </c>
      <c r="C309" s="751">
        <v>7407</v>
      </c>
      <c r="D309" s="613"/>
    </row>
    <row r="310" spans="1:4" ht="18.75">
      <c r="A310" s="732"/>
      <c r="B310" s="735" t="s">
        <v>161</v>
      </c>
      <c r="C310" s="751">
        <v>7408</v>
      </c>
      <c r="D310" s="613"/>
    </row>
    <row r="311" spans="1:4" ht="18.75">
      <c r="A311" s="732"/>
      <c r="B311" s="735" t="s">
        <v>162</v>
      </c>
      <c r="C311" s="751">
        <v>7409</v>
      </c>
      <c r="D311" s="613"/>
    </row>
    <row r="312" spans="1:4" ht="19.5">
      <c r="A312" s="732"/>
      <c r="B312" s="752" t="s">
        <v>163</v>
      </c>
      <c r="C312" s="751">
        <v>7410</v>
      </c>
      <c r="D312" s="613"/>
    </row>
    <row r="313" spans="1:4" ht="19.5" thickBot="1">
      <c r="A313" s="732"/>
      <c r="B313" s="109" t="s">
        <v>164</v>
      </c>
      <c r="C313" s="753">
        <v>7411</v>
      </c>
      <c r="D313" s="613"/>
    </row>
    <row r="314" spans="1:4" ht="9" customHeight="1" thickBot="1">
      <c r="A314" s="737"/>
      <c r="B314" s="729"/>
      <c r="C314" s="754"/>
      <c r="D314" s="748"/>
    </row>
    <row r="315" spans="1:4" ht="18.75">
      <c r="A315" s="732"/>
      <c r="B315" s="733" t="s">
        <v>1635</v>
      </c>
      <c r="C315" s="749" t="s">
        <v>165</v>
      </c>
      <c r="D315" s="613"/>
    </row>
    <row r="316" spans="1:4" ht="18.75">
      <c r="A316" s="732"/>
      <c r="B316" s="734" t="s">
        <v>166</v>
      </c>
      <c r="C316" s="750">
        <v>7501</v>
      </c>
      <c r="D316" s="613"/>
    </row>
    <row r="317" spans="1:4" ht="18.75">
      <c r="A317" s="732"/>
      <c r="B317" s="735" t="s">
        <v>167</v>
      </c>
      <c r="C317" s="751">
        <v>7502</v>
      </c>
      <c r="D317" s="613"/>
    </row>
    <row r="318" spans="1:4" ht="18.75">
      <c r="A318" s="732"/>
      <c r="B318" s="735" t="s">
        <v>168</v>
      </c>
      <c r="C318" s="751">
        <v>7503</v>
      </c>
      <c r="D318" s="613"/>
    </row>
    <row r="319" spans="1:4" ht="18.75">
      <c r="A319" s="732"/>
      <c r="B319" s="735" t="s">
        <v>169</v>
      </c>
      <c r="C319" s="751">
        <v>7504</v>
      </c>
      <c r="D319" s="613"/>
    </row>
    <row r="320" spans="1:4" ht="20.25" thickBot="1">
      <c r="A320" s="732"/>
      <c r="B320" s="760" t="s">
        <v>170</v>
      </c>
      <c r="C320" s="753">
        <v>7505</v>
      </c>
      <c r="D320" s="613"/>
    </row>
    <row r="321" spans="1:4" ht="9" customHeight="1" thickBot="1">
      <c r="A321" s="737"/>
      <c r="B321" s="741"/>
      <c r="C321" s="754"/>
      <c r="D321" s="748"/>
    </row>
    <row r="322" spans="1:4" ht="18.75">
      <c r="A322" s="732"/>
      <c r="B322" s="733" t="s">
        <v>1636</v>
      </c>
      <c r="C322" s="749" t="s">
        <v>171</v>
      </c>
      <c r="D322" s="613"/>
    </row>
    <row r="323" spans="1:4" ht="18.75">
      <c r="A323" s="732"/>
      <c r="B323" s="734" t="s">
        <v>172</v>
      </c>
      <c r="C323" s="750">
        <v>7601</v>
      </c>
      <c r="D323" s="613"/>
    </row>
    <row r="324" spans="1:4" ht="18.75">
      <c r="A324" s="732"/>
      <c r="B324" s="735" t="s">
        <v>882</v>
      </c>
      <c r="C324" s="751">
        <v>7602</v>
      </c>
      <c r="D324" s="613"/>
    </row>
    <row r="325" spans="1:4" ht="18.75">
      <c r="A325" s="732"/>
      <c r="B325" s="735" t="s">
        <v>883</v>
      </c>
      <c r="C325" s="751">
        <v>7603</v>
      </c>
      <c r="D325" s="613"/>
    </row>
    <row r="326" spans="1:4" ht="18.75">
      <c r="A326" s="732"/>
      <c r="B326" s="735" t="s">
        <v>884</v>
      </c>
      <c r="C326" s="751">
        <v>7604</v>
      </c>
      <c r="D326" s="613"/>
    </row>
    <row r="327" spans="1:4" ht="18.75">
      <c r="A327" s="732"/>
      <c r="B327" s="735" t="s">
        <v>885</v>
      </c>
      <c r="C327" s="751">
        <v>7605</v>
      </c>
      <c r="D327" s="613"/>
    </row>
    <row r="328" spans="1:4" ht="18.75">
      <c r="A328" s="732"/>
      <c r="B328" s="735" t="s">
        <v>886</v>
      </c>
      <c r="C328" s="751">
        <v>7606</v>
      </c>
      <c r="D328" s="613"/>
    </row>
    <row r="329" spans="1:4" ht="18.75">
      <c r="A329" s="732"/>
      <c r="B329" s="735" t="s">
        <v>887</v>
      </c>
      <c r="C329" s="751">
        <v>7607</v>
      </c>
      <c r="D329" s="613"/>
    </row>
    <row r="330" spans="1:4" ht="18.75">
      <c r="A330" s="732"/>
      <c r="B330" s="735" t="s">
        <v>888</v>
      </c>
      <c r="C330" s="751">
        <v>7608</v>
      </c>
      <c r="D330" s="613"/>
    </row>
    <row r="331" spans="1:4" ht="18.75">
      <c r="A331" s="732"/>
      <c r="B331" s="735" t="s">
        <v>459</v>
      </c>
      <c r="C331" s="751">
        <v>7609</v>
      </c>
      <c r="D331" s="613"/>
    </row>
    <row r="332" spans="1:4" ht="18.75">
      <c r="A332" s="732"/>
      <c r="B332" s="735" t="s">
        <v>460</v>
      </c>
      <c r="C332" s="751">
        <v>7610</v>
      </c>
      <c r="D332" s="613"/>
    </row>
    <row r="333" spans="1:4" ht="20.25" thickBot="1">
      <c r="A333" s="732"/>
      <c r="B333" s="760" t="s">
        <v>461</v>
      </c>
      <c r="C333" s="753">
        <v>7611</v>
      </c>
      <c r="D333" s="613"/>
    </row>
    <row r="334" spans="1:4" ht="9" customHeight="1" thickBot="1">
      <c r="A334" s="737"/>
      <c r="B334" s="729"/>
      <c r="C334" s="754"/>
      <c r="D334" s="748"/>
    </row>
    <row r="335" spans="1:4" ht="18.75">
      <c r="A335" s="732"/>
      <c r="B335" s="733" t="s">
        <v>1637</v>
      </c>
      <c r="C335" s="749" t="s">
        <v>462</v>
      </c>
      <c r="D335" s="613"/>
    </row>
    <row r="336" spans="1:4" ht="18.75">
      <c r="A336" s="732"/>
      <c r="B336" s="734" t="s">
        <v>463</v>
      </c>
      <c r="C336" s="750">
        <v>7701</v>
      </c>
      <c r="D336" s="613"/>
    </row>
    <row r="337" spans="1:4" ht="18.75">
      <c r="A337" s="732"/>
      <c r="B337" s="735" t="s">
        <v>464</v>
      </c>
      <c r="C337" s="751">
        <v>7702</v>
      </c>
      <c r="D337" s="613"/>
    </row>
    <row r="338" spans="1:4" ht="18.75">
      <c r="A338" s="732"/>
      <c r="B338" s="735" t="s">
        <v>465</v>
      </c>
      <c r="C338" s="751">
        <v>7703</v>
      </c>
      <c r="D338" s="613"/>
    </row>
    <row r="339" spans="1:4" ht="18.75">
      <c r="A339" s="732"/>
      <c r="B339" s="735" t="s">
        <v>466</v>
      </c>
      <c r="C339" s="751">
        <v>7704</v>
      </c>
      <c r="D339" s="613"/>
    </row>
    <row r="340" spans="1:4" ht="18.75">
      <c r="A340" s="732"/>
      <c r="B340" s="735" t="s">
        <v>1003</v>
      </c>
      <c r="C340" s="751">
        <v>7705</v>
      </c>
      <c r="D340" s="613"/>
    </row>
    <row r="341" spans="1:4" ht="18.75">
      <c r="A341" s="732"/>
      <c r="B341" s="735" t="s">
        <v>1004</v>
      </c>
      <c r="C341" s="751">
        <v>7706</v>
      </c>
      <c r="D341" s="613"/>
    </row>
    <row r="342" spans="1:4" ht="18.75">
      <c r="A342" s="732"/>
      <c r="B342" s="735" t="s">
        <v>1005</v>
      </c>
      <c r="C342" s="751">
        <v>7707</v>
      </c>
      <c r="D342" s="613"/>
    </row>
    <row r="343" spans="1:4" ht="18.75">
      <c r="A343" s="732"/>
      <c r="B343" s="735" t="s">
        <v>1006</v>
      </c>
      <c r="C343" s="751">
        <v>7708</v>
      </c>
      <c r="D343" s="613"/>
    </row>
    <row r="344" spans="1:4" ht="18.75">
      <c r="A344" s="732"/>
      <c r="B344" s="735" t="s">
        <v>336</v>
      </c>
      <c r="C344" s="751">
        <v>7709</v>
      </c>
      <c r="D344" s="613"/>
    </row>
    <row r="345" spans="1:4" ht="20.25" thickBot="1">
      <c r="A345" s="732"/>
      <c r="B345" s="760" t="s">
        <v>337</v>
      </c>
      <c r="C345" s="753">
        <v>7710</v>
      </c>
      <c r="D345" s="613"/>
    </row>
    <row r="346" spans="1:4" ht="9" customHeight="1" thickBot="1">
      <c r="A346" s="737"/>
      <c r="B346" s="729"/>
      <c r="C346" s="754"/>
      <c r="D346" s="748"/>
    </row>
    <row r="347" spans="1:4" ht="18.75">
      <c r="A347" s="732"/>
      <c r="B347" s="733" t="s">
        <v>1638</v>
      </c>
      <c r="C347" s="749" t="s">
        <v>338</v>
      </c>
      <c r="D347" s="613"/>
    </row>
    <row r="348" spans="1:4" ht="18.75">
      <c r="A348" s="732"/>
      <c r="B348" s="734" t="s">
        <v>339</v>
      </c>
      <c r="C348" s="750">
        <v>7801</v>
      </c>
      <c r="D348" s="613"/>
    </row>
    <row r="349" spans="1:4" ht="18.75">
      <c r="A349" s="732"/>
      <c r="B349" s="735" t="s">
        <v>340</v>
      </c>
      <c r="C349" s="751">
        <v>7802</v>
      </c>
      <c r="D349" s="613"/>
    </row>
    <row r="350" spans="1:4" ht="18.75">
      <c r="A350" s="732"/>
      <c r="B350" s="735" t="s">
        <v>341</v>
      </c>
      <c r="C350" s="751">
        <v>7803</v>
      </c>
      <c r="D350" s="613"/>
    </row>
    <row r="351" spans="1:4" ht="18.75">
      <c r="A351" s="732"/>
      <c r="B351" s="735" t="s">
        <v>342</v>
      </c>
      <c r="C351" s="751">
        <v>7804</v>
      </c>
      <c r="D351" s="613"/>
    </row>
    <row r="352" spans="1:4" ht="20.25" thickBot="1">
      <c r="A352" s="732"/>
      <c r="B352" s="760" t="s">
        <v>343</v>
      </c>
      <c r="C352" s="753">
        <v>7805</v>
      </c>
      <c r="D352" s="613"/>
    </row>
    <row r="353" spans="1:6" s="83" customFormat="1" ht="15" customHeight="1">
      <c r="A353" s="114"/>
      <c r="B353" s="191" t="s">
        <v>448</v>
      </c>
      <c r="C353" s="191"/>
      <c r="D353" s="141"/>
    </row>
    <row r="354" spans="1:6" s="83" customFormat="1" ht="15" customHeight="1">
      <c r="A354" s="114"/>
      <c r="B354" s="690" t="s">
        <v>449</v>
      </c>
      <c r="C354" s="191"/>
      <c r="D354" s="141"/>
    </row>
    <row r="355" spans="1:6" s="83" customFormat="1" ht="15" customHeight="1">
      <c r="A355" s="114"/>
      <c r="B355" s="690" t="s">
        <v>450</v>
      </c>
      <c r="C355" s="191"/>
      <c r="D355" s="141"/>
    </row>
    <row r="356" spans="1:6" s="83" customFormat="1" ht="15" customHeight="1">
      <c r="A356" s="114"/>
      <c r="B356" s="690" t="s">
        <v>451</v>
      </c>
      <c r="C356" s="191"/>
      <c r="D356" s="141"/>
    </row>
    <row r="357" spans="1:6" s="83" customFormat="1" ht="12.75" customHeight="1">
      <c r="A357" s="586"/>
      <c r="B357" s="586"/>
      <c r="C357" s="586"/>
      <c r="D357" s="141"/>
      <c r="E357" s="1"/>
      <c r="F357" s="1"/>
    </row>
  </sheetData>
  <phoneticPr fontId="0" type="noConversion"/>
  <pageMargins left="0.82" right="0.25" top="0.44" bottom="0.23" header="0.25" footer="0.16"/>
  <pageSetup paperSize="9" scale="85" orientation="portrait" horizontalDpi="4294967292" r:id="rId1"/>
  <headerFooter alignWithMargins="0">
    <oddHeader>&amp;C&amp;"Times New Roman,Bold"&amp;12- &amp;P / &amp;N -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IU2350"/>
  <sheetViews>
    <sheetView showZeros="0" zoomScaleNormal="75" workbookViewId="0"/>
  </sheetViews>
  <sheetFormatPr defaultColWidth="10.42578125" defaultRowHeight="15.75"/>
  <cols>
    <col min="1" max="1" width="8.140625" style="7" customWidth="1"/>
    <col min="2" max="2" width="6.28515625" style="34" customWidth="1"/>
    <col min="3" max="3" width="7.85546875" style="7" customWidth="1"/>
    <col min="4" max="4" width="1.5703125" style="7" customWidth="1"/>
    <col min="5" max="5" width="104.28515625" style="7" customWidth="1"/>
    <col min="6" max="6" width="15.5703125" style="7" customWidth="1"/>
    <col min="7" max="7" width="19.28515625" style="10" customWidth="1"/>
    <col min="8" max="8" width="22.140625" style="10" customWidth="1"/>
    <col min="9" max="9" width="18.7109375" style="10" customWidth="1"/>
    <col min="10" max="10" width="17" style="10" customWidth="1"/>
    <col min="11" max="11" width="3.7109375" style="7" customWidth="1"/>
    <col min="12" max="12" width="6.42578125" style="7" customWidth="1"/>
    <col min="13" max="13" width="7.5703125" style="7" customWidth="1"/>
    <col min="14" max="14" width="17.5703125" style="7" hidden="1" customWidth="1"/>
    <col min="15" max="15" width="17.28515625" style="7" hidden="1" customWidth="1"/>
    <col min="16" max="16" width="17.42578125" style="10" customWidth="1"/>
    <col min="17" max="17" width="16.85546875" style="7" hidden="1" customWidth="1"/>
    <col min="18" max="18" width="17.28515625" style="7" hidden="1" customWidth="1"/>
    <col min="19" max="19" width="17.28515625" style="7" customWidth="1"/>
    <col min="20" max="21" width="17" style="7" hidden="1" customWidth="1"/>
    <col min="22" max="22" width="17" style="7" customWidth="1"/>
    <col min="23" max="23" width="15.7109375" style="7" hidden="1" customWidth="1"/>
    <col min="24" max="24" width="16.42578125" style="7" hidden="1" customWidth="1"/>
    <col min="25" max="25" width="16.42578125" style="7" customWidth="1"/>
    <col min="26" max="26" width="15.28515625" style="7" hidden="1" customWidth="1"/>
    <col min="27" max="27" width="12.7109375" style="7" hidden="1" customWidth="1"/>
    <col min="28" max="28" width="12.7109375" style="7" customWidth="1"/>
    <col min="29" max="29" width="18.5703125" style="7" hidden="1" customWidth="1"/>
    <col min="30" max="30" width="17.140625" style="7" hidden="1" customWidth="1"/>
    <col min="31" max="31" width="17.140625" style="10" customWidth="1"/>
    <col min="32" max="32" width="18" style="7" hidden="1" customWidth="1"/>
    <col min="33" max="33" width="17.42578125" style="7" hidden="1" customWidth="1"/>
    <col min="34" max="34" width="17.42578125" style="7" customWidth="1"/>
    <col min="35" max="35" width="15.140625" style="7" hidden="1" customWidth="1"/>
    <col min="36" max="36" width="14.85546875" style="7" hidden="1" customWidth="1"/>
    <col min="37" max="37" width="14.85546875" style="7" customWidth="1"/>
    <col min="38" max="38" width="17" style="7" hidden="1" customWidth="1"/>
    <col min="39" max="39" width="16.42578125" style="7" hidden="1" customWidth="1"/>
    <col min="40" max="40" width="16.42578125" style="7" customWidth="1"/>
    <col min="41" max="41" width="16.140625" style="7" hidden="1" customWidth="1"/>
    <col min="42" max="42" width="17.5703125" style="7" hidden="1" customWidth="1"/>
    <col min="43" max="43" width="17.5703125" style="7" customWidth="1"/>
    <col min="44" max="44" width="17" style="7" hidden="1" customWidth="1"/>
    <col min="45" max="45" width="16.85546875" style="7" hidden="1" customWidth="1"/>
    <col min="46" max="46" width="16.85546875" style="10" customWidth="1"/>
    <col min="47" max="47" width="20.85546875" style="7" hidden="1" customWidth="1"/>
    <col min="48" max="48" width="21.5703125" style="7" hidden="1" customWidth="1"/>
    <col min="49" max="49" width="21.5703125" style="7" customWidth="1"/>
    <col min="50" max="50" width="19.140625" style="7" hidden="1" customWidth="1"/>
    <col min="51" max="51" width="18.28515625" style="7" hidden="1" customWidth="1"/>
    <col min="52" max="52" width="18.28515625" style="7" customWidth="1"/>
    <col min="53" max="53" width="17.42578125" style="7" hidden="1" customWidth="1"/>
    <col min="54" max="54" width="17.42578125" style="7" customWidth="1"/>
    <col min="55" max="55" width="17.42578125" style="10" customWidth="1"/>
    <col min="56" max="57" width="17.42578125" style="7" customWidth="1"/>
    <col min="58" max="58" width="16.85546875" style="7" hidden="1" customWidth="1"/>
    <col min="59" max="59" width="17" style="7" hidden="1" customWidth="1"/>
    <col min="60" max="60" width="19.140625" style="7" customWidth="1"/>
    <col min="61" max="61" width="13.7109375" style="7" bestFit="1" customWidth="1"/>
    <col min="62" max="16384" width="10.42578125" style="7"/>
  </cols>
  <sheetData>
    <row r="1" spans="1:255" s="9" customFormat="1" ht="16.5" customHeight="1" thickBot="1">
      <c r="B1" s="271"/>
      <c r="C1" s="126"/>
      <c r="D1" s="126"/>
      <c r="E1" s="272"/>
      <c r="F1" s="7"/>
      <c r="G1" s="8"/>
      <c r="H1" s="8"/>
      <c r="I1" s="8"/>
      <c r="J1" s="8"/>
      <c r="P1" s="8"/>
      <c r="AE1" s="8"/>
      <c r="AT1" s="8"/>
      <c r="BC1" s="8"/>
    </row>
    <row r="2" spans="1:255" s="9" customFormat="1" ht="20.25" thickTop="1" thickBot="1">
      <c r="B2" s="761" t="s">
        <v>1480</v>
      </c>
      <c r="C2" s="761"/>
      <c r="D2" s="761"/>
      <c r="E2" s="761"/>
      <c r="F2" s="7"/>
      <c r="G2" s="8"/>
      <c r="H2" s="8"/>
      <c r="I2" s="8"/>
      <c r="J2" s="8"/>
      <c r="P2" s="8"/>
      <c r="AE2" s="8"/>
      <c r="AT2" s="8"/>
      <c r="BC2" s="8"/>
    </row>
    <row r="3" spans="1:255" s="9" customFormat="1" ht="16.5" thickBot="1">
      <c r="B3" s="273"/>
      <c r="C3" s="274"/>
      <c r="D3" s="274"/>
      <c r="E3" s="274"/>
      <c r="F3" s="7"/>
      <c r="G3" s="10"/>
      <c r="H3" s="10"/>
      <c r="I3" s="10"/>
      <c r="J3" s="10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2"/>
      <c r="X3" s="12"/>
      <c r="Y3" s="7"/>
      <c r="Z3" s="7"/>
      <c r="AA3" s="7"/>
      <c r="AB3" s="7"/>
      <c r="AC3" s="12"/>
      <c r="AD3" s="12"/>
      <c r="AE3" s="8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</row>
    <row r="4" spans="1:255" ht="25.5" customHeight="1" thickBot="1">
      <c r="A4" s="9"/>
      <c r="B4" s="275" t="s">
        <v>1254</v>
      </c>
      <c r="C4" s="173" t="s">
        <v>1255</v>
      </c>
      <c r="D4" s="216"/>
      <c r="E4" s="217" t="s">
        <v>649</v>
      </c>
      <c r="G4" s="13"/>
      <c r="H4" s="13"/>
      <c r="I4" s="13"/>
      <c r="J4" s="13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9"/>
      <c r="X4" s="9"/>
      <c r="AC4" s="12"/>
      <c r="AD4" s="12"/>
      <c r="AT4" s="7"/>
      <c r="BC4" s="7"/>
    </row>
    <row r="5" spans="1:255" ht="15" customHeight="1" thickBot="1">
      <c r="A5" s="9"/>
      <c r="B5" s="218"/>
      <c r="C5" s="118"/>
      <c r="D5" s="118"/>
      <c r="E5" s="118"/>
      <c r="G5" s="13"/>
      <c r="H5" s="13"/>
      <c r="I5" s="13"/>
      <c r="J5" s="13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"/>
      <c r="X5" s="9"/>
      <c r="AC5" s="12"/>
      <c r="AD5" s="12"/>
      <c r="AT5" s="7"/>
      <c r="BC5" s="7"/>
    </row>
    <row r="6" spans="1:255" ht="16.5" thickBot="1">
      <c r="A6" s="9"/>
      <c r="B6" s="276">
        <v>100</v>
      </c>
      <c r="C6" s="219" t="s">
        <v>1184</v>
      </c>
      <c r="D6" s="219"/>
      <c r="E6" s="158"/>
      <c r="G6" s="13"/>
      <c r="H6" s="13"/>
      <c r="I6" s="13"/>
      <c r="J6" s="13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AC6" s="12"/>
      <c r="AD6" s="12"/>
      <c r="AE6" s="7"/>
      <c r="AT6" s="7"/>
      <c r="BC6" s="7"/>
    </row>
    <row r="7" spans="1:255" ht="15.75" customHeight="1" thickBot="1">
      <c r="A7" s="9"/>
      <c r="B7" s="218"/>
      <c r="C7" s="220">
        <v>101</v>
      </c>
      <c r="D7" s="221" t="s">
        <v>1294</v>
      </c>
      <c r="E7" s="159" t="s">
        <v>1065</v>
      </c>
      <c r="G7" s="13"/>
      <c r="H7" s="13"/>
      <c r="I7" s="13"/>
      <c r="J7" s="13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AC7" s="12"/>
      <c r="AD7" s="12"/>
      <c r="AE7" s="7"/>
      <c r="AT7" s="7"/>
      <c r="BC7" s="7"/>
    </row>
    <row r="8" spans="1:255" ht="15.75" customHeight="1" thickBot="1">
      <c r="A8" s="9"/>
      <c r="B8" s="218"/>
      <c r="C8" s="222">
        <v>102</v>
      </c>
      <c r="D8" s="223" t="s">
        <v>1294</v>
      </c>
      <c r="E8" s="157" t="s">
        <v>1446</v>
      </c>
      <c r="G8" s="13"/>
      <c r="H8" s="13"/>
      <c r="I8" s="13"/>
      <c r="J8" s="13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AC8" s="12"/>
      <c r="AD8" s="12"/>
      <c r="AE8" s="7"/>
      <c r="AT8" s="7"/>
      <c r="BC8" s="7"/>
    </row>
    <row r="9" spans="1:255" ht="15.75" customHeight="1" thickBot="1">
      <c r="A9" s="9"/>
      <c r="B9" s="218"/>
      <c r="C9" s="222">
        <v>103</v>
      </c>
      <c r="D9" s="223" t="s">
        <v>1294</v>
      </c>
      <c r="E9" s="157" t="s">
        <v>1447</v>
      </c>
      <c r="G9" s="13"/>
      <c r="H9" s="13"/>
      <c r="I9" s="13"/>
      <c r="J9" s="13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AC9" s="12"/>
      <c r="AD9" s="12"/>
      <c r="AE9" s="7"/>
      <c r="AT9" s="7"/>
      <c r="BC9" s="7"/>
    </row>
    <row r="10" spans="1:255" ht="15.75" customHeight="1" thickBot="1">
      <c r="A10" s="9"/>
      <c r="B10" s="218"/>
      <c r="C10" s="222">
        <v>108</v>
      </c>
      <c r="D10" s="223" t="s">
        <v>1294</v>
      </c>
      <c r="E10" s="157" t="s">
        <v>1448</v>
      </c>
      <c r="G10" s="13"/>
      <c r="H10" s="13"/>
      <c r="I10" s="13"/>
      <c r="J10" s="13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AC10" s="12"/>
      <c r="AD10" s="12"/>
      <c r="AE10" s="7"/>
      <c r="AT10" s="7"/>
      <c r="BC10" s="7"/>
    </row>
    <row r="11" spans="1:255" ht="15.75" customHeight="1" thickBot="1">
      <c r="A11" s="9"/>
      <c r="B11" s="277"/>
      <c r="C11" s="224">
        <v>109</v>
      </c>
      <c r="D11" s="225" t="s">
        <v>1294</v>
      </c>
      <c r="E11" s="113" t="s">
        <v>974</v>
      </c>
      <c r="G11" s="13"/>
      <c r="H11" s="13"/>
      <c r="I11" s="13"/>
      <c r="J11" s="13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AC11" s="12"/>
      <c r="AD11" s="12"/>
      <c r="AE11" s="7"/>
      <c r="AT11" s="7"/>
      <c r="BC11" s="7"/>
    </row>
    <row r="12" spans="1:255" ht="3" customHeight="1" thickBot="1">
      <c r="A12" s="9"/>
      <c r="B12" s="218"/>
      <c r="C12" s="118"/>
      <c r="D12" s="118"/>
      <c r="E12" s="226"/>
      <c r="G12" s="13"/>
      <c r="H12" s="13"/>
      <c r="I12" s="13"/>
      <c r="J12" s="13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9"/>
      <c r="X12" s="9"/>
      <c r="AC12" s="12"/>
      <c r="AD12" s="12"/>
      <c r="AT12" s="7"/>
      <c r="BC12" s="7"/>
    </row>
    <row r="13" spans="1:255" ht="16.5" thickBot="1">
      <c r="A13" s="9"/>
      <c r="B13" s="276">
        <v>200</v>
      </c>
      <c r="C13" s="227" t="s">
        <v>1185</v>
      </c>
      <c r="D13" s="219"/>
      <c r="E13" s="158"/>
      <c r="G13" s="13"/>
      <c r="H13" s="13"/>
      <c r="I13" s="13"/>
      <c r="J13" s="13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AC13" s="12"/>
      <c r="AD13" s="12"/>
      <c r="AE13" s="7"/>
      <c r="AT13" s="7"/>
      <c r="BC13" s="7"/>
    </row>
    <row r="14" spans="1:255" ht="15.75" customHeight="1" thickBot="1">
      <c r="A14" s="9"/>
      <c r="B14" s="278"/>
      <c r="C14" s="220">
        <v>201</v>
      </c>
      <c r="D14" s="228" t="s">
        <v>1294</v>
      </c>
      <c r="E14" s="159" t="s">
        <v>1066</v>
      </c>
      <c r="G14" s="13"/>
      <c r="H14" s="13"/>
      <c r="I14" s="13"/>
      <c r="J14" s="13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AC14" s="12"/>
      <c r="AD14" s="12"/>
      <c r="AE14" s="7"/>
      <c r="AT14" s="7"/>
      <c r="BC14" s="7"/>
    </row>
    <row r="15" spans="1:255" ht="15.75" customHeight="1" thickBot="1">
      <c r="A15" s="9"/>
      <c r="B15" s="278"/>
      <c r="C15" s="222">
        <v>202</v>
      </c>
      <c r="D15" s="229" t="s">
        <v>1294</v>
      </c>
      <c r="E15" s="157" t="s">
        <v>1067</v>
      </c>
      <c r="G15" s="13"/>
      <c r="H15" s="13"/>
      <c r="I15" s="13"/>
      <c r="J15" s="13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AC15" s="12"/>
      <c r="AD15" s="12"/>
      <c r="AE15" s="7"/>
      <c r="AT15" s="7"/>
      <c r="BC15" s="7"/>
    </row>
    <row r="16" spans="1:255" ht="15.75" customHeight="1" thickBot="1">
      <c r="A16" s="9"/>
      <c r="B16" s="278"/>
      <c r="C16" s="222">
        <v>203</v>
      </c>
      <c r="D16" s="229" t="s">
        <v>1294</v>
      </c>
      <c r="E16" s="157" t="s">
        <v>1068</v>
      </c>
      <c r="G16" s="13"/>
      <c r="H16" s="13"/>
      <c r="I16" s="13"/>
      <c r="J16" s="13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AC16" s="12"/>
      <c r="AD16" s="12"/>
      <c r="AE16" s="7"/>
      <c r="AT16" s="7"/>
      <c r="BC16" s="7"/>
    </row>
    <row r="17" spans="1:55" ht="15.75" customHeight="1" thickBot="1">
      <c r="A17" s="9"/>
      <c r="B17" s="278"/>
      <c r="C17" s="224">
        <v>204</v>
      </c>
      <c r="D17" s="279" t="s">
        <v>1294</v>
      </c>
      <c r="E17" s="230" t="s">
        <v>1069</v>
      </c>
      <c r="G17" s="13"/>
      <c r="H17" s="13"/>
      <c r="I17" s="13"/>
      <c r="J17" s="13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AC17" s="12"/>
      <c r="AD17" s="12"/>
      <c r="AE17" s="7"/>
      <c r="AT17" s="7"/>
      <c r="BC17" s="7"/>
    </row>
    <row r="18" spans="1:55" ht="3" customHeight="1" thickBot="1">
      <c r="A18" s="9"/>
      <c r="B18" s="218"/>
      <c r="C18" s="118"/>
      <c r="D18" s="118"/>
      <c r="E18" s="226"/>
      <c r="G18" s="13"/>
      <c r="H18" s="13"/>
      <c r="I18" s="13"/>
      <c r="J18" s="13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9"/>
      <c r="X18" s="9"/>
      <c r="AC18" s="12"/>
      <c r="AD18" s="12"/>
      <c r="AT18" s="7"/>
      <c r="BC18" s="7"/>
    </row>
    <row r="19" spans="1:55" ht="16.5" thickBot="1">
      <c r="A19" s="9"/>
      <c r="B19" s="276">
        <v>400</v>
      </c>
      <c r="C19" s="219" t="s">
        <v>1186</v>
      </c>
      <c r="D19" s="219"/>
      <c r="E19" s="158"/>
      <c r="G19" s="13"/>
      <c r="H19" s="13"/>
      <c r="I19" s="13"/>
      <c r="J19" s="13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AC19" s="12"/>
      <c r="AD19" s="12"/>
      <c r="AE19" s="7"/>
      <c r="AT19" s="7"/>
      <c r="BC19" s="7"/>
    </row>
    <row r="20" spans="1:55" ht="15.75" customHeight="1" thickBot="1">
      <c r="A20" s="9"/>
      <c r="B20" s="278"/>
      <c r="C20" s="220">
        <v>401</v>
      </c>
      <c r="D20" s="228" t="s">
        <v>1294</v>
      </c>
      <c r="E20" s="159" t="s">
        <v>1189</v>
      </c>
      <c r="G20" s="13"/>
      <c r="H20" s="13"/>
      <c r="I20" s="13"/>
      <c r="J20" s="13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AC20" s="12"/>
      <c r="AD20" s="12"/>
      <c r="AE20" s="7"/>
      <c r="AT20" s="7"/>
      <c r="BC20" s="7"/>
    </row>
    <row r="21" spans="1:55" ht="15.75" customHeight="1" thickBot="1">
      <c r="A21" s="9"/>
      <c r="B21" s="278"/>
      <c r="C21" s="222">
        <v>402</v>
      </c>
      <c r="D21" s="229" t="s">
        <v>1294</v>
      </c>
      <c r="E21" s="157" t="s">
        <v>1070</v>
      </c>
      <c r="G21" s="13"/>
      <c r="H21" s="13"/>
      <c r="I21" s="13"/>
      <c r="J21" s="13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AC21" s="12"/>
      <c r="AD21" s="12"/>
      <c r="AE21" s="7"/>
      <c r="AT21" s="7"/>
      <c r="BC21" s="7"/>
    </row>
    <row r="22" spans="1:55" ht="15.75" customHeight="1" thickBot="1">
      <c r="A22" s="9"/>
      <c r="B22" s="270"/>
      <c r="C22" s="222">
        <v>403</v>
      </c>
      <c r="D22" s="229" t="s">
        <v>1294</v>
      </c>
      <c r="E22" s="157" t="s">
        <v>1071</v>
      </c>
      <c r="G22" s="13"/>
      <c r="H22" s="13"/>
      <c r="I22" s="13"/>
      <c r="J22" s="13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AC22" s="12"/>
      <c r="AD22" s="12"/>
      <c r="AE22" s="7"/>
      <c r="AT22" s="7"/>
      <c r="BC22" s="7"/>
    </row>
    <row r="23" spans="1:55" ht="15.75" customHeight="1" thickBot="1">
      <c r="A23" s="9"/>
      <c r="B23" s="270"/>
      <c r="C23" s="222">
        <v>404</v>
      </c>
      <c r="D23" s="229" t="s">
        <v>1294</v>
      </c>
      <c r="E23" s="157" t="s">
        <v>1072</v>
      </c>
      <c r="G23" s="13"/>
      <c r="H23" s="13"/>
      <c r="I23" s="13"/>
      <c r="J23" s="13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AC23" s="12"/>
      <c r="AD23" s="12"/>
      <c r="AE23" s="7"/>
      <c r="AT23" s="7"/>
      <c r="BC23" s="7"/>
    </row>
    <row r="24" spans="1:55" ht="15.75" customHeight="1" thickBot="1">
      <c r="A24" s="9"/>
      <c r="B24" s="277"/>
      <c r="C24" s="224">
        <v>411</v>
      </c>
      <c r="D24" s="242" t="s">
        <v>1294</v>
      </c>
      <c r="E24" s="113" t="s">
        <v>1073</v>
      </c>
      <c r="G24" s="13"/>
      <c r="H24" s="13"/>
      <c r="I24" s="13"/>
      <c r="J24" s="13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AC24" s="12"/>
      <c r="AD24" s="12"/>
      <c r="AE24" s="7"/>
      <c r="AT24" s="7"/>
      <c r="BC24" s="7"/>
    </row>
    <row r="25" spans="1:55" ht="15.75" hidden="1" customHeight="1" thickBot="1">
      <c r="A25" s="9"/>
      <c r="B25" s="280" t="s">
        <v>57</v>
      </c>
      <c r="C25" s="281">
        <v>413</v>
      </c>
      <c r="D25" s="282" t="s">
        <v>1294</v>
      </c>
      <c r="E25" s="197" t="s">
        <v>647</v>
      </c>
      <c r="F25" s="103" t="s">
        <v>509</v>
      </c>
      <c r="G25" s="104"/>
      <c r="H25" s="104"/>
      <c r="I25" s="13"/>
      <c r="J25" s="13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AC25" s="12"/>
      <c r="AD25" s="12"/>
      <c r="AE25" s="7"/>
      <c r="AT25" s="7"/>
      <c r="BC25" s="7"/>
    </row>
    <row r="26" spans="1:55" ht="15.75" hidden="1" customHeight="1" thickBot="1">
      <c r="A26" s="9"/>
      <c r="B26" s="280" t="s">
        <v>57</v>
      </c>
      <c r="C26" s="283">
        <v>414</v>
      </c>
      <c r="D26" s="284" t="s">
        <v>1294</v>
      </c>
      <c r="E26" s="285" t="s">
        <v>1499</v>
      </c>
      <c r="F26" s="103" t="s">
        <v>508</v>
      </c>
      <c r="G26" s="104"/>
      <c r="H26" s="104"/>
      <c r="I26" s="13"/>
      <c r="J26" s="13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AC26" s="12"/>
      <c r="AD26" s="12"/>
      <c r="AE26" s="7"/>
      <c r="AT26" s="7"/>
      <c r="BC26" s="7"/>
    </row>
    <row r="27" spans="1:55" ht="3.75" customHeight="1" thickBot="1">
      <c r="A27" s="9"/>
      <c r="B27" s="218"/>
      <c r="C27" s="118"/>
      <c r="D27" s="118"/>
      <c r="E27" s="226"/>
      <c r="G27" s="13"/>
      <c r="H27" s="13"/>
      <c r="I27" s="13"/>
      <c r="J27" s="13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9"/>
      <c r="X27" s="9"/>
      <c r="AC27" s="12"/>
      <c r="AD27" s="12"/>
      <c r="AT27" s="7"/>
      <c r="BC27" s="7"/>
    </row>
    <row r="28" spans="1:55" ht="16.5" thickBot="1">
      <c r="A28" s="9"/>
      <c r="B28" s="276"/>
      <c r="C28" s="231"/>
      <c r="D28" s="232"/>
      <c r="E28" s="286" t="s">
        <v>692</v>
      </c>
      <c r="G28" s="13"/>
      <c r="H28" s="13"/>
      <c r="I28" s="13"/>
      <c r="J28" s="13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AC28" s="12"/>
      <c r="AD28" s="12"/>
      <c r="AE28" s="7"/>
      <c r="AT28" s="7"/>
      <c r="BC28" s="7"/>
    </row>
    <row r="29" spans="1:55" ht="3.75" customHeight="1" thickBot="1">
      <c r="A29" s="9"/>
      <c r="B29" s="218"/>
      <c r="C29" s="118"/>
      <c r="D29" s="118"/>
      <c r="E29" s="226"/>
      <c r="G29" s="13"/>
      <c r="H29" s="13"/>
      <c r="I29" s="13"/>
      <c r="J29" s="13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9"/>
      <c r="X29" s="9"/>
      <c r="AC29" s="12"/>
      <c r="AD29" s="12"/>
      <c r="AT29" s="7"/>
      <c r="BC29" s="7"/>
    </row>
    <row r="30" spans="1:55" ht="16.5" thickBot="1">
      <c r="A30" s="9"/>
      <c r="B30" s="276">
        <v>800</v>
      </c>
      <c r="C30" s="219" t="s">
        <v>431</v>
      </c>
      <c r="D30" s="219"/>
      <c r="E30" s="158"/>
      <c r="G30" s="13"/>
      <c r="H30" s="13"/>
      <c r="I30" s="13"/>
      <c r="J30" s="13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AC30" s="12"/>
      <c r="AD30" s="12"/>
      <c r="AE30" s="7"/>
      <c r="AT30" s="7"/>
      <c r="BC30" s="7"/>
    </row>
    <row r="31" spans="1:55" ht="15.75" customHeight="1" thickBot="1">
      <c r="A31" s="9"/>
      <c r="B31" s="276"/>
      <c r="C31" s="220">
        <v>801</v>
      </c>
      <c r="D31" s="233" t="s">
        <v>1294</v>
      </c>
      <c r="E31" s="159" t="s">
        <v>1074</v>
      </c>
      <c r="G31" s="13"/>
      <c r="H31" s="13"/>
      <c r="I31" s="13"/>
      <c r="J31" s="13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AC31" s="12"/>
      <c r="AD31" s="12"/>
      <c r="AE31" s="7"/>
      <c r="AT31" s="7"/>
      <c r="BC31" s="7"/>
    </row>
    <row r="32" spans="1:55" ht="15.75" customHeight="1" thickBot="1">
      <c r="A32" s="9"/>
      <c r="B32" s="276"/>
      <c r="C32" s="222">
        <v>802</v>
      </c>
      <c r="D32" s="234" t="s">
        <v>1294</v>
      </c>
      <c r="E32" s="157" t="s">
        <v>1075</v>
      </c>
      <c r="G32" s="13"/>
      <c r="H32" s="13"/>
      <c r="I32" s="13"/>
      <c r="J32" s="13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AC32" s="12"/>
      <c r="AD32" s="12"/>
      <c r="AE32" s="7"/>
      <c r="AT32" s="7"/>
      <c r="BC32" s="7"/>
    </row>
    <row r="33" spans="1:55" ht="15.75" hidden="1" customHeight="1" thickBot="1">
      <c r="A33" s="9"/>
      <c r="B33" s="276"/>
      <c r="C33" s="287">
        <v>803</v>
      </c>
      <c r="D33" s="288" t="s">
        <v>1294</v>
      </c>
      <c r="E33" s="197" t="s">
        <v>648</v>
      </c>
      <c r="G33" s="13"/>
      <c r="H33" s="13"/>
      <c r="I33" s="13"/>
      <c r="J33" s="13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AC33" s="12"/>
      <c r="AD33" s="12"/>
      <c r="AE33" s="7"/>
      <c r="AT33" s="7"/>
      <c r="BC33" s="7"/>
    </row>
    <row r="34" spans="1:55" ht="15.75" customHeight="1" thickBot="1">
      <c r="A34" s="9"/>
      <c r="B34" s="276"/>
      <c r="C34" s="222">
        <v>804</v>
      </c>
      <c r="D34" s="234" t="s">
        <v>1294</v>
      </c>
      <c r="E34" s="157" t="s">
        <v>1076</v>
      </c>
      <c r="G34" s="13"/>
      <c r="H34" s="13"/>
      <c r="I34" s="13"/>
      <c r="J34" s="13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AC34" s="12"/>
      <c r="AD34" s="12"/>
      <c r="AE34" s="7"/>
      <c r="AT34" s="7"/>
      <c r="BC34" s="7"/>
    </row>
    <row r="35" spans="1:55" ht="15.75" hidden="1" customHeight="1" thickBot="1">
      <c r="A35" s="9"/>
      <c r="B35" s="276"/>
      <c r="C35" s="287">
        <v>806</v>
      </c>
      <c r="D35" s="288" t="s">
        <v>1294</v>
      </c>
      <c r="E35" s="197" t="s">
        <v>1039</v>
      </c>
      <c r="G35" s="13"/>
      <c r="H35" s="13"/>
      <c r="I35" s="13"/>
      <c r="J35" s="13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AC35" s="12"/>
      <c r="AD35" s="12"/>
      <c r="AE35" s="7"/>
      <c r="AT35" s="7"/>
      <c r="BC35" s="7"/>
    </row>
    <row r="36" spans="1:55" ht="15.75" customHeight="1" thickBot="1">
      <c r="A36" s="9"/>
      <c r="B36" s="289"/>
      <c r="C36" s="235">
        <v>809</v>
      </c>
      <c r="D36" s="290" t="s">
        <v>1294</v>
      </c>
      <c r="E36" s="198" t="s">
        <v>1077</v>
      </c>
      <c r="G36" s="13"/>
      <c r="H36" s="13"/>
      <c r="I36" s="13"/>
      <c r="J36" s="13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AC36" s="12"/>
      <c r="AD36" s="12"/>
      <c r="AE36" s="7"/>
      <c r="AT36" s="7"/>
      <c r="BC36" s="7"/>
    </row>
    <row r="37" spans="1:55" ht="15.75" customHeight="1" thickBot="1">
      <c r="A37" s="9"/>
      <c r="B37" s="276"/>
      <c r="C37" s="236">
        <v>811</v>
      </c>
      <c r="D37" s="129" t="s">
        <v>1294</v>
      </c>
      <c r="E37" s="110" t="s">
        <v>1362</v>
      </c>
      <c r="G37" s="13"/>
      <c r="H37" s="13"/>
      <c r="I37" s="13"/>
      <c r="J37" s="13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AC37" s="12"/>
      <c r="AD37" s="12"/>
      <c r="AE37" s="7"/>
      <c r="AT37" s="7"/>
      <c r="BC37" s="7"/>
    </row>
    <row r="38" spans="1:55" ht="15.75" customHeight="1" thickBot="1">
      <c r="A38" s="9"/>
      <c r="B38" s="276"/>
      <c r="C38" s="236">
        <v>812</v>
      </c>
      <c r="D38" s="129" t="s">
        <v>1294</v>
      </c>
      <c r="E38" s="110" t="s">
        <v>1363</v>
      </c>
      <c r="G38" s="13"/>
      <c r="H38" s="13"/>
      <c r="I38" s="13"/>
      <c r="J38" s="13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AC38" s="12"/>
      <c r="AD38" s="12"/>
      <c r="AE38" s="7"/>
      <c r="AT38" s="7"/>
      <c r="BC38" s="7"/>
    </row>
    <row r="39" spans="1:55" ht="15.75" hidden="1" customHeight="1" thickBot="1">
      <c r="A39" s="9"/>
      <c r="B39" s="276"/>
      <c r="C39" s="237">
        <v>803</v>
      </c>
      <c r="D39" s="130" t="s">
        <v>1294</v>
      </c>
      <c r="E39" s="131" t="s">
        <v>648</v>
      </c>
      <c r="G39" s="13"/>
      <c r="H39" s="13"/>
      <c r="I39" s="13"/>
      <c r="J39" s="13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AC39" s="12"/>
      <c r="AD39" s="12"/>
      <c r="AE39" s="7"/>
      <c r="AT39" s="7"/>
      <c r="BC39" s="7"/>
    </row>
    <row r="40" spans="1:55" ht="15.75" customHeight="1" thickBot="1">
      <c r="A40" s="9"/>
      <c r="B40" s="276"/>
      <c r="C40" s="238">
        <v>814</v>
      </c>
      <c r="D40" s="132" t="s">
        <v>1294</v>
      </c>
      <c r="E40" s="133" t="s">
        <v>1382</v>
      </c>
      <c r="G40" s="13"/>
      <c r="H40" s="13"/>
      <c r="I40" s="13"/>
      <c r="J40" s="13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AC40" s="12"/>
      <c r="AD40" s="12"/>
      <c r="AE40" s="7"/>
      <c r="AT40" s="7"/>
      <c r="BC40" s="7"/>
    </row>
    <row r="41" spans="1:55" ht="3.75" customHeight="1" thickBot="1">
      <c r="A41" s="9"/>
      <c r="B41" s="218"/>
      <c r="C41" s="118"/>
      <c r="D41" s="118"/>
      <c r="E41" s="226"/>
      <c r="G41" s="13"/>
      <c r="H41" s="13"/>
      <c r="I41" s="13"/>
      <c r="J41" s="13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9"/>
      <c r="X41" s="9"/>
      <c r="AC41" s="12"/>
      <c r="AD41" s="12"/>
      <c r="AT41" s="7"/>
      <c r="BC41" s="7"/>
    </row>
    <row r="42" spans="1:55" ht="16.5" thickBot="1">
      <c r="A42" s="9"/>
      <c r="B42" s="276">
        <v>1000</v>
      </c>
      <c r="C42" s="219" t="s">
        <v>1243</v>
      </c>
      <c r="D42" s="219"/>
      <c r="E42" s="158"/>
      <c r="G42" s="13"/>
      <c r="H42" s="13"/>
      <c r="I42" s="13"/>
      <c r="J42" s="13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AC42" s="12"/>
      <c r="AD42" s="12"/>
      <c r="AE42" s="7"/>
      <c r="AT42" s="7"/>
      <c r="BC42" s="7"/>
    </row>
    <row r="43" spans="1:55" ht="15.75" customHeight="1" thickBot="1">
      <c r="A43" s="9"/>
      <c r="B43" s="276"/>
      <c r="C43" s="239">
        <v>1001</v>
      </c>
      <c r="D43" s="228" t="s">
        <v>1294</v>
      </c>
      <c r="E43" s="159" t="s">
        <v>1078</v>
      </c>
      <c r="G43" s="13"/>
      <c r="H43" s="13"/>
      <c r="I43" s="13"/>
      <c r="J43" s="13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AC43" s="12"/>
      <c r="AD43" s="12"/>
      <c r="AE43" s="7"/>
      <c r="AT43" s="7"/>
      <c r="BC43" s="7"/>
    </row>
    <row r="44" spans="1:55" ht="15.75" customHeight="1" thickBot="1">
      <c r="A44" s="9"/>
      <c r="B44" s="276"/>
      <c r="C44" s="240">
        <v>1002</v>
      </c>
      <c r="D44" s="229" t="s">
        <v>1294</v>
      </c>
      <c r="E44" s="157" t="s">
        <v>1079</v>
      </c>
      <c r="G44" s="13"/>
      <c r="H44" s="13"/>
      <c r="I44" s="13"/>
      <c r="J44" s="13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AC44" s="12"/>
      <c r="AD44" s="12"/>
      <c r="AE44" s="7"/>
      <c r="AT44" s="7"/>
      <c r="BC44" s="7"/>
    </row>
    <row r="45" spans="1:55" ht="15.75" customHeight="1" thickBot="1">
      <c r="A45" s="9"/>
      <c r="B45" s="276"/>
      <c r="C45" s="240">
        <v>1004</v>
      </c>
      <c r="D45" s="229" t="s">
        <v>1294</v>
      </c>
      <c r="E45" s="157" t="s">
        <v>1080</v>
      </c>
      <c r="G45" s="13"/>
      <c r="H45" s="13"/>
      <c r="I45" s="13"/>
      <c r="J45" s="13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AC45" s="12"/>
      <c r="AD45" s="12"/>
      <c r="AE45" s="7"/>
      <c r="AT45" s="7"/>
      <c r="BC45" s="7"/>
    </row>
    <row r="46" spans="1:55" ht="15.75" hidden="1" customHeight="1" thickBot="1">
      <c r="A46" s="9"/>
      <c r="B46" s="276"/>
      <c r="C46" s="281">
        <v>1005</v>
      </c>
      <c r="D46" s="282" t="s">
        <v>1294</v>
      </c>
      <c r="E46" s="197" t="s">
        <v>1040</v>
      </c>
      <c r="G46" s="13"/>
      <c r="H46" s="13"/>
      <c r="I46" s="13"/>
      <c r="J46" s="13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AC46" s="12"/>
      <c r="AD46" s="12"/>
      <c r="AE46" s="7"/>
      <c r="AT46" s="7"/>
      <c r="BC46" s="7"/>
    </row>
    <row r="47" spans="1:55" ht="15.75" hidden="1" customHeight="1" thickBot="1">
      <c r="A47" s="9"/>
      <c r="B47" s="276"/>
      <c r="C47" s="281">
        <v>1006</v>
      </c>
      <c r="D47" s="282" t="s">
        <v>1294</v>
      </c>
      <c r="E47" s="197" t="s">
        <v>1041</v>
      </c>
      <c r="G47" s="13"/>
      <c r="H47" s="13"/>
      <c r="I47" s="13"/>
      <c r="J47" s="13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AC47" s="12"/>
      <c r="AD47" s="12"/>
      <c r="AE47" s="7"/>
      <c r="AT47" s="7"/>
      <c r="BC47" s="7"/>
    </row>
    <row r="48" spans="1:55" ht="15.75" customHeight="1" thickBot="1">
      <c r="A48" s="9"/>
      <c r="B48" s="276"/>
      <c r="C48" s="241">
        <v>1007</v>
      </c>
      <c r="D48" s="242" t="s">
        <v>1294</v>
      </c>
      <c r="E48" s="113" t="s">
        <v>1081</v>
      </c>
      <c r="G48" s="13"/>
      <c r="H48" s="13"/>
      <c r="I48" s="13"/>
      <c r="J48" s="13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AC48" s="12"/>
      <c r="AD48" s="12"/>
      <c r="AE48" s="7"/>
      <c r="AT48" s="7"/>
      <c r="BC48" s="7"/>
    </row>
    <row r="49" spans="1:55" ht="3.75" customHeight="1" thickBot="1">
      <c r="A49" s="9"/>
      <c r="B49" s="218"/>
      <c r="C49" s="118"/>
      <c r="D49" s="118"/>
      <c r="E49" s="226"/>
      <c r="G49" s="13"/>
      <c r="H49" s="13"/>
      <c r="I49" s="13"/>
      <c r="J49" s="13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9"/>
      <c r="X49" s="9"/>
      <c r="AC49" s="12"/>
      <c r="AD49" s="12"/>
      <c r="AT49" s="7"/>
      <c r="BC49" s="7"/>
    </row>
    <row r="50" spans="1:55" ht="16.5" thickBot="1">
      <c r="A50" s="9"/>
      <c r="B50" s="276"/>
      <c r="C50" s="231"/>
      <c r="D50" s="232"/>
      <c r="E50" s="286" t="s">
        <v>1328</v>
      </c>
      <c r="G50" s="13"/>
      <c r="H50" s="13"/>
      <c r="I50" s="13"/>
      <c r="J50" s="13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AC50" s="12"/>
      <c r="AD50" s="12"/>
      <c r="AE50" s="7"/>
      <c r="AT50" s="7"/>
      <c r="BC50" s="7"/>
    </row>
    <row r="51" spans="1:55" ht="3.75" customHeight="1" thickBot="1">
      <c r="A51" s="9"/>
      <c r="B51" s="218"/>
      <c r="C51" s="118"/>
      <c r="D51" s="118"/>
      <c r="E51" s="226"/>
      <c r="G51" s="13"/>
      <c r="H51" s="13"/>
      <c r="I51" s="13"/>
      <c r="J51" s="13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9"/>
      <c r="X51" s="9"/>
      <c r="AC51" s="12"/>
      <c r="AD51" s="12"/>
      <c r="AT51" s="7"/>
      <c r="BC51" s="7"/>
    </row>
    <row r="52" spans="1:55" ht="16.5" thickBot="1">
      <c r="A52" s="9"/>
      <c r="B52" s="276">
        <v>1300</v>
      </c>
      <c r="C52" s="219" t="s">
        <v>1187</v>
      </c>
      <c r="D52" s="219"/>
      <c r="E52" s="158"/>
      <c r="G52" s="13"/>
      <c r="H52" s="13"/>
      <c r="I52" s="13"/>
      <c r="J52" s="13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AC52" s="12"/>
      <c r="AD52" s="12"/>
      <c r="AE52" s="7"/>
      <c r="AT52" s="7"/>
      <c r="BC52" s="7"/>
    </row>
    <row r="53" spans="1:55" ht="15.75" customHeight="1" thickBot="1">
      <c r="A53" s="9"/>
      <c r="B53" s="218"/>
      <c r="C53" s="220">
        <v>1301</v>
      </c>
      <c r="D53" s="228" t="s">
        <v>1294</v>
      </c>
      <c r="E53" s="159" t="s">
        <v>1082</v>
      </c>
      <c r="G53" s="13"/>
      <c r="H53" s="13"/>
      <c r="I53" s="13"/>
      <c r="J53" s="13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AC53" s="12"/>
      <c r="AD53" s="12"/>
      <c r="AE53" s="7"/>
      <c r="AT53" s="7"/>
      <c r="BC53" s="7"/>
    </row>
    <row r="54" spans="1:55" ht="15.75" customHeight="1" thickBot="1">
      <c r="A54" s="9"/>
      <c r="B54" s="291"/>
      <c r="C54" s="222">
        <v>1302</v>
      </c>
      <c r="D54" s="229" t="s">
        <v>1294</v>
      </c>
      <c r="E54" s="243" t="s">
        <v>1083</v>
      </c>
      <c r="G54" s="13"/>
      <c r="H54" s="13"/>
      <c r="I54" s="13"/>
      <c r="J54" s="13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AC54" s="12"/>
      <c r="AD54" s="12"/>
      <c r="AE54" s="7"/>
      <c r="AT54" s="7"/>
      <c r="BC54" s="7"/>
    </row>
    <row r="55" spans="1:55" ht="15.75" customHeight="1" thickBot="1">
      <c r="A55" s="9"/>
      <c r="B55" s="218"/>
      <c r="C55" s="222">
        <v>1303</v>
      </c>
      <c r="D55" s="229" t="s">
        <v>1294</v>
      </c>
      <c r="E55" s="243" t="s">
        <v>1084</v>
      </c>
      <c r="G55" s="13"/>
      <c r="H55" s="13"/>
      <c r="I55" s="13"/>
      <c r="J55" s="13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AC55" s="12"/>
      <c r="AD55" s="12"/>
      <c r="AE55" s="7"/>
      <c r="AT55" s="7"/>
      <c r="BC55" s="7"/>
    </row>
    <row r="56" spans="1:55" ht="15.75" customHeight="1" thickBot="1">
      <c r="A56" s="9"/>
      <c r="B56" s="218"/>
      <c r="C56" s="222">
        <v>1304</v>
      </c>
      <c r="D56" s="229" t="s">
        <v>1294</v>
      </c>
      <c r="E56" s="243" t="s">
        <v>1085</v>
      </c>
      <c r="G56" s="13"/>
      <c r="H56" s="13"/>
      <c r="I56" s="13"/>
      <c r="J56" s="13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AC56" s="12"/>
      <c r="AD56" s="12"/>
      <c r="AE56" s="7"/>
      <c r="AT56" s="7"/>
      <c r="BC56" s="7"/>
    </row>
    <row r="57" spans="1:55" ht="15.75" hidden="1" customHeight="1" thickBot="1">
      <c r="A57" s="9"/>
      <c r="B57" s="218"/>
      <c r="C57" s="292">
        <v>1305</v>
      </c>
      <c r="D57" s="293" t="s">
        <v>1294</v>
      </c>
      <c r="E57" s="244" t="s">
        <v>722</v>
      </c>
      <c r="G57" s="13"/>
      <c r="H57" s="13"/>
      <c r="I57" s="13"/>
      <c r="J57" s="13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AC57" s="12"/>
      <c r="AD57" s="12"/>
      <c r="AE57" s="7"/>
      <c r="AT57" s="7"/>
      <c r="BC57" s="7"/>
    </row>
    <row r="58" spans="1:55" ht="15.75" customHeight="1" thickBot="1">
      <c r="A58" s="9"/>
      <c r="B58" s="218"/>
      <c r="C58" s="245">
        <v>1308</v>
      </c>
      <c r="D58" s="294" t="s">
        <v>1294</v>
      </c>
      <c r="E58" s="230" t="s">
        <v>1086</v>
      </c>
      <c r="G58" s="13"/>
      <c r="H58" s="13"/>
      <c r="I58" s="13"/>
      <c r="J58" s="13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AC58" s="12"/>
      <c r="AD58" s="12"/>
      <c r="AE58" s="7"/>
      <c r="AT58" s="7"/>
      <c r="BC58" s="7"/>
    </row>
    <row r="59" spans="1:55" ht="3.75" customHeight="1" thickBot="1">
      <c r="A59" s="9"/>
      <c r="B59" s="218"/>
      <c r="C59" s="118"/>
      <c r="D59" s="118"/>
      <c r="E59" s="226"/>
      <c r="G59" s="13"/>
      <c r="H59" s="13"/>
      <c r="I59" s="13"/>
      <c r="J59" s="13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9"/>
      <c r="X59" s="9"/>
      <c r="AC59" s="12"/>
      <c r="AD59" s="12"/>
      <c r="AT59" s="7"/>
      <c r="BC59" s="7"/>
    </row>
    <row r="60" spans="1:55" ht="16.5" thickBot="1">
      <c r="A60" s="9"/>
      <c r="B60" s="276">
        <v>1400</v>
      </c>
      <c r="C60" s="219" t="s">
        <v>957</v>
      </c>
      <c r="D60" s="219"/>
      <c r="E60" s="158"/>
      <c r="G60" s="13"/>
      <c r="H60" s="13"/>
      <c r="I60" s="13"/>
      <c r="J60" s="13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AC60" s="12"/>
      <c r="AD60" s="12"/>
      <c r="AE60" s="7"/>
      <c r="AT60" s="7"/>
      <c r="BC60" s="7"/>
    </row>
    <row r="61" spans="1:55" ht="15.75" customHeight="1" thickBot="1">
      <c r="A61" s="9"/>
      <c r="B61" s="218"/>
      <c r="C61" s="220">
        <v>1401</v>
      </c>
      <c r="D61" s="228" t="s">
        <v>1294</v>
      </c>
      <c r="E61" s="159" t="s">
        <v>1087</v>
      </c>
      <c r="G61" s="13"/>
      <c r="H61" s="13"/>
      <c r="I61" s="13"/>
      <c r="J61" s="13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AC61" s="12"/>
      <c r="AD61" s="12"/>
      <c r="AE61" s="7"/>
      <c r="AT61" s="7"/>
      <c r="BC61" s="7"/>
    </row>
    <row r="62" spans="1:55" ht="15.75" customHeight="1" thickBot="1">
      <c r="A62" s="9"/>
      <c r="B62" s="218"/>
      <c r="C62" s="224">
        <v>1402</v>
      </c>
      <c r="D62" s="242" t="s">
        <v>1294</v>
      </c>
      <c r="E62" s="230" t="s">
        <v>1088</v>
      </c>
      <c r="G62" s="13"/>
      <c r="H62" s="13"/>
      <c r="I62" s="13"/>
      <c r="J62" s="13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AC62" s="12"/>
      <c r="AD62" s="12"/>
      <c r="AE62" s="7"/>
      <c r="AT62" s="7"/>
      <c r="BC62" s="7"/>
    </row>
    <row r="63" spans="1:55" ht="3.75" customHeight="1" thickBot="1">
      <c r="A63" s="9"/>
      <c r="B63" s="218"/>
      <c r="C63" s="218"/>
      <c r="D63" s="118"/>
      <c r="E63" s="226"/>
      <c r="G63" s="13"/>
      <c r="H63" s="13"/>
      <c r="I63" s="13"/>
      <c r="J63" s="13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9"/>
      <c r="X63" s="9"/>
      <c r="AC63" s="12"/>
      <c r="AD63" s="12"/>
      <c r="AT63" s="7"/>
      <c r="BC63" s="7"/>
    </row>
    <row r="64" spans="1:55" ht="16.5" thickBot="1">
      <c r="A64" s="9"/>
      <c r="B64" s="276">
        <v>1500</v>
      </c>
      <c r="C64" s="219" t="s">
        <v>698</v>
      </c>
      <c r="D64" s="219"/>
      <c r="E64" s="158"/>
      <c r="G64" s="13"/>
      <c r="H64" s="13"/>
      <c r="I64" s="13"/>
      <c r="J64" s="13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AC64" s="12"/>
      <c r="AD64" s="12"/>
      <c r="AE64" s="7"/>
      <c r="AT64" s="7"/>
      <c r="BC64" s="7"/>
    </row>
    <row r="65" spans="1:55" ht="15.75" customHeight="1" thickBot="1">
      <c r="A65" s="9"/>
      <c r="B65" s="218"/>
      <c r="C65" s="220">
        <v>1501</v>
      </c>
      <c r="D65" s="228" t="s">
        <v>1294</v>
      </c>
      <c r="E65" s="159" t="s">
        <v>1089</v>
      </c>
      <c r="G65" s="13"/>
      <c r="H65" s="13"/>
      <c r="I65" s="13"/>
      <c r="J65" s="13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AC65" s="12"/>
      <c r="AD65" s="12"/>
      <c r="AE65" s="7"/>
      <c r="AT65" s="7"/>
      <c r="BC65" s="7"/>
    </row>
    <row r="66" spans="1:55" ht="15.75" customHeight="1" thickBot="1">
      <c r="A66" s="9"/>
      <c r="B66" s="218"/>
      <c r="C66" s="224">
        <v>1502</v>
      </c>
      <c r="D66" s="242" t="s">
        <v>1294</v>
      </c>
      <c r="E66" s="230" t="s">
        <v>1090</v>
      </c>
      <c r="G66" s="13"/>
      <c r="H66" s="13"/>
      <c r="I66" s="13"/>
      <c r="J66" s="13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AC66" s="12"/>
      <c r="AD66" s="12"/>
      <c r="AE66" s="7"/>
      <c r="AT66" s="7"/>
      <c r="BC66" s="7"/>
    </row>
    <row r="67" spans="1:55" ht="3.75" customHeight="1" thickBot="1">
      <c r="A67" s="9"/>
      <c r="B67" s="218"/>
      <c r="C67" s="218"/>
      <c r="D67" s="118"/>
      <c r="E67" s="226"/>
      <c r="G67" s="13"/>
      <c r="H67" s="13"/>
      <c r="I67" s="13"/>
      <c r="J67" s="13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9"/>
      <c r="X67" s="9"/>
      <c r="AC67" s="12"/>
      <c r="AD67" s="12"/>
      <c r="AT67" s="7"/>
      <c r="BC67" s="7"/>
    </row>
    <row r="68" spans="1:55" ht="16.5" thickBot="1">
      <c r="A68" s="9"/>
      <c r="B68" s="276">
        <v>1600</v>
      </c>
      <c r="C68" s="246" t="s">
        <v>1268</v>
      </c>
      <c r="D68" s="232"/>
      <c r="E68" s="112"/>
      <c r="G68" s="13"/>
      <c r="H68" s="13"/>
      <c r="I68" s="13"/>
      <c r="J68" s="13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AC68" s="12"/>
      <c r="AD68" s="12"/>
      <c r="AE68" s="7"/>
      <c r="AT68" s="7"/>
      <c r="BC68" s="7"/>
    </row>
    <row r="69" spans="1:55" ht="3.75" customHeight="1" thickBot="1">
      <c r="A69" s="9"/>
      <c r="B69" s="218"/>
      <c r="C69" s="218"/>
      <c r="D69" s="118"/>
      <c r="E69" s="226"/>
      <c r="G69" s="13"/>
      <c r="H69" s="13"/>
      <c r="I69" s="13"/>
      <c r="J69" s="13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9"/>
      <c r="X69" s="9"/>
      <c r="AC69" s="12"/>
      <c r="AD69" s="12"/>
      <c r="AT69" s="7"/>
      <c r="BC69" s="7"/>
    </row>
    <row r="70" spans="1:55" ht="16.5" thickBot="1">
      <c r="A70" s="9"/>
      <c r="B70" s="276">
        <v>1700</v>
      </c>
      <c r="C70" s="219" t="s">
        <v>1188</v>
      </c>
      <c r="D70" s="219"/>
      <c r="E70" s="158"/>
      <c r="G70" s="13"/>
      <c r="H70" s="13"/>
      <c r="I70" s="13"/>
      <c r="J70" s="13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AC70" s="12"/>
      <c r="AD70" s="12"/>
      <c r="AE70" s="7"/>
      <c r="AT70" s="7"/>
      <c r="BC70" s="7"/>
    </row>
    <row r="71" spans="1:55" ht="15.75" customHeight="1" thickBot="1">
      <c r="A71" s="9"/>
      <c r="B71" s="218"/>
      <c r="C71" s="220">
        <v>1701</v>
      </c>
      <c r="D71" s="228" t="s">
        <v>1294</v>
      </c>
      <c r="E71" s="159" t="s">
        <v>1091</v>
      </c>
      <c r="G71" s="13"/>
      <c r="H71" s="13"/>
      <c r="I71" s="13"/>
      <c r="J71" s="13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AC71" s="12"/>
      <c r="AD71" s="12"/>
      <c r="AE71" s="7"/>
      <c r="AT71" s="7"/>
      <c r="BC71" s="7"/>
    </row>
    <row r="72" spans="1:55" ht="15.75" customHeight="1" thickBot="1">
      <c r="A72" s="9"/>
      <c r="B72" s="218"/>
      <c r="C72" s="222">
        <v>1702</v>
      </c>
      <c r="D72" s="229" t="s">
        <v>1294</v>
      </c>
      <c r="E72" s="157" t="s">
        <v>1500</v>
      </c>
      <c r="G72" s="13"/>
      <c r="H72" s="13"/>
      <c r="I72" s="13"/>
      <c r="J72" s="13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AC72" s="12"/>
      <c r="AD72" s="12"/>
      <c r="AE72" s="7"/>
      <c r="AT72" s="7"/>
      <c r="BC72" s="7"/>
    </row>
    <row r="73" spans="1:55" ht="15.75" customHeight="1" thickBot="1">
      <c r="A73" s="9"/>
      <c r="B73" s="218"/>
      <c r="C73" s="222">
        <v>1703</v>
      </c>
      <c r="D73" s="229" t="s">
        <v>1294</v>
      </c>
      <c r="E73" s="157" t="s">
        <v>1092</v>
      </c>
      <c r="G73" s="13"/>
      <c r="H73" s="13"/>
      <c r="I73" s="13"/>
      <c r="J73" s="13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AC73" s="12"/>
      <c r="AD73" s="12"/>
      <c r="AE73" s="7"/>
      <c r="AT73" s="7"/>
      <c r="BC73" s="7"/>
    </row>
    <row r="74" spans="1:55" ht="15.75" hidden="1" customHeight="1" thickBot="1">
      <c r="A74" s="9"/>
      <c r="B74" s="218"/>
      <c r="C74" s="287">
        <v>1704</v>
      </c>
      <c r="D74" s="282" t="s">
        <v>1294</v>
      </c>
      <c r="E74" s="197" t="s">
        <v>1042</v>
      </c>
      <c r="G74" s="13"/>
      <c r="H74" s="13"/>
      <c r="I74" s="13"/>
      <c r="J74" s="13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AC74" s="12"/>
      <c r="AD74" s="12"/>
      <c r="AE74" s="7"/>
      <c r="AT74" s="7"/>
      <c r="BC74" s="7"/>
    </row>
    <row r="75" spans="1:55" ht="15.75" customHeight="1" thickBot="1">
      <c r="A75" s="9"/>
      <c r="B75" s="218"/>
      <c r="C75" s="222">
        <v>1706</v>
      </c>
      <c r="D75" s="229" t="s">
        <v>1294</v>
      </c>
      <c r="E75" s="157" t="s">
        <v>1093</v>
      </c>
      <c r="G75" s="13"/>
      <c r="H75" s="13"/>
      <c r="I75" s="13"/>
      <c r="J75" s="13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AC75" s="12"/>
      <c r="AD75" s="12"/>
      <c r="AE75" s="7"/>
      <c r="AT75" s="7"/>
      <c r="BC75" s="7"/>
    </row>
    <row r="76" spans="1:55" ht="15.75" customHeight="1" thickBot="1">
      <c r="A76" s="9"/>
      <c r="B76" s="270"/>
      <c r="C76" s="222">
        <v>1707</v>
      </c>
      <c r="D76" s="229" t="s">
        <v>1294</v>
      </c>
      <c r="E76" s="157" t="s">
        <v>1094</v>
      </c>
      <c r="G76" s="13"/>
      <c r="H76" s="13"/>
      <c r="I76" s="13"/>
      <c r="J76" s="13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AC76" s="12"/>
      <c r="AD76" s="12"/>
      <c r="AE76" s="7"/>
      <c r="AT76" s="7"/>
      <c r="BC76" s="7"/>
    </row>
    <row r="77" spans="1:55" ht="15.75" customHeight="1" thickBot="1">
      <c r="A77" s="9"/>
      <c r="B77" s="270"/>
      <c r="C77" s="224">
        <v>1709</v>
      </c>
      <c r="D77" s="242" t="s">
        <v>1294</v>
      </c>
      <c r="E77" s="113" t="s">
        <v>1095</v>
      </c>
      <c r="G77" s="13"/>
      <c r="H77" s="13"/>
      <c r="I77" s="13"/>
      <c r="J77" s="13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AC77" s="12"/>
      <c r="AD77" s="12"/>
      <c r="AE77" s="7"/>
      <c r="AT77" s="7"/>
      <c r="BC77" s="7"/>
    </row>
    <row r="78" spans="1:55" ht="3.75" customHeight="1">
      <c r="A78" s="9"/>
      <c r="B78" s="218"/>
      <c r="C78" s="218"/>
      <c r="D78" s="118"/>
      <c r="E78" s="226"/>
      <c r="G78" s="13"/>
      <c r="H78" s="13"/>
      <c r="I78" s="13"/>
      <c r="J78" s="13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9"/>
      <c r="X78" s="9"/>
      <c r="AT78" s="7"/>
      <c r="BC78" s="7"/>
    </row>
    <row r="79" spans="1:55" hidden="1">
      <c r="A79" s="192" t="s">
        <v>1487</v>
      </c>
      <c r="B79" s="295">
        <v>1800</v>
      </c>
      <c r="C79" s="296" t="s">
        <v>1202</v>
      </c>
      <c r="D79" s="297"/>
      <c r="E79" s="298"/>
      <c r="G79" s="13"/>
      <c r="H79" s="13"/>
      <c r="I79" s="13"/>
      <c r="J79" s="13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AE79" s="7"/>
      <c r="AT79" s="7"/>
      <c r="BC79" s="7"/>
    </row>
    <row r="80" spans="1:55" ht="3.75" hidden="1" customHeight="1" thickBot="1">
      <c r="A80" s="9"/>
      <c r="B80" s="218"/>
      <c r="C80" s="218"/>
      <c r="D80" s="118"/>
      <c r="E80" s="226"/>
      <c r="G80" s="13"/>
      <c r="H80" s="13"/>
      <c r="I80" s="13"/>
      <c r="J80" s="13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9"/>
      <c r="X80" s="9"/>
      <c r="AC80" s="12"/>
      <c r="AD80" s="12"/>
      <c r="AT80" s="7"/>
      <c r="BC80" s="7"/>
    </row>
    <row r="81" spans="1:55" ht="16.5" thickBot="1">
      <c r="A81" s="9"/>
      <c r="B81" s="276">
        <v>1900</v>
      </c>
      <c r="C81" s="115" t="s">
        <v>344</v>
      </c>
      <c r="D81" s="115"/>
      <c r="E81" s="247"/>
      <c r="G81" s="13"/>
      <c r="H81" s="13"/>
      <c r="I81" s="13"/>
      <c r="J81" s="13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AC81" s="12"/>
      <c r="AD81" s="12"/>
      <c r="AE81" s="7"/>
      <c r="AT81" s="7"/>
      <c r="BC81" s="7"/>
    </row>
    <row r="82" spans="1:55" ht="15.75" hidden="1" customHeight="1" thickBot="1">
      <c r="A82" s="9"/>
      <c r="B82" s="218"/>
      <c r="C82" s="287">
        <v>1901</v>
      </c>
      <c r="D82" s="299" t="s">
        <v>1294</v>
      </c>
      <c r="E82" s="197" t="s">
        <v>1043</v>
      </c>
      <c r="G82" s="13"/>
      <c r="H82" s="13"/>
      <c r="I82" s="13"/>
      <c r="J82" s="13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AC82" s="12"/>
      <c r="AD82" s="12"/>
      <c r="AE82" s="7"/>
      <c r="AT82" s="7"/>
      <c r="BC82" s="7"/>
    </row>
    <row r="83" spans="1:55" ht="15.75" hidden="1" customHeight="1" thickBot="1">
      <c r="A83" s="9"/>
      <c r="B83" s="218"/>
      <c r="C83" s="287">
        <v>1902</v>
      </c>
      <c r="D83" s="299" t="s">
        <v>1294</v>
      </c>
      <c r="E83" s="197" t="s">
        <v>1044</v>
      </c>
      <c r="G83" s="13"/>
      <c r="H83" s="13"/>
      <c r="I83" s="13"/>
      <c r="J83" s="13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AC83" s="12"/>
      <c r="AD83" s="12"/>
      <c r="AE83" s="7"/>
      <c r="AT83" s="7"/>
      <c r="BC83" s="7"/>
    </row>
    <row r="84" spans="1:55" ht="15.75" hidden="1" customHeight="1" thickBot="1">
      <c r="A84" s="9"/>
      <c r="B84" s="218"/>
      <c r="C84" s="287">
        <v>1903</v>
      </c>
      <c r="D84" s="299" t="s">
        <v>1294</v>
      </c>
      <c r="E84" s="197" t="s">
        <v>1045</v>
      </c>
      <c r="G84" s="13"/>
      <c r="H84" s="13"/>
      <c r="I84" s="13"/>
      <c r="J84" s="13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AC84" s="12"/>
      <c r="AD84" s="12"/>
      <c r="AE84" s="7"/>
      <c r="AT84" s="7"/>
      <c r="BC84" s="7"/>
    </row>
    <row r="85" spans="1:55" ht="3.75" customHeight="1">
      <c r="A85" s="9"/>
      <c r="B85" s="218"/>
      <c r="C85" s="218"/>
      <c r="D85" s="118"/>
      <c r="E85" s="226"/>
      <c r="G85" s="13"/>
      <c r="H85" s="13"/>
      <c r="I85" s="13"/>
      <c r="J85" s="13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9"/>
      <c r="X85" s="9"/>
      <c r="AT85" s="7"/>
      <c r="BC85" s="7"/>
    </row>
    <row r="86" spans="1:55">
      <c r="A86" s="9"/>
      <c r="B86" s="276">
        <v>2000</v>
      </c>
      <c r="C86" s="248" t="s">
        <v>418</v>
      </c>
      <c r="D86" s="232"/>
      <c r="E86" s="249"/>
      <c r="G86" s="13"/>
      <c r="H86" s="13"/>
      <c r="I86" s="13"/>
      <c r="J86" s="13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AE86" s="7"/>
      <c r="AT86" s="7"/>
      <c r="BC86" s="7"/>
    </row>
    <row r="87" spans="1:55" ht="3.75" customHeight="1">
      <c r="A87" s="9"/>
      <c r="B87" s="218"/>
      <c r="C87" s="218"/>
      <c r="D87" s="118"/>
      <c r="E87" s="226"/>
      <c r="G87" s="13"/>
      <c r="H87" s="13"/>
      <c r="I87" s="13"/>
      <c r="J87" s="13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9"/>
      <c r="X87" s="9"/>
      <c r="AT87" s="7"/>
      <c r="BC87" s="7"/>
    </row>
    <row r="88" spans="1:55">
      <c r="A88" s="9"/>
      <c r="B88" s="218"/>
      <c r="C88" s="250"/>
      <c r="D88" s="125"/>
      <c r="E88" s="286" t="s">
        <v>419</v>
      </c>
      <c r="G88" s="13"/>
      <c r="H88" s="13"/>
      <c r="I88" s="13"/>
      <c r="J88" s="13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AE88" s="7"/>
      <c r="AT88" s="7"/>
      <c r="BC88" s="7"/>
    </row>
    <row r="89" spans="1:55" ht="3.75" customHeight="1" thickBot="1">
      <c r="A89" s="9"/>
      <c r="B89" s="218"/>
      <c r="C89" s="218"/>
      <c r="D89" s="118"/>
      <c r="E89" s="226"/>
      <c r="G89" s="13"/>
      <c r="H89" s="13"/>
      <c r="I89" s="13"/>
      <c r="J89" s="13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9"/>
      <c r="X89" s="9"/>
      <c r="AC89" s="12"/>
      <c r="AD89" s="12"/>
      <c r="AT89" s="7"/>
      <c r="BC89" s="7"/>
    </row>
    <row r="90" spans="1:55" ht="16.5" thickBot="1">
      <c r="A90" s="9"/>
      <c r="B90" s="276">
        <v>2400</v>
      </c>
      <c r="C90" s="219" t="s">
        <v>1322</v>
      </c>
      <c r="D90" s="219"/>
      <c r="E90" s="158"/>
      <c r="G90" s="13"/>
      <c r="H90" s="13"/>
      <c r="I90" s="13"/>
      <c r="J90" s="13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AC90" s="12"/>
      <c r="AD90" s="12"/>
      <c r="AE90" s="7"/>
      <c r="AT90" s="7"/>
      <c r="BC90" s="7"/>
    </row>
    <row r="91" spans="1:55" ht="16.5" thickBot="1">
      <c r="A91" s="9"/>
      <c r="B91" s="218"/>
      <c r="C91" s="220">
        <v>2401</v>
      </c>
      <c r="D91" s="228" t="s">
        <v>1294</v>
      </c>
      <c r="E91" s="159" t="s">
        <v>1096</v>
      </c>
      <c r="G91" s="13"/>
      <c r="H91" s="13"/>
      <c r="I91" s="13"/>
      <c r="J91" s="13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AC91" s="12"/>
      <c r="AD91" s="12"/>
      <c r="AE91" s="7"/>
      <c r="AT91" s="7"/>
      <c r="BC91" s="7"/>
    </row>
    <row r="92" spans="1:55" hidden="1">
      <c r="A92" s="9"/>
      <c r="B92" s="218"/>
      <c r="C92" s="287">
        <v>2402</v>
      </c>
      <c r="D92" s="282" t="s">
        <v>1294</v>
      </c>
      <c r="E92" s="197" t="s">
        <v>1046</v>
      </c>
      <c r="G92" s="13"/>
      <c r="H92" s="13"/>
      <c r="I92" s="13"/>
      <c r="J92" s="13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AE92" s="7"/>
      <c r="AT92" s="7"/>
      <c r="BC92" s="7"/>
    </row>
    <row r="93" spans="1:55">
      <c r="A93" s="9"/>
      <c r="B93" s="218"/>
      <c r="C93" s="222">
        <v>2403</v>
      </c>
      <c r="D93" s="229" t="s">
        <v>1294</v>
      </c>
      <c r="E93" s="243" t="s">
        <v>1097</v>
      </c>
      <c r="G93" s="13"/>
      <c r="H93" s="13"/>
      <c r="I93" s="13"/>
      <c r="J93" s="13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AE93" s="7"/>
      <c r="AT93" s="7"/>
      <c r="BC93" s="7"/>
    </row>
    <row r="94" spans="1:55">
      <c r="A94" s="9"/>
      <c r="B94" s="218"/>
      <c r="C94" s="222">
        <v>2404</v>
      </c>
      <c r="D94" s="229" t="s">
        <v>1294</v>
      </c>
      <c r="E94" s="157" t="s">
        <v>1098</v>
      </c>
      <c r="G94" s="14">
        <f>J94+AE94+AN94+AQ94+AT94+BB94+BH94</f>
        <v>0</v>
      </c>
      <c r="H94" s="14">
        <f>J94+AE94+AN94+AQ94+AT94+BB94+BC94</f>
        <v>0</v>
      </c>
      <c r="I94" s="14"/>
      <c r="J94" s="14"/>
      <c r="K94" s="15"/>
      <c r="L94" s="15"/>
      <c r="M94" s="16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AE94" s="7"/>
      <c r="AT94" s="7"/>
      <c r="BC94" s="7"/>
    </row>
    <row r="95" spans="1:55">
      <c r="A95" s="9"/>
      <c r="B95" s="218"/>
      <c r="C95" s="222">
        <v>2405</v>
      </c>
      <c r="D95" s="229" t="s">
        <v>1294</v>
      </c>
      <c r="E95" s="243" t="s">
        <v>1099</v>
      </c>
      <c r="G95" s="14"/>
      <c r="H95" s="14"/>
      <c r="I95" s="14"/>
      <c r="J95" s="14"/>
      <c r="K95" s="16"/>
      <c r="L95" s="16"/>
      <c r="M95" s="15"/>
      <c r="N95" s="15">
        <f>Q95+T95</f>
        <v>0</v>
      </c>
      <c r="O95" s="15">
        <f>R95+U95</f>
        <v>0</v>
      </c>
      <c r="P95" s="14"/>
      <c r="Q95" s="16"/>
      <c r="R95" s="16"/>
      <c r="S95" s="15"/>
      <c r="T95" s="16"/>
      <c r="U95" s="16"/>
      <c r="V95" s="15"/>
      <c r="W95" s="16"/>
      <c r="X95" s="16"/>
      <c r="AE95" s="7"/>
      <c r="AT95" s="7"/>
      <c r="BC95" s="7"/>
    </row>
    <row r="96" spans="1:55">
      <c r="A96" s="9"/>
      <c r="B96" s="218"/>
      <c r="C96" s="222">
        <v>2406</v>
      </c>
      <c r="D96" s="229" t="s">
        <v>1294</v>
      </c>
      <c r="E96" s="243" t="s">
        <v>1100</v>
      </c>
      <c r="G96" s="14"/>
      <c r="H96" s="14"/>
      <c r="I96" s="14"/>
      <c r="J96" s="14"/>
      <c r="K96" s="16"/>
      <c r="L96" s="16"/>
      <c r="M96" s="15"/>
      <c r="N96" s="15"/>
      <c r="O96" s="15"/>
      <c r="P96" s="14"/>
      <c r="Q96" s="16"/>
      <c r="R96" s="16"/>
      <c r="S96" s="15"/>
      <c r="T96" s="16"/>
      <c r="U96" s="16"/>
      <c r="V96" s="15"/>
      <c r="W96" s="16"/>
      <c r="X96" s="16"/>
      <c r="AE96" s="7"/>
      <c r="AT96" s="7"/>
      <c r="BC96" s="7"/>
    </row>
    <row r="97" spans="1:64">
      <c r="A97" s="9"/>
      <c r="B97" s="218"/>
      <c r="C97" s="222">
        <v>2407</v>
      </c>
      <c r="D97" s="229" t="s">
        <v>1294</v>
      </c>
      <c r="E97" s="243" t="s">
        <v>1101</v>
      </c>
      <c r="G97" s="14"/>
      <c r="H97" s="14"/>
      <c r="I97" s="14"/>
      <c r="J97" s="14"/>
      <c r="K97" s="16"/>
      <c r="L97" s="16"/>
      <c r="M97" s="15"/>
      <c r="N97" s="15"/>
      <c r="O97" s="15"/>
      <c r="P97" s="14"/>
      <c r="Q97" s="16"/>
      <c r="R97" s="16"/>
      <c r="S97" s="15"/>
      <c r="T97" s="16"/>
      <c r="U97" s="16"/>
      <c r="V97" s="15"/>
      <c r="W97" s="16"/>
      <c r="X97" s="16"/>
      <c r="AE97" s="7"/>
      <c r="AT97" s="7"/>
      <c r="BC97" s="7"/>
    </row>
    <row r="98" spans="1:64">
      <c r="A98" s="9"/>
      <c r="B98" s="218"/>
      <c r="C98" s="222">
        <v>2408</v>
      </c>
      <c r="D98" s="229" t="s">
        <v>1294</v>
      </c>
      <c r="E98" s="243" t="s">
        <v>1102</v>
      </c>
      <c r="G98" s="14"/>
      <c r="H98" s="14"/>
      <c r="I98" s="14"/>
      <c r="J98" s="14"/>
      <c r="K98" s="16"/>
      <c r="L98" s="16"/>
      <c r="M98" s="15"/>
      <c r="N98" s="15"/>
      <c r="O98" s="15"/>
      <c r="P98" s="14"/>
      <c r="Q98" s="16"/>
      <c r="R98" s="16"/>
      <c r="S98" s="15"/>
      <c r="T98" s="16"/>
      <c r="U98" s="16"/>
      <c r="V98" s="15"/>
      <c r="W98" s="16"/>
      <c r="X98" s="16"/>
      <c r="Z98" s="16"/>
      <c r="AA98" s="16"/>
      <c r="AC98" s="16"/>
      <c r="AD98" s="16"/>
      <c r="AE98" s="11"/>
      <c r="AF98" s="16"/>
      <c r="AG98" s="16"/>
      <c r="AH98" s="15"/>
      <c r="AI98" s="16"/>
      <c r="AJ98" s="16"/>
      <c r="AK98" s="15"/>
      <c r="AL98" s="16"/>
      <c r="AM98" s="16"/>
      <c r="AN98" s="15"/>
      <c r="AO98" s="16"/>
      <c r="AP98" s="16"/>
      <c r="AQ98" s="15"/>
      <c r="AR98" s="15"/>
      <c r="AS98" s="15"/>
      <c r="AT98" s="14"/>
      <c r="AU98" s="16"/>
      <c r="AV98" s="16"/>
      <c r="AW98" s="15"/>
      <c r="AX98" s="16"/>
      <c r="AY98" s="16"/>
      <c r="AZ98" s="15"/>
      <c r="BA98" s="16"/>
      <c r="BB98" s="15"/>
      <c r="BC98" s="11"/>
      <c r="BD98" s="15"/>
      <c r="BE98" s="15"/>
      <c r="BF98" s="16"/>
      <c r="BG98" s="16"/>
      <c r="BH98" s="15"/>
      <c r="BI98" s="16"/>
      <c r="BK98" s="15"/>
    </row>
    <row r="99" spans="1:64">
      <c r="A99" s="9"/>
      <c r="B99" s="218"/>
      <c r="C99" s="222">
        <v>2409</v>
      </c>
      <c r="D99" s="229" t="s">
        <v>1294</v>
      </c>
      <c r="E99" s="243" t="s">
        <v>1103</v>
      </c>
      <c r="G99" s="14"/>
      <c r="H99" s="14"/>
      <c r="I99" s="14"/>
      <c r="J99" s="14"/>
      <c r="K99" s="16"/>
      <c r="L99" s="16"/>
      <c r="M99" s="15"/>
      <c r="N99" s="15"/>
      <c r="O99" s="15"/>
      <c r="P99" s="14"/>
      <c r="Q99" s="16"/>
      <c r="R99" s="16"/>
      <c r="S99" s="15"/>
      <c r="T99" s="16"/>
      <c r="U99" s="16"/>
      <c r="V99" s="15"/>
      <c r="W99" s="16"/>
      <c r="X99" s="16"/>
      <c r="Y99" s="15"/>
      <c r="Z99" s="16"/>
      <c r="AA99" s="16"/>
      <c r="AC99" s="16"/>
      <c r="AD99" s="16"/>
      <c r="AE99" s="11"/>
      <c r="AF99" s="16"/>
      <c r="AG99" s="16"/>
      <c r="AH99" s="15"/>
      <c r="AI99" s="16"/>
      <c r="AJ99" s="16"/>
      <c r="AK99" s="15"/>
      <c r="AL99" s="16"/>
      <c r="AM99" s="16"/>
      <c r="AN99" s="15"/>
      <c r="AO99" s="16"/>
      <c r="AP99" s="16"/>
      <c r="AQ99" s="15"/>
      <c r="AR99" s="15"/>
      <c r="AS99" s="15"/>
      <c r="AT99" s="14"/>
      <c r="AU99" s="16"/>
      <c r="AV99" s="16"/>
      <c r="AW99" s="15"/>
      <c r="AX99" s="16"/>
      <c r="AY99" s="16"/>
      <c r="AZ99" s="15"/>
      <c r="BA99" s="16"/>
      <c r="BB99" s="15"/>
      <c r="BC99" s="11"/>
      <c r="BD99" s="15"/>
      <c r="BE99" s="15"/>
      <c r="BF99" s="16"/>
      <c r="BG99" s="16"/>
      <c r="BH99" s="15"/>
      <c r="BI99" s="16"/>
      <c r="BK99" s="15"/>
    </row>
    <row r="100" spans="1:64">
      <c r="A100" s="9"/>
      <c r="B100" s="218"/>
      <c r="C100" s="222">
        <v>2410</v>
      </c>
      <c r="D100" s="229" t="s">
        <v>1294</v>
      </c>
      <c r="E100" s="243" t="s">
        <v>1104</v>
      </c>
      <c r="G100" s="14"/>
      <c r="H100" s="14"/>
      <c r="I100" s="14"/>
      <c r="J100" s="14"/>
      <c r="K100" s="17"/>
      <c r="L100" s="15"/>
      <c r="M100" s="18"/>
      <c r="N100" s="15">
        <f t="shared" ref="N100:O102" si="0">Q100+T100</f>
        <v>0</v>
      </c>
      <c r="O100" s="15">
        <f t="shared" si="0"/>
        <v>0</v>
      </c>
      <c r="P100" s="14"/>
      <c r="Q100" s="15"/>
      <c r="R100" s="15"/>
      <c r="S100" s="18"/>
      <c r="T100" s="15"/>
      <c r="U100" s="15"/>
      <c r="V100" s="18"/>
      <c r="W100" s="15"/>
      <c r="X100" s="15"/>
      <c r="Y100" s="18"/>
      <c r="Z100" s="15"/>
      <c r="AA100" s="15"/>
      <c r="AC100" s="16"/>
      <c r="AD100" s="16"/>
      <c r="AE100" s="11"/>
      <c r="AF100" s="15"/>
      <c r="AG100" s="15"/>
      <c r="AH100" s="18"/>
      <c r="AI100" s="15"/>
      <c r="AJ100" s="15"/>
      <c r="AK100" s="18"/>
      <c r="AL100" s="15"/>
      <c r="AM100" s="15"/>
      <c r="AN100" s="18"/>
      <c r="AO100" s="15"/>
      <c r="AP100" s="19"/>
      <c r="AQ100" s="18"/>
      <c r="AR100" s="15"/>
      <c r="AS100" s="15"/>
      <c r="AT100" s="14"/>
      <c r="AU100" s="15"/>
      <c r="AV100" s="15"/>
      <c r="AW100" s="18"/>
      <c r="AX100" s="15"/>
      <c r="AY100" s="15"/>
      <c r="AZ100" s="18"/>
      <c r="BA100" s="15"/>
      <c r="BB100" s="18"/>
      <c r="BC100" s="14"/>
      <c r="BD100" s="18"/>
      <c r="BE100" s="18"/>
      <c r="BF100" s="15"/>
      <c r="BG100" s="15"/>
      <c r="BH100" s="18"/>
      <c r="BI100" s="15"/>
      <c r="BK100" s="15"/>
    </row>
    <row r="101" spans="1:64" hidden="1">
      <c r="A101" s="9"/>
      <c r="B101" s="291" t="s">
        <v>962</v>
      </c>
      <c r="C101" s="292">
        <v>2411</v>
      </c>
      <c r="D101" s="111" t="s">
        <v>1294</v>
      </c>
      <c r="E101" s="244" t="s">
        <v>1047</v>
      </c>
      <c r="G101" s="14"/>
      <c r="H101" s="14"/>
      <c r="I101" s="14"/>
      <c r="J101" s="14"/>
      <c r="K101" s="17"/>
      <c r="L101" s="15"/>
      <c r="M101" s="15"/>
      <c r="N101" s="15">
        <f t="shared" si="0"/>
        <v>0</v>
      </c>
      <c r="O101" s="15">
        <f t="shared" si="0"/>
        <v>0</v>
      </c>
      <c r="P101" s="14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6"/>
      <c r="AD101" s="16"/>
      <c r="AE101" s="11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4"/>
      <c r="AU101" s="15"/>
      <c r="AV101" s="15"/>
      <c r="AW101" s="15"/>
      <c r="AX101" s="15"/>
      <c r="AY101" s="15"/>
      <c r="AZ101" s="15"/>
      <c r="BA101" s="15"/>
      <c r="BB101" s="15"/>
      <c r="BC101" s="14"/>
      <c r="BD101" s="15"/>
      <c r="BE101" s="15"/>
      <c r="BF101" s="15"/>
      <c r="BG101" s="15"/>
      <c r="BH101" s="15"/>
      <c r="BI101" s="15"/>
      <c r="BK101" s="15"/>
    </row>
    <row r="102" spans="1:64">
      <c r="A102" s="9"/>
      <c r="B102" s="218"/>
      <c r="C102" s="251">
        <v>2412</v>
      </c>
      <c r="D102" s="252" t="s">
        <v>1294</v>
      </c>
      <c r="E102" s="157" t="s">
        <v>1105</v>
      </c>
      <c r="G102" s="14"/>
      <c r="H102" s="14"/>
      <c r="I102" s="14"/>
      <c r="J102" s="14"/>
      <c r="K102" s="17"/>
      <c r="L102" s="15"/>
      <c r="M102" s="15"/>
      <c r="N102" s="15">
        <f t="shared" si="0"/>
        <v>0</v>
      </c>
      <c r="O102" s="15">
        <f t="shared" si="0"/>
        <v>0</v>
      </c>
      <c r="P102" s="14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6"/>
      <c r="AD102" s="16"/>
      <c r="AE102" s="11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4"/>
      <c r="AU102" s="15"/>
      <c r="AV102" s="15"/>
      <c r="AW102" s="15"/>
      <c r="AX102" s="15"/>
      <c r="AY102" s="15"/>
      <c r="AZ102" s="15"/>
      <c r="BA102" s="15"/>
      <c r="BB102" s="15"/>
      <c r="BC102" s="14"/>
      <c r="BD102" s="15"/>
      <c r="BE102" s="15"/>
      <c r="BF102" s="15"/>
      <c r="BG102" s="15"/>
      <c r="BH102" s="15"/>
      <c r="BI102" s="15"/>
      <c r="BK102" s="15"/>
    </row>
    <row r="103" spans="1:64">
      <c r="A103" s="9"/>
      <c r="B103" s="218"/>
      <c r="C103" s="222">
        <v>2413</v>
      </c>
      <c r="D103" s="229" t="s">
        <v>1294</v>
      </c>
      <c r="E103" s="243" t="s">
        <v>1106</v>
      </c>
      <c r="G103" s="14"/>
      <c r="H103" s="14"/>
      <c r="I103" s="14"/>
      <c r="J103" s="14"/>
      <c r="K103" s="17"/>
      <c r="L103" s="15"/>
      <c r="M103" s="15"/>
      <c r="N103" s="15"/>
      <c r="O103" s="15"/>
      <c r="P103" s="14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8"/>
      <c r="AC103" s="16"/>
      <c r="AD103" s="16"/>
      <c r="AE103" s="11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4"/>
      <c r="AU103" s="15"/>
      <c r="AV103" s="15"/>
      <c r="AW103" s="15"/>
      <c r="AX103" s="15"/>
      <c r="AY103" s="15"/>
      <c r="AZ103" s="15"/>
      <c r="BA103" s="15"/>
      <c r="BB103" s="15"/>
      <c r="BC103" s="14"/>
      <c r="BD103" s="15"/>
      <c r="BE103" s="15"/>
      <c r="BF103" s="15"/>
      <c r="BG103" s="15"/>
      <c r="BH103" s="15"/>
      <c r="BI103" s="15"/>
      <c r="BK103" s="15"/>
    </row>
    <row r="104" spans="1:64">
      <c r="A104" s="9"/>
      <c r="B104" s="218"/>
      <c r="C104" s="253">
        <v>2415</v>
      </c>
      <c r="D104" s="229" t="s">
        <v>1294</v>
      </c>
      <c r="E104" s="157" t="s">
        <v>1107</v>
      </c>
      <c r="G104" s="14"/>
      <c r="H104" s="14"/>
      <c r="I104" s="14"/>
      <c r="J104" s="14"/>
      <c r="K104" s="17"/>
      <c r="L104" s="15"/>
      <c r="M104" s="15"/>
      <c r="N104" s="15"/>
      <c r="O104" s="15"/>
      <c r="P104" s="14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8"/>
      <c r="AC104" s="16"/>
      <c r="AD104" s="16"/>
      <c r="AE104" s="11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4"/>
      <c r="AU104" s="15"/>
      <c r="AV104" s="15"/>
      <c r="AW104" s="15"/>
      <c r="AX104" s="15"/>
      <c r="AY104" s="15"/>
      <c r="AZ104" s="15"/>
      <c r="BA104" s="15"/>
      <c r="BB104" s="15"/>
      <c r="BC104" s="14"/>
      <c r="BD104" s="15"/>
      <c r="BE104" s="15"/>
      <c r="BF104" s="15"/>
      <c r="BG104" s="15"/>
      <c r="BH104" s="15"/>
      <c r="BI104" s="15"/>
      <c r="BK104" s="15"/>
    </row>
    <row r="105" spans="1:64" ht="15.75" customHeight="1">
      <c r="A105" s="9"/>
      <c r="B105" s="218"/>
      <c r="C105" s="236">
        <v>2417</v>
      </c>
      <c r="D105" s="129" t="s">
        <v>1294</v>
      </c>
      <c r="E105" s="110" t="s">
        <v>1458</v>
      </c>
      <c r="G105" s="13"/>
      <c r="H105" s="13"/>
      <c r="I105" s="13"/>
      <c r="J105" s="13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AE105" s="7"/>
      <c r="AT105" s="7"/>
      <c r="BC105" s="7"/>
    </row>
    <row r="106" spans="1:64">
      <c r="A106" s="9"/>
      <c r="B106" s="218"/>
      <c r="C106" s="222">
        <v>2418</v>
      </c>
      <c r="D106" s="229" t="s">
        <v>1294</v>
      </c>
      <c r="E106" s="243" t="s">
        <v>1108</v>
      </c>
      <c r="G106" s="14"/>
      <c r="H106" s="14"/>
      <c r="I106" s="14"/>
      <c r="J106" s="14"/>
      <c r="K106" s="17"/>
      <c r="L106" s="15"/>
      <c r="M106" s="15"/>
      <c r="N106" s="15"/>
      <c r="O106" s="15"/>
      <c r="P106" s="14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8"/>
      <c r="AC106" s="16"/>
      <c r="AD106" s="16"/>
      <c r="AE106" s="11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4"/>
      <c r="AU106" s="15"/>
      <c r="AV106" s="15"/>
      <c r="AW106" s="15"/>
      <c r="AX106" s="15"/>
      <c r="AY106" s="15"/>
      <c r="AZ106" s="15"/>
      <c r="BA106" s="15"/>
      <c r="BB106" s="15"/>
      <c r="BC106" s="14"/>
      <c r="BD106" s="15"/>
      <c r="BE106" s="15"/>
      <c r="BF106" s="15"/>
      <c r="BG106" s="15"/>
      <c r="BH106" s="15"/>
      <c r="BI106" s="15"/>
      <c r="BK106" s="15"/>
    </row>
    <row r="107" spans="1:64">
      <c r="A107" s="9"/>
      <c r="B107" s="218"/>
      <c r="C107" s="224">
        <v>2419</v>
      </c>
      <c r="D107" s="242" t="s">
        <v>1294</v>
      </c>
      <c r="E107" s="230" t="s">
        <v>1109</v>
      </c>
      <c r="G107" s="14"/>
      <c r="H107" s="14"/>
      <c r="I107" s="14"/>
      <c r="J107" s="14"/>
      <c r="K107" s="15"/>
      <c r="L107" s="15"/>
      <c r="M107" s="15"/>
      <c r="N107" s="15">
        <f>Q107+T107</f>
        <v>0</v>
      </c>
      <c r="O107" s="15">
        <f>R107+U107</f>
        <v>0</v>
      </c>
      <c r="P107" s="14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6"/>
      <c r="AD107" s="16"/>
      <c r="AE107" s="11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4"/>
      <c r="AU107" s="15"/>
      <c r="AV107" s="15"/>
      <c r="AW107" s="15"/>
      <c r="AX107" s="15"/>
      <c r="AY107" s="15"/>
      <c r="AZ107" s="15"/>
      <c r="BA107" s="15"/>
      <c r="BB107" s="15"/>
      <c r="BC107" s="14"/>
      <c r="BD107" s="15"/>
      <c r="BE107" s="15"/>
      <c r="BF107" s="15"/>
      <c r="BG107" s="15"/>
      <c r="BH107" s="15"/>
      <c r="BI107" s="15"/>
      <c r="BK107" s="15"/>
    </row>
    <row r="108" spans="1:64" s="9" customFormat="1" ht="16.5" customHeight="1">
      <c r="B108" s="127" t="s">
        <v>1485</v>
      </c>
      <c r="C108" s="182"/>
      <c r="D108" s="183"/>
      <c r="E108" s="184"/>
      <c r="F108" s="42"/>
      <c r="G108" s="14"/>
      <c r="H108" s="14"/>
      <c r="I108" s="14"/>
      <c r="J108" s="15"/>
      <c r="K108" s="14"/>
      <c r="L108" s="15"/>
      <c r="M108" s="15"/>
      <c r="N108" s="58"/>
      <c r="O108" s="15"/>
      <c r="P108" s="15"/>
      <c r="Q108" s="14"/>
      <c r="R108" s="15"/>
      <c r="S108" s="15"/>
      <c r="T108" s="58"/>
      <c r="U108" s="15"/>
      <c r="V108" s="15"/>
      <c r="W108" s="18"/>
      <c r="X108" s="15"/>
      <c r="Y108" s="15"/>
      <c r="Z108" s="18"/>
      <c r="AA108" s="15"/>
      <c r="AB108" s="15"/>
      <c r="AC108" s="18"/>
      <c r="AD108" s="16"/>
      <c r="AE108" s="16"/>
      <c r="AF108" s="11"/>
      <c r="AG108" s="15"/>
      <c r="AH108" s="15"/>
      <c r="AI108" s="18"/>
      <c r="AJ108" s="15"/>
      <c r="AK108" s="15"/>
      <c r="AL108" s="58"/>
      <c r="AM108" s="20"/>
      <c r="AN108" s="20"/>
      <c r="AO108" s="59"/>
      <c r="AP108" s="20"/>
      <c r="AQ108" s="20"/>
      <c r="AR108" s="59"/>
      <c r="AS108" s="20"/>
      <c r="AT108" s="20"/>
      <c r="AU108" s="21"/>
      <c r="AV108" s="20"/>
      <c r="AW108" s="20"/>
      <c r="AX108" s="59"/>
      <c r="AY108" s="20"/>
      <c r="AZ108" s="20"/>
      <c r="BA108" s="59"/>
      <c r="BB108" s="20"/>
      <c r="BC108" s="59"/>
      <c r="BD108" s="21"/>
      <c r="BE108" s="59"/>
      <c r="BF108" s="59"/>
      <c r="BG108" s="20"/>
      <c r="BH108" s="20"/>
      <c r="BI108" s="59"/>
      <c r="BJ108" s="20"/>
      <c r="BL108" s="20"/>
    </row>
    <row r="109" spans="1:64" s="9" customFormat="1" ht="16.5" customHeight="1">
      <c r="B109" s="185"/>
      <c r="C109" s="185"/>
      <c r="D109" s="185" t="s">
        <v>1459</v>
      </c>
      <c r="E109" s="184"/>
      <c r="F109" s="42"/>
      <c r="G109" s="14"/>
      <c r="H109" s="14"/>
      <c r="I109" s="14"/>
      <c r="J109" s="15"/>
      <c r="K109" s="14"/>
      <c r="L109" s="15"/>
      <c r="M109" s="15"/>
      <c r="N109" s="58"/>
      <c r="O109" s="15"/>
      <c r="P109" s="15"/>
      <c r="Q109" s="14"/>
      <c r="R109" s="15"/>
      <c r="S109" s="15"/>
      <c r="T109" s="58"/>
      <c r="U109" s="15"/>
      <c r="V109" s="15"/>
      <c r="W109" s="18"/>
      <c r="X109" s="15"/>
      <c r="Y109" s="15"/>
      <c r="Z109" s="18"/>
      <c r="AA109" s="15"/>
      <c r="AB109" s="15"/>
      <c r="AC109" s="18"/>
      <c r="AD109" s="16"/>
      <c r="AE109" s="16"/>
      <c r="AF109" s="11"/>
      <c r="AG109" s="15"/>
      <c r="AH109" s="15"/>
      <c r="AI109" s="18"/>
      <c r="AJ109" s="15"/>
      <c r="AK109" s="15"/>
      <c r="AL109" s="58"/>
      <c r="AM109" s="20"/>
      <c r="AN109" s="20"/>
      <c r="AO109" s="59"/>
      <c r="AP109" s="20"/>
      <c r="AQ109" s="20"/>
      <c r="AR109" s="59"/>
      <c r="AS109" s="20"/>
      <c r="AT109" s="20"/>
      <c r="AU109" s="21"/>
      <c r="AV109" s="20"/>
      <c r="AW109" s="20"/>
      <c r="AX109" s="59"/>
      <c r="AY109" s="20"/>
      <c r="AZ109" s="20"/>
      <c r="BA109" s="59"/>
      <c r="BB109" s="20"/>
      <c r="BC109" s="59"/>
      <c r="BD109" s="21"/>
      <c r="BE109" s="59"/>
      <c r="BF109" s="59"/>
      <c r="BG109" s="20"/>
      <c r="BH109" s="20"/>
      <c r="BI109" s="59"/>
      <c r="BJ109" s="20"/>
      <c r="BL109" s="20"/>
    </row>
    <row r="110" spans="1:64" s="9" customFormat="1" ht="16.5" customHeight="1">
      <c r="B110" s="185"/>
      <c r="C110" s="185"/>
      <c r="D110" s="183"/>
      <c r="E110" s="184"/>
      <c r="F110" s="42"/>
      <c r="G110" s="14"/>
      <c r="H110" s="14"/>
      <c r="I110" s="14"/>
      <c r="J110" s="15"/>
      <c r="K110" s="14"/>
      <c r="L110" s="15"/>
      <c r="M110" s="15"/>
      <c r="N110" s="58"/>
      <c r="O110" s="15"/>
      <c r="P110" s="15"/>
      <c r="Q110" s="14"/>
      <c r="R110" s="15"/>
      <c r="S110" s="15"/>
      <c r="T110" s="58"/>
      <c r="U110" s="15"/>
      <c r="V110" s="15"/>
      <c r="W110" s="18"/>
      <c r="X110" s="15"/>
      <c r="Y110" s="15"/>
      <c r="Z110" s="18"/>
      <c r="AA110" s="15"/>
      <c r="AB110" s="15"/>
      <c r="AC110" s="18"/>
      <c r="AD110" s="16"/>
      <c r="AE110" s="16"/>
      <c r="AF110" s="11"/>
      <c r="AG110" s="15"/>
      <c r="AH110" s="15"/>
      <c r="AI110" s="18"/>
      <c r="AJ110" s="15"/>
      <c r="AK110" s="15"/>
      <c r="AL110" s="58"/>
      <c r="AM110" s="20"/>
      <c r="AN110" s="20"/>
      <c r="AO110" s="59"/>
      <c r="AP110" s="20"/>
      <c r="AQ110" s="20"/>
      <c r="AR110" s="59"/>
      <c r="AS110" s="20"/>
      <c r="AT110" s="20"/>
      <c r="AU110" s="21"/>
      <c r="AV110" s="20"/>
      <c r="AW110" s="20"/>
      <c r="AX110" s="59"/>
      <c r="AY110" s="20"/>
      <c r="AZ110" s="20"/>
      <c r="BA110" s="59"/>
      <c r="BB110" s="20"/>
      <c r="BC110" s="59"/>
      <c r="BD110" s="21"/>
      <c r="BE110" s="59"/>
      <c r="BF110" s="59"/>
      <c r="BG110" s="20"/>
      <c r="BH110" s="20"/>
      <c r="BI110" s="59"/>
      <c r="BJ110" s="20"/>
      <c r="BL110" s="20"/>
    </row>
    <row r="111" spans="1:64" ht="3.75" customHeight="1" thickBot="1">
      <c r="A111" s="9"/>
      <c r="B111" s="218"/>
      <c r="C111" s="218"/>
      <c r="D111" s="118"/>
      <c r="E111" s="226"/>
      <c r="G111" s="13"/>
      <c r="H111" s="13"/>
      <c r="I111" s="13"/>
      <c r="J111" s="13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9"/>
      <c r="X111" s="9"/>
      <c r="AC111" s="12"/>
      <c r="AD111" s="12"/>
      <c r="AT111" s="7"/>
      <c r="BC111" s="7"/>
    </row>
    <row r="112" spans="1:64">
      <c r="A112" s="9"/>
      <c r="B112" s="276">
        <v>2500</v>
      </c>
      <c r="C112" s="246" t="s">
        <v>1501</v>
      </c>
      <c r="D112" s="232"/>
      <c r="E112" s="112"/>
      <c r="G112" s="14"/>
      <c r="H112" s="14"/>
      <c r="I112" s="14"/>
      <c r="J112" s="14"/>
      <c r="K112" s="15"/>
      <c r="L112" s="15"/>
      <c r="M112" s="15"/>
      <c r="N112" s="15">
        <f>Q112+T112</f>
        <v>0</v>
      </c>
      <c r="O112" s="15">
        <f>R112+U112</f>
        <v>0</v>
      </c>
      <c r="P112" s="14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6"/>
      <c r="AD112" s="16"/>
      <c r="AE112" s="11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4"/>
      <c r="AU112" s="15"/>
      <c r="AV112" s="15"/>
      <c r="AW112" s="15"/>
      <c r="AX112" s="15"/>
      <c r="AY112" s="15"/>
      <c r="AZ112" s="15"/>
      <c r="BA112" s="15"/>
      <c r="BB112" s="15"/>
      <c r="BC112" s="14"/>
      <c r="BD112" s="15"/>
      <c r="BE112" s="15"/>
      <c r="BF112" s="15"/>
      <c r="BG112" s="15"/>
      <c r="BH112" s="15"/>
      <c r="BI112" s="15"/>
      <c r="BK112" s="15"/>
    </row>
    <row r="113" spans="1:63" ht="15.75" customHeight="1" thickBot="1">
      <c r="A113" s="9"/>
      <c r="B113" s="270"/>
      <c r="C113" s="220">
        <v>2501</v>
      </c>
      <c r="D113" s="228" t="s">
        <v>1294</v>
      </c>
      <c r="E113" s="159" t="s">
        <v>487</v>
      </c>
      <c r="G113" s="13"/>
      <c r="H113" s="13"/>
      <c r="I113" s="13"/>
      <c r="J113" s="13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AC113" s="12"/>
      <c r="AD113" s="12"/>
      <c r="AE113" s="7"/>
      <c r="AT113" s="7"/>
      <c r="BC113" s="7"/>
    </row>
    <row r="114" spans="1:63" s="9" customFormat="1" ht="15.75" customHeight="1">
      <c r="B114" s="270"/>
      <c r="C114" s="224">
        <v>2502</v>
      </c>
      <c r="D114" s="242" t="s">
        <v>1294</v>
      </c>
      <c r="E114" s="113" t="s">
        <v>413</v>
      </c>
      <c r="F114" s="7"/>
      <c r="G114" s="14"/>
      <c r="H114" s="14"/>
      <c r="I114" s="14"/>
      <c r="J114" s="14"/>
      <c r="K114" s="20"/>
      <c r="L114" s="20"/>
      <c r="M114" s="22"/>
      <c r="N114" s="20"/>
      <c r="O114" s="20"/>
      <c r="P114" s="21"/>
      <c r="Q114" s="20"/>
      <c r="R114" s="20"/>
      <c r="S114" s="22"/>
      <c r="T114" s="20"/>
      <c r="U114" s="20"/>
      <c r="V114" s="22"/>
      <c r="W114" s="20"/>
      <c r="X114" s="20"/>
      <c r="Y114" s="22"/>
      <c r="Z114" s="20"/>
      <c r="AA114" s="20"/>
      <c r="AB114" s="22"/>
      <c r="AC114" s="16"/>
      <c r="AD114" s="16"/>
      <c r="AE114" s="11"/>
      <c r="AF114" s="20"/>
      <c r="AG114" s="20"/>
      <c r="AH114" s="22"/>
      <c r="AI114" s="20"/>
      <c r="AJ114" s="20"/>
      <c r="AK114" s="22"/>
      <c r="AL114" s="20"/>
      <c r="AM114" s="20"/>
      <c r="AN114" s="22"/>
      <c r="AO114" s="20"/>
      <c r="AP114" s="20"/>
      <c r="AQ114" s="22"/>
      <c r="AR114" s="20"/>
      <c r="AS114" s="20"/>
      <c r="AT114" s="21"/>
      <c r="AU114" s="20"/>
      <c r="AV114" s="20"/>
      <c r="AW114" s="22"/>
      <c r="AX114" s="20"/>
      <c r="AY114" s="20"/>
      <c r="AZ114" s="22"/>
      <c r="BA114" s="20"/>
      <c r="BB114" s="22"/>
      <c r="BC114" s="21"/>
      <c r="BD114" s="22"/>
      <c r="BE114" s="22"/>
      <c r="BF114" s="23"/>
      <c r="BG114" s="20"/>
      <c r="BH114" s="22"/>
      <c r="BI114" s="20"/>
      <c r="BK114" s="20"/>
    </row>
    <row r="115" spans="1:63" ht="3.75" customHeight="1" thickBot="1">
      <c r="A115" s="9"/>
      <c r="B115" s="218"/>
      <c r="C115" s="218"/>
      <c r="D115" s="118"/>
      <c r="E115" s="226"/>
      <c r="G115" s="13"/>
      <c r="H115" s="13"/>
      <c r="I115" s="13"/>
      <c r="J115" s="13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9"/>
      <c r="X115" s="9"/>
      <c r="AC115" s="12"/>
      <c r="AD115" s="12"/>
      <c r="AT115" s="7"/>
      <c r="BC115" s="7"/>
    </row>
    <row r="116" spans="1:63">
      <c r="A116" s="9"/>
      <c r="B116" s="276">
        <v>2600</v>
      </c>
      <c r="C116" s="107" t="s">
        <v>1308</v>
      </c>
      <c r="D116" s="232"/>
      <c r="E116" s="140"/>
      <c r="G116" s="14"/>
      <c r="H116" s="14"/>
      <c r="I116" s="14"/>
      <c r="J116" s="14"/>
      <c r="K116" s="15"/>
      <c r="L116" s="15"/>
      <c r="M116" s="15"/>
      <c r="N116" s="15"/>
      <c r="O116" s="15"/>
      <c r="P116" s="14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6"/>
      <c r="AD116" s="16"/>
      <c r="AE116" s="11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4"/>
      <c r="AU116" s="15"/>
      <c r="AV116" s="15"/>
      <c r="AW116" s="15"/>
      <c r="AX116" s="15"/>
      <c r="AY116" s="15"/>
      <c r="AZ116" s="15"/>
      <c r="BA116" s="15"/>
      <c r="BB116" s="15"/>
      <c r="BC116" s="14"/>
      <c r="BD116" s="15"/>
      <c r="BE116" s="15"/>
      <c r="BF116" s="15"/>
      <c r="BG116" s="15"/>
      <c r="BH116" s="15"/>
      <c r="BI116" s="15"/>
      <c r="BK116" s="15"/>
    </row>
    <row r="117" spans="1:63" ht="3.75" customHeight="1" thickBot="1">
      <c r="A117" s="9"/>
      <c r="B117" s="218"/>
      <c r="C117" s="218"/>
      <c r="D117" s="118"/>
      <c r="E117" s="226"/>
      <c r="G117" s="13"/>
      <c r="H117" s="13"/>
      <c r="I117" s="13"/>
      <c r="J117" s="13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9"/>
      <c r="X117" s="9"/>
      <c r="AC117" s="12"/>
      <c r="AD117" s="12"/>
      <c r="AT117" s="7"/>
      <c r="BC117" s="7"/>
    </row>
    <row r="118" spans="1:63" ht="16.5" thickBot="1">
      <c r="A118" s="9"/>
      <c r="B118" s="276">
        <v>2700</v>
      </c>
      <c r="C118" s="219" t="s">
        <v>1309</v>
      </c>
      <c r="D118" s="219"/>
      <c r="E118" s="158"/>
      <c r="G118" s="13"/>
      <c r="H118" s="13"/>
      <c r="I118" s="13"/>
      <c r="J118" s="13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AC118" s="12"/>
      <c r="AD118" s="12"/>
      <c r="AE118" s="7"/>
      <c r="AT118" s="7"/>
      <c r="BC118" s="7"/>
    </row>
    <row r="119" spans="1:63" ht="15.75" customHeight="1" thickBot="1">
      <c r="A119" s="9"/>
      <c r="B119" s="218"/>
      <c r="C119" s="220">
        <v>2701</v>
      </c>
      <c r="D119" s="229" t="s">
        <v>1294</v>
      </c>
      <c r="E119" s="159" t="s">
        <v>1110</v>
      </c>
      <c r="G119" s="13"/>
      <c r="H119" s="13"/>
      <c r="I119" s="13"/>
      <c r="J119" s="13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AC119" s="12"/>
      <c r="AD119" s="12"/>
      <c r="AE119" s="7"/>
      <c r="AT119" s="7"/>
      <c r="BC119" s="7"/>
    </row>
    <row r="120" spans="1:63" s="9" customFormat="1" ht="15.75" customHeight="1">
      <c r="B120" s="218"/>
      <c r="C120" s="222" t="s">
        <v>1310</v>
      </c>
      <c r="D120" s="229" t="s">
        <v>1294</v>
      </c>
      <c r="E120" s="157" t="s">
        <v>1111</v>
      </c>
      <c r="F120" s="7"/>
      <c r="G120" s="14"/>
      <c r="H120" s="14"/>
      <c r="I120" s="14"/>
      <c r="J120" s="14"/>
      <c r="K120" s="20"/>
      <c r="L120" s="20"/>
      <c r="M120" s="20"/>
      <c r="N120" s="20"/>
      <c r="O120" s="20"/>
      <c r="P120" s="21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16"/>
      <c r="AD120" s="16"/>
      <c r="AE120" s="11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1"/>
      <c r="AU120" s="20"/>
      <c r="AV120" s="20"/>
      <c r="AW120" s="20"/>
      <c r="AX120" s="20"/>
      <c r="AY120" s="20"/>
      <c r="AZ120" s="20"/>
      <c r="BA120" s="20"/>
      <c r="BB120" s="20"/>
      <c r="BC120" s="21"/>
      <c r="BD120" s="20"/>
      <c r="BE120" s="20"/>
      <c r="BF120" s="20"/>
      <c r="BG120" s="20"/>
      <c r="BH120" s="20"/>
      <c r="BI120" s="20"/>
      <c r="BK120" s="20"/>
    </row>
    <row r="121" spans="1:63" s="9" customFormat="1" ht="15.75" customHeight="1">
      <c r="B121" s="218"/>
      <c r="C121" s="222" t="s">
        <v>1311</v>
      </c>
      <c r="D121" s="229" t="s">
        <v>1294</v>
      </c>
      <c r="E121" s="157" t="s">
        <v>1112</v>
      </c>
      <c r="F121" s="7"/>
      <c r="G121" s="14"/>
      <c r="H121" s="14"/>
      <c r="I121" s="14"/>
      <c r="J121" s="14"/>
      <c r="K121" s="20"/>
      <c r="L121" s="20"/>
      <c r="M121" s="20"/>
      <c r="N121" s="20"/>
      <c r="O121" s="20"/>
      <c r="P121" s="21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16"/>
      <c r="AD121" s="16"/>
      <c r="AE121" s="11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1"/>
      <c r="AU121" s="20"/>
      <c r="AV121" s="20"/>
      <c r="AW121" s="20"/>
      <c r="AX121" s="20"/>
      <c r="AY121" s="20"/>
      <c r="AZ121" s="20"/>
      <c r="BA121" s="20"/>
      <c r="BB121" s="20"/>
      <c r="BC121" s="21"/>
      <c r="BD121" s="20"/>
      <c r="BE121" s="20"/>
      <c r="BF121" s="20"/>
      <c r="BG121" s="20"/>
      <c r="BH121" s="20"/>
      <c r="BI121" s="20"/>
      <c r="BK121" s="20"/>
    </row>
    <row r="122" spans="1:63" s="9" customFormat="1" ht="15.75" customHeight="1">
      <c r="B122" s="270"/>
      <c r="C122" s="222">
        <v>2704</v>
      </c>
      <c r="D122" s="229" t="s">
        <v>1294</v>
      </c>
      <c r="E122" s="157" t="s">
        <v>1113</v>
      </c>
      <c r="F122" s="7"/>
      <c r="G122" s="14"/>
      <c r="H122" s="14"/>
      <c r="I122" s="14"/>
      <c r="J122" s="14"/>
      <c r="K122" s="20"/>
      <c r="L122" s="20"/>
      <c r="M122" s="20"/>
      <c r="N122" s="20"/>
      <c r="O122" s="20"/>
      <c r="P122" s="21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16"/>
      <c r="AD122" s="16"/>
      <c r="AE122" s="11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1"/>
      <c r="AU122" s="20"/>
      <c r="AV122" s="20"/>
      <c r="AW122" s="20"/>
      <c r="AX122" s="20"/>
      <c r="AY122" s="20"/>
      <c r="AZ122" s="20"/>
      <c r="BA122" s="20"/>
      <c r="BB122" s="20"/>
      <c r="BC122" s="21"/>
      <c r="BD122" s="20"/>
      <c r="BE122" s="20"/>
      <c r="BF122" s="20"/>
      <c r="BG122" s="20"/>
      <c r="BH122" s="20"/>
      <c r="BI122" s="20"/>
      <c r="BK122" s="20"/>
    </row>
    <row r="123" spans="1:63" s="9" customFormat="1" ht="15.75" customHeight="1">
      <c r="B123" s="218"/>
      <c r="C123" s="222" t="s">
        <v>1312</v>
      </c>
      <c r="D123" s="229" t="s">
        <v>1294</v>
      </c>
      <c r="E123" s="157" t="s">
        <v>1114</v>
      </c>
      <c r="F123" s="7"/>
      <c r="G123" s="14"/>
      <c r="H123" s="14"/>
      <c r="I123" s="14"/>
      <c r="J123" s="14"/>
      <c r="K123" s="20"/>
      <c r="L123" s="20"/>
      <c r="M123" s="20"/>
      <c r="N123" s="20"/>
      <c r="O123" s="20"/>
      <c r="P123" s="21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16"/>
      <c r="AD123" s="16"/>
      <c r="AE123" s="11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1"/>
      <c r="AU123" s="20"/>
      <c r="AV123" s="20"/>
      <c r="AW123" s="20"/>
      <c r="AX123" s="20"/>
      <c r="AY123" s="20"/>
      <c r="AZ123" s="20"/>
      <c r="BA123" s="20"/>
      <c r="BB123" s="20"/>
      <c r="BC123" s="21"/>
      <c r="BD123" s="20"/>
      <c r="BE123" s="20"/>
      <c r="BF123" s="20"/>
      <c r="BG123" s="20"/>
      <c r="BH123" s="20"/>
      <c r="BI123" s="20"/>
      <c r="BK123" s="20"/>
    </row>
    <row r="124" spans="1:63" s="9" customFormat="1" ht="15.75" customHeight="1">
      <c r="B124" s="278"/>
      <c r="C124" s="222">
        <v>2706</v>
      </c>
      <c r="D124" s="229" t="s">
        <v>1294</v>
      </c>
      <c r="E124" s="157" t="s">
        <v>1115</v>
      </c>
      <c r="F124" s="7"/>
      <c r="G124" s="14"/>
      <c r="H124" s="14"/>
      <c r="I124" s="14"/>
      <c r="J124" s="14"/>
      <c r="K124" s="20"/>
      <c r="L124" s="20"/>
      <c r="M124" s="20"/>
      <c r="N124" s="20"/>
      <c r="O124" s="20"/>
      <c r="P124" s="21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16"/>
      <c r="AD124" s="16"/>
      <c r="AE124" s="11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1"/>
      <c r="AU124" s="20"/>
      <c r="AV124" s="20"/>
      <c r="AW124" s="20"/>
      <c r="AX124" s="20"/>
      <c r="AY124" s="20"/>
      <c r="AZ124" s="20"/>
      <c r="BA124" s="20"/>
      <c r="BB124" s="20"/>
      <c r="BC124" s="21"/>
      <c r="BD124" s="20"/>
      <c r="BE124" s="20"/>
      <c r="BF124" s="20"/>
      <c r="BG124" s="20"/>
      <c r="BH124" s="20"/>
      <c r="BI124" s="20"/>
      <c r="BK124" s="20"/>
    </row>
    <row r="125" spans="1:63" s="9" customFormat="1" ht="15.75" customHeight="1">
      <c r="B125" s="300"/>
      <c r="C125" s="222" t="s">
        <v>1313</v>
      </c>
      <c r="D125" s="229" t="s">
        <v>1294</v>
      </c>
      <c r="E125" s="157" t="s">
        <v>1116</v>
      </c>
      <c r="F125" s="7"/>
      <c r="G125" s="14"/>
      <c r="H125" s="14"/>
      <c r="I125" s="14"/>
      <c r="J125" s="14"/>
      <c r="K125" s="20"/>
      <c r="L125" s="20"/>
      <c r="M125" s="20"/>
      <c r="N125" s="20"/>
      <c r="O125" s="20"/>
      <c r="P125" s="21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16"/>
      <c r="AD125" s="16"/>
      <c r="AE125" s="11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1"/>
      <c r="AU125" s="20"/>
      <c r="AV125" s="20"/>
      <c r="AW125" s="20"/>
      <c r="AX125" s="20"/>
      <c r="AY125" s="20"/>
      <c r="AZ125" s="20"/>
      <c r="BA125" s="20"/>
      <c r="BB125" s="20"/>
      <c r="BC125" s="21"/>
      <c r="BD125" s="20"/>
      <c r="BE125" s="20"/>
      <c r="BF125" s="20"/>
      <c r="BG125" s="20"/>
      <c r="BH125" s="20"/>
      <c r="BI125" s="20"/>
      <c r="BK125" s="20"/>
    </row>
    <row r="126" spans="1:63" s="9" customFormat="1" ht="15.75" customHeight="1">
      <c r="B126" s="278"/>
      <c r="C126" s="222" t="s">
        <v>42</v>
      </c>
      <c r="D126" s="229" t="s">
        <v>1294</v>
      </c>
      <c r="E126" s="157" t="s">
        <v>1117</v>
      </c>
      <c r="F126" s="7"/>
      <c r="G126" s="14"/>
      <c r="H126" s="14"/>
      <c r="I126" s="14"/>
      <c r="J126" s="14"/>
      <c r="K126" s="20"/>
      <c r="L126" s="20"/>
      <c r="M126" s="20"/>
      <c r="N126" s="20"/>
      <c r="O126" s="20"/>
      <c r="P126" s="21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16"/>
      <c r="AD126" s="16"/>
      <c r="AE126" s="11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1"/>
      <c r="AU126" s="20"/>
      <c r="AV126" s="20"/>
      <c r="AW126" s="20"/>
      <c r="AX126" s="20"/>
      <c r="AY126" s="20"/>
      <c r="AZ126" s="20"/>
      <c r="BA126" s="20"/>
      <c r="BB126" s="20"/>
      <c r="BC126" s="21"/>
      <c r="BD126" s="20"/>
      <c r="BE126" s="20"/>
      <c r="BF126" s="20"/>
      <c r="BG126" s="20"/>
      <c r="BH126" s="20"/>
      <c r="BI126" s="20"/>
      <c r="BK126" s="20"/>
    </row>
    <row r="127" spans="1:63" s="9" customFormat="1" ht="15.75" hidden="1" customHeight="1">
      <c r="B127" s="218"/>
      <c r="C127" s="287" t="s">
        <v>58</v>
      </c>
      <c r="D127" s="282" t="s">
        <v>1294</v>
      </c>
      <c r="E127" s="197" t="s">
        <v>1048</v>
      </c>
      <c r="F127" s="7"/>
      <c r="G127" s="14"/>
      <c r="H127" s="14"/>
      <c r="I127" s="14"/>
      <c r="J127" s="14"/>
      <c r="K127" s="20"/>
      <c r="L127" s="20"/>
      <c r="M127" s="20"/>
      <c r="N127" s="20"/>
      <c r="O127" s="20"/>
      <c r="P127" s="21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16"/>
      <c r="AD127" s="16"/>
      <c r="AE127" s="11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1"/>
      <c r="AU127" s="20"/>
      <c r="AV127" s="20"/>
      <c r="AW127" s="20"/>
      <c r="AX127" s="20"/>
      <c r="AY127" s="20"/>
      <c r="AZ127" s="20"/>
      <c r="BA127" s="20"/>
      <c r="BB127" s="20"/>
      <c r="BC127" s="21"/>
      <c r="BD127" s="20"/>
      <c r="BE127" s="20"/>
      <c r="BF127" s="20"/>
      <c r="BG127" s="20"/>
      <c r="BH127" s="20"/>
      <c r="BI127" s="20"/>
      <c r="BK127" s="20"/>
    </row>
    <row r="128" spans="1:63" s="9" customFormat="1" ht="15.75" customHeight="1">
      <c r="B128" s="218"/>
      <c r="C128" s="222" t="s">
        <v>59</v>
      </c>
      <c r="D128" s="229" t="s">
        <v>1294</v>
      </c>
      <c r="E128" s="157" t="s">
        <v>1118</v>
      </c>
      <c r="F128" s="7"/>
      <c r="G128" s="14"/>
      <c r="H128" s="14"/>
      <c r="I128" s="14"/>
      <c r="J128" s="14"/>
      <c r="K128" s="20"/>
      <c r="L128" s="20"/>
      <c r="M128" s="20"/>
      <c r="N128" s="20"/>
      <c r="O128" s="20"/>
      <c r="P128" s="21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16"/>
      <c r="AD128" s="16"/>
      <c r="AE128" s="11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1"/>
      <c r="AU128" s="20"/>
      <c r="AV128" s="20"/>
      <c r="AW128" s="20"/>
      <c r="AX128" s="20"/>
      <c r="AY128" s="20"/>
      <c r="AZ128" s="20"/>
      <c r="BA128" s="20"/>
      <c r="BB128" s="20"/>
      <c r="BC128" s="21"/>
      <c r="BD128" s="20"/>
      <c r="BE128" s="20"/>
      <c r="BF128" s="20"/>
      <c r="BG128" s="20"/>
      <c r="BH128" s="20"/>
      <c r="BI128" s="20"/>
      <c r="BK128" s="20"/>
    </row>
    <row r="129" spans="1:63" s="9" customFormat="1" ht="15.75" customHeight="1">
      <c r="B129" s="218"/>
      <c r="C129" s="222" t="s">
        <v>429</v>
      </c>
      <c r="D129" s="229" t="s">
        <v>1294</v>
      </c>
      <c r="E129" s="157" t="s">
        <v>1119</v>
      </c>
      <c r="F129" s="7"/>
      <c r="G129" s="14"/>
      <c r="H129" s="14"/>
      <c r="I129" s="14"/>
      <c r="J129" s="14"/>
      <c r="K129" s="20"/>
      <c r="L129" s="20"/>
      <c r="M129" s="20"/>
      <c r="N129" s="20"/>
      <c r="O129" s="20"/>
      <c r="P129" s="21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16"/>
      <c r="AD129" s="16"/>
      <c r="AE129" s="11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1"/>
      <c r="AU129" s="20"/>
      <c r="AV129" s="20"/>
      <c r="AW129" s="20"/>
      <c r="AX129" s="20"/>
      <c r="AY129" s="20"/>
      <c r="AZ129" s="20"/>
      <c r="BA129" s="20"/>
      <c r="BB129" s="20"/>
      <c r="BC129" s="21"/>
      <c r="BD129" s="20"/>
      <c r="BE129" s="20"/>
      <c r="BF129" s="20"/>
      <c r="BG129" s="20"/>
      <c r="BH129" s="20"/>
      <c r="BI129" s="20"/>
      <c r="BK129" s="20"/>
    </row>
    <row r="130" spans="1:63" s="9" customFormat="1" ht="15.75" customHeight="1">
      <c r="B130" s="218"/>
      <c r="C130" s="222" t="s">
        <v>430</v>
      </c>
      <c r="D130" s="229" t="s">
        <v>1294</v>
      </c>
      <c r="E130" s="157" t="s">
        <v>1120</v>
      </c>
      <c r="F130" s="7"/>
      <c r="G130" s="14"/>
      <c r="H130" s="14"/>
      <c r="I130" s="14"/>
      <c r="J130" s="14"/>
      <c r="K130" s="20"/>
      <c r="L130" s="20"/>
      <c r="M130" s="20"/>
      <c r="N130" s="20"/>
      <c r="O130" s="20"/>
      <c r="P130" s="21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16"/>
      <c r="AD130" s="16"/>
      <c r="AE130" s="11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1"/>
      <c r="AU130" s="20"/>
      <c r="AV130" s="20"/>
      <c r="AW130" s="20"/>
      <c r="AX130" s="20"/>
      <c r="AY130" s="20"/>
      <c r="AZ130" s="20"/>
      <c r="BA130" s="20"/>
      <c r="BB130" s="20"/>
      <c r="BC130" s="21"/>
      <c r="BD130" s="20"/>
      <c r="BE130" s="20"/>
      <c r="BF130" s="20"/>
      <c r="BG130" s="20"/>
      <c r="BH130" s="20"/>
      <c r="BI130" s="20"/>
      <c r="BK130" s="20"/>
    </row>
    <row r="131" spans="1:63" s="9" customFormat="1" ht="15.75" hidden="1" customHeight="1">
      <c r="B131" s="218"/>
      <c r="C131" s="287" t="s">
        <v>151</v>
      </c>
      <c r="D131" s="282" t="s">
        <v>1294</v>
      </c>
      <c r="E131" s="197" t="s">
        <v>1049</v>
      </c>
      <c r="F131" s="7"/>
      <c r="G131" s="14"/>
      <c r="H131" s="14"/>
      <c r="I131" s="14"/>
      <c r="J131" s="14"/>
      <c r="K131" s="20"/>
      <c r="L131" s="20"/>
      <c r="M131" s="20"/>
      <c r="N131" s="20"/>
      <c r="O131" s="20"/>
      <c r="P131" s="21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16"/>
      <c r="AD131" s="16"/>
      <c r="AE131" s="11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1"/>
      <c r="AU131" s="20"/>
      <c r="AV131" s="20"/>
      <c r="AW131" s="20"/>
      <c r="AX131" s="20"/>
      <c r="AY131" s="20"/>
      <c r="AZ131" s="20"/>
      <c r="BA131" s="20"/>
      <c r="BB131" s="20"/>
      <c r="BC131" s="21"/>
      <c r="BD131" s="20"/>
      <c r="BE131" s="20"/>
      <c r="BF131" s="20"/>
      <c r="BG131" s="20"/>
      <c r="BH131" s="20"/>
      <c r="BI131" s="20"/>
      <c r="BK131" s="20"/>
    </row>
    <row r="132" spans="1:63" s="9" customFormat="1" ht="15.75" customHeight="1">
      <c r="B132" s="289"/>
      <c r="C132" s="222">
        <v>2717</v>
      </c>
      <c r="D132" s="229" t="s">
        <v>1294</v>
      </c>
      <c r="E132" s="157" t="s">
        <v>1121</v>
      </c>
      <c r="F132" s="7"/>
      <c r="G132" s="14"/>
      <c r="H132" s="14"/>
      <c r="I132" s="14"/>
      <c r="J132" s="14"/>
      <c r="K132" s="20"/>
      <c r="L132" s="20"/>
      <c r="M132" s="20"/>
      <c r="N132" s="20"/>
      <c r="O132" s="20"/>
      <c r="P132" s="21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16"/>
      <c r="AD132" s="16"/>
      <c r="AE132" s="11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1"/>
      <c r="AU132" s="20"/>
      <c r="AV132" s="20"/>
      <c r="AW132" s="20"/>
      <c r="AX132" s="20"/>
      <c r="AY132" s="20"/>
      <c r="AZ132" s="20"/>
      <c r="BA132" s="20"/>
      <c r="BB132" s="20"/>
      <c r="BC132" s="21"/>
      <c r="BD132" s="20"/>
      <c r="BE132" s="20"/>
      <c r="BF132" s="20"/>
      <c r="BG132" s="20"/>
      <c r="BH132" s="20"/>
      <c r="BI132" s="20"/>
      <c r="BK132" s="20"/>
    </row>
    <row r="133" spans="1:63" s="9" customFormat="1" ht="15.75" customHeight="1">
      <c r="B133" s="218"/>
      <c r="C133" s="224" t="s">
        <v>1169</v>
      </c>
      <c r="D133" s="242" t="s">
        <v>1294</v>
      </c>
      <c r="E133" s="113" t="s">
        <v>1122</v>
      </c>
      <c r="F133" s="7"/>
      <c r="G133" s="14"/>
      <c r="H133" s="14"/>
      <c r="I133" s="14"/>
      <c r="J133" s="14"/>
      <c r="K133" s="20"/>
      <c r="L133" s="20"/>
      <c r="M133" s="20"/>
      <c r="N133" s="20"/>
      <c r="O133" s="20"/>
      <c r="P133" s="21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16"/>
      <c r="AD133" s="16"/>
      <c r="AE133" s="11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1"/>
      <c r="AU133" s="20"/>
      <c r="AV133" s="20"/>
      <c r="AW133" s="20"/>
      <c r="AX133" s="20"/>
      <c r="AY133" s="20"/>
      <c r="AZ133" s="20"/>
      <c r="BA133" s="20"/>
      <c r="BB133" s="20"/>
      <c r="BC133" s="21"/>
      <c r="BD133" s="20"/>
      <c r="BE133" s="20"/>
      <c r="BF133" s="20"/>
      <c r="BG133" s="20"/>
      <c r="BH133" s="20"/>
      <c r="BI133" s="20"/>
      <c r="BK133" s="20"/>
    </row>
    <row r="134" spans="1:63" ht="3.75" customHeight="1" thickBot="1">
      <c r="A134" s="9"/>
      <c r="B134" s="218"/>
      <c r="C134" s="218"/>
      <c r="D134" s="118"/>
      <c r="E134" s="226"/>
      <c r="G134" s="13"/>
      <c r="H134" s="13"/>
      <c r="I134" s="13"/>
      <c r="J134" s="13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9"/>
      <c r="X134" s="9"/>
      <c r="AC134" s="12"/>
      <c r="AD134" s="12"/>
      <c r="AT134" s="7"/>
      <c r="BC134" s="7"/>
    </row>
    <row r="135" spans="1:63" ht="16.5" thickBot="1">
      <c r="A135" s="9"/>
      <c r="B135" s="276">
        <v>2800</v>
      </c>
      <c r="C135" s="219" t="s">
        <v>1023</v>
      </c>
      <c r="D135" s="219"/>
      <c r="E135" s="158"/>
      <c r="G135" s="13"/>
      <c r="H135" s="13"/>
      <c r="I135" s="13"/>
      <c r="J135" s="13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AC135" s="12"/>
      <c r="AD135" s="12"/>
      <c r="AE135" s="7"/>
      <c r="AT135" s="7"/>
      <c r="BC135" s="7"/>
    </row>
    <row r="136" spans="1:63" ht="15.75" customHeight="1" thickBot="1">
      <c r="A136" s="9"/>
      <c r="B136" s="218"/>
      <c r="C136" s="220">
        <v>2801</v>
      </c>
      <c r="D136" s="228" t="s">
        <v>1294</v>
      </c>
      <c r="E136" s="159" t="s">
        <v>1123</v>
      </c>
      <c r="G136" s="13"/>
      <c r="H136" s="13"/>
      <c r="I136" s="13"/>
      <c r="J136" s="13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AC136" s="12"/>
      <c r="AD136" s="12"/>
      <c r="AE136" s="7"/>
      <c r="AT136" s="7"/>
      <c r="BC136" s="7"/>
    </row>
    <row r="137" spans="1:63" ht="15.75" customHeight="1">
      <c r="A137" s="9"/>
      <c r="B137" s="218"/>
      <c r="C137" s="222">
        <v>2802</v>
      </c>
      <c r="D137" s="229" t="s">
        <v>1294</v>
      </c>
      <c r="E137" s="243" t="s">
        <v>1124</v>
      </c>
      <c r="G137" s="13"/>
      <c r="H137" s="13"/>
      <c r="I137" s="13"/>
      <c r="J137" s="13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AE137" s="7"/>
      <c r="AT137" s="7"/>
      <c r="BC137" s="7"/>
    </row>
    <row r="138" spans="1:63" s="9" customFormat="1" ht="15.75" customHeight="1">
      <c r="B138" s="218"/>
      <c r="C138" s="245">
        <v>2809</v>
      </c>
      <c r="D138" s="301" t="s">
        <v>1294</v>
      </c>
      <c r="E138" s="230" t="s">
        <v>749</v>
      </c>
      <c r="F138" s="7"/>
      <c r="G138" s="14"/>
      <c r="H138" s="14"/>
      <c r="I138" s="14"/>
      <c r="J138" s="14"/>
      <c r="K138" s="20"/>
      <c r="L138" s="20"/>
      <c r="M138" s="22"/>
      <c r="N138" s="20"/>
      <c r="O138" s="20"/>
      <c r="P138" s="21"/>
      <c r="Q138" s="20"/>
      <c r="R138" s="20"/>
      <c r="S138" s="22"/>
      <c r="T138" s="20"/>
      <c r="U138" s="20"/>
      <c r="V138" s="22"/>
      <c r="W138" s="20"/>
      <c r="X138" s="20"/>
      <c r="Y138" s="22"/>
      <c r="Z138" s="20"/>
      <c r="AA138" s="20"/>
      <c r="AB138" s="22"/>
      <c r="AC138" s="16"/>
      <c r="AD138" s="16"/>
      <c r="AE138" s="11"/>
      <c r="AF138" s="20"/>
      <c r="AG138" s="20"/>
      <c r="AH138" s="22"/>
      <c r="AI138" s="20"/>
      <c r="AJ138" s="20"/>
      <c r="AK138" s="22"/>
      <c r="AL138" s="20"/>
      <c r="AM138" s="20"/>
      <c r="AN138" s="22"/>
      <c r="AO138" s="20"/>
      <c r="AP138" s="20"/>
      <c r="AQ138" s="22"/>
      <c r="AR138" s="20"/>
      <c r="AS138" s="20"/>
      <c r="AT138" s="21"/>
      <c r="AU138" s="20"/>
      <c r="AV138" s="20"/>
      <c r="AW138" s="22"/>
      <c r="AX138" s="20"/>
      <c r="AY138" s="20"/>
      <c r="AZ138" s="22"/>
      <c r="BA138" s="20"/>
      <c r="BB138" s="22"/>
      <c r="BC138" s="21"/>
      <c r="BD138" s="22"/>
      <c r="BE138" s="22"/>
      <c r="BF138" s="23"/>
      <c r="BG138" s="20"/>
      <c r="BH138" s="22"/>
      <c r="BI138" s="20"/>
      <c r="BK138" s="20"/>
    </row>
    <row r="139" spans="1:63" ht="3.75" customHeight="1">
      <c r="A139" s="9"/>
      <c r="B139" s="118"/>
      <c r="C139" s="118"/>
      <c r="D139" s="118"/>
      <c r="E139" s="226"/>
      <c r="G139" s="13"/>
      <c r="H139" s="13"/>
      <c r="I139" s="13"/>
      <c r="J139" s="13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9"/>
      <c r="X139" s="9"/>
      <c r="AT139" s="7"/>
      <c r="BC139" s="7"/>
    </row>
    <row r="140" spans="1:63" ht="16.5" hidden="1" thickBot="1">
      <c r="A140" s="9"/>
      <c r="B140" s="295">
        <v>2900</v>
      </c>
      <c r="C140" s="302" t="s">
        <v>1502</v>
      </c>
      <c r="D140" s="302"/>
      <c r="E140" s="303"/>
      <c r="G140" s="13"/>
      <c r="H140" s="13"/>
      <c r="I140" s="13"/>
      <c r="J140" s="13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AC140" s="12"/>
      <c r="AD140" s="12"/>
      <c r="AE140" s="7"/>
      <c r="AT140" s="7"/>
      <c r="BC140" s="7"/>
    </row>
    <row r="141" spans="1:63" s="35" customFormat="1">
      <c r="A141" s="9"/>
      <c r="B141" s="218"/>
      <c r="C141" s="304"/>
      <c r="D141" s="297"/>
      <c r="E141" s="286" t="s">
        <v>197</v>
      </c>
      <c r="G141" s="36"/>
      <c r="H141" s="36"/>
      <c r="I141" s="36"/>
      <c r="J141" s="36"/>
      <c r="K141" s="39"/>
      <c r="L141" s="39"/>
      <c r="M141" s="40"/>
      <c r="N141" s="39"/>
      <c r="O141" s="39"/>
      <c r="P141" s="36"/>
      <c r="Q141" s="39"/>
      <c r="R141" s="39"/>
      <c r="S141" s="40"/>
      <c r="T141" s="39"/>
      <c r="U141" s="39"/>
      <c r="V141" s="40"/>
      <c r="W141" s="39"/>
      <c r="X141" s="39"/>
      <c r="Y141" s="40"/>
      <c r="Z141" s="39"/>
      <c r="AA141" s="39"/>
      <c r="AB141" s="40"/>
      <c r="AC141" s="37"/>
      <c r="AD141" s="37"/>
      <c r="AE141" s="38"/>
      <c r="AF141" s="39"/>
      <c r="AG141" s="39"/>
      <c r="AH141" s="40"/>
      <c r="AI141" s="39"/>
      <c r="AJ141" s="39"/>
      <c r="AK141" s="40"/>
      <c r="AL141" s="39"/>
      <c r="AM141" s="39"/>
      <c r="AN141" s="40"/>
      <c r="AO141" s="39"/>
      <c r="AP141" s="39"/>
      <c r="AQ141" s="40"/>
      <c r="AR141" s="39"/>
      <c r="AS141" s="39"/>
      <c r="AT141" s="36"/>
      <c r="AU141" s="39"/>
      <c r="AV141" s="39"/>
      <c r="AW141" s="40"/>
      <c r="AX141" s="39"/>
      <c r="AY141" s="39"/>
      <c r="AZ141" s="40"/>
      <c r="BA141" s="39"/>
      <c r="BB141" s="40"/>
      <c r="BC141" s="36"/>
      <c r="BD141" s="40"/>
      <c r="BE141" s="40"/>
      <c r="BF141" s="37"/>
      <c r="BG141" s="39"/>
      <c r="BH141" s="40"/>
      <c r="BI141" s="39"/>
      <c r="BK141" s="39"/>
    </row>
    <row r="142" spans="1:63" s="35" customFormat="1" ht="3" customHeight="1">
      <c r="A142" s="9"/>
      <c r="B142" s="218"/>
      <c r="C142" s="304"/>
      <c r="D142" s="297"/>
      <c r="E142" s="226"/>
      <c r="G142" s="36"/>
      <c r="H142" s="36"/>
      <c r="I142" s="36"/>
      <c r="J142" s="36"/>
      <c r="K142" s="39"/>
      <c r="L142" s="39"/>
      <c r="M142" s="40"/>
      <c r="N142" s="39"/>
      <c r="O142" s="39"/>
      <c r="P142" s="36"/>
      <c r="Q142" s="39"/>
      <c r="R142" s="39"/>
      <c r="S142" s="40"/>
      <c r="T142" s="39"/>
      <c r="U142" s="39"/>
      <c r="V142" s="40"/>
      <c r="W142" s="39"/>
      <c r="X142" s="39"/>
      <c r="Y142" s="40"/>
      <c r="Z142" s="39"/>
      <c r="AA142" s="39"/>
      <c r="AB142" s="40"/>
      <c r="AC142" s="37"/>
      <c r="AD142" s="37"/>
      <c r="AE142" s="38"/>
      <c r="AF142" s="39"/>
      <c r="AG142" s="39"/>
      <c r="AH142" s="40"/>
      <c r="AI142" s="39"/>
      <c r="AJ142" s="39"/>
      <c r="AK142" s="40"/>
      <c r="AL142" s="39"/>
      <c r="AM142" s="39"/>
      <c r="AN142" s="40"/>
      <c r="AO142" s="39"/>
      <c r="AP142" s="39"/>
      <c r="AQ142" s="40"/>
      <c r="AR142" s="39"/>
      <c r="AS142" s="39"/>
      <c r="AT142" s="36"/>
      <c r="AU142" s="39"/>
      <c r="AV142" s="39"/>
      <c r="AW142" s="40"/>
      <c r="AX142" s="39"/>
      <c r="AY142" s="39"/>
      <c r="AZ142" s="40"/>
      <c r="BA142" s="39"/>
      <c r="BB142" s="40"/>
      <c r="BC142" s="36"/>
      <c r="BD142" s="40"/>
      <c r="BE142" s="40"/>
      <c r="BF142" s="37"/>
      <c r="BG142" s="39"/>
      <c r="BH142" s="40"/>
      <c r="BI142" s="39"/>
      <c r="BK142" s="39"/>
    </row>
    <row r="143" spans="1:63">
      <c r="A143" s="9"/>
      <c r="B143" s="276">
        <v>3600</v>
      </c>
      <c r="C143" s="115" t="s">
        <v>1503</v>
      </c>
      <c r="D143" s="219"/>
      <c r="E143" s="254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T143" s="7"/>
      <c r="BC143" s="7"/>
    </row>
    <row r="144" spans="1:63" ht="15.75" customHeight="1" thickBot="1">
      <c r="A144" s="9"/>
      <c r="B144" s="218"/>
      <c r="C144" s="220">
        <v>3601</v>
      </c>
      <c r="D144" s="233" t="s">
        <v>1294</v>
      </c>
      <c r="E144" s="159" t="s">
        <v>1125</v>
      </c>
      <c r="F144" s="35"/>
      <c r="G144" s="13"/>
      <c r="H144" s="13"/>
      <c r="I144" s="13"/>
      <c r="J144" s="13"/>
      <c r="K144" s="11"/>
      <c r="L144" s="11"/>
      <c r="M144" s="11"/>
      <c r="N144" s="11">
        <f>Q144+T144</f>
        <v>0</v>
      </c>
      <c r="O144" s="11">
        <f>R144+U144</f>
        <v>0</v>
      </c>
      <c r="P144" s="11"/>
      <c r="Q144" s="11"/>
      <c r="R144" s="11"/>
      <c r="S144" s="11"/>
      <c r="T144" s="11"/>
      <c r="U144" s="11"/>
      <c r="V144" s="11"/>
      <c r="AC144" s="12"/>
      <c r="AD144" s="12"/>
      <c r="AE144" s="7"/>
      <c r="AT144" s="7"/>
      <c r="BC144" s="7"/>
    </row>
    <row r="145" spans="1:63" ht="15.75" customHeight="1" thickBot="1">
      <c r="A145" s="9"/>
      <c r="B145" s="218"/>
      <c r="C145" s="236">
        <v>3605</v>
      </c>
      <c r="D145" s="129" t="s">
        <v>1294</v>
      </c>
      <c r="E145" s="110" t="s">
        <v>1370</v>
      </c>
      <c r="F145" s="35"/>
      <c r="G145" s="13"/>
      <c r="H145" s="13"/>
      <c r="I145" s="13"/>
      <c r="J145" s="13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AC145" s="12"/>
      <c r="AD145" s="12"/>
      <c r="AE145" s="7"/>
      <c r="AT145" s="7"/>
      <c r="BC145" s="7"/>
    </row>
    <row r="146" spans="1:63" ht="15.75" customHeight="1">
      <c r="A146" s="9"/>
      <c r="B146" s="218"/>
      <c r="C146" s="236">
        <v>3608</v>
      </c>
      <c r="D146" s="129" t="s">
        <v>1294</v>
      </c>
      <c r="E146" s="110" t="s">
        <v>1464</v>
      </c>
      <c r="F146" s="35"/>
      <c r="G146" s="13"/>
      <c r="H146" s="13"/>
      <c r="I146" s="13"/>
      <c r="J146" s="13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AE146" s="7"/>
      <c r="AT146" s="7"/>
      <c r="BC146" s="7"/>
    </row>
    <row r="147" spans="1:63" ht="15.75" customHeight="1">
      <c r="A147" s="9"/>
      <c r="B147" s="218"/>
      <c r="C147" s="222">
        <v>3610</v>
      </c>
      <c r="D147" s="234" t="s">
        <v>1294</v>
      </c>
      <c r="E147" s="255" t="s">
        <v>1346</v>
      </c>
      <c r="G147" s="13"/>
      <c r="H147" s="13"/>
      <c r="I147" s="13"/>
      <c r="J147" s="13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AE147" s="7"/>
      <c r="AT147" s="7"/>
      <c r="BC147" s="7"/>
    </row>
    <row r="148" spans="1:63" ht="15.75" customHeight="1">
      <c r="A148" s="9"/>
      <c r="B148" s="218"/>
      <c r="C148" s="222">
        <v>3611</v>
      </c>
      <c r="D148" s="234" t="s">
        <v>1294</v>
      </c>
      <c r="E148" s="157" t="s">
        <v>1126</v>
      </c>
      <c r="G148" s="13"/>
      <c r="H148" s="13"/>
      <c r="I148" s="13"/>
      <c r="J148" s="13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AE148" s="7"/>
      <c r="AT148" s="7"/>
      <c r="BC148" s="7"/>
    </row>
    <row r="149" spans="1:63" ht="15.75" customHeight="1">
      <c r="A149" s="9"/>
      <c r="B149" s="218"/>
      <c r="C149" s="222">
        <v>3612</v>
      </c>
      <c r="D149" s="234" t="s">
        <v>1294</v>
      </c>
      <c r="E149" s="157" t="s">
        <v>1127</v>
      </c>
      <c r="G149" s="13"/>
      <c r="H149" s="13"/>
      <c r="I149" s="13"/>
      <c r="J149" s="13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AE149" s="7"/>
      <c r="AT149" s="7"/>
      <c r="BC149" s="7"/>
    </row>
    <row r="150" spans="1:63" ht="15.75" customHeight="1">
      <c r="A150" s="9"/>
      <c r="B150" s="218"/>
      <c r="C150" s="263">
        <v>3618</v>
      </c>
      <c r="D150" s="305" t="s">
        <v>1294</v>
      </c>
      <c r="E150" s="110" t="s">
        <v>1504</v>
      </c>
      <c r="G150" s="13"/>
      <c r="H150" s="13"/>
      <c r="I150" s="13"/>
      <c r="J150" s="13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AE150" s="7"/>
      <c r="AT150" s="7"/>
      <c r="BC150" s="7"/>
    </row>
    <row r="151" spans="1:63" s="9" customFormat="1" ht="15.75" customHeight="1">
      <c r="B151" s="218"/>
      <c r="C151" s="224">
        <v>3619</v>
      </c>
      <c r="D151" s="196" t="s">
        <v>1294</v>
      </c>
      <c r="E151" s="113" t="s">
        <v>1128</v>
      </c>
      <c r="F151" s="7"/>
      <c r="G151" s="14"/>
      <c r="H151" s="14"/>
      <c r="I151" s="14"/>
      <c r="J151" s="14"/>
      <c r="K151" s="20"/>
      <c r="L151" s="20"/>
      <c r="M151" s="22"/>
      <c r="N151" s="20"/>
      <c r="O151" s="20"/>
      <c r="P151" s="21"/>
      <c r="Q151" s="20"/>
      <c r="R151" s="20"/>
      <c r="S151" s="22"/>
      <c r="T151" s="20"/>
      <c r="U151" s="20"/>
      <c r="V151" s="22"/>
      <c r="W151" s="20"/>
      <c r="X151" s="20"/>
      <c r="Y151" s="22"/>
      <c r="Z151" s="20"/>
      <c r="AA151" s="20"/>
      <c r="AB151" s="22"/>
      <c r="AC151" s="16"/>
      <c r="AD151" s="16"/>
      <c r="AE151" s="11"/>
      <c r="AF151" s="20"/>
      <c r="AG151" s="20"/>
      <c r="AH151" s="22"/>
      <c r="AI151" s="20"/>
      <c r="AJ151" s="20"/>
      <c r="AK151" s="22"/>
      <c r="AL151" s="20"/>
      <c r="AM151" s="20"/>
      <c r="AN151" s="22"/>
      <c r="AO151" s="20"/>
      <c r="AP151" s="20"/>
      <c r="AQ151" s="22"/>
      <c r="AR151" s="20"/>
      <c r="AS151" s="20"/>
      <c r="AT151" s="21"/>
      <c r="AU151" s="20"/>
      <c r="AV151" s="20"/>
      <c r="AW151" s="22"/>
      <c r="AX151" s="20"/>
      <c r="AY151" s="20"/>
      <c r="AZ151" s="22"/>
      <c r="BA151" s="20"/>
      <c r="BB151" s="22"/>
      <c r="BC151" s="21"/>
      <c r="BD151" s="22"/>
      <c r="BE151" s="22"/>
      <c r="BF151" s="23"/>
      <c r="BG151" s="20"/>
      <c r="BH151" s="22"/>
      <c r="BI151" s="20"/>
      <c r="BK151" s="20"/>
    </row>
    <row r="152" spans="1:63" ht="3" customHeight="1" thickBot="1">
      <c r="A152" s="9"/>
      <c r="B152" s="218"/>
      <c r="C152" s="218"/>
      <c r="D152" s="118"/>
      <c r="E152" s="226"/>
      <c r="G152" s="13"/>
      <c r="H152" s="13"/>
      <c r="I152" s="13"/>
      <c r="J152" s="13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9"/>
      <c r="X152" s="9"/>
      <c r="AC152" s="12"/>
      <c r="AD152" s="12"/>
      <c r="AT152" s="7"/>
      <c r="BC152" s="7"/>
    </row>
    <row r="153" spans="1:63" ht="16.5" thickBot="1">
      <c r="A153" s="9"/>
      <c r="B153" s="276">
        <v>3700</v>
      </c>
      <c r="C153" s="219" t="s">
        <v>998</v>
      </c>
      <c r="D153" s="219"/>
      <c r="E153" s="158"/>
      <c r="G153" s="13"/>
      <c r="H153" s="13"/>
      <c r="I153" s="13"/>
      <c r="J153" s="13"/>
      <c r="K153" s="11"/>
      <c r="L153" s="11"/>
      <c r="M153" s="11"/>
      <c r="N153" s="11">
        <f>Q153+T153</f>
        <v>0</v>
      </c>
      <c r="O153" s="11">
        <f>R153+U153</f>
        <v>0</v>
      </c>
      <c r="P153" s="11"/>
      <c r="Q153" s="11"/>
      <c r="R153" s="11"/>
      <c r="S153" s="11"/>
      <c r="T153" s="11"/>
      <c r="U153" s="11"/>
      <c r="V153" s="11"/>
      <c r="AC153" s="12"/>
      <c r="AD153" s="12"/>
      <c r="AE153" s="7"/>
      <c r="AT153" s="7"/>
      <c r="BC153" s="7"/>
    </row>
    <row r="154" spans="1:63" ht="15.75" customHeight="1" thickBot="1">
      <c r="A154" s="9"/>
      <c r="B154" s="306"/>
      <c r="C154" s="220">
        <v>3701</v>
      </c>
      <c r="D154" s="233" t="s">
        <v>1294</v>
      </c>
      <c r="E154" s="159" t="s">
        <v>1129</v>
      </c>
      <c r="G154" s="13"/>
      <c r="H154" s="13"/>
      <c r="I154" s="13"/>
      <c r="J154" s="13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AC154" s="12"/>
      <c r="AD154" s="12"/>
      <c r="AE154" s="7"/>
      <c r="AT154" s="7"/>
      <c r="BC154" s="7"/>
    </row>
    <row r="155" spans="1:63" s="9" customFormat="1" ht="15.75" customHeight="1">
      <c r="B155" s="291"/>
      <c r="C155" s="222">
        <v>3702</v>
      </c>
      <c r="D155" s="234" t="s">
        <v>1294</v>
      </c>
      <c r="E155" s="243" t="s">
        <v>1130</v>
      </c>
      <c r="F155" s="7"/>
      <c r="G155" s="14"/>
      <c r="H155" s="14"/>
      <c r="I155" s="14"/>
      <c r="J155" s="14"/>
      <c r="K155" s="20"/>
      <c r="L155" s="20"/>
      <c r="M155" s="22"/>
      <c r="N155" s="20">
        <f>Q155+T155</f>
        <v>0</v>
      </c>
      <c r="O155" s="20">
        <f>R155+U155</f>
        <v>0</v>
      </c>
      <c r="P155" s="21"/>
      <c r="Q155" s="20"/>
      <c r="R155" s="20"/>
      <c r="S155" s="22"/>
      <c r="T155" s="20"/>
      <c r="U155" s="20"/>
      <c r="V155" s="22"/>
      <c r="W155" s="20"/>
      <c r="X155" s="20"/>
      <c r="Y155" s="22"/>
      <c r="Z155" s="20"/>
      <c r="AA155" s="20"/>
      <c r="AB155" s="22"/>
      <c r="AC155" s="16"/>
      <c r="AD155" s="16"/>
      <c r="AE155" s="11"/>
      <c r="AF155" s="20"/>
      <c r="AG155" s="20"/>
      <c r="AH155" s="22"/>
      <c r="AI155" s="20"/>
      <c r="AJ155" s="20"/>
      <c r="AK155" s="22"/>
      <c r="AL155" s="20"/>
      <c r="AM155" s="20"/>
      <c r="AN155" s="22"/>
      <c r="AO155" s="20"/>
      <c r="AP155" s="20"/>
      <c r="AQ155" s="22"/>
      <c r="AR155" s="20"/>
      <c r="AS155" s="20"/>
      <c r="AT155" s="21"/>
      <c r="AU155" s="20"/>
      <c r="AV155" s="20"/>
      <c r="AW155" s="22"/>
      <c r="AX155" s="20"/>
      <c r="AY155" s="20"/>
      <c r="AZ155" s="22"/>
      <c r="BA155" s="20"/>
      <c r="BB155" s="22"/>
      <c r="BC155" s="21"/>
      <c r="BD155" s="22"/>
      <c r="BE155" s="22"/>
      <c r="BF155" s="23"/>
      <c r="BG155" s="20"/>
      <c r="BH155" s="22"/>
      <c r="BI155" s="20"/>
      <c r="BK155" s="20"/>
    </row>
    <row r="156" spans="1:63" s="9" customFormat="1" ht="15.75" customHeight="1">
      <c r="B156" s="306"/>
      <c r="C156" s="224">
        <v>3709</v>
      </c>
      <c r="D156" s="196" t="s">
        <v>1294</v>
      </c>
      <c r="E156" s="230" t="s">
        <v>1360</v>
      </c>
      <c r="F156" s="7"/>
      <c r="G156" s="14"/>
      <c r="H156" s="14"/>
      <c r="I156" s="14"/>
      <c r="J156" s="14"/>
      <c r="K156" s="20"/>
      <c r="L156" s="20"/>
      <c r="M156" s="22"/>
      <c r="N156" s="20">
        <f>Q156+T156</f>
        <v>0</v>
      </c>
      <c r="O156" s="20">
        <f>R156+U156</f>
        <v>0</v>
      </c>
      <c r="P156" s="21"/>
      <c r="Q156" s="20"/>
      <c r="R156" s="20"/>
      <c r="S156" s="22"/>
      <c r="T156" s="20"/>
      <c r="U156" s="20"/>
      <c r="V156" s="22"/>
      <c r="W156" s="20"/>
      <c r="X156" s="20"/>
      <c r="Y156" s="22"/>
      <c r="Z156" s="20"/>
      <c r="AA156" s="20"/>
      <c r="AB156" s="22"/>
      <c r="AC156" s="16"/>
      <c r="AD156" s="16"/>
      <c r="AE156" s="11"/>
      <c r="AF156" s="20"/>
      <c r="AG156" s="20"/>
      <c r="AH156" s="22"/>
      <c r="AI156" s="20"/>
      <c r="AJ156" s="20"/>
      <c r="AK156" s="22"/>
      <c r="AL156" s="20"/>
      <c r="AM156" s="20"/>
      <c r="AN156" s="22"/>
      <c r="AO156" s="20"/>
      <c r="AP156" s="20"/>
      <c r="AQ156" s="22"/>
      <c r="AR156" s="20"/>
      <c r="AS156" s="20"/>
      <c r="AT156" s="21"/>
      <c r="AU156" s="20"/>
      <c r="AV156" s="20"/>
      <c r="AW156" s="22"/>
      <c r="AX156" s="20"/>
      <c r="AY156" s="20"/>
      <c r="AZ156" s="22"/>
      <c r="BA156" s="20"/>
      <c r="BB156" s="22"/>
      <c r="BC156" s="21"/>
      <c r="BD156" s="22"/>
      <c r="BE156" s="22"/>
      <c r="BF156" s="23"/>
      <c r="BG156" s="20"/>
      <c r="BH156" s="22"/>
      <c r="BI156" s="20"/>
      <c r="BK156" s="20"/>
    </row>
    <row r="157" spans="1:63" ht="3.75" customHeight="1" thickBot="1">
      <c r="A157" s="9"/>
      <c r="B157" s="218"/>
      <c r="C157" s="218"/>
      <c r="D157" s="118"/>
      <c r="E157" s="226"/>
      <c r="G157" s="13"/>
      <c r="H157" s="13"/>
      <c r="I157" s="13"/>
      <c r="J157" s="13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9"/>
      <c r="X157" s="9"/>
      <c r="AC157" s="12"/>
      <c r="AD157" s="12"/>
      <c r="AT157" s="7"/>
      <c r="BC157" s="7"/>
    </row>
    <row r="158" spans="1:63" s="35" customFormat="1">
      <c r="A158" s="9"/>
      <c r="B158" s="218"/>
      <c r="C158" s="276"/>
      <c r="D158" s="232"/>
      <c r="E158" s="286" t="s">
        <v>733</v>
      </c>
      <c r="G158" s="36"/>
      <c r="H158" s="36"/>
      <c r="I158" s="36"/>
      <c r="J158" s="36"/>
      <c r="K158" s="39"/>
      <c r="L158" s="39"/>
      <c r="M158" s="39"/>
      <c r="N158" s="39">
        <f>Q158+T158</f>
        <v>0</v>
      </c>
      <c r="O158" s="39">
        <f>R158+U158</f>
        <v>0</v>
      </c>
      <c r="P158" s="36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7"/>
      <c r="AD158" s="37"/>
      <c r="AE158" s="38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6"/>
      <c r="AU158" s="39"/>
      <c r="AV158" s="39"/>
      <c r="AW158" s="39"/>
      <c r="AX158" s="39"/>
      <c r="AY158" s="39"/>
      <c r="AZ158" s="39"/>
      <c r="BA158" s="39"/>
      <c r="BB158" s="39"/>
      <c r="BC158" s="36"/>
      <c r="BD158" s="39"/>
      <c r="BE158" s="39"/>
      <c r="BF158" s="39"/>
      <c r="BG158" s="39"/>
      <c r="BH158" s="39"/>
      <c r="BI158" s="39"/>
      <c r="BK158" s="39"/>
    </row>
    <row r="159" spans="1:63" ht="3.75" hidden="1" customHeight="1" thickBot="1">
      <c r="A159" s="9"/>
      <c r="B159" s="218"/>
      <c r="C159" s="218"/>
      <c r="D159" s="118"/>
      <c r="E159" s="226"/>
      <c r="G159" s="13"/>
      <c r="H159" s="13"/>
      <c r="I159" s="13"/>
      <c r="J159" s="13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9"/>
      <c r="X159" s="9"/>
      <c r="AC159" s="12"/>
      <c r="AD159" s="12"/>
      <c r="AT159" s="7"/>
      <c r="BC159" s="7"/>
    </row>
    <row r="160" spans="1:63" ht="16.5" hidden="1" thickBot="1">
      <c r="A160" s="9"/>
      <c r="B160" s="295">
        <v>4000</v>
      </c>
      <c r="C160" s="307" t="s">
        <v>178</v>
      </c>
      <c r="D160" s="307"/>
      <c r="E160" s="308"/>
      <c r="G160" s="13"/>
      <c r="H160" s="13"/>
      <c r="I160" s="13"/>
      <c r="J160" s="13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AC160" s="12"/>
      <c r="AD160" s="12"/>
      <c r="AE160" s="7"/>
      <c r="AT160" s="7"/>
      <c r="BC160" s="7"/>
    </row>
    <row r="161" spans="1:63" ht="15.75" hidden="1" customHeight="1" thickBot="1">
      <c r="A161" s="9"/>
      <c r="B161" s="218"/>
      <c r="C161" s="309">
        <v>4001</v>
      </c>
      <c r="D161" s="310" t="s">
        <v>1294</v>
      </c>
      <c r="E161" s="311" t="s">
        <v>1050</v>
      </c>
      <c r="G161" s="13"/>
      <c r="H161" s="13"/>
      <c r="I161" s="13"/>
      <c r="J161" s="13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AC161" s="12"/>
      <c r="AD161" s="12"/>
      <c r="AE161" s="7"/>
      <c r="AT161" s="7"/>
      <c r="BC161" s="7"/>
    </row>
    <row r="162" spans="1:63" s="9" customFormat="1" ht="15.75" hidden="1" customHeight="1">
      <c r="B162" s="218"/>
      <c r="C162" s="281">
        <v>4002</v>
      </c>
      <c r="D162" s="288" t="s">
        <v>1294</v>
      </c>
      <c r="E162" s="244" t="s">
        <v>1051</v>
      </c>
      <c r="F162" s="7"/>
      <c r="G162" s="14"/>
      <c r="H162" s="14"/>
      <c r="I162" s="14"/>
      <c r="J162" s="14"/>
      <c r="K162" s="20"/>
      <c r="L162" s="20"/>
      <c r="M162" s="22"/>
      <c r="N162" s="20"/>
      <c r="O162" s="20"/>
      <c r="P162" s="21"/>
      <c r="Q162" s="20"/>
      <c r="R162" s="20"/>
      <c r="S162" s="22"/>
      <c r="T162" s="20"/>
      <c r="U162" s="20"/>
      <c r="V162" s="22"/>
      <c r="W162" s="20"/>
      <c r="X162" s="20"/>
      <c r="Y162" s="22"/>
      <c r="Z162" s="20"/>
      <c r="AA162" s="20"/>
      <c r="AB162" s="22"/>
      <c r="AC162" s="16"/>
      <c r="AD162" s="16"/>
      <c r="AE162" s="11"/>
      <c r="AF162" s="20"/>
      <c r="AG162" s="20"/>
      <c r="AH162" s="22"/>
      <c r="AI162" s="20"/>
      <c r="AJ162" s="20"/>
      <c r="AK162" s="22"/>
      <c r="AL162" s="20"/>
      <c r="AM162" s="20"/>
      <c r="AN162" s="22"/>
      <c r="AO162" s="20"/>
      <c r="AP162" s="20"/>
      <c r="AQ162" s="22"/>
      <c r="AR162" s="20"/>
      <c r="AS162" s="20"/>
      <c r="AT162" s="21"/>
      <c r="AU162" s="20"/>
      <c r="AV162" s="20"/>
      <c r="AW162" s="22"/>
      <c r="AX162" s="20"/>
      <c r="AY162" s="20"/>
      <c r="AZ162" s="22"/>
      <c r="BA162" s="20"/>
      <c r="BB162" s="22"/>
      <c r="BC162" s="21"/>
      <c r="BD162" s="22"/>
      <c r="BE162" s="22"/>
      <c r="BF162" s="23"/>
      <c r="BG162" s="20"/>
      <c r="BH162" s="22"/>
      <c r="BI162" s="20"/>
      <c r="BK162" s="20"/>
    </row>
    <row r="163" spans="1:63" s="9" customFormat="1" ht="15.75" hidden="1" customHeight="1">
      <c r="B163" s="218"/>
      <c r="C163" s="281">
        <v>4003</v>
      </c>
      <c r="D163" s="288" t="s">
        <v>1294</v>
      </c>
      <c r="E163" s="244" t="s">
        <v>1052</v>
      </c>
      <c r="F163" s="7"/>
      <c r="G163" s="14"/>
      <c r="H163" s="14"/>
      <c r="I163" s="14"/>
      <c r="J163" s="14"/>
      <c r="K163" s="20"/>
      <c r="L163" s="20"/>
      <c r="M163" s="22"/>
      <c r="N163" s="20"/>
      <c r="O163" s="20"/>
      <c r="P163" s="21"/>
      <c r="Q163" s="20"/>
      <c r="R163" s="20"/>
      <c r="S163" s="22"/>
      <c r="T163" s="20"/>
      <c r="U163" s="20"/>
      <c r="V163" s="22"/>
      <c r="W163" s="20"/>
      <c r="X163" s="20"/>
      <c r="Y163" s="22"/>
      <c r="Z163" s="20"/>
      <c r="AA163" s="20"/>
      <c r="AB163" s="22"/>
      <c r="AC163" s="16"/>
      <c r="AD163" s="16"/>
      <c r="AE163" s="11"/>
      <c r="AF163" s="20"/>
      <c r="AG163" s="20"/>
      <c r="AH163" s="22"/>
      <c r="AI163" s="20"/>
      <c r="AJ163" s="20"/>
      <c r="AK163" s="22"/>
      <c r="AL163" s="20"/>
      <c r="AM163" s="20"/>
      <c r="AN163" s="22"/>
      <c r="AO163" s="20"/>
      <c r="AP163" s="20"/>
      <c r="AQ163" s="22"/>
      <c r="AR163" s="20"/>
      <c r="AS163" s="20"/>
      <c r="AT163" s="21"/>
      <c r="AU163" s="20"/>
      <c r="AV163" s="20"/>
      <c r="AW163" s="22"/>
      <c r="AX163" s="20"/>
      <c r="AY163" s="20"/>
      <c r="AZ163" s="22"/>
      <c r="BA163" s="20"/>
      <c r="BB163" s="22"/>
      <c r="BC163" s="21"/>
      <c r="BD163" s="22"/>
      <c r="BE163" s="22"/>
      <c r="BF163" s="23"/>
      <c r="BG163" s="20"/>
      <c r="BH163" s="22"/>
      <c r="BI163" s="20"/>
      <c r="BK163" s="20"/>
    </row>
    <row r="164" spans="1:63" s="9" customFormat="1" ht="15.75" hidden="1" customHeight="1">
      <c r="B164" s="218"/>
      <c r="C164" s="283">
        <v>4004</v>
      </c>
      <c r="D164" s="312" t="s">
        <v>1294</v>
      </c>
      <c r="E164" s="313" t="s">
        <v>1053</v>
      </c>
      <c r="F164" s="7"/>
      <c r="G164" s="14"/>
      <c r="H164" s="14"/>
      <c r="I164" s="14"/>
      <c r="J164" s="14"/>
      <c r="K164" s="20"/>
      <c r="L164" s="20"/>
      <c r="M164" s="22"/>
      <c r="N164" s="20"/>
      <c r="O164" s="20"/>
      <c r="P164" s="21"/>
      <c r="Q164" s="20"/>
      <c r="R164" s="20"/>
      <c r="S164" s="22"/>
      <c r="T164" s="20"/>
      <c r="U164" s="20"/>
      <c r="V164" s="22"/>
      <c r="W164" s="20"/>
      <c r="X164" s="20"/>
      <c r="Y164" s="22"/>
      <c r="Z164" s="20"/>
      <c r="AA164" s="20"/>
      <c r="AB164" s="22"/>
      <c r="AC164" s="16"/>
      <c r="AD164" s="16"/>
      <c r="AE164" s="11"/>
      <c r="AF164" s="20"/>
      <c r="AG164" s="20"/>
      <c r="AH164" s="22"/>
      <c r="AI164" s="20"/>
      <c r="AJ164" s="20"/>
      <c r="AK164" s="22"/>
      <c r="AL164" s="20"/>
      <c r="AM164" s="20"/>
      <c r="AN164" s="22"/>
      <c r="AO164" s="20"/>
      <c r="AP164" s="20"/>
      <c r="AQ164" s="22"/>
      <c r="AR164" s="20"/>
      <c r="AS164" s="20"/>
      <c r="AT164" s="21"/>
      <c r="AU164" s="20"/>
      <c r="AV164" s="20"/>
      <c r="AW164" s="22"/>
      <c r="AX164" s="20"/>
      <c r="AY164" s="20"/>
      <c r="AZ164" s="22"/>
      <c r="BA164" s="20"/>
      <c r="BB164" s="22"/>
      <c r="BC164" s="21"/>
      <c r="BD164" s="22"/>
      <c r="BE164" s="22"/>
      <c r="BF164" s="23"/>
      <c r="BG164" s="20"/>
      <c r="BH164" s="22"/>
      <c r="BI164" s="20"/>
      <c r="BK164" s="20"/>
    </row>
    <row r="165" spans="1:63" ht="3.75" customHeight="1">
      <c r="A165" s="9"/>
      <c r="B165" s="218"/>
      <c r="C165" s="218"/>
      <c r="D165" s="118"/>
      <c r="E165" s="226"/>
      <c r="G165" s="13"/>
      <c r="H165" s="13"/>
      <c r="I165" s="13"/>
      <c r="J165" s="13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9"/>
      <c r="X165" s="9"/>
      <c r="AT165" s="7"/>
      <c r="BC165" s="7"/>
    </row>
    <row r="166" spans="1:63">
      <c r="B166" s="276">
        <v>4100</v>
      </c>
      <c r="C166" s="115" t="s">
        <v>179</v>
      </c>
      <c r="D166" s="232"/>
      <c r="E166" s="247"/>
      <c r="G166" s="14"/>
      <c r="H166" s="14"/>
      <c r="I166" s="14"/>
      <c r="J166" s="14"/>
      <c r="K166" s="15"/>
      <c r="L166" s="15"/>
      <c r="M166" s="18"/>
      <c r="N166" s="15"/>
      <c r="O166" s="15"/>
      <c r="P166" s="14"/>
      <c r="Q166" s="15"/>
      <c r="R166" s="15"/>
      <c r="S166" s="18"/>
      <c r="T166" s="15"/>
      <c r="U166" s="15"/>
      <c r="V166" s="18"/>
      <c r="W166" s="15"/>
      <c r="X166" s="15"/>
      <c r="Y166" s="18"/>
      <c r="Z166" s="15"/>
      <c r="AA166" s="15"/>
      <c r="AB166" s="18"/>
      <c r="AC166" s="16"/>
      <c r="AD166" s="16"/>
      <c r="AE166" s="11"/>
      <c r="AF166" s="15"/>
      <c r="AG166" s="15"/>
      <c r="AH166" s="18"/>
      <c r="AI166" s="15"/>
      <c r="AJ166" s="15"/>
      <c r="AK166" s="18"/>
      <c r="AL166" s="15"/>
      <c r="AM166" s="15"/>
      <c r="AN166" s="18"/>
      <c r="AO166" s="15"/>
      <c r="AP166" s="15"/>
      <c r="AQ166" s="18"/>
      <c r="AR166" s="15"/>
      <c r="AS166" s="15"/>
      <c r="AT166" s="14"/>
      <c r="AU166" s="15"/>
      <c r="AV166" s="15"/>
      <c r="AW166" s="18"/>
      <c r="AX166" s="15"/>
      <c r="AY166" s="15"/>
      <c r="AZ166" s="18"/>
      <c r="BA166" s="15"/>
      <c r="BB166" s="18"/>
      <c r="BC166" s="14"/>
      <c r="BD166" s="18"/>
      <c r="BE166" s="18"/>
      <c r="BF166" s="16"/>
      <c r="BG166" s="15"/>
      <c r="BH166" s="18"/>
      <c r="BI166" s="15"/>
      <c r="BK166" s="15"/>
    </row>
    <row r="167" spans="1:63" ht="3.75" customHeight="1">
      <c r="B167" s="218"/>
      <c r="C167" s="218"/>
      <c r="D167" s="118"/>
      <c r="E167" s="226"/>
      <c r="G167" s="13"/>
      <c r="H167" s="13"/>
      <c r="I167" s="13"/>
      <c r="J167" s="13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AT167" s="7"/>
      <c r="BC167" s="7"/>
    </row>
    <row r="168" spans="1:63">
      <c r="B168" s="276">
        <v>4200</v>
      </c>
      <c r="C168" s="115" t="s">
        <v>108</v>
      </c>
      <c r="D168" s="232"/>
      <c r="E168" s="247"/>
      <c r="G168" s="14"/>
      <c r="H168" s="14"/>
      <c r="I168" s="14"/>
      <c r="J168" s="14"/>
      <c r="K168" s="15"/>
      <c r="L168" s="15"/>
      <c r="M168" s="18"/>
      <c r="N168" s="15"/>
      <c r="O168" s="15"/>
      <c r="P168" s="14"/>
      <c r="Q168" s="15"/>
      <c r="R168" s="15"/>
      <c r="S168" s="18"/>
      <c r="T168" s="15"/>
      <c r="U168" s="15"/>
      <c r="V168" s="18"/>
      <c r="W168" s="15"/>
      <c r="X168" s="15"/>
      <c r="Y168" s="18"/>
      <c r="Z168" s="15"/>
      <c r="AA168" s="15"/>
      <c r="AB168" s="18"/>
      <c r="AC168" s="16"/>
      <c r="AD168" s="16"/>
      <c r="AE168" s="11"/>
      <c r="AF168" s="15"/>
      <c r="AG168" s="15"/>
      <c r="AH168" s="18"/>
      <c r="AI168" s="15"/>
      <c r="AJ168" s="15"/>
      <c r="AK168" s="18"/>
      <c r="AL168" s="15"/>
      <c r="AM168" s="15"/>
      <c r="AN168" s="18"/>
      <c r="AO168" s="15"/>
      <c r="AP168" s="15"/>
      <c r="AQ168" s="18"/>
      <c r="AR168" s="15"/>
      <c r="AS168" s="15"/>
      <c r="AT168" s="14"/>
      <c r="AU168" s="15"/>
      <c r="AV168" s="15"/>
      <c r="AW168" s="18"/>
      <c r="AX168" s="15"/>
      <c r="AY168" s="15"/>
      <c r="AZ168" s="18"/>
      <c r="BA168" s="15"/>
      <c r="BB168" s="18"/>
      <c r="BC168" s="14"/>
      <c r="BD168" s="18"/>
      <c r="BE168" s="18"/>
      <c r="BF168" s="16"/>
      <c r="BG168" s="15"/>
      <c r="BH168" s="18"/>
      <c r="BI168" s="15"/>
      <c r="BK168" s="15"/>
    </row>
    <row r="169" spans="1:63" ht="3.75" customHeight="1">
      <c r="B169" s="218"/>
      <c r="C169" s="218"/>
      <c r="D169" s="118"/>
      <c r="E169" s="226"/>
      <c r="G169" s="13"/>
      <c r="H169" s="13"/>
      <c r="I169" s="13"/>
      <c r="J169" s="13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AT169" s="7"/>
      <c r="BC169" s="7"/>
    </row>
    <row r="170" spans="1:63" s="35" customFormat="1">
      <c r="A170" s="7"/>
      <c r="B170" s="218"/>
      <c r="C170" s="314"/>
      <c r="D170" s="315"/>
      <c r="E170" s="286" t="s">
        <v>180</v>
      </c>
      <c r="G170" s="36"/>
      <c r="H170" s="36"/>
      <c r="I170" s="36"/>
      <c r="J170" s="36"/>
      <c r="K170" s="39"/>
      <c r="L170" s="39"/>
      <c r="M170" s="40"/>
      <c r="N170" s="39"/>
      <c r="O170" s="39"/>
      <c r="P170" s="36"/>
      <c r="Q170" s="39"/>
      <c r="R170" s="39"/>
      <c r="S170" s="40"/>
      <c r="T170" s="39"/>
      <c r="U170" s="39"/>
      <c r="V170" s="40"/>
      <c r="W170" s="39"/>
      <c r="X170" s="39"/>
      <c r="Y170" s="40"/>
      <c r="Z170" s="39"/>
      <c r="AA170" s="39"/>
      <c r="AB170" s="40"/>
      <c r="AC170" s="37"/>
      <c r="AD170" s="37"/>
      <c r="AE170" s="38"/>
      <c r="AF170" s="39"/>
      <c r="AG170" s="39"/>
      <c r="AH170" s="40"/>
      <c r="AI170" s="39"/>
      <c r="AJ170" s="39"/>
      <c r="AK170" s="40"/>
      <c r="AL170" s="39"/>
      <c r="AM170" s="39"/>
      <c r="AN170" s="40"/>
      <c r="AO170" s="39"/>
      <c r="AP170" s="39"/>
      <c r="AQ170" s="40"/>
      <c r="AR170" s="39"/>
      <c r="AS170" s="39"/>
      <c r="AT170" s="36"/>
      <c r="AU170" s="39"/>
      <c r="AV170" s="39"/>
      <c r="AW170" s="40"/>
      <c r="AX170" s="39"/>
      <c r="AY170" s="39"/>
      <c r="AZ170" s="40"/>
      <c r="BA170" s="39"/>
      <c r="BB170" s="40"/>
      <c r="BC170" s="36"/>
      <c r="BD170" s="40"/>
      <c r="BE170" s="40"/>
      <c r="BF170" s="37"/>
      <c r="BG170" s="39"/>
      <c r="BH170" s="40"/>
      <c r="BI170" s="39"/>
      <c r="BK170" s="39"/>
    </row>
    <row r="171" spans="1:63" ht="3.75" customHeight="1" thickBot="1">
      <c r="A171" s="9"/>
      <c r="B171" s="218"/>
      <c r="C171" s="218"/>
      <c r="D171" s="118"/>
      <c r="E171" s="226"/>
      <c r="G171" s="13"/>
      <c r="H171" s="13"/>
      <c r="I171" s="13"/>
      <c r="J171" s="13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9"/>
      <c r="X171" s="9"/>
      <c r="AC171" s="12"/>
      <c r="AD171" s="12"/>
      <c r="AT171" s="7"/>
      <c r="BC171" s="7"/>
    </row>
    <row r="172" spans="1:63" ht="16.5" thickBot="1">
      <c r="B172" s="276" t="s">
        <v>181</v>
      </c>
      <c r="C172" s="219" t="s">
        <v>1505</v>
      </c>
      <c r="D172" s="219"/>
      <c r="E172" s="158"/>
      <c r="G172" s="13"/>
      <c r="H172" s="13"/>
      <c r="I172" s="13"/>
      <c r="J172" s="13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AC172" s="12"/>
      <c r="AD172" s="12"/>
      <c r="AE172" s="7"/>
      <c r="AT172" s="7"/>
      <c r="BC172" s="7"/>
    </row>
    <row r="173" spans="1:63" ht="15.75" customHeight="1" thickBot="1">
      <c r="B173" s="218"/>
      <c r="C173" s="220">
        <v>4501</v>
      </c>
      <c r="D173" s="233" t="s">
        <v>1294</v>
      </c>
      <c r="E173" s="159" t="s">
        <v>1054</v>
      </c>
      <c r="G173" s="13"/>
      <c r="H173" s="13"/>
      <c r="I173" s="13"/>
      <c r="J173" s="13"/>
      <c r="K173" s="11"/>
      <c r="L173" s="11"/>
      <c r="M173" s="11"/>
      <c r="N173" s="11">
        <f>Q173+T173</f>
        <v>0</v>
      </c>
      <c r="O173" s="11">
        <f>R173+U173</f>
        <v>0</v>
      </c>
      <c r="P173" s="11"/>
      <c r="Q173" s="11"/>
      <c r="R173" s="11"/>
      <c r="S173" s="11"/>
      <c r="T173" s="11"/>
      <c r="U173" s="11"/>
      <c r="V173" s="11"/>
      <c r="AC173" s="12"/>
      <c r="AD173" s="12"/>
      <c r="AE173" s="7"/>
      <c r="AT173" s="7"/>
      <c r="BC173" s="7"/>
    </row>
    <row r="174" spans="1:63" s="9" customFormat="1" ht="15.75" hidden="1" customHeight="1">
      <c r="A174" s="7"/>
      <c r="B174" s="218"/>
      <c r="C174" s="316">
        <v>4502</v>
      </c>
      <c r="D174" s="317" t="s">
        <v>1294</v>
      </c>
      <c r="E174" s="318" t="s">
        <v>1055</v>
      </c>
      <c r="F174" s="7"/>
      <c r="G174" s="14"/>
      <c r="H174" s="14"/>
      <c r="I174" s="14"/>
      <c r="J174" s="14"/>
      <c r="K174" s="20"/>
      <c r="L174" s="20"/>
      <c r="M174" s="22"/>
      <c r="N174" s="20"/>
      <c r="O174" s="20"/>
      <c r="P174" s="21"/>
      <c r="Q174" s="20"/>
      <c r="R174" s="20"/>
      <c r="S174" s="22"/>
      <c r="T174" s="20"/>
      <c r="U174" s="20"/>
      <c r="V174" s="22"/>
      <c r="W174" s="20"/>
      <c r="X174" s="20"/>
      <c r="Y174" s="22"/>
      <c r="Z174" s="20"/>
      <c r="AA174" s="20"/>
      <c r="AB174" s="22"/>
      <c r="AC174" s="16"/>
      <c r="AD174" s="16"/>
      <c r="AE174" s="11"/>
      <c r="AF174" s="20"/>
      <c r="AG174" s="20"/>
      <c r="AH174" s="22"/>
      <c r="AI174" s="20"/>
      <c r="AJ174" s="20"/>
      <c r="AK174" s="22"/>
      <c r="AL174" s="20"/>
      <c r="AM174" s="20"/>
      <c r="AN174" s="22"/>
      <c r="AO174" s="20"/>
      <c r="AP174" s="20"/>
      <c r="AQ174" s="22"/>
      <c r="AR174" s="20"/>
      <c r="AS174" s="20"/>
      <c r="AT174" s="21"/>
      <c r="AU174" s="20"/>
      <c r="AV174" s="20"/>
      <c r="AW174" s="22"/>
      <c r="AX174" s="20"/>
      <c r="AY174" s="20"/>
      <c r="AZ174" s="22"/>
      <c r="BA174" s="20"/>
      <c r="BB174" s="22"/>
      <c r="BC174" s="21"/>
      <c r="BD174" s="22"/>
      <c r="BE174" s="22"/>
      <c r="BF174" s="23"/>
      <c r="BG174" s="20"/>
      <c r="BH174" s="22"/>
      <c r="BI174" s="20"/>
      <c r="BK174" s="20"/>
    </row>
    <row r="175" spans="1:63" s="9" customFormat="1" ht="15.75" customHeight="1">
      <c r="A175" s="7"/>
      <c r="B175" s="270"/>
      <c r="C175" s="256">
        <v>4503</v>
      </c>
      <c r="D175" s="257" t="s">
        <v>1294</v>
      </c>
      <c r="E175" s="258" t="s">
        <v>1056</v>
      </c>
      <c r="F175" s="7"/>
      <c r="G175" s="14"/>
      <c r="H175" s="14"/>
      <c r="I175" s="14"/>
      <c r="J175" s="14"/>
      <c r="K175" s="20"/>
      <c r="L175" s="20"/>
      <c r="M175" s="22"/>
      <c r="N175" s="20"/>
      <c r="O175" s="20"/>
      <c r="P175" s="21"/>
      <c r="Q175" s="20"/>
      <c r="R175" s="20"/>
      <c r="S175" s="22"/>
      <c r="T175" s="20"/>
      <c r="U175" s="20"/>
      <c r="V175" s="22"/>
      <c r="W175" s="20"/>
      <c r="X175" s="20"/>
      <c r="Y175" s="22"/>
      <c r="Z175" s="20"/>
      <c r="AA175" s="20"/>
      <c r="AB175" s="22"/>
      <c r="AC175" s="16"/>
      <c r="AD175" s="16"/>
      <c r="AE175" s="11"/>
      <c r="AF175" s="20"/>
      <c r="AG175" s="20"/>
      <c r="AH175" s="22"/>
      <c r="AI175" s="20"/>
      <c r="AJ175" s="20"/>
      <c r="AK175" s="22"/>
      <c r="AL175" s="20"/>
      <c r="AM175" s="20"/>
      <c r="AN175" s="22"/>
      <c r="AO175" s="20"/>
      <c r="AP175" s="20"/>
      <c r="AQ175" s="22"/>
      <c r="AR175" s="20"/>
      <c r="AS175" s="20"/>
      <c r="AT175" s="21"/>
      <c r="AU175" s="20"/>
      <c r="AV175" s="20"/>
      <c r="AW175" s="22"/>
      <c r="AX175" s="20"/>
      <c r="AY175" s="20"/>
      <c r="AZ175" s="22"/>
      <c r="BA175" s="20"/>
      <c r="BB175" s="22"/>
      <c r="BC175" s="21"/>
      <c r="BD175" s="22"/>
      <c r="BE175" s="22"/>
      <c r="BF175" s="23"/>
      <c r="BG175" s="20"/>
      <c r="BH175" s="22"/>
      <c r="BI175" s="20"/>
      <c r="BK175" s="20"/>
    </row>
    <row r="176" spans="1:63" s="9" customFormat="1" ht="15.75" hidden="1" customHeight="1">
      <c r="B176" s="270"/>
      <c r="C176" s="283">
        <v>4504</v>
      </c>
      <c r="D176" s="312" t="s">
        <v>1294</v>
      </c>
      <c r="E176" s="285" t="s">
        <v>1057</v>
      </c>
      <c r="F176" s="7"/>
      <c r="G176" s="14"/>
      <c r="H176" s="14"/>
      <c r="I176" s="14"/>
      <c r="J176" s="14"/>
      <c r="K176" s="20"/>
      <c r="L176" s="20"/>
      <c r="M176" s="22"/>
      <c r="N176" s="20"/>
      <c r="O176" s="20"/>
      <c r="P176" s="21"/>
      <c r="Q176" s="20"/>
      <c r="R176" s="20"/>
      <c r="S176" s="22"/>
      <c r="T176" s="20"/>
      <c r="U176" s="20"/>
      <c r="V176" s="22"/>
      <c r="W176" s="20"/>
      <c r="X176" s="20"/>
      <c r="Y176" s="22"/>
      <c r="Z176" s="20"/>
      <c r="AA176" s="20"/>
      <c r="AB176" s="22"/>
      <c r="AC176" s="16"/>
      <c r="AD176" s="16"/>
      <c r="AE176" s="11"/>
      <c r="AF176" s="20"/>
      <c r="AG176" s="20"/>
      <c r="AH176" s="22"/>
      <c r="AI176" s="20"/>
      <c r="AJ176" s="20"/>
      <c r="AK176" s="22"/>
      <c r="AL176" s="20"/>
      <c r="AM176" s="20"/>
      <c r="AN176" s="22"/>
      <c r="AO176" s="20"/>
      <c r="AP176" s="20"/>
      <c r="AQ176" s="22"/>
      <c r="AR176" s="20"/>
      <c r="AS176" s="20"/>
      <c r="AT176" s="21"/>
      <c r="AU176" s="20"/>
      <c r="AV176" s="20"/>
      <c r="AW176" s="22"/>
      <c r="AX176" s="20"/>
      <c r="AY176" s="20"/>
      <c r="AZ176" s="22"/>
      <c r="BA176" s="20"/>
      <c r="BB176" s="22"/>
      <c r="BC176" s="21"/>
      <c r="BD176" s="22"/>
      <c r="BE176" s="22"/>
      <c r="BF176" s="23"/>
      <c r="BG176" s="20"/>
      <c r="BH176" s="22"/>
      <c r="BI176" s="20"/>
      <c r="BK176" s="20"/>
    </row>
    <row r="177" spans="1:63" ht="3.75" customHeight="1" thickBot="1">
      <c r="A177" s="9"/>
      <c r="B177" s="218"/>
      <c r="C177" s="218"/>
      <c r="D177" s="218"/>
      <c r="E177" s="259"/>
      <c r="G177" s="13"/>
      <c r="H177" s="13"/>
      <c r="I177" s="13"/>
      <c r="J177" s="13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9"/>
      <c r="X177" s="9"/>
      <c r="AC177" s="12"/>
      <c r="AD177" s="12"/>
      <c r="AT177" s="7"/>
      <c r="BC177" s="7"/>
    </row>
    <row r="178" spans="1:63" ht="16.5" thickBot="1">
      <c r="B178" s="276">
        <v>4600</v>
      </c>
      <c r="C178" s="219" t="s">
        <v>1506</v>
      </c>
      <c r="D178" s="219"/>
      <c r="E178" s="158"/>
      <c r="G178" s="13"/>
      <c r="H178" s="13"/>
      <c r="I178" s="13"/>
      <c r="J178" s="13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AC178" s="12"/>
      <c r="AD178" s="12"/>
      <c r="AE178" s="7"/>
      <c r="AT178" s="7"/>
      <c r="BC178" s="7"/>
    </row>
    <row r="179" spans="1:63" ht="15.75" customHeight="1" thickBot="1">
      <c r="B179" s="319"/>
      <c r="C179" s="220">
        <v>4610</v>
      </c>
      <c r="D179" s="233" t="s">
        <v>1294</v>
      </c>
      <c r="E179" s="159" t="s">
        <v>847</v>
      </c>
      <c r="G179" s="13"/>
      <c r="H179" s="13"/>
      <c r="I179" s="13"/>
      <c r="J179" s="13"/>
      <c r="K179" s="11"/>
      <c r="L179" s="11"/>
      <c r="M179" s="11"/>
      <c r="N179" s="11">
        <f>Q179+T179</f>
        <v>0</v>
      </c>
      <c r="O179" s="11">
        <f>R179+U179</f>
        <v>0</v>
      </c>
      <c r="P179" s="11"/>
      <c r="Q179" s="11"/>
      <c r="R179" s="11"/>
      <c r="S179" s="11"/>
      <c r="T179" s="11"/>
      <c r="U179" s="11"/>
      <c r="V179" s="11"/>
      <c r="AC179" s="12"/>
      <c r="AD179" s="12"/>
      <c r="AE179" s="7"/>
      <c r="AT179" s="7"/>
      <c r="BC179" s="7"/>
    </row>
    <row r="180" spans="1:63" ht="15.75" customHeight="1">
      <c r="B180" s="319"/>
      <c r="C180" s="222">
        <v>4620</v>
      </c>
      <c r="D180" s="234" t="s">
        <v>1294</v>
      </c>
      <c r="E180" s="157" t="s">
        <v>1058</v>
      </c>
      <c r="G180" s="13"/>
      <c r="H180" s="13"/>
      <c r="I180" s="13"/>
      <c r="J180" s="13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AE180" s="7"/>
      <c r="AT180" s="7"/>
      <c r="BC180" s="7"/>
    </row>
    <row r="181" spans="1:63" ht="15.75" customHeight="1" thickBot="1">
      <c r="B181" s="270"/>
      <c r="C181" s="260">
        <v>4630</v>
      </c>
      <c r="D181" s="267" t="s">
        <v>1294</v>
      </c>
      <c r="E181" s="261" t="s">
        <v>1059</v>
      </c>
      <c r="G181" s="13"/>
      <c r="H181" s="13"/>
      <c r="I181" s="13"/>
      <c r="J181" s="13"/>
      <c r="K181" s="11"/>
      <c r="L181" s="11"/>
      <c r="M181" s="11"/>
      <c r="N181" s="11">
        <f>Q181+T181</f>
        <v>0</v>
      </c>
      <c r="O181" s="11">
        <f>R181+U181</f>
        <v>0</v>
      </c>
      <c r="P181" s="11"/>
      <c r="Q181" s="11"/>
      <c r="R181" s="11"/>
      <c r="S181" s="11"/>
      <c r="T181" s="11"/>
      <c r="U181" s="11"/>
      <c r="V181" s="11"/>
      <c r="AC181" s="12"/>
      <c r="AD181" s="12"/>
      <c r="AE181" s="7"/>
      <c r="AT181" s="7"/>
      <c r="BC181" s="7"/>
    </row>
    <row r="182" spans="1:63" ht="15.75" customHeight="1">
      <c r="B182" s="270"/>
      <c r="C182" s="222">
        <v>4640</v>
      </c>
      <c r="D182" s="234" t="s">
        <v>1294</v>
      </c>
      <c r="E182" s="157" t="s">
        <v>1060</v>
      </c>
      <c r="G182" s="13"/>
      <c r="H182" s="13"/>
      <c r="I182" s="13"/>
      <c r="J182" s="13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AE182" s="7"/>
      <c r="AT182" s="7"/>
      <c r="BC182" s="7"/>
    </row>
    <row r="183" spans="1:63" ht="15.75" customHeight="1">
      <c r="B183" s="270"/>
      <c r="C183" s="260">
        <v>4650</v>
      </c>
      <c r="D183" s="267" t="s">
        <v>1294</v>
      </c>
      <c r="E183" s="261" t="s">
        <v>1061</v>
      </c>
      <c r="G183" s="13"/>
      <c r="H183" s="13"/>
      <c r="I183" s="13"/>
      <c r="J183" s="13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AE183" s="7"/>
      <c r="AT183" s="7"/>
      <c r="BC183" s="7"/>
    </row>
    <row r="184" spans="1:63" s="9" customFormat="1" ht="15.75" customHeight="1">
      <c r="A184" s="7"/>
      <c r="B184" s="270"/>
      <c r="C184" s="222">
        <v>4660</v>
      </c>
      <c r="D184" s="234" t="s">
        <v>1294</v>
      </c>
      <c r="E184" s="157" t="s">
        <v>1062</v>
      </c>
      <c r="F184" s="7"/>
      <c r="G184" s="14"/>
      <c r="H184" s="14"/>
      <c r="I184" s="14"/>
      <c r="J184" s="14"/>
      <c r="K184" s="20"/>
      <c r="L184" s="20"/>
      <c r="M184" s="22"/>
      <c r="N184" s="20"/>
      <c r="O184" s="20"/>
      <c r="P184" s="21"/>
      <c r="Q184" s="20"/>
      <c r="R184" s="20"/>
      <c r="S184" s="22"/>
      <c r="T184" s="20"/>
      <c r="U184" s="20"/>
      <c r="V184" s="22"/>
      <c r="W184" s="20"/>
      <c r="X184" s="20"/>
      <c r="Y184" s="22"/>
      <c r="Z184" s="20"/>
      <c r="AA184" s="20"/>
      <c r="AB184" s="22"/>
      <c r="AC184" s="16"/>
      <c r="AD184" s="16"/>
      <c r="AE184" s="11"/>
      <c r="AF184" s="20"/>
      <c r="AG184" s="20"/>
      <c r="AH184" s="22"/>
      <c r="AI184" s="20"/>
      <c r="AJ184" s="20"/>
      <c r="AK184" s="22"/>
      <c r="AL184" s="20"/>
      <c r="AM184" s="20"/>
      <c r="AN184" s="22"/>
      <c r="AO184" s="20"/>
      <c r="AP184" s="20"/>
      <c r="AQ184" s="22"/>
      <c r="AR184" s="20"/>
      <c r="AS184" s="20"/>
      <c r="AT184" s="21"/>
      <c r="AU184" s="20"/>
      <c r="AV184" s="20"/>
      <c r="AW184" s="22"/>
      <c r="AX184" s="20"/>
      <c r="AY184" s="20"/>
      <c r="AZ184" s="22"/>
      <c r="BA184" s="20"/>
      <c r="BB184" s="22"/>
      <c r="BC184" s="21"/>
      <c r="BD184" s="22"/>
      <c r="BE184" s="22"/>
      <c r="BF184" s="23"/>
      <c r="BG184" s="20"/>
      <c r="BH184" s="22"/>
      <c r="BI184" s="20"/>
      <c r="BK184" s="20"/>
    </row>
    <row r="185" spans="1:63" ht="15.75" customHeight="1" thickBot="1">
      <c r="B185" s="270"/>
      <c r="C185" s="260">
        <v>4670</v>
      </c>
      <c r="D185" s="267" t="s">
        <v>1294</v>
      </c>
      <c r="E185" s="261" t="s">
        <v>1063</v>
      </c>
      <c r="G185" s="13"/>
      <c r="H185" s="13"/>
      <c r="I185" s="13"/>
      <c r="J185" s="13"/>
      <c r="K185" s="11"/>
      <c r="L185" s="11"/>
      <c r="M185" s="11"/>
      <c r="N185" s="11">
        <f>Q185+T185</f>
        <v>0</v>
      </c>
      <c r="O185" s="11">
        <f>R185+U185</f>
        <v>0</v>
      </c>
      <c r="P185" s="11"/>
      <c r="Q185" s="11"/>
      <c r="R185" s="11"/>
      <c r="S185" s="11"/>
      <c r="T185" s="11"/>
      <c r="U185" s="11"/>
      <c r="V185" s="11"/>
      <c r="AC185" s="12"/>
      <c r="AD185" s="12"/>
      <c r="AE185" s="7"/>
      <c r="AT185" s="7"/>
      <c r="BC185" s="7"/>
    </row>
    <row r="186" spans="1:63" s="9" customFormat="1" ht="15.75" customHeight="1">
      <c r="A186" s="7"/>
      <c r="B186" s="270"/>
      <c r="C186" s="224">
        <v>4680</v>
      </c>
      <c r="D186" s="196" t="s">
        <v>1294</v>
      </c>
      <c r="E186" s="113" t="s">
        <v>1064</v>
      </c>
      <c r="F186" s="7"/>
      <c r="G186" s="14"/>
      <c r="H186" s="14"/>
      <c r="I186" s="14"/>
      <c r="J186" s="14"/>
      <c r="K186" s="20"/>
      <c r="L186" s="20"/>
      <c r="M186" s="22"/>
      <c r="N186" s="20"/>
      <c r="O186" s="20"/>
      <c r="P186" s="21"/>
      <c r="Q186" s="20"/>
      <c r="R186" s="20"/>
      <c r="S186" s="22"/>
      <c r="T186" s="20"/>
      <c r="U186" s="20"/>
      <c r="V186" s="22"/>
      <c r="W186" s="20"/>
      <c r="X186" s="20"/>
      <c r="Y186" s="22"/>
      <c r="Z186" s="20"/>
      <c r="AA186" s="20"/>
      <c r="AB186" s="22"/>
      <c r="AC186" s="16"/>
      <c r="AD186" s="16"/>
      <c r="AE186" s="11"/>
      <c r="AF186" s="20"/>
      <c r="AG186" s="20"/>
      <c r="AH186" s="22"/>
      <c r="AI186" s="20"/>
      <c r="AJ186" s="20"/>
      <c r="AK186" s="22"/>
      <c r="AL186" s="20"/>
      <c r="AM186" s="20"/>
      <c r="AN186" s="22"/>
      <c r="AO186" s="20"/>
      <c r="AP186" s="20"/>
      <c r="AQ186" s="22"/>
      <c r="AR186" s="20"/>
      <c r="AS186" s="20"/>
      <c r="AT186" s="21"/>
      <c r="AU186" s="20"/>
      <c r="AV186" s="20"/>
      <c r="AW186" s="22"/>
      <c r="AX186" s="20"/>
      <c r="AY186" s="20"/>
      <c r="AZ186" s="22"/>
      <c r="BA186" s="20"/>
      <c r="BB186" s="22"/>
      <c r="BC186" s="21"/>
      <c r="BD186" s="22"/>
      <c r="BE186" s="22"/>
      <c r="BF186" s="23"/>
      <c r="BG186" s="20"/>
      <c r="BH186" s="22"/>
      <c r="BI186" s="20"/>
      <c r="BK186" s="20"/>
    </row>
    <row r="187" spans="1:63" ht="3.75" customHeight="1" thickBot="1">
      <c r="B187" s="218"/>
      <c r="C187" s="218"/>
      <c r="D187" s="118"/>
      <c r="E187" s="226"/>
      <c r="G187" s="13"/>
      <c r="H187" s="13"/>
      <c r="I187" s="13"/>
      <c r="J187" s="13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9"/>
      <c r="X187" s="9"/>
      <c r="AC187" s="12"/>
      <c r="AD187" s="12"/>
      <c r="AT187" s="7"/>
      <c r="BC187" s="7"/>
    </row>
    <row r="188" spans="1:63" ht="16.5" thickBot="1">
      <c r="B188" s="276">
        <v>4700</v>
      </c>
      <c r="C188" s="219" t="s">
        <v>1457</v>
      </c>
      <c r="D188" s="219"/>
      <c r="E188" s="158"/>
      <c r="G188" s="13"/>
      <c r="H188" s="13"/>
      <c r="I188" s="13"/>
      <c r="J188" s="13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AC188" s="12"/>
      <c r="AD188" s="12"/>
      <c r="AE188" s="7"/>
      <c r="AT188" s="7"/>
      <c r="BC188" s="7"/>
    </row>
    <row r="189" spans="1:63" ht="15.75" customHeight="1" thickBot="1">
      <c r="B189" s="218"/>
      <c r="C189" s="262">
        <v>4743</v>
      </c>
      <c r="D189" s="233" t="s">
        <v>1294</v>
      </c>
      <c r="E189" s="159" t="s">
        <v>1449</v>
      </c>
      <c r="G189" s="13"/>
      <c r="H189" s="13"/>
      <c r="I189" s="13"/>
      <c r="J189" s="13"/>
      <c r="K189" s="11"/>
      <c r="L189" s="11"/>
      <c r="M189" s="11"/>
      <c r="N189" s="11">
        <f>Q189+T189</f>
        <v>0</v>
      </c>
      <c r="O189" s="11">
        <f>R189+U189</f>
        <v>0</v>
      </c>
      <c r="P189" s="11"/>
      <c r="Q189" s="11"/>
      <c r="R189" s="11"/>
      <c r="S189" s="11"/>
      <c r="T189" s="11"/>
      <c r="U189" s="11"/>
      <c r="V189" s="11"/>
      <c r="AC189" s="12"/>
      <c r="AD189" s="12"/>
      <c r="AE189" s="7"/>
      <c r="AT189" s="7"/>
      <c r="BC189" s="7"/>
    </row>
    <row r="190" spans="1:63" ht="15.75" customHeight="1">
      <c r="B190" s="218"/>
      <c r="C190" s="263">
        <v>4744</v>
      </c>
      <c r="D190" s="234" t="s">
        <v>1294</v>
      </c>
      <c r="E190" s="157" t="s">
        <v>1450</v>
      </c>
      <c r="G190" s="13"/>
      <c r="H190" s="13"/>
      <c r="I190" s="13"/>
      <c r="J190" s="13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AE190" s="7"/>
      <c r="AT190" s="7"/>
      <c r="BC190" s="7"/>
    </row>
    <row r="191" spans="1:63" ht="15.75" customHeight="1" thickBot="1">
      <c r="B191" s="218"/>
      <c r="C191" s="263">
        <v>4745</v>
      </c>
      <c r="D191" s="234" t="s">
        <v>1294</v>
      </c>
      <c r="E191" s="157" t="s">
        <v>1451</v>
      </c>
      <c r="G191" s="13"/>
      <c r="H191" s="13"/>
      <c r="I191" s="13"/>
      <c r="J191" s="13"/>
      <c r="K191" s="11"/>
      <c r="L191" s="11"/>
      <c r="M191" s="11"/>
      <c r="N191" s="11">
        <f>Q191+T191</f>
        <v>0</v>
      </c>
      <c r="O191" s="11">
        <f>R191+U191</f>
        <v>0</v>
      </c>
      <c r="P191" s="11"/>
      <c r="Q191" s="11"/>
      <c r="R191" s="11"/>
      <c r="S191" s="11"/>
      <c r="T191" s="11"/>
      <c r="U191" s="11"/>
      <c r="V191" s="11"/>
      <c r="AC191" s="12"/>
      <c r="AD191" s="12"/>
      <c r="AE191" s="7"/>
      <c r="AT191" s="7"/>
      <c r="BC191" s="7"/>
    </row>
    <row r="192" spans="1:63" ht="15.75" customHeight="1">
      <c r="B192" s="218"/>
      <c r="C192" s="264">
        <v>4749</v>
      </c>
      <c r="D192" s="265" t="s">
        <v>1294</v>
      </c>
      <c r="E192" s="160" t="s">
        <v>1452</v>
      </c>
      <c r="G192" s="13"/>
      <c r="H192" s="13"/>
      <c r="I192" s="13"/>
      <c r="J192" s="13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AE192" s="7"/>
      <c r="AT192" s="7"/>
      <c r="BC192" s="7"/>
    </row>
    <row r="193" spans="1:95" ht="15.75" customHeight="1">
      <c r="B193" s="218"/>
      <c r="C193" s="266">
        <v>4751</v>
      </c>
      <c r="D193" s="267" t="s">
        <v>1294</v>
      </c>
      <c r="E193" s="161" t="s">
        <v>1453</v>
      </c>
      <c r="G193" s="13"/>
      <c r="H193" s="13"/>
      <c r="I193" s="13"/>
      <c r="J193" s="13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AE193" s="7"/>
      <c r="AT193" s="7"/>
      <c r="BC193" s="7"/>
    </row>
    <row r="194" spans="1:95" s="9" customFormat="1" ht="15.75" customHeight="1">
      <c r="A194" s="7"/>
      <c r="B194" s="218"/>
      <c r="C194" s="263">
        <v>4752</v>
      </c>
      <c r="D194" s="234" t="s">
        <v>1294</v>
      </c>
      <c r="E194" s="162" t="s">
        <v>1454</v>
      </c>
      <c r="F194" s="7"/>
      <c r="G194" s="14"/>
      <c r="H194" s="14"/>
      <c r="I194" s="14"/>
      <c r="J194" s="14"/>
      <c r="K194" s="20"/>
      <c r="L194" s="20"/>
      <c r="M194" s="22"/>
      <c r="N194" s="20"/>
      <c r="O194" s="20"/>
      <c r="P194" s="21"/>
      <c r="Q194" s="20"/>
      <c r="R194" s="20"/>
      <c r="S194" s="22"/>
      <c r="T194" s="20"/>
      <c r="U194" s="20"/>
      <c r="V194" s="22"/>
      <c r="W194" s="20"/>
      <c r="X194" s="20"/>
      <c r="Y194" s="22"/>
      <c r="Z194" s="20"/>
      <c r="AA194" s="20"/>
      <c r="AB194" s="22"/>
      <c r="AC194" s="16"/>
      <c r="AD194" s="16"/>
      <c r="AE194" s="11"/>
      <c r="AF194" s="20"/>
      <c r="AG194" s="20"/>
      <c r="AH194" s="22"/>
      <c r="AI194" s="20"/>
      <c r="AJ194" s="20"/>
      <c r="AK194" s="22"/>
      <c r="AL194" s="20"/>
      <c r="AM194" s="20"/>
      <c r="AN194" s="22"/>
      <c r="AO194" s="20"/>
      <c r="AP194" s="20"/>
      <c r="AQ194" s="22"/>
      <c r="AR194" s="20"/>
      <c r="AS194" s="20"/>
      <c r="AT194" s="21"/>
      <c r="AU194" s="20"/>
      <c r="AV194" s="20"/>
      <c r="AW194" s="22"/>
      <c r="AX194" s="20"/>
      <c r="AY194" s="20"/>
      <c r="AZ194" s="22"/>
      <c r="BA194" s="20"/>
      <c r="BB194" s="22"/>
      <c r="BC194" s="21"/>
      <c r="BD194" s="22"/>
      <c r="BE194" s="22"/>
      <c r="BF194" s="23"/>
      <c r="BG194" s="20"/>
      <c r="BH194" s="22"/>
      <c r="BI194" s="20"/>
      <c r="BK194" s="20"/>
    </row>
    <row r="195" spans="1:95" ht="15.75" customHeight="1" thickBot="1">
      <c r="B195" s="218"/>
      <c r="C195" s="263">
        <v>4753</v>
      </c>
      <c r="D195" s="234" t="s">
        <v>1294</v>
      </c>
      <c r="E195" s="162" t="s">
        <v>1455</v>
      </c>
      <c r="G195" s="13"/>
      <c r="H195" s="13"/>
      <c r="I195" s="13"/>
      <c r="J195" s="13"/>
      <c r="K195" s="11"/>
      <c r="L195" s="11"/>
      <c r="M195" s="11"/>
      <c r="N195" s="11">
        <f>Q195+T195</f>
        <v>0</v>
      </c>
      <c r="O195" s="11">
        <f>R195+U195</f>
        <v>0</v>
      </c>
      <c r="P195" s="11"/>
      <c r="Q195" s="11"/>
      <c r="R195" s="11"/>
      <c r="S195" s="11"/>
      <c r="T195" s="11"/>
      <c r="U195" s="11"/>
      <c r="V195" s="11"/>
      <c r="AC195" s="12"/>
      <c r="AD195" s="12"/>
      <c r="AE195" s="7"/>
      <c r="AT195" s="7"/>
      <c r="BC195" s="7"/>
    </row>
    <row r="196" spans="1:95" s="9" customFormat="1" ht="15.75" customHeight="1">
      <c r="A196" s="7"/>
      <c r="B196" s="218"/>
      <c r="C196" s="245">
        <v>4759</v>
      </c>
      <c r="D196" s="196" t="s">
        <v>1294</v>
      </c>
      <c r="E196" s="163" t="s">
        <v>1456</v>
      </c>
      <c r="F196" s="7"/>
      <c r="G196" s="14"/>
      <c r="H196" s="14"/>
      <c r="I196" s="14"/>
      <c r="J196" s="14"/>
      <c r="K196" s="20"/>
      <c r="L196" s="20"/>
      <c r="M196" s="22"/>
      <c r="N196" s="20"/>
      <c r="O196" s="20"/>
      <c r="P196" s="21"/>
      <c r="Q196" s="20"/>
      <c r="R196" s="20"/>
      <c r="S196" s="22"/>
      <c r="T196" s="20"/>
      <c r="U196" s="20"/>
      <c r="V196" s="22"/>
      <c r="W196" s="20"/>
      <c r="X196" s="20"/>
      <c r="Y196" s="22"/>
      <c r="Z196" s="20"/>
      <c r="AA196" s="20"/>
      <c r="AB196" s="22"/>
      <c r="AC196" s="16"/>
      <c r="AD196" s="16"/>
      <c r="AE196" s="11"/>
      <c r="AF196" s="20"/>
      <c r="AG196" s="20"/>
      <c r="AH196" s="22"/>
      <c r="AI196" s="20"/>
      <c r="AJ196" s="20"/>
      <c r="AK196" s="22"/>
      <c r="AL196" s="20"/>
      <c r="AM196" s="20"/>
      <c r="AN196" s="22"/>
      <c r="AO196" s="20"/>
      <c r="AP196" s="20"/>
      <c r="AQ196" s="22"/>
      <c r="AR196" s="20"/>
      <c r="AS196" s="20"/>
      <c r="AT196" s="21"/>
      <c r="AU196" s="20"/>
      <c r="AV196" s="20"/>
      <c r="AW196" s="22"/>
      <c r="AX196" s="20"/>
      <c r="AY196" s="20"/>
      <c r="AZ196" s="22"/>
      <c r="BA196" s="20"/>
      <c r="BB196" s="22"/>
      <c r="BC196" s="21"/>
      <c r="BD196" s="22"/>
      <c r="BE196" s="22"/>
      <c r="BF196" s="23"/>
      <c r="BG196" s="20"/>
      <c r="BH196" s="22"/>
      <c r="BI196" s="20"/>
      <c r="BK196" s="20"/>
    </row>
    <row r="197" spans="1:95" ht="3.75" customHeight="1" thickBot="1">
      <c r="B197" s="218"/>
      <c r="C197" s="268"/>
      <c r="D197" s="118"/>
      <c r="E197" s="226"/>
      <c r="G197" s="13"/>
      <c r="H197" s="13"/>
      <c r="I197" s="13"/>
      <c r="J197" s="13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9"/>
      <c r="X197" s="9"/>
      <c r="AC197" s="12"/>
      <c r="AD197" s="12"/>
      <c r="AT197" s="7"/>
      <c r="BC197" s="7"/>
    </row>
    <row r="198" spans="1:95" ht="16.5" thickBot="1">
      <c r="B198" s="276">
        <v>4800</v>
      </c>
      <c r="C198" s="269" t="s">
        <v>1020</v>
      </c>
      <c r="D198" s="219"/>
      <c r="E198" s="158"/>
      <c r="G198" s="13"/>
      <c r="H198" s="13"/>
      <c r="I198" s="13"/>
      <c r="J198" s="13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AC198" s="12"/>
      <c r="AD198" s="12"/>
      <c r="AE198" s="7"/>
      <c r="AT198" s="7"/>
      <c r="BC198" s="7"/>
    </row>
    <row r="199" spans="1:95" ht="15.75" customHeight="1" thickBot="1">
      <c r="A199" s="9"/>
      <c r="B199" s="270"/>
      <c r="C199" s="263">
        <v>4810</v>
      </c>
      <c r="D199" s="234" t="s">
        <v>1294</v>
      </c>
      <c r="E199" s="157" t="s">
        <v>143</v>
      </c>
      <c r="G199" s="13"/>
      <c r="H199" s="13"/>
      <c r="I199" s="13"/>
      <c r="J199" s="13"/>
      <c r="K199" s="11"/>
      <c r="L199" s="11"/>
      <c r="M199" s="11"/>
      <c r="N199" s="11">
        <f t="shared" ref="N199:O206" si="1">Q199+T199</f>
        <v>0</v>
      </c>
      <c r="O199" s="11">
        <f t="shared" si="1"/>
        <v>0</v>
      </c>
      <c r="P199" s="11"/>
      <c r="Q199" s="11"/>
      <c r="R199" s="11"/>
      <c r="S199" s="11"/>
      <c r="T199" s="11"/>
      <c r="U199" s="11"/>
      <c r="V199" s="11"/>
      <c r="AC199" s="12"/>
      <c r="AD199" s="12"/>
      <c r="AE199" s="7"/>
      <c r="AT199" s="7"/>
      <c r="BC199" s="7"/>
    </row>
    <row r="200" spans="1:95" ht="15.75" customHeight="1" thickBot="1">
      <c r="A200" s="9"/>
      <c r="B200" s="270"/>
      <c r="C200" s="264">
        <v>4820</v>
      </c>
      <c r="D200" s="265" t="s">
        <v>1294</v>
      </c>
      <c r="E200" s="160" t="s">
        <v>144</v>
      </c>
      <c r="G200" s="13"/>
      <c r="H200" s="13"/>
      <c r="I200" s="13"/>
      <c r="J200" s="13"/>
      <c r="K200" s="11"/>
      <c r="L200" s="11"/>
      <c r="M200" s="11"/>
      <c r="N200" s="11">
        <f t="shared" si="1"/>
        <v>0</v>
      </c>
      <c r="O200" s="11">
        <f t="shared" si="1"/>
        <v>0</v>
      </c>
      <c r="P200" s="11"/>
      <c r="Q200" s="11"/>
      <c r="R200" s="11"/>
      <c r="S200" s="11"/>
      <c r="T200" s="11"/>
      <c r="U200" s="11"/>
      <c r="V200" s="11"/>
      <c r="AC200" s="12"/>
      <c r="AD200" s="12"/>
      <c r="AE200" s="7"/>
      <c r="AT200" s="7"/>
      <c r="BC200" s="7"/>
    </row>
    <row r="201" spans="1:95" ht="15.75" customHeight="1" thickBot="1">
      <c r="A201" s="9"/>
      <c r="B201" s="270"/>
      <c r="C201" s="263">
        <v>4830</v>
      </c>
      <c r="D201" s="234" t="s">
        <v>1294</v>
      </c>
      <c r="E201" s="157" t="s">
        <v>145</v>
      </c>
      <c r="G201" s="13"/>
      <c r="H201" s="13"/>
      <c r="I201" s="13"/>
      <c r="J201" s="13"/>
      <c r="K201" s="11"/>
      <c r="L201" s="11"/>
      <c r="M201" s="11"/>
      <c r="N201" s="11">
        <f t="shared" si="1"/>
        <v>0</v>
      </c>
      <c r="O201" s="11">
        <f t="shared" si="1"/>
        <v>0</v>
      </c>
      <c r="P201" s="11"/>
      <c r="Q201" s="11"/>
      <c r="R201" s="11"/>
      <c r="S201" s="11"/>
      <c r="T201" s="11"/>
      <c r="U201" s="11"/>
      <c r="V201" s="11"/>
      <c r="AC201" s="12"/>
      <c r="AD201" s="12"/>
      <c r="AE201" s="7"/>
      <c r="AT201" s="7"/>
      <c r="BC201" s="7"/>
    </row>
    <row r="202" spans="1:95" ht="15.75" customHeight="1" thickBot="1">
      <c r="A202" s="9"/>
      <c r="B202" s="270"/>
      <c r="C202" s="264">
        <v>4840</v>
      </c>
      <c r="D202" s="265" t="s">
        <v>1294</v>
      </c>
      <c r="E202" s="160" t="s">
        <v>146</v>
      </c>
      <c r="G202" s="13"/>
      <c r="H202" s="13"/>
      <c r="I202" s="13"/>
      <c r="J202" s="13"/>
      <c r="K202" s="11"/>
      <c r="L202" s="11"/>
      <c r="M202" s="11"/>
      <c r="N202" s="11">
        <f t="shared" si="1"/>
        <v>0</v>
      </c>
      <c r="O202" s="11">
        <f t="shared" si="1"/>
        <v>0</v>
      </c>
      <c r="P202" s="11"/>
      <c r="Q202" s="11"/>
      <c r="R202" s="11"/>
      <c r="S202" s="11"/>
      <c r="T202" s="11"/>
      <c r="U202" s="11"/>
      <c r="V202" s="11"/>
      <c r="AC202" s="12"/>
      <c r="AD202" s="12"/>
      <c r="AE202" s="7"/>
      <c r="AT202" s="7"/>
      <c r="BC202" s="7"/>
    </row>
    <row r="203" spans="1:95" ht="15.75" customHeight="1" thickBot="1">
      <c r="A203" s="9"/>
      <c r="B203" s="270"/>
      <c r="C203" s="263">
        <v>4850</v>
      </c>
      <c r="D203" s="234" t="s">
        <v>1294</v>
      </c>
      <c r="E203" s="157" t="s">
        <v>147</v>
      </c>
      <c r="G203" s="13"/>
      <c r="H203" s="13"/>
      <c r="I203" s="13"/>
      <c r="J203" s="13"/>
      <c r="K203" s="11"/>
      <c r="L203" s="11"/>
      <c r="M203" s="11"/>
      <c r="N203" s="11">
        <f t="shared" si="1"/>
        <v>0</v>
      </c>
      <c r="O203" s="11">
        <f t="shared" si="1"/>
        <v>0</v>
      </c>
      <c r="P203" s="11"/>
      <c r="Q203" s="11"/>
      <c r="R203" s="11"/>
      <c r="S203" s="11"/>
      <c r="T203" s="11"/>
      <c r="U203" s="11"/>
      <c r="V203" s="11"/>
      <c r="AC203" s="12"/>
      <c r="AD203" s="12"/>
      <c r="AE203" s="7"/>
      <c r="AT203" s="7"/>
      <c r="BC203" s="7"/>
    </row>
    <row r="204" spans="1:95" ht="15.75" customHeight="1" thickBot="1">
      <c r="A204" s="9"/>
      <c r="B204" s="270"/>
      <c r="C204" s="264">
        <v>4860</v>
      </c>
      <c r="D204" s="265" t="s">
        <v>1294</v>
      </c>
      <c r="E204" s="160" t="s">
        <v>148</v>
      </c>
      <c r="G204" s="13"/>
      <c r="H204" s="13"/>
      <c r="I204" s="13"/>
      <c r="J204" s="13"/>
      <c r="K204" s="11"/>
      <c r="L204" s="11"/>
      <c r="M204" s="11"/>
      <c r="N204" s="11">
        <f t="shared" si="1"/>
        <v>0</v>
      </c>
      <c r="O204" s="11">
        <f t="shared" si="1"/>
        <v>0</v>
      </c>
      <c r="P204" s="11"/>
      <c r="Q204" s="11"/>
      <c r="R204" s="11"/>
      <c r="S204" s="11"/>
      <c r="T204" s="11"/>
      <c r="U204" s="11"/>
      <c r="V204" s="11"/>
      <c r="AC204" s="12"/>
      <c r="AD204" s="12"/>
      <c r="AE204" s="7"/>
      <c r="AT204" s="7"/>
      <c r="BC204" s="7"/>
    </row>
    <row r="205" spans="1:95" ht="15.75" customHeight="1" thickBot="1">
      <c r="A205" s="9"/>
      <c r="B205" s="270"/>
      <c r="C205" s="263">
        <v>4870</v>
      </c>
      <c r="D205" s="234" t="s">
        <v>1294</v>
      </c>
      <c r="E205" s="157" t="s">
        <v>149</v>
      </c>
      <c r="G205" s="13"/>
      <c r="H205" s="13"/>
      <c r="I205" s="13"/>
      <c r="J205" s="13"/>
      <c r="K205" s="11"/>
      <c r="L205" s="11"/>
      <c r="M205" s="11"/>
      <c r="N205" s="11">
        <f t="shared" si="1"/>
        <v>0</v>
      </c>
      <c r="O205" s="11">
        <f t="shared" si="1"/>
        <v>0</v>
      </c>
      <c r="P205" s="11"/>
      <c r="Q205" s="11"/>
      <c r="R205" s="11"/>
      <c r="S205" s="11"/>
      <c r="T205" s="11"/>
      <c r="U205" s="11"/>
      <c r="V205" s="11"/>
      <c r="AC205" s="12"/>
      <c r="AD205" s="12"/>
      <c r="AE205" s="7"/>
      <c r="AT205" s="7"/>
      <c r="BC205" s="7"/>
    </row>
    <row r="206" spans="1:95" ht="15.75" customHeight="1" thickBot="1">
      <c r="A206" s="9"/>
      <c r="B206" s="270"/>
      <c r="C206" s="245">
        <v>4880</v>
      </c>
      <c r="D206" s="196" t="s">
        <v>1294</v>
      </c>
      <c r="E206" s="113" t="s">
        <v>474</v>
      </c>
      <c r="G206" s="13"/>
      <c r="H206" s="13"/>
      <c r="I206" s="13"/>
      <c r="J206" s="13"/>
      <c r="K206" s="11"/>
      <c r="L206" s="11"/>
      <c r="M206" s="11"/>
      <c r="N206" s="11">
        <f t="shared" si="1"/>
        <v>0</v>
      </c>
      <c r="O206" s="11">
        <f t="shared" si="1"/>
        <v>0</v>
      </c>
      <c r="P206" s="11"/>
      <c r="Q206" s="11"/>
      <c r="R206" s="11"/>
      <c r="S206" s="11"/>
      <c r="T206" s="11"/>
      <c r="U206" s="11"/>
      <c r="V206" s="11"/>
      <c r="AC206" s="12"/>
      <c r="AD206" s="12"/>
      <c r="AE206" s="7"/>
      <c r="AT206" s="7"/>
      <c r="BC206" s="7"/>
    </row>
    <row r="207" spans="1:95" ht="10.5" customHeight="1">
      <c r="B207" s="218"/>
      <c r="C207" s="218"/>
      <c r="D207" s="118"/>
      <c r="E207" s="118"/>
      <c r="G207" s="13"/>
      <c r="H207" s="13"/>
      <c r="I207" s="13"/>
      <c r="J207" s="13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AT207" s="7"/>
      <c r="BC207" s="7"/>
    </row>
    <row r="208" spans="1:95" s="9" customFormat="1">
      <c r="B208" s="32"/>
      <c r="C208" s="30"/>
      <c r="D208" s="15"/>
      <c r="E208" s="7"/>
      <c r="F208" s="7"/>
      <c r="G208" s="14"/>
      <c r="H208" s="14"/>
      <c r="I208" s="14"/>
      <c r="J208" s="14"/>
      <c r="K208" s="15"/>
      <c r="L208" s="15"/>
      <c r="M208" s="18"/>
      <c r="N208" s="15"/>
      <c r="O208" s="15"/>
      <c r="P208" s="14"/>
      <c r="Q208" s="15"/>
      <c r="R208" s="15"/>
      <c r="S208" s="18"/>
      <c r="T208" s="15"/>
      <c r="U208" s="15"/>
      <c r="V208" s="18"/>
      <c r="W208" s="15"/>
      <c r="X208" s="15"/>
      <c r="Y208" s="18"/>
      <c r="Z208" s="15"/>
      <c r="AA208" s="15"/>
      <c r="AB208" s="18"/>
      <c r="AC208" s="16"/>
      <c r="AD208" s="16"/>
      <c r="AE208" s="11"/>
      <c r="AF208" s="15"/>
      <c r="AG208" s="15"/>
      <c r="AH208" s="18"/>
      <c r="AI208" s="15"/>
      <c r="AJ208" s="15"/>
      <c r="AK208" s="18"/>
      <c r="AL208" s="15"/>
      <c r="AM208" s="15"/>
      <c r="AN208" s="18"/>
      <c r="AO208" s="15"/>
      <c r="AP208" s="15"/>
      <c r="AQ208" s="18"/>
      <c r="AR208" s="15"/>
      <c r="AS208" s="15"/>
      <c r="AT208" s="14"/>
      <c r="AU208" s="15"/>
      <c r="AV208" s="15"/>
      <c r="AW208" s="18"/>
      <c r="AX208" s="15"/>
      <c r="AY208" s="15"/>
      <c r="AZ208" s="18"/>
      <c r="BA208" s="15"/>
      <c r="BB208" s="18"/>
      <c r="BC208" s="14"/>
      <c r="BD208" s="18"/>
      <c r="BE208" s="18"/>
      <c r="BF208" s="16"/>
      <c r="BG208" s="15"/>
      <c r="BH208" s="18"/>
      <c r="BI208" s="15"/>
      <c r="BJ208" s="7"/>
      <c r="BK208" s="15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</row>
    <row r="209" spans="2:95" s="9" customFormat="1">
      <c r="B209" s="32"/>
      <c r="C209" s="30"/>
      <c r="D209" s="15"/>
      <c r="E209" s="7"/>
      <c r="F209" s="7"/>
      <c r="G209" s="14"/>
      <c r="H209" s="14"/>
      <c r="I209" s="14"/>
      <c r="J209" s="14"/>
      <c r="K209" s="15"/>
      <c r="L209" s="15"/>
      <c r="M209" s="18"/>
      <c r="N209" s="15"/>
      <c r="O209" s="15"/>
      <c r="P209" s="14"/>
      <c r="Q209" s="15"/>
      <c r="R209" s="15"/>
      <c r="S209" s="18"/>
      <c r="T209" s="15"/>
      <c r="U209" s="15"/>
      <c r="V209" s="18"/>
      <c r="W209" s="15"/>
      <c r="X209" s="15"/>
      <c r="Y209" s="18"/>
      <c r="Z209" s="15"/>
      <c r="AA209" s="15"/>
      <c r="AB209" s="18"/>
      <c r="AC209" s="16"/>
      <c r="AD209" s="16"/>
      <c r="AE209" s="11"/>
      <c r="AF209" s="15"/>
      <c r="AG209" s="15"/>
      <c r="AH209" s="18"/>
      <c r="AI209" s="15"/>
      <c r="AJ209" s="15"/>
      <c r="AK209" s="18"/>
      <c r="AL209" s="15"/>
      <c r="AM209" s="15"/>
      <c r="AN209" s="18"/>
      <c r="AO209" s="15"/>
      <c r="AP209" s="15"/>
      <c r="AQ209" s="18"/>
      <c r="AR209" s="15"/>
      <c r="AS209" s="15"/>
      <c r="AT209" s="14"/>
      <c r="AU209" s="15"/>
      <c r="AV209" s="15"/>
      <c r="AW209" s="18"/>
      <c r="AX209" s="15"/>
      <c r="AY209" s="15"/>
      <c r="AZ209" s="18"/>
      <c r="BA209" s="15"/>
      <c r="BB209" s="18"/>
      <c r="BC209" s="14"/>
      <c r="BD209" s="18"/>
      <c r="BE209" s="18"/>
      <c r="BF209" s="16"/>
      <c r="BG209" s="15"/>
      <c r="BH209" s="18"/>
      <c r="BI209" s="15"/>
      <c r="BJ209" s="7"/>
      <c r="BK209" s="15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</row>
    <row r="210" spans="2:95" s="9" customFormat="1">
      <c r="B210" s="32"/>
      <c r="C210" s="30"/>
      <c r="D210" s="15"/>
      <c r="E210" s="7"/>
      <c r="F210" s="7"/>
      <c r="G210" s="14"/>
      <c r="H210" s="14"/>
      <c r="I210" s="14"/>
      <c r="J210" s="14"/>
      <c r="K210" s="15"/>
      <c r="L210" s="15"/>
      <c r="M210" s="18"/>
      <c r="N210" s="15"/>
      <c r="O210" s="15"/>
      <c r="P210" s="14"/>
      <c r="Q210" s="15"/>
      <c r="R210" s="15"/>
      <c r="S210" s="18"/>
      <c r="T210" s="15"/>
      <c r="U210" s="15"/>
      <c r="V210" s="18"/>
      <c r="W210" s="15"/>
      <c r="X210" s="15"/>
      <c r="Y210" s="18"/>
      <c r="Z210" s="15"/>
      <c r="AA210" s="15"/>
      <c r="AB210" s="18"/>
      <c r="AC210" s="16"/>
      <c r="AD210" s="16"/>
      <c r="AE210" s="11"/>
      <c r="AF210" s="15"/>
      <c r="AG210" s="15"/>
      <c r="AH210" s="18"/>
      <c r="AI210" s="15"/>
      <c r="AJ210" s="15"/>
      <c r="AK210" s="18"/>
      <c r="AL210" s="15"/>
      <c r="AM210" s="15"/>
      <c r="AN210" s="18"/>
      <c r="AO210" s="15"/>
      <c r="AP210" s="15"/>
      <c r="AQ210" s="18"/>
      <c r="AR210" s="15"/>
      <c r="AS210" s="15"/>
      <c r="AT210" s="14"/>
      <c r="AU210" s="15"/>
      <c r="AV210" s="15"/>
      <c r="AW210" s="18"/>
      <c r="AX210" s="15"/>
      <c r="AY210" s="15"/>
      <c r="AZ210" s="18"/>
      <c r="BA210" s="15"/>
      <c r="BB210" s="18"/>
      <c r="BC210" s="14"/>
      <c r="BD210" s="18"/>
      <c r="BE210" s="18"/>
      <c r="BF210" s="16"/>
      <c r="BG210" s="15"/>
      <c r="BH210" s="18"/>
      <c r="BI210" s="15"/>
      <c r="BJ210" s="7"/>
      <c r="BK210" s="15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</row>
    <row r="211" spans="2:95" s="9" customFormat="1">
      <c r="B211" s="33"/>
      <c r="C211" s="15"/>
      <c r="D211" s="15"/>
      <c r="E211" s="7"/>
      <c r="F211" s="15"/>
      <c r="G211" s="14"/>
      <c r="H211" s="14"/>
      <c r="I211" s="14"/>
      <c r="J211" s="14"/>
      <c r="K211" s="15"/>
      <c r="L211" s="15"/>
      <c r="M211" s="18"/>
      <c r="N211" s="15"/>
      <c r="O211" s="15"/>
      <c r="P211" s="14"/>
      <c r="Q211" s="15"/>
      <c r="R211" s="15"/>
      <c r="S211" s="18"/>
      <c r="T211" s="15"/>
      <c r="U211" s="15"/>
      <c r="V211" s="18"/>
      <c r="W211" s="15"/>
      <c r="X211" s="15"/>
      <c r="Y211" s="18"/>
      <c r="Z211" s="15"/>
      <c r="AA211" s="15"/>
      <c r="AB211" s="18"/>
      <c r="AC211" s="16"/>
      <c r="AD211" s="16"/>
      <c r="AE211" s="11"/>
      <c r="AF211" s="15"/>
      <c r="AG211" s="15"/>
      <c r="AH211" s="18"/>
      <c r="AI211" s="15"/>
      <c r="AJ211" s="15"/>
      <c r="AK211" s="18"/>
      <c r="AL211" s="15"/>
      <c r="AM211" s="15"/>
      <c r="AN211" s="18"/>
      <c r="AO211" s="15"/>
      <c r="AP211" s="15"/>
      <c r="AQ211" s="18"/>
      <c r="AR211" s="15"/>
      <c r="AS211" s="15"/>
      <c r="AT211" s="14"/>
      <c r="AU211" s="15"/>
      <c r="AV211" s="15"/>
      <c r="AW211" s="18"/>
      <c r="AX211" s="15"/>
      <c r="AY211" s="15"/>
      <c r="AZ211" s="18"/>
      <c r="BA211" s="15"/>
      <c r="BB211" s="18"/>
      <c r="BC211" s="14"/>
      <c r="BD211" s="18"/>
      <c r="BE211" s="18"/>
      <c r="BF211" s="16"/>
      <c r="BG211" s="15"/>
      <c r="BH211" s="18"/>
      <c r="BI211" s="15"/>
      <c r="BJ211" s="7"/>
      <c r="BK211" s="15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</row>
    <row r="212" spans="2:95" s="9" customFormat="1">
      <c r="B212" s="33"/>
      <c r="C212" s="15"/>
      <c r="D212" s="15"/>
      <c r="E212" s="7"/>
      <c r="F212" s="15"/>
      <c r="G212" s="14"/>
      <c r="H212" s="14"/>
      <c r="I212" s="14"/>
      <c r="J212" s="14"/>
      <c r="K212" s="15"/>
      <c r="L212" s="15"/>
      <c r="M212" s="18"/>
      <c r="N212" s="15"/>
      <c r="O212" s="15"/>
      <c r="P212" s="14"/>
      <c r="Q212" s="15"/>
      <c r="R212" s="15"/>
      <c r="S212" s="18"/>
      <c r="T212" s="15"/>
      <c r="U212" s="15"/>
      <c r="V212" s="18"/>
      <c r="W212" s="15"/>
      <c r="X212" s="15"/>
      <c r="Y212" s="18"/>
      <c r="Z212" s="15"/>
      <c r="AA212" s="15"/>
      <c r="AB212" s="18"/>
      <c r="AC212" s="16"/>
      <c r="AD212" s="16"/>
      <c r="AE212" s="11"/>
      <c r="AF212" s="15"/>
      <c r="AG212" s="15"/>
      <c r="AH212" s="18"/>
      <c r="AI212" s="15"/>
      <c r="AJ212" s="15"/>
      <c r="AK212" s="18"/>
      <c r="AL212" s="15"/>
      <c r="AM212" s="15"/>
      <c r="AN212" s="18"/>
      <c r="AO212" s="15"/>
      <c r="AP212" s="15"/>
      <c r="AQ212" s="18"/>
      <c r="AR212" s="15"/>
      <c r="AS212" s="15"/>
      <c r="AT212" s="14"/>
      <c r="AU212" s="15"/>
      <c r="AV212" s="15"/>
      <c r="AW212" s="18"/>
      <c r="AX212" s="15"/>
      <c r="AY212" s="15"/>
      <c r="AZ212" s="18"/>
      <c r="BA212" s="15"/>
      <c r="BB212" s="18"/>
      <c r="BC212" s="14"/>
      <c r="BD212" s="18"/>
      <c r="BE212" s="18"/>
      <c r="BF212" s="16"/>
      <c r="BG212" s="15"/>
      <c r="BH212" s="18"/>
      <c r="BI212" s="15"/>
      <c r="BJ212" s="7"/>
      <c r="BK212" s="15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</row>
    <row r="213" spans="2:95" s="9" customFormat="1">
      <c r="B213" s="33"/>
      <c r="C213" s="15"/>
      <c r="D213" s="15"/>
      <c r="E213" s="7"/>
      <c r="F213" s="15"/>
      <c r="G213" s="14"/>
      <c r="H213" s="14"/>
      <c r="I213" s="14"/>
      <c r="J213" s="14"/>
      <c r="K213" s="15"/>
      <c r="L213" s="15"/>
      <c r="M213" s="18"/>
      <c r="N213" s="15"/>
      <c r="O213" s="15"/>
      <c r="P213" s="14"/>
      <c r="Q213" s="15"/>
      <c r="R213" s="15"/>
      <c r="S213" s="18"/>
      <c r="T213" s="15"/>
      <c r="U213" s="15"/>
      <c r="V213" s="18"/>
      <c r="W213" s="15"/>
      <c r="X213" s="15"/>
      <c r="Y213" s="18"/>
      <c r="Z213" s="15"/>
      <c r="AA213" s="15"/>
      <c r="AB213" s="18"/>
      <c r="AC213" s="16"/>
      <c r="AD213" s="16"/>
      <c r="AE213" s="11"/>
      <c r="AF213" s="15"/>
      <c r="AG213" s="15"/>
      <c r="AH213" s="18"/>
      <c r="AI213" s="15"/>
      <c r="AJ213" s="15"/>
      <c r="AK213" s="18"/>
      <c r="AL213" s="15"/>
      <c r="AM213" s="15"/>
      <c r="AN213" s="18"/>
      <c r="AO213" s="15"/>
      <c r="AP213" s="15"/>
      <c r="AQ213" s="18"/>
      <c r="AR213" s="15"/>
      <c r="AS213" s="15"/>
      <c r="AT213" s="14"/>
      <c r="AU213" s="15"/>
      <c r="AV213" s="15"/>
      <c r="AW213" s="18"/>
      <c r="AX213" s="15"/>
      <c r="AY213" s="15"/>
      <c r="AZ213" s="18"/>
      <c r="BA213" s="15"/>
      <c r="BB213" s="18"/>
      <c r="BC213" s="14"/>
      <c r="BD213" s="18"/>
      <c r="BE213" s="18"/>
      <c r="BF213" s="16"/>
      <c r="BG213" s="15"/>
      <c r="BH213" s="18"/>
      <c r="BI213" s="15"/>
      <c r="BJ213" s="7"/>
      <c r="BK213" s="15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</row>
    <row r="214" spans="2:95" s="9" customFormat="1">
      <c r="B214" s="33"/>
      <c r="C214" s="15"/>
      <c r="D214" s="15"/>
      <c r="E214" s="7"/>
      <c r="F214" s="15"/>
      <c r="G214" s="14"/>
      <c r="H214" s="14"/>
      <c r="I214" s="14"/>
      <c r="J214" s="14"/>
      <c r="K214" s="15"/>
      <c r="L214" s="15"/>
      <c r="M214" s="15"/>
      <c r="N214" s="15"/>
      <c r="O214" s="15"/>
      <c r="P214" s="14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6"/>
      <c r="AD214" s="16"/>
      <c r="AE214" s="11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4"/>
      <c r="AU214" s="15"/>
      <c r="AV214" s="15"/>
      <c r="AW214" s="15"/>
      <c r="AX214" s="15"/>
      <c r="AY214" s="15"/>
      <c r="AZ214" s="15"/>
      <c r="BA214" s="15"/>
      <c r="BB214" s="15"/>
      <c r="BC214" s="14"/>
      <c r="BD214" s="15"/>
      <c r="BE214" s="15"/>
      <c r="BF214" s="15"/>
      <c r="BG214" s="15"/>
      <c r="BH214" s="15"/>
      <c r="BI214" s="15"/>
      <c r="BJ214" s="7"/>
      <c r="BK214" s="15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</row>
    <row r="215" spans="2:95" s="9" customFormat="1">
      <c r="B215" s="33"/>
      <c r="C215" s="15"/>
      <c r="D215" s="15"/>
      <c r="E215" s="7"/>
      <c r="F215" s="15"/>
      <c r="G215" s="14"/>
      <c r="H215" s="14"/>
      <c r="I215" s="14"/>
      <c r="J215" s="14"/>
      <c r="K215" s="15"/>
      <c r="L215" s="15"/>
      <c r="M215" s="18"/>
      <c r="N215" s="15"/>
      <c r="O215" s="15"/>
      <c r="P215" s="14"/>
      <c r="Q215" s="15"/>
      <c r="R215" s="15"/>
      <c r="S215" s="18"/>
      <c r="T215" s="15"/>
      <c r="U215" s="15"/>
      <c r="V215" s="18"/>
      <c r="W215" s="15"/>
      <c r="X215" s="15"/>
      <c r="Y215" s="18"/>
      <c r="Z215" s="15"/>
      <c r="AA215" s="15"/>
      <c r="AB215" s="18"/>
      <c r="AC215" s="16"/>
      <c r="AD215" s="16"/>
      <c r="AE215" s="11"/>
      <c r="AF215" s="15"/>
      <c r="AG215" s="15"/>
      <c r="AH215" s="18"/>
      <c r="AI215" s="15"/>
      <c r="AJ215" s="15"/>
      <c r="AK215" s="18"/>
      <c r="AL215" s="15"/>
      <c r="AM215" s="15"/>
      <c r="AN215" s="18"/>
      <c r="AO215" s="15"/>
      <c r="AP215" s="15"/>
      <c r="AQ215" s="18"/>
      <c r="AR215" s="15"/>
      <c r="AS215" s="15"/>
      <c r="AT215" s="14"/>
      <c r="AU215" s="15"/>
      <c r="AV215" s="15"/>
      <c r="AW215" s="18"/>
      <c r="AX215" s="15"/>
      <c r="AY215" s="15"/>
      <c r="AZ215" s="18"/>
      <c r="BA215" s="15"/>
      <c r="BB215" s="18"/>
      <c r="BC215" s="14"/>
      <c r="BD215" s="18"/>
      <c r="BE215" s="18"/>
      <c r="BF215" s="16"/>
      <c r="BG215" s="15"/>
      <c r="BH215" s="18"/>
      <c r="BI215" s="15"/>
      <c r="BJ215" s="7"/>
      <c r="BK215" s="15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</row>
    <row r="216" spans="2:95" s="9" customFormat="1">
      <c r="B216" s="33"/>
      <c r="C216" s="15"/>
      <c r="D216" s="15"/>
      <c r="E216" s="7"/>
      <c r="F216" s="15"/>
      <c r="G216" s="14"/>
      <c r="H216" s="14"/>
      <c r="I216" s="14"/>
      <c r="J216" s="14"/>
      <c r="K216" s="15"/>
      <c r="L216" s="15"/>
      <c r="M216" s="18"/>
      <c r="N216" s="15"/>
      <c r="O216" s="15"/>
      <c r="P216" s="14"/>
      <c r="Q216" s="15"/>
      <c r="R216" s="15"/>
      <c r="S216" s="18"/>
      <c r="T216" s="15"/>
      <c r="U216" s="15"/>
      <c r="V216" s="18"/>
      <c r="W216" s="15"/>
      <c r="X216" s="15"/>
      <c r="Y216" s="18"/>
      <c r="Z216" s="15"/>
      <c r="AA216" s="15"/>
      <c r="AB216" s="18"/>
      <c r="AC216" s="16"/>
      <c r="AD216" s="16"/>
      <c r="AE216" s="11"/>
      <c r="AF216" s="15"/>
      <c r="AG216" s="15"/>
      <c r="AH216" s="18"/>
      <c r="AI216" s="15"/>
      <c r="AJ216" s="15"/>
      <c r="AK216" s="18"/>
      <c r="AL216" s="15"/>
      <c r="AM216" s="15"/>
      <c r="AN216" s="18"/>
      <c r="AO216" s="15"/>
      <c r="AP216" s="15"/>
      <c r="AQ216" s="18"/>
      <c r="AR216" s="15"/>
      <c r="AS216" s="15"/>
      <c r="AT216" s="14"/>
      <c r="AU216" s="15"/>
      <c r="AV216" s="15"/>
      <c r="AW216" s="18"/>
      <c r="AX216" s="15"/>
      <c r="AY216" s="15"/>
      <c r="AZ216" s="18"/>
      <c r="BA216" s="15"/>
      <c r="BB216" s="18"/>
      <c r="BC216" s="14"/>
      <c r="BD216" s="18"/>
      <c r="BE216" s="18"/>
      <c r="BF216" s="16"/>
      <c r="BG216" s="15"/>
      <c r="BH216" s="18"/>
      <c r="BI216" s="15"/>
      <c r="BJ216" s="7"/>
      <c r="BK216" s="15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</row>
    <row r="217" spans="2:95" s="9" customFormat="1">
      <c r="B217" s="33"/>
      <c r="C217" s="15"/>
      <c r="D217" s="15"/>
      <c r="E217" s="7"/>
      <c r="F217" s="15"/>
      <c r="G217" s="14"/>
      <c r="H217" s="14"/>
      <c r="I217" s="14"/>
      <c r="J217" s="14"/>
      <c r="K217" s="15"/>
      <c r="L217" s="15"/>
      <c r="M217" s="18"/>
      <c r="N217" s="15"/>
      <c r="O217" s="15"/>
      <c r="P217" s="14"/>
      <c r="Q217" s="15"/>
      <c r="R217" s="15"/>
      <c r="S217" s="18"/>
      <c r="T217" s="15"/>
      <c r="U217" s="15"/>
      <c r="V217" s="18"/>
      <c r="W217" s="15"/>
      <c r="X217" s="15"/>
      <c r="Y217" s="18"/>
      <c r="Z217" s="15"/>
      <c r="AA217" s="15"/>
      <c r="AB217" s="18"/>
      <c r="AC217" s="16"/>
      <c r="AD217" s="16"/>
      <c r="AE217" s="11"/>
      <c r="AF217" s="15"/>
      <c r="AG217" s="15"/>
      <c r="AH217" s="18"/>
      <c r="AI217" s="15"/>
      <c r="AJ217" s="15"/>
      <c r="AK217" s="18"/>
      <c r="AL217" s="15"/>
      <c r="AM217" s="15"/>
      <c r="AN217" s="18"/>
      <c r="AO217" s="15"/>
      <c r="AP217" s="15"/>
      <c r="AQ217" s="18"/>
      <c r="AR217" s="15"/>
      <c r="AS217" s="15"/>
      <c r="AT217" s="14"/>
      <c r="AU217" s="15"/>
      <c r="AV217" s="15"/>
      <c r="AW217" s="18"/>
      <c r="AX217" s="15"/>
      <c r="AY217" s="15"/>
      <c r="AZ217" s="18"/>
      <c r="BA217" s="15"/>
      <c r="BB217" s="18"/>
      <c r="BC217" s="14"/>
      <c r="BD217" s="18"/>
      <c r="BE217" s="18"/>
      <c r="BF217" s="16"/>
      <c r="BG217" s="15"/>
      <c r="BH217" s="18"/>
      <c r="BI217" s="15"/>
      <c r="BJ217" s="7"/>
      <c r="BK217" s="15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</row>
    <row r="218" spans="2:95" s="9" customFormat="1">
      <c r="B218" s="33"/>
      <c r="C218" s="15"/>
      <c r="D218" s="15"/>
      <c r="E218" s="7"/>
      <c r="F218" s="15"/>
      <c r="G218" s="14"/>
      <c r="H218" s="14"/>
      <c r="I218" s="14"/>
      <c r="J218" s="14"/>
      <c r="K218" s="15"/>
      <c r="L218" s="15"/>
      <c r="M218" s="18"/>
      <c r="N218" s="15"/>
      <c r="O218" s="15"/>
      <c r="P218" s="14"/>
      <c r="Q218" s="15"/>
      <c r="R218" s="15"/>
      <c r="S218" s="18"/>
      <c r="T218" s="15"/>
      <c r="U218" s="15"/>
      <c r="V218" s="18"/>
      <c r="W218" s="15"/>
      <c r="X218" s="15"/>
      <c r="Y218" s="18"/>
      <c r="Z218" s="15"/>
      <c r="AA218" s="15"/>
      <c r="AB218" s="18"/>
      <c r="AC218" s="16"/>
      <c r="AD218" s="16"/>
      <c r="AE218" s="11"/>
      <c r="AF218" s="15"/>
      <c r="AG218" s="15"/>
      <c r="AH218" s="18"/>
      <c r="AI218" s="15"/>
      <c r="AJ218" s="15"/>
      <c r="AK218" s="18"/>
      <c r="AL218" s="15"/>
      <c r="AM218" s="15"/>
      <c r="AN218" s="18"/>
      <c r="AO218" s="15"/>
      <c r="AP218" s="15"/>
      <c r="AQ218" s="18"/>
      <c r="AR218" s="15"/>
      <c r="AS218" s="15"/>
      <c r="AT218" s="14"/>
      <c r="AU218" s="15"/>
      <c r="AV218" s="15"/>
      <c r="AW218" s="18"/>
      <c r="AX218" s="15"/>
      <c r="AY218" s="15"/>
      <c r="AZ218" s="18"/>
      <c r="BA218" s="15"/>
      <c r="BB218" s="18"/>
      <c r="BC218" s="14"/>
      <c r="BD218" s="18"/>
      <c r="BE218" s="18"/>
      <c r="BF218" s="16"/>
      <c r="BG218" s="15"/>
      <c r="BH218" s="18"/>
      <c r="BI218" s="15"/>
      <c r="BJ218" s="7"/>
      <c r="BK218" s="15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</row>
    <row r="219" spans="2:95" s="9" customFormat="1">
      <c r="B219" s="33"/>
      <c r="C219" s="15"/>
      <c r="D219" s="15"/>
      <c r="E219" s="7"/>
      <c r="F219" s="15"/>
      <c r="G219" s="14"/>
      <c r="H219" s="14"/>
      <c r="I219" s="14"/>
      <c r="J219" s="14"/>
      <c r="K219" s="15"/>
      <c r="L219" s="15"/>
      <c r="M219" s="18"/>
      <c r="N219" s="15"/>
      <c r="O219" s="15"/>
      <c r="P219" s="14"/>
      <c r="Q219" s="15"/>
      <c r="R219" s="15"/>
      <c r="S219" s="18"/>
      <c r="T219" s="15"/>
      <c r="U219" s="15"/>
      <c r="V219" s="18"/>
      <c r="W219" s="15"/>
      <c r="X219" s="15"/>
      <c r="Y219" s="18"/>
      <c r="Z219" s="15"/>
      <c r="AA219" s="15"/>
      <c r="AB219" s="18"/>
      <c r="AC219" s="16"/>
      <c r="AD219" s="16"/>
      <c r="AE219" s="11"/>
      <c r="AF219" s="15"/>
      <c r="AG219" s="15"/>
      <c r="AH219" s="18"/>
      <c r="AI219" s="15"/>
      <c r="AJ219" s="15"/>
      <c r="AK219" s="18"/>
      <c r="AL219" s="15"/>
      <c r="AM219" s="15"/>
      <c r="AN219" s="18"/>
      <c r="AO219" s="15"/>
      <c r="AP219" s="15"/>
      <c r="AQ219" s="18"/>
      <c r="AR219" s="15"/>
      <c r="AS219" s="15"/>
      <c r="AT219" s="14"/>
      <c r="AU219" s="15"/>
      <c r="AV219" s="15"/>
      <c r="AW219" s="18"/>
      <c r="AX219" s="15"/>
      <c r="AY219" s="15"/>
      <c r="AZ219" s="18"/>
      <c r="BA219" s="15"/>
      <c r="BB219" s="18"/>
      <c r="BC219" s="14"/>
      <c r="BD219" s="18"/>
      <c r="BE219" s="18"/>
      <c r="BF219" s="16"/>
      <c r="BG219" s="15"/>
      <c r="BH219" s="18"/>
      <c r="BI219" s="15"/>
      <c r="BJ219" s="7"/>
      <c r="BK219" s="15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</row>
    <row r="220" spans="2:95" s="9" customFormat="1">
      <c r="B220" s="33"/>
      <c r="C220" s="15"/>
      <c r="D220" s="15"/>
      <c r="E220" s="7"/>
      <c r="F220" s="15"/>
      <c r="G220" s="14"/>
      <c r="H220" s="14"/>
      <c r="I220" s="14"/>
      <c r="J220" s="14"/>
      <c r="K220" s="15"/>
      <c r="L220" s="15"/>
      <c r="M220" s="18"/>
      <c r="N220" s="15"/>
      <c r="O220" s="15"/>
      <c r="P220" s="14"/>
      <c r="Q220" s="15"/>
      <c r="R220" s="15"/>
      <c r="S220" s="18"/>
      <c r="T220" s="15"/>
      <c r="U220" s="15"/>
      <c r="V220" s="18"/>
      <c r="W220" s="15"/>
      <c r="X220" s="15"/>
      <c r="Y220" s="18"/>
      <c r="Z220" s="15"/>
      <c r="AA220" s="15"/>
      <c r="AB220" s="18"/>
      <c r="AC220" s="16"/>
      <c r="AD220" s="16"/>
      <c r="AE220" s="11"/>
      <c r="AF220" s="15"/>
      <c r="AG220" s="15"/>
      <c r="AH220" s="18"/>
      <c r="AI220" s="15"/>
      <c r="AJ220" s="15"/>
      <c r="AK220" s="18"/>
      <c r="AL220" s="15"/>
      <c r="AM220" s="15"/>
      <c r="AN220" s="18"/>
      <c r="AO220" s="15"/>
      <c r="AP220" s="15"/>
      <c r="AQ220" s="18"/>
      <c r="AR220" s="15"/>
      <c r="AS220" s="15"/>
      <c r="AT220" s="14"/>
      <c r="AU220" s="15"/>
      <c r="AV220" s="15"/>
      <c r="AW220" s="18"/>
      <c r="AX220" s="15"/>
      <c r="AY220" s="15"/>
      <c r="AZ220" s="18"/>
      <c r="BA220" s="15"/>
      <c r="BB220" s="18"/>
      <c r="BC220" s="14"/>
      <c r="BD220" s="18"/>
      <c r="BE220" s="18"/>
      <c r="BF220" s="16"/>
      <c r="BG220" s="15"/>
      <c r="BH220" s="18"/>
      <c r="BI220" s="15"/>
      <c r="BJ220" s="7"/>
      <c r="BK220" s="15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</row>
    <row r="221" spans="2:95" s="9" customFormat="1">
      <c r="B221" s="33"/>
      <c r="C221" s="15"/>
      <c r="D221" s="15"/>
      <c r="E221" s="7"/>
      <c r="F221" s="15"/>
      <c r="G221" s="14"/>
      <c r="H221" s="14"/>
      <c r="I221" s="14"/>
      <c r="J221" s="14"/>
      <c r="K221" s="15"/>
      <c r="L221" s="15"/>
      <c r="M221" s="15"/>
      <c r="N221" s="15"/>
      <c r="O221" s="15"/>
      <c r="P221" s="14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6"/>
      <c r="AD221" s="16"/>
      <c r="AE221" s="11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4"/>
      <c r="AU221" s="15"/>
      <c r="AV221" s="15"/>
      <c r="AW221" s="15"/>
      <c r="AX221" s="15"/>
      <c r="AY221" s="15"/>
      <c r="AZ221" s="15"/>
      <c r="BA221" s="15"/>
      <c r="BB221" s="15"/>
      <c r="BC221" s="14"/>
      <c r="BD221" s="15"/>
      <c r="BE221" s="15"/>
      <c r="BF221" s="15"/>
      <c r="BG221" s="15"/>
      <c r="BH221" s="15"/>
      <c r="BI221" s="15"/>
      <c r="BJ221" s="7"/>
      <c r="BK221" s="15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</row>
    <row r="222" spans="2:95" s="9" customFormat="1">
      <c r="B222" s="33"/>
      <c r="C222" s="15"/>
      <c r="D222" s="15"/>
      <c r="E222" s="7"/>
      <c r="F222" s="15"/>
      <c r="G222" s="14"/>
      <c r="H222" s="14"/>
      <c r="I222" s="14"/>
      <c r="J222" s="14"/>
      <c r="K222" s="15"/>
      <c r="L222" s="15"/>
      <c r="M222" s="18"/>
      <c r="N222" s="15"/>
      <c r="O222" s="15"/>
      <c r="P222" s="14"/>
      <c r="Q222" s="15"/>
      <c r="R222" s="15"/>
      <c r="S222" s="18"/>
      <c r="T222" s="15"/>
      <c r="U222" s="15"/>
      <c r="V222" s="18"/>
      <c r="W222" s="15"/>
      <c r="X222" s="15"/>
      <c r="Y222" s="18"/>
      <c r="Z222" s="15"/>
      <c r="AA222" s="15"/>
      <c r="AB222" s="18"/>
      <c r="AC222" s="16"/>
      <c r="AD222" s="16"/>
      <c r="AE222" s="11"/>
      <c r="AF222" s="15"/>
      <c r="AG222" s="15"/>
      <c r="AH222" s="18"/>
      <c r="AI222" s="15"/>
      <c r="AJ222" s="15"/>
      <c r="AK222" s="18"/>
      <c r="AL222" s="15"/>
      <c r="AM222" s="15"/>
      <c r="AN222" s="18"/>
      <c r="AO222" s="15"/>
      <c r="AP222" s="15"/>
      <c r="AQ222" s="18"/>
      <c r="AR222" s="15"/>
      <c r="AS222" s="15"/>
      <c r="AT222" s="14"/>
      <c r="AU222" s="15"/>
      <c r="AV222" s="15"/>
      <c r="AW222" s="18"/>
      <c r="AX222" s="15"/>
      <c r="AY222" s="15"/>
      <c r="AZ222" s="18"/>
      <c r="BA222" s="15"/>
      <c r="BB222" s="18"/>
      <c r="BC222" s="14"/>
      <c r="BD222" s="18"/>
      <c r="BE222" s="18"/>
      <c r="BF222" s="16"/>
      <c r="BG222" s="15"/>
      <c r="BH222" s="18"/>
      <c r="BI222" s="15"/>
      <c r="BJ222" s="7"/>
      <c r="BK222" s="15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</row>
    <row r="223" spans="2:95" s="9" customFormat="1">
      <c r="B223" s="33"/>
      <c r="C223" s="15"/>
      <c r="D223" s="15"/>
      <c r="E223" s="7"/>
      <c r="F223" s="15"/>
      <c r="G223" s="14"/>
      <c r="H223" s="14"/>
      <c r="I223" s="14"/>
      <c r="J223" s="14"/>
      <c r="K223" s="15"/>
      <c r="L223" s="15"/>
      <c r="M223" s="18"/>
      <c r="N223" s="15"/>
      <c r="O223" s="15"/>
      <c r="P223" s="14"/>
      <c r="Q223" s="15"/>
      <c r="R223" s="15"/>
      <c r="S223" s="18"/>
      <c r="T223" s="15"/>
      <c r="U223" s="15"/>
      <c r="V223" s="18"/>
      <c r="W223" s="15"/>
      <c r="X223" s="15"/>
      <c r="Y223" s="18"/>
      <c r="Z223" s="15"/>
      <c r="AA223" s="15"/>
      <c r="AB223" s="18"/>
      <c r="AC223" s="16"/>
      <c r="AD223" s="16"/>
      <c r="AE223" s="11"/>
      <c r="AF223" s="15"/>
      <c r="AG223" s="15"/>
      <c r="AH223" s="18"/>
      <c r="AI223" s="15"/>
      <c r="AJ223" s="15"/>
      <c r="AK223" s="18"/>
      <c r="AL223" s="15"/>
      <c r="AM223" s="15"/>
      <c r="AN223" s="18"/>
      <c r="AO223" s="15"/>
      <c r="AP223" s="15"/>
      <c r="AQ223" s="18"/>
      <c r="AR223" s="15"/>
      <c r="AS223" s="15"/>
      <c r="AT223" s="14"/>
      <c r="AU223" s="15"/>
      <c r="AV223" s="15"/>
      <c r="AW223" s="18"/>
      <c r="AX223" s="15"/>
      <c r="AY223" s="15"/>
      <c r="AZ223" s="18"/>
      <c r="BA223" s="15"/>
      <c r="BB223" s="18"/>
      <c r="BC223" s="14"/>
      <c r="BD223" s="18"/>
      <c r="BE223" s="18"/>
      <c r="BF223" s="16"/>
      <c r="BG223" s="15"/>
      <c r="BH223" s="18"/>
      <c r="BI223" s="15"/>
      <c r="BJ223" s="7"/>
      <c r="BK223" s="15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</row>
    <row r="224" spans="2:95" s="9" customFormat="1">
      <c r="B224" s="33"/>
      <c r="C224" s="15"/>
      <c r="D224" s="15"/>
      <c r="E224" s="7"/>
      <c r="F224" s="15"/>
      <c r="G224" s="14"/>
      <c r="H224" s="14"/>
      <c r="I224" s="14"/>
      <c r="J224" s="14"/>
      <c r="K224" s="15"/>
      <c r="L224" s="15"/>
      <c r="M224" s="18"/>
      <c r="N224" s="15"/>
      <c r="O224" s="15"/>
      <c r="P224" s="14"/>
      <c r="Q224" s="15"/>
      <c r="R224" s="15"/>
      <c r="S224" s="18"/>
      <c r="T224" s="15"/>
      <c r="U224" s="15"/>
      <c r="V224" s="18"/>
      <c r="W224" s="15"/>
      <c r="X224" s="15"/>
      <c r="Y224" s="18"/>
      <c r="Z224" s="15"/>
      <c r="AA224" s="15"/>
      <c r="AB224" s="18"/>
      <c r="AC224" s="16"/>
      <c r="AD224" s="16"/>
      <c r="AE224" s="11"/>
      <c r="AF224" s="15"/>
      <c r="AG224" s="15"/>
      <c r="AH224" s="18"/>
      <c r="AI224" s="15"/>
      <c r="AJ224" s="15"/>
      <c r="AK224" s="18"/>
      <c r="AL224" s="15"/>
      <c r="AM224" s="15"/>
      <c r="AN224" s="18"/>
      <c r="AO224" s="15"/>
      <c r="AP224" s="15"/>
      <c r="AQ224" s="18"/>
      <c r="AR224" s="15"/>
      <c r="AS224" s="15"/>
      <c r="AT224" s="14"/>
      <c r="AU224" s="15"/>
      <c r="AV224" s="15"/>
      <c r="AW224" s="18"/>
      <c r="AX224" s="15"/>
      <c r="AY224" s="15"/>
      <c r="AZ224" s="18"/>
      <c r="BA224" s="15"/>
      <c r="BB224" s="18"/>
      <c r="BC224" s="14"/>
      <c r="BD224" s="18"/>
      <c r="BE224" s="18"/>
      <c r="BF224" s="16"/>
      <c r="BG224" s="15"/>
      <c r="BH224" s="18"/>
      <c r="BI224" s="15"/>
      <c r="BJ224" s="7"/>
      <c r="BK224" s="15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</row>
    <row r="225" spans="2:95" s="9" customFormat="1">
      <c r="B225" s="33"/>
      <c r="C225" s="15"/>
      <c r="D225" s="15"/>
      <c r="E225" s="7"/>
      <c r="F225" s="15"/>
      <c r="G225" s="14"/>
      <c r="H225" s="14"/>
      <c r="I225" s="14"/>
      <c r="J225" s="14"/>
      <c r="K225" s="15"/>
      <c r="L225" s="15"/>
      <c r="M225" s="18"/>
      <c r="N225" s="15"/>
      <c r="O225" s="15"/>
      <c r="P225" s="14"/>
      <c r="Q225" s="15"/>
      <c r="R225" s="15"/>
      <c r="S225" s="18"/>
      <c r="T225" s="15"/>
      <c r="U225" s="15"/>
      <c r="V225" s="18"/>
      <c r="W225" s="15"/>
      <c r="X225" s="15"/>
      <c r="Y225" s="18"/>
      <c r="Z225" s="15"/>
      <c r="AA225" s="15"/>
      <c r="AB225" s="18"/>
      <c r="AC225" s="16"/>
      <c r="AD225" s="16"/>
      <c r="AE225" s="11"/>
      <c r="AF225" s="15"/>
      <c r="AG225" s="15"/>
      <c r="AH225" s="18"/>
      <c r="AI225" s="15"/>
      <c r="AJ225" s="15"/>
      <c r="AK225" s="18"/>
      <c r="AL225" s="15"/>
      <c r="AM225" s="15"/>
      <c r="AN225" s="18"/>
      <c r="AO225" s="15"/>
      <c r="AP225" s="15"/>
      <c r="AQ225" s="18"/>
      <c r="AR225" s="15"/>
      <c r="AS225" s="15"/>
      <c r="AT225" s="14"/>
      <c r="AU225" s="15"/>
      <c r="AV225" s="15"/>
      <c r="AW225" s="18"/>
      <c r="AX225" s="15"/>
      <c r="AY225" s="15"/>
      <c r="AZ225" s="18"/>
      <c r="BA225" s="15"/>
      <c r="BB225" s="18"/>
      <c r="BC225" s="14"/>
      <c r="BD225" s="18"/>
      <c r="BE225" s="18"/>
      <c r="BF225" s="16"/>
      <c r="BG225" s="15"/>
      <c r="BH225" s="18"/>
      <c r="BI225" s="15"/>
      <c r="BJ225" s="7"/>
      <c r="BK225" s="15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</row>
    <row r="226" spans="2:95" s="9" customFormat="1">
      <c r="B226" s="33"/>
      <c r="C226" s="15"/>
      <c r="D226" s="15"/>
      <c r="E226" s="7"/>
      <c r="F226" s="15"/>
      <c r="G226" s="14"/>
      <c r="H226" s="14"/>
      <c r="I226" s="14"/>
      <c r="J226" s="14"/>
      <c r="K226" s="15"/>
      <c r="L226" s="15"/>
      <c r="M226" s="18"/>
      <c r="N226" s="15"/>
      <c r="O226" s="15"/>
      <c r="P226" s="14"/>
      <c r="Q226" s="15"/>
      <c r="R226" s="15"/>
      <c r="S226" s="18"/>
      <c r="T226" s="15"/>
      <c r="U226" s="15"/>
      <c r="V226" s="18"/>
      <c r="W226" s="15"/>
      <c r="X226" s="15"/>
      <c r="Y226" s="18"/>
      <c r="Z226" s="15"/>
      <c r="AA226" s="15"/>
      <c r="AB226" s="18"/>
      <c r="AC226" s="16"/>
      <c r="AD226" s="16"/>
      <c r="AE226" s="11"/>
      <c r="AF226" s="15"/>
      <c r="AG226" s="15"/>
      <c r="AH226" s="18"/>
      <c r="AI226" s="15"/>
      <c r="AJ226" s="15"/>
      <c r="AK226" s="18"/>
      <c r="AL226" s="15"/>
      <c r="AM226" s="15"/>
      <c r="AN226" s="18"/>
      <c r="AO226" s="15"/>
      <c r="AP226" s="15"/>
      <c r="AQ226" s="18"/>
      <c r="AR226" s="15"/>
      <c r="AS226" s="15"/>
      <c r="AT226" s="14"/>
      <c r="AU226" s="15"/>
      <c r="AV226" s="15"/>
      <c r="AW226" s="18"/>
      <c r="AX226" s="15"/>
      <c r="AY226" s="15"/>
      <c r="AZ226" s="18"/>
      <c r="BA226" s="15"/>
      <c r="BB226" s="18"/>
      <c r="BC226" s="14"/>
      <c r="BD226" s="18"/>
      <c r="BE226" s="18"/>
      <c r="BF226" s="16"/>
      <c r="BG226" s="15"/>
      <c r="BH226" s="18"/>
      <c r="BI226" s="15"/>
      <c r="BJ226" s="7"/>
      <c r="BK226" s="15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</row>
    <row r="227" spans="2:95" s="9" customFormat="1">
      <c r="B227" s="33"/>
      <c r="C227" s="15"/>
      <c r="D227" s="15"/>
      <c r="E227" s="7"/>
      <c r="F227" s="15"/>
      <c r="G227" s="14"/>
      <c r="H227" s="14"/>
      <c r="I227" s="14"/>
      <c r="J227" s="14"/>
      <c r="K227" s="15"/>
      <c r="L227" s="15"/>
      <c r="M227" s="18"/>
      <c r="N227" s="15"/>
      <c r="O227" s="15"/>
      <c r="P227" s="14"/>
      <c r="Q227" s="15"/>
      <c r="R227" s="15"/>
      <c r="S227" s="18"/>
      <c r="T227" s="15"/>
      <c r="U227" s="15"/>
      <c r="V227" s="18"/>
      <c r="W227" s="15"/>
      <c r="X227" s="15"/>
      <c r="Y227" s="18"/>
      <c r="Z227" s="15"/>
      <c r="AA227" s="15"/>
      <c r="AB227" s="18"/>
      <c r="AC227" s="16"/>
      <c r="AD227" s="16"/>
      <c r="AE227" s="11"/>
      <c r="AF227" s="15"/>
      <c r="AG227" s="15"/>
      <c r="AH227" s="18"/>
      <c r="AI227" s="15"/>
      <c r="AJ227" s="15"/>
      <c r="AK227" s="18"/>
      <c r="AL227" s="15"/>
      <c r="AM227" s="15"/>
      <c r="AN227" s="18"/>
      <c r="AO227" s="15"/>
      <c r="AP227" s="15"/>
      <c r="AQ227" s="18"/>
      <c r="AR227" s="15"/>
      <c r="AS227" s="15"/>
      <c r="AT227" s="14"/>
      <c r="AU227" s="15"/>
      <c r="AV227" s="15"/>
      <c r="AW227" s="18"/>
      <c r="AX227" s="15"/>
      <c r="AY227" s="15"/>
      <c r="AZ227" s="18"/>
      <c r="BA227" s="15"/>
      <c r="BB227" s="18"/>
      <c r="BC227" s="14"/>
      <c r="BD227" s="18"/>
      <c r="BE227" s="18"/>
      <c r="BF227" s="16"/>
      <c r="BG227" s="15"/>
      <c r="BH227" s="18"/>
      <c r="BI227" s="15"/>
      <c r="BJ227" s="7"/>
      <c r="BK227" s="15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</row>
    <row r="228" spans="2:95" s="9" customFormat="1">
      <c r="B228" s="33"/>
      <c r="C228" s="15"/>
      <c r="D228" s="15"/>
      <c r="E228" s="7"/>
      <c r="F228" s="15"/>
      <c r="G228" s="14"/>
      <c r="H228" s="14"/>
      <c r="I228" s="14"/>
      <c r="J228" s="14"/>
      <c r="K228" s="15"/>
      <c r="L228" s="15"/>
      <c r="M228" s="18"/>
      <c r="N228" s="15"/>
      <c r="O228" s="15"/>
      <c r="P228" s="14"/>
      <c r="Q228" s="15"/>
      <c r="R228" s="15"/>
      <c r="S228" s="18"/>
      <c r="T228" s="15"/>
      <c r="U228" s="15"/>
      <c r="V228" s="18"/>
      <c r="W228" s="15"/>
      <c r="X228" s="15"/>
      <c r="Y228" s="18"/>
      <c r="Z228" s="15"/>
      <c r="AA228" s="15"/>
      <c r="AB228" s="18"/>
      <c r="AC228" s="16"/>
      <c r="AD228" s="16"/>
      <c r="AE228" s="11"/>
      <c r="AF228" s="15"/>
      <c r="AG228" s="15"/>
      <c r="AH228" s="18"/>
      <c r="AI228" s="15"/>
      <c r="AJ228" s="15"/>
      <c r="AK228" s="18"/>
      <c r="AL228" s="15"/>
      <c r="AM228" s="15"/>
      <c r="AN228" s="18"/>
      <c r="AO228" s="15"/>
      <c r="AP228" s="15"/>
      <c r="AQ228" s="18"/>
      <c r="AR228" s="15"/>
      <c r="AS228" s="15"/>
      <c r="AT228" s="14"/>
      <c r="AU228" s="15"/>
      <c r="AV228" s="15"/>
      <c r="AW228" s="18"/>
      <c r="AX228" s="15"/>
      <c r="AY228" s="15"/>
      <c r="AZ228" s="18"/>
      <c r="BA228" s="15"/>
      <c r="BB228" s="18"/>
      <c r="BC228" s="14"/>
      <c r="BD228" s="18"/>
      <c r="BE228" s="18"/>
      <c r="BF228" s="16"/>
      <c r="BG228" s="15"/>
      <c r="BH228" s="18"/>
      <c r="BI228" s="15"/>
      <c r="BJ228" s="7"/>
      <c r="BK228" s="15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</row>
    <row r="229" spans="2:95" s="9" customFormat="1">
      <c r="B229" s="33"/>
      <c r="C229" s="15"/>
      <c r="D229" s="15"/>
      <c r="E229" s="7"/>
      <c r="F229" s="15"/>
      <c r="G229" s="14"/>
      <c r="H229" s="14"/>
      <c r="I229" s="14"/>
      <c r="J229" s="14"/>
      <c r="K229" s="15"/>
      <c r="L229" s="15"/>
      <c r="M229" s="18"/>
      <c r="N229" s="15"/>
      <c r="O229" s="15"/>
      <c r="P229" s="14"/>
      <c r="Q229" s="15"/>
      <c r="R229" s="15"/>
      <c r="S229" s="18"/>
      <c r="T229" s="15"/>
      <c r="U229" s="15"/>
      <c r="V229" s="18"/>
      <c r="W229" s="15"/>
      <c r="X229" s="15"/>
      <c r="Y229" s="18"/>
      <c r="Z229" s="15"/>
      <c r="AA229" s="15"/>
      <c r="AB229" s="18"/>
      <c r="AC229" s="16"/>
      <c r="AD229" s="16"/>
      <c r="AE229" s="11"/>
      <c r="AF229" s="15"/>
      <c r="AG229" s="15"/>
      <c r="AH229" s="18"/>
      <c r="AI229" s="15"/>
      <c r="AJ229" s="15"/>
      <c r="AK229" s="18"/>
      <c r="AL229" s="15"/>
      <c r="AM229" s="15"/>
      <c r="AN229" s="18"/>
      <c r="AO229" s="15"/>
      <c r="AP229" s="15"/>
      <c r="AQ229" s="18"/>
      <c r="AR229" s="15"/>
      <c r="AS229" s="15"/>
      <c r="AT229" s="14"/>
      <c r="AU229" s="15"/>
      <c r="AV229" s="15"/>
      <c r="AW229" s="18"/>
      <c r="AX229" s="15"/>
      <c r="AY229" s="15"/>
      <c r="AZ229" s="18"/>
      <c r="BA229" s="15"/>
      <c r="BB229" s="18"/>
      <c r="BC229" s="14"/>
      <c r="BD229" s="18"/>
      <c r="BE229" s="18"/>
      <c r="BF229" s="16"/>
      <c r="BG229" s="15"/>
      <c r="BH229" s="18"/>
      <c r="BI229" s="15"/>
      <c r="BJ229" s="7"/>
      <c r="BK229" s="15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</row>
    <row r="230" spans="2:95" s="9" customFormat="1">
      <c r="B230" s="33"/>
      <c r="C230" s="15"/>
      <c r="D230" s="15"/>
      <c r="E230" s="7"/>
      <c r="F230" s="15"/>
      <c r="G230" s="14"/>
      <c r="H230" s="14"/>
      <c r="I230" s="14"/>
      <c r="J230" s="14"/>
      <c r="K230" s="15"/>
      <c r="L230" s="15"/>
      <c r="M230" s="18"/>
      <c r="N230" s="15"/>
      <c r="O230" s="15"/>
      <c r="P230" s="14"/>
      <c r="Q230" s="15"/>
      <c r="R230" s="15"/>
      <c r="S230" s="18"/>
      <c r="T230" s="15"/>
      <c r="U230" s="15"/>
      <c r="V230" s="18"/>
      <c r="W230" s="15"/>
      <c r="X230" s="15"/>
      <c r="Y230" s="18"/>
      <c r="Z230" s="15"/>
      <c r="AA230" s="15"/>
      <c r="AB230" s="18"/>
      <c r="AC230" s="16"/>
      <c r="AD230" s="16"/>
      <c r="AE230" s="11"/>
      <c r="AF230" s="15"/>
      <c r="AG230" s="15"/>
      <c r="AH230" s="18"/>
      <c r="AI230" s="15"/>
      <c r="AJ230" s="15"/>
      <c r="AK230" s="18"/>
      <c r="AL230" s="15"/>
      <c r="AM230" s="15"/>
      <c r="AN230" s="18"/>
      <c r="AO230" s="15"/>
      <c r="AP230" s="15"/>
      <c r="AQ230" s="18"/>
      <c r="AR230" s="15"/>
      <c r="AS230" s="15"/>
      <c r="AT230" s="14"/>
      <c r="AU230" s="15"/>
      <c r="AV230" s="15"/>
      <c r="AW230" s="18"/>
      <c r="AX230" s="15"/>
      <c r="AY230" s="15"/>
      <c r="AZ230" s="18"/>
      <c r="BA230" s="15"/>
      <c r="BB230" s="18"/>
      <c r="BC230" s="14"/>
      <c r="BD230" s="18"/>
      <c r="BE230" s="18"/>
      <c r="BF230" s="16"/>
      <c r="BG230" s="15"/>
      <c r="BH230" s="18"/>
      <c r="BI230" s="15"/>
      <c r="BJ230" s="7"/>
      <c r="BK230" s="15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</row>
    <row r="231" spans="2:95" s="9" customFormat="1">
      <c r="B231" s="33"/>
      <c r="C231" s="15"/>
      <c r="D231" s="15"/>
      <c r="E231" s="16"/>
      <c r="F231" s="15"/>
      <c r="G231" s="14"/>
      <c r="H231" s="14"/>
      <c r="I231" s="14"/>
      <c r="J231" s="14"/>
      <c r="K231" s="15"/>
      <c r="L231" s="15"/>
      <c r="M231" s="18"/>
      <c r="N231" s="15"/>
      <c r="O231" s="15"/>
      <c r="P231" s="14"/>
      <c r="Q231" s="15"/>
      <c r="R231" s="15"/>
      <c r="S231" s="18"/>
      <c r="T231" s="15"/>
      <c r="U231" s="15"/>
      <c r="V231" s="18"/>
      <c r="W231" s="15"/>
      <c r="X231" s="15"/>
      <c r="Y231" s="18"/>
      <c r="Z231" s="15"/>
      <c r="AA231" s="15"/>
      <c r="AB231" s="18"/>
      <c r="AC231" s="16"/>
      <c r="AD231" s="16"/>
      <c r="AE231" s="11"/>
      <c r="AF231" s="15"/>
      <c r="AG231" s="15"/>
      <c r="AH231" s="18"/>
      <c r="AI231" s="15"/>
      <c r="AJ231" s="15"/>
      <c r="AK231" s="18"/>
      <c r="AL231" s="15"/>
      <c r="AM231" s="15"/>
      <c r="AN231" s="18"/>
      <c r="AO231" s="15"/>
      <c r="AP231" s="15"/>
      <c r="AQ231" s="18"/>
      <c r="AR231" s="15"/>
      <c r="AS231" s="15"/>
      <c r="AT231" s="14"/>
      <c r="AU231" s="15"/>
      <c r="AV231" s="15"/>
      <c r="AW231" s="18"/>
      <c r="AX231" s="15"/>
      <c r="AY231" s="15"/>
      <c r="AZ231" s="18"/>
      <c r="BA231" s="15"/>
      <c r="BB231" s="18"/>
      <c r="BC231" s="14"/>
      <c r="BD231" s="18"/>
      <c r="BE231" s="18"/>
      <c r="BF231" s="16"/>
      <c r="BG231" s="15"/>
      <c r="BH231" s="18"/>
      <c r="BI231" s="15"/>
      <c r="BJ231" s="7"/>
      <c r="BK231" s="15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</row>
    <row r="232" spans="2:95" s="9" customFormat="1">
      <c r="B232" s="33"/>
      <c r="C232" s="15"/>
      <c r="D232" s="15"/>
      <c r="E232" s="7"/>
      <c r="F232" s="15"/>
      <c r="G232" s="14"/>
      <c r="H232" s="14"/>
      <c r="I232" s="14"/>
      <c r="J232" s="14"/>
      <c r="K232" s="15"/>
      <c r="L232" s="15"/>
      <c r="M232" s="15"/>
      <c r="N232" s="15"/>
      <c r="O232" s="15"/>
      <c r="P232" s="14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6"/>
      <c r="AD232" s="16"/>
      <c r="AE232" s="11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4"/>
      <c r="AU232" s="15"/>
      <c r="AV232" s="15"/>
      <c r="AW232" s="15"/>
      <c r="AX232" s="15"/>
      <c r="AY232" s="15"/>
      <c r="AZ232" s="15"/>
      <c r="BA232" s="15"/>
      <c r="BB232" s="15"/>
      <c r="BC232" s="14"/>
      <c r="BD232" s="15"/>
      <c r="BE232" s="15"/>
      <c r="BF232" s="15"/>
      <c r="BG232" s="15"/>
      <c r="BH232" s="15"/>
      <c r="BI232" s="15"/>
      <c r="BJ232" s="7"/>
      <c r="BK232" s="15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</row>
    <row r="233" spans="2:95" s="9" customFormat="1">
      <c r="B233" s="33"/>
      <c r="C233" s="15"/>
      <c r="D233" s="15"/>
      <c r="E233" s="7"/>
      <c r="F233" s="15"/>
      <c r="G233" s="14"/>
      <c r="H233" s="14"/>
      <c r="I233" s="14"/>
      <c r="J233" s="14"/>
      <c r="K233" s="15"/>
      <c r="L233" s="15"/>
      <c r="M233" s="18"/>
      <c r="N233" s="15"/>
      <c r="O233" s="15"/>
      <c r="P233" s="14"/>
      <c r="Q233" s="15"/>
      <c r="R233" s="15"/>
      <c r="S233" s="18"/>
      <c r="T233" s="15"/>
      <c r="U233" s="15"/>
      <c r="V233" s="18"/>
      <c r="W233" s="15"/>
      <c r="X233" s="15"/>
      <c r="Y233" s="18"/>
      <c r="Z233" s="15"/>
      <c r="AA233" s="15"/>
      <c r="AB233" s="18"/>
      <c r="AC233" s="16"/>
      <c r="AD233" s="16"/>
      <c r="AE233" s="11"/>
      <c r="AF233" s="15"/>
      <c r="AG233" s="15"/>
      <c r="AH233" s="18"/>
      <c r="AI233" s="15"/>
      <c r="AJ233" s="15"/>
      <c r="AK233" s="18"/>
      <c r="AL233" s="15"/>
      <c r="AM233" s="15"/>
      <c r="AN233" s="18"/>
      <c r="AO233" s="15"/>
      <c r="AP233" s="15"/>
      <c r="AQ233" s="18"/>
      <c r="AR233" s="15"/>
      <c r="AS233" s="15"/>
      <c r="AT233" s="14"/>
      <c r="AU233" s="15"/>
      <c r="AV233" s="15"/>
      <c r="AW233" s="18"/>
      <c r="AX233" s="15"/>
      <c r="AY233" s="15"/>
      <c r="AZ233" s="18"/>
      <c r="BA233" s="15"/>
      <c r="BB233" s="18"/>
      <c r="BC233" s="14"/>
      <c r="BD233" s="18"/>
      <c r="BE233" s="18"/>
      <c r="BF233" s="16"/>
      <c r="BG233" s="15"/>
      <c r="BH233" s="18"/>
      <c r="BI233" s="15"/>
      <c r="BJ233" s="7"/>
      <c r="BK233" s="15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</row>
    <row r="234" spans="2:95" s="9" customFormat="1">
      <c r="B234" s="33"/>
      <c r="C234" s="15"/>
      <c r="D234" s="15"/>
      <c r="E234" s="7"/>
      <c r="F234" s="15"/>
      <c r="G234" s="14"/>
      <c r="H234" s="14"/>
      <c r="I234" s="14"/>
      <c r="J234" s="14"/>
      <c r="K234" s="15"/>
      <c r="L234" s="15"/>
      <c r="M234" s="18"/>
      <c r="N234" s="15"/>
      <c r="O234" s="15"/>
      <c r="P234" s="14"/>
      <c r="Q234" s="15"/>
      <c r="R234" s="15"/>
      <c r="S234" s="18"/>
      <c r="T234" s="15"/>
      <c r="U234" s="15"/>
      <c r="V234" s="18"/>
      <c r="W234" s="15"/>
      <c r="X234" s="15"/>
      <c r="Y234" s="18"/>
      <c r="Z234" s="15"/>
      <c r="AA234" s="15"/>
      <c r="AB234" s="18"/>
      <c r="AC234" s="16"/>
      <c r="AD234" s="16"/>
      <c r="AE234" s="11"/>
      <c r="AF234" s="15"/>
      <c r="AG234" s="15"/>
      <c r="AH234" s="18"/>
      <c r="AI234" s="15"/>
      <c r="AJ234" s="15"/>
      <c r="AK234" s="18"/>
      <c r="AL234" s="15"/>
      <c r="AM234" s="15"/>
      <c r="AN234" s="18"/>
      <c r="AO234" s="15"/>
      <c r="AP234" s="15"/>
      <c r="AQ234" s="18"/>
      <c r="AR234" s="15"/>
      <c r="AS234" s="15"/>
      <c r="AT234" s="14"/>
      <c r="AU234" s="15"/>
      <c r="AV234" s="15"/>
      <c r="AW234" s="18"/>
      <c r="AX234" s="15"/>
      <c r="AY234" s="15"/>
      <c r="AZ234" s="18"/>
      <c r="BA234" s="15"/>
      <c r="BB234" s="18"/>
      <c r="BC234" s="14"/>
      <c r="BD234" s="18"/>
      <c r="BE234" s="18"/>
      <c r="BF234" s="16"/>
      <c r="BG234" s="15"/>
      <c r="BH234" s="18"/>
      <c r="BI234" s="15"/>
      <c r="BJ234" s="7"/>
      <c r="BK234" s="15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</row>
    <row r="235" spans="2:95" s="9" customFormat="1">
      <c r="B235" s="33"/>
      <c r="C235" s="15"/>
      <c r="D235" s="15"/>
      <c r="E235" s="7"/>
      <c r="F235" s="15"/>
      <c r="G235" s="14"/>
      <c r="H235" s="14"/>
      <c r="I235" s="14"/>
      <c r="J235" s="14"/>
      <c r="K235" s="15"/>
      <c r="L235" s="15"/>
      <c r="M235" s="18"/>
      <c r="N235" s="15"/>
      <c r="O235" s="15"/>
      <c r="P235" s="14"/>
      <c r="Q235" s="15"/>
      <c r="R235" s="15"/>
      <c r="S235" s="18"/>
      <c r="T235" s="15"/>
      <c r="U235" s="15"/>
      <c r="V235" s="18"/>
      <c r="W235" s="15"/>
      <c r="X235" s="15"/>
      <c r="Y235" s="18"/>
      <c r="Z235" s="15"/>
      <c r="AA235" s="15"/>
      <c r="AB235" s="18"/>
      <c r="AC235" s="16"/>
      <c r="AD235" s="16"/>
      <c r="AE235" s="11"/>
      <c r="AF235" s="15"/>
      <c r="AG235" s="15"/>
      <c r="AH235" s="18"/>
      <c r="AI235" s="15"/>
      <c r="AJ235" s="15"/>
      <c r="AK235" s="18"/>
      <c r="AL235" s="15"/>
      <c r="AM235" s="15"/>
      <c r="AN235" s="18"/>
      <c r="AO235" s="15"/>
      <c r="AP235" s="15"/>
      <c r="AQ235" s="18"/>
      <c r="AR235" s="15"/>
      <c r="AS235" s="15"/>
      <c r="AT235" s="14"/>
      <c r="AU235" s="15"/>
      <c r="AV235" s="15"/>
      <c r="AW235" s="18"/>
      <c r="AX235" s="15"/>
      <c r="AY235" s="15"/>
      <c r="AZ235" s="18"/>
      <c r="BA235" s="15"/>
      <c r="BB235" s="18"/>
      <c r="BC235" s="14"/>
      <c r="BD235" s="18"/>
      <c r="BE235" s="18"/>
      <c r="BF235" s="16"/>
      <c r="BG235" s="15"/>
      <c r="BH235" s="18"/>
      <c r="BI235" s="15"/>
      <c r="BJ235" s="7"/>
      <c r="BK235" s="15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</row>
    <row r="236" spans="2:95" s="9" customFormat="1">
      <c r="B236" s="33"/>
      <c r="C236" s="15"/>
      <c r="D236" s="15"/>
      <c r="E236" s="7"/>
      <c r="F236" s="15"/>
      <c r="G236" s="14"/>
      <c r="H236" s="14"/>
      <c r="I236" s="14"/>
      <c r="J236" s="14"/>
      <c r="K236" s="15"/>
      <c r="L236" s="15"/>
      <c r="M236" s="18"/>
      <c r="N236" s="15"/>
      <c r="O236" s="15"/>
      <c r="P236" s="14"/>
      <c r="Q236" s="15"/>
      <c r="R236" s="15"/>
      <c r="S236" s="18"/>
      <c r="T236" s="15"/>
      <c r="U236" s="15"/>
      <c r="V236" s="18"/>
      <c r="W236" s="15"/>
      <c r="X236" s="15"/>
      <c r="Y236" s="18"/>
      <c r="Z236" s="15"/>
      <c r="AA236" s="15"/>
      <c r="AB236" s="18"/>
      <c r="AC236" s="16"/>
      <c r="AD236" s="16"/>
      <c r="AE236" s="11"/>
      <c r="AF236" s="15"/>
      <c r="AG236" s="15"/>
      <c r="AH236" s="18"/>
      <c r="AI236" s="15"/>
      <c r="AJ236" s="15"/>
      <c r="AK236" s="18"/>
      <c r="AL236" s="15"/>
      <c r="AM236" s="15"/>
      <c r="AN236" s="18"/>
      <c r="AO236" s="15"/>
      <c r="AP236" s="15"/>
      <c r="AQ236" s="18"/>
      <c r="AR236" s="15"/>
      <c r="AS236" s="15"/>
      <c r="AT236" s="14"/>
      <c r="AU236" s="15"/>
      <c r="AV236" s="15"/>
      <c r="AW236" s="18"/>
      <c r="AX236" s="15"/>
      <c r="AY236" s="15"/>
      <c r="AZ236" s="18"/>
      <c r="BA236" s="15"/>
      <c r="BB236" s="18"/>
      <c r="BC236" s="14"/>
      <c r="BD236" s="18"/>
      <c r="BE236" s="18"/>
      <c r="BF236" s="15"/>
      <c r="BG236" s="15"/>
      <c r="BH236" s="18"/>
      <c r="BI236" s="15"/>
      <c r="BJ236" s="7"/>
      <c r="BK236" s="15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</row>
    <row r="237" spans="2:95" s="9" customFormat="1">
      <c r="B237" s="33"/>
      <c r="C237" s="15"/>
      <c r="D237" s="15"/>
      <c r="E237" s="7"/>
      <c r="F237" s="15"/>
      <c r="G237" s="14"/>
      <c r="H237" s="14"/>
      <c r="I237" s="14"/>
      <c r="J237" s="14"/>
      <c r="K237" s="15"/>
      <c r="L237" s="15"/>
      <c r="M237" s="18"/>
      <c r="N237" s="15"/>
      <c r="O237" s="15"/>
      <c r="P237" s="14"/>
      <c r="Q237" s="15"/>
      <c r="R237" s="15"/>
      <c r="S237" s="18"/>
      <c r="T237" s="15"/>
      <c r="U237" s="15"/>
      <c r="V237" s="18"/>
      <c r="W237" s="15"/>
      <c r="X237" s="15"/>
      <c r="Y237" s="18"/>
      <c r="Z237" s="15"/>
      <c r="AA237" s="15"/>
      <c r="AB237" s="18"/>
      <c r="AC237" s="16"/>
      <c r="AD237" s="16"/>
      <c r="AE237" s="11"/>
      <c r="AF237" s="15"/>
      <c r="AG237" s="15"/>
      <c r="AH237" s="18"/>
      <c r="AI237" s="15"/>
      <c r="AJ237" s="15"/>
      <c r="AK237" s="18"/>
      <c r="AL237" s="15"/>
      <c r="AM237" s="15"/>
      <c r="AN237" s="18"/>
      <c r="AO237" s="15"/>
      <c r="AP237" s="15"/>
      <c r="AQ237" s="18"/>
      <c r="AR237" s="15"/>
      <c r="AS237" s="15"/>
      <c r="AT237" s="14"/>
      <c r="AU237" s="15"/>
      <c r="AV237" s="15"/>
      <c r="AW237" s="18"/>
      <c r="AX237" s="15"/>
      <c r="AY237" s="15"/>
      <c r="AZ237" s="18"/>
      <c r="BA237" s="15"/>
      <c r="BB237" s="18"/>
      <c r="BC237" s="14"/>
      <c r="BD237" s="18"/>
      <c r="BE237" s="18"/>
      <c r="BF237" s="16"/>
      <c r="BG237" s="15"/>
      <c r="BH237" s="18"/>
      <c r="BI237" s="15"/>
      <c r="BJ237" s="7"/>
      <c r="BK237" s="15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</row>
    <row r="238" spans="2:95" s="9" customFormat="1">
      <c r="B238" s="33"/>
      <c r="C238" s="15"/>
      <c r="D238" s="15"/>
      <c r="E238" s="7"/>
      <c r="F238" s="15"/>
      <c r="G238" s="14"/>
      <c r="H238" s="14"/>
      <c r="I238" s="14"/>
      <c r="J238" s="14"/>
      <c r="K238" s="15"/>
      <c r="L238" s="15"/>
      <c r="M238" s="18"/>
      <c r="N238" s="15"/>
      <c r="O238" s="15"/>
      <c r="P238" s="14"/>
      <c r="Q238" s="15"/>
      <c r="R238" s="15"/>
      <c r="S238" s="18"/>
      <c r="T238" s="15"/>
      <c r="U238" s="15"/>
      <c r="V238" s="18"/>
      <c r="W238" s="15"/>
      <c r="X238" s="15"/>
      <c r="Y238" s="18"/>
      <c r="Z238" s="15"/>
      <c r="AA238" s="15"/>
      <c r="AB238" s="18"/>
      <c r="AC238" s="16"/>
      <c r="AD238" s="15"/>
      <c r="AE238" s="14"/>
      <c r="AF238" s="15"/>
      <c r="AG238" s="15"/>
      <c r="AH238" s="18"/>
      <c r="AI238" s="15"/>
      <c r="AJ238" s="15"/>
      <c r="AK238" s="18"/>
      <c r="AL238" s="15"/>
      <c r="AM238" s="15"/>
      <c r="AN238" s="18"/>
      <c r="AO238" s="15"/>
      <c r="AP238" s="15"/>
      <c r="AQ238" s="18"/>
      <c r="AR238" s="15"/>
      <c r="AS238" s="15"/>
      <c r="AT238" s="14"/>
      <c r="AU238" s="15"/>
      <c r="AV238" s="15"/>
      <c r="AW238" s="18"/>
      <c r="AX238" s="15"/>
      <c r="AY238" s="15"/>
      <c r="AZ238" s="18"/>
      <c r="BA238" s="15"/>
      <c r="BB238" s="18"/>
      <c r="BC238" s="14"/>
      <c r="BD238" s="18"/>
      <c r="BE238" s="18"/>
      <c r="BF238" s="15"/>
      <c r="BG238" s="15"/>
      <c r="BH238" s="18"/>
      <c r="BI238" s="15"/>
      <c r="BJ238" s="7"/>
      <c r="BK238" s="15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</row>
    <row r="239" spans="2:95" s="9" customFormat="1">
      <c r="B239" s="33"/>
      <c r="C239" s="15"/>
      <c r="D239" s="15"/>
      <c r="E239" s="7"/>
      <c r="F239" s="15"/>
      <c r="G239" s="14"/>
      <c r="H239" s="14"/>
      <c r="I239" s="14"/>
      <c r="J239" s="14"/>
      <c r="K239" s="15"/>
      <c r="L239" s="15"/>
      <c r="M239" s="15"/>
      <c r="N239" s="15"/>
      <c r="O239" s="15"/>
      <c r="P239" s="14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6"/>
      <c r="AD239" s="16"/>
      <c r="AE239" s="11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4"/>
      <c r="AU239" s="15"/>
      <c r="AV239" s="15"/>
      <c r="AW239" s="15"/>
      <c r="AX239" s="15"/>
      <c r="AY239" s="15"/>
      <c r="AZ239" s="15"/>
      <c r="BA239" s="15"/>
      <c r="BB239" s="15"/>
      <c r="BC239" s="14"/>
      <c r="BD239" s="15"/>
      <c r="BE239" s="15"/>
      <c r="BF239" s="15"/>
      <c r="BG239" s="15"/>
      <c r="BH239" s="15"/>
      <c r="BI239" s="15"/>
      <c r="BJ239" s="7"/>
      <c r="BK239" s="15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</row>
    <row r="240" spans="2:95" s="9" customFormat="1">
      <c r="B240" s="33"/>
      <c r="C240" s="15"/>
      <c r="D240" s="15"/>
      <c r="E240" s="16"/>
      <c r="F240" s="15"/>
      <c r="G240" s="14"/>
      <c r="H240" s="14"/>
      <c r="I240" s="14"/>
      <c r="J240" s="14"/>
      <c r="K240" s="15"/>
      <c r="L240" s="15"/>
      <c r="M240" s="18"/>
      <c r="N240" s="15"/>
      <c r="O240" s="15"/>
      <c r="P240" s="14"/>
      <c r="Q240" s="15"/>
      <c r="R240" s="15"/>
      <c r="S240" s="18"/>
      <c r="T240" s="15"/>
      <c r="U240" s="15"/>
      <c r="V240" s="18"/>
      <c r="W240" s="15"/>
      <c r="X240" s="15"/>
      <c r="Y240" s="18"/>
      <c r="Z240" s="15"/>
      <c r="AA240" s="15"/>
      <c r="AB240" s="18"/>
      <c r="AC240" s="16"/>
      <c r="AD240" s="16"/>
      <c r="AE240" s="11"/>
      <c r="AF240" s="15"/>
      <c r="AG240" s="15"/>
      <c r="AH240" s="18"/>
      <c r="AI240" s="15"/>
      <c r="AJ240" s="15"/>
      <c r="AK240" s="18"/>
      <c r="AL240" s="15"/>
      <c r="AM240" s="15"/>
      <c r="AN240" s="18"/>
      <c r="AO240" s="15"/>
      <c r="AP240" s="15"/>
      <c r="AQ240" s="18"/>
      <c r="AR240" s="15"/>
      <c r="AS240" s="15"/>
      <c r="AT240" s="14"/>
      <c r="AU240" s="15"/>
      <c r="AV240" s="15"/>
      <c r="AW240" s="18"/>
      <c r="AX240" s="15"/>
      <c r="AY240" s="15"/>
      <c r="AZ240" s="18"/>
      <c r="BA240" s="15"/>
      <c r="BB240" s="18"/>
      <c r="BC240" s="14"/>
      <c r="BD240" s="18"/>
      <c r="BE240" s="18"/>
      <c r="BF240" s="15"/>
      <c r="BG240" s="15"/>
      <c r="BH240" s="18"/>
      <c r="BI240" s="15"/>
      <c r="BJ240" s="7"/>
      <c r="BK240" s="15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</row>
    <row r="241" spans="2:95" s="9" customFormat="1">
      <c r="B241" s="33"/>
      <c r="C241" s="15"/>
      <c r="D241" s="15"/>
      <c r="E241" s="7"/>
      <c r="F241" s="15"/>
      <c r="G241" s="14"/>
      <c r="H241" s="14"/>
      <c r="I241" s="14"/>
      <c r="J241" s="14"/>
      <c r="K241" s="15"/>
      <c r="L241" s="15"/>
      <c r="M241" s="15"/>
      <c r="N241" s="15"/>
      <c r="O241" s="15"/>
      <c r="P241" s="14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6"/>
      <c r="AD241" s="16"/>
      <c r="AE241" s="11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4"/>
      <c r="AU241" s="15"/>
      <c r="AV241" s="15"/>
      <c r="AW241" s="15"/>
      <c r="AX241" s="15"/>
      <c r="AY241" s="15"/>
      <c r="AZ241" s="15"/>
      <c r="BA241" s="15"/>
      <c r="BB241" s="15"/>
      <c r="BC241" s="14"/>
      <c r="BD241" s="15"/>
      <c r="BE241" s="15"/>
      <c r="BF241" s="15"/>
      <c r="BG241" s="15"/>
      <c r="BH241" s="15"/>
      <c r="BI241" s="15"/>
      <c r="BJ241" s="7"/>
      <c r="BK241" s="15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</row>
    <row r="242" spans="2:95" s="9" customFormat="1">
      <c r="B242" s="33"/>
      <c r="C242" s="15"/>
      <c r="D242" s="15"/>
      <c r="E242" s="7"/>
      <c r="F242" s="15"/>
      <c r="G242" s="14"/>
      <c r="H242" s="14"/>
      <c r="I242" s="14"/>
      <c r="J242" s="14"/>
      <c r="K242" s="15"/>
      <c r="L242" s="17"/>
      <c r="M242" s="18"/>
      <c r="N242" s="15"/>
      <c r="O242" s="15"/>
      <c r="P242" s="14"/>
      <c r="Q242" s="15"/>
      <c r="R242" s="15"/>
      <c r="S242" s="18"/>
      <c r="T242" s="15"/>
      <c r="U242" s="15"/>
      <c r="V242" s="18"/>
      <c r="W242" s="15"/>
      <c r="X242" s="15"/>
      <c r="Y242" s="18"/>
      <c r="Z242" s="15"/>
      <c r="AA242" s="15"/>
      <c r="AB242" s="18"/>
      <c r="AC242" s="16"/>
      <c r="AD242" s="16"/>
      <c r="AE242" s="11"/>
      <c r="AF242" s="15"/>
      <c r="AG242" s="15"/>
      <c r="AH242" s="18"/>
      <c r="AI242" s="15"/>
      <c r="AJ242" s="15"/>
      <c r="AK242" s="18"/>
      <c r="AL242" s="15"/>
      <c r="AM242" s="15"/>
      <c r="AN242" s="18"/>
      <c r="AO242" s="15"/>
      <c r="AP242" s="15"/>
      <c r="AQ242" s="18"/>
      <c r="AR242" s="15"/>
      <c r="AS242" s="15"/>
      <c r="AT242" s="14"/>
      <c r="AU242" s="15"/>
      <c r="AV242" s="15"/>
      <c r="AW242" s="18"/>
      <c r="AX242" s="15"/>
      <c r="AY242" s="15"/>
      <c r="AZ242" s="18"/>
      <c r="BA242" s="15"/>
      <c r="BB242" s="18"/>
      <c r="BC242" s="14"/>
      <c r="BD242" s="18"/>
      <c r="BE242" s="18"/>
      <c r="BF242" s="16"/>
      <c r="BG242" s="15"/>
      <c r="BH242" s="18"/>
      <c r="BI242" s="17"/>
      <c r="BJ242" s="7"/>
      <c r="BK242" s="15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</row>
    <row r="243" spans="2:95" s="9" customFormat="1">
      <c r="B243" s="33"/>
      <c r="C243" s="15"/>
      <c r="D243" s="15"/>
      <c r="E243" s="7"/>
      <c r="F243" s="15"/>
      <c r="G243" s="14"/>
      <c r="H243" s="14"/>
      <c r="I243" s="14"/>
      <c r="J243" s="14"/>
      <c r="K243" s="15"/>
      <c r="L243" s="15"/>
      <c r="M243" s="18"/>
      <c r="N243" s="15"/>
      <c r="O243" s="15"/>
      <c r="P243" s="14"/>
      <c r="Q243" s="15"/>
      <c r="R243" s="15"/>
      <c r="S243" s="18"/>
      <c r="T243" s="15"/>
      <c r="U243" s="15"/>
      <c r="V243" s="18"/>
      <c r="W243" s="15"/>
      <c r="X243" s="15"/>
      <c r="Y243" s="18"/>
      <c r="Z243" s="15"/>
      <c r="AA243" s="15"/>
      <c r="AB243" s="18"/>
      <c r="AC243" s="16"/>
      <c r="AD243" s="16"/>
      <c r="AE243" s="11"/>
      <c r="AF243" s="15"/>
      <c r="AG243" s="15"/>
      <c r="AH243" s="18"/>
      <c r="AI243" s="15"/>
      <c r="AJ243" s="15"/>
      <c r="AK243" s="18"/>
      <c r="AL243" s="15"/>
      <c r="AM243" s="15"/>
      <c r="AN243" s="18"/>
      <c r="AO243" s="15"/>
      <c r="AP243" s="15"/>
      <c r="AQ243" s="18"/>
      <c r="AR243" s="15"/>
      <c r="AS243" s="15"/>
      <c r="AT243" s="14"/>
      <c r="AU243" s="15"/>
      <c r="AV243" s="15"/>
      <c r="AW243" s="18"/>
      <c r="AX243" s="15"/>
      <c r="AY243" s="15"/>
      <c r="AZ243" s="18"/>
      <c r="BA243" s="15"/>
      <c r="BB243" s="18"/>
      <c r="BC243" s="14"/>
      <c r="BD243" s="18"/>
      <c r="BE243" s="18"/>
      <c r="BF243" s="16"/>
      <c r="BG243" s="15"/>
      <c r="BH243" s="18"/>
      <c r="BI243" s="15"/>
      <c r="BJ243" s="7"/>
      <c r="BK243" s="15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</row>
    <row r="244" spans="2:95" s="9" customFormat="1">
      <c r="B244" s="33"/>
      <c r="C244" s="15"/>
      <c r="D244" s="15"/>
      <c r="E244" s="7"/>
      <c r="F244" s="15"/>
      <c r="G244" s="14"/>
      <c r="H244" s="14"/>
      <c r="I244" s="14"/>
      <c r="J244" s="14"/>
      <c r="K244" s="15"/>
      <c r="L244" s="15"/>
      <c r="M244" s="18"/>
      <c r="N244" s="15"/>
      <c r="O244" s="15"/>
      <c r="P244" s="14"/>
      <c r="Q244" s="15"/>
      <c r="R244" s="15"/>
      <c r="S244" s="18"/>
      <c r="T244" s="15"/>
      <c r="U244" s="15"/>
      <c r="V244" s="18"/>
      <c r="W244" s="15"/>
      <c r="X244" s="15"/>
      <c r="Y244" s="18"/>
      <c r="Z244" s="15"/>
      <c r="AA244" s="15"/>
      <c r="AB244" s="18"/>
      <c r="AC244" s="16"/>
      <c r="AD244" s="16"/>
      <c r="AE244" s="11"/>
      <c r="AF244" s="15"/>
      <c r="AG244" s="15"/>
      <c r="AH244" s="18"/>
      <c r="AI244" s="15"/>
      <c r="AJ244" s="15"/>
      <c r="AK244" s="18"/>
      <c r="AL244" s="15"/>
      <c r="AM244" s="15"/>
      <c r="AN244" s="18"/>
      <c r="AO244" s="15"/>
      <c r="AP244" s="15"/>
      <c r="AQ244" s="18"/>
      <c r="AR244" s="15"/>
      <c r="AS244" s="15"/>
      <c r="AT244" s="14"/>
      <c r="AU244" s="15"/>
      <c r="AV244" s="15"/>
      <c r="AW244" s="18"/>
      <c r="AX244" s="15"/>
      <c r="AY244" s="15"/>
      <c r="AZ244" s="18"/>
      <c r="BA244" s="15"/>
      <c r="BB244" s="18"/>
      <c r="BC244" s="14"/>
      <c r="BD244" s="18"/>
      <c r="BE244" s="18"/>
      <c r="BF244" s="16"/>
      <c r="BG244" s="15"/>
      <c r="BH244" s="18"/>
      <c r="BI244" s="15"/>
      <c r="BJ244" s="7"/>
      <c r="BK244" s="18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</row>
    <row r="245" spans="2:95" s="9" customFormat="1">
      <c r="B245" s="33"/>
      <c r="C245" s="15"/>
      <c r="D245" s="15"/>
      <c r="E245" s="7"/>
      <c r="F245" s="15"/>
      <c r="G245" s="14"/>
      <c r="H245" s="14"/>
      <c r="I245" s="14"/>
      <c r="J245" s="14"/>
      <c r="K245" s="15"/>
      <c r="L245" s="15"/>
      <c r="M245" s="18"/>
      <c r="N245" s="15"/>
      <c r="O245" s="15"/>
      <c r="P245" s="14"/>
      <c r="Q245" s="15"/>
      <c r="R245" s="15"/>
      <c r="S245" s="18"/>
      <c r="T245" s="15"/>
      <c r="U245" s="15"/>
      <c r="V245" s="18"/>
      <c r="W245" s="15"/>
      <c r="X245" s="15"/>
      <c r="Y245" s="18"/>
      <c r="Z245" s="15"/>
      <c r="AA245" s="15"/>
      <c r="AB245" s="18"/>
      <c r="AC245" s="16"/>
      <c r="AD245" s="16"/>
      <c r="AE245" s="11"/>
      <c r="AF245" s="15"/>
      <c r="AG245" s="15"/>
      <c r="AH245" s="18"/>
      <c r="AI245" s="15"/>
      <c r="AJ245" s="15"/>
      <c r="AK245" s="18"/>
      <c r="AL245" s="15"/>
      <c r="AM245" s="15"/>
      <c r="AN245" s="18"/>
      <c r="AO245" s="15"/>
      <c r="AP245" s="15"/>
      <c r="AQ245" s="18"/>
      <c r="AR245" s="15"/>
      <c r="AS245" s="15"/>
      <c r="AT245" s="14"/>
      <c r="AU245" s="15"/>
      <c r="AV245" s="15"/>
      <c r="AW245" s="18"/>
      <c r="AX245" s="15"/>
      <c r="AY245" s="15"/>
      <c r="AZ245" s="18"/>
      <c r="BA245" s="15"/>
      <c r="BB245" s="18"/>
      <c r="BC245" s="14"/>
      <c r="BD245" s="18"/>
      <c r="BE245" s="18"/>
      <c r="BF245" s="16"/>
      <c r="BG245" s="15"/>
      <c r="BH245" s="18"/>
      <c r="BI245" s="15"/>
      <c r="BJ245" s="7"/>
      <c r="BK245" s="15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</row>
    <row r="246" spans="2:95" s="9" customFormat="1">
      <c r="B246" s="33"/>
      <c r="C246" s="15"/>
      <c r="D246" s="15"/>
      <c r="E246" s="7"/>
      <c r="F246" s="15"/>
      <c r="G246" s="14"/>
      <c r="H246" s="14"/>
      <c r="I246" s="14"/>
      <c r="J246" s="14"/>
      <c r="K246" s="15"/>
      <c r="L246" s="15"/>
      <c r="M246" s="18"/>
      <c r="N246" s="15"/>
      <c r="O246" s="15"/>
      <c r="P246" s="14"/>
      <c r="Q246" s="15"/>
      <c r="R246" s="15"/>
      <c r="S246" s="18"/>
      <c r="T246" s="15"/>
      <c r="U246" s="15"/>
      <c r="V246" s="18"/>
      <c r="W246" s="15"/>
      <c r="X246" s="15"/>
      <c r="Y246" s="18"/>
      <c r="Z246" s="15"/>
      <c r="AA246" s="15"/>
      <c r="AB246" s="18"/>
      <c r="AC246" s="16"/>
      <c r="AD246" s="16"/>
      <c r="AE246" s="11"/>
      <c r="AF246" s="15"/>
      <c r="AG246" s="15"/>
      <c r="AH246" s="18"/>
      <c r="AI246" s="15"/>
      <c r="AJ246" s="15"/>
      <c r="AK246" s="18"/>
      <c r="AL246" s="15"/>
      <c r="AM246" s="15"/>
      <c r="AN246" s="18"/>
      <c r="AO246" s="15"/>
      <c r="AP246" s="15"/>
      <c r="AQ246" s="18"/>
      <c r="AR246" s="15"/>
      <c r="AS246" s="15"/>
      <c r="AT246" s="14"/>
      <c r="AU246" s="15"/>
      <c r="AV246" s="15"/>
      <c r="AW246" s="18"/>
      <c r="AX246" s="15"/>
      <c r="AY246" s="15"/>
      <c r="AZ246" s="18"/>
      <c r="BA246" s="15"/>
      <c r="BB246" s="18"/>
      <c r="BC246" s="14"/>
      <c r="BD246" s="18"/>
      <c r="BE246" s="18"/>
      <c r="BF246" s="16"/>
      <c r="BG246" s="15"/>
      <c r="BH246" s="18"/>
      <c r="BI246" s="15"/>
      <c r="BJ246" s="7"/>
      <c r="BK246" s="15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</row>
    <row r="247" spans="2:95" s="9" customFormat="1">
      <c r="B247" s="33"/>
      <c r="C247" s="15"/>
      <c r="D247" s="15"/>
      <c r="E247" s="7"/>
      <c r="F247" s="15"/>
      <c r="G247" s="14"/>
      <c r="H247" s="14"/>
      <c r="I247" s="14"/>
      <c r="J247" s="14"/>
      <c r="K247" s="15"/>
      <c r="L247" s="15"/>
      <c r="M247" s="18"/>
      <c r="N247" s="15"/>
      <c r="O247" s="15"/>
      <c r="P247" s="14"/>
      <c r="Q247" s="15"/>
      <c r="R247" s="15"/>
      <c r="S247" s="18"/>
      <c r="T247" s="15"/>
      <c r="U247" s="15"/>
      <c r="V247" s="18"/>
      <c r="W247" s="15"/>
      <c r="X247" s="15"/>
      <c r="Y247" s="18"/>
      <c r="Z247" s="15"/>
      <c r="AA247" s="15"/>
      <c r="AB247" s="18"/>
      <c r="AC247" s="16"/>
      <c r="AD247" s="16"/>
      <c r="AE247" s="11"/>
      <c r="AF247" s="15"/>
      <c r="AG247" s="15"/>
      <c r="AH247" s="18"/>
      <c r="AI247" s="15"/>
      <c r="AJ247" s="15"/>
      <c r="AK247" s="18"/>
      <c r="AL247" s="15"/>
      <c r="AM247" s="15"/>
      <c r="AN247" s="18"/>
      <c r="AO247" s="15"/>
      <c r="AP247" s="15"/>
      <c r="AQ247" s="18"/>
      <c r="AR247" s="15"/>
      <c r="AS247" s="15"/>
      <c r="AT247" s="14"/>
      <c r="AU247" s="15"/>
      <c r="AV247" s="15"/>
      <c r="AW247" s="18"/>
      <c r="AX247" s="15"/>
      <c r="AY247" s="15"/>
      <c r="AZ247" s="18"/>
      <c r="BA247" s="15"/>
      <c r="BB247" s="18"/>
      <c r="BC247" s="14"/>
      <c r="BD247" s="18"/>
      <c r="BE247" s="18"/>
      <c r="BF247" s="16"/>
      <c r="BG247" s="15"/>
      <c r="BH247" s="18"/>
      <c r="BI247" s="15"/>
      <c r="BJ247" s="7"/>
      <c r="BK247" s="15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</row>
    <row r="248" spans="2:95" s="9" customFormat="1">
      <c r="B248" s="33"/>
      <c r="C248" s="15"/>
      <c r="D248" s="15"/>
      <c r="E248" s="7"/>
      <c r="F248" s="15"/>
      <c r="G248" s="14"/>
      <c r="H248" s="14"/>
      <c r="I248" s="14"/>
      <c r="J248" s="14"/>
      <c r="K248" s="15"/>
      <c r="L248" s="15"/>
      <c r="M248" s="18"/>
      <c r="N248" s="15"/>
      <c r="O248" s="15"/>
      <c r="P248" s="14"/>
      <c r="Q248" s="15"/>
      <c r="R248" s="15"/>
      <c r="S248" s="18"/>
      <c r="T248" s="15"/>
      <c r="U248" s="15"/>
      <c r="V248" s="18"/>
      <c r="W248" s="15"/>
      <c r="X248" s="15"/>
      <c r="Y248" s="18"/>
      <c r="Z248" s="15"/>
      <c r="AA248" s="15"/>
      <c r="AB248" s="18"/>
      <c r="AC248" s="16"/>
      <c r="AD248" s="16"/>
      <c r="AE248" s="11"/>
      <c r="AF248" s="15"/>
      <c r="AG248" s="15"/>
      <c r="AH248" s="18"/>
      <c r="AI248" s="15"/>
      <c r="AJ248" s="15"/>
      <c r="AK248" s="18"/>
      <c r="AL248" s="15"/>
      <c r="AM248" s="15"/>
      <c r="AN248" s="18"/>
      <c r="AO248" s="15"/>
      <c r="AP248" s="15"/>
      <c r="AQ248" s="18"/>
      <c r="AR248" s="15"/>
      <c r="AS248" s="15"/>
      <c r="AT248" s="14"/>
      <c r="AU248" s="15"/>
      <c r="AV248" s="15"/>
      <c r="AW248" s="18"/>
      <c r="AX248" s="15"/>
      <c r="AY248" s="15"/>
      <c r="AZ248" s="18"/>
      <c r="BA248" s="15"/>
      <c r="BB248" s="18"/>
      <c r="BC248" s="14"/>
      <c r="BD248" s="18"/>
      <c r="BE248" s="18"/>
      <c r="BF248" s="16"/>
      <c r="BG248" s="15"/>
      <c r="BH248" s="18"/>
      <c r="BI248" s="15"/>
      <c r="BJ248" s="7"/>
      <c r="BK248" s="15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</row>
    <row r="249" spans="2:95" s="9" customFormat="1">
      <c r="B249" s="33"/>
      <c r="C249" s="15"/>
      <c r="D249" s="15"/>
      <c r="E249" s="7"/>
      <c r="F249" s="15"/>
      <c r="G249" s="14"/>
      <c r="H249" s="14"/>
      <c r="I249" s="14"/>
      <c r="J249" s="14"/>
      <c r="K249" s="15"/>
      <c r="L249" s="15"/>
      <c r="M249" s="18"/>
      <c r="N249" s="15"/>
      <c r="O249" s="15"/>
      <c r="P249" s="14"/>
      <c r="Q249" s="15"/>
      <c r="R249" s="15"/>
      <c r="S249" s="18"/>
      <c r="T249" s="15"/>
      <c r="U249" s="15"/>
      <c r="V249" s="18"/>
      <c r="W249" s="15"/>
      <c r="X249" s="15"/>
      <c r="Y249" s="18"/>
      <c r="Z249" s="15"/>
      <c r="AA249" s="15"/>
      <c r="AB249" s="18"/>
      <c r="AC249" s="16"/>
      <c r="AD249" s="16"/>
      <c r="AE249" s="11"/>
      <c r="AF249" s="15"/>
      <c r="AG249" s="15"/>
      <c r="AH249" s="18"/>
      <c r="AI249" s="15"/>
      <c r="AJ249" s="15"/>
      <c r="AK249" s="18"/>
      <c r="AL249" s="15"/>
      <c r="AM249" s="15"/>
      <c r="AN249" s="18"/>
      <c r="AO249" s="15"/>
      <c r="AP249" s="15"/>
      <c r="AQ249" s="18"/>
      <c r="AR249" s="15"/>
      <c r="AS249" s="15"/>
      <c r="AT249" s="14"/>
      <c r="AU249" s="15"/>
      <c r="AV249" s="15"/>
      <c r="AW249" s="18"/>
      <c r="AX249" s="15"/>
      <c r="AY249" s="15"/>
      <c r="AZ249" s="18"/>
      <c r="BA249" s="15"/>
      <c r="BB249" s="18"/>
      <c r="BC249" s="14"/>
      <c r="BD249" s="18"/>
      <c r="BE249" s="18"/>
      <c r="BF249" s="16"/>
      <c r="BG249" s="15"/>
      <c r="BH249" s="18"/>
      <c r="BI249" s="15"/>
      <c r="BJ249" s="7"/>
      <c r="BK249" s="15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</row>
    <row r="250" spans="2:95" s="9" customFormat="1">
      <c r="B250" s="33"/>
      <c r="C250" s="15"/>
      <c r="D250" s="15"/>
      <c r="E250" s="7"/>
      <c r="F250" s="15"/>
      <c r="G250" s="14"/>
      <c r="H250" s="14"/>
      <c r="I250" s="14"/>
      <c r="J250" s="14"/>
      <c r="K250" s="15"/>
      <c r="L250" s="15"/>
      <c r="M250" s="18"/>
      <c r="N250" s="15"/>
      <c r="O250" s="15"/>
      <c r="P250" s="14"/>
      <c r="Q250" s="15"/>
      <c r="R250" s="15"/>
      <c r="S250" s="18"/>
      <c r="T250" s="15"/>
      <c r="U250" s="15"/>
      <c r="V250" s="18"/>
      <c r="W250" s="15"/>
      <c r="X250" s="15"/>
      <c r="Y250" s="18"/>
      <c r="Z250" s="15"/>
      <c r="AA250" s="15"/>
      <c r="AB250" s="18"/>
      <c r="AC250" s="16"/>
      <c r="AD250" s="16"/>
      <c r="AE250" s="11"/>
      <c r="AF250" s="15"/>
      <c r="AG250" s="15"/>
      <c r="AH250" s="18"/>
      <c r="AI250" s="15"/>
      <c r="AJ250" s="15"/>
      <c r="AK250" s="18"/>
      <c r="AL250" s="15"/>
      <c r="AM250" s="15"/>
      <c r="AN250" s="18"/>
      <c r="AO250" s="15"/>
      <c r="AP250" s="15"/>
      <c r="AQ250" s="18"/>
      <c r="AR250" s="15"/>
      <c r="AS250" s="15"/>
      <c r="AT250" s="14"/>
      <c r="AU250" s="15"/>
      <c r="AV250" s="15"/>
      <c r="AW250" s="18"/>
      <c r="AX250" s="15"/>
      <c r="AY250" s="15"/>
      <c r="AZ250" s="18"/>
      <c r="BA250" s="15"/>
      <c r="BB250" s="18"/>
      <c r="BC250" s="14"/>
      <c r="BD250" s="18"/>
      <c r="BE250" s="18"/>
      <c r="BF250" s="16"/>
      <c r="BG250" s="15"/>
      <c r="BH250" s="18"/>
      <c r="BI250" s="15"/>
      <c r="BJ250" s="7"/>
      <c r="BK250" s="15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</row>
    <row r="251" spans="2:95" s="9" customFormat="1">
      <c r="B251" s="33"/>
      <c r="C251" s="15"/>
      <c r="D251" s="15"/>
      <c r="E251" s="7"/>
      <c r="F251" s="15"/>
      <c r="G251" s="14"/>
      <c r="H251" s="14"/>
      <c r="I251" s="14"/>
      <c r="J251" s="14"/>
      <c r="K251" s="15"/>
      <c r="L251" s="15"/>
      <c r="M251" s="18"/>
      <c r="N251" s="15"/>
      <c r="O251" s="15"/>
      <c r="P251" s="14"/>
      <c r="Q251" s="15"/>
      <c r="R251" s="15"/>
      <c r="S251" s="18"/>
      <c r="T251" s="15"/>
      <c r="U251" s="15"/>
      <c r="V251" s="18"/>
      <c r="W251" s="15"/>
      <c r="X251" s="15"/>
      <c r="Y251" s="18"/>
      <c r="Z251" s="15"/>
      <c r="AA251" s="15"/>
      <c r="AB251" s="18"/>
      <c r="AC251" s="16"/>
      <c r="AD251" s="16"/>
      <c r="AE251" s="11"/>
      <c r="AF251" s="15"/>
      <c r="AG251" s="15"/>
      <c r="AH251" s="18"/>
      <c r="AI251" s="15"/>
      <c r="AJ251" s="15"/>
      <c r="AK251" s="18"/>
      <c r="AL251" s="15"/>
      <c r="AM251" s="15"/>
      <c r="AN251" s="18"/>
      <c r="AO251" s="15"/>
      <c r="AP251" s="15"/>
      <c r="AQ251" s="18"/>
      <c r="AR251" s="15"/>
      <c r="AS251" s="15"/>
      <c r="AT251" s="14"/>
      <c r="AU251" s="15"/>
      <c r="AV251" s="15"/>
      <c r="AW251" s="18"/>
      <c r="AX251" s="15"/>
      <c r="AY251" s="15"/>
      <c r="AZ251" s="18"/>
      <c r="BA251" s="15"/>
      <c r="BB251" s="18"/>
      <c r="BC251" s="14"/>
      <c r="BD251" s="18"/>
      <c r="BE251" s="18"/>
      <c r="BF251" s="16"/>
      <c r="BG251" s="15"/>
      <c r="BH251" s="18"/>
      <c r="BI251" s="15"/>
      <c r="BJ251" s="7"/>
      <c r="BK251" s="15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</row>
    <row r="252" spans="2:95" s="9" customFormat="1">
      <c r="B252" s="33"/>
      <c r="C252" s="15"/>
      <c r="D252" s="15"/>
      <c r="E252" s="7"/>
      <c r="F252" s="15"/>
      <c r="G252" s="14"/>
      <c r="H252" s="14"/>
      <c r="I252" s="14"/>
      <c r="J252" s="14"/>
      <c r="K252" s="15"/>
      <c r="L252" s="15"/>
      <c r="M252" s="18"/>
      <c r="N252" s="15"/>
      <c r="O252" s="15"/>
      <c r="P252" s="14"/>
      <c r="Q252" s="15"/>
      <c r="R252" s="15"/>
      <c r="S252" s="18"/>
      <c r="T252" s="15"/>
      <c r="U252" s="15"/>
      <c r="V252" s="18"/>
      <c r="W252" s="15"/>
      <c r="X252" s="15"/>
      <c r="Y252" s="18"/>
      <c r="Z252" s="15"/>
      <c r="AA252" s="15"/>
      <c r="AB252" s="18"/>
      <c r="AC252" s="16"/>
      <c r="AD252" s="16"/>
      <c r="AE252" s="11"/>
      <c r="AF252" s="15"/>
      <c r="AG252" s="15"/>
      <c r="AH252" s="18"/>
      <c r="AI252" s="15"/>
      <c r="AJ252" s="15"/>
      <c r="AK252" s="18"/>
      <c r="AL252" s="15"/>
      <c r="AM252" s="15"/>
      <c r="AN252" s="18"/>
      <c r="AO252" s="15"/>
      <c r="AP252" s="15"/>
      <c r="AQ252" s="18"/>
      <c r="AR252" s="15"/>
      <c r="AS252" s="15"/>
      <c r="AT252" s="14"/>
      <c r="AU252" s="15"/>
      <c r="AV252" s="15"/>
      <c r="AW252" s="18"/>
      <c r="AX252" s="15"/>
      <c r="AY252" s="15"/>
      <c r="AZ252" s="18"/>
      <c r="BA252" s="15"/>
      <c r="BB252" s="18"/>
      <c r="BC252" s="14"/>
      <c r="BD252" s="18"/>
      <c r="BE252" s="18"/>
      <c r="BF252" s="16"/>
      <c r="BG252" s="15"/>
      <c r="BH252" s="18"/>
      <c r="BI252" s="15"/>
      <c r="BJ252" s="7"/>
      <c r="BK252" s="15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</row>
    <row r="253" spans="2:95" s="9" customFormat="1">
      <c r="B253" s="33"/>
      <c r="C253" s="15"/>
      <c r="D253" s="15"/>
      <c r="E253" s="7"/>
      <c r="F253" s="15"/>
      <c r="G253" s="14"/>
      <c r="H253" s="14"/>
      <c r="I253" s="14"/>
      <c r="J253" s="14"/>
      <c r="K253" s="15"/>
      <c r="L253" s="15"/>
      <c r="M253" s="18"/>
      <c r="N253" s="15"/>
      <c r="O253" s="15"/>
      <c r="P253" s="14"/>
      <c r="Q253" s="15"/>
      <c r="R253" s="15"/>
      <c r="S253" s="18"/>
      <c r="T253" s="15"/>
      <c r="U253" s="15"/>
      <c r="V253" s="18"/>
      <c r="W253" s="15"/>
      <c r="X253" s="15"/>
      <c r="Y253" s="18"/>
      <c r="Z253" s="15"/>
      <c r="AA253" s="15"/>
      <c r="AB253" s="18"/>
      <c r="AC253" s="16"/>
      <c r="AD253" s="16"/>
      <c r="AE253" s="11"/>
      <c r="AF253" s="15"/>
      <c r="AG253" s="15"/>
      <c r="AH253" s="18"/>
      <c r="AI253" s="15"/>
      <c r="AJ253" s="15"/>
      <c r="AK253" s="18"/>
      <c r="AL253" s="15"/>
      <c r="AM253" s="15"/>
      <c r="AN253" s="18"/>
      <c r="AO253" s="15"/>
      <c r="AP253" s="15"/>
      <c r="AQ253" s="18"/>
      <c r="AR253" s="15"/>
      <c r="AS253" s="15"/>
      <c r="AT253" s="14"/>
      <c r="AU253" s="15"/>
      <c r="AV253" s="15"/>
      <c r="AW253" s="18"/>
      <c r="AX253" s="15"/>
      <c r="AY253" s="15"/>
      <c r="AZ253" s="18"/>
      <c r="BA253" s="15"/>
      <c r="BB253" s="18"/>
      <c r="BC253" s="14"/>
      <c r="BD253" s="18"/>
      <c r="BE253" s="18"/>
      <c r="BF253" s="16"/>
      <c r="BG253" s="15"/>
      <c r="BH253" s="18"/>
      <c r="BI253" s="15"/>
      <c r="BJ253" s="7"/>
      <c r="BK253" s="15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</row>
    <row r="254" spans="2:95" s="9" customFormat="1">
      <c r="B254" s="33"/>
      <c r="C254" s="15"/>
      <c r="D254" s="15"/>
      <c r="E254" s="7"/>
      <c r="F254" s="15"/>
      <c r="G254" s="14"/>
      <c r="H254" s="14"/>
      <c r="I254" s="14"/>
      <c r="J254" s="14"/>
      <c r="K254" s="15"/>
      <c r="L254" s="15"/>
      <c r="M254" s="18"/>
      <c r="N254" s="15"/>
      <c r="O254" s="15"/>
      <c r="P254" s="14"/>
      <c r="Q254" s="15"/>
      <c r="R254" s="15"/>
      <c r="S254" s="18"/>
      <c r="T254" s="15"/>
      <c r="U254" s="15"/>
      <c r="V254" s="18"/>
      <c r="W254" s="15"/>
      <c r="X254" s="15"/>
      <c r="Y254" s="18"/>
      <c r="Z254" s="15"/>
      <c r="AA254" s="15"/>
      <c r="AB254" s="18"/>
      <c r="AC254" s="16"/>
      <c r="AD254" s="16"/>
      <c r="AE254" s="11"/>
      <c r="AF254" s="15"/>
      <c r="AG254" s="15"/>
      <c r="AH254" s="18"/>
      <c r="AI254" s="15"/>
      <c r="AJ254" s="15"/>
      <c r="AK254" s="18"/>
      <c r="AL254" s="15"/>
      <c r="AM254" s="15"/>
      <c r="AN254" s="18"/>
      <c r="AO254" s="15"/>
      <c r="AP254" s="15"/>
      <c r="AQ254" s="18"/>
      <c r="AR254" s="15"/>
      <c r="AS254" s="15"/>
      <c r="AT254" s="14"/>
      <c r="AU254" s="15"/>
      <c r="AV254" s="15"/>
      <c r="AW254" s="18"/>
      <c r="AX254" s="15"/>
      <c r="AY254" s="15"/>
      <c r="AZ254" s="18"/>
      <c r="BA254" s="15"/>
      <c r="BB254" s="18"/>
      <c r="BC254" s="14"/>
      <c r="BD254" s="18"/>
      <c r="BE254" s="18"/>
      <c r="BF254" s="16"/>
      <c r="BG254" s="15"/>
      <c r="BH254" s="18"/>
      <c r="BI254" s="15"/>
      <c r="BJ254" s="7"/>
      <c r="BK254" s="15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</row>
    <row r="255" spans="2:95" s="9" customFormat="1">
      <c r="B255" s="33"/>
      <c r="C255" s="15"/>
      <c r="D255" s="15"/>
      <c r="E255" s="7"/>
      <c r="F255" s="15"/>
      <c r="G255" s="14"/>
      <c r="H255" s="14"/>
      <c r="I255" s="14"/>
      <c r="J255" s="14"/>
      <c r="K255" s="15"/>
      <c r="L255" s="15"/>
      <c r="M255" s="18"/>
      <c r="N255" s="15"/>
      <c r="O255" s="15"/>
      <c r="P255" s="14"/>
      <c r="Q255" s="15"/>
      <c r="R255" s="15"/>
      <c r="S255" s="18"/>
      <c r="T255" s="15"/>
      <c r="U255" s="15"/>
      <c r="V255" s="18"/>
      <c r="W255" s="15"/>
      <c r="X255" s="15"/>
      <c r="Y255" s="18"/>
      <c r="Z255" s="15"/>
      <c r="AA255" s="15"/>
      <c r="AB255" s="18"/>
      <c r="AC255" s="16"/>
      <c r="AD255" s="16"/>
      <c r="AE255" s="11"/>
      <c r="AF255" s="15"/>
      <c r="AG255" s="15"/>
      <c r="AH255" s="18"/>
      <c r="AI255" s="15"/>
      <c r="AJ255" s="15"/>
      <c r="AK255" s="18"/>
      <c r="AL255" s="15"/>
      <c r="AM255" s="15"/>
      <c r="AN255" s="18"/>
      <c r="AO255" s="15"/>
      <c r="AP255" s="15"/>
      <c r="AQ255" s="18"/>
      <c r="AR255" s="15"/>
      <c r="AS255" s="15"/>
      <c r="AT255" s="14"/>
      <c r="AU255" s="15"/>
      <c r="AV255" s="15"/>
      <c r="AW255" s="18"/>
      <c r="AX255" s="15"/>
      <c r="AY255" s="15"/>
      <c r="AZ255" s="18"/>
      <c r="BA255" s="15"/>
      <c r="BB255" s="18"/>
      <c r="BC255" s="14"/>
      <c r="BD255" s="18"/>
      <c r="BE255" s="18"/>
      <c r="BF255" s="15"/>
      <c r="BG255" s="15"/>
      <c r="BH255" s="18"/>
      <c r="BI255" s="15"/>
      <c r="BJ255" s="7"/>
      <c r="BK255" s="15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</row>
    <row r="256" spans="2:95" s="9" customFormat="1">
      <c r="B256" s="33"/>
      <c r="C256" s="15"/>
      <c r="D256" s="15"/>
      <c r="E256" s="7"/>
      <c r="F256" s="15"/>
      <c r="G256" s="14"/>
      <c r="H256" s="14"/>
      <c r="I256" s="14"/>
      <c r="J256" s="14"/>
      <c r="K256" s="15"/>
      <c r="L256" s="15"/>
      <c r="M256" s="15"/>
      <c r="N256" s="15"/>
      <c r="O256" s="15"/>
      <c r="P256" s="14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6"/>
      <c r="AD256" s="16"/>
      <c r="AE256" s="11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4"/>
      <c r="AU256" s="15"/>
      <c r="AV256" s="15"/>
      <c r="AW256" s="15"/>
      <c r="AX256" s="15"/>
      <c r="AY256" s="15"/>
      <c r="AZ256" s="15"/>
      <c r="BA256" s="15"/>
      <c r="BB256" s="15"/>
      <c r="BC256" s="14"/>
      <c r="BD256" s="15"/>
      <c r="BE256" s="15"/>
      <c r="BF256" s="16"/>
      <c r="BG256" s="15"/>
      <c r="BH256" s="15"/>
      <c r="BI256" s="15"/>
      <c r="BJ256" s="7"/>
      <c r="BK256" s="15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</row>
    <row r="257" spans="2:95" s="9" customFormat="1">
      <c r="B257" s="33"/>
      <c r="C257" s="15"/>
      <c r="D257" s="15"/>
      <c r="E257" s="7"/>
      <c r="F257" s="15"/>
      <c r="G257" s="14"/>
      <c r="H257" s="14"/>
      <c r="I257" s="14"/>
      <c r="J257" s="14"/>
      <c r="K257" s="15"/>
      <c r="L257" s="15"/>
      <c r="M257" s="18"/>
      <c r="N257" s="15"/>
      <c r="O257" s="15"/>
      <c r="P257" s="14"/>
      <c r="Q257" s="15"/>
      <c r="R257" s="15"/>
      <c r="S257" s="18"/>
      <c r="T257" s="15"/>
      <c r="U257" s="15"/>
      <c r="V257" s="18"/>
      <c r="W257" s="15"/>
      <c r="X257" s="15"/>
      <c r="Y257" s="18"/>
      <c r="Z257" s="15"/>
      <c r="AA257" s="15"/>
      <c r="AB257" s="18"/>
      <c r="AC257" s="16"/>
      <c r="AD257" s="16"/>
      <c r="AE257" s="11"/>
      <c r="AF257" s="15"/>
      <c r="AG257" s="15"/>
      <c r="AH257" s="18"/>
      <c r="AI257" s="15"/>
      <c r="AJ257" s="15"/>
      <c r="AK257" s="18"/>
      <c r="AL257" s="15"/>
      <c r="AM257" s="15"/>
      <c r="AN257" s="18"/>
      <c r="AO257" s="15"/>
      <c r="AP257" s="15"/>
      <c r="AQ257" s="18"/>
      <c r="AR257" s="15"/>
      <c r="AS257" s="15"/>
      <c r="AT257" s="14"/>
      <c r="AU257" s="15"/>
      <c r="AV257" s="15"/>
      <c r="AW257" s="18"/>
      <c r="AX257" s="15"/>
      <c r="AY257" s="15"/>
      <c r="AZ257" s="18"/>
      <c r="BA257" s="15"/>
      <c r="BB257" s="18"/>
      <c r="BC257" s="14"/>
      <c r="BD257" s="18"/>
      <c r="BE257" s="18"/>
      <c r="BF257" s="16"/>
      <c r="BG257" s="15"/>
      <c r="BH257" s="18"/>
      <c r="BI257" s="15"/>
      <c r="BJ257" s="7"/>
      <c r="BK257" s="15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</row>
    <row r="258" spans="2:95" s="9" customFormat="1">
      <c r="B258" s="33"/>
      <c r="C258" s="15"/>
      <c r="D258" s="15"/>
      <c r="E258" s="7"/>
      <c r="F258" s="15"/>
      <c r="G258" s="14"/>
      <c r="H258" s="14"/>
      <c r="I258" s="14"/>
      <c r="J258" s="14"/>
      <c r="K258" s="15"/>
      <c r="L258" s="15"/>
      <c r="M258" s="18"/>
      <c r="N258" s="15"/>
      <c r="O258" s="15"/>
      <c r="P258" s="14"/>
      <c r="Q258" s="15"/>
      <c r="R258" s="15"/>
      <c r="S258" s="18"/>
      <c r="T258" s="15"/>
      <c r="U258" s="15"/>
      <c r="V258" s="18"/>
      <c r="W258" s="15"/>
      <c r="X258" s="15"/>
      <c r="Y258" s="18"/>
      <c r="Z258" s="15"/>
      <c r="AA258" s="15"/>
      <c r="AB258" s="18"/>
      <c r="AC258" s="16"/>
      <c r="AD258" s="16"/>
      <c r="AE258" s="11"/>
      <c r="AF258" s="15"/>
      <c r="AG258" s="15"/>
      <c r="AH258" s="18"/>
      <c r="AI258" s="15"/>
      <c r="AJ258" s="15"/>
      <c r="AK258" s="18"/>
      <c r="AL258" s="15"/>
      <c r="AM258" s="15"/>
      <c r="AN258" s="18"/>
      <c r="AO258" s="15"/>
      <c r="AP258" s="15"/>
      <c r="AQ258" s="18"/>
      <c r="AR258" s="15"/>
      <c r="AS258" s="15"/>
      <c r="AT258" s="14"/>
      <c r="AU258" s="15"/>
      <c r="AV258" s="15"/>
      <c r="AW258" s="18"/>
      <c r="AX258" s="15"/>
      <c r="AY258" s="15"/>
      <c r="AZ258" s="18"/>
      <c r="BA258" s="15"/>
      <c r="BB258" s="18"/>
      <c r="BC258" s="14"/>
      <c r="BD258" s="18"/>
      <c r="BE258" s="18"/>
      <c r="BF258" s="16"/>
      <c r="BG258" s="15"/>
      <c r="BH258" s="18"/>
      <c r="BI258" s="15"/>
      <c r="BJ258" s="7"/>
      <c r="BK258" s="15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</row>
    <row r="259" spans="2:95" s="9" customFormat="1">
      <c r="B259" s="33"/>
      <c r="C259" s="15"/>
      <c r="D259" s="15"/>
      <c r="E259" s="7"/>
      <c r="F259" s="15"/>
      <c r="G259" s="14"/>
      <c r="H259" s="14"/>
      <c r="I259" s="14"/>
      <c r="J259" s="14"/>
      <c r="K259" s="15"/>
      <c r="L259" s="15"/>
      <c r="M259" s="18"/>
      <c r="N259" s="15"/>
      <c r="O259" s="15"/>
      <c r="P259" s="14"/>
      <c r="Q259" s="15"/>
      <c r="R259" s="15"/>
      <c r="S259" s="18"/>
      <c r="T259" s="15"/>
      <c r="U259" s="15"/>
      <c r="V259" s="18"/>
      <c r="W259" s="15"/>
      <c r="X259" s="15"/>
      <c r="Y259" s="18"/>
      <c r="Z259" s="15"/>
      <c r="AA259" s="15"/>
      <c r="AB259" s="18"/>
      <c r="AC259" s="16"/>
      <c r="AD259" s="16"/>
      <c r="AE259" s="11"/>
      <c r="AF259" s="15"/>
      <c r="AG259" s="15"/>
      <c r="AH259" s="18"/>
      <c r="AI259" s="15"/>
      <c r="AJ259" s="15"/>
      <c r="AK259" s="18"/>
      <c r="AL259" s="15"/>
      <c r="AM259" s="15"/>
      <c r="AN259" s="18"/>
      <c r="AO259" s="15"/>
      <c r="AP259" s="15"/>
      <c r="AQ259" s="18"/>
      <c r="AR259" s="15"/>
      <c r="AS259" s="15"/>
      <c r="AT259" s="14"/>
      <c r="AU259" s="15"/>
      <c r="AV259" s="15"/>
      <c r="AW259" s="18"/>
      <c r="AX259" s="15"/>
      <c r="AY259" s="15"/>
      <c r="AZ259" s="18"/>
      <c r="BA259" s="15"/>
      <c r="BB259" s="18"/>
      <c r="BC259" s="14"/>
      <c r="BD259" s="18"/>
      <c r="BE259" s="18"/>
      <c r="BF259" s="16"/>
      <c r="BG259" s="15"/>
      <c r="BH259" s="18"/>
      <c r="BI259" s="15"/>
      <c r="BJ259" s="7"/>
      <c r="BK259" s="15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</row>
    <row r="260" spans="2:95" s="9" customFormat="1">
      <c r="B260" s="33"/>
      <c r="C260" s="15"/>
      <c r="D260" s="15"/>
      <c r="E260" s="7"/>
      <c r="F260" s="15"/>
      <c r="G260" s="14"/>
      <c r="H260" s="14"/>
      <c r="I260" s="14"/>
      <c r="J260" s="14"/>
      <c r="K260" s="15"/>
      <c r="L260" s="15"/>
      <c r="M260" s="18"/>
      <c r="N260" s="15"/>
      <c r="O260" s="15"/>
      <c r="P260" s="14"/>
      <c r="Q260" s="15"/>
      <c r="R260" s="15"/>
      <c r="S260" s="18"/>
      <c r="T260" s="15"/>
      <c r="U260" s="15"/>
      <c r="V260" s="18"/>
      <c r="W260" s="15"/>
      <c r="X260" s="15"/>
      <c r="Y260" s="18"/>
      <c r="Z260" s="15"/>
      <c r="AA260" s="15"/>
      <c r="AB260" s="18"/>
      <c r="AC260" s="16"/>
      <c r="AD260" s="16"/>
      <c r="AE260" s="11"/>
      <c r="AF260" s="15"/>
      <c r="AG260" s="15"/>
      <c r="AH260" s="18"/>
      <c r="AI260" s="15"/>
      <c r="AJ260" s="15"/>
      <c r="AK260" s="18"/>
      <c r="AL260" s="15"/>
      <c r="AM260" s="15"/>
      <c r="AN260" s="18"/>
      <c r="AO260" s="15"/>
      <c r="AP260" s="15"/>
      <c r="AQ260" s="18"/>
      <c r="AR260" s="15"/>
      <c r="AS260" s="15"/>
      <c r="AT260" s="14"/>
      <c r="AU260" s="15"/>
      <c r="AV260" s="15"/>
      <c r="AW260" s="18"/>
      <c r="AX260" s="15"/>
      <c r="AY260" s="15"/>
      <c r="AZ260" s="18"/>
      <c r="BA260" s="15"/>
      <c r="BB260" s="18"/>
      <c r="BC260" s="14"/>
      <c r="BD260" s="18"/>
      <c r="BE260" s="18"/>
      <c r="BF260" s="16"/>
      <c r="BG260" s="15"/>
      <c r="BH260" s="18"/>
      <c r="BI260" s="15"/>
      <c r="BJ260" s="7"/>
      <c r="BK260" s="15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</row>
    <row r="261" spans="2:95" s="9" customFormat="1">
      <c r="B261" s="33"/>
      <c r="C261" s="15"/>
      <c r="D261" s="15"/>
      <c r="E261" s="7"/>
      <c r="F261" s="15"/>
      <c r="G261" s="14"/>
      <c r="H261" s="14"/>
      <c r="I261" s="14"/>
      <c r="J261" s="14"/>
      <c r="K261" s="15"/>
      <c r="L261" s="15"/>
      <c r="M261" s="18"/>
      <c r="N261" s="15"/>
      <c r="O261" s="15"/>
      <c r="P261" s="14"/>
      <c r="Q261" s="15"/>
      <c r="R261" s="15"/>
      <c r="S261" s="18"/>
      <c r="T261" s="15"/>
      <c r="U261" s="15"/>
      <c r="V261" s="18"/>
      <c r="W261" s="15"/>
      <c r="X261" s="15"/>
      <c r="Y261" s="18"/>
      <c r="Z261" s="15"/>
      <c r="AA261" s="15"/>
      <c r="AB261" s="18"/>
      <c r="AC261" s="16"/>
      <c r="AD261" s="16"/>
      <c r="AE261" s="11"/>
      <c r="AF261" s="15"/>
      <c r="AG261" s="15"/>
      <c r="AH261" s="18"/>
      <c r="AI261" s="15"/>
      <c r="AJ261" s="15"/>
      <c r="AK261" s="18"/>
      <c r="AL261" s="15"/>
      <c r="AM261" s="15"/>
      <c r="AN261" s="18"/>
      <c r="AO261" s="15"/>
      <c r="AP261" s="15"/>
      <c r="AQ261" s="18"/>
      <c r="AR261" s="15"/>
      <c r="AS261" s="15"/>
      <c r="AT261" s="14"/>
      <c r="AU261" s="15"/>
      <c r="AV261" s="15"/>
      <c r="AW261" s="18"/>
      <c r="AX261" s="15"/>
      <c r="AY261" s="15"/>
      <c r="AZ261" s="18"/>
      <c r="BA261" s="15"/>
      <c r="BB261" s="18"/>
      <c r="BC261" s="14"/>
      <c r="BD261" s="18"/>
      <c r="BE261" s="18"/>
      <c r="BF261" s="16"/>
      <c r="BG261" s="15"/>
      <c r="BH261" s="18"/>
      <c r="BI261" s="15"/>
      <c r="BJ261" s="7"/>
      <c r="BK261" s="15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</row>
    <row r="262" spans="2:95" s="9" customFormat="1">
      <c r="B262" s="33"/>
      <c r="C262" s="15"/>
      <c r="D262" s="15"/>
      <c r="E262" s="7"/>
      <c r="F262" s="15"/>
      <c r="G262" s="14"/>
      <c r="H262" s="14"/>
      <c r="I262" s="14"/>
      <c r="J262" s="14"/>
      <c r="K262" s="15"/>
      <c r="L262" s="15"/>
      <c r="M262" s="18"/>
      <c r="N262" s="15"/>
      <c r="O262" s="15"/>
      <c r="P262" s="14"/>
      <c r="Q262" s="15"/>
      <c r="R262" s="15"/>
      <c r="S262" s="18"/>
      <c r="T262" s="15"/>
      <c r="U262" s="15"/>
      <c r="V262" s="18"/>
      <c r="W262" s="15"/>
      <c r="X262" s="15"/>
      <c r="Y262" s="18"/>
      <c r="Z262" s="15"/>
      <c r="AA262" s="15"/>
      <c r="AB262" s="18"/>
      <c r="AC262" s="16"/>
      <c r="AD262" s="16"/>
      <c r="AE262" s="11"/>
      <c r="AF262" s="15"/>
      <c r="AG262" s="15"/>
      <c r="AH262" s="18"/>
      <c r="AI262" s="15"/>
      <c r="AJ262" s="15"/>
      <c r="AK262" s="18"/>
      <c r="AL262" s="15"/>
      <c r="AM262" s="15"/>
      <c r="AN262" s="18"/>
      <c r="AO262" s="15"/>
      <c r="AP262" s="15"/>
      <c r="AQ262" s="18"/>
      <c r="AR262" s="15"/>
      <c r="AS262" s="15"/>
      <c r="AT262" s="14"/>
      <c r="AU262" s="15"/>
      <c r="AV262" s="15"/>
      <c r="AW262" s="18"/>
      <c r="AX262" s="15"/>
      <c r="AY262" s="15"/>
      <c r="AZ262" s="18"/>
      <c r="BA262" s="15"/>
      <c r="BB262" s="18"/>
      <c r="BC262" s="14"/>
      <c r="BD262" s="18"/>
      <c r="BE262" s="18"/>
      <c r="BF262" s="16"/>
      <c r="BG262" s="15"/>
      <c r="BH262" s="18"/>
      <c r="BI262" s="15"/>
      <c r="BJ262" s="7"/>
      <c r="BK262" s="15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</row>
    <row r="263" spans="2:95" s="9" customFormat="1">
      <c r="B263" s="33"/>
      <c r="C263" s="15"/>
      <c r="D263" s="15"/>
      <c r="E263" s="7"/>
      <c r="F263" s="15"/>
      <c r="G263" s="14"/>
      <c r="H263" s="14"/>
      <c r="I263" s="14"/>
      <c r="J263" s="14"/>
      <c r="K263" s="15"/>
      <c r="L263" s="15"/>
      <c r="M263" s="18"/>
      <c r="N263" s="15"/>
      <c r="O263" s="15"/>
      <c r="P263" s="14"/>
      <c r="Q263" s="15"/>
      <c r="R263" s="15"/>
      <c r="S263" s="18"/>
      <c r="T263" s="15"/>
      <c r="U263" s="15"/>
      <c r="V263" s="18"/>
      <c r="W263" s="15"/>
      <c r="X263" s="15"/>
      <c r="Y263" s="18"/>
      <c r="Z263" s="15"/>
      <c r="AA263" s="15"/>
      <c r="AB263" s="18"/>
      <c r="AC263" s="16"/>
      <c r="AD263" s="16"/>
      <c r="AE263" s="11"/>
      <c r="AF263" s="15"/>
      <c r="AG263" s="15"/>
      <c r="AH263" s="18"/>
      <c r="AI263" s="15"/>
      <c r="AJ263" s="15"/>
      <c r="AK263" s="18"/>
      <c r="AL263" s="15"/>
      <c r="AM263" s="15"/>
      <c r="AN263" s="18"/>
      <c r="AO263" s="15"/>
      <c r="AP263" s="15"/>
      <c r="AQ263" s="18"/>
      <c r="AR263" s="15"/>
      <c r="AS263" s="15"/>
      <c r="AT263" s="14"/>
      <c r="AU263" s="15"/>
      <c r="AV263" s="15"/>
      <c r="AW263" s="18"/>
      <c r="AX263" s="15"/>
      <c r="AY263" s="15"/>
      <c r="AZ263" s="18"/>
      <c r="BA263" s="15"/>
      <c r="BB263" s="18"/>
      <c r="BC263" s="14"/>
      <c r="BD263" s="18"/>
      <c r="BE263" s="18"/>
      <c r="BF263" s="16"/>
      <c r="BG263" s="15"/>
      <c r="BH263" s="18"/>
      <c r="BI263" s="15"/>
      <c r="BJ263" s="7"/>
      <c r="BK263" s="15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</row>
    <row r="264" spans="2:95" s="9" customFormat="1">
      <c r="B264" s="33"/>
      <c r="C264" s="15"/>
      <c r="D264" s="15"/>
      <c r="E264" s="7"/>
      <c r="F264" s="15"/>
      <c r="G264" s="14"/>
      <c r="H264" s="14"/>
      <c r="I264" s="14"/>
      <c r="J264" s="14"/>
      <c r="K264" s="15"/>
      <c r="L264" s="24"/>
      <c r="M264" s="18"/>
      <c r="N264" s="15"/>
      <c r="O264" s="15"/>
      <c r="P264" s="14"/>
      <c r="Q264" s="15"/>
      <c r="R264" s="15"/>
      <c r="S264" s="18"/>
      <c r="T264" s="15"/>
      <c r="U264" s="15"/>
      <c r="V264" s="18"/>
      <c r="W264" s="15"/>
      <c r="X264" s="15"/>
      <c r="Y264" s="18"/>
      <c r="Z264" s="15"/>
      <c r="AA264" s="15"/>
      <c r="AB264" s="18"/>
      <c r="AC264" s="16"/>
      <c r="AD264" s="16"/>
      <c r="AE264" s="11"/>
      <c r="AF264" s="15"/>
      <c r="AG264" s="15"/>
      <c r="AH264" s="18"/>
      <c r="AI264" s="15"/>
      <c r="AJ264" s="15"/>
      <c r="AK264" s="18"/>
      <c r="AL264" s="15"/>
      <c r="AM264" s="15"/>
      <c r="AN264" s="18"/>
      <c r="AO264" s="15"/>
      <c r="AP264" s="15"/>
      <c r="AQ264" s="18"/>
      <c r="AR264" s="15"/>
      <c r="AS264" s="15"/>
      <c r="AT264" s="14"/>
      <c r="AU264" s="15"/>
      <c r="AV264" s="15"/>
      <c r="AW264" s="18"/>
      <c r="AX264" s="15"/>
      <c r="AY264" s="15"/>
      <c r="AZ264" s="18"/>
      <c r="BA264" s="15"/>
      <c r="BB264" s="18"/>
      <c r="BC264" s="14"/>
      <c r="BD264" s="18"/>
      <c r="BE264" s="18"/>
      <c r="BF264" s="16"/>
      <c r="BG264" s="15"/>
      <c r="BH264" s="18"/>
      <c r="BI264" s="24"/>
      <c r="BJ264" s="7"/>
      <c r="BK264" s="15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</row>
    <row r="265" spans="2:95" s="9" customFormat="1">
      <c r="B265" s="33"/>
      <c r="C265" s="15"/>
      <c r="D265" s="15"/>
      <c r="E265" s="7"/>
      <c r="F265" s="15"/>
      <c r="G265" s="14"/>
      <c r="H265" s="14"/>
      <c r="I265" s="14"/>
      <c r="J265" s="14"/>
      <c r="K265" s="15"/>
      <c r="L265" s="15"/>
      <c r="M265" s="18"/>
      <c r="N265" s="15"/>
      <c r="O265" s="15"/>
      <c r="P265" s="14"/>
      <c r="Q265" s="15"/>
      <c r="R265" s="15"/>
      <c r="S265" s="18"/>
      <c r="T265" s="15"/>
      <c r="U265" s="15"/>
      <c r="V265" s="18"/>
      <c r="W265" s="15"/>
      <c r="X265" s="15"/>
      <c r="Y265" s="18"/>
      <c r="Z265" s="15"/>
      <c r="AA265" s="15"/>
      <c r="AB265" s="18"/>
      <c r="AC265" s="16"/>
      <c r="AD265" s="16"/>
      <c r="AE265" s="11"/>
      <c r="AF265" s="15"/>
      <c r="AG265" s="15"/>
      <c r="AH265" s="18"/>
      <c r="AI265" s="15"/>
      <c r="AJ265" s="15"/>
      <c r="AK265" s="18"/>
      <c r="AL265" s="15"/>
      <c r="AM265" s="15"/>
      <c r="AN265" s="18"/>
      <c r="AO265" s="15"/>
      <c r="AP265" s="15"/>
      <c r="AQ265" s="18"/>
      <c r="AR265" s="15"/>
      <c r="AS265" s="15"/>
      <c r="AT265" s="14"/>
      <c r="AU265" s="15"/>
      <c r="AV265" s="15"/>
      <c r="AW265" s="18"/>
      <c r="AX265" s="15"/>
      <c r="AY265" s="15"/>
      <c r="AZ265" s="18"/>
      <c r="BA265" s="15"/>
      <c r="BB265" s="18"/>
      <c r="BC265" s="14"/>
      <c r="BD265" s="18"/>
      <c r="BE265" s="18"/>
      <c r="BF265" s="16"/>
      <c r="BG265" s="15"/>
      <c r="BH265" s="18"/>
      <c r="BI265" s="15"/>
      <c r="BJ265" s="7"/>
      <c r="BK265" s="15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</row>
    <row r="266" spans="2:95" s="9" customFormat="1">
      <c r="B266" s="33"/>
      <c r="C266" s="15"/>
      <c r="D266" s="15"/>
      <c r="E266" s="7"/>
      <c r="F266" s="15"/>
      <c r="G266" s="14"/>
      <c r="H266" s="14"/>
      <c r="I266" s="14"/>
      <c r="J266" s="14"/>
      <c r="K266" s="15"/>
      <c r="L266" s="15"/>
      <c r="M266" s="18"/>
      <c r="N266" s="15"/>
      <c r="O266" s="15"/>
      <c r="P266" s="14"/>
      <c r="Q266" s="15"/>
      <c r="R266" s="15"/>
      <c r="S266" s="18"/>
      <c r="T266" s="15"/>
      <c r="U266" s="15"/>
      <c r="V266" s="18"/>
      <c r="W266" s="15"/>
      <c r="X266" s="15"/>
      <c r="Y266" s="18"/>
      <c r="Z266" s="15"/>
      <c r="AA266" s="15"/>
      <c r="AB266" s="18"/>
      <c r="AC266" s="16"/>
      <c r="AD266" s="16"/>
      <c r="AE266" s="11"/>
      <c r="AF266" s="15"/>
      <c r="AG266" s="15"/>
      <c r="AH266" s="18"/>
      <c r="AI266" s="15"/>
      <c r="AJ266" s="15"/>
      <c r="AK266" s="18"/>
      <c r="AL266" s="15"/>
      <c r="AM266" s="15"/>
      <c r="AN266" s="18"/>
      <c r="AO266" s="15"/>
      <c r="AP266" s="15"/>
      <c r="AQ266" s="18"/>
      <c r="AR266" s="15"/>
      <c r="AS266" s="15"/>
      <c r="AT266" s="14"/>
      <c r="AU266" s="15"/>
      <c r="AV266" s="15"/>
      <c r="AW266" s="18"/>
      <c r="AX266" s="15"/>
      <c r="AY266" s="15"/>
      <c r="AZ266" s="18"/>
      <c r="BA266" s="15"/>
      <c r="BB266" s="18"/>
      <c r="BC266" s="14"/>
      <c r="BD266" s="18"/>
      <c r="BE266" s="18"/>
      <c r="BF266" s="15"/>
      <c r="BG266" s="15"/>
      <c r="BH266" s="18"/>
      <c r="BI266" s="15"/>
      <c r="BJ266" s="7"/>
      <c r="BK266" s="15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</row>
    <row r="267" spans="2:95" s="9" customFormat="1">
      <c r="B267" s="33"/>
      <c r="C267" s="15"/>
      <c r="D267" s="15"/>
      <c r="E267" s="7"/>
      <c r="F267" s="15"/>
      <c r="G267" s="14"/>
      <c r="H267" s="14"/>
      <c r="I267" s="14"/>
      <c r="J267" s="14"/>
      <c r="K267" s="15"/>
      <c r="L267" s="15"/>
      <c r="M267" s="15"/>
      <c r="N267" s="15"/>
      <c r="O267" s="15"/>
      <c r="P267" s="14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6"/>
      <c r="AD267" s="16"/>
      <c r="AE267" s="11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4"/>
      <c r="AU267" s="15"/>
      <c r="AV267" s="15"/>
      <c r="AW267" s="15"/>
      <c r="AX267" s="15"/>
      <c r="AY267" s="15"/>
      <c r="AZ267" s="15"/>
      <c r="BA267" s="15"/>
      <c r="BB267" s="15"/>
      <c r="BC267" s="14"/>
      <c r="BD267" s="15"/>
      <c r="BE267" s="15"/>
      <c r="BF267" s="16"/>
      <c r="BG267" s="15"/>
      <c r="BH267" s="15"/>
      <c r="BI267" s="15"/>
      <c r="BJ267" s="7"/>
      <c r="BK267" s="15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</row>
    <row r="268" spans="2:95" s="9" customFormat="1">
      <c r="B268" s="33"/>
      <c r="C268" s="15"/>
      <c r="D268" s="15"/>
      <c r="E268" s="7"/>
      <c r="F268" s="15"/>
      <c r="G268" s="14"/>
      <c r="H268" s="14"/>
      <c r="I268" s="14"/>
      <c r="J268" s="14"/>
      <c r="K268" s="15"/>
      <c r="L268" s="15"/>
      <c r="M268" s="18"/>
      <c r="N268" s="15"/>
      <c r="O268" s="15"/>
      <c r="P268" s="14"/>
      <c r="Q268" s="15"/>
      <c r="R268" s="15"/>
      <c r="S268" s="18"/>
      <c r="T268" s="15"/>
      <c r="U268" s="15"/>
      <c r="V268" s="18"/>
      <c r="W268" s="15"/>
      <c r="X268" s="15"/>
      <c r="Y268" s="18"/>
      <c r="Z268" s="15"/>
      <c r="AA268" s="15"/>
      <c r="AB268" s="18"/>
      <c r="AC268" s="16"/>
      <c r="AD268" s="16"/>
      <c r="AE268" s="11"/>
      <c r="AF268" s="15"/>
      <c r="AG268" s="15"/>
      <c r="AH268" s="18"/>
      <c r="AI268" s="15"/>
      <c r="AJ268" s="15"/>
      <c r="AK268" s="18"/>
      <c r="AL268" s="15"/>
      <c r="AM268" s="15"/>
      <c r="AN268" s="18"/>
      <c r="AO268" s="15"/>
      <c r="AP268" s="15"/>
      <c r="AQ268" s="18"/>
      <c r="AR268" s="15"/>
      <c r="AS268" s="15"/>
      <c r="AT268" s="14"/>
      <c r="AU268" s="15"/>
      <c r="AV268" s="15"/>
      <c r="AW268" s="18"/>
      <c r="AX268" s="15"/>
      <c r="AY268" s="15"/>
      <c r="AZ268" s="18"/>
      <c r="BA268" s="15"/>
      <c r="BB268" s="18"/>
      <c r="BC268" s="14"/>
      <c r="BD268" s="18"/>
      <c r="BE268" s="18"/>
      <c r="BF268" s="16"/>
      <c r="BG268" s="15"/>
      <c r="BH268" s="18"/>
      <c r="BI268" s="15"/>
      <c r="BJ268" s="7"/>
      <c r="BK268" s="15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</row>
    <row r="269" spans="2:95" s="9" customFormat="1">
      <c r="B269" s="33"/>
      <c r="C269" s="15"/>
      <c r="D269" s="15"/>
      <c r="E269" s="7"/>
      <c r="F269" s="15"/>
      <c r="G269" s="14"/>
      <c r="H269" s="14"/>
      <c r="I269" s="14"/>
      <c r="J269" s="14"/>
      <c r="K269" s="15"/>
      <c r="L269" s="15"/>
      <c r="M269" s="18"/>
      <c r="N269" s="15"/>
      <c r="O269" s="15"/>
      <c r="P269" s="14"/>
      <c r="Q269" s="15"/>
      <c r="R269" s="15"/>
      <c r="S269" s="18"/>
      <c r="T269" s="15"/>
      <c r="U269" s="15"/>
      <c r="V269" s="18"/>
      <c r="W269" s="15"/>
      <c r="X269" s="15"/>
      <c r="Y269" s="18"/>
      <c r="Z269" s="15"/>
      <c r="AA269" s="15"/>
      <c r="AB269" s="18"/>
      <c r="AC269" s="16"/>
      <c r="AD269" s="16"/>
      <c r="AE269" s="11"/>
      <c r="AF269" s="15"/>
      <c r="AG269" s="15"/>
      <c r="AH269" s="18"/>
      <c r="AI269" s="15"/>
      <c r="AJ269" s="15"/>
      <c r="AK269" s="18"/>
      <c r="AL269" s="15"/>
      <c r="AM269" s="15"/>
      <c r="AN269" s="18"/>
      <c r="AO269" s="15"/>
      <c r="AP269" s="15"/>
      <c r="AQ269" s="18"/>
      <c r="AR269" s="15"/>
      <c r="AS269" s="15"/>
      <c r="AT269" s="14"/>
      <c r="AU269" s="15"/>
      <c r="AV269" s="15"/>
      <c r="AW269" s="18"/>
      <c r="AX269" s="15"/>
      <c r="AY269" s="15"/>
      <c r="AZ269" s="18"/>
      <c r="BA269" s="15"/>
      <c r="BB269" s="18"/>
      <c r="BC269" s="14"/>
      <c r="BD269" s="18"/>
      <c r="BE269" s="18"/>
      <c r="BF269" s="16"/>
      <c r="BG269" s="15"/>
      <c r="BH269" s="18"/>
      <c r="BI269" s="15"/>
      <c r="BJ269" s="7"/>
      <c r="BK269" s="15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</row>
    <row r="270" spans="2:95" s="9" customFormat="1">
      <c r="B270" s="33"/>
      <c r="C270" s="15"/>
      <c r="D270" s="15"/>
      <c r="E270" s="7"/>
      <c r="F270" s="15"/>
      <c r="G270" s="14"/>
      <c r="H270" s="14"/>
      <c r="I270" s="14"/>
      <c r="J270" s="14"/>
      <c r="K270" s="15"/>
      <c r="L270" s="15"/>
      <c r="M270" s="18"/>
      <c r="N270" s="15"/>
      <c r="O270" s="15"/>
      <c r="P270" s="14"/>
      <c r="Q270" s="15"/>
      <c r="R270" s="15"/>
      <c r="S270" s="18"/>
      <c r="T270" s="15"/>
      <c r="U270" s="15"/>
      <c r="V270" s="18"/>
      <c r="W270" s="15"/>
      <c r="X270" s="15"/>
      <c r="Y270" s="18"/>
      <c r="Z270" s="15"/>
      <c r="AA270" s="15"/>
      <c r="AB270" s="18"/>
      <c r="AC270" s="16"/>
      <c r="AD270" s="16"/>
      <c r="AE270" s="11"/>
      <c r="AF270" s="15"/>
      <c r="AG270" s="15"/>
      <c r="AH270" s="18"/>
      <c r="AI270" s="15"/>
      <c r="AJ270" s="15"/>
      <c r="AK270" s="18"/>
      <c r="AL270" s="15"/>
      <c r="AM270" s="15"/>
      <c r="AN270" s="18"/>
      <c r="AO270" s="15"/>
      <c r="AP270" s="15"/>
      <c r="AQ270" s="18"/>
      <c r="AR270" s="15"/>
      <c r="AS270" s="15"/>
      <c r="AT270" s="14"/>
      <c r="AU270" s="15"/>
      <c r="AV270" s="15"/>
      <c r="AW270" s="18"/>
      <c r="AX270" s="15"/>
      <c r="AY270" s="15"/>
      <c r="AZ270" s="18"/>
      <c r="BA270" s="15"/>
      <c r="BB270" s="18"/>
      <c r="BC270" s="14"/>
      <c r="BD270" s="18"/>
      <c r="BE270" s="18"/>
      <c r="BF270" s="16"/>
      <c r="BG270" s="15"/>
      <c r="BH270" s="18"/>
      <c r="BI270" s="15"/>
      <c r="BJ270" s="7"/>
      <c r="BK270" s="15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</row>
    <row r="271" spans="2:95" s="9" customFormat="1">
      <c r="B271" s="33"/>
      <c r="C271" s="15"/>
      <c r="D271" s="15"/>
      <c r="E271" s="7"/>
      <c r="F271" s="15"/>
      <c r="G271" s="14"/>
      <c r="H271" s="14"/>
      <c r="I271" s="14"/>
      <c r="J271" s="14"/>
      <c r="K271" s="15"/>
      <c r="L271" s="15"/>
      <c r="M271" s="18"/>
      <c r="N271" s="15"/>
      <c r="O271" s="15"/>
      <c r="P271" s="14"/>
      <c r="Q271" s="15"/>
      <c r="R271" s="15"/>
      <c r="S271" s="18"/>
      <c r="T271" s="15"/>
      <c r="U271" s="15"/>
      <c r="V271" s="18"/>
      <c r="W271" s="15"/>
      <c r="X271" s="15"/>
      <c r="Y271" s="18"/>
      <c r="Z271" s="15"/>
      <c r="AA271" s="15"/>
      <c r="AB271" s="18"/>
      <c r="AC271" s="16"/>
      <c r="AD271" s="16"/>
      <c r="AE271" s="11"/>
      <c r="AF271" s="15"/>
      <c r="AG271" s="15"/>
      <c r="AH271" s="18"/>
      <c r="AI271" s="15"/>
      <c r="AJ271" s="15"/>
      <c r="AK271" s="18"/>
      <c r="AL271" s="15"/>
      <c r="AM271" s="15"/>
      <c r="AN271" s="18"/>
      <c r="AO271" s="15"/>
      <c r="AP271" s="15"/>
      <c r="AQ271" s="18"/>
      <c r="AR271" s="15"/>
      <c r="AS271" s="15"/>
      <c r="AT271" s="14"/>
      <c r="AU271" s="15"/>
      <c r="AV271" s="15"/>
      <c r="AW271" s="18"/>
      <c r="AX271" s="15"/>
      <c r="AY271" s="15"/>
      <c r="AZ271" s="18"/>
      <c r="BA271" s="15"/>
      <c r="BB271" s="18"/>
      <c r="BC271" s="14"/>
      <c r="BD271" s="18"/>
      <c r="BE271" s="18"/>
      <c r="BF271" s="16"/>
      <c r="BG271" s="15"/>
      <c r="BH271" s="18"/>
      <c r="BI271" s="15"/>
      <c r="BJ271" s="7"/>
      <c r="BK271" s="15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</row>
    <row r="272" spans="2:95" s="9" customFormat="1">
      <c r="B272" s="33"/>
      <c r="C272" s="15"/>
      <c r="D272" s="15"/>
      <c r="E272" s="7"/>
      <c r="F272" s="15"/>
      <c r="G272" s="14"/>
      <c r="H272" s="14"/>
      <c r="I272" s="14"/>
      <c r="J272" s="14"/>
      <c r="K272" s="15"/>
      <c r="L272" s="15"/>
      <c r="M272" s="18"/>
      <c r="N272" s="15"/>
      <c r="O272" s="15"/>
      <c r="P272" s="14"/>
      <c r="Q272" s="15"/>
      <c r="R272" s="15"/>
      <c r="S272" s="18"/>
      <c r="T272" s="15"/>
      <c r="U272" s="15"/>
      <c r="V272" s="18"/>
      <c r="W272" s="15"/>
      <c r="X272" s="15"/>
      <c r="Y272" s="18"/>
      <c r="Z272" s="15"/>
      <c r="AA272" s="15"/>
      <c r="AB272" s="18"/>
      <c r="AC272" s="16"/>
      <c r="AD272" s="16"/>
      <c r="AE272" s="11"/>
      <c r="AF272" s="15"/>
      <c r="AG272" s="15"/>
      <c r="AH272" s="18"/>
      <c r="AI272" s="15"/>
      <c r="AJ272" s="15"/>
      <c r="AK272" s="18"/>
      <c r="AL272" s="15"/>
      <c r="AM272" s="15"/>
      <c r="AN272" s="18"/>
      <c r="AO272" s="15"/>
      <c r="AP272" s="15"/>
      <c r="AQ272" s="18"/>
      <c r="AR272" s="15"/>
      <c r="AS272" s="15"/>
      <c r="AT272" s="14"/>
      <c r="AU272" s="15"/>
      <c r="AV272" s="15"/>
      <c r="AW272" s="18"/>
      <c r="AX272" s="15"/>
      <c r="AY272" s="15"/>
      <c r="AZ272" s="18"/>
      <c r="BA272" s="15"/>
      <c r="BB272" s="18"/>
      <c r="BC272" s="14"/>
      <c r="BD272" s="18"/>
      <c r="BE272" s="18"/>
      <c r="BF272" s="15"/>
      <c r="BG272" s="15"/>
      <c r="BH272" s="18"/>
      <c r="BI272" s="15"/>
      <c r="BJ272" s="7"/>
      <c r="BK272" s="15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</row>
    <row r="273" spans="2:95" s="9" customFormat="1">
      <c r="B273" s="33"/>
      <c r="C273" s="15"/>
      <c r="D273" s="15"/>
      <c r="E273" s="7"/>
      <c r="F273" s="15"/>
      <c r="G273" s="14"/>
      <c r="H273" s="14"/>
      <c r="I273" s="14"/>
      <c r="J273" s="14"/>
      <c r="K273" s="15"/>
      <c r="L273" s="15"/>
      <c r="M273" s="15"/>
      <c r="N273" s="15"/>
      <c r="O273" s="15"/>
      <c r="P273" s="14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6"/>
      <c r="AD273" s="16"/>
      <c r="AE273" s="11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4"/>
      <c r="AU273" s="15"/>
      <c r="AV273" s="15"/>
      <c r="AW273" s="15"/>
      <c r="AX273" s="15"/>
      <c r="AY273" s="15"/>
      <c r="AZ273" s="15"/>
      <c r="BA273" s="15"/>
      <c r="BB273" s="15"/>
      <c r="BC273" s="14"/>
      <c r="BD273" s="15"/>
      <c r="BE273" s="15"/>
      <c r="BF273" s="15"/>
      <c r="BG273" s="15"/>
      <c r="BH273" s="15"/>
      <c r="BI273" s="15"/>
      <c r="BJ273" s="7"/>
      <c r="BK273" s="15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</row>
    <row r="274" spans="2:95" s="9" customFormat="1">
      <c r="B274" s="33"/>
      <c r="C274" s="15"/>
      <c r="D274" s="15"/>
      <c r="E274" s="7"/>
      <c r="F274" s="15"/>
      <c r="G274" s="14"/>
      <c r="H274" s="14"/>
      <c r="I274" s="14"/>
      <c r="J274" s="14"/>
      <c r="K274" s="15"/>
      <c r="L274" s="15"/>
      <c r="M274" s="15"/>
      <c r="N274" s="15"/>
      <c r="O274" s="15"/>
      <c r="P274" s="14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6"/>
      <c r="AD274" s="16"/>
      <c r="AE274" s="11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4"/>
      <c r="AU274" s="15"/>
      <c r="AV274" s="15"/>
      <c r="AW274" s="15"/>
      <c r="AX274" s="15"/>
      <c r="AY274" s="15"/>
      <c r="AZ274" s="15"/>
      <c r="BA274" s="15"/>
      <c r="BB274" s="15"/>
      <c r="BC274" s="14"/>
      <c r="BD274" s="15"/>
      <c r="BE274" s="15"/>
      <c r="BF274" s="16"/>
      <c r="BG274" s="15"/>
      <c r="BH274" s="15"/>
      <c r="BI274" s="15"/>
      <c r="BJ274" s="7"/>
      <c r="BK274" s="15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</row>
    <row r="275" spans="2:95" s="9" customFormat="1">
      <c r="B275" s="33"/>
      <c r="C275" s="15"/>
      <c r="D275" s="15"/>
      <c r="E275" s="7"/>
      <c r="F275" s="15"/>
      <c r="G275" s="14"/>
      <c r="H275" s="14"/>
      <c r="I275" s="14"/>
      <c r="J275" s="14"/>
      <c r="K275" s="15"/>
      <c r="L275" s="15"/>
      <c r="M275" s="18"/>
      <c r="N275" s="15"/>
      <c r="O275" s="15"/>
      <c r="P275" s="14"/>
      <c r="Q275" s="15"/>
      <c r="R275" s="15"/>
      <c r="S275" s="18"/>
      <c r="T275" s="15"/>
      <c r="U275" s="15"/>
      <c r="V275" s="18"/>
      <c r="W275" s="15"/>
      <c r="X275" s="15"/>
      <c r="Y275" s="18"/>
      <c r="Z275" s="15"/>
      <c r="AA275" s="15"/>
      <c r="AB275" s="18"/>
      <c r="AC275" s="16"/>
      <c r="AD275" s="16"/>
      <c r="AE275" s="11"/>
      <c r="AF275" s="15"/>
      <c r="AG275" s="15"/>
      <c r="AH275" s="18"/>
      <c r="AI275" s="15"/>
      <c r="AJ275" s="15"/>
      <c r="AK275" s="18"/>
      <c r="AL275" s="15"/>
      <c r="AM275" s="15"/>
      <c r="AN275" s="18"/>
      <c r="AO275" s="15"/>
      <c r="AP275" s="15"/>
      <c r="AQ275" s="18"/>
      <c r="AR275" s="15"/>
      <c r="AS275" s="15"/>
      <c r="AT275" s="14"/>
      <c r="AU275" s="15"/>
      <c r="AV275" s="15"/>
      <c r="AW275" s="18"/>
      <c r="AX275" s="15"/>
      <c r="AY275" s="15"/>
      <c r="AZ275" s="18"/>
      <c r="BA275" s="15"/>
      <c r="BB275" s="18"/>
      <c r="BC275" s="14"/>
      <c r="BD275" s="18"/>
      <c r="BE275" s="18"/>
      <c r="BF275" s="16"/>
      <c r="BG275" s="15"/>
      <c r="BH275" s="18"/>
      <c r="BI275" s="15"/>
      <c r="BJ275" s="7"/>
      <c r="BK275" s="15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</row>
    <row r="276" spans="2:95" s="9" customFormat="1">
      <c r="B276" s="33"/>
      <c r="C276" s="15"/>
      <c r="D276" s="15"/>
      <c r="E276" s="7"/>
      <c r="F276" s="15"/>
      <c r="G276" s="14"/>
      <c r="H276" s="14"/>
      <c r="I276" s="14"/>
      <c r="J276" s="14"/>
      <c r="K276" s="15"/>
      <c r="L276" s="15"/>
      <c r="M276" s="18"/>
      <c r="N276" s="15"/>
      <c r="O276" s="15"/>
      <c r="P276" s="14"/>
      <c r="Q276" s="15"/>
      <c r="R276" s="15"/>
      <c r="S276" s="18"/>
      <c r="T276" s="15"/>
      <c r="U276" s="15"/>
      <c r="V276" s="18"/>
      <c r="W276" s="15"/>
      <c r="X276" s="15"/>
      <c r="Y276" s="18"/>
      <c r="Z276" s="15"/>
      <c r="AA276" s="15"/>
      <c r="AB276" s="18"/>
      <c r="AC276" s="16"/>
      <c r="AD276" s="16"/>
      <c r="AE276" s="11"/>
      <c r="AF276" s="15"/>
      <c r="AG276" s="15"/>
      <c r="AH276" s="18"/>
      <c r="AI276" s="15"/>
      <c r="AJ276" s="15"/>
      <c r="AK276" s="18"/>
      <c r="AL276" s="15"/>
      <c r="AM276" s="15"/>
      <c r="AN276" s="18"/>
      <c r="AO276" s="15"/>
      <c r="AP276" s="15"/>
      <c r="AQ276" s="18"/>
      <c r="AR276" s="15"/>
      <c r="AS276" s="15"/>
      <c r="AT276" s="14"/>
      <c r="AU276" s="15"/>
      <c r="AV276" s="15"/>
      <c r="AW276" s="18"/>
      <c r="AX276" s="15"/>
      <c r="AY276" s="15"/>
      <c r="AZ276" s="18"/>
      <c r="BA276" s="15"/>
      <c r="BB276" s="18"/>
      <c r="BC276" s="14"/>
      <c r="BD276" s="18"/>
      <c r="BE276" s="18"/>
      <c r="BF276" s="16"/>
      <c r="BG276" s="15"/>
      <c r="BH276" s="18"/>
      <c r="BI276" s="15"/>
      <c r="BJ276" s="7"/>
      <c r="BK276" s="15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</row>
    <row r="277" spans="2:95" s="9" customFormat="1">
      <c r="B277" s="33"/>
      <c r="C277" s="15"/>
      <c r="D277" s="15"/>
      <c r="E277" s="7"/>
      <c r="F277" s="15"/>
      <c r="G277" s="14"/>
      <c r="H277" s="14"/>
      <c r="I277" s="14"/>
      <c r="J277" s="14"/>
      <c r="K277" s="15"/>
      <c r="L277" s="15"/>
      <c r="M277" s="18"/>
      <c r="N277" s="15"/>
      <c r="O277" s="15"/>
      <c r="P277" s="14"/>
      <c r="Q277" s="15"/>
      <c r="R277" s="15"/>
      <c r="S277" s="18"/>
      <c r="T277" s="15"/>
      <c r="U277" s="15"/>
      <c r="V277" s="18"/>
      <c r="W277" s="15"/>
      <c r="X277" s="15"/>
      <c r="Y277" s="18"/>
      <c r="Z277" s="15"/>
      <c r="AA277" s="15"/>
      <c r="AB277" s="18"/>
      <c r="AC277" s="16"/>
      <c r="AD277" s="16"/>
      <c r="AE277" s="11"/>
      <c r="AF277" s="15"/>
      <c r="AG277" s="15"/>
      <c r="AH277" s="18"/>
      <c r="AI277" s="15"/>
      <c r="AJ277" s="15"/>
      <c r="AK277" s="18"/>
      <c r="AL277" s="15"/>
      <c r="AM277" s="15"/>
      <c r="AN277" s="18"/>
      <c r="AO277" s="15"/>
      <c r="AP277" s="15"/>
      <c r="AQ277" s="18"/>
      <c r="AR277" s="15"/>
      <c r="AS277" s="15"/>
      <c r="AT277" s="14"/>
      <c r="AU277" s="15"/>
      <c r="AV277" s="15"/>
      <c r="AW277" s="18"/>
      <c r="AX277" s="15"/>
      <c r="AY277" s="15"/>
      <c r="AZ277" s="18"/>
      <c r="BA277" s="15"/>
      <c r="BB277" s="18"/>
      <c r="BC277" s="14"/>
      <c r="BD277" s="18"/>
      <c r="BE277" s="18"/>
      <c r="BF277" s="16"/>
      <c r="BG277" s="15"/>
      <c r="BH277" s="18"/>
      <c r="BI277" s="15"/>
      <c r="BJ277" s="7"/>
      <c r="BK277" s="15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</row>
    <row r="278" spans="2:95" s="9" customFormat="1">
      <c r="B278" s="33"/>
      <c r="C278" s="15"/>
      <c r="D278" s="15"/>
      <c r="E278" s="7"/>
      <c r="F278" s="15"/>
      <c r="G278" s="14"/>
      <c r="H278" s="14"/>
      <c r="I278" s="14"/>
      <c r="J278" s="14"/>
      <c r="K278" s="15"/>
      <c r="L278" s="15"/>
      <c r="M278" s="18"/>
      <c r="N278" s="15"/>
      <c r="O278" s="15"/>
      <c r="P278" s="14"/>
      <c r="Q278" s="15"/>
      <c r="R278" s="15"/>
      <c r="S278" s="18"/>
      <c r="T278" s="15"/>
      <c r="U278" s="15"/>
      <c r="V278" s="18"/>
      <c r="W278" s="15"/>
      <c r="X278" s="15"/>
      <c r="Y278" s="18"/>
      <c r="Z278" s="15"/>
      <c r="AA278" s="15"/>
      <c r="AB278" s="18"/>
      <c r="AC278" s="16"/>
      <c r="AD278" s="16"/>
      <c r="AE278" s="11"/>
      <c r="AF278" s="15"/>
      <c r="AG278" s="15"/>
      <c r="AH278" s="18"/>
      <c r="AI278" s="15"/>
      <c r="AJ278" s="15"/>
      <c r="AK278" s="18"/>
      <c r="AL278" s="15"/>
      <c r="AM278" s="15"/>
      <c r="AN278" s="18"/>
      <c r="AO278" s="15"/>
      <c r="AP278" s="15"/>
      <c r="AQ278" s="18"/>
      <c r="AR278" s="15"/>
      <c r="AS278" s="15"/>
      <c r="AT278" s="14"/>
      <c r="AU278" s="15"/>
      <c r="AV278" s="15"/>
      <c r="AW278" s="18"/>
      <c r="AX278" s="15"/>
      <c r="AY278" s="15"/>
      <c r="AZ278" s="18"/>
      <c r="BA278" s="15"/>
      <c r="BB278" s="18"/>
      <c r="BC278" s="14"/>
      <c r="BD278" s="18"/>
      <c r="BE278" s="18"/>
      <c r="BF278" s="16"/>
      <c r="BG278" s="15"/>
      <c r="BH278" s="18"/>
      <c r="BI278" s="15"/>
      <c r="BJ278" s="7"/>
      <c r="BK278" s="15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</row>
    <row r="279" spans="2:95" s="9" customFormat="1">
      <c r="B279" s="33"/>
      <c r="C279" s="15"/>
      <c r="D279" s="15"/>
      <c r="E279" s="7"/>
      <c r="F279" s="15"/>
      <c r="G279" s="14"/>
      <c r="H279" s="14"/>
      <c r="I279" s="14"/>
      <c r="J279" s="14"/>
      <c r="K279" s="15"/>
      <c r="L279" s="15"/>
      <c r="M279" s="18"/>
      <c r="N279" s="15"/>
      <c r="O279" s="15"/>
      <c r="P279" s="14"/>
      <c r="Q279" s="15"/>
      <c r="R279" s="15"/>
      <c r="S279" s="18"/>
      <c r="T279" s="15"/>
      <c r="U279" s="15"/>
      <c r="V279" s="18"/>
      <c r="W279" s="15"/>
      <c r="X279" s="15"/>
      <c r="Y279" s="18"/>
      <c r="Z279" s="15"/>
      <c r="AA279" s="15"/>
      <c r="AB279" s="18"/>
      <c r="AC279" s="16"/>
      <c r="AD279" s="16"/>
      <c r="AE279" s="11"/>
      <c r="AF279" s="15"/>
      <c r="AG279" s="15"/>
      <c r="AH279" s="18"/>
      <c r="AI279" s="15"/>
      <c r="AJ279" s="15"/>
      <c r="AK279" s="18"/>
      <c r="AL279" s="15"/>
      <c r="AM279" s="15"/>
      <c r="AN279" s="18"/>
      <c r="AO279" s="15"/>
      <c r="AP279" s="15"/>
      <c r="AQ279" s="18"/>
      <c r="AR279" s="15"/>
      <c r="AS279" s="15"/>
      <c r="AT279" s="14"/>
      <c r="AU279" s="15"/>
      <c r="AV279" s="15"/>
      <c r="AW279" s="18"/>
      <c r="AX279" s="15"/>
      <c r="AY279" s="15"/>
      <c r="AZ279" s="18"/>
      <c r="BA279" s="15"/>
      <c r="BB279" s="18"/>
      <c r="BC279" s="14"/>
      <c r="BD279" s="18"/>
      <c r="BE279" s="18"/>
      <c r="BF279" s="16"/>
      <c r="BG279" s="15"/>
      <c r="BH279" s="18"/>
      <c r="BI279" s="15"/>
      <c r="BJ279" s="7"/>
      <c r="BK279" s="15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</row>
    <row r="280" spans="2:95" s="9" customFormat="1">
      <c r="B280" s="33"/>
      <c r="C280" s="15"/>
      <c r="D280" s="15"/>
      <c r="E280" s="7"/>
      <c r="F280" s="15"/>
      <c r="G280" s="14"/>
      <c r="H280" s="14"/>
      <c r="I280" s="14"/>
      <c r="J280" s="14"/>
      <c r="K280" s="15"/>
      <c r="L280" s="15"/>
      <c r="M280" s="18"/>
      <c r="N280" s="15"/>
      <c r="O280" s="15"/>
      <c r="P280" s="14"/>
      <c r="Q280" s="15"/>
      <c r="R280" s="15"/>
      <c r="S280" s="18"/>
      <c r="T280" s="15"/>
      <c r="U280" s="15"/>
      <c r="V280" s="18"/>
      <c r="W280" s="15"/>
      <c r="X280" s="15"/>
      <c r="Y280" s="18"/>
      <c r="Z280" s="15"/>
      <c r="AA280" s="15"/>
      <c r="AB280" s="18"/>
      <c r="AC280" s="16"/>
      <c r="AD280" s="16"/>
      <c r="AE280" s="11"/>
      <c r="AF280" s="15"/>
      <c r="AG280" s="15"/>
      <c r="AH280" s="18"/>
      <c r="AI280" s="15"/>
      <c r="AJ280" s="15"/>
      <c r="AK280" s="18"/>
      <c r="AL280" s="15"/>
      <c r="AM280" s="15"/>
      <c r="AN280" s="18"/>
      <c r="AO280" s="15"/>
      <c r="AP280" s="15"/>
      <c r="AQ280" s="18"/>
      <c r="AR280" s="15"/>
      <c r="AS280" s="15"/>
      <c r="AT280" s="14"/>
      <c r="AU280" s="15"/>
      <c r="AV280" s="15"/>
      <c r="AW280" s="18"/>
      <c r="AX280" s="15"/>
      <c r="AY280" s="15"/>
      <c r="AZ280" s="18"/>
      <c r="BA280" s="15"/>
      <c r="BB280" s="18"/>
      <c r="BC280" s="14"/>
      <c r="BD280" s="18"/>
      <c r="BE280" s="18"/>
      <c r="BF280" s="15"/>
      <c r="BG280" s="15"/>
      <c r="BH280" s="18"/>
      <c r="BI280" s="15"/>
      <c r="BJ280" s="7"/>
      <c r="BK280" s="15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</row>
    <row r="281" spans="2:95" s="9" customFormat="1">
      <c r="B281" s="33"/>
      <c r="C281" s="15"/>
      <c r="D281" s="15"/>
      <c r="E281" s="7"/>
      <c r="F281" s="15"/>
      <c r="G281" s="14"/>
      <c r="H281" s="14"/>
      <c r="I281" s="14"/>
      <c r="J281" s="14"/>
      <c r="K281" s="15"/>
      <c r="L281" s="15"/>
      <c r="M281" s="15"/>
      <c r="N281" s="15"/>
      <c r="O281" s="15"/>
      <c r="P281" s="14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6"/>
      <c r="AD281" s="16"/>
      <c r="AE281" s="11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4"/>
      <c r="AU281" s="15"/>
      <c r="AV281" s="15"/>
      <c r="AW281" s="15"/>
      <c r="AX281" s="15"/>
      <c r="AY281" s="15"/>
      <c r="AZ281" s="15"/>
      <c r="BA281" s="15"/>
      <c r="BB281" s="15"/>
      <c r="BC281" s="14"/>
      <c r="BD281" s="15"/>
      <c r="BE281" s="15"/>
      <c r="BF281" s="16"/>
      <c r="BG281" s="15"/>
      <c r="BH281" s="15"/>
      <c r="BI281" s="15"/>
      <c r="BJ281" s="7"/>
      <c r="BK281" s="15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</row>
    <row r="282" spans="2:95" s="9" customFormat="1">
      <c r="B282" s="33"/>
      <c r="C282" s="15"/>
      <c r="D282" s="15"/>
      <c r="E282" s="7"/>
      <c r="F282" s="15"/>
      <c r="G282" s="14"/>
      <c r="H282" s="14"/>
      <c r="I282" s="14"/>
      <c r="J282" s="14"/>
      <c r="K282" s="15"/>
      <c r="L282" s="15"/>
      <c r="M282" s="18"/>
      <c r="N282" s="15"/>
      <c r="O282" s="15"/>
      <c r="P282" s="14"/>
      <c r="Q282" s="15"/>
      <c r="R282" s="15"/>
      <c r="S282" s="18"/>
      <c r="T282" s="15"/>
      <c r="U282" s="15"/>
      <c r="V282" s="18"/>
      <c r="W282" s="15"/>
      <c r="X282" s="15"/>
      <c r="Y282" s="18"/>
      <c r="Z282" s="15"/>
      <c r="AA282" s="15"/>
      <c r="AB282" s="18"/>
      <c r="AC282" s="16"/>
      <c r="AD282" s="16"/>
      <c r="AE282" s="11"/>
      <c r="AF282" s="15"/>
      <c r="AG282" s="15"/>
      <c r="AH282" s="18"/>
      <c r="AI282" s="15"/>
      <c r="AJ282" s="15"/>
      <c r="AK282" s="18"/>
      <c r="AL282" s="15"/>
      <c r="AM282" s="15"/>
      <c r="AN282" s="18"/>
      <c r="AO282" s="15"/>
      <c r="AP282" s="15"/>
      <c r="AQ282" s="18"/>
      <c r="AR282" s="15"/>
      <c r="AS282" s="15"/>
      <c r="AT282" s="14"/>
      <c r="AU282" s="15"/>
      <c r="AV282" s="15"/>
      <c r="AW282" s="18"/>
      <c r="AX282" s="15"/>
      <c r="AY282" s="15"/>
      <c r="AZ282" s="18"/>
      <c r="BA282" s="15"/>
      <c r="BB282" s="18"/>
      <c r="BC282" s="14"/>
      <c r="BD282" s="18"/>
      <c r="BE282" s="18"/>
      <c r="BF282" s="16"/>
      <c r="BG282" s="15"/>
      <c r="BH282" s="18"/>
      <c r="BI282" s="15"/>
      <c r="BJ282" s="7"/>
      <c r="BK282" s="15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</row>
    <row r="283" spans="2:95" s="9" customFormat="1">
      <c r="B283" s="33"/>
      <c r="C283" s="15"/>
      <c r="D283" s="15"/>
      <c r="E283" s="7"/>
      <c r="F283" s="15"/>
      <c r="G283" s="14"/>
      <c r="H283" s="14"/>
      <c r="I283" s="14"/>
      <c r="J283" s="14"/>
      <c r="K283" s="15"/>
      <c r="L283" s="15"/>
      <c r="M283" s="18"/>
      <c r="N283" s="15"/>
      <c r="O283" s="15"/>
      <c r="P283" s="14"/>
      <c r="Q283" s="15"/>
      <c r="R283" s="15"/>
      <c r="S283" s="18"/>
      <c r="T283" s="15"/>
      <c r="U283" s="15"/>
      <c r="V283" s="18"/>
      <c r="W283" s="15"/>
      <c r="X283" s="15"/>
      <c r="Y283" s="18"/>
      <c r="Z283" s="15"/>
      <c r="AA283" s="15"/>
      <c r="AB283" s="18"/>
      <c r="AC283" s="16"/>
      <c r="AD283" s="16"/>
      <c r="AE283" s="11"/>
      <c r="AF283" s="15"/>
      <c r="AG283" s="15"/>
      <c r="AH283" s="18"/>
      <c r="AI283" s="15"/>
      <c r="AJ283" s="15"/>
      <c r="AK283" s="18"/>
      <c r="AL283" s="15"/>
      <c r="AM283" s="15"/>
      <c r="AN283" s="18"/>
      <c r="AO283" s="15"/>
      <c r="AP283" s="15"/>
      <c r="AQ283" s="18"/>
      <c r="AR283" s="15"/>
      <c r="AS283" s="15"/>
      <c r="AT283" s="14"/>
      <c r="AU283" s="15"/>
      <c r="AV283" s="15"/>
      <c r="AW283" s="18"/>
      <c r="AX283" s="15"/>
      <c r="AY283" s="15"/>
      <c r="AZ283" s="18"/>
      <c r="BA283" s="15"/>
      <c r="BB283" s="18"/>
      <c r="BC283" s="14"/>
      <c r="BD283" s="18"/>
      <c r="BE283" s="18"/>
      <c r="BF283" s="16"/>
      <c r="BG283" s="15"/>
      <c r="BH283" s="18"/>
      <c r="BI283" s="15"/>
      <c r="BJ283" s="7"/>
      <c r="BK283" s="15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</row>
    <row r="284" spans="2:95" s="9" customFormat="1">
      <c r="B284" s="33"/>
      <c r="C284" s="15"/>
      <c r="D284" s="15"/>
      <c r="E284" s="7"/>
      <c r="F284" s="15"/>
      <c r="G284" s="14"/>
      <c r="H284" s="14"/>
      <c r="I284" s="14"/>
      <c r="J284" s="14"/>
      <c r="K284" s="15"/>
      <c r="L284" s="15"/>
      <c r="M284" s="18"/>
      <c r="N284" s="15"/>
      <c r="O284" s="15"/>
      <c r="P284" s="14"/>
      <c r="Q284" s="15"/>
      <c r="R284" s="15"/>
      <c r="S284" s="18"/>
      <c r="T284" s="15"/>
      <c r="U284" s="15"/>
      <c r="V284" s="18"/>
      <c r="W284" s="15"/>
      <c r="X284" s="15"/>
      <c r="Y284" s="18"/>
      <c r="Z284" s="15"/>
      <c r="AA284" s="15"/>
      <c r="AB284" s="18"/>
      <c r="AC284" s="16"/>
      <c r="AD284" s="16"/>
      <c r="AE284" s="11"/>
      <c r="AF284" s="15"/>
      <c r="AG284" s="15"/>
      <c r="AH284" s="18"/>
      <c r="AI284" s="15"/>
      <c r="AJ284" s="15"/>
      <c r="AK284" s="18"/>
      <c r="AL284" s="15"/>
      <c r="AM284" s="15"/>
      <c r="AN284" s="18"/>
      <c r="AO284" s="15"/>
      <c r="AP284" s="15"/>
      <c r="AQ284" s="18"/>
      <c r="AR284" s="15"/>
      <c r="AS284" s="15"/>
      <c r="AT284" s="14"/>
      <c r="AU284" s="15"/>
      <c r="AV284" s="15"/>
      <c r="AW284" s="18"/>
      <c r="AX284" s="15"/>
      <c r="AY284" s="15"/>
      <c r="AZ284" s="18"/>
      <c r="BA284" s="15"/>
      <c r="BB284" s="18"/>
      <c r="BC284" s="14"/>
      <c r="BD284" s="18"/>
      <c r="BE284" s="18"/>
      <c r="BF284" s="16"/>
      <c r="BG284" s="15"/>
      <c r="BH284" s="18"/>
      <c r="BI284" s="15"/>
      <c r="BJ284" s="7"/>
      <c r="BK284" s="15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</row>
    <row r="285" spans="2:95" s="9" customFormat="1">
      <c r="B285" s="33"/>
      <c r="C285" s="15"/>
      <c r="D285" s="15"/>
      <c r="E285" s="7"/>
      <c r="F285" s="15"/>
      <c r="G285" s="14"/>
      <c r="H285" s="14"/>
      <c r="I285" s="14"/>
      <c r="J285" s="14"/>
      <c r="K285" s="15"/>
      <c r="L285" s="15"/>
      <c r="M285" s="18"/>
      <c r="N285" s="15"/>
      <c r="O285" s="15"/>
      <c r="P285" s="14"/>
      <c r="Q285" s="15"/>
      <c r="R285" s="15"/>
      <c r="S285" s="18"/>
      <c r="T285" s="15"/>
      <c r="U285" s="15"/>
      <c r="V285" s="18"/>
      <c r="W285" s="15"/>
      <c r="X285" s="15"/>
      <c r="Y285" s="18"/>
      <c r="Z285" s="15"/>
      <c r="AA285" s="15"/>
      <c r="AB285" s="18"/>
      <c r="AC285" s="16"/>
      <c r="AD285" s="16"/>
      <c r="AE285" s="11"/>
      <c r="AF285" s="15"/>
      <c r="AG285" s="15"/>
      <c r="AH285" s="18"/>
      <c r="AI285" s="15"/>
      <c r="AJ285" s="15"/>
      <c r="AK285" s="18"/>
      <c r="AL285" s="15"/>
      <c r="AM285" s="15"/>
      <c r="AN285" s="18"/>
      <c r="AO285" s="15"/>
      <c r="AP285" s="15"/>
      <c r="AQ285" s="18"/>
      <c r="AR285" s="15"/>
      <c r="AS285" s="15"/>
      <c r="AT285" s="14"/>
      <c r="AU285" s="15"/>
      <c r="AV285" s="15"/>
      <c r="AW285" s="18"/>
      <c r="AX285" s="15"/>
      <c r="AY285" s="15"/>
      <c r="AZ285" s="18"/>
      <c r="BA285" s="15"/>
      <c r="BB285" s="18"/>
      <c r="BC285" s="14"/>
      <c r="BD285" s="18"/>
      <c r="BE285" s="18"/>
      <c r="BF285" s="16"/>
      <c r="BG285" s="15"/>
      <c r="BH285" s="18"/>
      <c r="BI285" s="15"/>
      <c r="BJ285" s="7"/>
      <c r="BK285" s="15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</row>
    <row r="286" spans="2:95" s="9" customFormat="1">
      <c r="B286" s="33"/>
      <c r="C286" s="15"/>
      <c r="D286" s="15"/>
      <c r="E286" s="7"/>
      <c r="F286" s="15"/>
      <c r="G286" s="14"/>
      <c r="H286" s="14"/>
      <c r="I286" s="14"/>
      <c r="J286" s="14"/>
      <c r="K286" s="15"/>
      <c r="L286" s="15"/>
      <c r="M286" s="18"/>
      <c r="N286" s="15"/>
      <c r="O286" s="15"/>
      <c r="P286" s="14"/>
      <c r="Q286" s="15"/>
      <c r="R286" s="15"/>
      <c r="S286" s="18"/>
      <c r="T286" s="15"/>
      <c r="U286" s="15"/>
      <c r="V286" s="18"/>
      <c r="W286" s="15"/>
      <c r="X286" s="15"/>
      <c r="Y286" s="18"/>
      <c r="Z286" s="15"/>
      <c r="AA286" s="15"/>
      <c r="AB286" s="18"/>
      <c r="AC286" s="16"/>
      <c r="AD286" s="16"/>
      <c r="AE286" s="11"/>
      <c r="AF286" s="15"/>
      <c r="AG286" s="15"/>
      <c r="AH286" s="18"/>
      <c r="AI286" s="15"/>
      <c r="AJ286" s="15"/>
      <c r="AK286" s="18"/>
      <c r="AL286" s="15"/>
      <c r="AM286" s="15"/>
      <c r="AN286" s="18"/>
      <c r="AO286" s="15"/>
      <c r="AP286" s="15"/>
      <c r="AQ286" s="18"/>
      <c r="AR286" s="15"/>
      <c r="AS286" s="15"/>
      <c r="AT286" s="14"/>
      <c r="AU286" s="15"/>
      <c r="AV286" s="15"/>
      <c r="AW286" s="18"/>
      <c r="AX286" s="15"/>
      <c r="AY286" s="15"/>
      <c r="AZ286" s="18"/>
      <c r="BA286" s="15"/>
      <c r="BB286" s="18"/>
      <c r="BC286" s="14"/>
      <c r="BD286" s="18"/>
      <c r="BE286" s="18"/>
      <c r="BF286" s="16"/>
      <c r="BG286" s="15"/>
      <c r="BH286" s="18"/>
      <c r="BI286" s="15"/>
      <c r="BJ286" s="7"/>
      <c r="BK286" s="15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</row>
    <row r="287" spans="2:95" s="9" customFormat="1">
      <c r="B287" s="33"/>
      <c r="C287" s="15"/>
      <c r="D287" s="15"/>
      <c r="E287" s="7"/>
      <c r="F287" s="15"/>
      <c r="G287" s="14"/>
      <c r="H287" s="14"/>
      <c r="I287" s="14"/>
      <c r="J287" s="14"/>
      <c r="K287" s="15"/>
      <c r="L287" s="15"/>
      <c r="M287" s="18"/>
      <c r="N287" s="15"/>
      <c r="O287" s="15"/>
      <c r="P287" s="14"/>
      <c r="Q287" s="15"/>
      <c r="R287" s="15"/>
      <c r="S287" s="18"/>
      <c r="T287" s="15"/>
      <c r="U287" s="15"/>
      <c r="V287" s="18"/>
      <c r="W287" s="15"/>
      <c r="X287" s="15"/>
      <c r="Y287" s="18"/>
      <c r="Z287" s="15"/>
      <c r="AA287" s="15"/>
      <c r="AB287" s="18"/>
      <c r="AC287" s="16"/>
      <c r="AD287" s="16"/>
      <c r="AE287" s="11"/>
      <c r="AF287" s="15"/>
      <c r="AG287" s="15"/>
      <c r="AH287" s="18"/>
      <c r="AI287" s="15"/>
      <c r="AJ287" s="15"/>
      <c r="AK287" s="18"/>
      <c r="AL287" s="15"/>
      <c r="AM287" s="15"/>
      <c r="AN287" s="18"/>
      <c r="AO287" s="15"/>
      <c r="AP287" s="15"/>
      <c r="AQ287" s="18"/>
      <c r="AR287" s="15"/>
      <c r="AS287" s="15"/>
      <c r="AT287" s="14"/>
      <c r="AU287" s="15"/>
      <c r="AV287" s="15"/>
      <c r="AW287" s="18"/>
      <c r="AX287" s="15"/>
      <c r="AY287" s="15"/>
      <c r="AZ287" s="18"/>
      <c r="BA287" s="15"/>
      <c r="BB287" s="18"/>
      <c r="BC287" s="14"/>
      <c r="BD287" s="18"/>
      <c r="BE287" s="18"/>
      <c r="BF287" s="16"/>
      <c r="BG287" s="15"/>
      <c r="BH287" s="18"/>
      <c r="BI287" s="15"/>
      <c r="BJ287" s="7"/>
      <c r="BK287" s="15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</row>
    <row r="288" spans="2:95" s="9" customFormat="1">
      <c r="B288" s="33"/>
      <c r="C288" s="15"/>
      <c r="D288" s="15"/>
      <c r="E288" s="7"/>
      <c r="F288" s="15"/>
      <c r="G288" s="14"/>
      <c r="H288" s="14"/>
      <c r="I288" s="14"/>
      <c r="J288" s="14"/>
      <c r="K288" s="15"/>
      <c r="L288" s="15"/>
      <c r="M288" s="18"/>
      <c r="N288" s="15"/>
      <c r="O288" s="15"/>
      <c r="P288" s="14"/>
      <c r="Q288" s="15"/>
      <c r="R288" s="15"/>
      <c r="S288" s="18"/>
      <c r="T288" s="15"/>
      <c r="U288" s="15"/>
      <c r="V288" s="18"/>
      <c r="W288" s="15"/>
      <c r="X288" s="15"/>
      <c r="Y288" s="18"/>
      <c r="Z288" s="15"/>
      <c r="AA288" s="15"/>
      <c r="AB288" s="18"/>
      <c r="AC288" s="16"/>
      <c r="AD288" s="16"/>
      <c r="AE288" s="11"/>
      <c r="AF288" s="15"/>
      <c r="AG288" s="15"/>
      <c r="AH288" s="18"/>
      <c r="AI288" s="15"/>
      <c r="AJ288" s="15"/>
      <c r="AK288" s="18"/>
      <c r="AL288" s="15"/>
      <c r="AM288" s="15"/>
      <c r="AN288" s="18"/>
      <c r="AO288" s="15"/>
      <c r="AP288" s="15"/>
      <c r="AQ288" s="18"/>
      <c r="AR288" s="15"/>
      <c r="AS288" s="15"/>
      <c r="AT288" s="14"/>
      <c r="AU288" s="15"/>
      <c r="AV288" s="15"/>
      <c r="AW288" s="18"/>
      <c r="AX288" s="15"/>
      <c r="AY288" s="15"/>
      <c r="AZ288" s="18"/>
      <c r="BA288" s="15"/>
      <c r="BB288" s="18"/>
      <c r="BC288" s="14"/>
      <c r="BD288" s="18"/>
      <c r="BE288" s="18"/>
      <c r="BF288" s="16"/>
      <c r="BG288" s="15"/>
      <c r="BH288" s="18"/>
      <c r="BI288" s="15"/>
      <c r="BJ288" s="7"/>
      <c r="BK288" s="15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</row>
    <row r="289" spans="2:95" s="9" customFormat="1">
      <c r="B289" s="33"/>
      <c r="C289" s="15"/>
      <c r="D289" s="15"/>
      <c r="E289" s="7"/>
      <c r="F289" s="15"/>
      <c r="G289" s="14"/>
      <c r="H289" s="14"/>
      <c r="I289" s="14"/>
      <c r="J289" s="14"/>
      <c r="K289" s="15"/>
      <c r="L289" s="15"/>
      <c r="M289" s="18"/>
      <c r="N289" s="15"/>
      <c r="O289" s="15"/>
      <c r="P289" s="14"/>
      <c r="Q289" s="15"/>
      <c r="R289" s="15"/>
      <c r="S289" s="18"/>
      <c r="T289" s="15"/>
      <c r="U289" s="15"/>
      <c r="V289" s="18"/>
      <c r="W289" s="15"/>
      <c r="X289" s="15"/>
      <c r="Y289" s="18"/>
      <c r="Z289" s="15"/>
      <c r="AA289" s="15"/>
      <c r="AB289" s="18"/>
      <c r="AC289" s="16"/>
      <c r="AD289" s="16"/>
      <c r="AE289" s="11"/>
      <c r="AF289" s="15"/>
      <c r="AG289" s="15"/>
      <c r="AH289" s="18"/>
      <c r="AI289" s="15"/>
      <c r="AJ289" s="15"/>
      <c r="AK289" s="18"/>
      <c r="AL289" s="15"/>
      <c r="AM289" s="15"/>
      <c r="AN289" s="18"/>
      <c r="AO289" s="15"/>
      <c r="AP289" s="15"/>
      <c r="AQ289" s="18"/>
      <c r="AR289" s="15"/>
      <c r="AS289" s="15"/>
      <c r="AT289" s="14"/>
      <c r="AU289" s="15"/>
      <c r="AV289" s="15"/>
      <c r="AW289" s="18"/>
      <c r="AX289" s="15"/>
      <c r="AY289" s="15"/>
      <c r="AZ289" s="18"/>
      <c r="BA289" s="15"/>
      <c r="BB289" s="18"/>
      <c r="BC289" s="14"/>
      <c r="BD289" s="18"/>
      <c r="BE289" s="18"/>
      <c r="BF289" s="16"/>
      <c r="BG289" s="15"/>
      <c r="BH289" s="18"/>
      <c r="BI289" s="15"/>
      <c r="BJ289" s="7"/>
      <c r="BK289" s="15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</row>
    <row r="290" spans="2:95" s="9" customFormat="1">
      <c r="B290" s="33"/>
      <c r="C290" s="15"/>
      <c r="D290" s="15"/>
      <c r="E290" s="7"/>
      <c r="F290" s="15"/>
      <c r="G290" s="14"/>
      <c r="H290" s="14"/>
      <c r="I290" s="14"/>
      <c r="J290" s="14"/>
      <c r="K290" s="15"/>
      <c r="L290" s="15"/>
      <c r="M290" s="18"/>
      <c r="N290" s="15"/>
      <c r="O290" s="15"/>
      <c r="P290" s="14"/>
      <c r="Q290" s="15"/>
      <c r="R290" s="15"/>
      <c r="S290" s="18"/>
      <c r="T290" s="15"/>
      <c r="U290" s="15"/>
      <c r="V290" s="18"/>
      <c r="W290" s="15"/>
      <c r="X290" s="15"/>
      <c r="Y290" s="18"/>
      <c r="Z290" s="15"/>
      <c r="AA290" s="15"/>
      <c r="AB290" s="18"/>
      <c r="AC290" s="16"/>
      <c r="AD290" s="16"/>
      <c r="AE290" s="11"/>
      <c r="AF290" s="15"/>
      <c r="AG290" s="15"/>
      <c r="AH290" s="18"/>
      <c r="AI290" s="15"/>
      <c r="AJ290" s="15"/>
      <c r="AK290" s="18"/>
      <c r="AL290" s="15"/>
      <c r="AM290" s="15"/>
      <c r="AN290" s="18"/>
      <c r="AO290" s="15"/>
      <c r="AP290" s="15"/>
      <c r="AQ290" s="18"/>
      <c r="AR290" s="15"/>
      <c r="AS290" s="15"/>
      <c r="AT290" s="14"/>
      <c r="AU290" s="15"/>
      <c r="AV290" s="15"/>
      <c r="AW290" s="18"/>
      <c r="AX290" s="15"/>
      <c r="AY290" s="15"/>
      <c r="AZ290" s="18"/>
      <c r="BA290" s="15"/>
      <c r="BB290" s="18"/>
      <c r="BC290" s="14"/>
      <c r="BD290" s="18"/>
      <c r="BE290" s="18"/>
      <c r="BF290" s="16"/>
      <c r="BG290" s="15"/>
      <c r="BH290" s="18"/>
      <c r="BI290" s="15"/>
      <c r="BJ290" s="7"/>
      <c r="BK290" s="15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</row>
    <row r="291" spans="2:95" s="9" customFormat="1">
      <c r="B291" s="33"/>
      <c r="C291" s="15"/>
      <c r="D291" s="15"/>
      <c r="E291" s="7"/>
      <c r="F291" s="15"/>
      <c r="G291" s="14"/>
      <c r="H291" s="14"/>
      <c r="I291" s="14"/>
      <c r="J291" s="14"/>
      <c r="K291" s="15"/>
      <c r="L291" s="15"/>
      <c r="M291" s="18"/>
      <c r="N291" s="15"/>
      <c r="O291" s="15"/>
      <c r="P291" s="14"/>
      <c r="Q291" s="15"/>
      <c r="R291" s="15"/>
      <c r="S291" s="18"/>
      <c r="T291" s="15"/>
      <c r="U291" s="15"/>
      <c r="V291" s="18"/>
      <c r="W291" s="15"/>
      <c r="X291" s="15"/>
      <c r="Y291" s="18"/>
      <c r="Z291" s="15"/>
      <c r="AA291" s="15"/>
      <c r="AB291" s="18"/>
      <c r="AC291" s="16"/>
      <c r="AD291" s="16"/>
      <c r="AE291" s="11"/>
      <c r="AF291" s="15"/>
      <c r="AG291" s="15"/>
      <c r="AH291" s="18"/>
      <c r="AI291" s="15"/>
      <c r="AJ291" s="15"/>
      <c r="AK291" s="18"/>
      <c r="AL291" s="15"/>
      <c r="AM291" s="15"/>
      <c r="AN291" s="18"/>
      <c r="AO291" s="15"/>
      <c r="AP291" s="15"/>
      <c r="AQ291" s="18"/>
      <c r="AR291" s="15"/>
      <c r="AS291" s="15"/>
      <c r="AT291" s="14"/>
      <c r="AU291" s="15"/>
      <c r="AV291" s="15"/>
      <c r="AW291" s="18"/>
      <c r="AX291" s="15"/>
      <c r="AY291" s="15"/>
      <c r="AZ291" s="18"/>
      <c r="BA291" s="15"/>
      <c r="BB291" s="18"/>
      <c r="BC291" s="14"/>
      <c r="BD291" s="18"/>
      <c r="BE291" s="18"/>
      <c r="BF291" s="16"/>
      <c r="BG291" s="15"/>
      <c r="BH291" s="18"/>
      <c r="BI291" s="15"/>
      <c r="BJ291" s="7"/>
      <c r="BK291" s="15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</row>
    <row r="292" spans="2:95" s="9" customFormat="1">
      <c r="B292" s="33"/>
      <c r="C292" s="15"/>
      <c r="D292" s="15"/>
      <c r="E292" s="7"/>
      <c r="F292" s="15"/>
      <c r="G292" s="14"/>
      <c r="H292" s="14"/>
      <c r="I292" s="14"/>
      <c r="J292" s="14"/>
      <c r="K292" s="15"/>
      <c r="L292" s="15"/>
      <c r="M292" s="18"/>
      <c r="N292" s="15"/>
      <c r="O292" s="15"/>
      <c r="P292" s="14"/>
      <c r="Q292" s="15"/>
      <c r="R292" s="15"/>
      <c r="S292" s="18"/>
      <c r="T292" s="15"/>
      <c r="U292" s="15"/>
      <c r="V292" s="18"/>
      <c r="W292" s="15"/>
      <c r="X292" s="15"/>
      <c r="Y292" s="18"/>
      <c r="Z292" s="15"/>
      <c r="AA292" s="15"/>
      <c r="AB292" s="18"/>
      <c r="AC292" s="16"/>
      <c r="AD292" s="16"/>
      <c r="AE292" s="11"/>
      <c r="AF292" s="15"/>
      <c r="AG292" s="15"/>
      <c r="AH292" s="18"/>
      <c r="AI292" s="15"/>
      <c r="AJ292" s="15"/>
      <c r="AK292" s="18"/>
      <c r="AL292" s="15"/>
      <c r="AM292" s="15"/>
      <c r="AN292" s="18"/>
      <c r="AO292" s="15"/>
      <c r="AP292" s="15"/>
      <c r="AQ292" s="18"/>
      <c r="AR292" s="15"/>
      <c r="AS292" s="15"/>
      <c r="AT292" s="14"/>
      <c r="AU292" s="15"/>
      <c r="AV292" s="15"/>
      <c r="AW292" s="18"/>
      <c r="AX292" s="15"/>
      <c r="AY292" s="15"/>
      <c r="AZ292" s="18"/>
      <c r="BA292" s="15"/>
      <c r="BB292" s="18"/>
      <c r="BC292" s="14"/>
      <c r="BD292" s="18"/>
      <c r="BE292" s="18"/>
      <c r="BF292" s="16"/>
      <c r="BG292" s="15"/>
      <c r="BH292" s="18"/>
      <c r="BI292" s="15"/>
      <c r="BJ292" s="7"/>
      <c r="BK292" s="15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</row>
    <row r="293" spans="2:95" s="9" customFormat="1">
      <c r="B293" s="33"/>
      <c r="C293" s="15"/>
      <c r="D293" s="15"/>
      <c r="E293" s="7"/>
      <c r="F293" s="15"/>
      <c r="G293" s="14"/>
      <c r="H293" s="14"/>
      <c r="I293" s="14"/>
      <c r="J293" s="14"/>
      <c r="K293" s="15"/>
      <c r="L293" s="15"/>
      <c r="M293" s="18"/>
      <c r="N293" s="15"/>
      <c r="O293" s="15"/>
      <c r="P293" s="14"/>
      <c r="Q293" s="15"/>
      <c r="R293" s="15"/>
      <c r="S293" s="18"/>
      <c r="T293" s="15"/>
      <c r="U293" s="15"/>
      <c r="V293" s="18"/>
      <c r="W293" s="15"/>
      <c r="X293" s="15"/>
      <c r="Y293" s="18"/>
      <c r="Z293" s="15"/>
      <c r="AA293" s="15"/>
      <c r="AB293" s="18"/>
      <c r="AC293" s="16"/>
      <c r="AD293" s="16"/>
      <c r="AE293" s="11"/>
      <c r="AF293" s="15"/>
      <c r="AG293" s="15"/>
      <c r="AH293" s="18"/>
      <c r="AI293" s="15"/>
      <c r="AJ293" s="15"/>
      <c r="AK293" s="18"/>
      <c r="AL293" s="15"/>
      <c r="AM293" s="15"/>
      <c r="AN293" s="18"/>
      <c r="AO293" s="15"/>
      <c r="AP293" s="15"/>
      <c r="AQ293" s="18"/>
      <c r="AR293" s="15"/>
      <c r="AS293" s="15"/>
      <c r="AT293" s="14"/>
      <c r="AU293" s="15"/>
      <c r="AV293" s="15"/>
      <c r="AW293" s="18"/>
      <c r="AX293" s="15"/>
      <c r="AY293" s="15"/>
      <c r="AZ293" s="18"/>
      <c r="BA293" s="15"/>
      <c r="BB293" s="18"/>
      <c r="BC293" s="14"/>
      <c r="BD293" s="18"/>
      <c r="BE293" s="18"/>
      <c r="BF293" s="16"/>
      <c r="BG293" s="15"/>
      <c r="BH293" s="18"/>
      <c r="BI293" s="15"/>
      <c r="BJ293" s="7"/>
      <c r="BK293" s="15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</row>
    <row r="294" spans="2:95" s="9" customFormat="1">
      <c r="B294" s="33"/>
      <c r="C294" s="15"/>
      <c r="D294" s="15"/>
      <c r="E294" s="7"/>
      <c r="F294" s="15"/>
      <c r="G294" s="14"/>
      <c r="H294" s="14"/>
      <c r="I294" s="14"/>
      <c r="J294" s="14"/>
      <c r="K294" s="15"/>
      <c r="L294" s="15"/>
      <c r="M294" s="18"/>
      <c r="N294" s="15"/>
      <c r="O294" s="15"/>
      <c r="P294" s="14"/>
      <c r="Q294" s="15"/>
      <c r="R294" s="15"/>
      <c r="S294" s="18"/>
      <c r="T294" s="15"/>
      <c r="U294" s="15"/>
      <c r="V294" s="18"/>
      <c r="W294" s="15"/>
      <c r="X294" s="15"/>
      <c r="Y294" s="18"/>
      <c r="Z294" s="15"/>
      <c r="AA294" s="15"/>
      <c r="AB294" s="18"/>
      <c r="AC294" s="16"/>
      <c r="AD294" s="16"/>
      <c r="AE294" s="11"/>
      <c r="AF294" s="15"/>
      <c r="AG294" s="15"/>
      <c r="AH294" s="18"/>
      <c r="AI294" s="15"/>
      <c r="AJ294" s="15"/>
      <c r="AK294" s="18"/>
      <c r="AL294" s="15"/>
      <c r="AM294" s="15"/>
      <c r="AN294" s="18"/>
      <c r="AO294" s="15"/>
      <c r="AP294" s="15"/>
      <c r="AQ294" s="18"/>
      <c r="AR294" s="15"/>
      <c r="AS294" s="15"/>
      <c r="AT294" s="14"/>
      <c r="AU294" s="15"/>
      <c r="AV294" s="15"/>
      <c r="AW294" s="18"/>
      <c r="AX294" s="15"/>
      <c r="AY294" s="15"/>
      <c r="AZ294" s="18"/>
      <c r="BA294" s="15"/>
      <c r="BB294" s="18"/>
      <c r="BC294" s="14"/>
      <c r="BD294" s="18"/>
      <c r="BE294" s="18"/>
      <c r="BF294" s="16"/>
      <c r="BG294" s="15"/>
      <c r="BH294" s="18"/>
      <c r="BI294" s="15"/>
      <c r="BJ294" s="7"/>
      <c r="BK294" s="15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</row>
    <row r="295" spans="2:95" s="9" customFormat="1">
      <c r="B295" s="33"/>
      <c r="C295" s="15"/>
      <c r="D295" s="15"/>
      <c r="E295" s="7"/>
      <c r="F295" s="15"/>
      <c r="G295" s="14"/>
      <c r="H295" s="14"/>
      <c r="I295" s="14"/>
      <c r="J295" s="14"/>
      <c r="K295" s="15"/>
      <c r="L295" s="15"/>
      <c r="M295" s="18"/>
      <c r="N295" s="15"/>
      <c r="O295" s="15"/>
      <c r="P295" s="14"/>
      <c r="Q295" s="15"/>
      <c r="R295" s="15"/>
      <c r="S295" s="18"/>
      <c r="T295" s="15"/>
      <c r="U295" s="15"/>
      <c r="V295" s="18"/>
      <c r="W295" s="15"/>
      <c r="X295" s="15"/>
      <c r="Y295" s="18"/>
      <c r="Z295" s="15"/>
      <c r="AA295" s="15"/>
      <c r="AB295" s="18"/>
      <c r="AC295" s="16"/>
      <c r="AD295" s="16"/>
      <c r="AE295" s="11"/>
      <c r="AF295" s="15"/>
      <c r="AG295" s="15"/>
      <c r="AH295" s="18"/>
      <c r="AI295" s="15"/>
      <c r="AJ295" s="15"/>
      <c r="AK295" s="18"/>
      <c r="AL295" s="15"/>
      <c r="AM295" s="15"/>
      <c r="AN295" s="18"/>
      <c r="AO295" s="15"/>
      <c r="AP295" s="15"/>
      <c r="AQ295" s="18"/>
      <c r="AR295" s="15"/>
      <c r="AS295" s="15"/>
      <c r="AT295" s="14"/>
      <c r="AU295" s="15"/>
      <c r="AV295" s="15"/>
      <c r="AW295" s="18"/>
      <c r="AX295" s="15"/>
      <c r="AY295" s="15"/>
      <c r="AZ295" s="18"/>
      <c r="BA295" s="15"/>
      <c r="BB295" s="18"/>
      <c r="BC295" s="14"/>
      <c r="BD295" s="18"/>
      <c r="BE295" s="18"/>
      <c r="BF295" s="16"/>
      <c r="BG295" s="15"/>
      <c r="BH295" s="18"/>
      <c r="BI295" s="15"/>
      <c r="BJ295" s="7"/>
      <c r="BK295" s="15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</row>
    <row r="296" spans="2:95" s="9" customFormat="1">
      <c r="B296" s="33"/>
      <c r="C296" s="15"/>
      <c r="D296" s="15"/>
      <c r="E296" s="7"/>
      <c r="F296" s="15"/>
      <c r="G296" s="14"/>
      <c r="H296" s="14"/>
      <c r="I296" s="14"/>
      <c r="J296" s="14"/>
      <c r="K296" s="15"/>
      <c r="L296" s="15"/>
      <c r="M296" s="18"/>
      <c r="N296" s="15"/>
      <c r="O296" s="15"/>
      <c r="P296" s="14"/>
      <c r="Q296" s="15"/>
      <c r="R296" s="15"/>
      <c r="S296" s="18"/>
      <c r="T296" s="15"/>
      <c r="U296" s="15"/>
      <c r="V296" s="18"/>
      <c r="W296" s="15"/>
      <c r="X296" s="15"/>
      <c r="Y296" s="18"/>
      <c r="Z296" s="15"/>
      <c r="AA296" s="15"/>
      <c r="AB296" s="18"/>
      <c r="AC296" s="16"/>
      <c r="AD296" s="16"/>
      <c r="AE296" s="11"/>
      <c r="AF296" s="15"/>
      <c r="AG296" s="15"/>
      <c r="AH296" s="18"/>
      <c r="AI296" s="15"/>
      <c r="AJ296" s="15"/>
      <c r="AK296" s="18"/>
      <c r="AL296" s="15"/>
      <c r="AM296" s="15"/>
      <c r="AN296" s="18"/>
      <c r="AO296" s="15"/>
      <c r="AP296" s="15"/>
      <c r="AQ296" s="18"/>
      <c r="AR296" s="15"/>
      <c r="AS296" s="15"/>
      <c r="AT296" s="14"/>
      <c r="AU296" s="15"/>
      <c r="AV296" s="15"/>
      <c r="AW296" s="18"/>
      <c r="AX296" s="15"/>
      <c r="AY296" s="15"/>
      <c r="AZ296" s="18"/>
      <c r="BA296" s="15"/>
      <c r="BB296" s="18"/>
      <c r="BC296" s="14"/>
      <c r="BD296" s="18"/>
      <c r="BE296" s="18"/>
      <c r="BF296" s="16"/>
      <c r="BG296" s="15"/>
      <c r="BH296" s="18"/>
      <c r="BI296" s="15"/>
      <c r="BJ296" s="7"/>
      <c r="BK296" s="15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</row>
    <row r="297" spans="2:95" s="9" customFormat="1">
      <c r="B297" s="33"/>
      <c r="C297" s="15"/>
      <c r="D297" s="15"/>
      <c r="E297" s="7"/>
      <c r="F297" s="15"/>
      <c r="G297" s="14"/>
      <c r="H297" s="14"/>
      <c r="I297" s="14"/>
      <c r="J297" s="14"/>
      <c r="K297" s="15"/>
      <c r="L297" s="15"/>
      <c r="M297" s="18"/>
      <c r="N297" s="15"/>
      <c r="O297" s="15"/>
      <c r="P297" s="14"/>
      <c r="Q297" s="15"/>
      <c r="R297" s="15"/>
      <c r="S297" s="18"/>
      <c r="T297" s="15"/>
      <c r="U297" s="15"/>
      <c r="V297" s="18"/>
      <c r="W297" s="15"/>
      <c r="X297" s="15"/>
      <c r="Y297" s="18"/>
      <c r="Z297" s="15"/>
      <c r="AA297" s="15"/>
      <c r="AB297" s="18"/>
      <c r="AC297" s="16"/>
      <c r="AD297" s="16"/>
      <c r="AE297" s="11"/>
      <c r="AF297" s="15"/>
      <c r="AG297" s="15"/>
      <c r="AH297" s="18"/>
      <c r="AI297" s="15"/>
      <c r="AJ297" s="15"/>
      <c r="AK297" s="18"/>
      <c r="AL297" s="15"/>
      <c r="AM297" s="15"/>
      <c r="AN297" s="18"/>
      <c r="AO297" s="15"/>
      <c r="AP297" s="15"/>
      <c r="AQ297" s="18"/>
      <c r="AR297" s="15"/>
      <c r="AS297" s="15"/>
      <c r="AT297" s="14"/>
      <c r="AU297" s="15"/>
      <c r="AV297" s="15"/>
      <c r="AW297" s="18"/>
      <c r="AX297" s="15"/>
      <c r="AY297" s="15"/>
      <c r="AZ297" s="18"/>
      <c r="BA297" s="15"/>
      <c r="BB297" s="18"/>
      <c r="BC297" s="14"/>
      <c r="BD297" s="18"/>
      <c r="BE297" s="18"/>
      <c r="BF297" s="16"/>
      <c r="BG297" s="15"/>
      <c r="BH297" s="18"/>
      <c r="BI297" s="15"/>
      <c r="BJ297" s="7"/>
      <c r="BK297" s="15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</row>
    <row r="298" spans="2:95" s="9" customFormat="1">
      <c r="B298" s="33"/>
      <c r="C298" s="15"/>
      <c r="D298" s="15"/>
      <c r="E298" s="7"/>
      <c r="F298" s="15"/>
      <c r="G298" s="14"/>
      <c r="H298" s="14"/>
      <c r="I298" s="14"/>
      <c r="J298" s="14"/>
      <c r="K298" s="15"/>
      <c r="L298" s="15"/>
      <c r="M298" s="18"/>
      <c r="N298" s="15"/>
      <c r="O298" s="15"/>
      <c r="P298" s="14"/>
      <c r="Q298" s="15"/>
      <c r="R298" s="15"/>
      <c r="S298" s="18"/>
      <c r="T298" s="15"/>
      <c r="U298" s="15"/>
      <c r="V298" s="18"/>
      <c r="W298" s="15"/>
      <c r="X298" s="15"/>
      <c r="Y298" s="18"/>
      <c r="Z298" s="15"/>
      <c r="AA298" s="15"/>
      <c r="AB298" s="18"/>
      <c r="AC298" s="16"/>
      <c r="AD298" s="16"/>
      <c r="AE298" s="11"/>
      <c r="AF298" s="15"/>
      <c r="AG298" s="15"/>
      <c r="AH298" s="18"/>
      <c r="AI298" s="15"/>
      <c r="AJ298" s="15"/>
      <c r="AK298" s="18"/>
      <c r="AL298" s="15"/>
      <c r="AM298" s="15"/>
      <c r="AN298" s="18"/>
      <c r="AO298" s="15"/>
      <c r="AP298" s="15"/>
      <c r="AQ298" s="18"/>
      <c r="AR298" s="15"/>
      <c r="AS298" s="15"/>
      <c r="AT298" s="14"/>
      <c r="AU298" s="15"/>
      <c r="AV298" s="15"/>
      <c r="AW298" s="18"/>
      <c r="AX298" s="15"/>
      <c r="AY298" s="15"/>
      <c r="AZ298" s="18"/>
      <c r="BA298" s="15"/>
      <c r="BB298" s="18"/>
      <c r="BC298" s="14"/>
      <c r="BD298" s="18"/>
      <c r="BE298" s="18"/>
      <c r="BF298" s="16"/>
      <c r="BG298" s="15"/>
      <c r="BH298" s="18"/>
      <c r="BI298" s="15"/>
      <c r="BJ298" s="7"/>
      <c r="BK298" s="15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</row>
    <row r="299" spans="2:95" s="9" customFormat="1">
      <c r="B299" s="33"/>
      <c r="C299" s="15"/>
      <c r="D299" s="15"/>
      <c r="E299" s="7"/>
      <c r="F299" s="15"/>
      <c r="G299" s="14"/>
      <c r="H299" s="14"/>
      <c r="I299" s="14"/>
      <c r="J299" s="14"/>
      <c r="K299" s="15"/>
      <c r="L299" s="15"/>
      <c r="M299" s="18"/>
      <c r="N299" s="15"/>
      <c r="O299" s="15"/>
      <c r="P299" s="14"/>
      <c r="Q299" s="15"/>
      <c r="R299" s="15"/>
      <c r="S299" s="18"/>
      <c r="T299" s="15"/>
      <c r="U299" s="15"/>
      <c r="V299" s="18"/>
      <c r="W299" s="15"/>
      <c r="X299" s="15"/>
      <c r="Y299" s="18"/>
      <c r="Z299" s="15"/>
      <c r="AA299" s="15"/>
      <c r="AB299" s="18"/>
      <c r="AC299" s="16"/>
      <c r="AD299" s="16"/>
      <c r="AE299" s="11"/>
      <c r="AF299" s="15"/>
      <c r="AG299" s="15"/>
      <c r="AH299" s="18"/>
      <c r="AI299" s="15"/>
      <c r="AJ299" s="15"/>
      <c r="AK299" s="18"/>
      <c r="AL299" s="15"/>
      <c r="AM299" s="15"/>
      <c r="AN299" s="18"/>
      <c r="AO299" s="15"/>
      <c r="AP299" s="15"/>
      <c r="AQ299" s="18"/>
      <c r="AR299" s="15"/>
      <c r="AS299" s="15"/>
      <c r="AT299" s="14"/>
      <c r="AU299" s="15"/>
      <c r="AV299" s="15"/>
      <c r="AW299" s="18"/>
      <c r="AX299" s="15"/>
      <c r="AY299" s="15"/>
      <c r="AZ299" s="18"/>
      <c r="BA299" s="15"/>
      <c r="BB299" s="18"/>
      <c r="BC299" s="14"/>
      <c r="BD299" s="18"/>
      <c r="BE299" s="18"/>
      <c r="BF299" s="16"/>
      <c r="BG299" s="15"/>
      <c r="BH299" s="18"/>
      <c r="BI299" s="15"/>
      <c r="BJ299" s="7"/>
      <c r="BK299" s="15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</row>
    <row r="300" spans="2:95" s="9" customFormat="1">
      <c r="B300" s="33"/>
      <c r="C300" s="15"/>
      <c r="D300" s="15"/>
      <c r="E300" s="7"/>
      <c r="F300" s="15"/>
      <c r="G300" s="14"/>
      <c r="H300" s="14"/>
      <c r="I300" s="14"/>
      <c r="J300" s="14"/>
      <c r="K300" s="15"/>
      <c r="L300" s="15"/>
      <c r="M300" s="18"/>
      <c r="N300" s="15"/>
      <c r="O300" s="15"/>
      <c r="P300" s="14"/>
      <c r="Q300" s="15"/>
      <c r="R300" s="15"/>
      <c r="S300" s="18"/>
      <c r="T300" s="15"/>
      <c r="U300" s="15"/>
      <c r="V300" s="18"/>
      <c r="W300" s="15"/>
      <c r="X300" s="15"/>
      <c r="Y300" s="18"/>
      <c r="Z300" s="15"/>
      <c r="AA300" s="15"/>
      <c r="AB300" s="18"/>
      <c r="AC300" s="16"/>
      <c r="AD300" s="16"/>
      <c r="AE300" s="11"/>
      <c r="AF300" s="15"/>
      <c r="AG300" s="15"/>
      <c r="AH300" s="18"/>
      <c r="AI300" s="15"/>
      <c r="AJ300" s="15"/>
      <c r="AK300" s="18"/>
      <c r="AL300" s="15"/>
      <c r="AM300" s="15"/>
      <c r="AN300" s="18"/>
      <c r="AO300" s="15"/>
      <c r="AP300" s="15"/>
      <c r="AQ300" s="18"/>
      <c r="AR300" s="15"/>
      <c r="AS300" s="15"/>
      <c r="AT300" s="14"/>
      <c r="AU300" s="15"/>
      <c r="AV300" s="15"/>
      <c r="AW300" s="18"/>
      <c r="AX300" s="15"/>
      <c r="AY300" s="15"/>
      <c r="AZ300" s="18"/>
      <c r="BA300" s="15"/>
      <c r="BB300" s="18"/>
      <c r="BC300" s="14"/>
      <c r="BD300" s="18"/>
      <c r="BE300" s="18"/>
      <c r="BF300" s="16"/>
      <c r="BG300" s="15"/>
      <c r="BH300" s="18"/>
      <c r="BI300" s="15"/>
      <c r="BJ300" s="7"/>
      <c r="BK300" s="15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</row>
    <row r="301" spans="2:95" s="9" customFormat="1">
      <c r="B301" s="33"/>
      <c r="C301" s="15"/>
      <c r="D301" s="15"/>
      <c r="E301" s="7"/>
      <c r="F301" s="15"/>
      <c r="G301" s="14"/>
      <c r="H301" s="14"/>
      <c r="I301" s="14"/>
      <c r="J301" s="14"/>
      <c r="K301" s="15"/>
      <c r="L301" s="15"/>
      <c r="M301" s="18"/>
      <c r="N301" s="15"/>
      <c r="O301" s="15"/>
      <c r="P301" s="14"/>
      <c r="Q301" s="15"/>
      <c r="R301" s="15"/>
      <c r="S301" s="18"/>
      <c r="T301" s="15"/>
      <c r="U301" s="15"/>
      <c r="V301" s="18"/>
      <c r="W301" s="15"/>
      <c r="X301" s="15"/>
      <c r="Y301" s="18"/>
      <c r="Z301" s="15"/>
      <c r="AA301" s="15"/>
      <c r="AB301" s="18"/>
      <c r="AC301" s="16"/>
      <c r="AD301" s="16"/>
      <c r="AE301" s="11"/>
      <c r="AF301" s="15"/>
      <c r="AG301" s="15"/>
      <c r="AH301" s="18"/>
      <c r="AI301" s="15"/>
      <c r="AJ301" s="15"/>
      <c r="AK301" s="18"/>
      <c r="AL301" s="15"/>
      <c r="AM301" s="15"/>
      <c r="AN301" s="18"/>
      <c r="AO301" s="15"/>
      <c r="AP301" s="15"/>
      <c r="AQ301" s="18"/>
      <c r="AR301" s="15"/>
      <c r="AS301" s="15"/>
      <c r="AT301" s="14"/>
      <c r="AU301" s="15"/>
      <c r="AV301" s="15"/>
      <c r="AW301" s="18"/>
      <c r="AX301" s="15"/>
      <c r="AY301" s="15"/>
      <c r="AZ301" s="18"/>
      <c r="BA301" s="15"/>
      <c r="BB301" s="18"/>
      <c r="BC301" s="14"/>
      <c r="BD301" s="18"/>
      <c r="BE301" s="18"/>
      <c r="BF301" s="16"/>
      <c r="BG301" s="15"/>
      <c r="BH301" s="18"/>
      <c r="BI301" s="15"/>
      <c r="BJ301" s="7"/>
      <c r="BK301" s="15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</row>
    <row r="302" spans="2:95" s="9" customFormat="1">
      <c r="B302" s="33"/>
      <c r="C302" s="15"/>
      <c r="D302" s="15"/>
      <c r="E302" s="7"/>
      <c r="F302" s="15"/>
      <c r="G302" s="14"/>
      <c r="H302" s="14"/>
      <c r="I302" s="14"/>
      <c r="J302" s="14"/>
      <c r="K302" s="15"/>
      <c r="L302" s="15"/>
      <c r="M302" s="18"/>
      <c r="N302" s="15"/>
      <c r="O302" s="15"/>
      <c r="P302" s="14"/>
      <c r="Q302" s="15"/>
      <c r="R302" s="15"/>
      <c r="S302" s="18"/>
      <c r="T302" s="15"/>
      <c r="U302" s="15"/>
      <c r="V302" s="18"/>
      <c r="W302" s="15"/>
      <c r="X302" s="15"/>
      <c r="Y302" s="18"/>
      <c r="Z302" s="15"/>
      <c r="AA302" s="15"/>
      <c r="AB302" s="18"/>
      <c r="AC302" s="16"/>
      <c r="AD302" s="16"/>
      <c r="AE302" s="11"/>
      <c r="AF302" s="15"/>
      <c r="AG302" s="15"/>
      <c r="AH302" s="18"/>
      <c r="AI302" s="15"/>
      <c r="AJ302" s="15"/>
      <c r="AK302" s="18"/>
      <c r="AL302" s="15"/>
      <c r="AM302" s="15"/>
      <c r="AN302" s="18"/>
      <c r="AO302" s="15"/>
      <c r="AP302" s="15"/>
      <c r="AQ302" s="18"/>
      <c r="AR302" s="15"/>
      <c r="AS302" s="15"/>
      <c r="AT302" s="14"/>
      <c r="AU302" s="15"/>
      <c r="AV302" s="15"/>
      <c r="AW302" s="18"/>
      <c r="AX302" s="15"/>
      <c r="AY302" s="15"/>
      <c r="AZ302" s="18"/>
      <c r="BA302" s="15"/>
      <c r="BB302" s="18"/>
      <c r="BC302" s="14"/>
      <c r="BD302" s="18"/>
      <c r="BE302" s="18"/>
      <c r="BF302" s="15"/>
      <c r="BG302" s="15"/>
      <c r="BH302" s="18"/>
      <c r="BI302" s="15"/>
      <c r="BJ302" s="7"/>
      <c r="BK302" s="15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</row>
    <row r="303" spans="2:95" s="9" customFormat="1">
      <c r="B303" s="33"/>
      <c r="C303" s="15"/>
      <c r="D303" s="15"/>
      <c r="E303" s="7"/>
      <c r="F303" s="15"/>
      <c r="G303" s="14"/>
      <c r="H303" s="14"/>
      <c r="I303" s="14"/>
      <c r="J303" s="14"/>
      <c r="K303" s="15"/>
      <c r="L303" s="15"/>
      <c r="M303" s="15"/>
      <c r="N303" s="15"/>
      <c r="O303" s="15"/>
      <c r="P303" s="14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6"/>
      <c r="AD303" s="16"/>
      <c r="AE303" s="11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4"/>
      <c r="AU303" s="15"/>
      <c r="AV303" s="15"/>
      <c r="AW303" s="15"/>
      <c r="AX303" s="15"/>
      <c r="AY303" s="15"/>
      <c r="AZ303" s="15"/>
      <c r="BA303" s="15"/>
      <c r="BB303" s="15"/>
      <c r="BC303" s="14"/>
      <c r="BD303" s="15"/>
      <c r="BE303" s="15"/>
      <c r="BF303" s="16"/>
      <c r="BG303" s="15"/>
      <c r="BH303" s="15"/>
      <c r="BI303" s="15"/>
      <c r="BJ303" s="7"/>
      <c r="BK303" s="15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</row>
    <row r="304" spans="2:95" s="9" customFormat="1">
      <c r="B304" s="33"/>
      <c r="C304" s="15"/>
      <c r="D304" s="15"/>
      <c r="E304" s="7"/>
      <c r="F304" s="15"/>
      <c r="G304" s="14"/>
      <c r="H304" s="14"/>
      <c r="I304" s="14"/>
      <c r="J304" s="14"/>
      <c r="K304" s="15"/>
      <c r="L304" s="15"/>
      <c r="M304" s="18"/>
      <c r="N304" s="15"/>
      <c r="O304" s="15"/>
      <c r="P304" s="14"/>
      <c r="Q304" s="15"/>
      <c r="R304" s="15"/>
      <c r="S304" s="18"/>
      <c r="T304" s="15"/>
      <c r="U304" s="15"/>
      <c r="V304" s="18"/>
      <c r="W304" s="15"/>
      <c r="X304" s="15"/>
      <c r="Y304" s="18"/>
      <c r="Z304" s="15"/>
      <c r="AA304" s="15"/>
      <c r="AB304" s="18"/>
      <c r="AC304" s="16"/>
      <c r="AD304" s="16"/>
      <c r="AE304" s="11"/>
      <c r="AF304" s="15"/>
      <c r="AG304" s="15"/>
      <c r="AH304" s="18"/>
      <c r="AI304" s="15"/>
      <c r="AJ304" s="15"/>
      <c r="AK304" s="18"/>
      <c r="AL304" s="15"/>
      <c r="AM304" s="15"/>
      <c r="AN304" s="18"/>
      <c r="AO304" s="15"/>
      <c r="AP304" s="15"/>
      <c r="AQ304" s="18"/>
      <c r="AR304" s="15"/>
      <c r="AS304" s="15"/>
      <c r="AT304" s="14"/>
      <c r="AU304" s="15"/>
      <c r="AV304" s="15"/>
      <c r="AW304" s="18"/>
      <c r="AX304" s="15"/>
      <c r="AY304" s="15"/>
      <c r="AZ304" s="18"/>
      <c r="BA304" s="15"/>
      <c r="BB304" s="18"/>
      <c r="BC304" s="14"/>
      <c r="BD304" s="18"/>
      <c r="BE304" s="18"/>
      <c r="BF304" s="15"/>
      <c r="BG304" s="15"/>
      <c r="BH304" s="18"/>
      <c r="BI304" s="15"/>
      <c r="BJ304" s="7"/>
      <c r="BK304" s="15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</row>
    <row r="305" spans="2:95" s="9" customFormat="1">
      <c r="B305" s="33"/>
      <c r="C305" s="15"/>
      <c r="D305" s="15"/>
      <c r="E305" s="7"/>
      <c r="F305" s="15"/>
      <c r="G305" s="14"/>
      <c r="H305" s="14"/>
      <c r="I305" s="14"/>
      <c r="J305" s="14"/>
      <c r="K305" s="15"/>
      <c r="L305" s="15"/>
      <c r="M305" s="15"/>
      <c r="N305" s="15"/>
      <c r="O305" s="15"/>
      <c r="P305" s="14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6"/>
      <c r="AD305" s="16"/>
      <c r="AE305" s="11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4"/>
      <c r="AU305" s="15"/>
      <c r="AV305" s="15"/>
      <c r="AW305" s="15"/>
      <c r="AX305" s="15"/>
      <c r="AY305" s="15"/>
      <c r="AZ305" s="15"/>
      <c r="BA305" s="15"/>
      <c r="BB305" s="15"/>
      <c r="BC305" s="14"/>
      <c r="BD305" s="15"/>
      <c r="BE305" s="15"/>
      <c r="BF305" s="15"/>
      <c r="BG305" s="15"/>
      <c r="BH305" s="15"/>
      <c r="BI305" s="15"/>
      <c r="BJ305" s="7"/>
      <c r="BK305" s="15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</row>
    <row r="306" spans="2:95" s="9" customFormat="1">
      <c r="B306" s="33"/>
      <c r="C306" s="15"/>
      <c r="D306" s="15"/>
      <c r="E306" s="7"/>
      <c r="F306" s="15"/>
      <c r="G306" s="14"/>
      <c r="H306" s="14"/>
      <c r="I306" s="14"/>
      <c r="J306" s="14"/>
      <c r="K306" s="15"/>
      <c r="L306" s="15"/>
      <c r="M306" s="15"/>
      <c r="N306" s="15"/>
      <c r="O306" s="15"/>
      <c r="P306" s="14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6"/>
      <c r="AD306" s="16"/>
      <c r="AE306" s="11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4"/>
      <c r="AU306" s="15"/>
      <c r="AV306" s="15"/>
      <c r="AW306" s="15"/>
      <c r="AX306" s="15"/>
      <c r="AY306" s="15"/>
      <c r="AZ306" s="15"/>
      <c r="BA306" s="15"/>
      <c r="BB306" s="15"/>
      <c r="BC306" s="14"/>
      <c r="BD306" s="15"/>
      <c r="BE306" s="15"/>
      <c r="BF306" s="15"/>
      <c r="BG306" s="15"/>
      <c r="BH306" s="15"/>
      <c r="BI306" s="15"/>
      <c r="BJ306" s="7"/>
      <c r="BK306" s="15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</row>
    <row r="307" spans="2:95" s="9" customFormat="1">
      <c r="B307" s="33"/>
      <c r="C307" s="15"/>
      <c r="D307" s="15"/>
      <c r="E307" s="7"/>
      <c r="F307" s="15"/>
      <c r="G307" s="14"/>
      <c r="H307" s="14"/>
      <c r="I307" s="14"/>
      <c r="J307" s="14"/>
      <c r="K307" s="15"/>
      <c r="L307" s="15"/>
      <c r="M307" s="15"/>
      <c r="N307" s="15"/>
      <c r="O307" s="15"/>
      <c r="P307" s="14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6"/>
      <c r="AD307" s="16"/>
      <c r="AE307" s="11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4"/>
      <c r="AU307" s="15"/>
      <c r="AV307" s="15"/>
      <c r="AW307" s="15"/>
      <c r="AX307" s="15"/>
      <c r="AY307" s="15"/>
      <c r="AZ307" s="15"/>
      <c r="BA307" s="15"/>
      <c r="BB307" s="15"/>
      <c r="BC307" s="14"/>
      <c r="BD307" s="15"/>
      <c r="BE307" s="15"/>
      <c r="BF307" s="16"/>
      <c r="BG307" s="15"/>
      <c r="BH307" s="15"/>
      <c r="BI307" s="15"/>
      <c r="BJ307" s="7"/>
      <c r="BK307" s="15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</row>
    <row r="308" spans="2:95" s="9" customFormat="1">
      <c r="B308" s="33"/>
      <c r="C308" s="15"/>
      <c r="D308" s="15"/>
      <c r="E308" s="7"/>
      <c r="F308" s="15"/>
      <c r="G308" s="14"/>
      <c r="H308" s="14"/>
      <c r="I308" s="14"/>
      <c r="J308" s="14"/>
      <c r="K308" s="15"/>
      <c r="L308" s="15"/>
      <c r="M308" s="18"/>
      <c r="N308" s="15"/>
      <c r="O308" s="15"/>
      <c r="P308" s="14"/>
      <c r="Q308" s="15"/>
      <c r="R308" s="15"/>
      <c r="S308" s="18"/>
      <c r="T308" s="15"/>
      <c r="U308" s="15"/>
      <c r="V308" s="18"/>
      <c r="W308" s="15"/>
      <c r="X308" s="15"/>
      <c r="Y308" s="18"/>
      <c r="Z308" s="15"/>
      <c r="AA308" s="15"/>
      <c r="AB308" s="18"/>
      <c r="AC308" s="16"/>
      <c r="AD308" s="16"/>
      <c r="AE308" s="11"/>
      <c r="AF308" s="15"/>
      <c r="AG308" s="15"/>
      <c r="AH308" s="18"/>
      <c r="AI308" s="15"/>
      <c r="AJ308" s="15"/>
      <c r="AK308" s="18"/>
      <c r="AL308" s="15"/>
      <c r="AM308" s="15"/>
      <c r="AN308" s="18"/>
      <c r="AO308" s="15"/>
      <c r="AP308" s="15"/>
      <c r="AQ308" s="18"/>
      <c r="AR308" s="15"/>
      <c r="AS308" s="15"/>
      <c r="AT308" s="14"/>
      <c r="AU308" s="15"/>
      <c r="AV308" s="15"/>
      <c r="AW308" s="18"/>
      <c r="AX308" s="15"/>
      <c r="AY308" s="15"/>
      <c r="AZ308" s="18"/>
      <c r="BA308" s="15"/>
      <c r="BB308" s="18"/>
      <c r="BC308" s="14"/>
      <c r="BD308" s="18"/>
      <c r="BE308" s="18"/>
      <c r="BF308" s="16"/>
      <c r="BG308" s="15"/>
      <c r="BH308" s="18"/>
      <c r="BI308" s="15"/>
      <c r="BJ308" s="7"/>
      <c r="BK308" s="15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</row>
    <row r="309" spans="2:95" s="9" customFormat="1">
      <c r="B309" s="33"/>
      <c r="C309" s="15"/>
      <c r="D309" s="15"/>
      <c r="E309" s="7"/>
      <c r="F309" s="15"/>
      <c r="G309" s="14"/>
      <c r="H309" s="14"/>
      <c r="I309" s="14"/>
      <c r="J309" s="14"/>
      <c r="K309" s="15"/>
      <c r="L309" s="15"/>
      <c r="M309" s="18"/>
      <c r="N309" s="15"/>
      <c r="O309" s="15"/>
      <c r="P309" s="14"/>
      <c r="Q309" s="15"/>
      <c r="R309" s="15"/>
      <c r="S309" s="18"/>
      <c r="T309" s="15"/>
      <c r="U309" s="15"/>
      <c r="V309" s="18"/>
      <c r="W309" s="15"/>
      <c r="X309" s="15"/>
      <c r="Y309" s="18"/>
      <c r="Z309" s="15"/>
      <c r="AA309" s="15"/>
      <c r="AB309" s="18"/>
      <c r="AC309" s="16"/>
      <c r="AD309" s="16"/>
      <c r="AE309" s="11"/>
      <c r="AF309" s="15"/>
      <c r="AG309" s="15"/>
      <c r="AH309" s="18"/>
      <c r="AI309" s="15"/>
      <c r="AJ309" s="15"/>
      <c r="AK309" s="18"/>
      <c r="AL309" s="15"/>
      <c r="AM309" s="15"/>
      <c r="AN309" s="18"/>
      <c r="AO309" s="15"/>
      <c r="AP309" s="15"/>
      <c r="AQ309" s="18"/>
      <c r="AR309" s="15"/>
      <c r="AS309" s="15"/>
      <c r="AT309" s="14"/>
      <c r="AU309" s="15"/>
      <c r="AV309" s="15"/>
      <c r="AW309" s="18"/>
      <c r="AX309" s="15"/>
      <c r="AY309" s="15"/>
      <c r="AZ309" s="18"/>
      <c r="BA309" s="15"/>
      <c r="BB309" s="18"/>
      <c r="BC309" s="14"/>
      <c r="BD309" s="18"/>
      <c r="BE309" s="18"/>
      <c r="BF309" s="16"/>
      <c r="BG309" s="15"/>
      <c r="BH309" s="18"/>
      <c r="BI309" s="15"/>
      <c r="BJ309" s="7"/>
      <c r="BK309" s="15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</row>
    <row r="310" spans="2:95" s="9" customFormat="1">
      <c r="B310" s="33"/>
      <c r="C310" s="15"/>
      <c r="D310" s="15"/>
      <c r="E310" s="7"/>
      <c r="F310" s="15"/>
      <c r="G310" s="14"/>
      <c r="H310" s="14"/>
      <c r="I310" s="14"/>
      <c r="J310" s="14"/>
      <c r="K310" s="15"/>
      <c r="L310" s="15"/>
      <c r="M310" s="18"/>
      <c r="N310" s="15"/>
      <c r="O310" s="15"/>
      <c r="P310" s="14"/>
      <c r="Q310" s="15"/>
      <c r="R310" s="15"/>
      <c r="S310" s="18"/>
      <c r="T310" s="15"/>
      <c r="U310" s="15"/>
      <c r="V310" s="18"/>
      <c r="W310" s="15"/>
      <c r="X310" s="15"/>
      <c r="Y310" s="18"/>
      <c r="Z310" s="15"/>
      <c r="AA310" s="15"/>
      <c r="AB310" s="18"/>
      <c r="AC310" s="16"/>
      <c r="AD310" s="16"/>
      <c r="AE310" s="11"/>
      <c r="AF310" s="15"/>
      <c r="AG310" s="15"/>
      <c r="AH310" s="18"/>
      <c r="AI310" s="15"/>
      <c r="AJ310" s="15"/>
      <c r="AK310" s="18"/>
      <c r="AL310" s="15"/>
      <c r="AM310" s="15"/>
      <c r="AN310" s="18"/>
      <c r="AO310" s="15"/>
      <c r="AP310" s="15"/>
      <c r="AQ310" s="18"/>
      <c r="AR310" s="15"/>
      <c r="AS310" s="15"/>
      <c r="AT310" s="14"/>
      <c r="AU310" s="15"/>
      <c r="AV310" s="15"/>
      <c r="AW310" s="18"/>
      <c r="AX310" s="15"/>
      <c r="AY310" s="15"/>
      <c r="AZ310" s="18"/>
      <c r="BA310" s="15"/>
      <c r="BB310" s="18"/>
      <c r="BC310" s="14"/>
      <c r="BD310" s="18"/>
      <c r="BE310" s="18"/>
      <c r="BF310" s="16"/>
      <c r="BG310" s="15"/>
      <c r="BH310" s="18"/>
      <c r="BI310" s="15"/>
      <c r="BJ310" s="7"/>
      <c r="BK310" s="15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</row>
    <row r="311" spans="2:95" s="9" customFormat="1">
      <c r="B311" s="33"/>
      <c r="C311" s="15"/>
      <c r="D311" s="15"/>
      <c r="E311" s="7"/>
      <c r="F311" s="15"/>
      <c r="G311" s="14"/>
      <c r="H311" s="14"/>
      <c r="I311" s="14"/>
      <c r="J311" s="14"/>
      <c r="K311" s="15"/>
      <c r="L311" s="15"/>
      <c r="M311" s="18"/>
      <c r="N311" s="15"/>
      <c r="O311" s="15"/>
      <c r="P311" s="14"/>
      <c r="Q311" s="15"/>
      <c r="R311" s="15"/>
      <c r="S311" s="18"/>
      <c r="T311" s="15"/>
      <c r="U311" s="15"/>
      <c r="V311" s="18"/>
      <c r="W311" s="15"/>
      <c r="X311" s="15"/>
      <c r="Y311" s="18"/>
      <c r="Z311" s="15"/>
      <c r="AA311" s="15"/>
      <c r="AB311" s="18"/>
      <c r="AC311" s="16"/>
      <c r="AD311" s="16"/>
      <c r="AE311" s="11"/>
      <c r="AF311" s="15"/>
      <c r="AG311" s="15"/>
      <c r="AH311" s="18"/>
      <c r="AI311" s="15"/>
      <c r="AJ311" s="15"/>
      <c r="AK311" s="18"/>
      <c r="AL311" s="15"/>
      <c r="AM311" s="15"/>
      <c r="AN311" s="18"/>
      <c r="AO311" s="15"/>
      <c r="AP311" s="15"/>
      <c r="AQ311" s="18"/>
      <c r="AR311" s="15"/>
      <c r="AS311" s="15"/>
      <c r="AT311" s="14"/>
      <c r="AU311" s="15"/>
      <c r="AV311" s="15"/>
      <c r="AW311" s="18"/>
      <c r="AX311" s="15"/>
      <c r="AY311" s="15"/>
      <c r="AZ311" s="18"/>
      <c r="BA311" s="15"/>
      <c r="BB311" s="18"/>
      <c r="BC311" s="14"/>
      <c r="BD311" s="18"/>
      <c r="BE311" s="18"/>
      <c r="BF311" s="16"/>
      <c r="BG311" s="15"/>
      <c r="BH311" s="18"/>
      <c r="BI311" s="15"/>
      <c r="BJ311" s="7"/>
      <c r="BK311" s="15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</row>
    <row r="312" spans="2:95" s="9" customFormat="1">
      <c r="B312" s="33"/>
      <c r="C312" s="15"/>
      <c r="D312" s="15"/>
      <c r="E312" s="7"/>
      <c r="F312" s="15"/>
      <c r="G312" s="14"/>
      <c r="H312" s="14"/>
      <c r="I312" s="14"/>
      <c r="J312" s="14"/>
      <c r="K312" s="15"/>
      <c r="L312" s="15"/>
      <c r="M312" s="18"/>
      <c r="N312" s="15"/>
      <c r="O312" s="15"/>
      <c r="P312" s="14"/>
      <c r="Q312" s="15"/>
      <c r="R312" s="15"/>
      <c r="S312" s="18"/>
      <c r="T312" s="15"/>
      <c r="U312" s="15"/>
      <c r="V312" s="18"/>
      <c r="W312" s="15"/>
      <c r="X312" s="15"/>
      <c r="Y312" s="18"/>
      <c r="Z312" s="15"/>
      <c r="AA312" s="15"/>
      <c r="AB312" s="18"/>
      <c r="AC312" s="16"/>
      <c r="AD312" s="16"/>
      <c r="AE312" s="11"/>
      <c r="AF312" s="15"/>
      <c r="AG312" s="15"/>
      <c r="AH312" s="18"/>
      <c r="AI312" s="15"/>
      <c r="AJ312" s="15"/>
      <c r="AK312" s="18"/>
      <c r="AL312" s="15"/>
      <c r="AM312" s="15"/>
      <c r="AN312" s="18"/>
      <c r="AO312" s="15"/>
      <c r="AP312" s="15"/>
      <c r="AQ312" s="18"/>
      <c r="AR312" s="15"/>
      <c r="AS312" s="15"/>
      <c r="AT312" s="14"/>
      <c r="AU312" s="15"/>
      <c r="AV312" s="15"/>
      <c r="AW312" s="18"/>
      <c r="AX312" s="15"/>
      <c r="AY312" s="15"/>
      <c r="AZ312" s="18"/>
      <c r="BA312" s="15"/>
      <c r="BB312" s="18"/>
      <c r="BC312" s="14"/>
      <c r="BD312" s="18"/>
      <c r="BE312" s="18"/>
      <c r="BF312" s="16"/>
      <c r="BG312" s="15"/>
      <c r="BH312" s="18"/>
      <c r="BI312" s="15"/>
      <c r="BJ312" s="7"/>
      <c r="BK312" s="15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</row>
    <row r="313" spans="2:95" s="9" customFormat="1">
      <c r="B313" s="33"/>
      <c r="C313" s="15"/>
      <c r="D313" s="15"/>
      <c r="E313" s="7"/>
      <c r="F313" s="15"/>
      <c r="G313" s="14"/>
      <c r="H313" s="14"/>
      <c r="I313" s="14"/>
      <c r="J313" s="14"/>
      <c r="K313" s="15"/>
      <c r="L313" s="15"/>
      <c r="M313" s="18"/>
      <c r="N313" s="15"/>
      <c r="O313" s="15"/>
      <c r="P313" s="14"/>
      <c r="Q313" s="15"/>
      <c r="R313" s="15"/>
      <c r="S313" s="18"/>
      <c r="T313" s="15"/>
      <c r="U313" s="15"/>
      <c r="V313" s="18"/>
      <c r="W313" s="15"/>
      <c r="X313" s="15"/>
      <c r="Y313" s="18"/>
      <c r="Z313" s="15"/>
      <c r="AA313" s="15"/>
      <c r="AB313" s="18"/>
      <c r="AC313" s="16"/>
      <c r="AD313" s="16"/>
      <c r="AE313" s="11"/>
      <c r="AF313" s="15"/>
      <c r="AG313" s="15"/>
      <c r="AH313" s="18"/>
      <c r="AI313" s="15"/>
      <c r="AJ313" s="15"/>
      <c r="AK313" s="18"/>
      <c r="AL313" s="15"/>
      <c r="AM313" s="15"/>
      <c r="AN313" s="18"/>
      <c r="AO313" s="15"/>
      <c r="AP313" s="15"/>
      <c r="AQ313" s="18"/>
      <c r="AR313" s="15"/>
      <c r="AS313" s="15"/>
      <c r="AT313" s="14"/>
      <c r="AU313" s="15"/>
      <c r="AV313" s="15"/>
      <c r="AW313" s="18"/>
      <c r="AX313" s="15"/>
      <c r="AY313" s="15"/>
      <c r="AZ313" s="18"/>
      <c r="BA313" s="15"/>
      <c r="BB313" s="18"/>
      <c r="BC313" s="14"/>
      <c r="BD313" s="18"/>
      <c r="BE313" s="18"/>
      <c r="BF313" s="16"/>
      <c r="BG313" s="15"/>
      <c r="BH313" s="18"/>
      <c r="BI313" s="15"/>
      <c r="BJ313" s="7"/>
      <c r="BK313" s="15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</row>
    <row r="314" spans="2:95" s="9" customFormat="1">
      <c r="B314" s="33"/>
      <c r="C314" s="15"/>
      <c r="D314" s="15"/>
      <c r="E314" s="7"/>
      <c r="F314" s="15"/>
      <c r="G314" s="14"/>
      <c r="H314" s="14"/>
      <c r="I314" s="14"/>
      <c r="J314" s="14"/>
      <c r="K314" s="15"/>
      <c r="L314" s="15"/>
      <c r="M314" s="18"/>
      <c r="N314" s="15"/>
      <c r="O314" s="15"/>
      <c r="P314" s="14"/>
      <c r="Q314" s="15"/>
      <c r="R314" s="15"/>
      <c r="S314" s="18"/>
      <c r="T314" s="15"/>
      <c r="U314" s="15"/>
      <c r="V314" s="18"/>
      <c r="W314" s="15"/>
      <c r="X314" s="15"/>
      <c r="Y314" s="18"/>
      <c r="Z314" s="15"/>
      <c r="AA314" s="15"/>
      <c r="AB314" s="18"/>
      <c r="AC314" s="16"/>
      <c r="AD314" s="16"/>
      <c r="AE314" s="11"/>
      <c r="AF314" s="15"/>
      <c r="AG314" s="15"/>
      <c r="AH314" s="18"/>
      <c r="AI314" s="15"/>
      <c r="AJ314" s="15"/>
      <c r="AK314" s="18"/>
      <c r="AL314" s="15"/>
      <c r="AM314" s="15"/>
      <c r="AN314" s="18"/>
      <c r="AO314" s="15"/>
      <c r="AP314" s="15"/>
      <c r="AQ314" s="18"/>
      <c r="AR314" s="15"/>
      <c r="AS314" s="15"/>
      <c r="AT314" s="14"/>
      <c r="AU314" s="15"/>
      <c r="AV314" s="15"/>
      <c r="AW314" s="18"/>
      <c r="AX314" s="15"/>
      <c r="AY314" s="15"/>
      <c r="AZ314" s="18"/>
      <c r="BA314" s="15"/>
      <c r="BB314" s="18"/>
      <c r="BC314" s="14"/>
      <c r="BD314" s="18"/>
      <c r="BE314" s="18"/>
      <c r="BF314" s="16"/>
      <c r="BG314" s="15"/>
      <c r="BH314" s="18"/>
      <c r="BI314" s="15"/>
      <c r="BJ314" s="7"/>
      <c r="BK314" s="15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</row>
    <row r="315" spans="2:95" s="9" customFormat="1">
      <c r="B315" s="33"/>
      <c r="C315" s="15"/>
      <c r="D315" s="15"/>
      <c r="E315" s="7"/>
      <c r="F315" s="15"/>
      <c r="G315" s="14"/>
      <c r="H315" s="14"/>
      <c r="I315" s="14"/>
      <c r="J315" s="14"/>
      <c r="K315" s="15"/>
      <c r="L315" s="15"/>
      <c r="M315" s="18"/>
      <c r="N315" s="15"/>
      <c r="O315" s="15"/>
      <c r="P315" s="14"/>
      <c r="Q315" s="15"/>
      <c r="R315" s="15"/>
      <c r="S315" s="18"/>
      <c r="T315" s="15"/>
      <c r="U315" s="15"/>
      <c r="V315" s="18"/>
      <c r="W315" s="15"/>
      <c r="X315" s="15"/>
      <c r="Y315" s="18"/>
      <c r="Z315" s="15"/>
      <c r="AA315" s="15"/>
      <c r="AB315" s="18"/>
      <c r="AC315" s="16"/>
      <c r="AD315" s="16"/>
      <c r="AE315" s="11"/>
      <c r="AF315" s="15"/>
      <c r="AG315" s="15"/>
      <c r="AH315" s="18"/>
      <c r="AI315" s="15"/>
      <c r="AJ315" s="15"/>
      <c r="AK315" s="18"/>
      <c r="AL315" s="15"/>
      <c r="AM315" s="15"/>
      <c r="AN315" s="18"/>
      <c r="AO315" s="15"/>
      <c r="AP315" s="15"/>
      <c r="AQ315" s="18"/>
      <c r="AR315" s="15"/>
      <c r="AS315" s="15"/>
      <c r="AT315" s="14"/>
      <c r="AU315" s="15"/>
      <c r="AV315" s="15"/>
      <c r="AW315" s="18"/>
      <c r="AX315" s="15"/>
      <c r="AY315" s="15"/>
      <c r="AZ315" s="18"/>
      <c r="BA315" s="15"/>
      <c r="BB315" s="18"/>
      <c r="BC315" s="14"/>
      <c r="BD315" s="18"/>
      <c r="BE315" s="18"/>
      <c r="BF315" s="16"/>
      <c r="BG315" s="15"/>
      <c r="BH315" s="18"/>
      <c r="BI315" s="15"/>
      <c r="BJ315" s="7"/>
      <c r="BK315" s="15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</row>
    <row r="316" spans="2:95" s="9" customFormat="1">
      <c r="B316" s="33"/>
      <c r="C316" s="15"/>
      <c r="D316" s="15"/>
      <c r="E316" s="7"/>
      <c r="F316" s="15"/>
      <c r="G316" s="14"/>
      <c r="H316" s="14"/>
      <c r="I316" s="14"/>
      <c r="J316" s="14"/>
      <c r="K316" s="15"/>
      <c r="L316" s="15"/>
      <c r="M316" s="18"/>
      <c r="N316" s="15"/>
      <c r="O316" s="15"/>
      <c r="P316" s="14"/>
      <c r="Q316" s="15"/>
      <c r="R316" s="15"/>
      <c r="S316" s="18"/>
      <c r="T316" s="15"/>
      <c r="U316" s="15"/>
      <c r="V316" s="18"/>
      <c r="W316" s="15"/>
      <c r="X316" s="15"/>
      <c r="Y316" s="18"/>
      <c r="Z316" s="15"/>
      <c r="AA316" s="15"/>
      <c r="AB316" s="18"/>
      <c r="AC316" s="16"/>
      <c r="AD316" s="16"/>
      <c r="AE316" s="11"/>
      <c r="AF316" s="15"/>
      <c r="AG316" s="15"/>
      <c r="AH316" s="18"/>
      <c r="AI316" s="15"/>
      <c r="AJ316" s="15"/>
      <c r="AK316" s="18"/>
      <c r="AL316" s="15"/>
      <c r="AM316" s="15"/>
      <c r="AN316" s="18"/>
      <c r="AO316" s="15"/>
      <c r="AP316" s="15"/>
      <c r="AQ316" s="18"/>
      <c r="AR316" s="15"/>
      <c r="AS316" s="15"/>
      <c r="AT316" s="14"/>
      <c r="AU316" s="15"/>
      <c r="AV316" s="15"/>
      <c r="AW316" s="18"/>
      <c r="AX316" s="15"/>
      <c r="AY316" s="15"/>
      <c r="AZ316" s="18"/>
      <c r="BA316" s="15"/>
      <c r="BB316" s="18"/>
      <c r="BC316" s="14"/>
      <c r="BD316" s="18"/>
      <c r="BE316" s="18"/>
      <c r="BF316" s="16"/>
      <c r="BG316" s="15"/>
      <c r="BH316" s="18"/>
      <c r="BI316" s="15"/>
      <c r="BJ316" s="7"/>
      <c r="BK316" s="15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</row>
    <row r="317" spans="2:95" s="9" customFormat="1">
      <c r="B317" s="33"/>
      <c r="C317" s="15"/>
      <c r="D317" s="15"/>
      <c r="E317" s="7"/>
      <c r="F317" s="15"/>
      <c r="G317" s="14"/>
      <c r="H317" s="14"/>
      <c r="I317" s="14"/>
      <c r="J317" s="14"/>
      <c r="K317" s="15"/>
      <c r="L317" s="15"/>
      <c r="M317" s="18"/>
      <c r="N317" s="15"/>
      <c r="O317" s="15"/>
      <c r="P317" s="14"/>
      <c r="Q317" s="15"/>
      <c r="R317" s="15"/>
      <c r="S317" s="18"/>
      <c r="T317" s="15"/>
      <c r="U317" s="15"/>
      <c r="V317" s="18"/>
      <c r="W317" s="15"/>
      <c r="X317" s="15"/>
      <c r="Y317" s="18"/>
      <c r="Z317" s="15"/>
      <c r="AA317" s="15"/>
      <c r="AB317" s="18"/>
      <c r="AC317" s="16"/>
      <c r="AD317" s="16"/>
      <c r="AE317" s="11"/>
      <c r="AF317" s="15"/>
      <c r="AG317" s="15"/>
      <c r="AH317" s="18"/>
      <c r="AI317" s="15"/>
      <c r="AJ317" s="15"/>
      <c r="AK317" s="18"/>
      <c r="AL317" s="15"/>
      <c r="AM317" s="15"/>
      <c r="AN317" s="18"/>
      <c r="AO317" s="15"/>
      <c r="AP317" s="15"/>
      <c r="AQ317" s="18"/>
      <c r="AR317" s="15"/>
      <c r="AS317" s="15"/>
      <c r="AT317" s="14"/>
      <c r="AU317" s="15"/>
      <c r="AV317" s="15"/>
      <c r="AW317" s="18"/>
      <c r="AX317" s="15"/>
      <c r="AY317" s="15"/>
      <c r="AZ317" s="18"/>
      <c r="BA317" s="15"/>
      <c r="BB317" s="18"/>
      <c r="BC317" s="14"/>
      <c r="BD317" s="18"/>
      <c r="BE317" s="18"/>
      <c r="BF317" s="16"/>
      <c r="BG317" s="15"/>
      <c r="BH317" s="18"/>
      <c r="BI317" s="15"/>
      <c r="BJ317" s="7"/>
      <c r="BK317" s="15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</row>
    <row r="318" spans="2:95" s="9" customFormat="1">
      <c r="B318" s="33"/>
      <c r="C318" s="15"/>
      <c r="D318" s="15"/>
      <c r="E318" s="7"/>
      <c r="F318" s="15"/>
      <c r="G318" s="14"/>
      <c r="H318" s="14"/>
      <c r="I318" s="14"/>
      <c r="J318" s="14"/>
      <c r="K318" s="15"/>
      <c r="L318" s="15"/>
      <c r="M318" s="18"/>
      <c r="N318" s="15"/>
      <c r="O318" s="15"/>
      <c r="P318" s="14"/>
      <c r="Q318" s="15"/>
      <c r="R318" s="15"/>
      <c r="S318" s="18"/>
      <c r="T318" s="15"/>
      <c r="U318" s="15"/>
      <c r="V318" s="18"/>
      <c r="W318" s="15"/>
      <c r="X318" s="15"/>
      <c r="Y318" s="18"/>
      <c r="Z318" s="15"/>
      <c r="AA318" s="15"/>
      <c r="AB318" s="18"/>
      <c r="AC318" s="16"/>
      <c r="AD318" s="16"/>
      <c r="AE318" s="11"/>
      <c r="AF318" s="15"/>
      <c r="AG318" s="15"/>
      <c r="AH318" s="18"/>
      <c r="AI318" s="15"/>
      <c r="AJ318" s="15"/>
      <c r="AK318" s="18"/>
      <c r="AL318" s="15"/>
      <c r="AM318" s="15"/>
      <c r="AN318" s="18"/>
      <c r="AO318" s="15"/>
      <c r="AP318" s="15"/>
      <c r="AQ318" s="18"/>
      <c r="AR318" s="15"/>
      <c r="AS318" s="15"/>
      <c r="AT318" s="14"/>
      <c r="AU318" s="15"/>
      <c r="AV318" s="15"/>
      <c r="AW318" s="18"/>
      <c r="AX318" s="15"/>
      <c r="AY318" s="15"/>
      <c r="AZ318" s="18"/>
      <c r="BA318" s="15"/>
      <c r="BB318" s="18"/>
      <c r="BC318" s="14"/>
      <c r="BD318" s="18"/>
      <c r="BE318" s="18"/>
      <c r="BF318" s="16"/>
      <c r="BG318" s="15"/>
      <c r="BH318" s="18"/>
      <c r="BI318" s="15"/>
      <c r="BJ318" s="7"/>
      <c r="BK318" s="15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</row>
    <row r="319" spans="2:95" s="9" customFormat="1">
      <c r="B319" s="33"/>
      <c r="C319" s="15"/>
      <c r="D319" s="15"/>
      <c r="E319" s="7"/>
      <c r="F319" s="15"/>
      <c r="G319" s="14"/>
      <c r="H319" s="14"/>
      <c r="I319" s="14"/>
      <c r="J319" s="14"/>
      <c r="K319" s="15"/>
      <c r="L319" s="15"/>
      <c r="M319" s="18"/>
      <c r="N319" s="15"/>
      <c r="O319" s="15"/>
      <c r="P319" s="14"/>
      <c r="Q319" s="15"/>
      <c r="R319" s="15"/>
      <c r="S319" s="18"/>
      <c r="T319" s="15"/>
      <c r="U319" s="15"/>
      <c r="V319" s="18"/>
      <c r="W319" s="15"/>
      <c r="X319" s="15"/>
      <c r="Y319" s="18"/>
      <c r="Z319" s="15"/>
      <c r="AA319" s="15"/>
      <c r="AB319" s="18"/>
      <c r="AC319" s="16"/>
      <c r="AD319" s="16"/>
      <c r="AE319" s="11"/>
      <c r="AF319" s="15"/>
      <c r="AG319" s="15"/>
      <c r="AH319" s="18"/>
      <c r="AI319" s="15"/>
      <c r="AJ319" s="15"/>
      <c r="AK319" s="18"/>
      <c r="AL319" s="15"/>
      <c r="AM319" s="15"/>
      <c r="AN319" s="18"/>
      <c r="AO319" s="15"/>
      <c r="AP319" s="15"/>
      <c r="AQ319" s="18"/>
      <c r="AR319" s="15"/>
      <c r="AS319" s="15"/>
      <c r="AT319" s="14"/>
      <c r="AU319" s="15"/>
      <c r="AV319" s="15"/>
      <c r="AW319" s="18"/>
      <c r="AX319" s="15"/>
      <c r="AY319" s="15"/>
      <c r="AZ319" s="18"/>
      <c r="BA319" s="15"/>
      <c r="BB319" s="18"/>
      <c r="BC319" s="14"/>
      <c r="BD319" s="18"/>
      <c r="BE319" s="18"/>
      <c r="BF319" s="16"/>
      <c r="BG319" s="15"/>
      <c r="BH319" s="18"/>
      <c r="BI319" s="15"/>
      <c r="BJ319" s="7"/>
      <c r="BK319" s="15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</row>
    <row r="320" spans="2:95" s="9" customFormat="1">
      <c r="B320" s="33"/>
      <c r="C320" s="15"/>
      <c r="D320" s="15"/>
      <c r="E320" s="7"/>
      <c r="F320" s="15"/>
      <c r="G320" s="14"/>
      <c r="H320" s="14"/>
      <c r="I320" s="14"/>
      <c r="J320" s="14"/>
      <c r="K320" s="15"/>
      <c r="L320" s="15"/>
      <c r="M320" s="18"/>
      <c r="N320" s="15"/>
      <c r="O320" s="15"/>
      <c r="P320" s="14"/>
      <c r="Q320" s="15"/>
      <c r="R320" s="15"/>
      <c r="S320" s="18"/>
      <c r="T320" s="15"/>
      <c r="U320" s="15"/>
      <c r="V320" s="18"/>
      <c r="W320" s="15"/>
      <c r="X320" s="15"/>
      <c r="Y320" s="18"/>
      <c r="Z320" s="15"/>
      <c r="AA320" s="15"/>
      <c r="AB320" s="18"/>
      <c r="AC320" s="16"/>
      <c r="AD320" s="16"/>
      <c r="AE320" s="11"/>
      <c r="AF320" s="15"/>
      <c r="AG320" s="15"/>
      <c r="AH320" s="18"/>
      <c r="AI320" s="15"/>
      <c r="AJ320" s="15"/>
      <c r="AK320" s="18"/>
      <c r="AL320" s="15"/>
      <c r="AM320" s="15"/>
      <c r="AN320" s="18"/>
      <c r="AO320" s="15"/>
      <c r="AP320" s="15"/>
      <c r="AQ320" s="18"/>
      <c r="AR320" s="15"/>
      <c r="AS320" s="15"/>
      <c r="AT320" s="14"/>
      <c r="AU320" s="15"/>
      <c r="AV320" s="15"/>
      <c r="AW320" s="18"/>
      <c r="AX320" s="15"/>
      <c r="AY320" s="15"/>
      <c r="AZ320" s="18"/>
      <c r="BA320" s="15"/>
      <c r="BB320" s="18"/>
      <c r="BC320" s="14"/>
      <c r="BD320" s="18"/>
      <c r="BE320" s="18"/>
      <c r="BF320" s="16"/>
      <c r="BG320" s="15"/>
      <c r="BH320" s="18"/>
      <c r="BI320" s="15"/>
      <c r="BJ320" s="7"/>
      <c r="BK320" s="15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</row>
    <row r="321" spans="2:95" s="9" customFormat="1">
      <c r="B321" s="33"/>
      <c r="C321" s="15"/>
      <c r="D321" s="15"/>
      <c r="E321" s="7"/>
      <c r="F321" s="15"/>
      <c r="G321" s="14"/>
      <c r="H321" s="14"/>
      <c r="I321" s="14"/>
      <c r="J321" s="14"/>
      <c r="K321" s="15"/>
      <c r="L321" s="15"/>
      <c r="M321" s="18"/>
      <c r="N321" s="15"/>
      <c r="O321" s="15"/>
      <c r="P321" s="14"/>
      <c r="Q321" s="15"/>
      <c r="R321" s="15"/>
      <c r="S321" s="18"/>
      <c r="T321" s="15"/>
      <c r="U321" s="15"/>
      <c r="V321" s="18"/>
      <c r="W321" s="15"/>
      <c r="X321" s="15"/>
      <c r="Y321" s="18"/>
      <c r="Z321" s="15"/>
      <c r="AA321" s="15"/>
      <c r="AB321" s="18"/>
      <c r="AC321" s="16"/>
      <c r="AD321" s="16"/>
      <c r="AE321" s="11"/>
      <c r="AF321" s="15"/>
      <c r="AG321" s="15"/>
      <c r="AH321" s="18"/>
      <c r="AI321" s="15"/>
      <c r="AJ321" s="15"/>
      <c r="AK321" s="18"/>
      <c r="AL321" s="15"/>
      <c r="AM321" s="15"/>
      <c r="AN321" s="18"/>
      <c r="AO321" s="15"/>
      <c r="AP321" s="15"/>
      <c r="AQ321" s="18"/>
      <c r="AR321" s="15"/>
      <c r="AS321" s="15"/>
      <c r="AT321" s="14"/>
      <c r="AU321" s="15"/>
      <c r="AV321" s="15"/>
      <c r="AW321" s="18"/>
      <c r="AX321" s="15"/>
      <c r="AY321" s="15"/>
      <c r="AZ321" s="18"/>
      <c r="BA321" s="15"/>
      <c r="BB321" s="18"/>
      <c r="BC321" s="14"/>
      <c r="BD321" s="18"/>
      <c r="BE321" s="18"/>
      <c r="BF321" s="15"/>
      <c r="BG321" s="15"/>
      <c r="BH321" s="18"/>
      <c r="BI321" s="15"/>
      <c r="BJ321" s="7"/>
      <c r="BK321" s="15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</row>
    <row r="322" spans="2:95" s="9" customFormat="1">
      <c r="B322" s="33"/>
      <c r="C322" s="15"/>
      <c r="D322" s="15"/>
      <c r="E322" s="7"/>
      <c r="F322" s="15"/>
      <c r="G322" s="14"/>
      <c r="H322" s="14"/>
      <c r="I322" s="14"/>
      <c r="J322" s="14"/>
      <c r="K322" s="15"/>
      <c r="L322" s="15"/>
      <c r="M322" s="15"/>
      <c r="N322" s="15"/>
      <c r="O322" s="15"/>
      <c r="P322" s="14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6"/>
      <c r="AD322" s="16"/>
      <c r="AE322" s="11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4"/>
      <c r="AU322" s="15"/>
      <c r="AV322" s="15"/>
      <c r="AW322" s="15"/>
      <c r="AX322" s="15"/>
      <c r="AY322" s="15"/>
      <c r="AZ322" s="15"/>
      <c r="BA322" s="15"/>
      <c r="BB322" s="15"/>
      <c r="BC322" s="14"/>
      <c r="BD322" s="15"/>
      <c r="BE322" s="15"/>
      <c r="BF322" s="16"/>
      <c r="BG322" s="15"/>
      <c r="BH322" s="15"/>
      <c r="BI322" s="15"/>
      <c r="BJ322" s="7"/>
      <c r="BK322" s="15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</row>
    <row r="323" spans="2:95" s="9" customFormat="1">
      <c r="B323" s="33"/>
      <c r="C323" s="15"/>
      <c r="D323" s="15"/>
      <c r="E323" s="7"/>
      <c r="F323" s="15"/>
      <c r="G323" s="14"/>
      <c r="H323" s="14"/>
      <c r="I323" s="14"/>
      <c r="J323" s="14"/>
      <c r="K323" s="15"/>
      <c r="L323" s="15"/>
      <c r="M323" s="18"/>
      <c r="N323" s="15"/>
      <c r="O323" s="15"/>
      <c r="P323" s="14"/>
      <c r="Q323" s="15"/>
      <c r="R323" s="15"/>
      <c r="S323" s="18"/>
      <c r="T323" s="15"/>
      <c r="U323" s="15"/>
      <c r="V323" s="18"/>
      <c r="W323" s="15"/>
      <c r="X323" s="15"/>
      <c r="Y323" s="18"/>
      <c r="Z323" s="15"/>
      <c r="AA323" s="15"/>
      <c r="AB323" s="18"/>
      <c r="AC323" s="16"/>
      <c r="AD323" s="16"/>
      <c r="AE323" s="11"/>
      <c r="AF323" s="15"/>
      <c r="AG323" s="15"/>
      <c r="AH323" s="18"/>
      <c r="AI323" s="15"/>
      <c r="AJ323" s="15"/>
      <c r="AK323" s="18"/>
      <c r="AL323" s="15"/>
      <c r="AM323" s="15"/>
      <c r="AN323" s="18"/>
      <c r="AO323" s="15"/>
      <c r="AP323" s="15"/>
      <c r="AQ323" s="18"/>
      <c r="AR323" s="15"/>
      <c r="AS323" s="15"/>
      <c r="AT323" s="14"/>
      <c r="AU323" s="15"/>
      <c r="AV323" s="15"/>
      <c r="AW323" s="18"/>
      <c r="AX323" s="15"/>
      <c r="AY323" s="15"/>
      <c r="AZ323" s="18"/>
      <c r="BA323" s="15"/>
      <c r="BB323" s="18"/>
      <c r="BC323" s="14"/>
      <c r="BD323" s="18"/>
      <c r="BE323" s="18"/>
      <c r="BF323" s="16"/>
      <c r="BG323" s="15"/>
      <c r="BH323" s="18"/>
      <c r="BI323" s="15"/>
      <c r="BJ323" s="7"/>
      <c r="BK323" s="15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</row>
    <row r="324" spans="2:95" s="9" customFormat="1">
      <c r="B324" s="33"/>
      <c r="C324" s="15"/>
      <c r="D324" s="15"/>
      <c r="E324" s="7"/>
      <c r="F324" s="15"/>
      <c r="G324" s="14"/>
      <c r="H324" s="14"/>
      <c r="I324" s="14"/>
      <c r="J324" s="14"/>
      <c r="K324" s="15"/>
      <c r="L324" s="15"/>
      <c r="M324" s="18"/>
      <c r="N324" s="15"/>
      <c r="O324" s="15"/>
      <c r="P324" s="14"/>
      <c r="Q324" s="15"/>
      <c r="R324" s="15"/>
      <c r="S324" s="18"/>
      <c r="T324" s="15"/>
      <c r="U324" s="15"/>
      <c r="V324" s="18"/>
      <c r="W324" s="15"/>
      <c r="X324" s="15"/>
      <c r="Y324" s="18"/>
      <c r="Z324" s="15"/>
      <c r="AA324" s="15"/>
      <c r="AB324" s="18"/>
      <c r="AC324" s="16"/>
      <c r="AD324" s="16"/>
      <c r="AE324" s="11"/>
      <c r="AF324" s="15"/>
      <c r="AG324" s="15"/>
      <c r="AH324" s="18"/>
      <c r="AI324" s="15"/>
      <c r="AJ324" s="15"/>
      <c r="AK324" s="18"/>
      <c r="AL324" s="15"/>
      <c r="AM324" s="15"/>
      <c r="AN324" s="18"/>
      <c r="AO324" s="15"/>
      <c r="AP324" s="15"/>
      <c r="AQ324" s="18"/>
      <c r="AR324" s="15"/>
      <c r="AS324" s="15"/>
      <c r="AT324" s="14"/>
      <c r="AU324" s="15"/>
      <c r="AV324" s="15"/>
      <c r="AW324" s="18"/>
      <c r="AX324" s="15"/>
      <c r="AY324" s="15"/>
      <c r="AZ324" s="18"/>
      <c r="BA324" s="15"/>
      <c r="BB324" s="18"/>
      <c r="BC324" s="14"/>
      <c r="BD324" s="18"/>
      <c r="BE324" s="18"/>
      <c r="BF324" s="16"/>
      <c r="BG324" s="15"/>
      <c r="BH324" s="18"/>
      <c r="BI324" s="15"/>
      <c r="BJ324" s="7"/>
      <c r="BK324" s="15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</row>
    <row r="325" spans="2:95" s="9" customFormat="1">
      <c r="B325" s="33"/>
      <c r="C325" s="15"/>
      <c r="D325" s="15"/>
      <c r="E325" s="7"/>
      <c r="F325" s="15"/>
      <c r="G325" s="14"/>
      <c r="H325" s="14"/>
      <c r="I325" s="14"/>
      <c r="J325" s="14"/>
      <c r="K325" s="15"/>
      <c r="L325" s="15"/>
      <c r="M325" s="18"/>
      <c r="N325" s="15"/>
      <c r="O325" s="15"/>
      <c r="P325" s="14"/>
      <c r="Q325" s="15"/>
      <c r="R325" s="15"/>
      <c r="S325" s="18"/>
      <c r="T325" s="15"/>
      <c r="U325" s="15"/>
      <c r="V325" s="18"/>
      <c r="W325" s="15"/>
      <c r="X325" s="15"/>
      <c r="Y325" s="18"/>
      <c r="Z325" s="15"/>
      <c r="AA325" s="15"/>
      <c r="AB325" s="18"/>
      <c r="AC325" s="16"/>
      <c r="AD325" s="16"/>
      <c r="AE325" s="11"/>
      <c r="AF325" s="15"/>
      <c r="AG325" s="15"/>
      <c r="AH325" s="18"/>
      <c r="AI325" s="15"/>
      <c r="AJ325" s="15"/>
      <c r="AK325" s="18"/>
      <c r="AL325" s="15"/>
      <c r="AM325" s="15"/>
      <c r="AN325" s="18"/>
      <c r="AO325" s="15"/>
      <c r="AP325" s="15"/>
      <c r="AQ325" s="18"/>
      <c r="AR325" s="15"/>
      <c r="AS325" s="15"/>
      <c r="AT325" s="14"/>
      <c r="AU325" s="15"/>
      <c r="AV325" s="15"/>
      <c r="AW325" s="18"/>
      <c r="AX325" s="15"/>
      <c r="AY325" s="15"/>
      <c r="AZ325" s="18"/>
      <c r="BA325" s="15"/>
      <c r="BB325" s="18"/>
      <c r="BC325" s="14"/>
      <c r="BD325" s="18"/>
      <c r="BE325" s="18"/>
      <c r="BF325" s="16"/>
      <c r="BG325" s="15"/>
      <c r="BH325" s="18"/>
      <c r="BI325" s="15"/>
      <c r="BJ325" s="7"/>
      <c r="BK325" s="15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</row>
    <row r="326" spans="2:95" s="9" customFormat="1">
      <c r="B326" s="33"/>
      <c r="C326" s="15"/>
      <c r="D326" s="15"/>
      <c r="E326" s="7"/>
      <c r="F326" s="15"/>
      <c r="G326" s="14"/>
      <c r="H326" s="14"/>
      <c r="I326" s="14"/>
      <c r="J326" s="14"/>
      <c r="K326" s="15"/>
      <c r="L326" s="15"/>
      <c r="M326" s="18"/>
      <c r="N326" s="15"/>
      <c r="O326" s="15"/>
      <c r="P326" s="14"/>
      <c r="Q326" s="15"/>
      <c r="R326" s="15"/>
      <c r="S326" s="18"/>
      <c r="T326" s="15"/>
      <c r="U326" s="15"/>
      <c r="V326" s="18"/>
      <c r="W326" s="15"/>
      <c r="X326" s="15"/>
      <c r="Y326" s="18"/>
      <c r="Z326" s="15"/>
      <c r="AA326" s="15"/>
      <c r="AB326" s="18"/>
      <c r="AC326" s="16"/>
      <c r="AD326" s="16"/>
      <c r="AE326" s="11"/>
      <c r="AF326" s="15"/>
      <c r="AG326" s="15"/>
      <c r="AH326" s="18"/>
      <c r="AI326" s="15"/>
      <c r="AJ326" s="15"/>
      <c r="AK326" s="18"/>
      <c r="AL326" s="15"/>
      <c r="AM326" s="15"/>
      <c r="AN326" s="18"/>
      <c r="AO326" s="15"/>
      <c r="AP326" s="15"/>
      <c r="AQ326" s="18"/>
      <c r="AR326" s="15"/>
      <c r="AS326" s="15"/>
      <c r="AT326" s="14"/>
      <c r="AU326" s="15"/>
      <c r="AV326" s="15"/>
      <c r="AW326" s="18"/>
      <c r="AX326" s="15"/>
      <c r="AY326" s="15"/>
      <c r="AZ326" s="18"/>
      <c r="BA326" s="15"/>
      <c r="BB326" s="18"/>
      <c r="BC326" s="14"/>
      <c r="BD326" s="18"/>
      <c r="BE326" s="18"/>
      <c r="BF326" s="16"/>
      <c r="BG326" s="15"/>
      <c r="BH326" s="18"/>
      <c r="BI326" s="15"/>
      <c r="BJ326" s="7"/>
      <c r="BK326" s="15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</row>
    <row r="327" spans="2:95" s="9" customFormat="1">
      <c r="B327" s="33"/>
      <c r="C327" s="15"/>
      <c r="D327" s="15"/>
      <c r="E327" s="7"/>
      <c r="F327" s="15"/>
      <c r="G327" s="14"/>
      <c r="H327" s="14"/>
      <c r="I327" s="14"/>
      <c r="J327" s="14"/>
      <c r="K327" s="15"/>
      <c r="L327" s="15"/>
      <c r="M327" s="18"/>
      <c r="N327" s="15"/>
      <c r="O327" s="15"/>
      <c r="P327" s="14"/>
      <c r="Q327" s="15"/>
      <c r="R327" s="15"/>
      <c r="S327" s="18"/>
      <c r="T327" s="15"/>
      <c r="U327" s="15"/>
      <c r="V327" s="18"/>
      <c r="W327" s="15"/>
      <c r="X327" s="15"/>
      <c r="Y327" s="18"/>
      <c r="Z327" s="15"/>
      <c r="AA327" s="15"/>
      <c r="AB327" s="18"/>
      <c r="AC327" s="16"/>
      <c r="AD327" s="16"/>
      <c r="AE327" s="11"/>
      <c r="AF327" s="15"/>
      <c r="AG327" s="15"/>
      <c r="AH327" s="18"/>
      <c r="AI327" s="15"/>
      <c r="AJ327" s="15"/>
      <c r="AK327" s="18"/>
      <c r="AL327" s="15"/>
      <c r="AM327" s="15"/>
      <c r="AN327" s="18"/>
      <c r="AO327" s="15"/>
      <c r="AP327" s="15"/>
      <c r="AQ327" s="18"/>
      <c r="AR327" s="15"/>
      <c r="AS327" s="15"/>
      <c r="AT327" s="14"/>
      <c r="AU327" s="15"/>
      <c r="AV327" s="15"/>
      <c r="AW327" s="18"/>
      <c r="AX327" s="15"/>
      <c r="AY327" s="15"/>
      <c r="AZ327" s="18"/>
      <c r="BA327" s="15"/>
      <c r="BB327" s="18"/>
      <c r="BC327" s="14"/>
      <c r="BD327" s="18"/>
      <c r="BE327" s="18"/>
      <c r="BF327" s="16"/>
      <c r="BG327" s="15"/>
      <c r="BH327" s="18"/>
      <c r="BI327" s="15"/>
      <c r="BJ327" s="7"/>
      <c r="BK327" s="15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</row>
    <row r="328" spans="2:95" s="9" customFormat="1">
      <c r="B328" s="33"/>
      <c r="C328" s="15"/>
      <c r="D328" s="15"/>
      <c r="E328" s="7"/>
      <c r="F328" s="15"/>
      <c r="G328" s="14"/>
      <c r="H328" s="14"/>
      <c r="I328" s="14"/>
      <c r="J328" s="14"/>
      <c r="K328" s="15"/>
      <c r="L328" s="15"/>
      <c r="M328" s="18"/>
      <c r="N328" s="15"/>
      <c r="O328" s="15"/>
      <c r="P328" s="14"/>
      <c r="Q328" s="15"/>
      <c r="R328" s="15"/>
      <c r="S328" s="18"/>
      <c r="T328" s="15"/>
      <c r="U328" s="15"/>
      <c r="V328" s="18"/>
      <c r="W328" s="15"/>
      <c r="X328" s="15"/>
      <c r="Y328" s="18"/>
      <c r="Z328" s="15"/>
      <c r="AA328" s="15"/>
      <c r="AB328" s="18"/>
      <c r="AC328" s="16"/>
      <c r="AD328" s="16"/>
      <c r="AE328" s="11"/>
      <c r="AF328" s="15"/>
      <c r="AG328" s="15"/>
      <c r="AH328" s="18"/>
      <c r="AI328" s="15"/>
      <c r="AJ328" s="15"/>
      <c r="AK328" s="18"/>
      <c r="AL328" s="15"/>
      <c r="AM328" s="15"/>
      <c r="AN328" s="18"/>
      <c r="AO328" s="15"/>
      <c r="AP328" s="15"/>
      <c r="AQ328" s="18"/>
      <c r="AR328" s="15"/>
      <c r="AS328" s="15"/>
      <c r="AT328" s="14"/>
      <c r="AU328" s="15"/>
      <c r="AV328" s="15"/>
      <c r="AW328" s="18"/>
      <c r="AX328" s="15"/>
      <c r="AY328" s="15"/>
      <c r="AZ328" s="18"/>
      <c r="BA328" s="15"/>
      <c r="BB328" s="18"/>
      <c r="BC328" s="14"/>
      <c r="BD328" s="18"/>
      <c r="BE328" s="18"/>
      <c r="BF328" s="16"/>
      <c r="BG328" s="15"/>
      <c r="BH328" s="18"/>
      <c r="BI328" s="15"/>
      <c r="BJ328" s="7"/>
      <c r="BK328" s="15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</row>
    <row r="329" spans="2:95" s="9" customFormat="1">
      <c r="B329" s="33"/>
      <c r="C329" s="15"/>
      <c r="D329" s="15"/>
      <c r="E329" s="7"/>
      <c r="F329" s="15"/>
      <c r="G329" s="14"/>
      <c r="H329" s="14"/>
      <c r="I329" s="14"/>
      <c r="J329" s="14"/>
      <c r="K329" s="15"/>
      <c r="L329" s="15"/>
      <c r="M329" s="18"/>
      <c r="N329" s="15"/>
      <c r="O329" s="15"/>
      <c r="P329" s="14"/>
      <c r="Q329" s="15"/>
      <c r="R329" s="15"/>
      <c r="S329" s="18"/>
      <c r="T329" s="15"/>
      <c r="U329" s="15"/>
      <c r="V329" s="18"/>
      <c r="W329" s="15"/>
      <c r="X329" s="15"/>
      <c r="Y329" s="18"/>
      <c r="Z329" s="15"/>
      <c r="AA329" s="15"/>
      <c r="AB329" s="18"/>
      <c r="AC329" s="16"/>
      <c r="AD329" s="16"/>
      <c r="AE329" s="11"/>
      <c r="AF329" s="15"/>
      <c r="AG329" s="15"/>
      <c r="AH329" s="18"/>
      <c r="AI329" s="15"/>
      <c r="AJ329" s="15"/>
      <c r="AK329" s="18"/>
      <c r="AL329" s="15"/>
      <c r="AM329" s="15"/>
      <c r="AN329" s="18"/>
      <c r="AO329" s="15"/>
      <c r="AP329" s="15"/>
      <c r="AQ329" s="18"/>
      <c r="AR329" s="15"/>
      <c r="AS329" s="15"/>
      <c r="AT329" s="14"/>
      <c r="AU329" s="15"/>
      <c r="AV329" s="15"/>
      <c r="AW329" s="18"/>
      <c r="AX329" s="15"/>
      <c r="AY329" s="15"/>
      <c r="AZ329" s="18"/>
      <c r="BA329" s="15"/>
      <c r="BB329" s="18"/>
      <c r="BC329" s="14"/>
      <c r="BD329" s="18"/>
      <c r="BE329" s="18"/>
      <c r="BF329" s="15"/>
      <c r="BG329" s="15"/>
      <c r="BH329" s="18"/>
      <c r="BI329" s="15"/>
      <c r="BJ329" s="7"/>
      <c r="BK329" s="15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</row>
    <row r="330" spans="2:95" s="9" customFormat="1">
      <c r="B330" s="33"/>
      <c r="C330" s="15"/>
      <c r="D330" s="15"/>
      <c r="E330" s="7"/>
      <c r="F330" s="15"/>
      <c r="G330" s="14"/>
      <c r="H330" s="14"/>
      <c r="I330" s="14"/>
      <c r="J330" s="14"/>
      <c r="K330" s="15"/>
      <c r="L330" s="15"/>
      <c r="M330" s="15"/>
      <c r="N330" s="15"/>
      <c r="O330" s="15"/>
      <c r="P330" s="14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6"/>
      <c r="AD330" s="16"/>
      <c r="AE330" s="11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4"/>
      <c r="AU330" s="15"/>
      <c r="AV330" s="15"/>
      <c r="AW330" s="15"/>
      <c r="AX330" s="15"/>
      <c r="AY330" s="15"/>
      <c r="AZ330" s="15"/>
      <c r="BA330" s="15"/>
      <c r="BB330" s="15"/>
      <c r="BC330" s="14"/>
      <c r="BD330" s="15"/>
      <c r="BE330" s="15"/>
      <c r="BF330" s="15"/>
      <c r="BG330" s="15"/>
      <c r="BH330" s="15"/>
      <c r="BI330" s="15"/>
      <c r="BJ330" s="7"/>
      <c r="BK330" s="15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</row>
    <row r="331" spans="2:95" s="9" customFormat="1">
      <c r="B331" s="33"/>
      <c r="C331" s="15"/>
      <c r="D331" s="15"/>
      <c r="E331" s="7"/>
      <c r="F331" s="15"/>
      <c r="G331" s="14"/>
      <c r="H331" s="14"/>
      <c r="I331" s="14"/>
      <c r="J331" s="14"/>
      <c r="K331" s="15"/>
      <c r="L331" s="15"/>
      <c r="M331" s="15"/>
      <c r="N331" s="15"/>
      <c r="O331" s="15"/>
      <c r="P331" s="14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6"/>
      <c r="AD331" s="16"/>
      <c r="AE331" s="11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4"/>
      <c r="AU331" s="15"/>
      <c r="AV331" s="15"/>
      <c r="AW331" s="15"/>
      <c r="AX331" s="15"/>
      <c r="AY331" s="15"/>
      <c r="AZ331" s="15"/>
      <c r="BA331" s="15"/>
      <c r="BB331" s="15"/>
      <c r="BC331" s="14"/>
      <c r="BD331" s="15"/>
      <c r="BE331" s="15"/>
      <c r="BF331" s="16"/>
      <c r="BG331" s="15"/>
      <c r="BH331" s="15"/>
      <c r="BI331" s="15"/>
      <c r="BJ331" s="7"/>
      <c r="BK331" s="15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</row>
    <row r="332" spans="2:95" s="9" customFormat="1">
      <c r="B332" s="33"/>
      <c r="C332" s="15"/>
      <c r="D332" s="15"/>
      <c r="E332" s="7"/>
      <c r="F332" s="15"/>
      <c r="G332" s="14"/>
      <c r="H332" s="14"/>
      <c r="I332" s="14"/>
      <c r="J332" s="14"/>
      <c r="K332" s="15"/>
      <c r="L332" s="15"/>
      <c r="M332" s="18"/>
      <c r="N332" s="15"/>
      <c r="O332" s="15"/>
      <c r="P332" s="14"/>
      <c r="Q332" s="15"/>
      <c r="R332" s="15"/>
      <c r="S332" s="18"/>
      <c r="T332" s="15"/>
      <c r="U332" s="15"/>
      <c r="V332" s="18"/>
      <c r="W332" s="15"/>
      <c r="X332" s="15"/>
      <c r="Y332" s="18"/>
      <c r="Z332" s="15"/>
      <c r="AA332" s="15"/>
      <c r="AB332" s="18"/>
      <c r="AC332" s="16"/>
      <c r="AD332" s="16"/>
      <c r="AE332" s="11"/>
      <c r="AF332" s="15"/>
      <c r="AG332" s="15"/>
      <c r="AH332" s="18"/>
      <c r="AI332" s="15"/>
      <c r="AJ332" s="15"/>
      <c r="AK332" s="18"/>
      <c r="AL332" s="15"/>
      <c r="AM332" s="15"/>
      <c r="AN332" s="18"/>
      <c r="AO332" s="15"/>
      <c r="AP332" s="15"/>
      <c r="AQ332" s="18"/>
      <c r="AR332" s="15"/>
      <c r="AS332" s="15"/>
      <c r="AT332" s="14"/>
      <c r="AU332" s="15"/>
      <c r="AV332" s="15"/>
      <c r="AW332" s="18"/>
      <c r="AX332" s="15"/>
      <c r="AY332" s="15"/>
      <c r="AZ332" s="18"/>
      <c r="BA332" s="15"/>
      <c r="BB332" s="18"/>
      <c r="BC332" s="14"/>
      <c r="BD332" s="18"/>
      <c r="BE332" s="18"/>
      <c r="BF332" s="16"/>
      <c r="BG332" s="15"/>
      <c r="BH332" s="18"/>
      <c r="BI332" s="15"/>
      <c r="BJ332" s="7"/>
      <c r="BK332" s="15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</row>
    <row r="333" spans="2:95" s="9" customFormat="1">
      <c r="B333" s="33"/>
      <c r="C333" s="15"/>
      <c r="D333" s="15"/>
      <c r="E333" s="7"/>
      <c r="F333" s="15"/>
      <c r="G333" s="14"/>
      <c r="H333" s="14"/>
      <c r="I333" s="14"/>
      <c r="J333" s="14"/>
      <c r="K333" s="15"/>
      <c r="L333" s="15"/>
      <c r="M333" s="18"/>
      <c r="N333" s="15"/>
      <c r="O333" s="15"/>
      <c r="P333" s="14"/>
      <c r="Q333" s="15"/>
      <c r="R333" s="15"/>
      <c r="S333" s="18"/>
      <c r="T333" s="15"/>
      <c r="U333" s="15"/>
      <c r="V333" s="18"/>
      <c r="W333" s="15"/>
      <c r="X333" s="15"/>
      <c r="Y333" s="18"/>
      <c r="Z333" s="15"/>
      <c r="AA333" s="15"/>
      <c r="AB333" s="18"/>
      <c r="AC333" s="16"/>
      <c r="AD333" s="16"/>
      <c r="AE333" s="11"/>
      <c r="AF333" s="15"/>
      <c r="AG333" s="15"/>
      <c r="AH333" s="18"/>
      <c r="AI333" s="15"/>
      <c r="AJ333" s="15"/>
      <c r="AK333" s="18"/>
      <c r="AL333" s="15"/>
      <c r="AM333" s="15"/>
      <c r="AN333" s="18"/>
      <c r="AO333" s="15"/>
      <c r="AP333" s="15"/>
      <c r="AQ333" s="18"/>
      <c r="AR333" s="15"/>
      <c r="AS333" s="15"/>
      <c r="AT333" s="14"/>
      <c r="AU333" s="15"/>
      <c r="AV333" s="15"/>
      <c r="AW333" s="18"/>
      <c r="AX333" s="15"/>
      <c r="AY333" s="15"/>
      <c r="AZ333" s="18"/>
      <c r="BA333" s="15"/>
      <c r="BB333" s="18"/>
      <c r="BC333" s="14"/>
      <c r="BD333" s="18"/>
      <c r="BE333" s="18"/>
      <c r="BF333" s="16"/>
      <c r="BG333" s="15"/>
      <c r="BH333" s="18"/>
      <c r="BI333" s="15"/>
      <c r="BJ333" s="7"/>
      <c r="BK333" s="15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</row>
    <row r="334" spans="2:95" s="9" customFormat="1">
      <c r="B334" s="33"/>
      <c r="C334" s="15"/>
      <c r="D334" s="15"/>
      <c r="E334" s="7"/>
      <c r="F334" s="15"/>
      <c r="G334" s="14"/>
      <c r="H334" s="14"/>
      <c r="I334" s="14"/>
      <c r="J334" s="14"/>
      <c r="K334" s="15"/>
      <c r="L334" s="15"/>
      <c r="M334" s="18"/>
      <c r="N334" s="15"/>
      <c r="O334" s="15"/>
      <c r="P334" s="14"/>
      <c r="Q334" s="15"/>
      <c r="R334" s="15"/>
      <c r="S334" s="18"/>
      <c r="T334" s="15"/>
      <c r="U334" s="15"/>
      <c r="V334" s="18"/>
      <c r="W334" s="15"/>
      <c r="X334" s="15"/>
      <c r="Y334" s="18"/>
      <c r="Z334" s="15"/>
      <c r="AA334" s="15"/>
      <c r="AB334" s="18"/>
      <c r="AC334" s="16"/>
      <c r="AD334" s="16"/>
      <c r="AE334" s="11"/>
      <c r="AF334" s="15"/>
      <c r="AG334" s="15"/>
      <c r="AH334" s="18"/>
      <c r="AI334" s="15"/>
      <c r="AJ334" s="15"/>
      <c r="AK334" s="18"/>
      <c r="AL334" s="15"/>
      <c r="AM334" s="15"/>
      <c r="AN334" s="18"/>
      <c r="AO334" s="15"/>
      <c r="AP334" s="15"/>
      <c r="AQ334" s="18"/>
      <c r="AR334" s="15"/>
      <c r="AS334" s="15"/>
      <c r="AT334" s="14"/>
      <c r="AU334" s="15"/>
      <c r="AV334" s="15"/>
      <c r="AW334" s="18"/>
      <c r="AX334" s="15"/>
      <c r="AY334" s="15"/>
      <c r="AZ334" s="18"/>
      <c r="BA334" s="15"/>
      <c r="BB334" s="18"/>
      <c r="BC334" s="14"/>
      <c r="BD334" s="18"/>
      <c r="BE334" s="18"/>
      <c r="BF334" s="16"/>
      <c r="BG334" s="15"/>
      <c r="BH334" s="18"/>
      <c r="BI334" s="15"/>
      <c r="BJ334" s="7"/>
      <c r="BK334" s="15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</row>
    <row r="335" spans="2:95" s="9" customFormat="1">
      <c r="B335" s="33"/>
      <c r="C335" s="15"/>
      <c r="D335" s="15"/>
      <c r="E335" s="7"/>
      <c r="F335" s="15"/>
      <c r="G335" s="14"/>
      <c r="H335" s="14"/>
      <c r="I335" s="14"/>
      <c r="J335" s="14"/>
      <c r="K335" s="15"/>
      <c r="L335" s="15"/>
      <c r="M335" s="18"/>
      <c r="N335" s="15"/>
      <c r="O335" s="15"/>
      <c r="P335" s="14"/>
      <c r="Q335" s="15"/>
      <c r="R335" s="15"/>
      <c r="S335" s="18"/>
      <c r="T335" s="15"/>
      <c r="U335" s="15"/>
      <c r="V335" s="18"/>
      <c r="W335" s="15"/>
      <c r="X335" s="15"/>
      <c r="Y335" s="18"/>
      <c r="Z335" s="15"/>
      <c r="AA335" s="15"/>
      <c r="AB335" s="18"/>
      <c r="AC335" s="16"/>
      <c r="AD335" s="16"/>
      <c r="AE335" s="11"/>
      <c r="AF335" s="15"/>
      <c r="AG335" s="15"/>
      <c r="AH335" s="18"/>
      <c r="AI335" s="15"/>
      <c r="AJ335" s="15"/>
      <c r="AK335" s="18"/>
      <c r="AL335" s="15"/>
      <c r="AM335" s="15"/>
      <c r="AN335" s="18"/>
      <c r="AO335" s="15"/>
      <c r="AP335" s="15"/>
      <c r="AQ335" s="18"/>
      <c r="AR335" s="15"/>
      <c r="AS335" s="15"/>
      <c r="AT335" s="14"/>
      <c r="AU335" s="15"/>
      <c r="AV335" s="15"/>
      <c r="AW335" s="18"/>
      <c r="AX335" s="15"/>
      <c r="AY335" s="15"/>
      <c r="AZ335" s="18"/>
      <c r="BA335" s="15"/>
      <c r="BB335" s="18"/>
      <c r="BC335" s="14"/>
      <c r="BD335" s="18"/>
      <c r="BE335" s="18"/>
      <c r="BF335" s="16"/>
      <c r="BG335" s="15"/>
      <c r="BH335" s="18"/>
      <c r="BI335" s="15"/>
      <c r="BJ335" s="7"/>
      <c r="BK335" s="15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</row>
    <row r="336" spans="2:95" s="9" customFormat="1">
      <c r="B336" s="33"/>
      <c r="C336" s="15"/>
      <c r="D336" s="15"/>
      <c r="E336" s="7"/>
      <c r="F336" s="15"/>
      <c r="G336" s="14"/>
      <c r="H336" s="14"/>
      <c r="I336" s="14"/>
      <c r="J336" s="14"/>
      <c r="K336" s="15"/>
      <c r="L336" s="15"/>
      <c r="M336" s="18"/>
      <c r="N336" s="15"/>
      <c r="O336" s="15"/>
      <c r="P336" s="14"/>
      <c r="Q336" s="15"/>
      <c r="R336" s="15"/>
      <c r="S336" s="18"/>
      <c r="T336" s="15"/>
      <c r="U336" s="15"/>
      <c r="V336" s="18"/>
      <c r="W336" s="15"/>
      <c r="X336" s="15"/>
      <c r="Y336" s="18"/>
      <c r="Z336" s="15"/>
      <c r="AA336" s="15"/>
      <c r="AB336" s="18"/>
      <c r="AC336" s="16"/>
      <c r="AD336" s="16"/>
      <c r="AE336" s="11"/>
      <c r="AF336" s="15"/>
      <c r="AG336" s="15"/>
      <c r="AH336" s="18"/>
      <c r="AI336" s="15"/>
      <c r="AJ336" s="15"/>
      <c r="AK336" s="18"/>
      <c r="AL336" s="15"/>
      <c r="AM336" s="15"/>
      <c r="AN336" s="18"/>
      <c r="AO336" s="15"/>
      <c r="AP336" s="15"/>
      <c r="AQ336" s="18"/>
      <c r="AR336" s="15"/>
      <c r="AS336" s="15"/>
      <c r="AT336" s="14"/>
      <c r="AU336" s="15"/>
      <c r="AV336" s="15"/>
      <c r="AW336" s="18"/>
      <c r="AX336" s="15"/>
      <c r="AY336" s="15"/>
      <c r="AZ336" s="18"/>
      <c r="BA336" s="15"/>
      <c r="BB336" s="18"/>
      <c r="BC336" s="14"/>
      <c r="BD336" s="18"/>
      <c r="BE336" s="18"/>
      <c r="BF336" s="16"/>
      <c r="BG336" s="15"/>
      <c r="BH336" s="18"/>
      <c r="BI336" s="15"/>
      <c r="BJ336" s="7"/>
      <c r="BK336" s="15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</row>
    <row r="337" spans="2:95" s="9" customFormat="1">
      <c r="B337" s="33"/>
      <c r="C337" s="15"/>
      <c r="D337" s="15"/>
      <c r="E337" s="7"/>
      <c r="F337" s="15"/>
      <c r="G337" s="14"/>
      <c r="H337" s="14"/>
      <c r="I337" s="14"/>
      <c r="J337" s="14"/>
      <c r="K337" s="15"/>
      <c r="L337" s="15"/>
      <c r="M337" s="18"/>
      <c r="N337" s="15"/>
      <c r="O337" s="15"/>
      <c r="P337" s="14"/>
      <c r="Q337" s="15"/>
      <c r="R337" s="15"/>
      <c r="S337" s="18"/>
      <c r="T337" s="15"/>
      <c r="U337" s="15"/>
      <c r="V337" s="18"/>
      <c r="W337" s="15"/>
      <c r="X337" s="15"/>
      <c r="Y337" s="18"/>
      <c r="Z337" s="15"/>
      <c r="AA337" s="15"/>
      <c r="AB337" s="18"/>
      <c r="AC337" s="16"/>
      <c r="AD337" s="16"/>
      <c r="AE337" s="11"/>
      <c r="AF337" s="15"/>
      <c r="AG337" s="15"/>
      <c r="AH337" s="18"/>
      <c r="AI337" s="15"/>
      <c r="AJ337" s="15"/>
      <c r="AK337" s="18"/>
      <c r="AL337" s="15"/>
      <c r="AM337" s="15"/>
      <c r="AN337" s="18"/>
      <c r="AO337" s="15"/>
      <c r="AP337" s="15"/>
      <c r="AQ337" s="18"/>
      <c r="AR337" s="15"/>
      <c r="AS337" s="15"/>
      <c r="AT337" s="14"/>
      <c r="AU337" s="15"/>
      <c r="AV337" s="15"/>
      <c r="AW337" s="18"/>
      <c r="AX337" s="15"/>
      <c r="AY337" s="15"/>
      <c r="AZ337" s="18"/>
      <c r="BA337" s="15"/>
      <c r="BB337" s="18"/>
      <c r="BC337" s="14"/>
      <c r="BD337" s="18"/>
      <c r="BE337" s="18"/>
      <c r="BF337" s="16"/>
      <c r="BG337" s="15"/>
      <c r="BH337" s="18"/>
      <c r="BI337" s="15"/>
      <c r="BJ337" s="7"/>
      <c r="BK337" s="15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</row>
    <row r="338" spans="2:95" s="9" customFormat="1">
      <c r="B338" s="33"/>
      <c r="C338" s="15"/>
      <c r="D338" s="15"/>
      <c r="E338" s="7"/>
      <c r="F338" s="15"/>
      <c r="G338" s="14"/>
      <c r="H338" s="14"/>
      <c r="I338" s="14"/>
      <c r="J338" s="14"/>
      <c r="K338" s="15"/>
      <c r="L338" s="15"/>
      <c r="M338" s="18"/>
      <c r="N338" s="15"/>
      <c r="O338" s="15"/>
      <c r="P338" s="14"/>
      <c r="Q338" s="15"/>
      <c r="R338" s="15"/>
      <c r="S338" s="18"/>
      <c r="T338" s="15"/>
      <c r="U338" s="15"/>
      <c r="V338" s="18"/>
      <c r="W338" s="15"/>
      <c r="X338" s="15"/>
      <c r="Y338" s="18"/>
      <c r="Z338" s="15"/>
      <c r="AA338" s="15"/>
      <c r="AB338" s="18"/>
      <c r="AC338" s="16"/>
      <c r="AD338" s="16"/>
      <c r="AE338" s="11"/>
      <c r="AF338" s="15"/>
      <c r="AG338" s="15"/>
      <c r="AH338" s="18"/>
      <c r="AI338" s="15"/>
      <c r="AJ338" s="15"/>
      <c r="AK338" s="18"/>
      <c r="AL338" s="15"/>
      <c r="AM338" s="15"/>
      <c r="AN338" s="18"/>
      <c r="AO338" s="15"/>
      <c r="AP338" s="15"/>
      <c r="AQ338" s="18"/>
      <c r="AR338" s="15"/>
      <c r="AS338" s="15"/>
      <c r="AT338" s="14"/>
      <c r="AU338" s="15"/>
      <c r="AV338" s="15"/>
      <c r="AW338" s="18"/>
      <c r="AX338" s="15"/>
      <c r="AY338" s="15"/>
      <c r="AZ338" s="18"/>
      <c r="BA338" s="15"/>
      <c r="BB338" s="18"/>
      <c r="BC338" s="14"/>
      <c r="BD338" s="18"/>
      <c r="BE338" s="18"/>
      <c r="BF338" s="16"/>
      <c r="BG338" s="15"/>
      <c r="BH338" s="18"/>
      <c r="BI338" s="15"/>
      <c r="BJ338" s="7"/>
      <c r="BK338" s="15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</row>
    <row r="339" spans="2:95" s="9" customFormat="1">
      <c r="B339" s="33"/>
      <c r="C339" s="15"/>
      <c r="D339" s="15"/>
      <c r="E339" s="7"/>
      <c r="F339" s="15"/>
      <c r="G339" s="14"/>
      <c r="H339" s="14"/>
      <c r="I339" s="14"/>
      <c r="J339" s="14"/>
      <c r="K339" s="15"/>
      <c r="L339" s="15"/>
      <c r="M339" s="18"/>
      <c r="N339" s="15"/>
      <c r="O339" s="15"/>
      <c r="P339" s="14"/>
      <c r="Q339" s="15"/>
      <c r="R339" s="15"/>
      <c r="S339" s="18"/>
      <c r="T339" s="15"/>
      <c r="U339" s="15"/>
      <c r="V339" s="18"/>
      <c r="W339" s="15"/>
      <c r="X339" s="15"/>
      <c r="Y339" s="18"/>
      <c r="Z339" s="15"/>
      <c r="AA339" s="15"/>
      <c r="AB339" s="18"/>
      <c r="AC339" s="16"/>
      <c r="AD339" s="16"/>
      <c r="AE339" s="11"/>
      <c r="AF339" s="15"/>
      <c r="AG339" s="15"/>
      <c r="AH339" s="18"/>
      <c r="AI339" s="15"/>
      <c r="AJ339" s="15"/>
      <c r="AK339" s="18"/>
      <c r="AL339" s="15"/>
      <c r="AM339" s="15"/>
      <c r="AN339" s="18"/>
      <c r="AO339" s="15"/>
      <c r="AP339" s="15"/>
      <c r="AQ339" s="18"/>
      <c r="AR339" s="15"/>
      <c r="AS339" s="15"/>
      <c r="AT339" s="14"/>
      <c r="AU339" s="15"/>
      <c r="AV339" s="15"/>
      <c r="AW339" s="18"/>
      <c r="AX339" s="15"/>
      <c r="AY339" s="15"/>
      <c r="AZ339" s="18"/>
      <c r="BA339" s="15"/>
      <c r="BB339" s="18"/>
      <c r="BC339" s="14"/>
      <c r="BD339" s="18"/>
      <c r="BE339" s="18"/>
      <c r="BF339" s="16"/>
      <c r="BG339" s="15"/>
      <c r="BH339" s="18"/>
      <c r="BI339" s="15"/>
      <c r="BJ339" s="7"/>
      <c r="BK339" s="15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</row>
    <row r="340" spans="2:95" s="9" customFormat="1">
      <c r="B340" s="33"/>
      <c r="C340" s="15"/>
      <c r="D340" s="15"/>
      <c r="E340" s="7"/>
      <c r="F340" s="15"/>
      <c r="G340" s="14"/>
      <c r="H340" s="14"/>
      <c r="I340" s="14"/>
      <c r="J340" s="14"/>
      <c r="K340" s="15"/>
      <c r="L340" s="15"/>
      <c r="M340" s="18"/>
      <c r="N340" s="15"/>
      <c r="O340" s="15"/>
      <c r="P340" s="14"/>
      <c r="Q340" s="15"/>
      <c r="R340" s="15"/>
      <c r="S340" s="18"/>
      <c r="T340" s="15"/>
      <c r="U340" s="15"/>
      <c r="V340" s="18"/>
      <c r="W340" s="15"/>
      <c r="X340" s="15"/>
      <c r="Y340" s="18"/>
      <c r="Z340" s="15"/>
      <c r="AA340" s="15"/>
      <c r="AB340" s="18"/>
      <c r="AC340" s="16"/>
      <c r="AD340" s="16"/>
      <c r="AE340" s="11"/>
      <c r="AF340" s="15"/>
      <c r="AG340" s="15"/>
      <c r="AH340" s="18"/>
      <c r="AI340" s="15"/>
      <c r="AJ340" s="15"/>
      <c r="AK340" s="18"/>
      <c r="AL340" s="15"/>
      <c r="AM340" s="15"/>
      <c r="AN340" s="18"/>
      <c r="AO340" s="15"/>
      <c r="AP340" s="15"/>
      <c r="AQ340" s="18"/>
      <c r="AR340" s="15"/>
      <c r="AS340" s="15"/>
      <c r="AT340" s="14"/>
      <c r="AU340" s="15"/>
      <c r="AV340" s="15"/>
      <c r="AW340" s="18"/>
      <c r="AX340" s="15"/>
      <c r="AY340" s="15"/>
      <c r="AZ340" s="18"/>
      <c r="BA340" s="15"/>
      <c r="BB340" s="18"/>
      <c r="BC340" s="14"/>
      <c r="BD340" s="18"/>
      <c r="BE340" s="18"/>
      <c r="BF340" s="16"/>
      <c r="BG340" s="15"/>
      <c r="BH340" s="18"/>
      <c r="BI340" s="15"/>
      <c r="BJ340" s="7"/>
      <c r="BK340" s="15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</row>
    <row r="341" spans="2:95" s="9" customFormat="1">
      <c r="B341" s="33"/>
      <c r="C341" s="15"/>
      <c r="D341" s="15"/>
      <c r="E341" s="7"/>
      <c r="F341" s="15"/>
      <c r="G341" s="14"/>
      <c r="H341" s="14"/>
      <c r="I341" s="14"/>
      <c r="J341" s="14"/>
      <c r="K341" s="15"/>
      <c r="L341" s="15"/>
      <c r="M341" s="18"/>
      <c r="N341" s="15"/>
      <c r="O341" s="15"/>
      <c r="P341" s="14"/>
      <c r="Q341" s="15"/>
      <c r="R341" s="15"/>
      <c r="S341" s="18"/>
      <c r="T341" s="15"/>
      <c r="U341" s="15"/>
      <c r="V341" s="18"/>
      <c r="W341" s="15"/>
      <c r="X341" s="15"/>
      <c r="Y341" s="18"/>
      <c r="Z341" s="15"/>
      <c r="AA341" s="15"/>
      <c r="AB341" s="18"/>
      <c r="AC341" s="16"/>
      <c r="AD341" s="16"/>
      <c r="AE341" s="11"/>
      <c r="AF341" s="15"/>
      <c r="AG341" s="15"/>
      <c r="AH341" s="18"/>
      <c r="AI341" s="15"/>
      <c r="AJ341" s="15"/>
      <c r="AK341" s="18"/>
      <c r="AL341" s="15"/>
      <c r="AM341" s="15"/>
      <c r="AN341" s="18"/>
      <c r="AO341" s="15"/>
      <c r="AP341" s="15"/>
      <c r="AQ341" s="18"/>
      <c r="AR341" s="15"/>
      <c r="AS341" s="15"/>
      <c r="AT341" s="14"/>
      <c r="AU341" s="15"/>
      <c r="AV341" s="15"/>
      <c r="AW341" s="18"/>
      <c r="AX341" s="15"/>
      <c r="AY341" s="15"/>
      <c r="AZ341" s="18"/>
      <c r="BA341" s="15"/>
      <c r="BB341" s="18"/>
      <c r="BC341" s="14"/>
      <c r="BD341" s="18"/>
      <c r="BE341" s="18"/>
      <c r="BF341" s="16"/>
      <c r="BG341" s="15"/>
      <c r="BH341" s="18"/>
      <c r="BI341" s="15"/>
      <c r="BJ341" s="7"/>
      <c r="BK341" s="15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</row>
    <row r="342" spans="2:95" s="9" customFormat="1">
      <c r="B342" s="33"/>
      <c r="C342" s="15"/>
      <c r="D342" s="15"/>
      <c r="E342" s="7"/>
      <c r="F342" s="15"/>
      <c r="G342" s="14"/>
      <c r="H342" s="14"/>
      <c r="I342" s="14"/>
      <c r="J342" s="14"/>
      <c r="K342" s="15"/>
      <c r="L342" s="15"/>
      <c r="M342" s="18"/>
      <c r="N342" s="15"/>
      <c r="O342" s="15"/>
      <c r="P342" s="14"/>
      <c r="Q342" s="15"/>
      <c r="R342" s="15"/>
      <c r="S342" s="18"/>
      <c r="T342" s="15"/>
      <c r="U342" s="15"/>
      <c r="V342" s="18"/>
      <c r="W342" s="15"/>
      <c r="X342" s="15"/>
      <c r="Y342" s="18"/>
      <c r="Z342" s="15"/>
      <c r="AA342" s="15"/>
      <c r="AB342" s="18"/>
      <c r="AC342" s="16"/>
      <c r="AD342" s="16"/>
      <c r="AE342" s="11"/>
      <c r="AF342" s="15"/>
      <c r="AG342" s="15"/>
      <c r="AH342" s="18"/>
      <c r="AI342" s="15"/>
      <c r="AJ342" s="15"/>
      <c r="AK342" s="18"/>
      <c r="AL342" s="15"/>
      <c r="AM342" s="15"/>
      <c r="AN342" s="18"/>
      <c r="AO342" s="15"/>
      <c r="AP342" s="15"/>
      <c r="AQ342" s="18"/>
      <c r="AR342" s="15"/>
      <c r="AS342" s="15"/>
      <c r="AT342" s="14"/>
      <c r="AU342" s="15"/>
      <c r="AV342" s="15"/>
      <c r="AW342" s="18"/>
      <c r="AX342" s="15"/>
      <c r="AY342" s="15"/>
      <c r="AZ342" s="18"/>
      <c r="BA342" s="15"/>
      <c r="BB342" s="18"/>
      <c r="BC342" s="14"/>
      <c r="BD342" s="18"/>
      <c r="BE342" s="18"/>
      <c r="BF342" s="16"/>
      <c r="BG342" s="15"/>
      <c r="BH342" s="18"/>
      <c r="BI342" s="15"/>
      <c r="BJ342" s="7"/>
      <c r="BK342" s="15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</row>
    <row r="343" spans="2:95" s="9" customFormat="1">
      <c r="B343" s="33"/>
      <c r="C343" s="15"/>
      <c r="D343" s="15"/>
      <c r="E343" s="7"/>
      <c r="F343" s="15"/>
      <c r="G343" s="14"/>
      <c r="H343" s="14"/>
      <c r="I343" s="14"/>
      <c r="J343" s="14"/>
      <c r="K343" s="15"/>
      <c r="L343" s="15"/>
      <c r="M343" s="18"/>
      <c r="N343" s="15"/>
      <c r="O343" s="15"/>
      <c r="P343" s="14"/>
      <c r="Q343" s="15"/>
      <c r="R343" s="15"/>
      <c r="S343" s="18"/>
      <c r="T343" s="15"/>
      <c r="U343" s="15"/>
      <c r="V343" s="18"/>
      <c r="W343" s="15"/>
      <c r="X343" s="15"/>
      <c r="Y343" s="18"/>
      <c r="Z343" s="15"/>
      <c r="AA343" s="15"/>
      <c r="AB343" s="18"/>
      <c r="AC343" s="16"/>
      <c r="AD343" s="16"/>
      <c r="AE343" s="11"/>
      <c r="AF343" s="15"/>
      <c r="AG343" s="15"/>
      <c r="AH343" s="18"/>
      <c r="AI343" s="15"/>
      <c r="AJ343" s="15"/>
      <c r="AK343" s="18"/>
      <c r="AL343" s="15"/>
      <c r="AM343" s="15"/>
      <c r="AN343" s="18"/>
      <c r="AO343" s="15"/>
      <c r="AP343" s="15"/>
      <c r="AQ343" s="18"/>
      <c r="AR343" s="15"/>
      <c r="AS343" s="15"/>
      <c r="AT343" s="14"/>
      <c r="AU343" s="15"/>
      <c r="AV343" s="15"/>
      <c r="AW343" s="18"/>
      <c r="AX343" s="15"/>
      <c r="AY343" s="15"/>
      <c r="AZ343" s="18"/>
      <c r="BA343" s="15"/>
      <c r="BB343" s="18"/>
      <c r="BC343" s="14"/>
      <c r="BD343" s="18"/>
      <c r="BE343" s="18"/>
      <c r="BF343" s="16"/>
      <c r="BG343" s="15"/>
      <c r="BH343" s="18"/>
      <c r="BI343" s="15"/>
      <c r="BJ343" s="7"/>
      <c r="BK343" s="15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</row>
    <row r="344" spans="2:95" s="9" customFormat="1">
      <c r="B344" s="33"/>
      <c r="C344" s="15"/>
      <c r="D344" s="15"/>
      <c r="E344" s="7"/>
      <c r="F344" s="15"/>
      <c r="G344" s="14"/>
      <c r="H344" s="14"/>
      <c r="I344" s="14"/>
      <c r="J344" s="14"/>
      <c r="K344" s="15"/>
      <c r="L344" s="15"/>
      <c r="M344" s="18"/>
      <c r="N344" s="15"/>
      <c r="O344" s="15"/>
      <c r="P344" s="14"/>
      <c r="Q344" s="15"/>
      <c r="R344" s="15"/>
      <c r="S344" s="18"/>
      <c r="T344" s="15"/>
      <c r="U344" s="15"/>
      <c r="V344" s="18"/>
      <c r="W344" s="15"/>
      <c r="X344" s="15"/>
      <c r="Y344" s="18"/>
      <c r="Z344" s="15"/>
      <c r="AA344" s="15"/>
      <c r="AB344" s="18"/>
      <c r="AC344" s="16"/>
      <c r="AD344" s="16"/>
      <c r="AE344" s="11"/>
      <c r="AF344" s="15"/>
      <c r="AG344" s="15"/>
      <c r="AH344" s="18"/>
      <c r="AI344" s="15"/>
      <c r="AJ344" s="15"/>
      <c r="AK344" s="18"/>
      <c r="AL344" s="15"/>
      <c r="AM344" s="15"/>
      <c r="AN344" s="18"/>
      <c r="AO344" s="15"/>
      <c r="AP344" s="15"/>
      <c r="AQ344" s="18"/>
      <c r="AR344" s="15"/>
      <c r="AS344" s="15"/>
      <c r="AT344" s="14"/>
      <c r="AU344" s="15"/>
      <c r="AV344" s="15"/>
      <c r="AW344" s="18"/>
      <c r="AX344" s="15"/>
      <c r="AY344" s="15"/>
      <c r="AZ344" s="18"/>
      <c r="BA344" s="15"/>
      <c r="BB344" s="18"/>
      <c r="BC344" s="14"/>
      <c r="BD344" s="18"/>
      <c r="BE344" s="18"/>
      <c r="BF344" s="15"/>
      <c r="BG344" s="15"/>
      <c r="BH344" s="18"/>
      <c r="BI344" s="15"/>
      <c r="BJ344" s="7"/>
      <c r="BK344" s="15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</row>
    <row r="345" spans="2:95" s="9" customFormat="1">
      <c r="B345" s="33"/>
      <c r="C345" s="15"/>
      <c r="D345" s="15"/>
      <c r="E345" s="7"/>
      <c r="F345" s="15"/>
      <c r="G345" s="14"/>
      <c r="H345" s="14"/>
      <c r="I345" s="14"/>
      <c r="J345" s="14"/>
      <c r="K345" s="15"/>
      <c r="L345" s="15"/>
      <c r="M345" s="18"/>
      <c r="N345" s="15"/>
      <c r="O345" s="15"/>
      <c r="P345" s="14"/>
      <c r="Q345" s="15"/>
      <c r="R345" s="15"/>
      <c r="S345" s="18"/>
      <c r="T345" s="15"/>
      <c r="U345" s="15"/>
      <c r="V345" s="18"/>
      <c r="W345" s="15"/>
      <c r="X345" s="15"/>
      <c r="Y345" s="18"/>
      <c r="Z345" s="15"/>
      <c r="AA345" s="15"/>
      <c r="AB345" s="18"/>
      <c r="AC345" s="16"/>
      <c r="AD345" s="16"/>
      <c r="AE345" s="11"/>
      <c r="AF345" s="15"/>
      <c r="AG345" s="15"/>
      <c r="AH345" s="18"/>
      <c r="AI345" s="15"/>
      <c r="AJ345" s="15"/>
      <c r="AK345" s="18"/>
      <c r="AL345" s="15"/>
      <c r="AM345" s="15"/>
      <c r="AN345" s="18"/>
      <c r="AO345" s="15"/>
      <c r="AP345" s="15"/>
      <c r="AQ345" s="18"/>
      <c r="AR345" s="15"/>
      <c r="AS345" s="15"/>
      <c r="AT345" s="14"/>
      <c r="AU345" s="15"/>
      <c r="AV345" s="15"/>
      <c r="AW345" s="18"/>
      <c r="AX345" s="15"/>
      <c r="AY345" s="15"/>
      <c r="AZ345" s="18"/>
      <c r="BA345" s="15"/>
      <c r="BB345" s="18"/>
      <c r="BC345" s="14"/>
      <c r="BD345" s="18"/>
      <c r="BE345" s="18"/>
      <c r="BF345" s="15"/>
      <c r="BG345" s="15"/>
      <c r="BH345" s="18"/>
      <c r="BI345" s="15"/>
      <c r="BJ345" s="7"/>
      <c r="BK345" s="15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</row>
    <row r="346" spans="2:95" s="9" customFormat="1">
      <c r="B346" s="33"/>
      <c r="C346" s="15"/>
      <c r="D346" s="15"/>
      <c r="E346" s="7"/>
      <c r="F346" s="15"/>
      <c r="G346" s="14"/>
      <c r="H346" s="14"/>
      <c r="I346" s="14"/>
      <c r="J346" s="14"/>
      <c r="K346" s="15"/>
      <c r="L346" s="15"/>
      <c r="M346" s="15"/>
      <c r="N346" s="15"/>
      <c r="O346" s="15"/>
      <c r="P346" s="14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6"/>
      <c r="AD346" s="16"/>
      <c r="AE346" s="11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4"/>
      <c r="AU346" s="15"/>
      <c r="AV346" s="15"/>
      <c r="AW346" s="15"/>
      <c r="AX346" s="15"/>
      <c r="AY346" s="15"/>
      <c r="AZ346" s="15"/>
      <c r="BA346" s="15"/>
      <c r="BB346" s="15"/>
      <c r="BC346" s="14"/>
      <c r="BD346" s="15"/>
      <c r="BE346" s="15"/>
      <c r="BF346" s="16"/>
      <c r="BG346" s="15"/>
      <c r="BH346" s="15"/>
      <c r="BI346" s="15"/>
      <c r="BJ346" s="7"/>
      <c r="BK346" s="15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</row>
    <row r="347" spans="2:95" s="9" customFormat="1">
      <c r="B347" s="33"/>
      <c r="C347" s="15"/>
      <c r="D347" s="15"/>
      <c r="E347" s="7"/>
      <c r="F347" s="15"/>
      <c r="G347" s="14"/>
      <c r="H347" s="14"/>
      <c r="I347" s="14"/>
      <c r="J347" s="14"/>
      <c r="K347" s="15"/>
      <c r="L347" s="15"/>
      <c r="M347" s="18"/>
      <c r="N347" s="15"/>
      <c r="O347" s="15"/>
      <c r="P347" s="14"/>
      <c r="Q347" s="15"/>
      <c r="R347" s="15"/>
      <c r="S347" s="18"/>
      <c r="T347" s="15"/>
      <c r="U347" s="15"/>
      <c r="V347" s="18"/>
      <c r="W347" s="15"/>
      <c r="X347" s="15"/>
      <c r="Y347" s="18"/>
      <c r="Z347" s="15"/>
      <c r="AA347" s="15"/>
      <c r="AB347" s="18"/>
      <c r="AC347" s="16"/>
      <c r="AD347" s="16"/>
      <c r="AE347" s="11"/>
      <c r="AF347" s="15"/>
      <c r="AG347" s="15"/>
      <c r="AH347" s="18"/>
      <c r="AI347" s="15"/>
      <c r="AJ347" s="15"/>
      <c r="AK347" s="18"/>
      <c r="AL347" s="15"/>
      <c r="AM347" s="15"/>
      <c r="AN347" s="18"/>
      <c r="AO347" s="15"/>
      <c r="AP347" s="15"/>
      <c r="AQ347" s="18"/>
      <c r="AR347" s="15"/>
      <c r="AS347" s="15"/>
      <c r="AT347" s="14"/>
      <c r="AU347" s="15"/>
      <c r="AV347" s="15"/>
      <c r="AW347" s="18"/>
      <c r="AX347" s="15"/>
      <c r="AY347" s="15"/>
      <c r="AZ347" s="18"/>
      <c r="BA347" s="15"/>
      <c r="BB347" s="18"/>
      <c r="BC347" s="14"/>
      <c r="BD347" s="18"/>
      <c r="BE347" s="18"/>
      <c r="BF347" s="16"/>
      <c r="BG347" s="15"/>
      <c r="BH347" s="18"/>
      <c r="BI347" s="15"/>
      <c r="BJ347" s="7"/>
      <c r="BK347" s="15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</row>
    <row r="348" spans="2:95" s="9" customFormat="1">
      <c r="B348" s="33"/>
      <c r="C348" s="15"/>
      <c r="D348" s="15"/>
      <c r="E348" s="7"/>
      <c r="F348" s="15"/>
      <c r="G348" s="14"/>
      <c r="H348" s="14"/>
      <c r="I348" s="14"/>
      <c r="J348" s="14"/>
      <c r="K348" s="15"/>
      <c r="L348" s="15"/>
      <c r="M348" s="18"/>
      <c r="N348" s="15"/>
      <c r="O348" s="15"/>
      <c r="P348" s="14"/>
      <c r="Q348" s="15"/>
      <c r="R348" s="15"/>
      <c r="S348" s="18"/>
      <c r="T348" s="15"/>
      <c r="U348" s="15"/>
      <c r="V348" s="18"/>
      <c r="W348" s="15"/>
      <c r="X348" s="15"/>
      <c r="Y348" s="18"/>
      <c r="Z348" s="15"/>
      <c r="AA348" s="15"/>
      <c r="AB348" s="18"/>
      <c r="AC348" s="16"/>
      <c r="AD348" s="16"/>
      <c r="AE348" s="11"/>
      <c r="AF348" s="15"/>
      <c r="AG348" s="15"/>
      <c r="AH348" s="18"/>
      <c r="AI348" s="15"/>
      <c r="AJ348" s="15"/>
      <c r="AK348" s="18"/>
      <c r="AL348" s="15"/>
      <c r="AM348" s="15"/>
      <c r="AN348" s="18"/>
      <c r="AO348" s="15"/>
      <c r="AP348" s="15"/>
      <c r="AQ348" s="18"/>
      <c r="AR348" s="15"/>
      <c r="AS348" s="15"/>
      <c r="AT348" s="14"/>
      <c r="AU348" s="15"/>
      <c r="AV348" s="15"/>
      <c r="AW348" s="18"/>
      <c r="AX348" s="15"/>
      <c r="AY348" s="15"/>
      <c r="AZ348" s="18"/>
      <c r="BA348" s="15"/>
      <c r="BB348" s="18"/>
      <c r="BC348" s="14"/>
      <c r="BD348" s="18"/>
      <c r="BE348" s="18"/>
      <c r="BF348" s="16"/>
      <c r="BG348" s="15"/>
      <c r="BH348" s="18"/>
      <c r="BI348" s="15"/>
      <c r="BJ348" s="7"/>
      <c r="BK348" s="15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</row>
    <row r="349" spans="2:95" s="9" customFormat="1">
      <c r="B349" s="33"/>
      <c r="C349" s="15"/>
      <c r="D349" s="15"/>
      <c r="E349" s="7"/>
      <c r="F349" s="15"/>
      <c r="G349" s="14"/>
      <c r="H349" s="14"/>
      <c r="I349" s="14"/>
      <c r="J349" s="14"/>
      <c r="K349" s="15"/>
      <c r="L349" s="15"/>
      <c r="M349" s="18"/>
      <c r="N349" s="15"/>
      <c r="O349" s="15"/>
      <c r="P349" s="14"/>
      <c r="Q349" s="15"/>
      <c r="R349" s="15"/>
      <c r="S349" s="18"/>
      <c r="T349" s="15"/>
      <c r="U349" s="15"/>
      <c r="V349" s="18"/>
      <c r="W349" s="15"/>
      <c r="X349" s="15"/>
      <c r="Y349" s="18"/>
      <c r="Z349" s="15"/>
      <c r="AA349" s="15"/>
      <c r="AB349" s="18"/>
      <c r="AC349" s="16"/>
      <c r="AD349" s="16"/>
      <c r="AE349" s="11"/>
      <c r="AF349" s="15"/>
      <c r="AG349" s="15"/>
      <c r="AH349" s="18"/>
      <c r="AI349" s="15"/>
      <c r="AJ349" s="15"/>
      <c r="AK349" s="18"/>
      <c r="AL349" s="15"/>
      <c r="AM349" s="15"/>
      <c r="AN349" s="18"/>
      <c r="AO349" s="15"/>
      <c r="AP349" s="15"/>
      <c r="AQ349" s="18"/>
      <c r="AR349" s="15"/>
      <c r="AS349" s="15"/>
      <c r="AT349" s="14"/>
      <c r="AU349" s="15"/>
      <c r="AV349" s="15"/>
      <c r="AW349" s="18"/>
      <c r="AX349" s="15"/>
      <c r="AY349" s="15"/>
      <c r="AZ349" s="18"/>
      <c r="BA349" s="15"/>
      <c r="BB349" s="18"/>
      <c r="BC349" s="14"/>
      <c r="BD349" s="18"/>
      <c r="BE349" s="18"/>
      <c r="BF349" s="16"/>
      <c r="BG349" s="15"/>
      <c r="BH349" s="18"/>
      <c r="BI349" s="15"/>
      <c r="BJ349" s="7"/>
      <c r="BK349" s="15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</row>
    <row r="350" spans="2:95" s="9" customFormat="1">
      <c r="B350" s="33"/>
      <c r="C350" s="15"/>
      <c r="D350" s="15"/>
      <c r="E350" s="7"/>
      <c r="F350" s="15"/>
      <c r="G350" s="14"/>
      <c r="H350" s="14"/>
      <c r="I350" s="14"/>
      <c r="J350" s="14"/>
      <c r="K350" s="15"/>
      <c r="L350" s="15"/>
      <c r="M350" s="18"/>
      <c r="N350" s="15"/>
      <c r="O350" s="15"/>
      <c r="P350" s="14"/>
      <c r="Q350" s="15"/>
      <c r="R350" s="15"/>
      <c r="S350" s="18"/>
      <c r="T350" s="15"/>
      <c r="U350" s="15"/>
      <c r="V350" s="18"/>
      <c r="W350" s="15"/>
      <c r="X350" s="15"/>
      <c r="Y350" s="18"/>
      <c r="Z350" s="15"/>
      <c r="AA350" s="15"/>
      <c r="AB350" s="18"/>
      <c r="AC350" s="16"/>
      <c r="AD350" s="16"/>
      <c r="AE350" s="11"/>
      <c r="AF350" s="15"/>
      <c r="AG350" s="15"/>
      <c r="AH350" s="18"/>
      <c r="AI350" s="15"/>
      <c r="AJ350" s="15"/>
      <c r="AK350" s="18"/>
      <c r="AL350" s="15"/>
      <c r="AM350" s="15"/>
      <c r="AN350" s="18"/>
      <c r="AO350" s="15"/>
      <c r="AP350" s="15"/>
      <c r="AQ350" s="18"/>
      <c r="AR350" s="15"/>
      <c r="AS350" s="15"/>
      <c r="AT350" s="14"/>
      <c r="AU350" s="15"/>
      <c r="AV350" s="15"/>
      <c r="AW350" s="18"/>
      <c r="AX350" s="15"/>
      <c r="AY350" s="15"/>
      <c r="AZ350" s="18"/>
      <c r="BA350" s="15"/>
      <c r="BB350" s="18"/>
      <c r="BC350" s="14"/>
      <c r="BD350" s="18"/>
      <c r="BE350" s="18"/>
      <c r="BF350" s="16"/>
      <c r="BG350" s="15"/>
      <c r="BH350" s="18"/>
      <c r="BI350" s="15"/>
      <c r="BJ350" s="7"/>
      <c r="BK350" s="15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</row>
    <row r="351" spans="2:95" s="9" customFormat="1">
      <c r="B351" s="33"/>
      <c r="C351" s="15"/>
      <c r="D351" s="15"/>
      <c r="E351" s="7"/>
      <c r="F351" s="15"/>
      <c r="G351" s="14"/>
      <c r="H351" s="14"/>
      <c r="I351" s="14"/>
      <c r="J351" s="14"/>
      <c r="K351" s="15"/>
      <c r="L351" s="15"/>
      <c r="M351" s="18"/>
      <c r="N351" s="15"/>
      <c r="O351" s="15"/>
      <c r="P351" s="14"/>
      <c r="Q351" s="15"/>
      <c r="R351" s="15"/>
      <c r="S351" s="18"/>
      <c r="T351" s="15"/>
      <c r="U351" s="15"/>
      <c r="V351" s="18"/>
      <c r="W351" s="15"/>
      <c r="X351" s="15"/>
      <c r="Y351" s="18"/>
      <c r="Z351" s="15"/>
      <c r="AA351" s="15"/>
      <c r="AB351" s="18"/>
      <c r="AC351" s="16"/>
      <c r="AD351" s="16"/>
      <c r="AE351" s="11"/>
      <c r="AF351" s="15"/>
      <c r="AG351" s="15"/>
      <c r="AH351" s="18"/>
      <c r="AI351" s="15"/>
      <c r="AJ351" s="15"/>
      <c r="AK351" s="18"/>
      <c r="AL351" s="15"/>
      <c r="AM351" s="15"/>
      <c r="AN351" s="18"/>
      <c r="AO351" s="15"/>
      <c r="AP351" s="15"/>
      <c r="AQ351" s="18"/>
      <c r="AR351" s="15"/>
      <c r="AS351" s="15"/>
      <c r="AT351" s="14"/>
      <c r="AU351" s="15"/>
      <c r="AV351" s="15"/>
      <c r="AW351" s="18"/>
      <c r="AX351" s="15"/>
      <c r="AY351" s="15"/>
      <c r="AZ351" s="18"/>
      <c r="BA351" s="15"/>
      <c r="BB351" s="18"/>
      <c r="BC351" s="14"/>
      <c r="BD351" s="18"/>
      <c r="BE351" s="18"/>
      <c r="BF351" s="16"/>
      <c r="BG351" s="15"/>
      <c r="BH351" s="18"/>
      <c r="BI351" s="15"/>
      <c r="BJ351" s="7"/>
      <c r="BK351" s="15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</row>
    <row r="352" spans="2:95" s="9" customFormat="1">
      <c r="B352" s="33"/>
      <c r="C352" s="15"/>
      <c r="D352" s="15"/>
      <c r="E352" s="7"/>
      <c r="F352" s="15"/>
      <c r="G352" s="14"/>
      <c r="H352" s="14"/>
      <c r="I352" s="14"/>
      <c r="J352" s="14"/>
      <c r="K352" s="15"/>
      <c r="L352" s="15"/>
      <c r="M352" s="18"/>
      <c r="N352" s="15"/>
      <c r="O352" s="15"/>
      <c r="P352" s="14"/>
      <c r="Q352" s="15"/>
      <c r="R352" s="15"/>
      <c r="S352" s="18"/>
      <c r="T352" s="15"/>
      <c r="U352" s="15"/>
      <c r="V352" s="18"/>
      <c r="W352" s="15"/>
      <c r="X352" s="15"/>
      <c r="Y352" s="18"/>
      <c r="Z352" s="15"/>
      <c r="AA352" s="15"/>
      <c r="AB352" s="18"/>
      <c r="AC352" s="16"/>
      <c r="AD352" s="16"/>
      <c r="AE352" s="11"/>
      <c r="AF352" s="15"/>
      <c r="AG352" s="15"/>
      <c r="AH352" s="18"/>
      <c r="AI352" s="15"/>
      <c r="AJ352" s="15"/>
      <c r="AK352" s="18"/>
      <c r="AL352" s="15"/>
      <c r="AM352" s="15"/>
      <c r="AN352" s="18"/>
      <c r="AO352" s="15"/>
      <c r="AP352" s="15"/>
      <c r="AQ352" s="18"/>
      <c r="AR352" s="15"/>
      <c r="AS352" s="15"/>
      <c r="AT352" s="14"/>
      <c r="AU352" s="15"/>
      <c r="AV352" s="15"/>
      <c r="AW352" s="18"/>
      <c r="AX352" s="15"/>
      <c r="AY352" s="15"/>
      <c r="AZ352" s="18"/>
      <c r="BA352" s="15"/>
      <c r="BB352" s="18"/>
      <c r="BC352" s="14"/>
      <c r="BD352" s="18"/>
      <c r="BE352" s="18"/>
      <c r="BF352" s="16"/>
      <c r="BG352" s="15"/>
      <c r="BH352" s="18"/>
      <c r="BI352" s="15"/>
      <c r="BJ352" s="7"/>
      <c r="BK352" s="15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</row>
    <row r="353" spans="2:95" s="9" customFormat="1">
      <c r="B353" s="33"/>
      <c r="C353" s="15"/>
      <c r="D353" s="15"/>
      <c r="E353" s="7"/>
      <c r="F353" s="15"/>
      <c r="G353" s="14"/>
      <c r="H353" s="14"/>
      <c r="I353" s="14"/>
      <c r="J353" s="14"/>
      <c r="K353" s="15"/>
      <c r="L353" s="15"/>
      <c r="M353" s="18"/>
      <c r="N353" s="15"/>
      <c r="O353" s="15"/>
      <c r="P353" s="14"/>
      <c r="Q353" s="15"/>
      <c r="R353" s="15"/>
      <c r="S353" s="18"/>
      <c r="T353" s="15"/>
      <c r="U353" s="15"/>
      <c r="V353" s="18"/>
      <c r="W353" s="15"/>
      <c r="X353" s="15"/>
      <c r="Y353" s="18"/>
      <c r="Z353" s="15"/>
      <c r="AA353" s="15"/>
      <c r="AB353" s="18"/>
      <c r="AC353" s="16"/>
      <c r="AD353" s="16"/>
      <c r="AE353" s="11"/>
      <c r="AF353" s="15"/>
      <c r="AG353" s="15"/>
      <c r="AH353" s="18"/>
      <c r="AI353" s="15"/>
      <c r="AJ353" s="15"/>
      <c r="AK353" s="18"/>
      <c r="AL353" s="15"/>
      <c r="AM353" s="15"/>
      <c r="AN353" s="18"/>
      <c r="AO353" s="15"/>
      <c r="AP353" s="15"/>
      <c r="AQ353" s="18"/>
      <c r="AR353" s="15"/>
      <c r="AS353" s="15"/>
      <c r="AT353" s="14"/>
      <c r="AU353" s="15"/>
      <c r="AV353" s="15"/>
      <c r="AW353" s="18"/>
      <c r="AX353" s="15"/>
      <c r="AY353" s="15"/>
      <c r="AZ353" s="18"/>
      <c r="BA353" s="15"/>
      <c r="BB353" s="18"/>
      <c r="BC353" s="14"/>
      <c r="BD353" s="18"/>
      <c r="BE353" s="18"/>
      <c r="BF353" s="16"/>
      <c r="BG353" s="15"/>
      <c r="BH353" s="18"/>
      <c r="BI353" s="15"/>
      <c r="BJ353" s="7"/>
      <c r="BK353" s="15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</row>
    <row r="354" spans="2:95" s="9" customFormat="1">
      <c r="B354" s="33"/>
      <c r="C354" s="15"/>
      <c r="D354" s="15"/>
      <c r="E354" s="16"/>
      <c r="F354" s="15"/>
      <c r="G354" s="14"/>
      <c r="H354" s="14"/>
      <c r="I354" s="14"/>
      <c r="J354" s="14"/>
      <c r="K354" s="15"/>
      <c r="L354" s="15"/>
      <c r="M354" s="18"/>
      <c r="N354" s="15"/>
      <c r="O354" s="15"/>
      <c r="P354" s="14"/>
      <c r="Q354" s="15"/>
      <c r="R354" s="15"/>
      <c r="S354" s="18"/>
      <c r="T354" s="15"/>
      <c r="U354" s="15"/>
      <c r="V354" s="18"/>
      <c r="W354" s="15"/>
      <c r="X354" s="15"/>
      <c r="Y354" s="18"/>
      <c r="Z354" s="15"/>
      <c r="AA354" s="15"/>
      <c r="AB354" s="18"/>
      <c r="AC354" s="16"/>
      <c r="AD354" s="16"/>
      <c r="AE354" s="11"/>
      <c r="AF354" s="15"/>
      <c r="AG354" s="15"/>
      <c r="AH354" s="18"/>
      <c r="AI354" s="15"/>
      <c r="AJ354" s="15"/>
      <c r="AK354" s="18"/>
      <c r="AL354" s="15"/>
      <c r="AM354" s="15"/>
      <c r="AN354" s="18"/>
      <c r="AO354" s="15"/>
      <c r="AP354" s="15"/>
      <c r="AQ354" s="18"/>
      <c r="AR354" s="15"/>
      <c r="AS354" s="15"/>
      <c r="AT354" s="14"/>
      <c r="AU354" s="15"/>
      <c r="AV354" s="15"/>
      <c r="AW354" s="18"/>
      <c r="AX354" s="15"/>
      <c r="AY354" s="15"/>
      <c r="AZ354" s="18"/>
      <c r="BA354" s="15"/>
      <c r="BB354" s="18"/>
      <c r="BC354" s="14"/>
      <c r="BD354" s="18"/>
      <c r="BE354" s="18"/>
      <c r="BF354" s="15"/>
      <c r="BG354" s="15"/>
      <c r="BH354" s="18"/>
      <c r="BI354" s="15"/>
      <c r="BJ354" s="7"/>
      <c r="BK354" s="15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</row>
    <row r="355" spans="2:95" s="9" customFormat="1">
      <c r="B355" s="33"/>
      <c r="C355" s="15"/>
      <c r="D355" s="15"/>
      <c r="E355" s="7"/>
      <c r="F355" s="15"/>
      <c r="G355" s="14"/>
      <c r="H355" s="14"/>
      <c r="I355" s="14"/>
      <c r="J355" s="14"/>
      <c r="K355" s="15"/>
      <c r="L355" s="15"/>
      <c r="M355" s="15"/>
      <c r="N355" s="15"/>
      <c r="O355" s="15"/>
      <c r="P355" s="14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6"/>
      <c r="AD355" s="16"/>
      <c r="AE355" s="11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4"/>
      <c r="AU355" s="15"/>
      <c r="AV355" s="15"/>
      <c r="AW355" s="15"/>
      <c r="AX355" s="15"/>
      <c r="AY355" s="15"/>
      <c r="AZ355" s="15"/>
      <c r="BA355" s="15"/>
      <c r="BB355" s="15"/>
      <c r="BC355" s="14"/>
      <c r="BD355" s="15"/>
      <c r="BE355" s="15"/>
      <c r="BF355" s="16"/>
      <c r="BG355" s="15"/>
      <c r="BH355" s="15"/>
      <c r="BI355" s="15"/>
      <c r="BJ355" s="7"/>
      <c r="BK355" s="15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</row>
    <row r="356" spans="2:95" s="9" customFormat="1">
      <c r="B356" s="33"/>
      <c r="C356" s="15"/>
      <c r="D356" s="15"/>
      <c r="E356" s="7"/>
      <c r="F356" s="15"/>
      <c r="G356" s="14"/>
      <c r="H356" s="14"/>
      <c r="I356" s="14"/>
      <c r="J356" s="14"/>
      <c r="K356" s="15"/>
      <c r="L356" s="15"/>
      <c r="M356" s="18"/>
      <c r="N356" s="15"/>
      <c r="O356" s="15"/>
      <c r="P356" s="14"/>
      <c r="Q356" s="15"/>
      <c r="R356" s="15"/>
      <c r="S356" s="18"/>
      <c r="T356" s="15"/>
      <c r="U356" s="15"/>
      <c r="V356" s="18"/>
      <c r="W356" s="15"/>
      <c r="X356" s="15"/>
      <c r="Y356" s="18"/>
      <c r="Z356" s="15"/>
      <c r="AA356" s="15"/>
      <c r="AB356" s="18"/>
      <c r="AC356" s="16"/>
      <c r="AD356" s="16"/>
      <c r="AE356" s="11"/>
      <c r="AF356" s="15"/>
      <c r="AG356" s="15"/>
      <c r="AH356" s="18"/>
      <c r="AI356" s="15"/>
      <c r="AJ356" s="15"/>
      <c r="AK356" s="18"/>
      <c r="AL356" s="15"/>
      <c r="AM356" s="15"/>
      <c r="AN356" s="18"/>
      <c r="AO356" s="15"/>
      <c r="AP356" s="15"/>
      <c r="AQ356" s="18"/>
      <c r="AR356" s="15"/>
      <c r="AS356" s="15"/>
      <c r="AT356" s="14"/>
      <c r="AU356" s="15"/>
      <c r="AV356" s="15"/>
      <c r="AW356" s="18"/>
      <c r="AX356" s="15"/>
      <c r="AY356" s="15"/>
      <c r="AZ356" s="18"/>
      <c r="BA356" s="15"/>
      <c r="BB356" s="18"/>
      <c r="BC356" s="14"/>
      <c r="BD356" s="18"/>
      <c r="BE356" s="18"/>
      <c r="BF356" s="16"/>
      <c r="BG356" s="15"/>
      <c r="BH356" s="18"/>
      <c r="BI356" s="15"/>
      <c r="BJ356" s="7"/>
      <c r="BK356" s="15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</row>
    <row r="357" spans="2:95" s="9" customFormat="1">
      <c r="B357" s="33"/>
      <c r="C357" s="15"/>
      <c r="D357" s="15"/>
      <c r="E357" s="7"/>
      <c r="F357" s="15"/>
      <c r="G357" s="14"/>
      <c r="H357" s="14"/>
      <c r="I357" s="14"/>
      <c r="J357" s="14"/>
      <c r="K357" s="15"/>
      <c r="L357" s="15"/>
      <c r="M357" s="18"/>
      <c r="N357" s="15"/>
      <c r="O357" s="15"/>
      <c r="P357" s="14"/>
      <c r="Q357" s="15"/>
      <c r="R357" s="15"/>
      <c r="S357" s="18"/>
      <c r="T357" s="15"/>
      <c r="U357" s="15"/>
      <c r="V357" s="18"/>
      <c r="W357" s="15"/>
      <c r="X357" s="15"/>
      <c r="Y357" s="18"/>
      <c r="Z357" s="15"/>
      <c r="AA357" s="15"/>
      <c r="AB357" s="18"/>
      <c r="AC357" s="16"/>
      <c r="AD357" s="16"/>
      <c r="AE357" s="11"/>
      <c r="AF357" s="15"/>
      <c r="AG357" s="15"/>
      <c r="AH357" s="18"/>
      <c r="AI357" s="15"/>
      <c r="AJ357" s="15"/>
      <c r="AK357" s="18"/>
      <c r="AL357" s="15"/>
      <c r="AM357" s="15"/>
      <c r="AN357" s="18"/>
      <c r="AO357" s="15"/>
      <c r="AP357" s="15"/>
      <c r="AQ357" s="18"/>
      <c r="AR357" s="15"/>
      <c r="AS357" s="15"/>
      <c r="AT357" s="14"/>
      <c r="AU357" s="15"/>
      <c r="AV357" s="15"/>
      <c r="AW357" s="18"/>
      <c r="AX357" s="15"/>
      <c r="AY357" s="15"/>
      <c r="AZ357" s="18"/>
      <c r="BA357" s="15"/>
      <c r="BB357" s="18"/>
      <c r="BC357" s="14"/>
      <c r="BD357" s="18"/>
      <c r="BE357" s="18"/>
      <c r="BF357" s="16"/>
      <c r="BG357" s="15"/>
      <c r="BH357" s="18"/>
      <c r="BI357" s="15"/>
      <c r="BJ357" s="7"/>
      <c r="BK357" s="15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</row>
    <row r="358" spans="2:95" s="9" customFormat="1">
      <c r="B358" s="33"/>
      <c r="C358" s="15"/>
      <c r="D358" s="15"/>
      <c r="E358" s="7"/>
      <c r="F358" s="15"/>
      <c r="G358" s="14"/>
      <c r="H358" s="14"/>
      <c r="I358" s="14"/>
      <c r="J358" s="14"/>
      <c r="K358" s="15"/>
      <c r="L358" s="15"/>
      <c r="M358" s="18"/>
      <c r="N358" s="15"/>
      <c r="O358" s="15"/>
      <c r="P358" s="14"/>
      <c r="Q358" s="15"/>
      <c r="R358" s="15"/>
      <c r="S358" s="18"/>
      <c r="T358" s="15"/>
      <c r="U358" s="15"/>
      <c r="V358" s="18"/>
      <c r="W358" s="15"/>
      <c r="X358" s="15"/>
      <c r="Y358" s="18"/>
      <c r="Z358" s="15"/>
      <c r="AA358" s="15"/>
      <c r="AB358" s="18"/>
      <c r="AC358" s="16"/>
      <c r="AD358" s="16"/>
      <c r="AE358" s="11"/>
      <c r="AF358" s="15"/>
      <c r="AG358" s="15"/>
      <c r="AH358" s="18"/>
      <c r="AI358" s="15"/>
      <c r="AJ358" s="15"/>
      <c r="AK358" s="18"/>
      <c r="AL358" s="15"/>
      <c r="AM358" s="15"/>
      <c r="AN358" s="18"/>
      <c r="AO358" s="15"/>
      <c r="AP358" s="15"/>
      <c r="AQ358" s="18"/>
      <c r="AR358" s="15"/>
      <c r="AS358" s="15"/>
      <c r="AT358" s="14"/>
      <c r="AU358" s="15"/>
      <c r="AV358" s="15"/>
      <c r="AW358" s="18"/>
      <c r="AX358" s="15"/>
      <c r="AY358" s="15"/>
      <c r="AZ358" s="18"/>
      <c r="BA358" s="15"/>
      <c r="BB358" s="18"/>
      <c r="BC358" s="14"/>
      <c r="BD358" s="18"/>
      <c r="BE358" s="18"/>
      <c r="BF358" s="16"/>
      <c r="BG358" s="15"/>
      <c r="BH358" s="18"/>
      <c r="BI358" s="15"/>
      <c r="BJ358" s="7"/>
      <c r="BK358" s="15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</row>
    <row r="359" spans="2:95" s="9" customFormat="1">
      <c r="B359" s="33"/>
      <c r="C359" s="15"/>
      <c r="D359" s="15"/>
      <c r="E359" s="16"/>
      <c r="F359" s="15"/>
      <c r="G359" s="14"/>
      <c r="H359" s="14"/>
      <c r="I359" s="14"/>
      <c r="J359" s="14"/>
      <c r="K359" s="15"/>
      <c r="L359" s="15"/>
      <c r="M359" s="18"/>
      <c r="N359" s="15"/>
      <c r="O359" s="15"/>
      <c r="P359" s="14"/>
      <c r="Q359" s="15"/>
      <c r="R359" s="15"/>
      <c r="S359" s="18"/>
      <c r="T359" s="15"/>
      <c r="U359" s="15"/>
      <c r="V359" s="18"/>
      <c r="W359" s="15"/>
      <c r="X359" s="15"/>
      <c r="Y359" s="18"/>
      <c r="Z359" s="15"/>
      <c r="AA359" s="15"/>
      <c r="AB359" s="18"/>
      <c r="AC359" s="16"/>
      <c r="AD359" s="16"/>
      <c r="AE359" s="11"/>
      <c r="AF359" s="15"/>
      <c r="AG359" s="15"/>
      <c r="AH359" s="18"/>
      <c r="AI359" s="15"/>
      <c r="AJ359" s="15"/>
      <c r="AK359" s="18"/>
      <c r="AL359" s="15"/>
      <c r="AM359" s="15"/>
      <c r="AN359" s="18"/>
      <c r="AO359" s="15"/>
      <c r="AP359" s="15"/>
      <c r="AQ359" s="18"/>
      <c r="AR359" s="15"/>
      <c r="AS359" s="15"/>
      <c r="AT359" s="14"/>
      <c r="AU359" s="15"/>
      <c r="AV359" s="15"/>
      <c r="AW359" s="18"/>
      <c r="AX359" s="15"/>
      <c r="AY359" s="15"/>
      <c r="AZ359" s="18"/>
      <c r="BA359" s="15"/>
      <c r="BB359" s="18"/>
      <c r="BC359" s="14"/>
      <c r="BD359" s="18"/>
      <c r="BE359" s="18"/>
      <c r="BF359" s="16"/>
      <c r="BG359" s="15"/>
      <c r="BH359" s="18"/>
      <c r="BI359" s="15"/>
      <c r="BJ359" s="7"/>
      <c r="BK359" s="15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</row>
    <row r="360" spans="2:95" s="9" customFormat="1">
      <c r="B360" s="33"/>
      <c r="C360" s="15"/>
      <c r="D360" s="15"/>
      <c r="E360" s="16"/>
      <c r="F360" s="15"/>
      <c r="G360" s="14"/>
      <c r="H360" s="14"/>
      <c r="I360" s="14"/>
      <c r="J360" s="14"/>
      <c r="K360" s="15"/>
      <c r="L360" s="15"/>
      <c r="M360" s="18"/>
      <c r="N360" s="15"/>
      <c r="O360" s="15"/>
      <c r="P360" s="14"/>
      <c r="Q360" s="15"/>
      <c r="R360" s="15"/>
      <c r="S360" s="18"/>
      <c r="T360" s="15"/>
      <c r="U360" s="15"/>
      <c r="V360" s="18"/>
      <c r="W360" s="15"/>
      <c r="X360" s="15"/>
      <c r="Y360" s="18"/>
      <c r="Z360" s="15"/>
      <c r="AA360" s="15"/>
      <c r="AB360" s="18"/>
      <c r="AC360" s="16"/>
      <c r="AD360" s="16"/>
      <c r="AE360" s="11"/>
      <c r="AF360" s="15"/>
      <c r="AG360" s="15"/>
      <c r="AH360" s="18"/>
      <c r="AI360" s="15"/>
      <c r="AJ360" s="15"/>
      <c r="AK360" s="18"/>
      <c r="AL360" s="15"/>
      <c r="AM360" s="15"/>
      <c r="AN360" s="18"/>
      <c r="AO360" s="15"/>
      <c r="AP360" s="15"/>
      <c r="AQ360" s="18"/>
      <c r="AR360" s="15"/>
      <c r="AS360" s="15"/>
      <c r="AT360" s="14"/>
      <c r="AU360" s="15"/>
      <c r="AV360" s="15"/>
      <c r="AW360" s="18"/>
      <c r="AX360" s="15"/>
      <c r="AY360" s="15"/>
      <c r="AZ360" s="18"/>
      <c r="BA360" s="15"/>
      <c r="BB360" s="18"/>
      <c r="BC360" s="14"/>
      <c r="BD360" s="18"/>
      <c r="BE360" s="18"/>
      <c r="BF360" s="16"/>
      <c r="BG360" s="15"/>
      <c r="BH360" s="18"/>
      <c r="BI360" s="15"/>
      <c r="BJ360" s="7"/>
      <c r="BK360" s="15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</row>
    <row r="361" spans="2:95" s="9" customFormat="1">
      <c r="B361" s="33"/>
      <c r="C361" s="15"/>
      <c r="D361" s="15"/>
      <c r="E361" s="7"/>
      <c r="F361" s="15"/>
      <c r="G361" s="14"/>
      <c r="H361" s="14"/>
      <c r="I361" s="14"/>
      <c r="J361" s="14"/>
      <c r="K361" s="15"/>
      <c r="L361" s="15"/>
      <c r="M361" s="18"/>
      <c r="N361" s="15"/>
      <c r="O361" s="15"/>
      <c r="P361" s="14"/>
      <c r="Q361" s="15"/>
      <c r="R361" s="15"/>
      <c r="S361" s="18"/>
      <c r="T361" s="15"/>
      <c r="U361" s="15"/>
      <c r="V361" s="18"/>
      <c r="W361" s="15"/>
      <c r="X361" s="15"/>
      <c r="Y361" s="18"/>
      <c r="Z361" s="15"/>
      <c r="AA361" s="15"/>
      <c r="AB361" s="18"/>
      <c r="AC361" s="16"/>
      <c r="AD361" s="16"/>
      <c r="AE361" s="11"/>
      <c r="AF361" s="15"/>
      <c r="AG361" s="15"/>
      <c r="AH361" s="18"/>
      <c r="AI361" s="15"/>
      <c r="AJ361" s="15"/>
      <c r="AK361" s="18"/>
      <c r="AL361" s="15"/>
      <c r="AM361" s="15"/>
      <c r="AN361" s="18"/>
      <c r="AO361" s="15"/>
      <c r="AP361" s="15"/>
      <c r="AQ361" s="18"/>
      <c r="AR361" s="15"/>
      <c r="AS361" s="15"/>
      <c r="AT361" s="14"/>
      <c r="AU361" s="15"/>
      <c r="AV361" s="15"/>
      <c r="AW361" s="18"/>
      <c r="AX361" s="15"/>
      <c r="AY361" s="15"/>
      <c r="AZ361" s="18"/>
      <c r="BA361" s="15"/>
      <c r="BB361" s="18"/>
      <c r="BC361" s="14"/>
      <c r="BD361" s="18"/>
      <c r="BE361" s="18"/>
      <c r="BF361" s="16"/>
      <c r="BG361" s="15"/>
      <c r="BH361" s="18"/>
      <c r="BI361" s="18"/>
      <c r="BJ361" s="7"/>
      <c r="BK361" s="15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</row>
    <row r="362" spans="2:95" s="9" customFormat="1">
      <c r="B362" s="33"/>
      <c r="C362" s="15"/>
      <c r="D362" s="15"/>
      <c r="E362" s="7"/>
      <c r="F362" s="15"/>
      <c r="G362" s="14"/>
      <c r="H362" s="14"/>
      <c r="I362" s="14"/>
      <c r="J362" s="14"/>
      <c r="K362" s="15"/>
      <c r="L362" s="15"/>
      <c r="M362" s="18"/>
      <c r="N362" s="15"/>
      <c r="O362" s="15"/>
      <c r="P362" s="14"/>
      <c r="Q362" s="15"/>
      <c r="R362" s="15"/>
      <c r="S362" s="18"/>
      <c r="T362" s="15"/>
      <c r="U362" s="15"/>
      <c r="V362" s="18"/>
      <c r="W362" s="15"/>
      <c r="X362" s="15"/>
      <c r="Y362" s="18"/>
      <c r="Z362" s="15"/>
      <c r="AA362" s="15"/>
      <c r="AB362" s="18"/>
      <c r="AC362" s="16"/>
      <c r="AD362" s="16"/>
      <c r="AE362" s="11"/>
      <c r="AF362" s="15"/>
      <c r="AG362" s="15"/>
      <c r="AH362" s="18"/>
      <c r="AI362" s="15"/>
      <c r="AJ362" s="15"/>
      <c r="AK362" s="18"/>
      <c r="AL362" s="15"/>
      <c r="AM362" s="15"/>
      <c r="AN362" s="18"/>
      <c r="AO362" s="15"/>
      <c r="AP362" s="15"/>
      <c r="AQ362" s="18"/>
      <c r="AR362" s="15"/>
      <c r="AS362" s="15"/>
      <c r="AT362" s="14"/>
      <c r="AU362" s="15"/>
      <c r="AV362" s="15"/>
      <c r="AW362" s="18"/>
      <c r="AX362" s="15"/>
      <c r="AY362" s="15"/>
      <c r="AZ362" s="18"/>
      <c r="BA362" s="15"/>
      <c r="BB362" s="18"/>
      <c r="BC362" s="14"/>
      <c r="BD362" s="18"/>
      <c r="BE362" s="18"/>
      <c r="BF362" s="16"/>
      <c r="BG362" s="15"/>
      <c r="BH362" s="18"/>
      <c r="BI362" s="15"/>
      <c r="BJ362" s="7"/>
      <c r="BK362" s="15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</row>
    <row r="363" spans="2:95" s="9" customFormat="1">
      <c r="B363" s="33"/>
      <c r="C363" s="15"/>
      <c r="D363" s="15"/>
      <c r="E363" s="7"/>
      <c r="F363" s="15"/>
      <c r="G363" s="14"/>
      <c r="H363" s="14"/>
      <c r="I363" s="14"/>
      <c r="J363" s="14"/>
      <c r="K363" s="15"/>
      <c r="L363" s="15"/>
      <c r="M363" s="18"/>
      <c r="N363" s="15"/>
      <c r="O363" s="15"/>
      <c r="P363" s="14"/>
      <c r="Q363" s="15"/>
      <c r="R363" s="15"/>
      <c r="S363" s="18"/>
      <c r="T363" s="15"/>
      <c r="U363" s="15"/>
      <c r="V363" s="18"/>
      <c r="W363" s="15"/>
      <c r="X363" s="15"/>
      <c r="Y363" s="18"/>
      <c r="Z363" s="15"/>
      <c r="AA363" s="15"/>
      <c r="AB363" s="18"/>
      <c r="AC363" s="16"/>
      <c r="AD363" s="16"/>
      <c r="AE363" s="11"/>
      <c r="AF363" s="15"/>
      <c r="AG363" s="15"/>
      <c r="AH363" s="18"/>
      <c r="AI363" s="15"/>
      <c r="AJ363" s="15"/>
      <c r="AK363" s="18"/>
      <c r="AL363" s="15"/>
      <c r="AM363" s="15"/>
      <c r="AN363" s="18"/>
      <c r="AO363" s="15"/>
      <c r="AP363" s="15"/>
      <c r="AQ363" s="18"/>
      <c r="AR363" s="15"/>
      <c r="AS363" s="15"/>
      <c r="AT363" s="14"/>
      <c r="AU363" s="15"/>
      <c r="AV363" s="15"/>
      <c r="AW363" s="18"/>
      <c r="AX363" s="15"/>
      <c r="AY363" s="15"/>
      <c r="AZ363" s="18"/>
      <c r="BA363" s="15"/>
      <c r="BB363" s="18"/>
      <c r="BC363" s="14"/>
      <c r="BD363" s="18"/>
      <c r="BE363" s="18"/>
      <c r="BF363" s="16"/>
      <c r="BG363" s="15"/>
      <c r="BH363" s="18"/>
      <c r="BI363" s="15"/>
      <c r="BJ363" s="7"/>
      <c r="BK363" s="15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</row>
    <row r="364" spans="2:95" s="9" customFormat="1">
      <c r="B364" s="33"/>
      <c r="C364" s="15"/>
      <c r="D364" s="15"/>
      <c r="E364" s="16"/>
      <c r="F364" s="15"/>
      <c r="G364" s="14"/>
      <c r="H364" s="14"/>
      <c r="I364" s="14"/>
      <c r="J364" s="14"/>
      <c r="K364" s="15"/>
      <c r="L364" s="15"/>
      <c r="M364" s="18"/>
      <c r="N364" s="15"/>
      <c r="O364" s="15"/>
      <c r="P364" s="14"/>
      <c r="Q364" s="15"/>
      <c r="R364" s="15"/>
      <c r="S364" s="18"/>
      <c r="T364" s="15"/>
      <c r="U364" s="15"/>
      <c r="V364" s="18"/>
      <c r="W364" s="15"/>
      <c r="X364" s="15"/>
      <c r="Y364" s="18"/>
      <c r="Z364" s="15"/>
      <c r="AA364" s="15"/>
      <c r="AB364" s="18"/>
      <c r="AC364" s="16"/>
      <c r="AD364" s="16"/>
      <c r="AE364" s="11"/>
      <c r="AF364" s="15"/>
      <c r="AG364" s="15"/>
      <c r="AH364" s="18"/>
      <c r="AI364" s="15"/>
      <c r="AJ364" s="15"/>
      <c r="AK364" s="18"/>
      <c r="AL364" s="15"/>
      <c r="AM364" s="15"/>
      <c r="AN364" s="18"/>
      <c r="AO364" s="15"/>
      <c r="AP364" s="15"/>
      <c r="AQ364" s="18"/>
      <c r="AR364" s="15"/>
      <c r="AS364" s="15"/>
      <c r="AT364" s="14"/>
      <c r="AU364" s="15"/>
      <c r="AV364" s="15"/>
      <c r="AW364" s="18"/>
      <c r="AX364" s="15"/>
      <c r="AY364" s="15"/>
      <c r="AZ364" s="18"/>
      <c r="BA364" s="15"/>
      <c r="BB364" s="18"/>
      <c r="BC364" s="14"/>
      <c r="BD364" s="18"/>
      <c r="BE364" s="18"/>
      <c r="BF364" s="16"/>
      <c r="BG364" s="15"/>
      <c r="BH364" s="18"/>
      <c r="BI364" s="15"/>
      <c r="BJ364" s="7"/>
      <c r="BK364" s="15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</row>
    <row r="365" spans="2:95" s="9" customFormat="1">
      <c r="B365" s="33"/>
      <c r="C365" s="15"/>
      <c r="D365" s="15"/>
      <c r="E365" s="7"/>
      <c r="F365" s="15"/>
      <c r="G365" s="14"/>
      <c r="H365" s="14"/>
      <c r="I365" s="14"/>
      <c r="J365" s="14"/>
      <c r="K365" s="15"/>
      <c r="L365" s="15"/>
      <c r="M365" s="18"/>
      <c r="N365" s="15"/>
      <c r="O365" s="15"/>
      <c r="P365" s="14"/>
      <c r="Q365" s="15"/>
      <c r="R365" s="15"/>
      <c r="S365" s="18"/>
      <c r="T365" s="15"/>
      <c r="U365" s="15"/>
      <c r="V365" s="18"/>
      <c r="W365" s="15"/>
      <c r="X365" s="15"/>
      <c r="Y365" s="18"/>
      <c r="Z365" s="15"/>
      <c r="AA365" s="15"/>
      <c r="AB365" s="18"/>
      <c r="AC365" s="16"/>
      <c r="AD365" s="16"/>
      <c r="AE365" s="11"/>
      <c r="AF365" s="15"/>
      <c r="AG365" s="15"/>
      <c r="AH365" s="18"/>
      <c r="AI365" s="15"/>
      <c r="AJ365" s="15"/>
      <c r="AK365" s="18"/>
      <c r="AL365" s="15"/>
      <c r="AM365" s="15"/>
      <c r="AN365" s="18"/>
      <c r="AO365" s="15"/>
      <c r="AP365" s="15"/>
      <c r="AQ365" s="18"/>
      <c r="AR365" s="15"/>
      <c r="AS365" s="15"/>
      <c r="AT365" s="14"/>
      <c r="AU365" s="15"/>
      <c r="AV365" s="15"/>
      <c r="AW365" s="18"/>
      <c r="AX365" s="15"/>
      <c r="AY365" s="15"/>
      <c r="AZ365" s="18"/>
      <c r="BA365" s="15"/>
      <c r="BB365" s="18"/>
      <c r="BC365" s="14"/>
      <c r="BD365" s="18"/>
      <c r="BE365" s="18"/>
      <c r="BF365" s="16"/>
      <c r="BG365" s="15"/>
      <c r="BH365" s="18"/>
      <c r="BI365" s="15"/>
      <c r="BJ365" s="7"/>
      <c r="BK365" s="15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</row>
    <row r="366" spans="2:95" s="9" customFormat="1">
      <c r="B366" s="33"/>
      <c r="C366" s="15"/>
      <c r="D366" s="15"/>
      <c r="E366" s="7"/>
      <c r="F366" s="15"/>
      <c r="G366" s="14"/>
      <c r="H366" s="14"/>
      <c r="I366" s="14"/>
      <c r="J366" s="14"/>
      <c r="K366" s="15"/>
      <c r="L366" s="15"/>
      <c r="M366" s="18"/>
      <c r="N366" s="15"/>
      <c r="O366" s="15"/>
      <c r="P366" s="14"/>
      <c r="Q366" s="15"/>
      <c r="R366" s="15"/>
      <c r="S366" s="18"/>
      <c r="T366" s="15"/>
      <c r="U366" s="15"/>
      <c r="V366" s="18"/>
      <c r="W366" s="15"/>
      <c r="X366" s="15"/>
      <c r="Y366" s="18"/>
      <c r="Z366" s="15"/>
      <c r="AA366" s="15"/>
      <c r="AB366" s="18"/>
      <c r="AC366" s="16"/>
      <c r="AD366" s="16"/>
      <c r="AE366" s="11"/>
      <c r="AF366" s="15"/>
      <c r="AG366" s="15"/>
      <c r="AH366" s="18"/>
      <c r="AI366" s="15"/>
      <c r="AJ366" s="15"/>
      <c r="AK366" s="18"/>
      <c r="AL366" s="15"/>
      <c r="AM366" s="15"/>
      <c r="AN366" s="18"/>
      <c r="AO366" s="15"/>
      <c r="AP366" s="15"/>
      <c r="AQ366" s="18"/>
      <c r="AR366" s="15"/>
      <c r="AS366" s="15"/>
      <c r="AT366" s="14"/>
      <c r="AU366" s="15"/>
      <c r="AV366" s="15"/>
      <c r="AW366" s="18"/>
      <c r="AX366" s="15"/>
      <c r="AY366" s="15"/>
      <c r="AZ366" s="18"/>
      <c r="BA366" s="15"/>
      <c r="BB366" s="18"/>
      <c r="BC366" s="14"/>
      <c r="BD366" s="18"/>
      <c r="BE366" s="18"/>
      <c r="BF366" s="16"/>
      <c r="BG366" s="15"/>
      <c r="BH366" s="18"/>
      <c r="BI366" s="15"/>
      <c r="BJ366" s="7"/>
      <c r="BK366" s="15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</row>
    <row r="367" spans="2:95" s="9" customFormat="1">
      <c r="B367" s="33"/>
      <c r="C367" s="15"/>
      <c r="D367" s="15"/>
      <c r="E367" s="7"/>
      <c r="F367" s="15"/>
      <c r="G367" s="14"/>
      <c r="H367" s="14"/>
      <c r="I367" s="14"/>
      <c r="J367" s="14"/>
      <c r="K367" s="15"/>
      <c r="L367" s="15"/>
      <c r="M367" s="18"/>
      <c r="N367" s="15"/>
      <c r="O367" s="15"/>
      <c r="P367" s="14"/>
      <c r="Q367" s="15"/>
      <c r="R367" s="15"/>
      <c r="S367" s="18"/>
      <c r="T367" s="15"/>
      <c r="U367" s="15"/>
      <c r="V367" s="18"/>
      <c r="W367" s="15"/>
      <c r="X367" s="15"/>
      <c r="Y367" s="18"/>
      <c r="Z367" s="15"/>
      <c r="AA367" s="15"/>
      <c r="AB367" s="18"/>
      <c r="AC367" s="16"/>
      <c r="AD367" s="16"/>
      <c r="AE367" s="11"/>
      <c r="AF367" s="15"/>
      <c r="AG367" s="15"/>
      <c r="AH367" s="18"/>
      <c r="AI367" s="15"/>
      <c r="AJ367" s="15"/>
      <c r="AK367" s="18"/>
      <c r="AL367" s="15"/>
      <c r="AM367" s="15"/>
      <c r="AN367" s="18"/>
      <c r="AO367" s="15"/>
      <c r="AP367" s="15"/>
      <c r="AQ367" s="18"/>
      <c r="AR367" s="15"/>
      <c r="AS367" s="15"/>
      <c r="AT367" s="14"/>
      <c r="AU367" s="15"/>
      <c r="AV367" s="15"/>
      <c r="AW367" s="18"/>
      <c r="AX367" s="15"/>
      <c r="AY367" s="15"/>
      <c r="AZ367" s="18"/>
      <c r="BA367" s="15"/>
      <c r="BB367" s="18"/>
      <c r="BC367" s="14"/>
      <c r="BD367" s="18"/>
      <c r="BE367" s="18"/>
      <c r="BF367" s="16"/>
      <c r="BG367" s="15"/>
      <c r="BH367" s="18"/>
      <c r="BI367" s="15"/>
      <c r="BJ367" s="7"/>
      <c r="BK367" s="15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</row>
    <row r="368" spans="2:95" s="9" customFormat="1">
      <c r="B368" s="33"/>
      <c r="C368" s="15"/>
      <c r="D368" s="15"/>
      <c r="E368" s="7"/>
      <c r="F368" s="15"/>
      <c r="G368" s="14"/>
      <c r="H368" s="14"/>
      <c r="I368" s="14"/>
      <c r="J368" s="14"/>
      <c r="K368" s="15"/>
      <c r="L368" s="15"/>
      <c r="M368" s="18"/>
      <c r="N368" s="15"/>
      <c r="O368" s="15"/>
      <c r="P368" s="14"/>
      <c r="Q368" s="15"/>
      <c r="R368" s="15"/>
      <c r="S368" s="18"/>
      <c r="T368" s="15"/>
      <c r="U368" s="15"/>
      <c r="V368" s="18"/>
      <c r="W368" s="15"/>
      <c r="X368" s="15"/>
      <c r="Y368" s="18"/>
      <c r="Z368" s="15"/>
      <c r="AA368" s="15"/>
      <c r="AB368" s="18"/>
      <c r="AC368" s="16"/>
      <c r="AD368" s="16"/>
      <c r="AE368" s="11"/>
      <c r="AF368" s="15"/>
      <c r="AG368" s="15"/>
      <c r="AH368" s="18"/>
      <c r="AI368" s="15"/>
      <c r="AJ368" s="15"/>
      <c r="AK368" s="18"/>
      <c r="AL368" s="15"/>
      <c r="AM368" s="15"/>
      <c r="AN368" s="18"/>
      <c r="AO368" s="15"/>
      <c r="AP368" s="15"/>
      <c r="AQ368" s="18"/>
      <c r="AR368" s="15"/>
      <c r="AS368" s="15"/>
      <c r="AT368" s="14"/>
      <c r="AU368" s="15"/>
      <c r="AV368" s="15"/>
      <c r="AW368" s="18"/>
      <c r="AX368" s="15"/>
      <c r="AY368" s="15"/>
      <c r="AZ368" s="18"/>
      <c r="BA368" s="15"/>
      <c r="BB368" s="18"/>
      <c r="BC368" s="14"/>
      <c r="BD368" s="18"/>
      <c r="BE368" s="18"/>
      <c r="BF368" s="16"/>
      <c r="BG368" s="15"/>
      <c r="BH368" s="18"/>
      <c r="BI368" s="15"/>
      <c r="BJ368" s="7"/>
      <c r="BK368" s="15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</row>
    <row r="369" spans="2:95" s="9" customFormat="1">
      <c r="B369" s="33"/>
      <c r="C369" s="15"/>
      <c r="D369" s="15"/>
      <c r="E369" s="7"/>
      <c r="F369" s="15"/>
      <c r="G369" s="14"/>
      <c r="H369" s="14"/>
      <c r="I369" s="14"/>
      <c r="J369" s="14"/>
      <c r="K369" s="15"/>
      <c r="L369" s="15"/>
      <c r="M369" s="18"/>
      <c r="N369" s="15"/>
      <c r="O369" s="15"/>
      <c r="P369" s="14"/>
      <c r="Q369" s="15"/>
      <c r="R369" s="15"/>
      <c r="S369" s="18"/>
      <c r="T369" s="15"/>
      <c r="U369" s="15"/>
      <c r="V369" s="18"/>
      <c r="W369" s="15"/>
      <c r="X369" s="15"/>
      <c r="Y369" s="18"/>
      <c r="Z369" s="15"/>
      <c r="AA369" s="15"/>
      <c r="AB369" s="18"/>
      <c r="AC369" s="16"/>
      <c r="AD369" s="16"/>
      <c r="AE369" s="11"/>
      <c r="AF369" s="15"/>
      <c r="AG369" s="15"/>
      <c r="AH369" s="18"/>
      <c r="AI369" s="15"/>
      <c r="AJ369" s="15"/>
      <c r="AK369" s="18"/>
      <c r="AL369" s="15"/>
      <c r="AM369" s="15"/>
      <c r="AN369" s="18"/>
      <c r="AO369" s="15"/>
      <c r="AP369" s="15"/>
      <c r="AQ369" s="18"/>
      <c r="AR369" s="15"/>
      <c r="AS369" s="15"/>
      <c r="AT369" s="14"/>
      <c r="AU369" s="15"/>
      <c r="AV369" s="15"/>
      <c r="AW369" s="18"/>
      <c r="AX369" s="15"/>
      <c r="AY369" s="15"/>
      <c r="AZ369" s="18"/>
      <c r="BA369" s="15"/>
      <c r="BB369" s="18"/>
      <c r="BC369" s="14"/>
      <c r="BD369" s="18"/>
      <c r="BE369" s="18"/>
      <c r="BF369" s="16"/>
      <c r="BG369" s="15"/>
      <c r="BH369" s="18"/>
      <c r="BI369" s="15"/>
      <c r="BJ369" s="7"/>
      <c r="BK369" s="15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</row>
    <row r="370" spans="2:95" s="9" customFormat="1">
      <c r="B370" s="33"/>
      <c r="C370" s="15"/>
      <c r="D370" s="15"/>
      <c r="E370" s="7"/>
      <c r="F370" s="15"/>
      <c r="G370" s="14"/>
      <c r="H370" s="14"/>
      <c r="I370" s="14"/>
      <c r="J370" s="14"/>
      <c r="K370" s="15"/>
      <c r="L370" s="15"/>
      <c r="M370" s="18"/>
      <c r="N370" s="15"/>
      <c r="O370" s="15"/>
      <c r="P370" s="14"/>
      <c r="Q370" s="15"/>
      <c r="R370" s="15"/>
      <c r="S370" s="18"/>
      <c r="T370" s="15"/>
      <c r="U370" s="15"/>
      <c r="V370" s="18"/>
      <c r="W370" s="15"/>
      <c r="X370" s="15"/>
      <c r="Y370" s="18"/>
      <c r="Z370" s="15"/>
      <c r="AA370" s="15"/>
      <c r="AB370" s="18"/>
      <c r="AC370" s="16"/>
      <c r="AD370" s="16"/>
      <c r="AE370" s="11"/>
      <c r="AF370" s="15"/>
      <c r="AG370" s="15"/>
      <c r="AH370" s="18"/>
      <c r="AI370" s="15"/>
      <c r="AJ370" s="15"/>
      <c r="AK370" s="18"/>
      <c r="AL370" s="15"/>
      <c r="AM370" s="15"/>
      <c r="AN370" s="18"/>
      <c r="AO370" s="15"/>
      <c r="AP370" s="15"/>
      <c r="AQ370" s="18"/>
      <c r="AR370" s="15"/>
      <c r="AS370" s="15"/>
      <c r="AT370" s="14"/>
      <c r="AU370" s="15"/>
      <c r="AV370" s="15"/>
      <c r="AW370" s="18"/>
      <c r="AX370" s="15"/>
      <c r="AY370" s="15"/>
      <c r="AZ370" s="18"/>
      <c r="BA370" s="15"/>
      <c r="BB370" s="18"/>
      <c r="BC370" s="14"/>
      <c r="BD370" s="18"/>
      <c r="BE370" s="18"/>
      <c r="BF370" s="16"/>
      <c r="BG370" s="15"/>
      <c r="BH370" s="18"/>
      <c r="BI370" s="15"/>
      <c r="BJ370" s="7"/>
      <c r="BK370" s="15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</row>
    <row r="371" spans="2:95" s="9" customFormat="1">
      <c r="B371" s="33"/>
      <c r="C371" s="15"/>
      <c r="D371" s="15"/>
      <c r="E371" s="7"/>
      <c r="F371" s="15"/>
      <c r="G371" s="14"/>
      <c r="H371" s="14"/>
      <c r="I371" s="14"/>
      <c r="J371" s="14"/>
      <c r="K371" s="15"/>
      <c r="L371" s="15"/>
      <c r="M371" s="18"/>
      <c r="N371" s="15"/>
      <c r="O371" s="15"/>
      <c r="P371" s="14"/>
      <c r="Q371" s="15"/>
      <c r="R371" s="15"/>
      <c r="S371" s="18"/>
      <c r="T371" s="15"/>
      <c r="U371" s="15"/>
      <c r="V371" s="18"/>
      <c r="W371" s="15"/>
      <c r="X371" s="15"/>
      <c r="Y371" s="18"/>
      <c r="Z371" s="15"/>
      <c r="AA371" s="15"/>
      <c r="AB371" s="18"/>
      <c r="AC371" s="16"/>
      <c r="AD371" s="16"/>
      <c r="AE371" s="11"/>
      <c r="AF371" s="15"/>
      <c r="AG371" s="15"/>
      <c r="AH371" s="18"/>
      <c r="AI371" s="15"/>
      <c r="AJ371" s="15"/>
      <c r="AK371" s="18"/>
      <c r="AL371" s="15"/>
      <c r="AM371" s="15"/>
      <c r="AN371" s="18"/>
      <c r="AO371" s="15"/>
      <c r="AP371" s="15"/>
      <c r="AQ371" s="18"/>
      <c r="AR371" s="15"/>
      <c r="AS371" s="15"/>
      <c r="AT371" s="14"/>
      <c r="AU371" s="15"/>
      <c r="AV371" s="15"/>
      <c r="AW371" s="18"/>
      <c r="AX371" s="15"/>
      <c r="AY371" s="15"/>
      <c r="AZ371" s="18"/>
      <c r="BA371" s="15"/>
      <c r="BB371" s="18"/>
      <c r="BC371" s="14"/>
      <c r="BD371" s="18"/>
      <c r="BE371" s="18"/>
      <c r="BF371" s="16"/>
      <c r="BG371" s="15"/>
      <c r="BH371" s="18"/>
      <c r="BI371" s="15"/>
      <c r="BJ371" s="7"/>
      <c r="BK371" s="15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</row>
    <row r="372" spans="2:95" s="9" customFormat="1">
      <c r="B372" s="33"/>
      <c r="C372" s="15"/>
      <c r="D372" s="15"/>
      <c r="E372" s="7"/>
      <c r="F372" s="15"/>
      <c r="G372" s="14"/>
      <c r="H372" s="14"/>
      <c r="I372" s="14"/>
      <c r="J372" s="14"/>
      <c r="K372" s="15"/>
      <c r="L372" s="15"/>
      <c r="M372" s="18"/>
      <c r="N372" s="15"/>
      <c r="O372" s="15"/>
      <c r="P372" s="14"/>
      <c r="Q372" s="15"/>
      <c r="R372" s="15"/>
      <c r="S372" s="18"/>
      <c r="T372" s="15"/>
      <c r="U372" s="15"/>
      <c r="V372" s="18"/>
      <c r="W372" s="15"/>
      <c r="X372" s="15"/>
      <c r="Y372" s="18"/>
      <c r="Z372" s="15"/>
      <c r="AA372" s="15"/>
      <c r="AB372" s="18"/>
      <c r="AC372" s="16"/>
      <c r="AD372" s="16"/>
      <c r="AE372" s="11"/>
      <c r="AF372" s="15"/>
      <c r="AG372" s="15"/>
      <c r="AH372" s="18"/>
      <c r="AI372" s="15"/>
      <c r="AJ372" s="15"/>
      <c r="AK372" s="18"/>
      <c r="AL372" s="15"/>
      <c r="AM372" s="15"/>
      <c r="AN372" s="18"/>
      <c r="AO372" s="15"/>
      <c r="AP372" s="15"/>
      <c r="AQ372" s="18"/>
      <c r="AR372" s="15"/>
      <c r="AS372" s="15"/>
      <c r="AT372" s="14"/>
      <c r="AU372" s="15"/>
      <c r="AV372" s="15"/>
      <c r="AW372" s="18"/>
      <c r="AX372" s="15"/>
      <c r="AY372" s="15"/>
      <c r="AZ372" s="18"/>
      <c r="BA372" s="15"/>
      <c r="BB372" s="18"/>
      <c r="BC372" s="14"/>
      <c r="BD372" s="18"/>
      <c r="BE372" s="18"/>
      <c r="BF372" s="16"/>
      <c r="BG372" s="15"/>
      <c r="BH372" s="18"/>
      <c r="BI372" s="15"/>
      <c r="BJ372" s="7"/>
      <c r="BK372" s="15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</row>
    <row r="373" spans="2:95" s="9" customFormat="1">
      <c r="B373" s="33"/>
      <c r="C373" s="15"/>
      <c r="D373" s="15"/>
      <c r="E373" s="7"/>
      <c r="F373" s="15"/>
      <c r="G373" s="14"/>
      <c r="H373" s="14"/>
      <c r="I373" s="14"/>
      <c r="J373" s="14"/>
      <c r="K373" s="15"/>
      <c r="L373" s="15"/>
      <c r="M373" s="18"/>
      <c r="N373" s="15"/>
      <c r="O373" s="15"/>
      <c r="P373" s="14"/>
      <c r="Q373" s="15"/>
      <c r="R373" s="15"/>
      <c r="S373" s="18"/>
      <c r="T373" s="15"/>
      <c r="U373" s="15"/>
      <c r="V373" s="18"/>
      <c r="W373" s="15"/>
      <c r="X373" s="15"/>
      <c r="Y373" s="18"/>
      <c r="Z373" s="15"/>
      <c r="AA373" s="15"/>
      <c r="AB373" s="18"/>
      <c r="AC373" s="16"/>
      <c r="AD373" s="16"/>
      <c r="AE373" s="11"/>
      <c r="AF373" s="15"/>
      <c r="AG373" s="15"/>
      <c r="AH373" s="18"/>
      <c r="AI373" s="15"/>
      <c r="AJ373" s="15"/>
      <c r="AK373" s="18"/>
      <c r="AL373" s="15"/>
      <c r="AM373" s="15"/>
      <c r="AN373" s="18"/>
      <c r="AO373" s="15"/>
      <c r="AP373" s="15"/>
      <c r="AQ373" s="18"/>
      <c r="AR373" s="15"/>
      <c r="AS373" s="15"/>
      <c r="AT373" s="14"/>
      <c r="AU373" s="15"/>
      <c r="AV373" s="15"/>
      <c r="AW373" s="18"/>
      <c r="AX373" s="15"/>
      <c r="AY373" s="15"/>
      <c r="AZ373" s="18"/>
      <c r="BA373" s="15"/>
      <c r="BB373" s="18"/>
      <c r="BC373" s="14"/>
      <c r="BD373" s="18"/>
      <c r="BE373" s="18"/>
      <c r="BF373" s="15"/>
      <c r="BG373" s="15"/>
      <c r="BH373" s="18"/>
      <c r="BI373" s="15"/>
      <c r="BJ373" s="7"/>
      <c r="BK373" s="15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</row>
    <row r="374" spans="2:95" s="9" customFormat="1">
      <c r="B374" s="33"/>
      <c r="C374" s="15"/>
      <c r="D374" s="15"/>
      <c r="E374" s="7"/>
      <c r="F374" s="15"/>
      <c r="G374" s="14"/>
      <c r="H374" s="14"/>
      <c r="I374" s="14"/>
      <c r="J374" s="14"/>
      <c r="K374" s="15"/>
      <c r="L374" s="15"/>
      <c r="M374" s="15"/>
      <c r="N374" s="15"/>
      <c r="O374" s="15"/>
      <c r="P374" s="14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6"/>
      <c r="AD374" s="16"/>
      <c r="AE374" s="11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4"/>
      <c r="AU374" s="15"/>
      <c r="AV374" s="15"/>
      <c r="AW374" s="15"/>
      <c r="AX374" s="15"/>
      <c r="AY374" s="15"/>
      <c r="AZ374" s="15"/>
      <c r="BA374" s="15"/>
      <c r="BB374" s="15"/>
      <c r="BC374" s="14"/>
      <c r="BD374" s="14"/>
      <c r="BE374" s="14"/>
      <c r="BF374" s="11"/>
      <c r="BG374" s="14"/>
      <c r="BH374" s="14"/>
      <c r="BI374" s="15"/>
      <c r="BJ374" s="7"/>
      <c r="BK374" s="15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</row>
    <row r="375" spans="2:95" s="9" customFormat="1">
      <c r="B375" s="33"/>
      <c r="C375" s="15"/>
      <c r="D375" s="15"/>
      <c r="E375" s="7"/>
      <c r="F375" s="15"/>
      <c r="G375" s="14"/>
      <c r="H375" s="14"/>
      <c r="I375" s="14"/>
      <c r="J375" s="14"/>
      <c r="K375" s="15"/>
      <c r="L375" s="15"/>
      <c r="M375" s="18"/>
      <c r="N375" s="15"/>
      <c r="O375" s="15"/>
      <c r="P375" s="14"/>
      <c r="Q375" s="15"/>
      <c r="R375" s="15"/>
      <c r="S375" s="18"/>
      <c r="T375" s="15"/>
      <c r="U375" s="15"/>
      <c r="V375" s="18"/>
      <c r="W375" s="15"/>
      <c r="X375" s="15"/>
      <c r="Y375" s="18"/>
      <c r="Z375" s="15"/>
      <c r="AA375" s="15"/>
      <c r="AB375" s="18"/>
      <c r="AC375" s="16"/>
      <c r="AD375" s="16"/>
      <c r="AE375" s="11"/>
      <c r="AF375" s="15"/>
      <c r="AG375" s="15"/>
      <c r="AH375" s="18"/>
      <c r="AI375" s="15"/>
      <c r="AJ375" s="15"/>
      <c r="AK375" s="18"/>
      <c r="AL375" s="15"/>
      <c r="AM375" s="15"/>
      <c r="AN375" s="18"/>
      <c r="AO375" s="15"/>
      <c r="AP375" s="15"/>
      <c r="AQ375" s="18"/>
      <c r="AR375" s="15"/>
      <c r="AS375" s="15"/>
      <c r="AT375" s="14"/>
      <c r="AU375" s="15"/>
      <c r="AV375" s="15"/>
      <c r="AW375" s="18"/>
      <c r="AX375" s="15"/>
      <c r="AY375" s="15"/>
      <c r="AZ375" s="18"/>
      <c r="BA375" s="15"/>
      <c r="BB375" s="18"/>
      <c r="BC375" s="14"/>
      <c r="BD375" s="25"/>
      <c r="BE375" s="25"/>
      <c r="BF375" s="11"/>
      <c r="BG375" s="14"/>
      <c r="BH375" s="25"/>
      <c r="BI375" s="15"/>
      <c r="BJ375" s="7"/>
      <c r="BK375" s="15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</row>
    <row r="376" spans="2:95" s="9" customFormat="1">
      <c r="B376" s="33"/>
      <c r="C376" s="15"/>
      <c r="D376" s="15"/>
      <c r="E376" s="7"/>
      <c r="F376" s="15"/>
      <c r="G376" s="14"/>
      <c r="H376" s="14"/>
      <c r="I376" s="14"/>
      <c r="J376" s="14"/>
      <c r="K376" s="15"/>
      <c r="L376" s="15"/>
      <c r="M376" s="15"/>
      <c r="N376" s="15"/>
      <c r="O376" s="15"/>
      <c r="P376" s="14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6"/>
      <c r="AD376" s="16"/>
      <c r="AE376" s="11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4"/>
      <c r="AU376" s="15"/>
      <c r="AV376" s="15"/>
      <c r="AW376" s="15"/>
      <c r="AX376" s="15"/>
      <c r="AY376" s="15"/>
      <c r="AZ376" s="15"/>
      <c r="BA376" s="15"/>
      <c r="BB376" s="15"/>
      <c r="BC376" s="14"/>
      <c r="BD376" s="14"/>
      <c r="BE376" s="14"/>
      <c r="BF376" s="11"/>
      <c r="BG376" s="14"/>
      <c r="BH376" s="25"/>
      <c r="BI376" s="15"/>
      <c r="BJ376" s="7"/>
      <c r="BK376" s="15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</row>
    <row r="377" spans="2:95" s="9" customFormat="1">
      <c r="B377" s="33"/>
      <c r="C377" s="15"/>
      <c r="D377" s="15"/>
      <c r="E377" s="7"/>
      <c r="F377" s="15"/>
      <c r="G377" s="14"/>
      <c r="H377" s="14"/>
      <c r="I377" s="14"/>
      <c r="J377" s="14"/>
      <c r="K377" s="15"/>
      <c r="L377" s="15"/>
      <c r="M377" s="18"/>
      <c r="N377" s="15"/>
      <c r="O377" s="15"/>
      <c r="P377" s="14"/>
      <c r="Q377" s="15"/>
      <c r="R377" s="15"/>
      <c r="S377" s="18"/>
      <c r="T377" s="15"/>
      <c r="U377" s="15"/>
      <c r="V377" s="18"/>
      <c r="W377" s="15"/>
      <c r="X377" s="15"/>
      <c r="Y377" s="18"/>
      <c r="Z377" s="15"/>
      <c r="AA377" s="15"/>
      <c r="AB377" s="18"/>
      <c r="AC377" s="16"/>
      <c r="AD377" s="16"/>
      <c r="AE377" s="11"/>
      <c r="AF377" s="15"/>
      <c r="AG377" s="15"/>
      <c r="AH377" s="18"/>
      <c r="AI377" s="15"/>
      <c r="AJ377" s="15"/>
      <c r="AK377" s="18"/>
      <c r="AL377" s="15"/>
      <c r="AM377" s="15"/>
      <c r="AN377" s="18"/>
      <c r="AO377" s="15"/>
      <c r="AP377" s="15"/>
      <c r="AQ377" s="18"/>
      <c r="AR377" s="15"/>
      <c r="AS377" s="15"/>
      <c r="AT377" s="14"/>
      <c r="AU377" s="15"/>
      <c r="AV377" s="15"/>
      <c r="AW377" s="18"/>
      <c r="AX377" s="15"/>
      <c r="AY377" s="15"/>
      <c r="AZ377" s="18"/>
      <c r="BA377" s="15"/>
      <c r="BB377" s="18"/>
      <c r="BC377" s="14"/>
      <c r="BD377" s="18"/>
      <c r="BE377" s="18"/>
      <c r="BF377" s="16"/>
      <c r="BG377" s="15"/>
      <c r="BH377" s="18"/>
      <c r="BI377" s="15"/>
      <c r="BJ377" s="7"/>
      <c r="BK377" s="15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</row>
    <row r="378" spans="2:95" s="9" customFormat="1">
      <c r="B378" s="33"/>
      <c r="C378" s="15"/>
      <c r="D378" s="15"/>
      <c r="E378" s="7"/>
      <c r="F378" s="15"/>
      <c r="G378" s="14"/>
      <c r="H378" s="14"/>
      <c r="I378" s="14"/>
      <c r="J378" s="14"/>
      <c r="K378" s="15"/>
      <c r="L378" s="15"/>
      <c r="M378" s="18"/>
      <c r="N378" s="15"/>
      <c r="O378" s="15"/>
      <c r="P378" s="14"/>
      <c r="Q378" s="15"/>
      <c r="R378" s="15"/>
      <c r="S378" s="18"/>
      <c r="T378" s="15"/>
      <c r="U378" s="15"/>
      <c r="V378" s="18"/>
      <c r="W378" s="15"/>
      <c r="X378" s="15"/>
      <c r="Y378" s="18"/>
      <c r="Z378" s="15"/>
      <c r="AA378" s="15"/>
      <c r="AB378" s="18"/>
      <c r="AC378" s="16"/>
      <c r="AD378" s="16"/>
      <c r="AE378" s="11"/>
      <c r="AF378" s="15"/>
      <c r="AG378" s="15"/>
      <c r="AH378" s="18"/>
      <c r="AI378" s="15"/>
      <c r="AJ378" s="15"/>
      <c r="AK378" s="18"/>
      <c r="AL378" s="15"/>
      <c r="AM378" s="15"/>
      <c r="AN378" s="18"/>
      <c r="AO378" s="15"/>
      <c r="AP378" s="15"/>
      <c r="AQ378" s="18"/>
      <c r="AR378" s="15"/>
      <c r="AS378" s="15"/>
      <c r="AT378" s="14"/>
      <c r="AU378" s="15"/>
      <c r="AV378" s="15"/>
      <c r="AW378" s="18"/>
      <c r="AX378" s="15"/>
      <c r="AY378" s="15"/>
      <c r="AZ378" s="18"/>
      <c r="BA378" s="15"/>
      <c r="BB378" s="18"/>
      <c r="BC378" s="14"/>
      <c r="BD378" s="18"/>
      <c r="BE378" s="18"/>
      <c r="BF378" s="16"/>
      <c r="BG378" s="15"/>
      <c r="BH378" s="18"/>
      <c r="BI378" s="15"/>
      <c r="BJ378" s="7"/>
      <c r="BK378" s="15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</row>
    <row r="379" spans="2:95" s="9" customFormat="1">
      <c r="B379" s="33"/>
      <c r="C379" s="15"/>
      <c r="D379" s="15"/>
      <c r="E379" s="7"/>
      <c r="F379" s="15"/>
      <c r="G379" s="14"/>
      <c r="H379" s="14"/>
      <c r="I379" s="14"/>
      <c r="J379" s="14"/>
      <c r="K379" s="15"/>
      <c r="L379" s="15"/>
      <c r="M379" s="18"/>
      <c r="N379" s="15"/>
      <c r="O379" s="15"/>
      <c r="P379" s="14"/>
      <c r="Q379" s="15"/>
      <c r="R379" s="15"/>
      <c r="S379" s="18"/>
      <c r="T379" s="15"/>
      <c r="U379" s="15"/>
      <c r="V379" s="18"/>
      <c r="W379" s="15"/>
      <c r="X379" s="15"/>
      <c r="Y379" s="18"/>
      <c r="Z379" s="15"/>
      <c r="AA379" s="15"/>
      <c r="AB379" s="18"/>
      <c r="AC379" s="16"/>
      <c r="AD379" s="16"/>
      <c r="AE379" s="11"/>
      <c r="AF379" s="15"/>
      <c r="AG379" s="15"/>
      <c r="AH379" s="18"/>
      <c r="AI379" s="15"/>
      <c r="AJ379" s="15"/>
      <c r="AK379" s="18"/>
      <c r="AL379" s="15"/>
      <c r="AM379" s="15"/>
      <c r="AN379" s="18"/>
      <c r="AO379" s="15"/>
      <c r="AP379" s="15"/>
      <c r="AQ379" s="18"/>
      <c r="AR379" s="15"/>
      <c r="AS379" s="15"/>
      <c r="AT379" s="14"/>
      <c r="AU379" s="15"/>
      <c r="AV379" s="15"/>
      <c r="AW379" s="18"/>
      <c r="AX379" s="15"/>
      <c r="AY379" s="15"/>
      <c r="AZ379" s="18"/>
      <c r="BA379" s="15"/>
      <c r="BB379" s="18"/>
      <c r="BC379" s="14"/>
      <c r="BD379" s="18"/>
      <c r="BE379" s="18"/>
      <c r="BF379" s="16"/>
      <c r="BG379" s="15"/>
      <c r="BH379" s="18"/>
      <c r="BI379" s="15"/>
      <c r="BJ379" s="7"/>
      <c r="BK379" s="15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</row>
    <row r="380" spans="2:95" s="9" customFormat="1">
      <c r="B380" s="33"/>
      <c r="C380" s="15"/>
      <c r="D380" s="15"/>
      <c r="E380" s="7"/>
      <c r="F380" s="15"/>
      <c r="G380" s="14"/>
      <c r="H380" s="14"/>
      <c r="I380" s="14"/>
      <c r="J380" s="14"/>
      <c r="K380" s="15"/>
      <c r="L380" s="15"/>
      <c r="M380" s="18"/>
      <c r="N380" s="15"/>
      <c r="O380" s="15"/>
      <c r="P380" s="14"/>
      <c r="Q380" s="15"/>
      <c r="R380" s="15"/>
      <c r="S380" s="18"/>
      <c r="T380" s="15"/>
      <c r="U380" s="15"/>
      <c r="V380" s="18"/>
      <c r="W380" s="15"/>
      <c r="X380" s="15"/>
      <c r="Y380" s="18"/>
      <c r="Z380" s="15"/>
      <c r="AA380" s="15"/>
      <c r="AB380" s="18"/>
      <c r="AC380" s="16"/>
      <c r="AD380" s="16"/>
      <c r="AE380" s="11"/>
      <c r="AF380" s="15"/>
      <c r="AG380" s="15"/>
      <c r="AH380" s="18"/>
      <c r="AI380" s="15"/>
      <c r="AJ380" s="15"/>
      <c r="AK380" s="18"/>
      <c r="AL380" s="15"/>
      <c r="AM380" s="15"/>
      <c r="AN380" s="18"/>
      <c r="AO380" s="15"/>
      <c r="AP380" s="15"/>
      <c r="AQ380" s="18"/>
      <c r="AR380" s="15"/>
      <c r="AS380" s="15"/>
      <c r="AT380" s="14"/>
      <c r="AU380" s="15"/>
      <c r="AV380" s="15"/>
      <c r="AW380" s="18"/>
      <c r="AX380" s="15"/>
      <c r="AY380" s="15"/>
      <c r="AZ380" s="18"/>
      <c r="BA380" s="15"/>
      <c r="BB380" s="18"/>
      <c r="BC380" s="14"/>
      <c r="BD380" s="18"/>
      <c r="BE380" s="18"/>
      <c r="BF380" s="16"/>
      <c r="BG380" s="15"/>
      <c r="BH380" s="18"/>
      <c r="BI380" s="15"/>
      <c r="BJ380" s="7"/>
      <c r="BK380" s="15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</row>
    <row r="381" spans="2:95" s="9" customFormat="1">
      <c r="B381" s="33"/>
      <c r="C381" s="15"/>
      <c r="D381" s="15"/>
      <c r="E381" s="7"/>
      <c r="F381" s="15"/>
      <c r="G381" s="14"/>
      <c r="H381" s="14"/>
      <c r="I381" s="14"/>
      <c r="J381" s="14"/>
      <c r="K381" s="15"/>
      <c r="L381" s="15"/>
      <c r="M381" s="18"/>
      <c r="N381" s="15"/>
      <c r="O381" s="15"/>
      <c r="P381" s="14"/>
      <c r="Q381" s="15"/>
      <c r="R381" s="15"/>
      <c r="S381" s="18"/>
      <c r="T381" s="15"/>
      <c r="U381" s="15"/>
      <c r="V381" s="18"/>
      <c r="W381" s="15"/>
      <c r="X381" s="15"/>
      <c r="Y381" s="18"/>
      <c r="Z381" s="15"/>
      <c r="AA381" s="15"/>
      <c r="AB381" s="18"/>
      <c r="AC381" s="16"/>
      <c r="AD381" s="16"/>
      <c r="AE381" s="11"/>
      <c r="AF381" s="15"/>
      <c r="AG381" s="15"/>
      <c r="AH381" s="18"/>
      <c r="AI381" s="15"/>
      <c r="AJ381" s="15"/>
      <c r="AK381" s="18"/>
      <c r="AL381" s="15"/>
      <c r="AM381" s="15"/>
      <c r="AN381" s="18"/>
      <c r="AO381" s="15"/>
      <c r="AP381" s="15"/>
      <c r="AQ381" s="18"/>
      <c r="AR381" s="15"/>
      <c r="AS381" s="15"/>
      <c r="AT381" s="14"/>
      <c r="AU381" s="15"/>
      <c r="AV381" s="15"/>
      <c r="AW381" s="18"/>
      <c r="AX381" s="15"/>
      <c r="AY381" s="15"/>
      <c r="AZ381" s="18"/>
      <c r="BA381" s="15"/>
      <c r="BB381" s="18"/>
      <c r="BC381" s="14"/>
      <c r="BD381" s="18"/>
      <c r="BE381" s="18"/>
      <c r="BF381" s="16"/>
      <c r="BG381" s="15"/>
      <c r="BH381" s="18"/>
      <c r="BI381" s="15"/>
      <c r="BJ381" s="7"/>
      <c r="BK381" s="15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</row>
    <row r="382" spans="2:95" s="9" customFormat="1">
      <c r="B382" s="33"/>
      <c r="C382" s="15"/>
      <c r="D382" s="15"/>
      <c r="E382" s="7"/>
      <c r="F382" s="15"/>
      <c r="G382" s="14"/>
      <c r="H382" s="14"/>
      <c r="I382" s="14"/>
      <c r="J382" s="14"/>
      <c r="K382" s="15"/>
      <c r="L382" s="15"/>
      <c r="M382" s="18"/>
      <c r="N382" s="15"/>
      <c r="O382" s="15"/>
      <c r="P382" s="14"/>
      <c r="Q382" s="15"/>
      <c r="R382" s="15"/>
      <c r="S382" s="18"/>
      <c r="T382" s="15"/>
      <c r="U382" s="15"/>
      <c r="V382" s="18"/>
      <c r="W382" s="15"/>
      <c r="X382" s="15"/>
      <c r="Y382" s="18"/>
      <c r="Z382" s="15"/>
      <c r="AA382" s="15"/>
      <c r="AB382" s="18"/>
      <c r="AC382" s="16"/>
      <c r="AD382" s="16"/>
      <c r="AE382" s="11"/>
      <c r="AF382" s="15"/>
      <c r="AG382" s="15"/>
      <c r="AH382" s="18"/>
      <c r="AI382" s="15"/>
      <c r="AJ382" s="15"/>
      <c r="AK382" s="18"/>
      <c r="AL382" s="15"/>
      <c r="AM382" s="15"/>
      <c r="AN382" s="18"/>
      <c r="AO382" s="15"/>
      <c r="AP382" s="15"/>
      <c r="AQ382" s="18"/>
      <c r="AR382" s="15"/>
      <c r="AS382" s="15"/>
      <c r="AT382" s="14"/>
      <c r="AU382" s="15"/>
      <c r="AV382" s="15"/>
      <c r="AW382" s="18"/>
      <c r="AX382" s="15"/>
      <c r="AY382" s="15"/>
      <c r="AZ382" s="18"/>
      <c r="BA382" s="15"/>
      <c r="BB382" s="18"/>
      <c r="BC382" s="14"/>
      <c r="BD382" s="18"/>
      <c r="BE382" s="18"/>
      <c r="BF382" s="16"/>
      <c r="BG382" s="15"/>
      <c r="BH382" s="18"/>
      <c r="BI382" s="15"/>
      <c r="BJ382" s="7"/>
      <c r="BK382" s="15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</row>
    <row r="383" spans="2:95" s="9" customFormat="1">
      <c r="B383" s="33"/>
      <c r="C383" s="15"/>
      <c r="D383" s="15"/>
      <c r="E383" s="7"/>
      <c r="F383" s="15"/>
      <c r="G383" s="14"/>
      <c r="H383" s="14"/>
      <c r="I383" s="14"/>
      <c r="J383" s="14"/>
      <c r="K383" s="15"/>
      <c r="L383" s="15"/>
      <c r="M383" s="18"/>
      <c r="N383" s="15"/>
      <c r="O383" s="15"/>
      <c r="P383" s="14"/>
      <c r="Q383" s="15"/>
      <c r="R383" s="15"/>
      <c r="S383" s="18"/>
      <c r="T383" s="15"/>
      <c r="U383" s="15"/>
      <c r="V383" s="18"/>
      <c r="W383" s="15"/>
      <c r="X383" s="15"/>
      <c r="Y383" s="18"/>
      <c r="Z383" s="15"/>
      <c r="AA383" s="15"/>
      <c r="AB383" s="18"/>
      <c r="AC383" s="16"/>
      <c r="AD383" s="16"/>
      <c r="AE383" s="11"/>
      <c r="AF383" s="15"/>
      <c r="AG383" s="15"/>
      <c r="AH383" s="18"/>
      <c r="AI383" s="15"/>
      <c r="AJ383" s="15"/>
      <c r="AK383" s="18"/>
      <c r="AL383" s="15"/>
      <c r="AM383" s="15"/>
      <c r="AN383" s="18"/>
      <c r="AO383" s="15"/>
      <c r="AP383" s="15"/>
      <c r="AQ383" s="18"/>
      <c r="AR383" s="15"/>
      <c r="AS383" s="15"/>
      <c r="AT383" s="14"/>
      <c r="AU383" s="15"/>
      <c r="AV383" s="15"/>
      <c r="AW383" s="18"/>
      <c r="AX383" s="15"/>
      <c r="AY383" s="15"/>
      <c r="AZ383" s="18"/>
      <c r="BA383" s="15"/>
      <c r="BB383" s="18"/>
      <c r="BC383" s="14"/>
      <c r="BD383" s="18"/>
      <c r="BE383" s="18"/>
      <c r="BF383" s="16"/>
      <c r="BG383" s="15"/>
      <c r="BH383" s="18"/>
      <c r="BI383" s="15"/>
      <c r="BJ383" s="7"/>
      <c r="BK383" s="15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</row>
    <row r="384" spans="2:95" s="9" customFormat="1">
      <c r="B384" s="33"/>
      <c r="C384" s="15"/>
      <c r="D384" s="15"/>
      <c r="E384" s="7"/>
      <c r="F384" s="15"/>
      <c r="G384" s="14"/>
      <c r="H384" s="14"/>
      <c r="I384" s="14"/>
      <c r="J384" s="14"/>
      <c r="K384" s="15"/>
      <c r="L384" s="15"/>
      <c r="M384" s="18"/>
      <c r="N384" s="15"/>
      <c r="O384" s="15"/>
      <c r="P384" s="14"/>
      <c r="Q384" s="15"/>
      <c r="R384" s="15"/>
      <c r="S384" s="18"/>
      <c r="T384" s="15"/>
      <c r="U384" s="15"/>
      <c r="V384" s="18"/>
      <c r="W384" s="15"/>
      <c r="X384" s="15"/>
      <c r="Y384" s="18"/>
      <c r="Z384" s="15"/>
      <c r="AA384" s="15"/>
      <c r="AB384" s="18"/>
      <c r="AC384" s="16"/>
      <c r="AD384" s="16"/>
      <c r="AE384" s="11"/>
      <c r="AF384" s="15"/>
      <c r="AG384" s="15"/>
      <c r="AH384" s="18"/>
      <c r="AI384" s="15"/>
      <c r="AJ384" s="15"/>
      <c r="AK384" s="18"/>
      <c r="AL384" s="15"/>
      <c r="AM384" s="15"/>
      <c r="AN384" s="18"/>
      <c r="AO384" s="15"/>
      <c r="AP384" s="15"/>
      <c r="AQ384" s="18"/>
      <c r="AR384" s="15"/>
      <c r="AS384" s="15"/>
      <c r="AT384" s="14"/>
      <c r="AU384" s="15"/>
      <c r="AV384" s="15"/>
      <c r="AW384" s="18"/>
      <c r="AX384" s="15"/>
      <c r="AY384" s="15"/>
      <c r="AZ384" s="18"/>
      <c r="BA384" s="15"/>
      <c r="BB384" s="18"/>
      <c r="BC384" s="14"/>
      <c r="BD384" s="18"/>
      <c r="BE384" s="18"/>
      <c r="BF384" s="16"/>
      <c r="BG384" s="15"/>
      <c r="BH384" s="18"/>
      <c r="BI384" s="15"/>
      <c r="BJ384" s="7"/>
      <c r="BK384" s="15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</row>
    <row r="385" spans="2:95" s="9" customFormat="1">
      <c r="B385" s="33"/>
      <c r="C385" s="15"/>
      <c r="D385" s="15"/>
      <c r="E385" s="7"/>
      <c r="F385" s="15"/>
      <c r="G385" s="14"/>
      <c r="H385" s="14"/>
      <c r="I385" s="14"/>
      <c r="J385" s="14"/>
      <c r="K385" s="15"/>
      <c r="L385" s="15"/>
      <c r="M385" s="18"/>
      <c r="N385" s="15"/>
      <c r="O385" s="15"/>
      <c r="P385" s="14"/>
      <c r="Q385" s="15"/>
      <c r="R385" s="15"/>
      <c r="S385" s="18"/>
      <c r="T385" s="15"/>
      <c r="U385" s="15"/>
      <c r="V385" s="18"/>
      <c r="W385" s="15"/>
      <c r="X385" s="15"/>
      <c r="Y385" s="18"/>
      <c r="Z385" s="15"/>
      <c r="AA385" s="15"/>
      <c r="AB385" s="18"/>
      <c r="AC385" s="16"/>
      <c r="AD385" s="16"/>
      <c r="AE385" s="11"/>
      <c r="AF385" s="15"/>
      <c r="AG385" s="15"/>
      <c r="AH385" s="18"/>
      <c r="AI385" s="15"/>
      <c r="AJ385" s="15"/>
      <c r="AK385" s="18"/>
      <c r="AL385" s="15"/>
      <c r="AM385" s="15"/>
      <c r="AN385" s="18"/>
      <c r="AO385" s="15"/>
      <c r="AP385" s="15"/>
      <c r="AQ385" s="18"/>
      <c r="AR385" s="15"/>
      <c r="AS385" s="15"/>
      <c r="AT385" s="14"/>
      <c r="AU385" s="15"/>
      <c r="AV385" s="15"/>
      <c r="AW385" s="18"/>
      <c r="AX385" s="15"/>
      <c r="AY385" s="15"/>
      <c r="AZ385" s="18"/>
      <c r="BA385" s="15"/>
      <c r="BB385" s="18"/>
      <c r="BC385" s="14"/>
      <c r="BD385" s="18"/>
      <c r="BE385" s="18"/>
      <c r="BF385" s="16"/>
      <c r="BG385" s="15"/>
      <c r="BH385" s="18"/>
      <c r="BI385" s="15"/>
      <c r="BJ385" s="7"/>
      <c r="BK385" s="15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</row>
    <row r="386" spans="2:95" s="9" customFormat="1">
      <c r="B386" s="33"/>
      <c r="C386" s="15"/>
      <c r="D386" s="15"/>
      <c r="E386" s="7"/>
      <c r="F386" s="15"/>
      <c r="G386" s="14"/>
      <c r="H386" s="14"/>
      <c r="I386" s="14"/>
      <c r="J386" s="14"/>
      <c r="K386" s="15"/>
      <c r="L386" s="15"/>
      <c r="M386" s="18"/>
      <c r="N386" s="15"/>
      <c r="O386" s="15"/>
      <c r="P386" s="14"/>
      <c r="Q386" s="15"/>
      <c r="R386" s="15"/>
      <c r="S386" s="18"/>
      <c r="T386" s="15"/>
      <c r="U386" s="15"/>
      <c r="V386" s="18"/>
      <c r="W386" s="15"/>
      <c r="X386" s="15"/>
      <c r="Y386" s="18"/>
      <c r="Z386" s="15"/>
      <c r="AA386" s="15"/>
      <c r="AB386" s="18"/>
      <c r="AC386" s="16"/>
      <c r="AD386" s="16"/>
      <c r="AE386" s="11"/>
      <c r="AF386" s="15"/>
      <c r="AG386" s="15"/>
      <c r="AH386" s="18"/>
      <c r="AI386" s="15"/>
      <c r="AJ386" s="15"/>
      <c r="AK386" s="18"/>
      <c r="AL386" s="15"/>
      <c r="AM386" s="15"/>
      <c r="AN386" s="18"/>
      <c r="AO386" s="15"/>
      <c r="AP386" s="15"/>
      <c r="AQ386" s="18"/>
      <c r="AR386" s="15"/>
      <c r="AS386" s="15"/>
      <c r="AT386" s="14"/>
      <c r="AU386" s="15"/>
      <c r="AV386" s="15"/>
      <c r="AW386" s="18"/>
      <c r="AX386" s="15"/>
      <c r="AY386" s="15"/>
      <c r="AZ386" s="18"/>
      <c r="BA386" s="15"/>
      <c r="BB386" s="18"/>
      <c r="BC386" s="14"/>
      <c r="BD386" s="18"/>
      <c r="BE386" s="18"/>
      <c r="BF386" s="15"/>
      <c r="BG386" s="15"/>
      <c r="BH386" s="18"/>
      <c r="BI386" s="15"/>
      <c r="BJ386" s="7"/>
      <c r="BK386" s="15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</row>
    <row r="387" spans="2:95" s="9" customFormat="1">
      <c r="B387" s="33"/>
      <c r="C387" s="15"/>
      <c r="D387" s="15"/>
      <c r="E387" s="7"/>
      <c r="F387" s="15"/>
      <c r="G387" s="14"/>
      <c r="H387" s="14"/>
      <c r="I387" s="14"/>
      <c r="J387" s="14"/>
      <c r="K387" s="15"/>
      <c r="L387" s="15"/>
      <c r="M387" s="15"/>
      <c r="N387" s="15"/>
      <c r="O387" s="15"/>
      <c r="P387" s="14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6"/>
      <c r="AD387" s="16"/>
      <c r="AE387" s="11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4"/>
      <c r="AU387" s="15"/>
      <c r="AV387" s="15"/>
      <c r="AW387" s="15"/>
      <c r="AX387" s="15"/>
      <c r="AY387" s="15"/>
      <c r="AZ387" s="15"/>
      <c r="BA387" s="15"/>
      <c r="BB387" s="15"/>
      <c r="BC387" s="14"/>
      <c r="BD387" s="15"/>
      <c r="BE387" s="15"/>
      <c r="BF387" s="16"/>
      <c r="BG387" s="15"/>
      <c r="BH387" s="15"/>
      <c r="BI387" s="15"/>
      <c r="BJ387" s="7"/>
      <c r="BK387" s="15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</row>
    <row r="388" spans="2:95" s="9" customFormat="1">
      <c r="B388" s="33"/>
      <c r="C388" s="15"/>
      <c r="D388" s="15"/>
      <c r="E388" s="7"/>
      <c r="F388" s="15"/>
      <c r="G388" s="14"/>
      <c r="H388" s="14"/>
      <c r="I388" s="14"/>
      <c r="J388" s="14"/>
      <c r="K388" s="15"/>
      <c r="L388" s="15"/>
      <c r="M388" s="18"/>
      <c r="N388" s="15"/>
      <c r="O388" s="15"/>
      <c r="P388" s="14"/>
      <c r="Q388" s="15"/>
      <c r="R388" s="15"/>
      <c r="S388" s="18"/>
      <c r="T388" s="15"/>
      <c r="U388" s="15"/>
      <c r="V388" s="18"/>
      <c r="W388" s="15"/>
      <c r="X388" s="15"/>
      <c r="Y388" s="18"/>
      <c r="Z388" s="15"/>
      <c r="AA388" s="15"/>
      <c r="AB388" s="18"/>
      <c r="AC388" s="16"/>
      <c r="AD388" s="16"/>
      <c r="AE388" s="11"/>
      <c r="AF388" s="15"/>
      <c r="AG388" s="15"/>
      <c r="AH388" s="18"/>
      <c r="AI388" s="15"/>
      <c r="AJ388" s="15"/>
      <c r="AK388" s="18"/>
      <c r="AL388" s="15"/>
      <c r="AM388" s="15"/>
      <c r="AN388" s="18"/>
      <c r="AO388" s="15"/>
      <c r="AP388" s="15"/>
      <c r="AQ388" s="18"/>
      <c r="AR388" s="15"/>
      <c r="AS388" s="15"/>
      <c r="AT388" s="14"/>
      <c r="AU388" s="15"/>
      <c r="AV388" s="15"/>
      <c r="AW388" s="18"/>
      <c r="AX388" s="15"/>
      <c r="AY388" s="15"/>
      <c r="AZ388" s="18"/>
      <c r="BA388" s="16"/>
      <c r="BB388" s="18"/>
      <c r="BC388" s="11"/>
      <c r="BD388" s="18"/>
      <c r="BE388" s="18"/>
      <c r="BF388" s="16"/>
      <c r="BG388" s="15"/>
      <c r="BH388" s="18"/>
      <c r="BI388" s="15"/>
      <c r="BJ388" s="7"/>
      <c r="BK388" s="15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</row>
    <row r="389" spans="2:95" s="9" customFormat="1">
      <c r="B389" s="33"/>
      <c r="C389" s="15"/>
      <c r="D389" s="15"/>
      <c r="E389" s="7"/>
      <c r="F389" s="15"/>
      <c r="G389" s="14"/>
      <c r="H389" s="14"/>
      <c r="I389" s="14"/>
      <c r="J389" s="14"/>
      <c r="K389" s="15"/>
      <c r="L389" s="15"/>
      <c r="M389" s="18"/>
      <c r="N389" s="15"/>
      <c r="O389" s="15"/>
      <c r="P389" s="14"/>
      <c r="Q389" s="15"/>
      <c r="R389" s="15"/>
      <c r="S389" s="18"/>
      <c r="T389" s="15"/>
      <c r="U389" s="15"/>
      <c r="V389" s="18"/>
      <c r="W389" s="15"/>
      <c r="X389" s="15"/>
      <c r="Y389" s="18"/>
      <c r="Z389" s="15"/>
      <c r="AA389" s="15"/>
      <c r="AB389" s="18"/>
      <c r="AC389" s="16"/>
      <c r="AD389" s="16"/>
      <c r="AE389" s="11"/>
      <c r="AF389" s="15"/>
      <c r="AG389" s="15"/>
      <c r="AH389" s="18"/>
      <c r="AI389" s="15"/>
      <c r="AJ389" s="15"/>
      <c r="AK389" s="18"/>
      <c r="AL389" s="15"/>
      <c r="AM389" s="15"/>
      <c r="AN389" s="18"/>
      <c r="AO389" s="15"/>
      <c r="AP389" s="15"/>
      <c r="AQ389" s="18"/>
      <c r="AR389" s="15"/>
      <c r="AS389" s="15"/>
      <c r="AT389" s="14"/>
      <c r="AU389" s="15"/>
      <c r="AV389" s="15"/>
      <c r="AW389" s="18"/>
      <c r="AX389" s="15"/>
      <c r="AY389" s="15"/>
      <c r="AZ389" s="18"/>
      <c r="BA389" s="16"/>
      <c r="BB389" s="18"/>
      <c r="BC389" s="11"/>
      <c r="BD389" s="18"/>
      <c r="BE389" s="18"/>
      <c r="BF389" s="16"/>
      <c r="BG389" s="15"/>
      <c r="BH389" s="18"/>
      <c r="BI389" s="15"/>
      <c r="BJ389" s="7"/>
      <c r="BK389" s="15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</row>
    <row r="390" spans="2:95" s="9" customFormat="1">
      <c r="B390" s="33"/>
      <c r="C390" s="15"/>
      <c r="D390" s="15"/>
      <c r="E390" s="7"/>
      <c r="F390" s="15"/>
      <c r="G390" s="14"/>
      <c r="H390" s="14"/>
      <c r="I390" s="14"/>
      <c r="J390" s="14"/>
      <c r="K390" s="15"/>
      <c r="L390" s="15"/>
      <c r="M390" s="18"/>
      <c r="N390" s="15"/>
      <c r="O390" s="15"/>
      <c r="P390" s="14"/>
      <c r="Q390" s="15"/>
      <c r="R390" s="15"/>
      <c r="S390" s="18"/>
      <c r="T390" s="15"/>
      <c r="U390" s="15"/>
      <c r="V390" s="18"/>
      <c r="W390" s="15"/>
      <c r="X390" s="15"/>
      <c r="Y390" s="18"/>
      <c r="Z390" s="15"/>
      <c r="AA390" s="15"/>
      <c r="AB390" s="18"/>
      <c r="AC390" s="16"/>
      <c r="AD390" s="16"/>
      <c r="AE390" s="11"/>
      <c r="AF390" s="15"/>
      <c r="AG390" s="15"/>
      <c r="AH390" s="18"/>
      <c r="AI390" s="15"/>
      <c r="AJ390" s="15"/>
      <c r="AK390" s="18"/>
      <c r="AL390" s="15"/>
      <c r="AM390" s="15"/>
      <c r="AN390" s="18"/>
      <c r="AO390" s="15"/>
      <c r="AP390" s="15"/>
      <c r="AQ390" s="18"/>
      <c r="AR390" s="15"/>
      <c r="AS390" s="15"/>
      <c r="AT390" s="14"/>
      <c r="AU390" s="15"/>
      <c r="AV390" s="15"/>
      <c r="AW390" s="18"/>
      <c r="AX390" s="15"/>
      <c r="AY390" s="15"/>
      <c r="AZ390" s="18"/>
      <c r="BA390" s="15"/>
      <c r="BB390" s="18"/>
      <c r="BC390" s="14"/>
      <c r="BD390" s="18"/>
      <c r="BE390" s="18"/>
      <c r="BF390" s="16"/>
      <c r="BG390" s="15"/>
      <c r="BH390" s="18"/>
      <c r="BI390" s="15"/>
      <c r="BJ390" s="7"/>
      <c r="BK390" s="15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</row>
    <row r="391" spans="2:95" s="9" customFormat="1">
      <c r="B391" s="33"/>
      <c r="C391" s="15"/>
      <c r="D391" s="15"/>
      <c r="E391" s="7"/>
      <c r="F391" s="15"/>
      <c r="G391" s="14"/>
      <c r="H391" s="14"/>
      <c r="I391" s="14"/>
      <c r="J391" s="14"/>
      <c r="K391" s="15"/>
      <c r="L391" s="15"/>
      <c r="M391" s="18"/>
      <c r="N391" s="15"/>
      <c r="O391" s="15"/>
      <c r="P391" s="14"/>
      <c r="Q391" s="15"/>
      <c r="R391" s="15"/>
      <c r="S391" s="18"/>
      <c r="T391" s="15"/>
      <c r="U391" s="15"/>
      <c r="V391" s="18"/>
      <c r="W391" s="15"/>
      <c r="X391" s="15"/>
      <c r="Y391" s="18"/>
      <c r="Z391" s="15"/>
      <c r="AA391" s="15"/>
      <c r="AB391" s="18"/>
      <c r="AC391" s="16"/>
      <c r="AD391" s="16"/>
      <c r="AE391" s="11"/>
      <c r="AF391" s="15"/>
      <c r="AG391" s="15"/>
      <c r="AH391" s="18"/>
      <c r="AI391" s="15"/>
      <c r="AJ391" s="15"/>
      <c r="AK391" s="18"/>
      <c r="AL391" s="15"/>
      <c r="AM391" s="15"/>
      <c r="AN391" s="18"/>
      <c r="AO391" s="15"/>
      <c r="AP391" s="15"/>
      <c r="AQ391" s="18"/>
      <c r="AR391" s="15"/>
      <c r="AS391" s="15"/>
      <c r="AT391" s="14"/>
      <c r="AU391" s="15"/>
      <c r="AV391" s="15"/>
      <c r="AW391" s="18"/>
      <c r="AX391" s="15"/>
      <c r="AY391" s="15"/>
      <c r="AZ391" s="18"/>
      <c r="BA391" s="15"/>
      <c r="BB391" s="18"/>
      <c r="BC391" s="14"/>
      <c r="BD391" s="18"/>
      <c r="BE391" s="18"/>
      <c r="BF391" s="16"/>
      <c r="BG391" s="15"/>
      <c r="BH391" s="18"/>
      <c r="BI391" s="15"/>
      <c r="BJ391" s="7"/>
      <c r="BK391" s="15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</row>
    <row r="392" spans="2:95" s="9" customFormat="1">
      <c r="B392" s="33"/>
      <c r="C392" s="15"/>
      <c r="D392" s="15"/>
      <c r="E392" s="7"/>
      <c r="F392" s="15"/>
      <c r="G392" s="14"/>
      <c r="H392" s="14"/>
      <c r="I392" s="14"/>
      <c r="J392" s="14"/>
      <c r="K392" s="15"/>
      <c r="L392" s="15"/>
      <c r="M392" s="18"/>
      <c r="N392" s="15"/>
      <c r="O392" s="15"/>
      <c r="P392" s="14"/>
      <c r="Q392" s="15"/>
      <c r="R392" s="15"/>
      <c r="S392" s="18"/>
      <c r="T392" s="15"/>
      <c r="U392" s="15"/>
      <c r="V392" s="18"/>
      <c r="W392" s="15"/>
      <c r="X392" s="15"/>
      <c r="Y392" s="18"/>
      <c r="Z392" s="15"/>
      <c r="AA392" s="15"/>
      <c r="AB392" s="18"/>
      <c r="AC392" s="16"/>
      <c r="AD392" s="16"/>
      <c r="AE392" s="11"/>
      <c r="AF392" s="15"/>
      <c r="AG392" s="15"/>
      <c r="AH392" s="18"/>
      <c r="AI392" s="15"/>
      <c r="AJ392" s="15"/>
      <c r="AK392" s="18"/>
      <c r="AL392" s="15"/>
      <c r="AM392" s="15"/>
      <c r="AN392" s="18"/>
      <c r="AO392" s="15"/>
      <c r="AP392" s="15"/>
      <c r="AQ392" s="18"/>
      <c r="AR392" s="15"/>
      <c r="AS392" s="15"/>
      <c r="AT392" s="14"/>
      <c r="AU392" s="15"/>
      <c r="AV392" s="15"/>
      <c r="AW392" s="18"/>
      <c r="AX392" s="15"/>
      <c r="AY392" s="15"/>
      <c r="AZ392" s="18"/>
      <c r="BA392" s="15"/>
      <c r="BB392" s="18"/>
      <c r="BC392" s="14"/>
      <c r="BD392" s="18"/>
      <c r="BE392" s="18"/>
      <c r="BF392" s="16"/>
      <c r="BG392" s="15"/>
      <c r="BH392" s="18"/>
      <c r="BI392" s="15"/>
      <c r="BJ392" s="7"/>
      <c r="BK392" s="15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</row>
    <row r="393" spans="2:95" s="9" customFormat="1">
      <c r="B393" s="33"/>
      <c r="C393" s="15"/>
      <c r="D393" s="15"/>
      <c r="E393" s="7"/>
      <c r="F393" s="15"/>
      <c r="G393" s="14"/>
      <c r="H393" s="14"/>
      <c r="I393" s="14"/>
      <c r="J393" s="14"/>
      <c r="K393" s="15"/>
      <c r="L393" s="15"/>
      <c r="M393" s="18"/>
      <c r="N393" s="15"/>
      <c r="O393" s="15"/>
      <c r="P393" s="14"/>
      <c r="Q393" s="15"/>
      <c r="R393" s="15"/>
      <c r="S393" s="18"/>
      <c r="T393" s="15"/>
      <c r="U393" s="15"/>
      <c r="V393" s="18"/>
      <c r="W393" s="15"/>
      <c r="X393" s="15"/>
      <c r="Y393" s="18"/>
      <c r="Z393" s="15"/>
      <c r="AA393" s="15"/>
      <c r="AB393" s="18"/>
      <c r="AC393" s="16"/>
      <c r="AD393" s="16"/>
      <c r="AE393" s="11"/>
      <c r="AF393" s="15"/>
      <c r="AG393" s="15"/>
      <c r="AH393" s="18"/>
      <c r="AI393" s="15"/>
      <c r="AJ393" s="15"/>
      <c r="AK393" s="18"/>
      <c r="AL393" s="15"/>
      <c r="AM393" s="15"/>
      <c r="AN393" s="18"/>
      <c r="AO393" s="15"/>
      <c r="AP393" s="15"/>
      <c r="AQ393" s="18"/>
      <c r="AR393" s="15"/>
      <c r="AS393" s="15"/>
      <c r="AT393" s="14"/>
      <c r="AU393" s="15"/>
      <c r="AV393" s="15"/>
      <c r="AW393" s="18"/>
      <c r="AX393" s="15"/>
      <c r="AY393" s="15"/>
      <c r="AZ393" s="18"/>
      <c r="BA393" s="15"/>
      <c r="BB393" s="18"/>
      <c r="BC393" s="14"/>
      <c r="BD393" s="18"/>
      <c r="BE393" s="18"/>
      <c r="BF393" s="16"/>
      <c r="BG393" s="15"/>
      <c r="BH393" s="18"/>
      <c r="BI393" s="15"/>
      <c r="BJ393" s="7"/>
      <c r="BK393" s="15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</row>
    <row r="394" spans="2:95" s="9" customFormat="1">
      <c r="B394" s="33"/>
      <c r="C394" s="15"/>
      <c r="D394" s="15"/>
      <c r="E394" s="7"/>
      <c r="F394" s="15"/>
      <c r="G394" s="14"/>
      <c r="H394" s="14"/>
      <c r="I394" s="14"/>
      <c r="J394" s="14"/>
      <c r="K394" s="15"/>
      <c r="L394" s="15"/>
      <c r="M394" s="18"/>
      <c r="N394" s="15"/>
      <c r="O394" s="15"/>
      <c r="P394" s="14"/>
      <c r="Q394" s="15"/>
      <c r="R394" s="15"/>
      <c r="S394" s="18"/>
      <c r="T394" s="15"/>
      <c r="U394" s="15"/>
      <c r="V394" s="18"/>
      <c r="W394" s="15"/>
      <c r="X394" s="15"/>
      <c r="Y394" s="18"/>
      <c r="Z394" s="15"/>
      <c r="AA394" s="15"/>
      <c r="AB394" s="18"/>
      <c r="AC394" s="16"/>
      <c r="AD394" s="16"/>
      <c r="AE394" s="11"/>
      <c r="AF394" s="15"/>
      <c r="AG394" s="15"/>
      <c r="AH394" s="18"/>
      <c r="AI394" s="15"/>
      <c r="AJ394" s="15"/>
      <c r="AK394" s="18"/>
      <c r="AL394" s="15"/>
      <c r="AM394" s="15"/>
      <c r="AN394" s="18"/>
      <c r="AO394" s="15"/>
      <c r="AP394" s="15"/>
      <c r="AQ394" s="18"/>
      <c r="AR394" s="15"/>
      <c r="AS394" s="15"/>
      <c r="AT394" s="14"/>
      <c r="AU394" s="15"/>
      <c r="AV394" s="15"/>
      <c r="AW394" s="18"/>
      <c r="AX394" s="15"/>
      <c r="AY394" s="15"/>
      <c r="AZ394" s="18"/>
      <c r="BA394" s="15"/>
      <c r="BB394" s="18"/>
      <c r="BC394" s="14"/>
      <c r="BD394" s="18"/>
      <c r="BE394" s="18"/>
      <c r="BF394" s="16"/>
      <c r="BG394" s="15"/>
      <c r="BH394" s="18"/>
      <c r="BI394" s="15"/>
      <c r="BJ394" s="7"/>
      <c r="BK394" s="15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</row>
    <row r="395" spans="2:95" s="9" customFormat="1">
      <c r="B395" s="33"/>
      <c r="C395" s="15"/>
      <c r="D395" s="15"/>
      <c r="E395" s="7"/>
      <c r="F395" s="15"/>
      <c r="G395" s="14"/>
      <c r="H395" s="14"/>
      <c r="I395" s="14"/>
      <c r="J395" s="14"/>
      <c r="K395" s="15"/>
      <c r="L395" s="15"/>
      <c r="M395" s="18"/>
      <c r="N395" s="15"/>
      <c r="O395" s="15"/>
      <c r="P395" s="14"/>
      <c r="Q395" s="15"/>
      <c r="R395" s="15"/>
      <c r="S395" s="18"/>
      <c r="T395" s="15"/>
      <c r="U395" s="15"/>
      <c r="V395" s="18"/>
      <c r="W395" s="15"/>
      <c r="X395" s="15"/>
      <c r="Y395" s="18"/>
      <c r="Z395" s="15"/>
      <c r="AA395" s="15"/>
      <c r="AB395" s="18"/>
      <c r="AC395" s="16"/>
      <c r="AD395" s="16"/>
      <c r="AE395" s="11"/>
      <c r="AF395" s="15"/>
      <c r="AG395" s="15"/>
      <c r="AH395" s="18"/>
      <c r="AI395" s="15"/>
      <c r="AJ395" s="15"/>
      <c r="AK395" s="18"/>
      <c r="AL395" s="15"/>
      <c r="AM395" s="15"/>
      <c r="AN395" s="18"/>
      <c r="AO395" s="15"/>
      <c r="AP395" s="15"/>
      <c r="AQ395" s="18"/>
      <c r="AR395" s="15"/>
      <c r="AS395" s="15"/>
      <c r="AT395" s="14"/>
      <c r="AU395" s="15"/>
      <c r="AV395" s="15"/>
      <c r="AW395" s="18"/>
      <c r="AX395" s="15"/>
      <c r="AY395" s="15"/>
      <c r="AZ395" s="18"/>
      <c r="BA395" s="15"/>
      <c r="BB395" s="18"/>
      <c r="BC395" s="14"/>
      <c r="BD395" s="18"/>
      <c r="BE395" s="18"/>
      <c r="BF395" s="16"/>
      <c r="BG395" s="15"/>
      <c r="BH395" s="18"/>
      <c r="BI395" s="15"/>
      <c r="BJ395" s="7"/>
      <c r="BK395" s="15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</row>
    <row r="396" spans="2:95" s="9" customFormat="1">
      <c r="B396" s="33"/>
      <c r="C396" s="15"/>
      <c r="D396" s="15"/>
      <c r="E396" s="7"/>
      <c r="F396" s="15"/>
      <c r="G396" s="14"/>
      <c r="H396" s="14"/>
      <c r="I396" s="14"/>
      <c r="J396" s="14"/>
      <c r="K396" s="15"/>
      <c r="L396" s="15"/>
      <c r="M396" s="18"/>
      <c r="N396" s="15"/>
      <c r="O396" s="15"/>
      <c r="P396" s="14"/>
      <c r="Q396" s="15"/>
      <c r="R396" s="15"/>
      <c r="S396" s="18"/>
      <c r="T396" s="15"/>
      <c r="U396" s="15"/>
      <c r="V396" s="18"/>
      <c r="W396" s="15"/>
      <c r="X396" s="15"/>
      <c r="Y396" s="18"/>
      <c r="Z396" s="15"/>
      <c r="AA396" s="15"/>
      <c r="AB396" s="18"/>
      <c r="AC396" s="16"/>
      <c r="AD396" s="16"/>
      <c r="AE396" s="11"/>
      <c r="AF396" s="15"/>
      <c r="AG396" s="15"/>
      <c r="AH396" s="18"/>
      <c r="AI396" s="15"/>
      <c r="AJ396" s="15"/>
      <c r="AK396" s="18"/>
      <c r="AL396" s="15"/>
      <c r="AM396" s="15"/>
      <c r="AN396" s="18"/>
      <c r="AO396" s="15"/>
      <c r="AP396" s="15"/>
      <c r="AQ396" s="18"/>
      <c r="AR396" s="15"/>
      <c r="AS396" s="15"/>
      <c r="AT396" s="14"/>
      <c r="AU396" s="15"/>
      <c r="AV396" s="15"/>
      <c r="AW396" s="18"/>
      <c r="AX396" s="15"/>
      <c r="AY396" s="15"/>
      <c r="AZ396" s="18"/>
      <c r="BA396" s="15"/>
      <c r="BB396" s="18"/>
      <c r="BC396" s="14"/>
      <c r="BD396" s="18"/>
      <c r="BE396" s="18"/>
      <c r="BF396" s="16"/>
      <c r="BG396" s="15"/>
      <c r="BH396" s="18"/>
      <c r="BI396" s="15"/>
      <c r="BJ396" s="7"/>
      <c r="BK396" s="15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</row>
    <row r="397" spans="2:95" s="9" customFormat="1">
      <c r="B397" s="33"/>
      <c r="C397" s="15"/>
      <c r="D397" s="15"/>
      <c r="E397" s="31"/>
      <c r="F397" s="15"/>
      <c r="G397" s="14"/>
      <c r="H397" s="14"/>
      <c r="I397" s="14"/>
      <c r="J397" s="14"/>
      <c r="K397" s="15"/>
      <c r="L397" s="15"/>
      <c r="M397" s="18"/>
      <c r="N397" s="15"/>
      <c r="O397" s="15"/>
      <c r="P397" s="14"/>
      <c r="Q397" s="15"/>
      <c r="R397" s="15"/>
      <c r="S397" s="18"/>
      <c r="T397" s="15"/>
      <c r="U397" s="15"/>
      <c r="V397" s="18"/>
      <c r="W397" s="15"/>
      <c r="X397" s="15"/>
      <c r="Y397" s="18"/>
      <c r="Z397" s="15"/>
      <c r="AA397" s="15"/>
      <c r="AB397" s="18"/>
      <c r="AC397" s="16"/>
      <c r="AD397" s="16"/>
      <c r="AE397" s="11"/>
      <c r="AF397" s="15"/>
      <c r="AG397" s="15"/>
      <c r="AH397" s="18"/>
      <c r="AI397" s="15"/>
      <c r="AJ397" s="15"/>
      <c r="AK397" s="18"/>
      <c r="AL397" s="15"/>
      <c r="AM397" s="15"/>
      <c r="AN397" s="18"/>
      <c r="AO397" s="15"/>
      <c r="AP397" s="15"/>
      <c r="AQ397" s="18"/>
      <c r="AR397" s="15"/>
      <c r="AS397" s="15"/>
      <c r="AT397" s="14"/>
      <c r="AU397" s="15"/>
      <c r="AV397" s="15"/>
      <c r="AW397" s="18"/>
      <c r="AX397" s="15"/>
      <c r="AY397" s="15"/>
      <c r="AZ397" s="18"/>
      <c r="BA397" s="15"/>
      <c r="BB397" s="18"/>
      <c r="BC397" s="14"/>
      <c r="BD397" s="18"/>
      <c r="BE397" s="18"/>
      <c r="BF397" s="16"/>
      <c r="BG397" s="15"/>
      <c r="BH397" s="18"/>
      <c r="BI397" s="15"/>
      <c r="BJ397" s="7"/>
      <c r="BK397" s="15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</row>
    <row r="398" spans="2:95" s="9" customFormat="1">
      <c r="B398" s="33"/>
      <c r="C398" s="15"/>
      <c r="D398" s="15"/>
      <c r="E398" s="7"/>
      <c r="F398" s="15"/>
      <c r="G398" s="14"/>
      <c r="H398" s="14"/>
      <c r="I398" s="14"/>
      <c r="J398" s="14"/>
      <c r="K398" s="15"/>
      <c r="L398" s="15"/>
      <c r="M398" s="18"/>
      <c r="N398" s="15"/>
      <c r="O398" s="15"/>
      <c r="P398" s="14"/>
      <c r="Q398" s="15"/>
      <c r="R398" s="15"/>
      <c r="S398" s="18"/>
      <c r="T398" s="15"/>
      <c r="U398" s="15"/>
      <c r="V398" s="18"/>
      <c r="W398" s="15"/>
      <c r="X398" s="15"/>
      <c r="Y398" s="18"/>
      <c r="Z398" s="15"/>
      <c r="AA398" s="15"/>
      <c r="AB398" s="18"/>
      <c r="AC398" s="16"/>
      <c r="AD398" s="16"/>
      <c r="AE398" s="11"/>
      <c r="AF398" s="15"/>
      <c r="AG398" s="15"/>
      <c r="AH398" s="18"/>
      <c r="AI398" s="15"/>
      <c r="AJ398" s="15"/>
      <c r="AK398" s="18"/>
      <c r="AL398" s="15"/>
      <c r="AM398" s="15"/>
      <c r="AN398" s="18"/>
      <c r="AO398" s="15"/>
      <c r="AP398" s="15"/>
      <c r="AQ398" s="18"/>
      <c r="AR398" s="15"/>
      <c r="AS398" s="15"/>
      <c r="AT398" s="14"/>
      <c r="AU398" s="15"/>
      <c r="AV398" s="15"/>
      <c r="AW398" s="18"/>
      <c r="AX398" s="15"/>
      <c r="AY398" s="15"/>
      <c r="AZ398" s="18"/>
      <c r="BA398" s="15"/>
      <c r="BB398" s="18"/>
      <c r="BC398" s="14"/>
      <c r="BD398" s="18"/>
      <c r="BE398" s="18"/>
      <c r="BF398" s="16"/>
      <c r="BG398" s="15"/>
      <c r="BH398" s="18"/>
      <c r="BI398" s="15"/>
      <c r="BJ398" s="7"/>
      <c r="BK398" s="15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</row>
    <row r="399" spans="2:95" s="9" customFormat="1">
      <c r="B399" s="33"/>
      <c r="C399" s="15"/>
      <c r="D399" s="15"/>
      <c r="E399" s="7"/>
      <c r="F399" s="15"/>
      <c r="G399" s="14"/>
      <c r="H399" s="14"/>
      <c r="I399" s="14"/>
      <c r="J399" s="14"/>
      <c r="K399" s="15"/>
      <c r="L399" s="15"/>
      <c r="M399" s="18"/>
      <c r="N399" s="15"/>
      <c r="O399" s="15"/>
      <c r="P399" s="14"/>
      <c r="Q399" s="15"/>
      <c r="R399" s="15"/>
      <c r="S399" s="18"/>
      <c r="T399" s="15"/>
      <c r="U399" s="15"/>
      <c r="V399" s="18"/>
      <c r="W399" s="15"/>
      <c r="X399" s="15"/>
      <c r="Y399" s="18"/>
      <c r="Z399" s="15"/>
      <c r="AA399" s="15"/>
      <c r="AB399" s="18"/>
      <c r="AC399" s="16"/>
      <c r="AD399" s="16"/>
      <c r="AE399" s="11"/>
      <c r="AF399" s="15"/>
      <c r="AG399" s="15"/>
      <c r="AH399" s="18"/>
      <c r="AI399" s="15"/>
      <c r="AJ399" s="15"/>
      <c r="AK399" s="18"/>
      <c r="AL399" s="15"/>
      <c r="AM399" s="15"/>
      <c r="AN399" s="18"/>
      <c r="AO399" s="15"/>
      <c r="AP399" s="15"/>
      <c r="AQ399" s="18"/>
      <c r="AR399" s="15"/>
      <c r="AS399" s="15"/>
      <c r="AT399" s="14"/>
      <c r="AU399" s="15"/>
      <c r="AV399" s="15"/>
      <c r="AW399" s="18"/>
      <c r="AX399" s="15"/>
      <c r="AY399" s="15"/>
      <c r="AZ399" s="18"/>
      <c r="BA399" s="15"/>
      <c r="BB399" s="18"/>
      <c r="BC399" s="14"/>
      <c r="BD399" s="18"/>
      <c r="BE399" s="18"/>
      <c r="BF399" s="16"/>
      <c r="BG399" s="15"/>
      <c r="BH399" s="18"/>
      <c r="BI399" s="15"/>
      <c r="BJ399" s="7"/>
      <c r="BK399" s="15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</row>
    <row r="400" spans="2:95" s="9" customFormat="1">
      <c r="B400" s="33"/>
      <c r="C400" s="15"/>
      <c r="D400" s="15"/>
      <c r="E400" s="7"/>
      <c r="F400" s="15"/>
      <c r="G400" s="14"/>
      <c r="H400" s="14"/>
      <c r="I400" s="14"/>
      <c r="J400" s="14"/>
      <c r="K400" s="15"/>
      <c r="L400" s="15"/>
      <c r="M400" s="18"/>
      <c r="N400" s="15"/>
      <c r="O400" s="15"/>
      <c r="P400" s="14"/>
      <c r="Q400" s="15"/>
      <c r="R400" s="15"/>
      <c r="S400" s="18"/>
      <c r="T400" s="15"/>
      <c r="U400" s="15"/>
      <c r="V400" s="18"/>
      <c r="W400" s="15"/>
      <c r="X400" s="15"/>
      <c r="Y400" s="18"/>
      <c r="Z400" s="15"/>
      <c r="AA400" s="15"/>
      <c r="AB400" s="18"/>
      <c r="AC400" s="16"/>
      <c r="AD400" s="16"/>
      <c r="AE400" s="11"/>
      <c r="AF400" s="15"/>
      <c r="AG400" s="15"/>
      <c r="AH400" s="18"/>
      <c r="AI400" s="15"/>
      <c r="AJ400" s="15"/>
      <c r="AK400" s="18"/>
      <c r="AL400" s="15"/>
      <c r="AM400" s="15"/>
      <c r="AN400" s="18"/>
      <c r="AO400" s="15"/>
      <c r="AP400" s="15"/>
      <c r="AQ400" s="18"/>
      <c r="AR400" s="15"/>
      <c r="AS400" s="15"/>
      <c r="AT400" s="14"/>
      <c r="AU400" s="15"/>
      <c r="AV400" s="15"/>
      <c r="AW400" s="18"/>
      <c r="AX400" s="15"/>
      <c r="AY400" s="15"/>
      <c r="AZ400" s="18"/>
      <c r="BA400" s="15"/>
      <c r="BB400" s="18"/>
      <c r="BC400" s="14"/>
      <c r="BD400" s="18"/>
      <c r="BE400" s="18"/>
      <c r="BF400" s="16"/>
      <c r="BG400" s="15"/>
      <c r="BH400" s="18"/>
      <c r="BI400" s="15"/>
      <c r="BJ400" s="7"/>
      <c r="BK400" s="15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</row>
    <row r="401" spans="2:95" s="9" customFormat="1">
      <c r="B401" s="33"/>
      <c r="C401" s="15"/>
      <c r="D401" s="15"/>
      <c r="E401" s="7"/>
      <c r="F401" s="15"/>
      <c r="G401" s="14"/>
      <c r="H401" s="14"/>
      <c r="I401" s="14"/>
      <c r="J401" s="14"/>
      <c r="K401" s="15"/>
      <c r="L401" s="15"/>
      <c r="M401" s="18"/>
      <c r="N401" s="15"/>
      <c r="O401" s="15"/>
      <c r="P401" s="14"/>
      <c r="Q401" s="15"/>
      <c r="R401" s="15"/>
      <c r="S401" s="18"/>
      <c r="T401" s="15"/>
      <c r="U401" s="15"/>
      <c r="V401" s="18"/>
      <c r="W401" s="15"/>
      <c r="X401" s="15"/>
      <c r="Y401" s="18"/>
      <c r="Z401" s="15"/>
      <c r="AA401" s="15"/>
      <c r="AB401" s="18"/>
      <c r="AC401" s="16"/>
      <c r="AD401" s="16"/>
      <c r="AE401" s="11"/>
      <c r="AF401" s="15"/>
      <c r="AG401" s="15"/>
      <c r="AH401" s="18"/>
      <c r="AI401" s="15"/>
      <c r="AJ401" s="15"/>
      <c r="AK401" s="18"/>
      <c r="AL401" s="15"/>
      <c r="AM401" s="15"/>
      <c r="AN401" s="18"/>
      <c r="AO401" s="15"/>
      <c r="AP401" s="15"/>
      <c r="AQ401" s="18"/>
      <c r="AR401" s="15"/>
      <c r="AS401" s="15"/>
      <c r="AT401" s="14"/>
      <c r="AU401" s="15"/>
      <c r="AV401" s="15"/>
      <c r="AW401" s="18"/>
      <c r="AX401" s="15"/>
      <c r="AY401" s="15"/>
      <c r="AZ401" s="18"/>
      <c r="BA401" s="15"/>
      <c r="BB401" s="18"/>
      <c r="BC401" s="14"/>
      <c r="BD401" s="18"/>
      <c r="BE401" s="18"/>
      <c r="BF401" s="15"/>
      <c r="BG401" s="15"/>
      <c r="BH401" s="18"/>
      <c r="BI401" s="15"/>
      <c r="BJ401" s="7"/>
      <c r="BK401" s="15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</row>
    <row r="402" spans="2:95" s="9" customFormat="1">
      <c r="B402" s="33"/>
      <c r="C402" s="15"/>
      <c r="D402" s="15"/>
      <c r="E402" s="7"/>
      <c r="F402" s="15"/>
      <c r="G402" s="14"/>
      <c r="H402" s="14"/>
      <c r="I402" s="14"/>
      <c r="J402" s="14"/>
      <c r="K402" s="15"/>
      <c r="L402" s="15"/>
      <c r="M402" s="15"/>
      <c r="N402" s="15"/>
      <c r="O402" s="15"/>
      <c r="P402" s="14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6"/>
      <c r="AD402" s="16"/>
      <c r="AE402" s="11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4"/>
      <c r="AU402" s="15"/>
      <c r="AV402" s="15"/>
      <c r="AW402" s="15"/>
      <c r="AX402" s="15"/>
      <c r="AY402" s="15"/>
      <c r="AZ402" s="15"/>
      <c r="BA402" s="15"/>
      <c r="BB402" s="15"/>
      <c r="BC402" s="14"/>
      <c r="BD402" s="15"/>
      <c r="BE402" s="15"/>
      <c r="BF402" s="16"/>
      <c r="BG402" s="15"/>
      <c r="BH402" s="15"/>
      <c r="BI402" s="15"/>
      <c r="BJ402" s="7"/>
      <c r="BK402" s="15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</row>
    <row r="403" spans="2:95" s="9" customFormat="1">
      <c r="B403" s="33"/>
      <c r="C403" s="15"/>
      <c r="D403" s="15"/>
      <c r="E403" s="7"/>
      <c r="F403" s="15"/>
      <c r="G403" s="14"/>
      <c r="H403" s="14"/>
      <c r="I403" s="14"/>
      <c r="J403" s="14"/>
      <c r="K403" s="15"/>
      <c r="L403" s="15"/>
      <c r="M403" s="18"/>
      <c r="N403" s="15"/>
      <c r="O403" s="15"/>
      <c r="P403" s="14"/>
      <c r="Q403" s="15"/>
      <c r="R403" s="15"/>
      <c r="S403" s="18"/>
      <c r="T403" s="15"/>
      <c r="U403" s="15"/>
      <c r="V403" s="18"/>
      <c r="W403" s="15"/>
      <c r="X403" s="15"/>
      <c r="Y403" s="18"/>
      <c r="Z403" s="15"/>
      <c r="AA403" s="15"/>
      <c r="AB403" s="18"/>
      <c r="AC403" s="16"/>
      <c r="AD403" s="16"/>
      <c r="AE403" s="11"/>
      <c r="AF403" s="15"/>
      <c r="AG403" s="15"/>
      <c r="AH403" s="18"/>
      <c r="AI403" s="15"/>
      <c r="AJ403" s="15"/>
      <c r="AK403" s="18"/>
      <c r="AL403" s="15"/>
      <c r="AM403" s="15"/>
      <c r="AN403" s="18"/>
      <c r="AO403" s="15"/>
      <c r="AP403" s="15"/>
      <c r="AQ403" s="18"/>
      <c r="AR403" s="15"/>
      <c r="AS403" s="15"/>
      <c r="AT403" s="14"/>
      <c r="AU403" s="15"/>
      <c r="AV403" s="15"/>
      <c r="AW403" s="18"/>
      <c r="AX403" s="15"/>
      <c r="AY403" s="15"/>
      <c r="AZ403" s="18"/>
      <c r="BA403" s="15"/>
      <c r="BB403" s="18"/>
      <c r="BC403" s="14"/>
      <c r="BD403" s="18"/>
      <c r="BE403" s="18"/>
      <c r="BF403" s="16"/>
      <c r="BG403" s="15"/>
      <c r="BH403" s="18"/>
      <c r="BI403" s="15"/>
      <c r="BJ403" s="7"/>
      <c r="BK403" s="15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</row>
    <row r="404" spans="2:95" s="9" customFormat="1">
      <c r="B404" s="33"/>
      <c r="C404" s="15"/>
      <c r="D404" s="15"/>
      <c r="E404" s="7"/>
      <c r="F404" s="15"/>
      <c r="G404" s="14"/>
      <c r="H404" s="14"/>
      <c r="I404" s="14"/>
      <c r="J404" s="14"/>
      <c r="K404" s="15"/>
      <c r="L404" s="15"/>
      <c r="M404" s="18"/>
      <c r="N404" s="15"/>
      <c r="O404" s="15"/>
      <c r="P404" s="14"/>
      <c r="Q404" s="15"/>
      <c r="R404" s="15"/>
      <c r="S404" s="18"/>
      <c r="T404" s="15"/>
      <c r="U404" s="15"/>
      <c r="V404" s="18"/>
      <c r="W404" s="15"/>
      <c r="X404" s="15"/>
      <c r="Y404" s="18"/>
      <c r="Z404" s="15"/>
      <c r="AA404" s="15"/>
      <c r="AB404" s="18"/>
      <c r="AC404" s="16"/>
      <c r="AD404" s="16"/>
      <c r="AE404" s="11"/>
      <c r="AF404" s="15"/>
      <c r="AG404" s="15"/>
      <c r="AH404" s="18"/>
      <c r="AI404" s="15"/>
      <c r="AJ404" s="15"/>
      <c r="AK404" s="18"/>
      <c r="AL404" s="15"/>
      <c r="AM404" s="15"/>
      <c r="AN404" s="18"/>
      <c r="AO404" s="15"/>
      <c r="AP404" s="15"/>
      <c r="AQ404" s="18"/>
      <c r="AR404" s="15"/>
      <c r="AS404" s="15"/>
      <c r="AT404" s="14"/>
      <c r="AU404" s="15"/>
      <c r="AV404" s="15"/>
      <c r="AW404" s="18"/>
      <c r="AX404" s="15"/>
      <c r="AY404" s="15"/>
      <c r="AZ404" s="18"/>
      <c r="BA404" s="15"/>
      <c r="BB404" s="18"/>
      <c r="BC404" s="14"/>
      <c r="BD404" s="18"/>
      <c r="BE404" s="18"/>
      <c r="BF404" s="16"/>
      <c r="BG404" s="15"/>
      <c r="BH404" s="18"/>
      <c r="BI404" s="15"/>
      <c r="BJ404" s="7"/>
      <c r="BK404" s="15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</row>
    <row r="405" spans="2:95" s="9" customFormat="1">
      <c r="B405" s="33"/>
      <c r="C405" s="15"/>
      <c r="D405" s="15"/>
      <c r="E405" s="7"/>
      <c r="F405" s="15"/>
      <c r="G405" s="14"/>
      <c r="H405" s="14"/>
      <c r="I405" s="14"/>
      <c r="J405" s="14"/>
      <c r="K405" s="15"/>
      <c r="L405" s="15"/>
      <c r="M405" s="18"/>
      <c r="N405" s="15"/>
      <c r="O405" s="15"/>
      <c r="P405" s="14"/>
      <c r="Q405" s="15"/>
      <c r="R405" s="15"/>
      <c r="S405" s="18"/>
      <c r="T405" s="15"/>
      <c r="U405" s="15"/>
      <c r="V405" s="18"/>
      <c r="W405" s="15"/>
      <c r="X405" s="15"/>
      <c r="Y405" s="18"/>
      <c r="Z405" s="15"/>
      <c r="AA405" s="15"/>
      <c r="AB405" s="18"/>
      <c r="AC405" s="16"/>
      <c r="AD405" s="16"/>
      <c r="AE405" s="11"/>
      <c r="AF405" s="15"/>
      <c r="AG405" s="15"/>
      <c r="AH405" s="18"/>
      <c r="AI405" s="15"/>
      <c r="AJ405" s="15"/>
      <c r="AK405" s="18"/>
      <c r="AL405" s="15"/>
      <c r="AM405" s="15"/>
      <c r="AN405" s="18"/>
      <c r="AO405" s="15"/>
      <c r="AP405" s="15"/>
      <c r="AQ405" s="18"/>
      <c r="AR405" s="15"/>
      <c r="AS405" s="15"/>
      <c r="AT405" s="14"/>
      <c r="AU405" s="15"/>
      <c r="AV405" s="15"/>
      <c r="AW405" s="18"/>
      <c r="AX405" s="15"/>
      <c r="AY405" s="15"/>
      <c r="AZ405" s="18"/>
      <c r="BA405" s="15"/>
      <c r="BB405" s="18"/>
      <c r="BC405" s="14"/>
      <c r="BD405" s="18"/>
      <c r="BE405" s="18"/>
      <c r="BF405" s="16"/>
      <c r="BG405" s="15"/>
      <c r="BH405" s="18"/>
      <c r="BI405" s="15"/>
      <c r="BJ405" s="7"/>
      <c r="BK405" s="15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</row>
    <row r="406" spans="2:95" s="9" customFormat="1">
      <c r="B406" s="33"/>
      <c r="C406" s="15"/>
      <c r="D406" s="15"/>
      <c r="E406" s="7"/>
      <c r="F406" s="15"/>
      <c r="G406" s="14"/>
      <c r="H406" s="14"/>
      <c r="I406" s="14"/>
      <c r="J406" s="14"/>
      <c r="K406" s="15"/>
      <c r="L406" s="15"/>
      <c r="M406" s="18"/>
      <c r="N406" s="15"/>
      <c r="O406" s="15"/>
      <c r="P406" s="14"/>
      <c r="Q406" s="15"/>
      <c r="R406" s="15"/>
      <c r="S406" s="18"/>
      <c r="T406" s="15"/>
      <c r="U406" s="15"/>
      <c r="V406" s="18"/>
      <c r="W406" s="15"/>
      <c r="X406" s="15"/>
      <c r="Y406" s="18"/>
      <c r="Z406" s="15"/>
      <c r="AA406" s="15"/>
      <c r="AB406" s="18"/>
      <c r="AC406" s="16"/>
      <c r="AD406" s="16"/>
      <c r="AE406" s="11"/>
      <c r="AF406" s="15"/>
      <c r="AG406" s="15"/>
      <c r="AH406" s="18"/>
      <c r="AI406" s="15"/>
      <c r="AJ406" s="15"/>
      <c r="AK406" s="18"/>
      <c r="AL406" s="15"/>
      <c r="AM406" s="15"/>
      <c r="AN406" s="18"/>
      <c r="AO406" s="15"/>
      <c r="AP406" s="15"/>
      <c r="AQ406" s="18"/>
      <c r="AR406" s="15"/>
      <c r="AS406" s="15"/>
      <c r="AT406" s="14"/>
      <c r="AU406" s="15"/>
      <c r="AV406" s="15"/>
      <c r="AW406" s="18"/>
      <c r="AX406" s="15"/>
      <c r="AY406" s="15"/>
      <c r="AZ406" s="18"/>
      <c r="BA406" s="15"/>
      <c r="BB406" s="18"/>
      <c r="BC406" s="14"/>
      <c r="BD406" s="18"/>
      <c r="BE406" s="18"/>
      <c r="BF406" s="16"/>
      <c r="BG406" s="15"/>
      <c r="BH406" s="18"/>
      <c r="BI406" s="15"/>
      <c r="BJ406" s="7"/>
      <c r="BK406" s="15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</row>
    <row r="407" spans="2:95" s="9" customFormat="1">
      <c r="B407" s="33"/>
      <c r="C407" s="15"/>
      <c r="D407" s="15"/>
      <c r="E407" s="7"/>
      <c r="F407" s="15"/>
      <c r="G407" s="14"/>
      <c r="H407" s="14"/>
      <c r="I407" s="14"/>
      <c r="J407" s="14"/>
      <c r="K407" s="15"/>
      <c r="L407" s="15"/>
      <c r="M407" s="18"/>
      <c r="N407" s="15"/>
      <c r="O407" s="15"/>
      <c r="P407" s="14"/>
      <c r="Q407" s="15"/>
      <c r="R407" s="15"/>
      <c r="S407" s="18"/>
      <c r="T407" s="15"/>
      <c r="U407" s="15"/>
      <c r="V407" s="18"/>
      <c r="W407" s="15"/>
      <c r="X407" s="15"/>
      <c r="Y407" s="18"/>
      <c r="Z407" s="15"/>
      <c r="AA407" s="15"/>
      <c r="AB407" s="18"/>
      <c r="AC407" s="16"/>
      <c r="AD407" s="16"/>
      <c r="AE407" s="11"/>
      <c r="AF407" s="15"/>
      <c r="AG407" s="15"/>
      <c r="AH407" s="18"/>
      <c r="AI407" s="15"/>
      <c r="AJ407" s="15"/>
      <c r="AK407" s="18"/>
      <c r="AL407" s="15"/>
      <c r="AM407" s="15"/>
      <c r="AN407" s="18"/>
      <c r="AO407" s="15"/>
      <c r="AP407" s="15"/>
      <c r="AQ407" s="18"/>
      <c r="AR407" s="15"/>
      <c r="AS407" s="15"/>
      <c r="AT407" s="14"/>
      <c r="AU407" s="15"/>
      <c r="AV407" s="15"/>
      <c r="AW407" s="18"/>
      <c r="AX407" s="15"/>
      <c r="AY407" s="15"/>
      <c r="AZ407" s="18"/>
      <c r="BA407" s="15"/>
      <c r="BB407" s="18"/>
      <c r="BC407" s="14"/>
      <c r="BD407" s="18"/>
      <c r="BE407" s="18"/>
      <c r="BF407" s="16"/>
      <c r="BG407" s="15"/>
      <c r="BH407" s="18"/>
      <c r="BI407" s="15"/>
      <c r="BJ407" s="7"/>
      <c r="BK407" s="15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</row>
    <row r="408" spans="2:95" s="9" customFormat="1">
      <c r="B408" s="33"/>
      <c r="C408" s="15"/>
      <c r="D408" s="15"/>
      <c r="E408" s="7"/>
      <c r="F408" s="15"/>
      <c r="G408" s="14"/>
      <c r="H408" s="14"/>
      <c r="I408" s="14"/>
      <c r="J408" s="14"/>
      <c r="K408" s="15"/>
      <c r="L408" s="15"/>
      <c r="M408" s="18"/>
      <c r="N408" s="15"/>
      <c r="O408" s="15"/>
      <c r="P408" s="14"/>
      <c r="Q408" s="15"/>
      <c r="R408" s="15"/>
      <c r="S408" s="18"/>
      <c r="T408" s="15"/>
      <c r="U408" s="15"/>
      <c r="V408" s="18"/>
      <c r="W408" s="15"/>
      <c r="X408" s="15"/>
      <c r="Y408" s="18"/>
      <c r="Z408" s="15"/>
      <c r="AA408" s="15"/>
      <c r="AB408" s="18"/>
      <c r="AC408" s="16"/>
      <c r="AD408" s="16"/>
      <c r="AE408" s="11"/>
      <c r="AF408" s="15"/>
      <c r="AG408" s="15"/>
      <c r="AH408" s="18"/>
      <c r="AI408" s="15"/>
      <c r="AJ408" s="15"/>
      <c r="AK408" s="18"/>
      <c r="AL408" s="15"/>
      <c r="AM408" s="15"/>
      <c r="AN408" s="18"/>
      <c r="AO408" s="15"/>
      <c r="AP408" s="15"/>
      <c r="AQ408" s="18"/>
      <c r="AR408" s="15"/>
      <c r="AS408" s="15"/>
      <c r="AT408" s="14"/>
      <c r="AU408" s="15"/>
      <c r="AV408" s="15"/>
      <c r="AW408" s="18"/>
      <c r="AX408" s="15"/>
      <c r="AY408" s="15"/>
      <c r="AZ408" s="18"/>
      <c r="BA408" s="15"/>
      <c r="BB408" s="18"/>
      <c r="BC408" s="14"/>
      <c r="BD408" s="18"/>
      <c r="BE408" s="18"/>
      <c r="BF408" s="16"/>
      <c r="BG408" s="15"/>
      <c r="BH408" s="18"/>
      <c r="BI408" s="15"/>
      <c r="BJ408" s="7"/>
      <c r="BK408" s="15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</row>
    <row r="409" spans="2:95" s="9" customFormat="1">
      <c r="B409" s="33"/>
      <c r="C409" s="15"/>
      <c r="D409" s="15"/>
      <c r="E409" s="7"/>
      <c r="F409" s="15"/>
      <c r="G409" s="14"/>
      <c r="H409" s="14"/>
      <c r="I409" s="14"/>
      <c r="J409" s="14"/>
      <c r="K409" s="15"/>
      <c r="L409" s="15"/>
      <c r="M409" s="18"/>
      <c r="N409" s="15"/>
      <c r="O409" s="15"/>
      <c r="P409" s="14"/>
      <c r="Q409" s="15"/>
      <c r="R409" s="15"/>
      <c r="S409" s="18"/>
      <c r="T409" s="15"/>
      <c r="U409" s="15"/>
      <c r="V409" s="18"/>
      <c r="W409" s="15"/>
      <c r="X409" s="15"/>
      <c r="Y409" s="18"/>
      <c r="Z409" s="15"/>
      <c r="AA409" s="15"/>
      <c r="AB409" s="18"/>
      <c r="AC409" s="16"/>
      <c r="AD409" s="16"/>
      <c r="AE409" s="11"/>
      <c r="AF409" s="15"/>
      <c r="AG409" s="15"/>
      <c r="AH409" s="18"/>
      <c r="AI409" s="15"/>
      <c r="AJ409" s="15"/>
      <c r="AK409" s="18"/>
      <c r="AL409" s="15"/>
      <c r="AM409" s="15"/>
      <c r="AN409" s="18"/>
      <c r="AO409" s="15"/>
      <c r="AP409" s="15"/>
      <c r="AQ409" s="18"/>
      <c r="AR409" s="15"/>
      <c r="AS409" s="15"/>
      <c r="AT409" s="14"/>
      <c r="AU409" s="15"/>
      <c r="AV409" s="15"/>
      <c r="AW409" s="18"/>
      <c r="AX409" s="15"/>
      <c r="AY409" s="15"/>
      <c r="AZ409" s="18"/>
      <c r="BA409" s="15"/>
      <c r="BB409" s="18"/>
      <c r="BC409" s="14"/>
      <c r="BD409" s="18"/>
      <c r="BE409" s="18"/>
      <c r="BF409" s="16"/>
      <c r="BG409" s="15"/>
      <c r="BH409" s="18"/>
      <c r="BI409" s="15"/>
      <c r="BJ409" s="7"/>
      <c r="BK409" s="15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</row>
    <row r="410" spans="2:95" s="9" customFormat="1">
      <c r="B410" s="33"/>
      <c r="C410" s="15"/>
      <c r="D410" s="15"/>
      <c r="E410" s="7"/>
      <c r="F410" s="15"/>
      <c r="G410" s="14"/>
      <c r="H410" s="14"/>
      <c r="I410" s="14"/>
      <c r="J410" s="14"/>
      <c r="K410" s="15"/>
      <c r="L410" s="15"/>
      <c r="M410" s="18"/>
      <c r="N410" s="15"/>
      <c r="O410" s="15"/>
      <c r="P410" s="14"/>
      <c r="Q410" s="15"/>
      <c r="R410" s="15"/>
      <c r="S410" s="18"/>
      <c r="T410" s="15"/>
      <c r="U410" s="15"/>
      <c r="V410" s="18"/>
      <c r="W410" s="15"/>
      <c r="X410" s="15"/>
      <c r="Y410" s="18"/>
      <c r="Z410" s="15"/>
      <c r="AA410" s="15"/>
      <c r="AB410" s="18"/>
      <c r="AC410" s="16"/>
      <c r="AD410" s="16"/>
      <c r="AE410" s="11"/>
      <c r="AF410" s="15"/>
      <c r="AG410" s="15"/>
      <c r="AH410" s="18"/>
      <c r="AI410" s="15"/>
      <c r="AJ410" s="15"/>
      <c r="AK410" s="18"/>
      <c r="AL410" s="15"/>
      <c r="AM410" s="15"/>
      <c r="AN410" s="18"/>
      <c r="AO410" s="15"/>
      <c r="AP410" s="15"/>
      <c r="AQ410" s="18"/>
      <c r="AR410" s="15"/>
      <c r="AS410" s="15"/>
      <c r="AT410" s="14"/>
      <c r="AU410" s="15"/>
      <c r="AV410" s="15"/>
      <c r="AW410" s="18"/>
      <c r="AX410" s="15"/>
      <c r="AY410" s="15"/>
      <c r="AZ410" s="18"/>
      <c r="BA410" s="15"/>
      <c r="BB410" s="18"/>
      <c r="BC410" s="14"/>
      <c r="BD410" s="18"/>
      <c r="BE410" s="18"/>
      <c r="BF410" s="16"/>
      <c r="BG410" s="15"/>
      <c r="BH410" s="18"/>
      <c r="BI410" s="15"/>
      <c r="BJ410" s="7"/>
      <c r="BK410" s="15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</row>
    <row r="411" spans="2:95" s="9" customFormat="1">
      <c r="B411" s="33"/>
      <c r="C411" s="15"/>
      <c r="D411" s="15"/>
      <c r="E411" s="16"/>
      <c r="F411" s="15"/>
      <c r="G411" s="14"/>
      <c r="H411" s="14"/>
      <c r="I411" s="14"/>
      <c r="J411" s="14"/>
      <c r="K411" s="15"/>
      <c r="L411" s="15"/>
      <c r="M411" s="18"/>
      <c r="N411" s="15"/>
      <c r="O411" s="15"/>
      <c r="P411" s="14"/>
      <c r="Q411" s="15"/>
      <c r="R411" s="15"/>
      <c r="S411" s="18"/>
      <c r="T411" s="15"/>
      <c r="U411" s="15"/>
      <c r="V411" s="18"/>
      <c r="W411" s="15"/>
      <c r="X411" s="15"/>
      <c r="Y411" s="18"/>
      <c r="Z411" s="15"/>
      <c r="AA411" s="15"/>
      <c r="AB411" s="18"/>
      <c r="AC411" s="16"/>
      <c r="AD411" s="16"/>
      <c r="AE411" s="11"/>
      <c r="AF411" s="15"/>
      <c r="AG411" s="15"/>
      <c r="AH411" s="18"/>
      <c r="AI411" s="15"/>
      <c r="AJ411" s="15"/>
      <c r="AK411" s="18"/>
      <c r="AL411" s="15"/>
      <c r="AM411" s="15"/>
      <c r="AN411" s="18"/>
      <c r="AO411" s="15"/>
      <c r="AP411" s="15"/>
      <c r="AQ411" s="18"/>
      <c r="AR411" s="15"/>
      <c r="AS411" s="15"/>
      <c r="AT411" s="14"/>
      <c r="AU411" s="15"/>
      <c r="AV411" s="15"/>
      <c r="AW411" s="18"/>
      <c r="AX411" s="15"/>
      <c r="AY411" s="15"/>
      <c r="AZ411" s="18"/>
      <c r="BA411" s="15"/>
      <c r="BB411" s="18"/>
      <c r="BC411" s="14"/>
      <c r="BD411" s="18"/>
      <c r="BE411" s="18"/>
      <c r="BF411" s="16"/>
      <c r="BG411" s="15"/>
      <c r="BH411" s="18"/>
      <c r="BI411" s="15"/>
      <c r="BJ411" s="7"/>
      <c r="BK411" s="15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</row>
    <row r="412" spans="2:95" s="9" customFormat="1">
      <c r="B412" s="33"/>
      <c r="C412" s="15"/>
      <c r="D412" s="15"/>
      <c r="E412" s="7"/>
      <c r="F412" s="15"/>
      <c r="G412" s="14"/>
      <c r="H412" s="14"/>
      <c r="I412" s="14"/>
      <c r="J412" s="14"/>
      <c r="K412" s="15"/>
      <c r="L412" s="15"/>
      <c r="M412" s="18"/>
      <c r="N412" s="15"/>
      <c r="O412" s="15"/>
      <c r="P412" s="14"/>
      <c r="Q412" s="15"/>
      <c r="R412" s="15"/>
      <c r="S412" s="18"/>
      <c r="T412" s="15"/>
      <c r="U412" s="15"/>
      <c r="V412" s="18"/>
      <c r="W412" s="15"/>
      <c r="X412" s="15"/>
      <c r="Y412" s="18"/>
      <c r="Z412" s="15"/>
      <c r="AA412" s="15"/>
      <c r="AB412" s="18"/>
      <c r="AC412" s="16"/>
      <c r="AD412" s="16"/>
      <c r="AE412" s="11"/>
      <c r="AF412" s="15"/>
      <c r="AG412" s="15"/>
      <c r="AH412" s="18"/>
      <c r="AI412" s="15"/>
      <c r="AJ412" s="15"/>
      <c r="AK412" s="18"/>
      <c r="AL412" s="15"/>
      <c r="AM412" s="15"/>
      <c r="AN412" s="18"/>
      <c r="AO412" s="15"/>
      <c r="AP412" s="15"/>
      <c r="AQ412" s="18"/>
      <c r="AR412" s="15"/>
      <c r="AS412" s="15"/>
      <c r="AT412" s="14"/>
      <c r="AU412" s="15"/>
      <c r="AV412" s="15"/>
      <c r="AW412" s="18"/>
      <c r="AX412" s="15"/>
      <c r="AY412" s="15"/>
      <c r="AZ412" s="18"/>
      <c r="BA412" s="15"/>
      <c r="BB412" s="18"/>
      <c r="BC412" s="14"/>
      <c r="BD412" s="18"/>
      <c r="BE412" s="18"/>
      <c r="BF412" s="15"/>
      <c r="BG412" s="15"/>
      <c r="BH412" s="18"/>
      <c r="BI412" s="15"/>
      <c r="BJ412" s="7"/>
      <c r="BK412" s="15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</row>
    <row r="413" spans="2:95" s="9" customFormat="1">
      <c r="B413" s="33"/>
      <c r="C413" s="15"/>
      <c r="D413" s="15"/>
      <c r="E413" s="7"/>
      <c r="F413" s="15"/>
      <c r="G413" s="14"/>
      <c r="H413" s="14"/>
      <c r="I413" s="14"/>
      <c r="J413" s="14"/>
      <c r="K413" s="15"/>
      <c r="L413" s="15"/>
      <c r="M413" s="15"/>
      <c r="N413" s="15"/>
      <c r="O413" s="15"/>
      <c r="P413" s="14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6"/>
      <c r="AD413" s="16"/>
      <c r="AE413" s="11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4"/>
      <c r="AU413" s="15"/>
      <c r="AV413" s="15"/>
      <c r="AW413" s="15"/>
      <c r="AX413" s="15"/>
      <c r="AY413" s="15"/>
      <c r="AZ413" s="15"/>
      <c r="BA413" s="15"/>
      <c r="BB413" s="15"/>
      <c r="BC413" s="14"/>
      <c r="BD413" s="15"/>
      <c r="BE413" s="15"/>
      <c r="BF413" s="15"/>
      <c r="BG413" s="15"/>
      <c r="BH413" s="15"/>
      <c r="BI413" s="15"/>
      <c r="BJ413" s="7"/>
      <c r="BK413" s="15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</row>
    <row r="414" spans="2:95" s="9" customFormat="1">
      <c r="B414" s="33"/>
      <c r="C414" s="15"/>
      <c r="D414" s="15"/>
      <c r="E414" s="7"/>
      <c r="F414" s="15"/>
      <c r="G414" s="14"/>
      <c r="H414" s="14"/>
      <c r="I414" s="14"/>
      <c r="J414" s="14"/>
      <c r="K414" s="15"/>
      <c r="L414" s="15"/>
      <c r="M414" s="15"/>
      <c r="N414" s="15"/>
      <c r="O414" s="15"/>
      <c r="P414" s="14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6"/>
      <c r="AD414" s="16"/>
      <c r="AE414" s="11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4"/>
      <c r="AU414" s="15"/>
      <c r="AV414" s="15"/>
      <c r="AW414" s="15"/>
      <c r="AX414" s="15"/>
      <c r="AY414" s="15"/>
      <c r="AZ414" s="15"/>
      <c r="BA414" s="15"/>
      <c r="BB414" s="15"/>
      <c r="BC414" s="14"/>
      <c r="BD414" s="15"/>
      <c r="BE414" s="15"/>
      <c r="BF414" s="16"/>
      <c r="BG414" s="15"/>
      <c r="BH414" s="15"/>
      <c r="BI414" s="15"/>
      <c r="BJ414" s="7"/>
      <c r="BK414" s="15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</row>
    <row r="415" spans="2:95" s="9" customFormat="1">
      <c r="B415" s="33"/>
      <c r="C415" s="15"/>
      <c r="D415" s="15"/>
      <c r="E415" s="7"/>
      <c r="F415" s="15"/>
      <c r="G415" s="14"/>
      <c r="H415" s="14"/>
      <c r="I415" s="14"/>
      <c r="J415" s="14"/>
      <c r="K415" s="15"/>
      <c r="L415" s="15"/>
      <c r="M415" s="18"/>
      <c r="N415" s="15"/>
      <c r="O415" s="15"/>
      <c r="P415" s="14"/>
      <c r="Q415" s="15"/>
      <c r="R415" s="15"/>
      <c r="S415" s="18"/>
      <c r="T415" s="15"/>
      <c r="U415" s="15"/>
      <c r="V415" s="18"/>
      <c r="W415" s="15"/>
      <c r="X415" s="15"/>
      <c r="Y415" s="18"/>
      <c r="Z415" s="15"/>
      <c r="AA415" s="15"/>
      <c r="AB415" s="18"/>
      <c r="AC415" s="16"/>
      <c r="AD415" s="16"/>
      <c r="AE415" s="11"/>
      <c r="AF415" s="15"/>
      <c r="AG415" s="15"/>
      <c r="AH415" s="18"/>
      <c r="AI415" s="15"/>
      <c r="AJ415" s="15"/>
      <c r="AK415" s="18"/>
      <c r="AL415" s="15"/>
      <c r="AM415" s="15"/>
      <c r="AN415" s="18"/>
      <c r="AO415" s="15"/>
      <c r="AP415" s="15"/>
      <c r="AQ415" s="18"/>
      <c r="AR415" s="15"/>
      <c r="AS415" s="15"/>
      <c r="AT415" s="14"/>
      <c r="AU415" s="15"/>
      <c r="AV415" s="15"/>
      <c r="AW415" s="18"/>
      <c r="AX415" s="15"/>
      <c r="AY415" s="15"/>
      <c r="AZ415" s="18"/>
      <c r="BA415" s="15"/>
      <c r="BB415" s="18"/>
      <c r="BC415" s="14"/>
      <c r="BD415" s="18"/>
      <c r="BE415" s="18"/>
      <c r="BF415" s="16"/>
      <c r="BG415" s="15"/>
      <c r="BH415" s="18"/>
      <c r="BI415" s="15"/>
      <c r="BJ415" s="7"/>
      <c r="BK415" s="15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</row>
    <row r="416" spans="2:95" s="9" customFormat="1">
      <c r="B416" s="33"/>
      <c r="C416" s="15"/>
      <c r="D416" s="15"/>
      <c r="E416" s="7"/>
      <c r="F416" s="15"/>
      <c r="G416" s="14"/>
      <c r="H416" s="14"/>
      <c r="I416" s="14"/>
      <c r="J416" s="14"/>
      <c r="K416" s="15"/>
      <c r="L416" s="15"/>
      <c r="M416" s="18"/>
      <c r="N416" s="15"/>
      <c r="O416" s="15"/>
      <c r="P416" s="14"/>
      <c r="Q416" s="15"/>
      <c r="R416" s="15"/>
      <c r="S416" s="18"/>
      <c r="T416" s="15"/>
      <c r="U416" s="15"/>
      <c r="V416" s="18"/>
      <c r="W416" s="15"/>
      <c r="X416" s="15"/>
      <c r="Y416" s="18"/>
      <c r="Z416" s="15"/>
      <c r="AA416" s="15"/>
      <c r="AB416" s="18"/>
      <c r="AC416" s="16"/>
      <c r="AD416" s="16"/>
      <c r="AE416" s="11"/>
      <c r="AF416" s="15"/>
      <c r="AG416" s="15"/>
      <c r="AH416" s="18"/>
      <c r="AI416" s="15"/>
      <c r="AJ416" s="15"/>
      <c r="AK416" s="18"/>
      <c r="AL416" s="15"/>
      <c r="AM416" s="15"/>
      <c r="AN416" s="18"/>
      <c r="AO416" s="15"/>
      <c r="AP416" s="15"/>
      <c r="AQ416" s="18"/>
      <c r="AR416" s="15"/>
      <c r="AS416" s="15"/>
      <c r="AT416" s="14"/>
      <c r="AU416" s="15"/>
      <c r="AV416" s="15"/>
      <c r="AW416" s="18"/>
      <c r="AX416" s="15"/>
      <c r="AY416" s="15"/>
      <c r="AZ416" s="18"/>
      <c r="BA416" s="15"/>
      <c r="BB416" s="18"/>
      <c r="BC416" s="14"/>
      <c r="BD416" s="18"/>
      <c r="BE416" s="18"/>
      <c r="BF416" s="15"/>
      <c r="BG416" s="15"/>
      <c r="BH416" s="18"/>
      <c r="BI416" s="15"/>
      <c r="BJ416" s="7"/>
      <c r="BK416" s="15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</row>
    <row r="417" spans="1:95" s="9" customFormat="1">
      <c r="B417" s="33"/>
      <c r="C417" s="15"/>
      <c r="D417" s="15"/>
      <c r="E417" s="7"/>
      <c r="F417" s="15"/>
      <c r="G417" s="14"/>
      <c r="H417" s="14"/>
      <c r="I417" s="14"/>
      <c r="J417" s="14"/>
      <c r="K417" s="15"/>
      <c r="L417" s="15"/>
      <c r="M417" s="15"/>
      <c r="N417" s="15"/>
      <c r="O417" s="15"/>
      <c r="P417" s="14"/>
      <c r="Q417" s="15"/>
      <c r="R417" s="15"/>
      <c r="S417" s="18"/>
      <c r="T417" s="15"/>
      <c r="U417" s="15"/>
      <c r="V417" s="15"/>
      <c r="W417" s="15"/>
      <c r="X417" s="15"/>
      <c r="Y417" s="15"/>
      <c r="Z417" s="15"/>
      <c r="AA417" s="15"/>
      <c r="AB417" s="15"/>
      <c r="AC417" s="16"/>
      <c r="AD417" s="16"/>
      <c r="AE417" s="11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4"/>
      <c r="AU417" s="15"/>
      <c r="AV417" s="15"/>
      <c r="AW417" s="15"/>
      <c r="AX417" s="15"/>
      <c r="AY417" s="15"/>
      <c r="AZ417" s="15"/>
      <c r="BA417" s="15"/>
      <c r="BB417" s="15"/>
      <c r="BC417" s="14"/>
      <c r="BD417" s="15"/>
      <c r="BE417" s="15"/>
      <c r="BF417" s="16"/>
      <c r="BG417" s="15"/>
      <c r="BH417" s="15"/>
      <c r="BI417" s="15"/>
      <c r="BJ417" s="7"/>
      <c r="BK417" s="15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</row>
    <row r="418" spans="1:95" s="9" customFormat="1">
      <c r="B418" s="33"/>
      <c r="C418" s="15"/>
      <c r="D418" s="15"/>
      <c r="E418" s="7"/>
      <c r="F418" s="15"/>
      <c r="G418" s="14"/>
      <c r="H418" s="14"/>
      <c r="I418" s="14"/>
      <c r="J418" s="14"/>
      <c r="K418" s="15"/>
      <c r="L418" s="15"/>
      <c r="M418" s="18"/>
      <c r="N418" s="15"/>
      <c r="O418" s="15"/>
      <c r="P418" s="14"/>
      <c r="Q418" s="15"/>
      <c r="R418" s="15"/>
      <c r="S418" s="18"/>
      <c r="T418" s="15"/>
      <c r="U418" s="15"/>
      <c r="V418" s="18"/>
      <c r="W418" s="15"/>
      <c r="X418" s="15"/>
      <c r="Y418" s="18"/>
      <c r="Z418" s="15"/>
      <c r="AA418" s="15"/>
      <c r="AB418" s="18"/>
      <c r="AC418" s="16"/>
      <c r="AD418" s="16"/>
      <c r="AE418" s="11"/>
      <c r="AF418" s="15"/>
      <c r="AG418" s="15"/>
      <c r="AH418" s="18"/>
      <c r="AI418" s="15"/>
      <c r="AJ418" s="15"/>
      <c r="AK418" s="18"/>
      <c r="AL418" s="15"/>
      <c r="AM418" s="15"/>
      <c r="AN418" s="18"/>
      <c r="AO418" s="15"/>
      <c r="AP418" s="15"/>
      <c r="AQ418" s="18"/>
      <c r="AR418" s="15"/>
      <c r="AS418" s="15"/>
      <c r="AT418" s="14"/>
      <c r="AU418" s="15"/>
      <c r="AV418" s="15"/>
      <c r="AW418" s="18"/>
      <c r="AX418" s="15"/>
      <c r="AY418" s="15"/>
      <c r="AZ418" s="18"/>
      <c r="BA418" s="15"/>
      <c r="BB418" s="18"/>
      <c r="BC418" s="14"/>
      <c r="BD418" s="18"/>
      <c r="BE418" s="18"/>
      <c r="BF418" s="16"/>
      <c r="BG418" s="15"/>
      <c r="BH418" s="18"/>
      <c r="BI418" s="15"/>
      <c r="BJ418" s="7"/>
      <c r="BK418" s="15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</row>
    <row r="419" spans="1:95" s="9" customFormat="1">
      <c r="B419" s="33"/>
      <c r="C419" s="15"/>
      <c r="D419" s="15"/>
      <c r="E419" s="7"/>
      <c r="F419" s="15"/>
      <c r="G419" s="14"/>
      <c r="H419" s="14"/>
      <c r="I419" s="14"/>
      <c r="J419" s="14"/>
      <c r="K419" s="15"/>
      <c r="L419" s="15"/>
      <c r="M419" s="18"/>
      <c r="N419" s="15"/>
      <c r="O419" s="15"/>
      <c r="P419" s="14"/>
      <c r="Q419" s="15"/>
      <c r="R419" s="15"/>
      <c r="S419" s="18"/>
      <c r="T419" s="15"/>
      <c r="U419" s="15"/>
      <c r="V419" s="18"/>
      <c r="W419" s="15"/>
      <c r="X419" s="15"/>
      <c r="Y419" s="18"/>
      <c r="Z419" s="15"/>
      <c r="AA419" s="15"/>
      <c r="AB419" s="18"/>
      <c r="AC419" s="16"/>
      <c r="AD419" s="16"/>
      <c r="AE419" s="11"/>
      <c r="AF419" s="15"/>
      <c r="AG419" s="15"/>
      <c r="AH419" s="18"/>
      <c r="AI419" s="15"/>
      <c r="AJ419" s="15"/>
      <c r="AK419" s="18"/>
      <c r="AL419" s="15"/>
      <c r="AM419" s="15"/>
      <c r="AN419" s="18"/>
      <c r="AO419" s="15"/>
      <c r="AP419" s="15"/>
      <c r="AQ419" s="18"/>
      <c r="AR419" s="15"/>
      <c r="AS419" s="15"/>
      <c r="AT419" s="14"/>
      <c r="AU419" s="15"/>
      <c r="AV419" s="15"/>
      <c r="AW419" s="18"/>
      <c r="AX419" s="15"/>
      <c r="AY419" s="15"/>
      <c r="AZ419" s="18"/>
      <c r="BA419" s="15"/>
      <c r="BB419" s="18"/>
      <c r="BC419" s="14"/>
      <c r="BD419" s="18"/>
      <c r="BE419" s="18"/>
      <c r="BF419" s="16"/>
      <c r="BG419" s="15"/>
      <c r="BH419" s="18"/>
      <c r="BI419" s="15"/>
      <c r="BJ419" s="7"/>
      <c r="BK419" s="15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</row>
    <row r="420" spans="1:95" s="9" customFormat="1">
      <c r="B420" s="33"/>
      <c r="C420" s="15"/>
      <c r="D420" s="15"/>
      <c r="E420" s="7"/>
      <c r="F420" s="15"/>
      <c r="G420" s="14"/>
      <c r="H420" s="14"/>
      <c r="I420" s="14"/>
      <c r="J420" s="14"/>
      <c r="K420" s="15"/>
      <c r="L420" s="15"/>
      <c r="M420" s="18"/>
      <c r="N420" s="15"/>
      <c r="O420" s="15"/>
      <c r="P420" s="14"/>
      <c r="Q420" s="15"/>
      <c r="R420" s="15"/>
      <c r="S420" s="18"/>
      <c r="T420" s="15"/>
      <c r="U420" s="15"/>
      <c r="V420" s="18"/>
      <c r="W420" s="15"/>
      <c r="X420" s="15"/>
      <c r="Y420" s="18"/>
      <c r="Z420" s="15"/>
      <c r="AA420" s="15"/>
      <c r="AB420" s="18"/>
      <c r="AC420" s="16"/>
      <c r="AD420" s="16"/>
      <c r="AE420" s="11"/>
      <c r="AF420" s="15"/>
      <c r="AG420" s="15"/>
      <c r="AH420" s="18"/>
      <c r="AI420" s="15"/>
      <c r="AJ420" s="15"/>
      <c r="AK420" s="18"/>
      <c r="AL420" s="15"/>
      <c r="AM420" s="15"/>
      <c r="AN420" s="18"/>
      <c r="AO420" s="15"/>
      <c r="AP420" s="15"/>
      <c r="AQ420" s="18"/>
      <c r="AR420" s="15"/>
      <c r="AS420" s="15"/>
      <c r="AT420" s="14"/>
      <c r="AU420" s="15"/>
      <c r="AV420" s="15"/>
      <c r="AW420" s="18"/>
      <c r="AX420" s="15"/>
      <c r="AY420" s="15"/>
      <c r="AZ420" s="18"/>
      <c r="BA420" s="15"/>
      <c r="BB420" s="18"/>
      <c r="BC420" s="14"/>
      <c r="BD420" s="18"/>
      <c r="BE420" s="18"/>
      <c r="BF420" s="16"/>
      <c r="BG420" s="15"/>
      <c r="BH420" s="18"/>
      <c r="BI420" s="15"/>
      <c r="BJ420" s="7"/>
      <c r="BK420" s="15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</row>
    <row r="421" spans="1:95" s="9" customFormat="1">
      <c r="B421" s="33"/>
      <c r="C421" s="15"/>
      <c r="D421" s="15"/>
      <c r="E421" s="7"/>
      <c r="F421" s="15"/>
      <c r="G421" s="14"/>
      <c r="H421" s="14"/>
      <c r="I421" s="14"/>
      <c r="J421" s="14"/>
      <c r="K421" s="15"/>
      <c r="L421" s="15"/>
      <c r="M421" s="18"/>
      <c r="N421" s="15"/>
      <c r="O421" s="15"/>
      <c r="P421" s="14"/>
      <c r="Q421" s="15"/>
      <c r="R421" s="15"/>
      <c r="S421" s="18"/>
      <c r="T421" s="15"/>
      <c r="U421" s="15"/>
      <c r="V421" s="18"/>
      <c r="W421" s="15"/>
      <c r="X421" s="15"/>
      <c r="Y421" s="18"/>
      <c r="Z421" s="15"/>
      <c r="AA421" s="15"/>
      <c r="AB421" s="18"/>
      <c r="AC421" s="16"/>
      <c r="AD421" s="16"/>
      <c r="AE421" s="11"/>
      <c r="AF421" s="15"/>
      <c r="AG421" s="15"/>
      <c r="AH421" s="18"/>
      <c r="AI421" s="15"/>
      <c r="AJ421" s="15"/>
      <c r="AK421" s="18"/>
      <c r="AL421" s="15"/>
      <c r="AM421" s="15"/>
      <c r="AN421" s="18"/>
      <c r="AO421" s="15"/>
      <c r="AP421" s="15"/>
      <c r="AQ421" s="18"/>
      <c r="AR421" s="15"/>
      <c r="AS421" s="15"/>
      <c r="AT421" s="14"/>
      <c r="AU421" s="15"/>
      <c r="AV421" s="15"/>
      <c r="AW421" s="18"/>
      <c r="AX421" s="15"/>
      <c r="AY421" s="15"/>
      <c r="AZ421" s="18"/>
      <c r="BA421" s="15"/>
      <c r="BB421" s="18"/>
      <c r="BC421" s="14"/>
      <c r="BD421" s="18"/>
      <c r="BE421" s="18"/>
      <c r="BF421" s="16"/>
      <c r="BG421" s="15"/>
      <c r="BH421" s="18"/>
      <c r="BI421" s="15"/>
      <c r="BJ421" s="7"/>
      <c r="BK421" s="15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</row>
    <row r="422" spans="1:95" s="9" customFormat="1">
      <c r="B422" s="33"/>
      <c r="C422" s="15"/>
      <c r="D422" s="15"/>
      <c r="E422" s="7"/>
      <c r="F422" s="15"/>
      <c r="G422" s="14"/>
      <c r="H422" s="14"/>
      <c r="I422" s="14"/>
      <c r="J422" s="14"/>
      <c r="K422" s="15"/>
      <c r="L422" s="15"/>
      <c r="M422" s="18"/>
      <c r="N422" s="15"/>
      <c r="O422" s="15"/>
      <c r="P422" s="14"/>
      <c r="Q422" s="15"/>
      <c r="R422" s="15"/>
      <c r="S422" s="18"/>
      <c r="T422" s="15"/>
      <c r="U422" s="15"/>
      <c r="V422" s="18"/>
      <c r="W422" s="15"/>
      <c r="X422" s="15"/>
      <c r="Y422" s="18"/>
      <c r="Z422" s="15"/>
      <c r="AA422" s="15"/>
      <c r="AB422" s="18"/>
      <c r="AC422" s="16"/>
      <c r="AD422" s="16"/>
      <c r="AE422" s="11"/>
      <c r="AF422" s="15"/>
      <c r="AG422" s="15"/>
      <c r="AH422" s="18"/>
      <c r="AI422" s="15"/>
      <c r="AJ422" s="15"/>
      <c r="AK422" s="18"/>
      <c r="AL422" s="15"/>
      <c r="AM422" s="15"/>
      <c r="AN422" s="18"/>
      <c r="AO422" s="15"/>
      <c r="AP422" s="15"/>
      <c r="AQ422" s="18"/>
      <c r="AR422" s="15"/>
      <c r="AS422" s="15"/>
      <c r="AT422" s="14"/>
      <c r="AU422" s="15"/>
      <c r="AV422" s="15"/>
      <c r="AW422" s="18"/>
      <c r="AX422" s="15"/>
      <c r="AY422" s="15"/>
      <c r="AZ422" s="18"/>
      <c r="BA422" s="15"/>
      <c r="BB422" s="18"/>
      <c r="BC422" s="14"/>
      <c r="BD422" s="18"/>
      <c r="BE422" s="18"/>
      <c r="BF422" s="16"/>
      <c r="BG422" s="15"/>
      <c r="BH422" s="18"/>
      <c r="BI422" s="15"/>
      <c r="BJ422" s="7"/>
      <c r="BK422" s="15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</row>
    <row r="423" spans="1:95" s="9" customFormat="1">
      <c r="B423" s="33"/>
      <c r="C423" s="15"/>
      <c r="D423" s="15"/>
      <c r="E423" s="7"/>
      <c r="F423" s="15"/>
      <c r="G423" s="14"/>
      <c r="H423" s="14"/>
      <c r="I423" s="14"/>
      <c r="J423" s="14"/>
      <c r="K423" s="15"/>
      <c r="L423" s="15"/>
      <c r="M423" s="18"/>
      <c r="N423" s="15"/>
      <c r="O423" s="15"/>
      <c r="P423" s="14"/>
      <c r="Q423" s="15"/>
      <c r="R423" s="15"/>
      <c r="S423" s="25"/>
      <c r="T423" s="15"/>
      <c r="U423" s="15"/>
      <c r="V423" s="25"/>
      <c r="W423" s="15"/>
      <c r="X423" s="15"/>
      <c r="Y423" s="25"/>
      <c r="Z423" s="15"/>
      <c r="AA423" s="15"/>
      <c r="AB423" s="25"/>
      <c r="AC423" s="16"/>
      <c r="AD423" s="16"/>
      <c r="AE423" s="11"/>
      <c r="AF423" s="15"/>
      <c r="AG423" s="15"/>
      <c r="AH423" s="25"/>
      <c r="AI423" s="15"/>
      <c r="AJ423" s="15"/>
      <c r="AK423" s="25"/>
      <c r="AL423" s="15"/>
      <c r="AM423" s="15"/>
      <c r="AN423" s="25"/>
      <c r="AO423" s="15"/>
      <c r="AP423" s="15"/>
      <c r="AQ423" s="25"/>
      <c r="AR423" s="15"/>
      <c r="AS423" s="15"/>
      <c r="AT423" s="14"/>
      <c r="AU423" s="15"/>
      <c r="AV423" s="15"/>
      <c r="AW423" s="25"/>
      <c r="AX423" s="15"/>
      <c r="AY423" s="15"/>
      <c r="AZ423" s="25"/>
      <c r="BA423" s="15"/>
      <c r="BB423" s="25"/>
      <c r="BC423" s="14"/>
      <c r="BD423" s="18"/>
      <c r="BE423" s="18"/>
      <c r="BF423" s="16"/>
      <c r="BG423" s="15"/>
      <c r="BH423" s="18"/>
      <c r="BI423" s="15"/>
      <c r="BJ423" s="7"/>
      <c r="BK423" s="15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</row>
    <row r="424" spans="1:95" s="9" customFormat="1">
      <c r="B424" s="33"/>
      <c r="C424" s="15"/>
      <c r="D424" s="15"/>
      <c r="E424" s="7"/>
      <c r="F424" s="15"/>
      <c r="G424" s="14"/>
      <c r="H424" s="14"/>
      <c r="I424" s="14"/>
      <c r="J424" s="14"/>
      <c r="K424" s="15"/>
      <c r="L424" s="15"/>
      <c r="M424" s="18"/>
      <c r="N424" s="15"/>
      <c r="O424" s="15"/>
      <c r="P424" s="14"/>
      <c r="Q424" s="15"/>
      <c r="R424" s="15"/>
      <c r="S424" s="25"/>
      <c r="T424" s="15"/>
      <c r="U424" s="15"/>
      <c r="V424" s="25"/>
      <c r="W424" s="15"/>
      <c r="X424" s="15"/>
      <c r="Y424" s="25"/>
      <c r="Z424" s="15"/>
      <c r="AA424" s="15"/>
      <c r="AB424" s="25"/>
      <c r="AC424" s="16"/>
      <c r="AD424" s="16"/>
      <c r="AE424" s="11"/>
      <c r="AF424" s="15"/>
      <c r="AG424" s="15"/>
      <c r="AH424" s="25"/>
      <c r="AI424" s="15"/>
      <c r="AJ424" s="15"/>
      <c r="AK424" s="25"/>
      <c r="AL424" s="15"/>
      <c r="AM424" s="15"/>
      <c r="AN424" s="25"/>
      <c r="AO424" s="15"/>
      <c r="AP424" s="15"/>
      <c r="AQ424" s="25"/>
      <c r="AR424" s="15"/>
      <c r="AS424" s="15"/>
      <c r="AT424" s="14"/>
      <c r="AU424" s="15"/>
      <c r="AV424" s="15"/>
      <c r="AW424" s="25"/>
      <c r="AX424" s="15"/>
      <c r="AY424" s="15"/>
      <c r="AZ424" s="25"/>
      <c r="BA424" s="15"/>
      <c r="BB424" s="25"/>
      <c r="BC424" s="14"/>
      <c r="BD424" s="18"/>
      <c r="BE424" s="18"/>
      <c r="BF424" s="16"/>
      <c r="BG424" s="15"/>
      <c r="BH424" s="18"/>
      <c r="BI424" s="15"/>
      <c r="BJ424" s="7"/>
      <c r="BK424" s="15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</row>
    <row r="425" spans="1:95" s="9" customFormat="1">
      <c r="B425" s="33"/>
      <c r="C425" s="15"/>
      <c r="D425" s="15"/>
      <c r="E425" s="7"/>
      <c r="F425" s="15"/>
      <c r="G425" s="14"/>
      <c r="H425" s="14"/>
      <c r="I425" s="14"/>
      <c r="J425" s="14"/>
      <c r="K425" s="15"/>
      <c r="L425" s="15"/>
      <c r="M425" s="18"/>
      <c r="N425" s="15"/>
      <c r="O425" s="15"/>
      <c r="P425" s="14"/>
      <c r="Q425" s="15"/>
      <c r="R425" s="15"/>
      <c r="S425" s="25"/>
      <c r="T425" s="15"/>
      <c r="U425" s="15"/>
      <c r="V425" s="25"/>
      <c r="W425" s="15"/>
      <c r="X425" s="15"/>
      <c r="Y425" s="25"/>
      <c r="Z425" s="15"/>
      <c r="AA425" s="15"/>
      <c r="AB425" s="25"/>
      <c r="AC425" s="16"/>
      <c r="AD425" s="16"/>
      <c r="AE425" s="11"/>
      <c r="AF425" s="15"/>
      <c r="AG425" s="15"/>
      <c r="AH425" s="25"/>
      <c r="AI425" s="15"/>
      <c r="AJ425" s="15"/>
      <c r="AK425" s="25"/>
      <c r="AL425" s="15"/>
      <c r="AM425" s="15"/>
      <c r="AN425" s="25"/>
      <c r="AO425" s="15"/>
      <c r="AP425" s="15"/>
      <c r="AQ425" s="25"/>
      <c r="AR425" s="15"/>
      <c r="AS425" s="15"/>
      <c r="AT425" s="14"/>
      <c r="AU425" s="15"/>
      <c r="AV425" s="15"/>
      <c r="AW425" s="25"/>
      <c r="AX425" s="15"/>
      <c r="AY425" s="15"/>
      <c r="AZ425" s="25"/>
      <c r="BA425" s="15"/>
      <c r="BB425" s="25"/>
      <c r="BC425" s="14"/>
      <c r="BD425" s="18"/>
      <c r="BE425" s="18"/>
      <c r="BF425" s="16"/>
      <c r="BG425" s="15"/>
      <c r="BH425" s="18"/>
      <c r="BI425" s="15"/>
      <c r="BJ425" s="7"/>
      <c r="BK425" s="15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</row>
    <row r="426" spans="1:95" s="9" customFormat="1">
      <c r="B426" s="33"/>
      <c r="C426" s="15"/>
      <c r="D426" s="15"/>
      <c r="E426" s="7"/>
      <c r="F426" s="15"/>
      <c r="G426" s="14"/>
      <c r="H426" s="14"/>
      <c r="I426" s="14"/>
      <c r="J426" s="14"/>
      <c r="K426" s="15"/>
      <c r="L426" s="15"/>
      <c r="M426" s="18"/>
      <c r="N426" s="15"/>
      <c r="O426" s="15"/>
      <c r="P426" s="18"/>
      <c r="Q426" s="15"/>
      <c r="R426" s="15"/>
      <c r="S426" s="18"/>
      <c r="T426" s="15"/>
      <c r="U426" s="15"/>
      <c r="V426" s="18"/>
      <c r="W426" s="15"/>
      <c r="X426" s="15"/>
      <c r="Y426" s="18"/>
      <c r="Z426" s="15"/>
      <c r="AA426" s="15"/>
      <c r="AB426" s="18"/>
      <c r="AC426" s="16"/>
      <c r="AD426" s="16"/>
      <c r="AE426" s="11"/>
      <c r="AF426" s="15"/>
      <c r="AG426" s="15"/>
      <c r="AH426" s="18"/>
      <c r="AI426" s="15"/>
      <c r="AJ426" s="15"/>
      <c r="AK426" s="18"/>
      <c r="AL426" s="15"/>
      <c r="AM426" s="15"/>
      <c r="AN426" s="18"/>
      <c r="AO426" s="15"/>
      <c r="AP426" s="15"/>
      <c r="AQ426" s="18"/>
      <c r="AR426" s="15"/>
      <c r="AS426" s="15"/>
      <c r="AT426" s="14"/>
      <c r="AU426" s="15"/>
      <c r="AV426" s="15"/>
      <c r="AW426" s="18"/>
      <c r="AX426" s="15"/>
      <c r="AY426" s="15"/>
      <c r="AZ426" s="18"/>
      <c r="BA426" s="15"/>
      <c r="BB426" s="18"/>
      <c r="BC426" s="14"/>
      <c r="BD426" s="18"/>
      <c r="BE426" s="18"/>
      <c r="BF426" s="16"/>
      <c r="BG426" s="15"/>
      <c r="BH426" s="18"/>
      <c r="BI426" s="15"/>
      <c r="BJ426" s="7"/>
      <c r="BK426" s="15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</row>
    <row r="427" spans="1:95" s="27" customFormat="1" ht="16.5" thickBot="1">
      <c r="A427" s="9"/>
      <c r="B427" s="33"/>
      <c r="C427" s="15"/>
      <c r="D427" s="15"/>
      <c r="E427" s="7"/>
      <c r="F427" s="15"/>
      <c r="G427" s="14"/>
      <c r="H427" s="14"/>
      <c r="I427" s="14"/>
      <c r="J427" s="14"/>
      <c r="K427" s="15"/>
      <c r="L427" s="15"/>
      <c r="M427" s="18"/>
      <c r="N427" s="15"/>
      <c r="O427" s="15"/>
      <c r="P427" s="14"/>
      <c r="Q427" s="15"/>
      <c r="R427" s="15"/>
      <c r="S427" s="18"/>
      <c r="T427" s="26"/>
      <c r="U427" s="26"/>
      <c r="V427" s="18"/>
      <c r="W427" s="15"/>
      <c r="X427" s="15"/>
      <c r="Y427" s="18"/>
      <c r="Z427" s="26"/>
      <c r="AA427" s="26"/>
      <c r="AB427" s="18"/>
      <c r="AC427" s="16"/>
      <c r="AD427" s="16"/>
      <c r="AE427" s="11"/>
      <c r="AF427" s="15"/>
      <c r="AG427" s="15"/>
      <c r="AH427" s="18"/>
      <c r="AI427" s="15"/>
      <c r="AJ427" s="26"/>
      <c r="AK427" s="18"/>
      <c r="AL427" s="26"/>
      <c r="AM427" s="26"/>
      <c r="AN427" s="18"/>
      <c r="AO427" s="26"/>
      <c r="AP427" s="26"/>
      <c r="AQ427" s="18"/>
      <c r="AR427" s="15"/>
      <c r="AS427" s="15"/>
      <c r="AT427" s="14"/>
      <c r="AU427" s="15"/>
      <c r="AV427" s="15"/>
      <c r="AW427" s="18"/>
      <c r="AX427" s="26"/>
      <c r="AY427" s="26"/>
      <c r="AZ427" s="18"/>
      <c r="BA427" s="15"/>
      <c r="BB427" s="18"/>
      <c r="BC427" s="14"/>
      <c r="BD427" s="18"/>
      <c r="BE427" s="18"/>
      <c r="BF427" s="15"/>
      <c r="BG427" s="15"/>
      <c r="BH427" s="18"/>
      <c r="BI427" s="15"/>
      <c r="BJ427" s="7"/>
      <c r="BK427" s="15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</row>
    <row r="428" spans="1:95" s="28" customFormat="1" ht="16.5" thickTop="1">
      <c r="A428" s="9"/>
      <c r="B428" s="33"/>
      <c r="C428" s="15"/>
      <c r="D428" s="15"/>
      <c r="E428" s="7"/>
      <c r="F428" s="15"/>
      <c r="G428" s="14"/>
      <c r="H428" s="14"/>
      <c r="I428" s="14"/>
      <c r="J428" s="14"/>
      <c r="K428" s="15"/>
      <c r="L428" s="15"/>
      <c r="M428" s="15"/>
      <c r="N428" s="26"/>
      <c r="O428" s="26"/>
      <c r="P428" s="14"/>
      <c r="Q428" s="26"/>
      <c r="R428" s="26"/>
      <c r="S428" s="15"/>
      <c r="T428" s="26"/>
      <c r="U428" s="26"/>
      <c r="V428" s="15"/>
      <c r="W428" s="26"/>
      <c r="X428" s="26"/>
      <c r="Y428" s="15"/>
      <c r="Z428" s="26"/>
      <c r="AA428" s="26"/>
      <c r="AB428" s="15"/>
      <c r="AC428" s="16"/>
      <c r="AD428" s="16"/>
      <c r="AE428" s="11"/>
      <c r="AF428" s="15"/>
      <c r="AG428" s="15"/>
      <c r="AH428" s="15"/>
      <c r="AI428" s="15"/>
      <c r="AJ428" s="26"/>
      <c r="AK428" s="15"/>
      <c r="AL428" s="26"/>
      <c r="AM428" s="26"/>
      <c r="AN428" s="15"/>
      <c r="AO428" s="26"/>
      <c r="AP428" s="26"/>
      <c r="AQ428" s="15"/>
      <c r="AR428" s="26"/>
      <c r="AS428" s="26"/>
      <c r="AT428" s="14"/>
      <c r="AU428" s="26"/>
      <c r="AV428" s="26"/>
      <c r="AW428" s="15"/>
      <c r="AX428" s="26"/>
      <c r="AY428" s="26"/>
      <c r="AZ428" s="15"/>
      <c r="BA428" s="26"/>
      <c r="BB428" s="15"/>
      <c r="BC428" s="14"/>
      <c r="BD428" s="15"/>
      <c r="BE428" s="15"/>
      <c r="BF428" s="15"/>
      <c r="BG428" s="15"/>
      <c r="BH428" s="15"/>
      <c r="BI428" s="15"/>
      <c r="BJ428" s="7"/>
      <c r="BK428" s="15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</row>
    <row r="429" spans="1:95" s="9" customFormat="1">
      <c r="B429" s="33"/>
      <c r="C429" s="15"/>
      <c r="D429" s="15"/>
      <c r="E429" s="7"/>
      <c r="F429" s="15"/>
      <c r="G429" s="14"/>
      <c r="H429" s="14"/>
      <c r="I429" s="14"/>
      <c r="J429" s="14"/>
      <c r="K429" s="15"/>
      <c r="L429" s="15"/>
      <c r="M429" s="15"/>
      <c r="N429" s="26"/>
      <c r="O429" s="26"/>
      <c r="P429" s="14"/>
      <c r="Q429" s="26"/>
      <c r="R429" s="26"/>
      <c r="S429" s="15"/>
      <c r="T429" s="26"/>
      <c r="U429" s="26"/>
      <c r="V429" s="15"/>
      <c r="W429" s="26"/>
      <c r="X429" s="26"/>
      <c r="Y429" s="15"/>
      <c r="Z429" s="26"/>
      <c r="AA429" s="26"/>
      <c r="AB429" s="15"/>
      <c r="AC429" s="16"/>
      <c r="AD429" s="16"/>
      <c r="AE429" s="11"/>
      <c r="AF429" s="15"/>
      <c r="AG429" s="15"/>
      <c r="AH429" s="15"/>
      <c r="AI429" s="15"/>
      <c r="AJ429" s="26"/>
      <c r="AK429" s="15"/>
      <c r="AL429" s="26"/>
      <c r="AM429" s="26"/>
      <c r="AN429" s="15"/>
      <c r="AO429" s="26"/>
      <c r="AP429" s="26"/>
      <c r="AQ429" s="15"/>
      <c r="AR429" s="26"/>
      <c r="AS429" s="26"/>
      <c r="AT429" s="14"/>
      <c r="AU429" s="26"/>
      <c r="AV429" s="26"/>
      <c r="AW429" s="15"/>
      <c r="AX429" s="26"/>
      <c r="AY429" s="26"/>
      <c r="AZ429" s="15"/>
      <c r="BA429" s="26"/>
      <c r="BB429" s="15"/>
      <c r="BC429" s="14"/>
      <c r="BD429" s="15"/>
      <c r="BE429" s="15"/>
      <c r="BF429" s="15"/>
      <c r="BG429" s="15"/>
      <c r="BH429" s="15"/>
      <c r="BI429" s="15"/>
      <c r="BJ429" s="7"/>
      <c r="BK429" s="15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</row>
    <row r="430" spans="1:95" s="29" customFormat="1" ht="16.5" thickBot="1">
      <c r="A430" s="9"/>
      <c r="B430" s="33"/>
      <c r="C430" s="15"/>
      <c r="D430" s="15"/>
      <c r="E430" s="7"/>
      <c r="F430" s="15"/>
      <c r="G430" s="14"/>
      <c r="H430" s="14"/>
      <c r="I430" s="14"/>
      <c r="J430" s="14"/>
      <c r="K430" s="15"/>
      <c r="L430" s="15"/>
      <c r="M430" s="15"/>
      <c r="N430" s="26"/>
      <c r="O430" s="26"/>
      <c r="P430" s="14"/>
      <c r="Q430" s="26"/>
      <c r="R430" s="26"/>
      <c r="S430" s="15"/>
      <c r="T430" s="15"/>
      <c r="U430" s="15"/>
      <c r="V430" s="15"/>
      <c r="W430" s="26"/>
      <c r="X430" s="26"/>
      <c r="Y430" s="15"/>
      <c r="Z430" s="15"/>
      <c r="AA430" s="15"/>
      <c r="AB430" s="15"/>
      <c r="AC430" s="16"/>
      <c r="AD430" s="16"/>
      <c r="AE430" s="11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26"/>
      <c r="AS430" s="26"/>
      <c r="AT430" s="14"/>
      <c r="AU430" s="26"/>
      <c r="AV430" s="26"/>
      <c r="AW430" s="15"/>
      <c r="AX430" s="15"/>
      <c r="AY430" s="15"/>
      <c r="AZ430" s="15"/>
      <c r="BA430" s="26"/>
      <c r="BB430" s="15"/>
      <c r="BC430" s="14"/>
      <c r="BD430" s="15"/>
      <c r="BE430" s="15"/>
      <c r="BF430" s="16"/>
      <c r="BG430" s="15"/>
      <c r="BH430" s="15"/>
      <c r="BI430" s="15"/>
      <c r="BJ430" s="7"/>
      <c r="BK430" s="15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</row>
    <row r="431" spans="1:95" s="9" customFormat="1" ht="16.5" thickTop="1">
      <c r="B431" s="33"/>
      <c r="C431" s="15"/>
      <c r="D431" s="15"/>
      <c r="E431" s="7"/>
      <c r="F431" s="15"/>
      <c r="G431" s="14"/>
      <c r="H431" s="14"/>
      <c r="I431" s="14"/>
      <c r="J431" s="14"/>
      <c r="K431" s="15"/>
      <c r="L431" s="15"/>
      <c r="M431" s="18"/>
      <c r="N431" s="15"/>
      <c r="O431" s="15"/>
      <c r="P431" s="14"/>
      <c r="Q431" s="15"/>
      <c r="R431" s="15"/>
      <c r="S431" s="18"/>
      <c r="T431" s="15"/>
      <c r="U431" s="15"/>
      <c r="V431" s="18"/>
      <c r="W431" s="15"/>
      <c r="X431" s="15"/>
      <c r="Y431" s="18"/>
      <c r="Z431" s="15"/>
      <c r="AA431" s="15"/>
      <c r="AB431" s="18"/>
      <c r="AC431" s="16"/>
      <c r="AD431" s="16"/>
      <c r="AE431" s="11"/>
      <c r="AF431" s="15"/>
      <c r="AG431" s="15"/>
      <c r="AH431" s="18"/>
      <c r="AI431" s="15"/>
      <c r="AJ431" s="15"/>
      <c r="AK431" s="18"/>
      <c r="AL431" s="15"/>
      <c r="AM431" s="15"/>
      <c r="AN431" s="18"/>
      <c r="AO431" s="15"/>
      <c r="AP431" s="15"/>
      <c r="AQ431" s="18"/>
      <c r="AR431" s="15"/>
      <c r="AS431" s="15"/>
      <c r="AT431" s="14"/>
      <c r="AU431" s="15"/>
      <c r="AV431" s="15"/>
      <c r="AW431" s="18"/>
      <c r="AX431" s="15"/>
      <c r="AY431" s="15"/>
      <c r="AZ431" s="18"/>
      <c r="BA431" s="15"/>
      <c r="BB431" s="18"/>
      <c r="BC431" s="14"/>
      <c r="BD431" s="18"/>
      <c r="BE431" s="18"/>
      <c r="BF431" s="15"/>
      <c r="BG431" s="15"/>
      <c r="BH431" s="18"/>
      <c r="BI431" s="15"/>
      <c r="BJ431" s="7"/>
      <c r="BK431" s="15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</row>
    <row r="432" spans="1:95" s="9" customFormat="1">
      <c r="B432" s="33"/>
      <c r="C432" s="15"/>
      <c r="D432" s="15"/>
      <c r="E432" s="7"/>
      <c r="F432" s="15"/>
      <c r="G432" s="14"/>
      <c r="H432" s="14"/>
      <c r="I432" s="14"/>
      <c r="J432" s="14"/>
      <c r="K432" s="15"/>
      <c r="L432" s="15"/>
      <c r="M432" s="15"/>
      <c r="N432" s="15"/>
      <c r="O432" s="15"/>
      <c r="P432" s="14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6"/>
      <c r="AD432" s="16"/>
      <c r="AE432" s="11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4"/>
      <c r="AU432" s="15"/>
      <c r="AV432" s="15"/>
      <c r="AW432" s="15"/>
      <c r="AX432" s="15"/>
      <c r="AY432" s="15"/>
      <c r="AZ432" s="15"/>
      <c r="BA432" s="15"/>
      <c r="BB432" s="15"/>
      <c r="BC432" s="14"/>
      <c r="BD432" s="15"/>
      <c r="BE432" s="15"/>
      <c r="BF432" s="16"/>
      <c r="BG432" s="15"/>
      <c r="BH432" s="15"/>
      <c r="BI432" s="15"/>
      <c r="BJ432" s="7"/>
      <c r="BK432" s="15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</row>
    <row r="433" spans="2:95" s="9" customFormat="1">
      <c r="B433" s="33"/>
      <c r="C433" s="15"/>
      <c r="D433" s="15"/>
      <c r="E433" s="7"/>
      <c r="F433" s="15"/>
      <c r="G433" s="14"/>
      <c r="H433" s="14"/>
      <c r="I433" s="14"/>
      <c r="J433" s="14"/>
      <c r="K433" s="15"/>
      <c r="L433" s="19"/>
      <c r="M433" s="18"/>
      <c r="N433" s="15"/>
      <c r="O433" s="15"/>
      <c r="P433" s="14"/>
      <c r="Q433" s="15"/>
      <c r="R433" s="15"/>
      <c r="S433" s="18"/>
      <c r="T433" s="15"/>
      <c r="U433" s="15"/>
      <c r="V433" s="18"/>
      <c r="W433" s="15"/>
      <c r="X433" s="15"/>
      <c r="Y433" s="18"/>
      <c r="Z433" s="15"/>
      <c r="AA433" s="15"/>
      <c r="AB433" s="18"/>
      <c r="AC433" s="16"/>
      <c r="AD433" s="16"/>
      <c r="AE433" s="11"/>
      <c r="AF433" s="15"/>
      <c r="AG433" s="15"/>
      <c r="AH433" s="18"/>
      <c r="AI433" s="15"/>
      <c r="AJ433" s="15"/>
      <c r="AK433" s="18"/>
      <c r="AL433" s="15"/>
      <c r="AM433" s="15"/>
      <c r="AN433" s="18"/>
      <c r="AO433" s="15"/>
      <c r="AP433" s="15"/>
      <c r="AQ433" s="18"/>
      <c r="AR433" s="15"/>
      <c r="AS433" s="15"/>
      <c r="AT433" s="14"/>
      <c r="AU433" s="15"/>
      <c r="AV433" s="15"/>
      <c r="AW433" s="18"/>
      <c r="AX433" s="15"/>
      <c r="AY433" s="15"/>
      <c r="AZ433" s="18"/>
      <c r="BA433" s="15"/>
      <c r="BB433" s="18"/>
      <c r="BC433" s="14"/>
      <c r="BD433" s="18"/>
      <c r="BE433" s="18"/>
      <c r="BF433" s="16"/>
      <c r="BG433" s="15"/>
      <c r="BH433" s="18"/>
      <c r="BI433" s="19"/>
      <c r="BJ433" s="7"/>
      <c r="BK433" s="15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</row>
    <row r="434" spans="2:95" s="9" customFormat="1">
      <c r="B434" s="33"/>
      <c r="C434" s="15"/>
      <c r="D434" s="15"/>
      <c r="E434" s="7"/>
      <c r="F434" s="15"/>
      <c r="G434" s="14"/>
      <c r="H434" s="14"/>
      <c r="I434" s="14"/>
      <c r="J434" s="14"/>
      <c r="K434" s="15"/>
      <c r="L434" s="15"/>
      <c r="M434" s="18"/>
      <c r="N434" s="15"/>
      <c r="O434" s="15"/>
      <c r="P434" s="14"/>
      <c r="Q434" s="15"/>
      <c r="R434" s="15"/>
      <c r="S434" s="18"/>
      <c r="T434" s="15"/>
      <c r="U434" s="15"/>
      <c r="V434" s="18"/>
      <c r="W434" s="15"/>
      <c r="X434" s="15"/>
      <c r="Y434" s="18"/>
      <c r="Z434" s="15"/>
      <c r="AA434" s="15"/>
      <c r="AB434" s="18"/>
      <c r="AC434" s="16"/>
      <c r="AD434" s="16"/>
      <c r="AE434" s="11"/>
      <c r="AF434" s="15"/>
      <c r="AG434" s="15"/>
      <c r="AH434" s="18"/>
      <c r="AI434" s="15"/>
      <c r="AJ434" s="15"/>
      <c r="AK434" s="18"/>
      <c r="AL434" s="15"/>
      <c r="AM434" s="15"/>
      <c r="AN434" s="18"/>
      <c r="AO434" s="15"/>
      <c r="AP434" s="15"/>
      <c r="AQ434" s="18"/>
      <c r="AR434" s="15"/>
      <c r="AS434" s="15"/>
      <c r="AT434" s="14"/>
      <c r="AU434" s="15"/>
      <c r="AV434" s="15"/>
      <c r="AW434" s="18"/>
      <c r="AX434" s="15"/>
      <c r="AY434" s="15"/>
      <c r="AZ434" s="18"/>
      <c r="BA434" s="15"/>
      <c r="BB434" s="18"/>
      <c r="BC434" s="14"/>
      <c r="BD434" s="18"/>
      <c r="BE434" s="18"/>
      <c r="BF434" s="16"/>
      <c r="BG434" s="15"/>
      <c r="BH434" s="18"/>
      <c r="BI434" s="15"/>
      <c r="BJ434" s="7"/>
      <c r="BK434" s="15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</row>
    <row r="435" spans="2:95" s="9" customFormat="1">
      <c r="B435" s="33"/>
      <c r="C435" s="15"/>
      <c r="D435" s="15"/>
      <c r="E435" s="7"/>
      <c r="F435" s="15"/>
      <c r="G435" s="14"/>
      <c r="H435" s="14"/>
      <c r="I435" s="14"/>
      <c r="J435" s="14"/>
      <c r="K435" s="15"/>
      <c r="L435" s="15"/>
      <c r="M435" s="18"/>
      <c r="N435" s="15"/>
      <c r="O435" s="15"/>
      <c r="P435" s="14"/>
      <c r="Q435" s="15"/>
      <c r="R435" s="15"/>
      <c r="S435" s="18"/>
      <c r="T435" s="15"/>
      <c r="U435" s="15"/>
      <c r="V435" s="18"/>
      <c r="W435" s="15"/>
      <c r="X435" s="15"/>
      <c r="Y435" s="18"/>
      <c r="Z435" s="15"/>
      <c r="AA435" s="15"/>
      <c r="AB435" s="18"/>
      <c r="AC435" s="16"/>
      <c r="AD435" s="16"/>
      <c r="AE435" s="11"/>
      <c r="AF435" s="15"/>
      <c r="AG435" s="15"/>
      <c r="AH435" s="18"/>
      <c r="AI435" s="15"/>
      <c r="AJ435" s="15"/>
      <c r="AK435" s="18"/>
      <c r="AL435" s="15"/>
      <c r="AM435" s="15"/>
      <c r="AN435" s="18"/>
      <c r="AO435" s="15"/>
      <c r="AP435" s="15"/>
      <c r="AQ435" s="18"/>
      <c r="AR435" s="15"/>
      <c r="AS435" s="15"/>
      <c r="AT435" s="14"/>
      <c r="AU435" s="15"/>
      <c r="AV435" s="15"/>
      <c r="AW435" s="18"/>
      <c r="AX435" s="15"/>
      <c r="AY435" s="15"/>
      <c r="AZ435" s="18"/>
      <c r="BA435" s="15"/>
      <c r="BB435" s="18"/>
      <c r="BC435" s="14"/>
      <c r="BD435" s="18"/>
      <c r="BE435" s="18"/>
      <c r="BF435" s="16"/>
      <c r="BG435" s="15"/>
      <c r="BH435" s="18"/>
      <c r="BI435" s="15"/>
      <c r="BJ435" s="7"/>
      <c r="BK435" s="15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</row>
    <row r="436" spans="2:95" s="9" customFormat="1">
      <c r="B436" s="33"/>
      <c r="C436" s="15"/>
      <c r="D436" s="15"/>
      <c r="E436" s="7"/>
      <c r="F436" s="15"/>
      <c r="G436" s="14"/>
      <c r="H436" s="14"/>
      <c r="I436" s="14"/>
      <c r="J436" s="14"/>
      <c r="K436" s="15"/>
      <c r="L436" s="15"/>
      <c r="M436" s="15"/>
      <c r="N436" s="15"/>
      <c r="O436" s="15"/>
      <c r="P436" s="14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6"/>
      <c r="AD436" s="16"/>
      <c r="AE436" s="11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4"/>
      <c r="AU436" s="15"/>
      <c r="AV436" s="15"/>
      <c r="AW436" s="15"/>
      <c r="AX436" s="15"/>
      <c r="AY436" s="15"/>
      <c r="AZ436" s="15"/>
      <c r="BA436" s="15"/>
      <c r="BB436" s="15"/>
      <c r="BC436" s="14"/>
      <c r="BD436" s="15"/>
      <c r="BE436" s="15"/>
      <c r="BF436" s="16"/>
      <c r="BG436" s="15"/>
      <c r="BH436" s="15"/>
      <c r="BI436" s="15"/>
      <c r="BJ436" s="7"/>
      <c r="BK436" s="15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</row>
    <row r="437" spans="2:95" s="9" customFormat="1">
      <c r="B437" s="33"/>
      <c r="C437" s="15"/>
      <c r="D437" s="15"/>
      <c r="E437" s="7"/>
      <c r="F437" s="15"/>
      <c r="G437" s="14"/>
      <c r="H437" s="14"/>
      <c r="I437" s="14"/>
      <c r="J437" s="14"/>
      <c r="K437" s="15"/>
      <c r="L437" s="15"/>
      <c r="M437" s="18"/>
      <c r="N437" s="15"/>
      <c r="O437" s="15"/>
      <c r="P437" s="14"/>
      <c r="Q437" s="15"/>
      <c r="R437" s="15"/>
      <c r="S437" s="18"/>
      <c r="T437" s="15"/>
      <c r="U437" s="15"/>
      <c r="V437" s="18"/>
      <c r="W437" s="15"/>
      <c r="X437" s="15"/>
      <c r="Y437" s="18"/>
      <c r="Z437" s="15"/>
      <c r="AA437" s="15"/>
      <c r="AB437" s="18"/>
      <c r="AC437" s="16"/>
      <c r="AD437" s="16"/>
      <c r="AE437" s="11"/>
      <c r="AF437" s="15"/>
      <c r="AG437" s="15"/>
      <c r="AH437" s="18"/>
      <c r="AI437" s="15"/>
      <c r="AJ437" s="15"/>
      <c r="AK437" s="18"/>
      <c r="AL437" s="15"/>
      <c r="AM437" s="15"/>
      <c r="AN437" s="18"/>
      <c r="AO437" s="15"/>
      <c r="AP437" s="15"/>
      <c r="AQ437" s="18"/>
      <c r="AR437" s="15"/>
      <c r="AS437" s="15"/>
      <c r="AT437" s="14"/>
      <c r="AU437" s="15"/>
      <c r="AV437" s="15"/>
      <c r="AW437" s="18"/>
      <c r="AX437" s="15"/>
      <c r="AY437" s="15"/>
      <c r="AZ437" s="18"/>
      <c r="BA437" s="15"/>
      <c r="BB437" s="18"/>
      <c r="BC437" s="14"/>
      <c r="BD437" s="18"/>
      <c r="BE437" s="18"/>
      <c r="BF437" s="16"/>
      <c r="BG437" s="15"/>
      <c r="BH437" s="18"/>
      <c r="BI437" s="15"/>
      <c r="BJ437" s="7"/>
      <c r="BK437" s="15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</row>
    <row r="438" spans="2:95" s="9" customFormat="1">
      <c r="B438" s="33"/>
      <c r="C438" s="15"/>
      <c r="D438" s="15"/>
      <c r="E438" s="7"/>
      <c r="F438" s="15"/>
      <c r="G438" s="14"/>
      <c r="H438" s="14"/>
      <c r="I438" s="14"/>
      <c r="J438" s="14"/>
      <c r="K438" s="15"/>
      <c r="L438" s="15"/>
      <c r="M438" s="18"/>
      <c r="N438" s="15"/>
      <c r="O438" s="15"/>
      <c r="P438" s="14"/>
      <c r="Q438" s="15"/>
      <c r="R438" s="15"/>
      <c r="S438" s="18"/>
      <c r="T438" s="15"/>
      <c r="U438" s="15"/>
      <c r="V438" s="18"/>
      <c r="W438" s="15"/>
      <c r="X438" s="15"/>
      <c r="Y438" s="18"/>
      <c r="Z438" s="15"/>
      <c r="AA438" s="15"/>
      <c r="AB438" s="18"/>
      <c r="AC438" s="16"/>
      <c r="AD438" s="16"/>
      <c r="AE438" s="11"/>
      <c r="AF438" s="15"/>
      <c r="AG438" s="15"/>
      <c r="AH438" s="18"/>
      <c r="AI438" s="15"/>
      <c r="AJ438" s="15"/>
      <c r="AK438" s="18"/>
      <c r="AL438" s="15"/>
      <c r="AM438" s="15"/>
      <c r="AN438" s="18"/>
      <c r="AO438" s="15"/>
      <c r="AP438" s="15"/>
      <c r="AQ438" s="18"/>
      <c r="AR438" s="15"/>
      <c r="AS438" s="15"/>
      <c r="AT438" s="14"/>
      <c r="AU438" s="15"/>
      <c r="AV438" s="15"/>
      <c r="AW438" s="18"/>
      <c r="AX438" s="15"/>
      <c r="AY438" s="15"/>
      <c r="AZ438" s="18"/>
      <c r="BA438" s="15"/>
      <c r="BB438" s="18"/>
      <c r="BC438" s="14"/>
      <c r="BD438" s="18"/>
      <c r="BE438" s="18"/>
      <c r="BF438" s="16"/>
      <c r="BG438" s="15"/>
      <c r="BH438" s="18"/>
      <c r="BI438" s="15"/>
      <c r="BJ438" s="7"/>
      <c r="BK438" s="15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</row>
    <row r="439" spans="2:95" s="9" customFormat="1">
      <c r="B439" s="33"/>
      <c r="C439" s="15"/>
      <c r="D439" s="15"/>
      <c r="E439" s="7"/>
      <c r="F439" s="15"/>
      <c r="G439" s="14"/>
      <c r="H439" s="14"/>
      <c r="I439" s="14"/>
      <c r="J439" s="14"/>
      <c r="K439" s="15"/>
      <c r="L439" s="15"/>
      <c r="M439" s="18"/>
      <c r="N439" s="15"/>
      <c r="O439" s="15"/>
      <c r="P439" s="14"/>
      <c r="Q439" s="15"/>
      <c r="R439" s="15"/>
      <c r="S439" s="18"/>
      <c r="T439" s="15"/>
      <c r="U439" s="15"/>
      <c r="V439" s="18"/>
      <c r="W439" s="15"/>
      <c r="X439" s="15"/>
      <c r="Y439" s="18"/>
      <c r="Z439" s="15"/>
      <c r="AA439" s="15"/>
      <c r="AB439" s="18"/>
      <c r="AC439" s="16"/>
      <c r="AD439" s="16"/>
      <c r="AE439" s="11"/>
      <c r="AF439" s="15"/>
      <c r="AG439" s="15"/>
      <c r="AH439" s="18"/>
      <c r="AI439" s="15"/>
      <c r="AJ439" s="15"/>
      <c r="AK439" s="18"/>
      <c r="AL439" s="15"/>
      <c r="AM439" s="15"/>
      <c r="AN439" s="18"/>
      <c r="AO439" s="15"/>
      <c r="AP439" s="15"/>
      <c r="AQ439" s="18"/>
      <c r="AR439" s="15"/>
      <c r="AS439" s="15"/>
      <c r="AT439" s="14"/>
      <c r="AU439" s="15"/>
      <c r="AV439" s="15"/>
      <c r="AW439" s="18"/>
      <c r="AX439" s="15"/>
      <c r="AY439" s="15"/>
      <c r="AZ439" s="18"/>
      <c r="BA439" s="15"/>
      <c r="BB439" s="18"/>
      <c r="BC439" s="14"/>
      <c r="BD439" s="18"/>
      <c r="BE439" s="18"/>
      <c r="BF439" s="16"/>
      <c r="BG439" s="15"/>
      <c r="BH439" s="18"/>
      <c r="BI439" s="15"/>
      <c r="BJ439" s="7"/>
      <c r="BK439" s="15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</row>
    <row r="440" spans="2:95" s="9" customFormat="1">
      <c r="B440" s="33"/>
      <c r="C440" s="15"/>
      <c r="D440" s="15"/>
      <c r="E440" s="7"/>
      <c r="F440" s="15"/>
      <c r="G440" s="14"/>
      <c r="H440" s="14"/>
      <c r="I440" s="14"/>
      <c r="J440" s="14"/>
      <c r="K440" s="15"/>
      <c r="L440" s="15"/>
      <c r="M440" s="18"/>
      <c r="N440" s="15"/>
      <c r="O440" s="15"/>
      <c r="P440" s="14"/>
      <c r="Q440" s="15"/>
      <c r="R440" s="15"/>
      <c r="S440" s="18"/>
      <c r="T440" s="15"/>
      <c r="U440" s="15"/>
      <c r="V440" s="18"/>
      <c r="W440" s="15"/>
      <c r="X440" s="15"/>
      <c r="Y440" s="18"/>
      <c r="Z440" s="15"/>
      <c r="AA440" s="15"/>
      <c r="AB440" s="18"/>
      <c r="AC440" s="16"/>
      <c r="AD440" s="16"/>
      <c r="AE440" s="11"/>
      <c r="AF440" s="15"/>
      <c r="AG440" s="15"/>
      <c r="AH440" s="18"/>
      <c r="AI440" s="15"/>
      <c r="AJ440" s="15"/>
      <c r="AK440" s="18"/>
      <c r="AL440" s="15"/>
      <c r="AM440" s="15"/>
      <c r="AN440" s="18"/>
      <c r="AO440" s="15"/>
      <c r="AP440" s="15"/>
      <c r="AQ440" s="18"/>
      <c r="AR440" s="15"/>
      <c r="AS440" s="15"/>
      <c r="AT440" s="14"/>
      <c r="AU440" s="15"/>
      <c r="AV440" s="15"/>
      <c r="AW440" s="18"/>
      <c r="AX440" s="15"/>
      <c r="AY440" s="15"/>
      <c r="AZ440" s="18"/>
      <c r="BA440" s="15"/>
      <c r="BB440" s="18"/>
      <c r="BC440" s="14"/>
      <c r="BD440" s="18"/>
      <c r="BE440" s="18"/>
      <c r="BF440" s="16"/>
      <c r="BG440" s="15"/>
      <c r="BH440" s="18"/>
      <c r="BI440" s="15"/>
      <c r="BJ440" s="7"/>
      <c r="BK440" s="15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</row>
    <row r="441" spans="2:95" s="9" customFormat="1">
      <c r="B441" s="33"/>
      <c r="C441" s="15"/>
      <c r="D441" s="15"/>
      <c r="E441" s="7"/>
      <c r="F441" s="15"/>
      <c r="G441" s="14"/>
      <c r="H441" s="14"/>
      <c r="I441" s="14"/>
      <c r="J441" s="14"/>
      <c r="K441" s="15"/>
      <c r="L441" s="15"/>
      <c r="M441" s="18"/>
      <c r="N441" s="15"/>
      <c r="O441" s="15"/>
      <c r="P441" s="14"/>
      <c r="Q441" s="15"/>
      <c r="R441" s="15"/>
      <c r="S441" s="18"/>
      <c r="T441" s="15"/>
      <c r="U441" s="15"/>
      <c r="V441" s="18"/>
      <c r="W441" s="15"/>
      <c r="X441" s="15"/>
      <c r="Y441" s="18"/>
      <c r="Z441" s="15"/>
      <c r="AA441" s="15"/>
      <c r="AB441" s="18"/>
      <c r="AC441" s="16"/>
      <c r="AD441" s="16"/>
      <c r="AE441" s="11"/>
      <c r="AF441" s="15"/>
      <c r="AG441" s="15"/>
      <c r="AH441" s="18"/>
      <c r="AI441" s="15"/>
      <c r="AJ441" s="15"/>
      <c r="AK441" s="18"/>
      <c r="AL441" s="15"/>
      <c r="AM441" s="15"/>
      <c r="AN441" s="18"/>
      <c r="AO441" s="15"/>
      <c r="AP441" s="15"/>
      <c r="AQ441" s="18"/>
      <c r="AR441" s="15"/>
      <c r="AS441" s="15"/>
      <c r="AT441" s="14"/>
      <c r="AU441" s="15"/>
      <c r="AV441" s="15"/>
      <c r="AW441" s="18"/>
      <c r="AX441" s="15"/>
      <c r="AY441" s="15"/>
      <c r="AZ441" s="18"/>
      <c r="BA441" s="15"/>
      <c r="BB441" s="18"/>
      <c r="BC441" s="14"/>
      <c r="BD441" s="18"/>
      <c r="BE441" s="18"/>
      <c r="BF441" s="16"/>
      <c r="BG441" s="15"/>
      <c r="BH441" s="18"/>
      <c r="BI441" s="15"/>
      <c r="BJ441" s="7"/>
      <c r="BK441" s="15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</row>
    <row r="442" spans="2:95" s="9" customFormat="1">
      <c r="B442" s="33"/>
      <c r="C442" s="15"/>
      <c r="D442" s="15"/>
      <c r="E442" s="7"/>
      <c r="F442" s="15"/>
      <c r="G442" s="14"/>
      <c r="H442" s="14"/>
      <c r="I442" s="14"/>
      <c r="J442" s="14"/>
      <c r="K442" s="15"/>
      <c r="L442" s="15"/>
      <c r="M442" s="18"/>
      <c r="N442" s="15"/>
      <c r="O442" s="15"/>
      <c r="P442" s="14"/>
      <c r="Q442" s="15"/>
      <c r="R442" s="15"/>
      <c r="S442" s="18"/>
      <c r="T442" s="15"/>
      <c r="U442" s="15"/>
      <c r="V442" s="18"/>
      <c r="W442" s="15"/>
      <c r="X442" s="15"/>
      <c r="Y442" s="18"/>
      <c r="Z442" s="15"/>
      <c r="AA442" s="15"/>
      <c r="AB442" s="18"/>
      <c r="AC442" s="16"/>
      <c r="AD442" s="16"/>
      <c r="AE442" s="11"/>
      <c r="AF442" s="15"/>
      <c r="AG442" s="15"/>
      <c r="AH442" s="18"/>
      <c r="AI442" s="15"/>
      <c r="AJ442" s="15"/>
      <c r="AK442" s="18"/>
      <c r="AL442" s="15"/>
      <c r="AM442" s="15"/>
      <c r="AN442" s="18"/>
      <c r="AO442" s="15"/>
      <c r="AP442" s="15"/>
      <c r="AQ442" s="18"/>
      <c r="AR442" s="15"/>
      <c r="AS442" s="15"/>
      <c r="AT442" s="14"/>
      <c r="AU442" s="15"/>
      <c r="AV442" s="15"/>
      <c r="AW442" s="18"/>
      <c r="AX442" s="15"/>
      <c r="AY442" s="15"/>
      <c r="AZ442" s="18"/>
      <c r="BA442" s="15"/>
      <c r="BB442" s="18"/>
      <c r="BC442" s="14"/>
      <c r="BD442" s="18"/>
      <c r="BE442" s="18"/>
      <c r="BF442" s="16"/>
      <c r="BG442" s="15"/>
      <c r="BH442" s="18"/>
      <c r="BI442" s="15"/>
      <c r="BJ442" s="7"/>
      <c r="BK442" s="15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</row>
    <row r="443" spans="2:95" s="9" customFormat="1">
      <c r="B443" s="33"/>
      <c r="C443" s="15"/>
      <c r="D443" s="15"/>
      <c r="E443" s="7"/>
      <c r="F443" s="15"/>
      <c r="G443" s="14"/>
      <c r="H443" s="14"/>
      <c r="I443" s="14"/>
      <c r="J443" s="14"/>
      <c r="K443" s="15"/>
      <c r="L443" s="15"/>
      <c r="M443" s="18"/>
      <c r="N443" s="15"/>
      <c r="O443" s="15"/>
      <c r="P443" s="14"/>
      <c r="Q443" s="15"/>
      <c r="R443" s="15"/>
      <c r="S443" s="18"/>
      <c r="T443" s="15"/>
      <c r="U443" s="15"/>
      <c r="V443" s="18"/>
      <c r="W443" s="15"/>
      <c r="X443" s="15"/>
      <c r="Y443" s="18"/>
      <c r="Z443" s="15"/>
      <c r="AA443" s="15"/>
      <c r="AB443" s="18"/>
      <c r="AC443" s="16"/>
      <c r="AD443" s="16"/>
      <c r="AE443" s="11"/>
      <c r="AF443" s="15"/>
      <c r="AG443" s="15"/>
      <c r="AH443" s="18"/>
      <c r="AI443" s="15"/>
      <c r="AJ443" s="15"/>
      <c r="AK443" s="18"/>
      <c r="AL443" s="15"/>
      <c r="AM443" s="15"/>
      <c r="AN443" s="18"/>
      <c r="AO443" s="15"/>
      <c r="AP443" s="15"/>
      <c r="AQ443" s="18"/>
      <c r="AR443" s="15"/>
      <c r="AS443" s="15"/>
      <c r="AT443" s="14"/>
      <c r="AU443" s="15"/>
      <c r="AV443" s="15"/>
      <c r="AW443" s="18"/>
      <c r="AX443" s="15"/>
      <c r="AY443" s="15"/>
      <c r="AZ443" s="18"/>
      <c r="BA443" s="15"/>
      <c r="BB443" s="18"/>
      <c r="BC443" s="14"/>
      <c r="BD443" s="18"/>
      <c r="BE443" s="18"/>
      <c r="BF443" s="16"/>
      <c r="BG443" s="15"/>
      <c r="BH443" s="18"/>
      <c r="BI443" s="15"/>
      <c r="BJ443" s="7"/>
      <c r="BK443" s="15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</row>
    <row r="444" spans="2:95" s="9" customFormat="1">
      <c r="B444" s="33"/>
      <c r="C444" s="15"/>
      <c r="D444" s="15"/>
      <c r="E444" s="7"/>
      <c r="F444" s="15"/>
      <c r="G444" s="14"/>
      <c r="H444" s="14"/>
      <c r="I444" s="14"/>
      <c r="J444" s="14"/>
      <c r="K444" s="15"/>
      <c r="L444" s="15"/>
      <c r="M444" s="18"/>
      <c r="N444" s="15"/>
      <c r="O444" s="15"/>
      <c r="P444" s="14"/>
      <c r="Q444" s="15"/>
      <c r="R444" s="15"/>
      <c r="S444" s="18"/>
      <c r="T444" s="15"/>
      <c r="U444" s="15"/>
      <c r="V444" s="18"/>
      <c r="W444" s="15"/>
      <c r="X444" s="15"/>
      <c r="Y444" s="18"/>
      <c r="Z444" s="15"/>
      <c r="AA444" s="15"/>
      <c r="AB444" s="18"/>
      <c r="AC444" s="16"/>
      <c r="AD444" s="16"/>
      <c r="AE444" s="11"/>
      <c r="AF444" s="15"/>
      <c r="AG444" s="15"/>
      <c r="AH444" s="18"/>
      <c r="AI444" s="15"/>
      <c r="AJ444" s="15"/>
      <c r="AK444" s="18"/>
      <c r="AL444" s="15"/>
      <c r="AM444" s="15"/>
      <c r="AN444" s="18"/>
      <c r="AO444" s="15"/>
      <c r="AP444" s="15"/>
      <c r="AQ444" s="18"/>
      <c r="AR444" s="15"/>
      <c r="AS444" s="15"/>
      <c r="AT444" s="14"/>
      <c r="AU444" s="15"/>
      <c r="AV444" s="15"/>
      <c r="AW444" s="18"/>
      <c r="AX444" s="15"/>
      <c r="AY444" s="15"/>
      <c r="AZ444" s="18"/>
      <c r="BA444" s="15"/>
      <c r="BB444" s="18"/>
      <c r="BC444" s="14"/>
      <c r="BD444" s="18"/>
      <c r="BE444" s="18"/>
      <c r="BF444" s="16"/>
      <c r="BG444" s="15"/>
      <c r="BH444" s="18"/>
      <c r="BI444" s="15"/>
      <c r="BJ444" s="7"/>
      <c r="BK444" s="15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</row>
    <row r="445" spans="2:95" s="9" customFormat="1">
      <c r="B445" s="33"/>
      <c r="C445" s="15"/>
      <c r="D445" s="15"/>
      <c r="E445" s="7"/>
      <c r="F445" s="15"/>
      <c r="G445" s="14"/>
      <c r="H445" s="14"/>
      <c r="I445" s="14"/>
      <c r="J445" s="14"/>
      <c r="K445" s="15"/>
      <c r="L445" s="15"/>
      <c r="M445" s="18"/>
      <c r="N445" s="15"/>
      <c r="O445" s="15"/>
      <c r="P445" s="14"/>
      <c r="Q445" s="15"/>
      <c r="R445" s="15"/>
      <c r="S445" s="18"/>
      <c r="T445" s="15"/>
      <c r="U445" s="15"/>
      <c r="V445" s="18"/>
      <c r="W445" s="15"/>
      <c r="X445" s="15"/>
      <c r="Y445" s="18"/>
      <c r="Z445" s="15"/>
      <c r="AA445" s="15"/>
      <c r="AB445" s="18"/>
      <c r="AC445" s="16"/>
      <c r="AD445" s="16"/>
      <c r="AE445" s="11"/>
      <c r="AF445" s="15"/>
      <c r="AG445" s="15"/>
      <c r="AH445" s="18"/>
      <c r="AI445" s="15"/>
      <c r="AJ445" s="15"/>
      <c r="AK445" s="18"/>
      <c r="AL445" s="15"/>
      <c r="AM445" s="15"/>
      <c r="AN445" s="18"/>
      <c r="AO445" s="15"/>
      <c r="AP445" s="15"/>
      <c r="AQ445" s="18"/>
      <c r="AR445" s="15"/>
      <c r="AS445" s="15"/>
      <c r="AT445" s="14"/>
      <c r="AU445" s="15"/>
      <c r="AV445" s="15"/>
      <c r="AW445" s="18"/>
      <c r="AX445" s="15"/>
      <c r="AY445" s="15"/>
      <c r="AZ445" s="18"/>
      <c r="BA445" s="15"/>
      <c r="BB445" s="18"/>
      <c r="BC445" s="14"/>
      <c r="BD445" s="18"/>
      <c r="BE445" s="18"/>
      <c r="BF445" s="16"/>
      <c r="BG445" s="15"/>
      <c r="BH445" s="18"/>
      <c r="BI445" s="15"/>
      <c r="BJ445" s="7"/>
      <c r="BK445" s="15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</row>
    <row r="446" spans="2:95" s="9" customFormat="1">
      <c r="B446" s="33"/>
      <c r="C446" s="15"/>
      <c r="D446" s="15"/>
      <c r="E446" s="7"/>
      <c r="F446" s="15"/>
      <c r="G446" s="14"/>
      <c r="H446" s="14"/>
      <c r="I446" s="14"/>
      <c r="J446" s="14"/>
      <c r="K446" s="15"/>
      <c r="L446" s="15"/>
      <c r="M446" s="18"/>
      <c r="N446" s="15"/>
      <c r="O446" s="15"/>
      <c r="P446" s="14"/>
      <c r="Q446" s="15"/>
      <c r="R446" s="15"/>
      <c r="S446" s="18"/>
      <c r="T446" s="15"/>
      <c r="U446" s="15"/>
      <c r="V446" s="18"/>
      <c r="W446" s="15"/>
      <c r="X446" s="15"/>
      <c r="Y446" s="18"/>
      <c r="Z446" s="15"/>
      <c r="AA446" s="15"/>
      <c r="AB446" s="18"/>
      <c r="AC446" s="16"/>
      <c r="AD446" s="16"/>
      <c r="AE446" s="11"/>
      <c r="AF446" s="15"/>
      <c r="AG446" s="15"/>
      <c r="AH446" s="18"/>
      <c r="AI446" s="15"/>
      <c r="AJ446" s="15"/>
      <c r="AK446" s="18"/>
      <c r="AL446" s="15"/>
      <c r="AM446" s="15"/>
      <c r="AN446" s="18"/>
      <c r="AO446" s="15"/>
      <c r="AP446" s="15"/>
      <c r="AQ446" s="18"/>
      <c r="AR446" s="15"/>
      <c r="AS446" s="15"/>
      <c r="AT446" s="14"/>
      <c r="AU446" s="15"/>
      <c r="AV446" s="15"/>
      <c r="AW446" s="18"/>
      <c r="AX446" s="15"/>
      <c r="AY446" s="15"/>
      <c r="AZ446" s="18"/>
      <c r="BA446" s="15"/>
      <c r="BB446" s="18"/>
      <c r="BC446" s="14"/>
      <c r="BD446" s="18"/>
      <c r="BE446" s="18"/>
      <c r="BF446" s="16"/>
      <c r="BG446" s="15"/>
      <c r="BH446" s="18"/>
      <c r="BI446" s="15"/>
      <c r="BJ446" s="7"/>
      <c r="BK446" s="15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</row>
    <row r="447" spans="2:95" s="9" customFormat="1">
      <c r="B447" s="33"/>
      <c r="C447" s="15"/>
      <c r="D447" s="15"/>
      <c r="E447" s="7"/>
      <c r="F447" s="15"/>
      <c r="G447" s="14"/>
      <c r="H447" s="14"/>
      <c r="I447" s="14"/>
      <c r="J447" s="14"/>
      <c r="K447" s="15"/>
      <c r="L447" s="15"/>
      <c r="M447" s="18"/>
      <c r="N447" s="15"/>
      <c r="O447" s="15"/>
      <c r="P447" s="14"/>
      <c r="Q447" s="15"/>
      <c r="R447" s="15"/>
      <c r="S447" s="18"/>
      <c r="T447" s="15"/>
      <c r="U447" s="15"/>
      <c r="V447" s="18"/>
      <c r="W447" s="15"/>
      <c r="X447" s="15"/>
      <c r="Y447" s="18"/>
      <c r="Z447" s="15"/>
      <c r="AA447" s="15"/>
      <c r="AB447" s="18"/>
      <c r="AC447" s="16"/>
      <c r="AD447" s="16"/>
      <c r="AE447" s="11"/>
      <c r="AF447" s="15"/>
      <c r="AG447" s="15"/>
      <c r="AH447" s="18"/>
      <c r="AI447" s="15"/>
      <c r="AJ447" s="15"/>
      <c r="AK447" s="18"/>
      <c r="AL447" s="15"/>
      <c r="AM447" s="15"/>
      <c r="AN447" s="18"/>
      <c r="AO447" s="15"/>
      <c r="AP447" s="15"/>
      <c r="AQ447" s="18"/>
      <c r="AR447" s="15"/>
      <c r="AS447" s="15"/>
      <c r="AT447" s="14"/>
      <c r="AU447" s="15"/>
      <c r="AV447" s="15"/>
      <c r="AW447" s="18"/>
      <c r="AX447" s="15"/>
      <c r="AY447" s="15"/>
      <c r="AZ447" s="18"/>
      <c r="BA447" s="15"/>
      <c r="BB447" s="18"/>
      <c r="BC447" s="14"/>
      <c r="BD447" s="18"/>
      <c r="BE447" s="18"/>
      <c r="BF447" s="16"/>
      <c r="BG447" s="15"/>
      <c r="BH447" s="18"/>
      <c r="BI447" s="15"/>
      <c r="BJ447" s="7"/>
      <c r="BK447" s="15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</row>
    <row r="448" spans="2:95" s="9" customFormat="1">
      <c r="B448" s="33"/>
      <c r="C448" s="15"/>
      <c r="D448" s="15"/>
      <c r="E448" s="7"/>
      <c r="F448" s="15"/>
      <c r="G448" s="14"/>
      <c r="H448" s="14"/>
      <c r="I448" s="14"/>
      <c r="J448" s="14"/>
      <c r="K448" s="15"/>
      <c r="L448" s="15"/>
      <c r="M448" s="18"/>
      <c r="N448" s="15"/>
      <c r="O448" s="15"/>
      <c r="P448" s="14"/>
      <c r="Q448" s="15"/>
      <c r="R448" s="15"/>
      <c r="S448" s="18"/>
      <c r="T448" s="15"/>
      <c r="U448" s="15"/>
      <c r="V448" s="18"/>
      <c r="W448" s="15"/>
      <c r="X448" s="15"/>
      <c r="Y448" s="18"/>
      <c r="Z448" s="15"/>
      <c r="AA448" s="15"/>
      <c r="AB448" s="18"/>
      <c r="AC448" s="16"/>
      <c r="AD448" s="16"/>
      <c r="AE448" s="11"/>
      <c r="AF448" s="15"/>
      <c r="AG448" s="15"/>
      <c r="AH448" s="18"/>
      <c r="AI448" s="15"/>
      <c r="AJ448" s="15"/>
      <c r="AK448" s="18"/>
      <c r="AL448" s="15"/>
      <c r="AM448" s="15"/>
      <c r="AN448" s="18"/>
      <c r="AO448" s="15"/>
      <c r="AP448" s="15"/>
      <c r="AQ448" s="18"/>
      <c r="AR448" s="15"/>
      <c r="AS448" s="15"/>
      <c r="AT448" s="14"/>
      <c r="AU448" s="15"/>
      <c r="AV448" s="15"/>
      <c r="AW448" s="18"/>
      <c r="AX448" s="15"/>
      <c r="AY448" s="15"/>
      <c r="AZ448" s="18"/>
      <c r="BA448" s="15"/>
      <c r="BB448" s="18"/>
      <c r="BC448" s="14"/>
      <c r="BD448" s="18"/>
      <c r="BE448" s="18"/>
      <c r="BF448" s="16"/>
      <c r="BG448" s="15"/>
      <c r="BH448" s="18"/>
      <c r="BI448" s="15"/>
      <c r="BJ448" s="7"/>
      <c r="BK448" s="15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</row>
    <row r="449" spans="2:95" s="9" customFormat="1">
      <c r="B449" s="33"/>
      <c r="C449" s="15"/>
      <c r="D449" s="15"/>
      <c r="E449" s="7"/>
      <c r="F449" s="15"/>
      <c r="G449" s="14"/>
      <c r="H449" s="14"/>
      <c r="I449" s="14"/>
      <c r="J449" s="14"/>
      <c r="K449" s="15"/>
      <c r="L449" s="15"/>
      <c r="M449" s="18"/>
      <c r="N449" s="15"/>
      <c r="O449" s="15"/>
      <c r="P449" s="14"/>
      <c r="Q449" s="15"/>
      <c r="R449" s="15"/>
      <c r="S449" s="18"/>
      <c r="T449" s="15"/>
      <c r="U449" s="15"/>
      <c r="V449" s="18"/>
      <c r="W449" s="15"/>
      <c r="X449" s="15"/>
      <c r="Y449" s="18"/>
      <c r="Z449" s="15"/>
      <c r="AA449" s="15"/>
      <c r="AB449" s="18"/>
      <c r="AC449" s="16"/>
      <c r="AD449" s="16"/>
      <c r="AE449" s="11"/>
      <c r="AF449" s="15"/>
      <c r="AG449" s="15"/>
      <c r="AH449" s="18"/>
      <c r="AI449" s="15"/>
      <c r="AJ449" s="15"/>
      <c r="AK449" s="18"/>
      <c r="AL449" s="15"/>
      <c r="AM449" s="15"/>
      <c r="AN449" s="18"/>
      <c r="AO449" s="15"/>
      <c r="AP449" s="15"/>
      <c r="AQ449" s="18"/>
      <c r="AR449" s="15"/>
      <c r="AS449" s="15"/>
      <c r="AT449" s="14"/>
      <c r="AU449" s="15"/>
      <c r="AV449" s="15"/>
      <c r="AW449" s="18"/>
      <c r="AX449" s="15"/>
      <c r="AY449" s="15"/>
      <c r="AZ449" s="18"/>
      <c r="BA449" s="15"/>
      <c r="BB449" s="18"/>
      <c r="BC449" s="14"/>
      <c r="BD449" s="18"/>
      <c r="BE449" s="18"/>
      <c r="BF449" s="16"/>
      <c r="BG449" s="15"/>
      <c r="BH449" s="18"/>
      <c r="BI449" s="15"/>
      <c r="BJ449" s="7"/>
      <c r="BK449" s="15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</row>
    <row r="450" spans="2:95" s="9" customFormat="1">
      <c r="B450" s="33"/>
      <c r="C450" s="15"/>
      <c r="D450" s="15"/>
      <c r="E450" s="7"/>
      <c r="F450" s="15"/>
      <c r="G450" s="14"/>
      <c r="H450" s="14"/>
      <c r="I450" s="14"/>
      <c r="J450" s="14"/>
      <c r="K450" s="15"/>
      <c r="L450" s="15"/>
      <c r="M450" s="18"/>
      <c r="N450" s="15"/>
      <c r="O450" s="15"/>
      <c r="P450" s="14"/>
      <c r="Q450" s="15"/>
      <c r="R450" s="15"/>
      <c r="S450" s="18"/>
      <c r="T450" s="15"/>
      <c r="U450" s="15"/>
      <c r="V450" s="18"/>
      <c r="W450" s="15"/>
      <c r="X450" s="15"/>
      <c r="Y450" s="18"/>
      <c r="Z450" s="15"/>
      <c r="AA450" s="15"/>
      <c r="AB450" s="18"/>
      <c r="AC450" s="16"/>
      <c r="AD450" s="16"/>
      <c r="AE450" s="11"/>
      <c r="AF450" s="15"/>
      <c r="AG450" s="15"/>
      <c r="AH450" s="18"/>
      <c r="AI450" s="15"/>
      <c r="AJ450" s="15"/>
      <c r="AK450" s="18"/>
      <c r="AL450" s="15"/>
      <c r="AM450" s="15"/>
      <c r="AN450" s="18"/>
      <c r="AO450" s="15"/>
      <c r="AP450" s="15"/>
      <c r="AQ450" s="18"/>
      <c r="AR450" s="15"/>
      <c r="AS450" s="15"/>
      <c r="AT450" s="14"/>
      <c r="AU450" s="15"/>
      <c r="AV450" s="15"/>
      <c r="AW450" s="18"/>
      <c r="AX450" s="15"/>
      <c r="AY450" s="15"/>
      <c r="AZ450" s="18"/>
      <c r="BA450" s="15"/>
      <c r="BB450" s="18"/>
      <c r="BC450" s="14"/>
      <c r="BD450" s="18"/>
      <c r="BE450" s="18"/>
      <c r="BF450" s="16"/>
      <c r="BG450" s="15"/>
      <c r="BH450" s="18"/>
      <c r="BI450" s="15"/>
      <c r="BJ450" s="7"/>
      <c r="BK450" s="15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</row>
    <row r="451" spans="2:95" s="9" customFormat="1">
      <c r="B451" s="33"/>
      <c r="C451" s="15"/>
      <c r="D451" s="15"/>
      <c r="E451" s="7"/>
      <c r="F451" s="15"/>
      <c r="G451" s="14"/>
      <c r="H451" s="14"/>
      <c r="I451" s="14"/>
      <c r="J451" s="14"/>
      <c r="K451" s="15"/>
      <c r="L451" s="15"/>
      <c r="M451" s="18"/>
      <c r="N451" s="15"/>
      <c r="O451" s="15"/>
      <c r="P451" s="14"/>
      <c r="Q451" s="15"/>
      <c r="R451" s="15"/>
      <c r="S451" s="18"/>
      <c r="T451" s="15"/>
      <c r="U451" s="15"/>
      <c r="V451" s="18"/>
      <c r="W451" s="15"/>
      <c r="X451" s="15"/>
      <c r="Y451" s="18"/>
      <c r="Z451" s="15"/>
      <c r="AA451" s="15"/>
      <c r="AB451" s="18"/>
      <c r="AC451" s="16"/>
      <c r="AD451" s="16"/>
      <c r="AE451" s="11"/>
      <c r="AF451" s="15"/>
      <c r="AG451" s="15"/>
      <c r="AH451" s="18"/>
      <c r="AI451" s="15"/>
      <c r="AJ451" s="15"/>
      <c r="AK451" s="18"/>
      <c r="AL451" s="15"/>
      <c r="AM451" s="15"/>
      <c r="AN451" s="18"/>
      <c r="AO451" s="15"/>
      <c r="AP451" s="15"/>
      <c r="AQ451" s="18"/>
      <c r="AR451" s="15"/>
      <c r="AS451" s="15"/>
      <c r="AT451" s="14"/>
      <c r="AU451" s="15"/>
      <c r="AV451" s="15"/>
      <c r="AW451" s="18"/>
      <c r="AX451" s="15"/>
      <c r="AY451" s="15"/>
      <c r="AZ451" s="18"/>
      <c r="BA451" s="15"/>
      <c r="BB451" s="18"/>
      <c r="BC451" s="14"/>
      <c r="BD451" s="18"/>
      <c r="BE451" s="18"/>
      <c r="BF451" s="16"/>
      <c r="BG451" s="15"/>
      <c r="BH451" s="18"/>
      <c r="BI451" s="15"/>
      <c r="BJ451" s="7"/>
      <c r="BK451" s="15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</row>
    <row r="452" spans="2:95" s="9" customFormat="1">
      <c r="B452" s="33"/>
      <c r="C452" s="15"/>
      <c r="D452" s="15"/>
      <c r="E452" s="7"/>
      <c r="F452" s="15"/>
      <c r="G452" s="14"/>
      <c r="H452" s="14"/>
      <c r="I452" s="14"/>
      <c r="J452" s="14"/>
      <c r="K452" s="15"/>
      <c r="L452" s="15"/>
      <c r="M452" s="18"/>
      <c r="N452" s="15"/>
      <c r="O452" s="15"/>
      <c r="P452" s="14"/>
      <c r="Q452" s="15"/>
      <c r="R452" s="15"/>
      <c r="S452" s="18"/>
      <c r="T452" s="15"/>
      <c r="U452" s="15"/>
      <c r="V452" s="18"/>
      <c r="W452" s="15"/>
      <c r="X452" s="15"/>
      <c r="Y452" s="18"/>
      <c r="Z452" s="15"/>
      <c r="AA452" s="15"/>
      <c r="AB452" s="18"/>
      <c r="AC452" s="16"/>
      <c r="AD452" s="16"/>
      <c r="AE452" s="11"/>
      <c r="AF452" s="15"/>
      <c r="AG452" s="15"/>
      <c r="AH452" s="18"/>
      <c r="AI452" s="15"/>
      <c r="AJ452" s="15"/>
      <c r="AK452" s="18"/>
      <c r="AL452" s="15"/>
      <c r="AM452" s="15"/>
      <c r="AN452" s="18"/>
      <c r="AO452" s="15"/>
      <c r="AP452" s="15"/>
      <c r="AQ452" s="18"/>
      <c r="AR452" s="15"/>
      <c r="AS452" s="15"/>
      <c r="AT452" s="14"/>
      <c r="AU452" s="15"/>
      <c r="AV452" s="15"/>
      <c r="AW452" s="18"/>
      <c r="AX452" s="15"/>
      <c r="AY452" s="15"/>
      <c r="AZ452" s="18"/>
      <c r="BA452" s="15"/>
      <c r="BB452" s="18"/>
      <c r="BC452" s="14"/>
      <c r="BD452" s="18"/>
      <c r="BE452" s="18"/>
      <c r="BF452" s="16"/>
      <c r="BG452" s="15"/>
      <c r="BH452" s="18"/>
      <c r="BI452" s="15"/>
      <c r="BJ452" s="7"/>
      <c r="BK452" s="15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</row>
    <row r="453" spans="2:95" s="9" customFormat="1">
      <c r="B453" s="33"/>
      <c r="C453" s="15"/>
      <c r="D453" s="15"/>
      <c r="E453" s="7"/>
      <c r="F453" s="15"/>
      <c r="G453" s="14"/>
      <c r="H453" s="14"/>
      <c r="I453" s="14"/>
      <c r="J453" s="14"/>
      <c r="K453" s="15"/>
      <c r="L453" s="15"/>
      <c r="M453" s="18"/>
      <c r="N453" s="15"/>
      <c r="O453" s="15"/>
      <c r="P453" s="14"/>
      <c r="Q453" s="15"/>
      <c r="R453" s="15"/>
      <c r="S453" s="18"/>
      <c r="T453" s="15"/>
      <c r="U453" s="15"/>
      <c r="V453" s="18"/>
      <c r="W453" s="15"/>
      <c r="X453" s="15"/>
      <c r="Y453" s="18"/>
      <c r="Z453" s="15"/>
      <c r="AA453" s="15"/>
      <c r="AB453" s="18"/>
      <c r="AC453" s="16"/>
      <c r="AD453" s="16"/>
      <c r="AE453" s="11"/>
      <c r="AF453" s="15"/>
      <c r="AG453" s="15"/>
      <c r="AH453" s="18"/>
      <c r="AI453" s="15"/>
      <c r="AJ453" s="15"/>
      <c r="AK453" s="18"/>
      <c r="AL453" s="15"/>
      <c r="AM453" s="15"/>
      <c r="AN453" s="18"/>
      <c r="AO453" s="15"/>
      <c r="AP453" s="15"/>
      <c r="AQ453" s="18"/>
      <c r="AR453" s="15"/>
      <c r="AS453" s="15"/>
      <c r="AT453" s="14"/>
      <c r="AU453" s="15"/>
      <c r="AV453" s="15"/>
      <c r="AW453" s="18"/>
      <c r="AX453" s="15"/>
      <c r="AY453" s="15"/>
      <c r="AZ453" s="18"/>
      <c r="BA453" s="15"/>
      <c r="BB453" s="18"/>
      <c r="BC453" s="14"/>
      <c r="BD453" s="18"/>
      <c r="BE453" s="18"/>
      <c r="BF453" s="16"/>
      <c r="BG453" s="15"/>
      <c r="BH453" s="18"/>
      <c r="BI453" s="15"/>
      <c r="BJ453" s="7"/>
      <c r="BK453" s="15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</row>
    <row r="454" spans="2:95" s="9" customFormat="1">
      <c r="B454" s="33"/>
      <c r="C454" s="15"/>
      <c r="D454" s="15"/>
      <c r="E454" s="7"/>
      <c r="F454" s="15"/>
      <c r="G454" s="14"/>
      <c r="H454" s="14"/>
      <c r="I454" s="14"/>
      <c r="J454" s="14"/>
      <c r="K454" s="15"/>
      <c r="L454" s="15"/>
      <c r="M454" s="18"/>
      <c r="N454" s="15"/>
      <c r="O454" s="15"/>
      <c r="P454" s="14"/>
      <c r="Q454" s="15"/>
      <c r="R454" s="15"/>
      <c r="S454" s="18"/>
      <c r="T454" s="15"/>
      <c r="U454" s="15"/>
      <c r="V454" s="18"/>
      <c r="W454" s="15"/>
      <c r="X454" s="15"/>
      <c r="Y454" s="18"/>
      <c r="Z454" s="15"/>
      <c r="AA454" s="15"/>
      <c r="AB454" s="18"/>
      <c r="AC454" s="16"/>
      <c r="AD454" s="16"/>
      <c r="AE454" s="11"/>
      <c r="AF454" s="15"/>
      <c r="AG454" s="15"/>
      <c r="AH454" s="18"/>
      <c r="AI454" s="15"/>
      <c r="AJ454" s="15"/>
      <c r="AK454" s="18"/>
      <c r="AL454" s="15"/>
      <c r="AM454" s="15"/>
      <c r="AN454" s="18"/>
      <c r="AO454" s="15"/>
      <c r="AP454" s="15"/>
      <c r="AQ454" s="18"/>
      <c r="AR454" s="15"/>
      <c r="AS454" s="15"/>
      <c r="AT454" s="14"/>
      <c r="AU454" s="15"/>
      <c r="AV454" s="15"/>
      <c r="AW454" s="18"/>
      <c r="AX454" s="15"/>
      <c r="AY454" s="15"/>
      <c r="AZ454" s="18"/>
      <c r="BA454" s="15"/>
      <c r="BB454" s="18"/>
      <c r="BC454" s="14"/>
      <c r="BD454" s="18"/>
      <c r="BE454" s="18"/>
      <c r="BF454" s="15"/>
      <c r="BG454" s="15"/>
      <c r="BH454" s="18"/>
      <c r="BI454" s="15"/>
      <c r="BJ454" s="7"/>
      <c r="BK454" s="15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</row>
    <row r="455" spans="2:95" s="9" customFormat="1">
      <c r="B455" s="33"/>
      <c r="C455" s="15"/>
      <c r="D455" s="15"/>
      <c r="E455" s="7"/>
      <c r="F455" s="15"/>
      <c r="G455" s="14"/>
      <c r="H455" s="14"/>
      <c r="I455" s="14"/>
      <c r="J455" s="14"/>
      <c r="K455" s="15"/>
      <c r="L455" s="15"/>
      <c r="M455" s="15"/>
      <c r="N455" s="15"/>
      <c r="O455" s="15"/>
      <c r="P455" s="14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6"/>
      <c r="AD455" s="16"/>
      <c r="AE455" s="11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4"/>
      <c r="AU455" s="15"/>
      <c r="AV455" s="15"/>
      <c r="AW455" s="15"/>
      <c r="AX455" s="15"/>
      <c r="AY455" s="15"/>
      <c r="AZ455" s="15"/>
      <c r="BA455" s="15"/>
      <c r="BB455" s="15"/>
      <c r="BC455" s="14"/>
      <c r="BD455" s="15"/>
      <c r="BE455" s="15"/>
      <c r="BF455" s="16"/>
      <c r="BG455" s="15"/>
      <c r="BH455" s="15"/>
      <c r="BI455" s="15"/>
      <c r="BJ455" s="7"/>
      <c r="BK455" s="15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</row>
    <row r="456" spans="2:95" s="9" customFormat="1">
      <c r="B456" s="33"/>
      <c r="C456" s="15"/>
      <c r="D456" s="15"/>
      <c r="E456" s="7"/>
      <c r="F456" s="15"/>
      <c r="G456" s="14"/>
      <c r="H456" s="14"/>
      <c r="I456" s="14"/>
      <c r="J456" s="14"/>
      <c r="K456" s="15"/>
      <c r="L456" s="15"/>
      <c r="M456" s="18"/>
      <c r="N456" s="15"/>
      <c r="O456" s="15"/>
      <c r="P456" s="14"/>
      <c r="Q456" s="15"/>
      <c r="R456" s="15"/>
      <c r="S456" s="18"/>
      <c r="T456" s="15"/>
      <c r="U456" s="15"/>
      <c r="V456" s="18"/>
      <c r="W456" s="15"/>
      <c r="X456" s="15"/>
      <c r="Y456" s="18"/>
      <c r="Z456" s="15"/>
      <c r="AA456" s="15"/>
      <c r="AB456" s="18"/>
      <c r="AC456" s="16"/>
      <c r="AD456" s="16"/>
      <c r="AE456" s="11"/>
      <c r="AF456" s="15"/>
      <c r="AG456" s="15"/>
      <c r="AH456" s="18"/>
      <c r="AI456" s="15"/>
      <c r="AJ456" s="15"/>
      <c r="AK456" s="18"/>
      <c r="AL456" s="15"/>
      <c r="AM456" s="15"/>
      <c r="AN456" s="18"/>
      <c r="AO456" s="15"/>
      <c r="AP456" s="15"/>
      <c r="AQ456" s="18"/>
      <c r="AR456" s="15"/>
      <c r="AS456" s="15"/>
      <c r="AT456" s="14"/>
      <c r="AU456" s="15"/>
      <c r="AV456" s="15"/>
      <c r="AW456" s="18"/>
      <c r="AX456" s="15"/>
      <c r="AY456" s="15"/>
      <c r="AZ456" s="18"/>
      <c r="BA456" s="15"/>
      <c r="BB456" s="18"/>
      <c r="BC456" s="14"/>
      <c r="BD456" s="18"/>
      <c r="BE456" s="18"/>
      <c r="BF456" s="15"/>
      <c r="BG456" s="15"/>
      <c r="BH456" s="18"/>
      <c r="BI456" s="15"/>
      <c r="BJ456" s="7"/>
      <c r="BK456" s="15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</row>
    <row r="457" spans="2:95" s="9" customFormat="1">
      <c r="B457" s="33"/>
      <c r="C457" s="15"/>
      <c r="D457" s="15"/>
      <c r="E457" s="7"/>
      <c r="F457" s="15"/>
      <c r="G457" s="14"/>
      <c r="H457" s="14"/>
      <c r="I457" s="14"/>
      <c r="J457" s="14"/>
      <c r="K457" s="15"/>
      <c r="L457" s="15"/>
      <c r="M457" s="15"/>
      <c r="N457" s="15"/>
      <c r="O457" s="15"/>
      <c r="P457" s="14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6"/>
      <c r="AD457" s="16"/>
      <c r="AE457" s="11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4"/>
      <c r="AU457" s="15"/>
      <c r="AV457" s="15"/>
      <c r="AW457" s="15"/>
      <c r="AX457" s="15"/>
      <c r="AY457" s="15"/>
      <c r="AZ457" s="15"/>
      <c r="BA457" s="15"/>
      <c r="BB457" s="15"/>
      <c r="BC457" s="14"/>
      <c r="BD457" s="15"/>
      <c r="BE457" s="15"/>
      <c r="BF457" s="15"/>
      <c r="BG457" s="15"/>
      <c r="BH457" s="15"/>
      <c r="BI457" s="15"/>
      <c r="BJ457" s="7"/>
      <c r="BK457" s="15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</row>
    <row r="458" spans="2:95" s="9" customFormat="1">
      <c r="B458" s="33"/>
      <c r="C458" s="15"/>
      <c r="D458" s="15"/>
      <c r="E458" s="7"/>
      <c r="F458" s="15"/>
      <c r="G458" s="14"/>
      <c r="H458" s="14"/>
      <c r="I458" s="14"/>
      <c r="J458" s="14"/>
      <c r="K458" s="15"/>
      <c r="L458" s="15"/>
      <c r="M458" s="15"/>
      <c r="N458" s="15"/>
      <c r="O458" s="15"/>
      <c r="P458" s="14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6"/>
      <c r="AD458" s="16"/>
      <c r="AE458" s="11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4"/>
      <c r="AU458" s="15"/>
      <c r="AV458" s="15"/>
      <c r="AW458" s="15"/>
      <c r="AX458" s="15"/>
      <c r="AY458" s="15"/>
      <c r="AZ458" s="15"/>
      <c r="BA458" s="15"/>
      <c r="BB458" s="15"/>
      <c r="BC458" s="14"/>
      <c r="BD458" s="15"/>
      <c r="BE458" s="15"/>
      <c r="BF458" s="16"/>
      <c r="BG458" s="15"/>
      <c r="BH458" s="15"/>
      <c r="BI458" s="15"/>
      <c r="BJ458" s="7"/>
      <c r="BK458" s="15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</row>
    <row r="459" spans="2:95" s="9" customFormat="1">
      <c r="B459" s="33"/>
      <c r="C459" s="15"/>
      <c r="D459" s="15"/>
      <c r="E459" s="7"/>
      <c r="F459" s="15"/>
      <c r="G459" s="14"/>
      <c r="H459" s="14"/>
      <c r="I459" s="14"/>
      <c r="J459" s="14"/>
      <c r="K459" s="15"/>
      <c r="L459" s="15"/>
      <c r="M459" s="18"/>
      <c r="N459" s="15"/>
      <c r="O459" s="15"/>
      <c r="P459" s="14"/>
      <c r="Q459" s="15"/>
      <c r="R459" s="15"/>
      <c r="S459" s="18"/>
      <c r="T459" s="15"/>
      <c r="U459" s="15"/>
      <c r="V459" s="18"/>
      <c r="W459" s="15"/>
      <c r="X459" s="15"/>
      <c r="Y459" s="18"/>
      <c r="Z459" s="15"/>
      <c r="AA459" s="15"/>
      <c r="AB459" s="18"/>
      <c r="AC459" s="16"/>
      <c r="AD459" s="16"/>
      <c r="AE459" s="11"/>
      <c r="AF459" s="15"/>
      <c r="AG459" s="15"/>
      <c r="AH459" s="18"/>
      <c r="AI459" s="15"/>
      <c r="AJ459" s="15"/>
      <c r="AK459" s="18"/>
      <c r="AL459" s="15"/>
      <c r="AM459" s="15"/>
      <c r="AN459" s="18"/>
      <c r="AO459" s="15"/>
      <c r="AP459" s="15"/>
      <c r="AQ459" s="18"/>
      <c r="AR459" s="15"/>
      <c r="AS459" s="15"/>
      <c r="AT459" s="14"/>
      <c r="AU459" s="15"/>
      <c r="AV459" s="15"/>
      <c r="AW459" s="18"/>
      <c r="AX459" s="15"/>
      <c r="AY459" s="15"/>
      <c r="AZ459" s="18"/>
      <c r="BA459" s="15"/>
      <c r="BB459" s="18"/>
      <c r="BC459" s="14"/>
      <c r="BD459" s="18"/>
      <c r="BE459" s="18"/>
      <c r="BF459" s="16"/>
      <c r="BG459" s="15"/>
      <c r="BH459" s="18"/>
      <c r="BI459" s="15"/>
      <c r="BJ459" s="7"/>
      <c r="BK459" s="15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</row>
    <row r="460" spans="2:95" s="9" customFormat="1">
      <c r="B460" s="33"/>
      <c r="C460" s="15"/>
      <c r="D460" s="15"/>
      <c r="E460" s="7"/>
      <c r="F460" s="15"/>
      <c r="G460" s="14"/>
      <c r="H460" s="14"/>
      <c r="I460" s="14"/>
      <c r="J460" s="14"/>
      <c r="K460" s="15"/>
      <c r="L460" s="15"/>
      <c r="M460" s="18"/>
      <c r="N460" s="15"/>
      <c r="O460" s="15"/>
      <c r="P460" s="14"/>
      <c r="Q460" s="15"/>
      <c r="R460" s="15"/>
      <c r="S460" s="18"/>
      <c r="T460" s="15"/>
      <c r="U460" s="15"/>
      <c r="V460" s="18"/>
      <c r="W460" s="15"/>
      <c r="X460" s="15"/>
      <c r="Y460" s="18"/>
      <c r="Z460" s="15"/>
      <c r="AA460" s="15"/>
      <c r="AB460" s="18"/>
      <c r="AC460" s="16"/>
      <c r="AD460" s="16"/>
      <c r="AE460" s="11"/>
      <c r="AF460" s="15"/>
      <c r="AG460" s="15"/>
      <c r="AH460" s="18"/>
      <c r="AI460" s="15"/>
      <c r="AJ460" s="15"/>
      <c r="AK460" s="18"/>
      <c r="AL460" s="15"/>
      <c r="AM460" s="15"/>
      <c r="AN460" s="18"/>
      <c r="AO460" s="15"/>
      <c r="AP460" s="15"/>
      <c r="AQ460" s="18"/>
      <c r="AR460" s="15"/>
      <c r="AS460" s="15"/>
      <c r="AT460" s="14"/>
      <c r="AU460" s="15"/>
      <c r="AV460" s="15"/>
      <c r="AW460" s="18"/>
      <c r="AX460" s="15"/>
      <c r="AY460" s="15"/>
      <c r="AZ460" s="18"/>
      <c r="BA460" s="15"/>
      <c r="BB460" s="18"/>
      <c r="BC460" s="14"/>
      <c r="BD460" s="18"/>
      <c r="BE460" s="18"/>
      <c r="BF460" s="16"/>
      <c r="BG460" s="15"/>
      <c r="BH460" s="18"/>
      <c r="BI460" s="15"/>
      <c r="BJ460" s="7"/>
      <c r="BK460" s="15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</row>
    <row r="461" spans="2:95" s="9" customFormat="1">
      <c r="B461" s="33"/>
      <c r="C461" s="15"/>
      <c r="D461" s="15"/>
      <c r="E461" s="7"/>
      <c r="F461" s="15"/>
      <c r="G461" s="14"/>
      <c r="H461" s="14"/>
      <c r="I461" s="14"/>
      <c r="J461" s="14"/>
      <c r="K461" s="15"/>
      <c r="L461" s="15"/>
      <c r="M461" s="18"/>
      <c r="N461" s="15"/>
      <c r="O461" s="15"/>
      <c r="P461" s="14"/>
      <c r="Q461" s="15"/>
      <c r="R461" s="15"/>
      <c r="S461" s="18"/>
      <c r="T461" s="15"/>
      <c r="U461" s="15"/>
      <c r="V461" s="18"/>
      <c r="W461" s="15"/>
      <c r="X461" s="15"/>
      <c r="Y461" s="18"/>
      <c r="Z461" s="15"/>
      <c r="AA461" s="15"/>
      <c r="AB461" s="18"/>
      <c r="AC461" s="16"/>
      <c r="AD461" s="16"/>
      <c r="AE461" s="11"/>
      <c r="AF461" s="15"/>
      <c r="AG461" s="15"/>
      <c r="AH461" s="18"/>
      <c r="AI461" s="15"/>
      <c r="AJ461" s="15"/>
      <c r="AK461" s="18"/>
      <c r="AL461" s="15"/>
      <c r="AM461" s="15"/>
      <c r="AN461" s="18"/>
      <c r="AO461" s="15"/>
      <c r="AP461" s="15"/>
      <c r="AQ461" s="18"/>
      <c r="AR461" s="15"/>
      <c r="AS461" s="15"/>
      <c r="AT461" s="14"/>
      <c r="AU461" s="15"/>
      <c r="AV461" s="15"/>
      <c r="AW461" s="18"/>
      <c r="AX461" s="15"/>
      <c r="AY461" s="15"/>
      <c r="AZ461" s="18"/>
      <c r="BA461" s="15"/>
      <c r="BB461" s="18"/>
      <c r="BC461" s="14"/>
      <c r="BD461" s="18"/>
      <c r="BE461" s="18"/>
      <c r="BF461" s="16"/>
      <c r="BG461" s="15"/>
      <c r="BH461" s="18"/>
      <c r="BI461" s="15"/>
      <c r="BJ461" s="7"/>
      <c r="BK461" s="15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</row>
    <row r="462" spans="2:95" s="9" customFormat="1">
      <c r="B462" s="33"/>
      <c r="C462" s="15"/>
      <c r="D462" s="15"/>
      <c r="E462" s="7"/>
      <c r="F462" s="15"/>
      <c r="G462" s="14"/>
      <c r="H462" s="14"/>
      <c r="I462" s="14"/>
      <c r="J462" s="14"/>
      <c r="K462" s="15"/>
      <c r="L462" s="15"/>
      <c r="M462" s="18"/>
      <c r="N462" s="15"/>
      <c r="O462" s="15"/>
      <c r="P462" s="14"/>
      <c r="Q462" s="15"/>
      <c r="R462" s="15"/>
      <c r="S462" s="18"/>
      <c r="T462" s="15"/>
      <c r="U462" s="15"/>
      <c r="V462" s="18"/>
      <c r="W462" s="15"/>
      <c r="X462" s="15"/>
      <c r="Y462" s="18"/>
      <c r="Z462" s="15"/>
      <c r="AA462" s="15"/>
      <c r="AB462" s="18"/>
      <c r="AC462" s="16"/>
      <c r="AD462" s="16"/>
      <c r="AE462" s="11"/>
      <c r="AF462" s="15"/>
      <c r="AG462" s="15"/>
      <c r="AH462" s="18"/>
      <c r="AI462" s="15"/>
      <c r="AJ462" s="15"/>
      <c r="AK462" s="18"/>
      <c r="AL462" s="15"/>
      <c r="AM462" s="15"/>
      <c r="AN462" s="18"/>
      <c r="AO462" s="15"/>
      <c r="AP462" s="15"/>
      <c r="AQ462" s="18"/>
      <c r="AR462" s="15"/>
      <c r="AS462" s="15"/>
      <c r="AT462" s="14"/>
      <c r="AU462" s="15"/>
      <c r="AV462" s="15"/>
      <c r="AW462" s="18"/>
      <c r="AX462" s="15"/>
      <c r="AY462" s="15"/>
      <c r="AZ462" s="18"/>
      <c r="BA462" s="15"/>
      <c r="BB462" s="18"/>
      <c r="BC462" s="14"/>
      <c r="BD462" s="18"/>
      <c r="BE462" s="18"/>
      <c r="BF462" s="15"/>
      <c r="BG462" s="15"/>
      <c r="BH462" s="18"/>
      <c r="BI462" s="15"/>
      <c r="BJ462" s="7"/>
      <c r="BK462" s="15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</row>
    <row r="463" spans="2:95" s="9" customFormat="1">
      <c r="B463" s="33"/>
      <c r="C463" s="15"/>
      <c r="D463" s="15"/>
      <c r="E463" s="7"/>
      <c r="F463" s="15"/>
      <c r="G463" s="14"/>
      <c r="H463" s="14"/>
      <c r="I463" s="14"/>
      <c r="J463" s="14"/>
      <c r="K463" s="15"/>
      <c r="L463" s="15"/>
      <c r="M463" s="15"/>
      <c r="N463" s="15"/>
      <c r="O463" s="15"/>
      <c r="P463" s="14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6"/>
      <c r="AD463" s="16"/>
      <c r="AE463" s="11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4"/>
      <c r="AU463" s="15"/>
      <c r="AV463" s="15"/>
      <c r="AW463" s="15"/>
      <c r="AX463" s="15"/>
      <c r="AY463" s="15"/>
      <c r="AZ463" s="15"/>
      <c r="BA463" s="15"/>
      <c r="BB463" s="15"/>
      <c r="BC463" s="14"/>
      <c r="BD463" s="15"/>
      <c r="BE463" s="15"/>
      <c r="BF463" s="16"/>
      <c r="BG463" s="15"/>
      <c r="BH463" s="15"/>
      <c r="BI463" s="15"/>
      <c r="BJ463" s="7"/>
      <c r="BK463" s="15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</row>
    <row r="464" spans="2:95" s="9" customFormat="1">
      <c r="B464" s="33"/>
      <c r="C464" s="15"/>
      <c r="D464" s="15"/>
      <c r="E464" s="7"/>
      <c r="F464" s="15"/>
      <c r="G464" s="14"/>
      <c r="H464" s="14"/>
      <c r="I464" s="14"/>
      <c r="J464" s="14"/>
      <c r="K464" s="15"/>
      <c r="L464" s="15"/>
      <c r="M464" s="18"/>
      <c r="N464" s="15"/>
      <c r="O464" s="15"/>
      <c r="P464" s="14"/>
      <c r="Q464" s="15"/>
      <c r="R464" s="15"/>
      <c r="S464" s="18"/>
      <c r="T464" s="15"/>
      <c r="U464" s="15"/>
      <c r="V464" s="18"/>
      <c r="W464" s="15"/>
      <c r="X464" s="15"/>
      <c r="Y464" s="18"/>
      <c r="Z464" s="15"/>
      <c r="AA464" s="15"/>
      <c r="AB464" s="18"/>
      <c r="AC464" s="16"/>
      <c r="AD464" s="16"/>
      <c r="AE464" s="11"/>
      <c r="AF464" s="15"/>
      <c r="AG464" s="15"/>
      <c r="AH464" s="18"/>
      <c r="AI464" s="15"/>
      <c r="AJ464" s="15"/>
      <c r="AK464" s="18"/>
      <c r="AL464" s="15"/>
      <c r="AM464" s="15"/>
      <c r="AN464" s="18"/>
      <c r="AO464" s="15"/>
      <c r="AP464" s="15"/>
      <c r="AQ464" s="18"/>
      <c r="AR464" s="15"/>
      <c r="AS464" s="15"/>
      <c r="AT464" s="14"/>
      <c r="AU464" s="15"/>
      <c r="AV464" s="15"/>
      <c r="AW464" s="18"/>
      <c r="AX464" s="15"/>
      <c r="AY464" s="15"/>
      <c r="AZ464" s="18"/>
      <c r="BA464" s="15"/>
      <c r="BB464" s="18"/>
      <c r="BC464" s="14"/>
      <c r="BD464" s="18"/>
      <c r="BE464" s="18"/>
      <c r="BF464" s="16"/>
      <c r="BG464" s="15"/>
      <c r="BH464" s="18"/>
      <c r="BI464" s="15"/>
      <c r="BJ464" s="7"/>
      <c r="BK464" s="15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</row>
    <row r="465" spans="2:95" s="9" customFormat="1">
      <c r="B465" s="33"/>
      <c r="C465" s="15"/>
      <c r="D465" s="15"/>
      <c r="E465" s="7"/>
      <c r="F465" s="15"/>
      <c r="G465" s="14"/>
      <c r="H465" s="14"/>
      <c r="I465" s="14"/>
      <c r="J465" s="14"/>
      <c r="K465" s="15"/>
      <c r="L465" s="15"/>
      <c r="M465" s="18"/>
      <c r="N465" s="15"/>
      <c r="O465" s="15"/>
      <c r="P465" s="14"/>
      <c r="Q465" s="15"/>
      <c r="R465" s="15"/>
      <c r="S465" s="18"/>
      <c r="T465" s="15"/>
      <c r="U465" s="15"/>
      <c r="V465" s="18"/>
      <c r="W465" s="15"/>
      <c r="X465" s="15"/>
      <c r="Y465" s="18"/>
      <c r="Z465" s="15"/>
      <c r="AA465" s="15"/>
      <c r="AB465" s="18"/>
      <c r="AC465" s="16"/>
      <c r="AD465" s="16"/>
      <c r="AE465" s="11"/>
      <c r="AF465" s="15"/>
      <c r="AG465" s="15"/>
      <c r="AH465" s="18"/>
      <c r="AI465" s="15"/>
      <c r="AJ465" s="15"/>
      <c r="AK465" s="18"/>
      <c r="AL465" s="15"/>
      <c r="AM465" s="15"/>
      <c r="AN465" s="18"/>
      <c r="AO465" s="15"/>
      <c r="AP465" s="15"/>
      <c r="AQ465" s="18"/>
      <c r="AR465" s="15"/>
      <c r="AS465" s="15"/>
      <c r="AT465" s="14"/>
      <c r="AU465" s="15"/>
      <c r="AV465" s="15"/>
      <c r="AW465" s="18"/>
      <c r="AX465" s="15"/>
      <c r="AY465" s="15"/>
      <c r="AZ465" s="18"/>
      <c r="BA465" s="15"/>
      <c r="BB465" s="18"/>
      <c r="BC465" s="14"/>
      <c r="BD465" s="18"/>
      <c r="BE465" s="18"/>
      <c r="BF465" s="15"/>
      <c r="BG465" s="15"/>
      <c r="BH465" s="18"/>
      <c r="BI465" s="15"/>
      <c r="BJ465" s="7"/>
      <c r="BK465" s="15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</row>
    <row r="466" spans="2:95" s="9" customFormat="1">
      <c r="B466" s="33"/>
      <c r="C466" s="15"/>
      <c r="D466" s="15"/>
      <c r="E466" s="7"/>
      <c r="F466" s="15"/>
      <c r="G466" s="14"/>
      <c r="H466" s="14"/>
      <c r="I466" s="14"/>
      <c r="J466" s="14"/>
      <c r="K466" s="15"/>
      <c r="L466" s="15"/>
      <c r="M466" s="15"/>
      <c r="N466" s="15"/>
      <c r="O466" s="15"/>
      <c r="P466" s="14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6"/>
      <c r="AD466" s="16"/>
      <c r="AE466" s="11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4"/>
      <c r="AU466" s="15"/>
      <c r="AV466" s="15"/>
      <c r="AW466" s="15"/>
      <c r="AX466" s="15"/>
      <c r="AY466" s="15"/>
      <c r="AZ466" s="15"/>
      <c r="BA466" s="15"/>
      <c r="BB466" s="15"/>
      <c r="BC466" s="14"/>
      <c r="BD466" s="15"/>
      <c r="BE466" s="15"/>
      <c r="BF466" s="16"/>
      <c r="BG466" s="15"/>
      <c r="BH466" s="15"/>
      <c r="BI466" s="15"/>
      <c r="BJ466" s="7"/>
      <c r="BK466" s="15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</row>
    <row r="467" spans="2:95" s="9" customFormat="1">
      <c r="B467" s="33"/>
      <c r="C467" s="15"/>
      <c r="D467" s="15"/>
      <c r="E467" s="7"/>
      <c r="F467" s="15"/>
      <c r="G467" s="14"/>
      <c r="H467" s="14"/>
      <c r="I467" s="14"/>
      <c r="J467" s="14"/>
      <c r="K467" s="15"/>
      <c r="L467" s="15"/>
      <c r="M467" s="18"/>
      <c r="N467" s="15"/>
      <c r="O467" s="15"/>
      <c r="P467" s="14"/>
      <c r="Q467" s="15"/>
      <c r="R467" s="15"/>
      <c r="S467" s="18"/>
      <c r="T467" s="15"/>
      <c r="U467" s="15"/>
      <c r="V467" s="18"/>
      <c r="W467" s="15"/>
      <c r="X467" s="15"/>
      <c r="Y467" s="18"/>
      <c r="Z467" s="15"/>
      <c r="AA467" s="15"/>
      <c r="AB467" s="18"/>
      <c r="AC467" s="16"/>
      <c r="AD467" s="16"/>
      <c r="AE467" s="11"/>
      <c r="AF467" s="15"/>
      <c r="AG467" s="15"/>
      <c r="AH467" s="18"/>
      <c r="AI467" s="15"/>
      <c r="AJ467" s="15"/>
      <c r="AK467" s="18"/>
      <c r="AL467" s="15"/>
      <c r="AM467" s="15"/>
      <c r="AN467" s="18"/>
      <c r="AO467" s="15"/>
      <c r="AP467" s="15"/>
      <c r="AQ467" s="18"/>
      <c r="AR467" s="15"/>
      <c r="AS467" s="15"/>
      <c r="AT467" s="14"/>
      <c r="AU467" s="15"/>
      <c r="AV467" s="15"/>
      <c r="AW467" s="18"/>
      <c r="AX467" s="15"/>
      <c r="AY467" s="15"/>
      <c r="AZ467" s="18"/>
      <c r="BA467" s="15"/>
      <c r="BB467" s="18"/>
      <c r="BC467" s="14"/>
      <c r="BD467" s="18"/>
      <c r="BE467" s="18"/>
      <c r="BF467" s="16"/>
      <c r="BG467" s="15"/>
      <c r="BH467" s="18"/>
      <c r="BI467" s="15"/>
      <c r="BJ467" s="7"/>
      <c r="BK467" s="15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</row>
    <row r="468" spans="2:95" s="9" customFormat="1">
      <c r="B468" s="33"/>
      <c r="C468" s="15"/>
      <c r="D468" s="15"/>
      <c r="E468" s="7"/>
      <c r="F468" s="15"/>
      <c r="G468" s="14"/>
      <c r="H468" s="14"/>
      <c r="I468" s="14"/>
      <c r="J468" s="14"/>
      <c r="K468" s="15"/>
      <c r="L468" s="15"/>
      <c r="M468" s="18"/>
      <c r="N468" s="15"/>
      <c r="O468" s="15"/>
      <c r="P468" s="14"/>
      <c r="Q468" s="15"/>
      <c r="R468" s="15"/>
      <c r="S468" s="18"/>
      <c r="T468" s="15"/>
      <c r="U468" s="15"/>
      <c r="V468" s="18"/>
      <c r="W468" s="15"/>
      <c r="X468" s="15"/>
      <c r="Y468" s="18"/>
      <c r="Z468" s="15"/>
      <c r="AA468" s="15"/>
      <c r="AB468" s="18"/>
      <c r="AC468" s="16"/>
      <c r="AD468" s="16"/>
      <c r="AE468" s="11"/>
      <c r="AF468" s="15"/>
      <c r="AG468" s="15"/>
      <c r="AH468" s="18"/>
      <c r="AI468" s="15"/>
      <c r="AJ468" s="15"/>
      <c r="AK468" s="18"/>
      <c r="AL468" s="15"/>
      <c r="AM468" s="15"/>
      <c r="AN468" s="18"/>
      <c r="AO468" s="15"/>
      <c r="AP468" s="15"/>
      <c r="AQ468" s="18"/>
      <c r="AR468" s="15"/>
      <c r="AS468" s="15"/>
      <c r="AT468" s="14"/>
      <c r="AU468" s="15"/>
      <c r="AV468" s="15"/>
      <c r="AW468" s="18"/>
      <c r="AX468" s="15"/>
      <c r="AY468" s="15"/>
      <c r="AZ468" s="18"/>
      <c r="BA468" s="15"/>
      <c r="BB468" s="18"/>
      <c r="BC468" s="14"/>
      <c r="BD468" s="18"/>
      <c r="BE468" s="18"/>
      <c r="BF468" s="16"/>
      <c r="BG468" s="15"/>
      <c r="BH468" s="18"/>
      <c r="BI468" s="15"/>
      <c r="BJ468" s="7"/>
      <c r="BK468" s="15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</row>
    <row r="469" spans="2:95" s="9" customFormat="1">
      <c r="B469" s="33"/>
      <c r="C469" s="15"/>
      <c r="D469" s="15"/>
      <c r="E469" s="7"/>
      <c r="F469" s="15"/>
      <c r="G469" s="14"/>
      <c r="H469" s="14"/>
      <c r="I469" s="14"/>
      <c r="J469" s="14"/>
      <c r="K469" s="15"/>
      <c r="L469" s="15"/>
      <c r="M469" s="18"/>
      <c r="N469" s="15"/>
      <c r="O469" s="15"/>
      <c r="P469" s="14"/>
      <c r="Q469" s="15"/>
      <c r="R469" s="15"/>
      <c r="S469" s="18"/>
      <c r="T469" s="15"/>
      <c r="U469" s="15"/>
      <c r="V469" s="18"/>
      <c r="W469" s="15"/>
      <c r="X469" s="15"/>
      <c r="Y469" s="18"/>
      <c r="Z469" s="15"/>
      <c r="AA469" s="15"/>
      <c r="AB469" s="18"/>
      <c r="AC469" s="16"/>
      <c r="AD469" s="16"/>
      <c r="AE469" s="11"/>
      <c r="AF469" s="15"/>
      <c r="AG469" s="15"/>
      <c r="AH469" s="18"/>
      <c r="AI469" s="15"/>
      <c r="AJ469" s="15"/>
      <c r="AK469" s="18"/>
      <c r="AL469" s="15"/>
      <c r="AM469" s="15"/>
      <c r="AN469" s="18"/>
      <c r="AO469" s="15"/>
      <c r="AP469" s="15"/>
      <c r="AQ469" s="18"/>
      <c r="AR469" s="15"/>
      <c r="AS469" s="15"/>
      <c r="AT469" s="14"/>
      <c r="AU469" s="15"/>
      <c r="AV469" s="15"/>
      <c r="AW469" s="18"/>
      <c r="AX469" s="15"/>
      <c r="AY469" s="15"/>
      <c r="AZ469" s="18"/>
      <c r="BA469" s="15"/>
      <c r="BB469" s="18"/>
      <c r="BC469" s="14"/>
      <c r="BD469" s="18"/>
      <c r="BE469" s="18"/>
      <c r="BF469" s="16"/>
      <c r="BG469" s="15"/>
      <c r="BH469" s="18"/>
      <c r="BI469" s="15"/>
      <c r="BJ469" s="7"/>
      <c r="BK469" s="15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</row>
    <row r="470" spans="2:95" s="9" customFormat="1">
      <c r="B470" s="33"/>
      <c r="C470" s="15"/>
      <c r="D470" s="15"/>
      <c r="E470" s="7"/>
      <c r="F470" s="15"/>
      <c r="G470" s="14"/>
      <c r="H470" s="14"/>
      <c r="I470" s="14"/>
      <c r="J470" s="14"/>
      <c r="K470" s="15"/>
      <c r="L470" s="15"/>
      <c r="M470" s="18"/>
      <c r="N470" s="15"/>
      <c r="O470" s="15"/>
      <c r="P470" s="14"/>
      <c r="Q470" s="15"/>
      <c r="R470" s="15"/>
      <c r="S470" s="18"/>
      <c r="T470" s="15"/>
      <c r="U470" s="15"/>
      <c r="V470" s="18"/>
      <c r="W470" s="15"/>
      <c r="X470" s="15"/>
      <c r="Y470" s="18"/>
      <c r="Z470" s="15"/>
      <c r="AA470" s="15"/>
      <c r="AB470" s="18"/>
      <c r="AC470" s="16"/>
      <c r="AD470" s="16"/>
      <c r="AE470" s="11"/>
      <c r="AF470" s="15"/>
      <c r="AG470" s="15"/>
      <c r="AH470" s="18"/>
      <c r="AI470" s="15"/>
      <c r="AJ470" s="15"/>
      <c r="AK470" s="18"/>
      <c r="AL470" s="15"/>
      <c r="AM470" s="15"/>
      <c r="AN470" s="18"/>
      <c r="AO470" s="15"/>
      <c r="AP470" s="15"/>
      <c r="AQ470" s="18"/>
      <c r="AR470" s="15"/>
      <c r="AS470" s="15"/>
      <c r="AT470" s="14"/>
      <c r="AU470" s="15"/>
      <c r="AV470" s="15"/>
      <c r="AW470" s="18"/>
      <c r="AX470" s="15"/>
      <c r="AY470" s="15"/>
      <c r="AZ470" s="18"/>
      <c r="BA470" s="15"/>
      <c r="BB470" s="18"/>
      <c r="BC470" s="14"/>
      <c r="BD470" s="18"/>
      <c r="BE470" s="18"/>
      <c r="BF470" s="16"/>
      <c r="BG470" s="15"/>
      <c r="BH470" s="18"/>
      <c r="BI470" s="15"/>
      <c r="BJ470" s="7"/>
      <c r="BK470" s="15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</row>
    <row r="471" spans="2:95" s="9" customFormat="1">
      <c r="B471" s="33"/>
      <c r="C471" s="15"/>
      <c r="D471" s="15"/>
      <c r="E471" s="7"/>
      <c r="F471" s="15"/>
      <c r="G471" s="14"/>
      <c r="H471" s="14"/>
      <c r="I471" s="14"/>
      <c r="J471" s="14"/>
      <c r="K471" s="15"/>
      <c r="L471" s="15"/>
      <c r="M471" s="18"/>
      <c r="N471" s="15"/>
      <c r="O471" s="15"/>
      <c r="P471" s="14"/>
      <c r="Q471" s="15"/>
      <c r="R471" s="15"/>
      <c r="S471" s="18"/>
      <c r="T471" s="15"/>
      <c r="U471" s="15"/>
      <c r="V471" s="18"/>
      <c r="W471" s="15"/>
      <c r="X471" s="15"/>
      <c r="Y471" s="18"/>
      <c r="Z471" s="15"/>
      <c r="AA471" s="15"/>
      <c r="AB471" s="18"/>
      <c r="AC471" s="16"/>
      <c r="AD471" s="16"/>
      <c r="AE471" s="11"/>
      <c r="AF471" s="15"/>
      <c r="AG471" s="15"/>
      <c r="AH471" s="18"/>
      <c r="AI471" s="15"/>
      <c r="AJ471" s="15"/>
      <c r="AK471" s="18"/>
      <c r="AL471" s="15"/>
      <c r="AM471" s="15"/>
      <c r="AN471" s="18"/>
      <c r="AO471" s="15"/>
      <c r="AP471" s="15"/>
      <c r="AQ471" s="18"/>
      <c r="AR471" s="15"/>
      <c r="AS471" s="15"/>
      <c r="AT471" s="14"/>
      <c r="AU471" s="15"/>
      <c r="AV471" s="15"/>
      <c r="AW471" s="18"/>
      <c r="AX471" s="15"/>
      <c r="AY471" s="15"/>
      <c r="AZ471" s="18"/>
      <c r="BA471" s="15"/>
      <c r="BB471" s="18"/>
      <c r="BC471" s="14"/>
      <c r="BD471" s="18"/>
      <c r="BE471" s="18"/>
      <c r="BF471" s="15"/>
      <c r="BG471" s="15"/>
      <c r="BH471" s="18"/>
      <c r="BI471" s="15"/>
      <c r="BJ471" s="7"/>
      <c r="BK471" s="15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</row>
    <row r="472" spans="2:95" s="9" customFormat="1">
      <c r="B472" s="33"/>
      <c r="C472" s="15"/>
      <c r="D472" s="15"/>
      <c r="E472" s="7"/>
      <c r="F472" s="15"/>
      <c r="G472" s="14"/>
      <c r="H472" s="14"/>
      <c r="I472" s="14"/>
      <c r="J472" s="14"/>
      <c r="K472" s="15"/>
      <c r="L472" s="15"/>
      <c r="M472" s="18"/>
      <c r="N472" s="15"/>
      <c r="O472" s="15"/>
      <c r="P472" s="14"/>
      <c r="Q472" s="15"/>
      <c r="R472" s="15"/>
      <c r="S472" s="18"/>
      <c r="T472" s="15"/>
      <c r="U472" s="15"/>
      <c r="V472" s="18"/>
      <c r="W472" s="15"/>
      <c r="X472" s="15"/>
      <c r="Y472" s="18"/>
      <c r="Z472" s="15"/>
      <c r="AA472" s="15"/>
      <c r="AB472" s="18"/>
      <c r="AC472" s="16"/>
      <c r="AD472" s="16"/>
      <c r="AE472" s="11"/>
      <c r="AF472" s="15"/>
      <c r="AG472" s="15"/>
      <c r="AH472" s="18"/>
      <c r="AI472" s="15"/>
      <c r="AJ472" s="15"/>
      <c r="AK472" s="18"/>
      <c r="AL472" s="15"/>
      <c r="AM472" s="15"/>
      <c r="AN472" s="18"/>
      <c r="AO472" s="15"/>
      <c r="AP472" s="15"/>
      <c r="AQ472" s="18"/>
      <c r="AR472" s="15"/>
      <c r="AS472" s="15"/>
      <c r="AT472" s="14"/>
      <c r="AU472" s="15"/>
      <c r="AV472" s="15"/>
      <c r="AW472" s="18"/>
      <c r="AX472" s="15"/>
      <c r="AY472" s="15"/>
      <c r="AZ472" s="18"/>
      <c r="BA472" s="15"/>
      <c r="BB472" s="18"/>
      <c r="BC472" s="14"/>
      <c r="BD472" s="18"/>
      <c r="BE472" s="18"/>
      <c r="BF472" s="16"/>
      <c r="BG472" s="15"/>
      <c r="BH472" s="18"/>
      <c r="BI472" s="15"/>
      <c r="BJ472" s="7"/>
      <c r="BK472" s="18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</row>
    <row r="473" spans="2:95" s="9" customFormat="1">
      <c r="B473" s="33"/>
      <c r="C473" s="15"/>
      <c r="D473" s="15"/>
      <c r="E473" s="7"/>
      <c r="F473" s="15"/>
      <c r="G473" s="14"/>
      <c r="H473" s="14"/>
      <c r="I473" s="14"/>
      <c r="J473" s="14"/>
      <c r="K473" s="15"/>
      <c r="L473" s="15"/>
      <c r="M473" s="18"/>
      <c r="N473" s="15"/>
      <c r="O473" s="15"/>
      <c r="P473" s="14"/>
      <c r="Q473" s="15"/>
      <c r="R473" s="15"/>
      <c r="S473" s="18"/>
      <c r="T473" s="15"/>
      <c r="U473" s="15"/>
      <c r="V473" s="18"/>
      <c r="W473" s="15"/>
      <c r="X473" s="15"/>
      <c r="Y473" s="18"/>
      <c r="Z473" s="15"/>
      <c r="AA473" s="15"/>
      <c r="AB473" s="18"/>
      <c r="AC473" s="16"/>
      <c r="AD473" s="16"/>
      <c r="AE473" s="11"/>
      <c r="AF473" s="15"/>
      <c r="AG473" s="15"/>
      <c r="AH473" s="18"/>
      <c r="AI473" s="15"/>
      <c r="AJ473" s="15"/>
      <c r="AK473" s="18"/>
      <c r="AL473" s="15"/>
      <c r="AM473" s="15"/>
      <c r="AN473" s="18"/>
      <c r="AO473" s="15"/>
      <c r="AP473" s="15"/>
      <c r="AQ473" s="18"/>
      <c r="AR473" s="15"/>
      <c r="AS473" s="15"/>
      <c r="AT473" s="14"/>
      <c r="AU473" s="15"/>
      <c r="AV473" s="15"/>
      <c r="AW473" s="18"/>
      <c r="AX473" s="15"/>
      <c r="AY473" s="15"/>
      <c r="AZ473" s="18"/>
      <c r="BA473" s="15"/>
      <c r="BB473" s="18"/>
      <c r="BC473" s="14"/>
      <c r="BD473" s="18"/>
      <c r="BE473" s="18"/>
      <c r="BF473" s="16"/>
      <c r="BG473" s="15"/>
      <c r="BH473" s="18"/>
      <c r="BI473" s="15"/>
      <c r="BJ473" s="7"/>
      <c r="BK473" s="15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</row>
    <row r="474" spans="2:95" s="9" customFormat="1">
      <c r="B474" s="33"/>
      <c r="C474" s="15"/>
      <c r="D474" s="15"/>
      <c r="E474" s="7"/>
      <c r="F474" s="15"/>
      <c r="G474" s="14"/>
      <c r="H474" s="14"/>
      <c r="I474" s="14"/>
      <c r="J474" s="14"/>
      <c r="K474" s="15"/>
      <c r="L474" s="15"/>
      <c r="M474" s="18"/>
      <c r="N474" s="15"/>
      <c r="O474" s="15"/>
      <c r="P474" s="14"/>
      <c r="Q474" s="15"/>
      <c r="R474" s="15"/>
      <c r="S474" s="18"/>
      <c r="T474" s="15"/>
      <c r="U474" s="15"/>
      <c r="V474" s="18"/>
      <c r="W474" s="15"/>
      <c r="X474" s="15"/>
      <c r="Y474" s="18"/>
      <c r="Z474" s="15"/>
      <c r="AA474" s="15"/>
      <c r="AB474" s="18"/>
      <c r="AC474" s="16"/>
      <c r="AD474" s="16"/>
      <c r="AE474" s="11"/>
      <c r="AF474" s="15"/>
      <c r="AG474" s="15"/>
      <c r="AH474" s="18"/>
      <c r="AI474" s="15"/>
      <c r="AJ474" s="15"/>
      <c r="AK474" s="18"/>
      <c r="AL474" s="15"/>
      <c r="AM474" s="15"/>
      <c r="AN474" s="18"/>
      <c r="AO474" s="15"/>
      <c r="AP474" s="15"/>
      <c r="AQ474" s="18"/>
      <c r="AR474" s="15"/>
      <c r="AS474" s="15"/>
      <c r="AT474" s="14"/>
      <c r="AU474" s="15"/>
      <c r="AV474" s="15"/>
      <c r="AW474" s="18"/>
      <c r="AX474" s="15"/>
      <c r="AY474" s="15"/>
      <c r="AZ474" s="18"/>
      <c r="BA474" s="15"/>
      <c r="BB474" s="18"/>
      <c r="BC474" s="14"/>
      <c r="BD474" s="18"/>
      <c r="BE474" s="18"/>
      <c r="BF474" s="16"/>
      <c r="BG474" s="15"/>
      <c r="BH474" s="18"/>
      <c r="BI474" s="15"/>
      <c r="BJ474" s="7"/>
      <c r="BK474" s="15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</row>
    <row r="475" spans="2:95" s="9" customFormat="1">
      <c r="B475" s="33"/>
      <c r="C475" s="15"/>
      <c r="D475" s="15"/>
      <c r="E475" s="7"/>
      <c r="F475" s="15"/>
      <c r="G475" s="14"/>
      <c r="H475" s="14"/>
      <c r="I475" s="14"/>
      <c r="J475" s="14"/>
      <c r="K475" s="15"/>
      <c r="L475" s="15"/>
      <c r="M475" s="18"/>
      <c r="N475" s="15"/>
      <c r="O475" s="15"/>
      <c r="P475" s="14"/>
      <c r="Q475" s="15"/>
      <c r="R475" s="15"/>
      <c r="S475" s="18"/>
      <c r="T475" s="15"/>
      <c r="U475" s="15"/>
      <c r="V475" s="18"/>
      <c r="W475" s="15"/>
      <c r="X475" s="15"/>
      <c r="Y475" s="18"/>
      <c r="Z475" s="15"/>
      <c r="AA475" s="15"/>
      <c r="AB475" s="18"/>
      <c r="AC475" s="16"/>
      <c r="AD475" s="16"/>
      <c r="AE475" s="11"/>
      <c r="AF475" s="15"/>
      <c r="AG475" s="15"/>
      <c r="AH475" s="18"/>
      <c r="AI475" s="15"/>
      <c r="AJ475" s="15"/>
      <c r="AK475" s="18"/>
      <c r="AL475" s="15"/>
      <c r="AM475" s="15"/>
      <c r="AN475" s="18"/>
      <c r="AO475" s="15"/>
      <c r="AP475" s="15"/>
      <c r="AQ475" s="18"/>
      <c r="AR475" s="15"/>
      <c r="AS475" s="15"/>
      <c r="AT475" s="14"/>
      <c r="AU475" s="15"/>
      <c r="AV475" s="15"/>
      <c r="AW475" s="18"/>
      <c r="AX475" s="15"/>
      <c r="AY475" s="15"/>
      <c r="AZ475" s="18"/>
      <c r="BA475" s="15"/>
      <c r="BB475" s="18"/>
      <c r="BC475" s="14"/>
      <c r="BD475" s="18"/>
      <c r="BE475" s="18"/>
      <c r="BF475" s="16"/>
      <c r="BG475" s="15"/>
      <c r="BH475" s="18"/>
      <c r="BI475" s="15"/>
      <c r="BJ475" s="7"/>
      <c r="BK475" s="15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</row>
    <row r="476" spans="2:95" s="9" customFormat="1">
      <c r="B476" s="33"/>
      <c r="C476" s="15"/>
      <c r="D476" s="15"/>
      <c r="E476" s="7"/>
      <c r="F476" s="15"/>
      <c r="G476" s="14"/>
      <c r="H476" s="14"/>
      <c r="I476" s="14"/>
      <c r="J476" s="14"/>
      <c r="K476" s="15"/>
      <c r="L476" s="15"/>
      <c r="M476" s="18"/>
      <c r="N476" s="15"/>
      <c r="O476" s="15"/>
      <c r="P476" s="14"/>
      <c r="Q476" s="15"/>
      <c r="R476" s="15"/>
      <c r="S476" s="18"/>
      <c r="T476" s="15"/>
      <c r="U476" s="15"/>
      <c r="V476" s="18"/>
      <c r="W476" s="15"/>
      <c r="X476" s="15"/>
      <c r="Y476" s="18"/>
      <c r="Z476" s="15"/>
      <c r="AA476" s="15"/>
      <c r="AB476" s="18"/>
      <c r="AC476" s="16"/>
      <c r="AD476" s="16"/>
      <c r="AE476" s="11"/>
      <c r="AF476" s="15"/>
      <c r="AG476" s="15"/>
      <c r="AH476" s="18"/>
      <c r="AI476" s="15"/>
      <c r="AJ476" s="15"/>
      <c r="AK476" s="18"/>
      <c r="AL476" s="15"/>
      <c r="AM476" s="15"/>
      <c r="AN476" s="18"/>
      <c r="AO476" s="15"/>
      <c r="AP476" s="15"/>
      <c r="AQ476" s="18"/>
      <c r="AR476" s="15"/>
      <c r="AS476" s="15"/>
      <c r="AT476" s="14"/>
      <c r="AU476" s="15"/>
      <c r="AV476" s="15"/>
      <c r="AW476" s="18"/>
      <c r="AX476" s="15"/>
      <c r="AY476" s="15"/>
      <c r="AZ476" s="18"/>
      <c r="BA476" s="15"/>
      <c r="BB476" s="18"/>
      <c r="BC476" s="14"/>
      <c r="BD476" s="18"/>
      <c r="BE476" s="18"/>
      <c r="BF476" s="16"/>
      <c r="BG476" s="15"/>
      <c r="BH476" s="18"/>
      <c r="BI476" s="15"/>
      <c r="BJ476" s="7"/>
      <c r="BK476" s="15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</row>
    <row r="477" spans="2:95" s="9" customFormat="1">
      <c r="B477" s="33"/>
      <c r="C477" s="15"/>
      <c r="D477" s="15"/>
      <c r="E477" s="7"/>
      <c r="F477" s="15"/>
      <c r="G477" s="14"/>
      <c r="H477" s="14"/>
      <c r="I477" s="14"/>
      <c r="J477" s="14"/>
      <c r="K477" s="15"/>
      <c r="L477" s="15"/>
      <c r="M477" s="18"/>
      <c r="N477" s="15"/>
      <c r="O477" s="15"/>
      <c r="P477" s="14"/>
      <c r="Q477" s="15"/>
      <c r="R477" s="15"/>
      <c r="S477" s="18"/>
      <c r="T477" s="15"/>
      <c r="U477" s="15"/>
      <c r="V477" s="18"/>
      <c r="W477" s="15"/>
      <c r="X477" s="15"/>
      <c r="Y477" s="18"/>
      <c r="Z477" s="15"/>
      <c r="AA477" s="15"/>
      <c r="AB477" s="18"/>
      <c r="AC477" s="16"/>
      <c r="AD477" s="16"/>
      <c r="AE477" s="11"/>
      <c r="AF477" s="15"/>
      <c r="AG477" s="15"/>
      <c r="AH477" s="18"/>
      <c r="AI477" s="15"/>
      <c r="AJ477" s="15"/>
      <c r="AK477" s="18"/>
      <c r="AL477" s="15"/>
      <c r="AM477" s="15"/>
      <c r="AN477" s="18"/>
      <c r="AO477" s="15"/>
      <c r="AP477" s="15"/>
      <c r="AQ477" s="18"/>
      <c r="AR477" s="15"/>
      <c r="AS477" s="15"/>
      <c r="AT477" s="14"/>
      <c r="AU477" s="15"/>
      <c r="AV477" s="15"/>
      <c r="AW477" s="18"/>
      <c r="AX477" s="15"/>
      <c r="AY477" s="15"/>
      <c r="AZ477" s="18"/>
      <c r="BA477" s="15"/>
      <c r="BB477" s="18"/>
      <c r="BC477" s="14"/>
      <c r="BD477" s="18"/>
      <c r="BE477" s="18"/>
      <c r="BF477" s="16"/>
      <c r="BG477" s="15"/>
      <c r="BH477" s="18"/>
      <c r="BI477" s="15"/>
      <c r="BJ477" s="7"/>
      <c r="BK477" s="15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</row>
    <row r="478" spans="2:95" s="9" customFormat="1">
      <c r="B478" s="33"/>
      <c r="C478" s="15"/>
      <c r="D478" s="15"/>
      <c r="E478" s="7"/>
      <c r="F478" s="15"/>
      <c r="G478" s="14"/>
      <c r="H478" s="14"/>
      <c r="I478" s="14"/>
      <c r="J478" s="14"/>
      <c r="K478" s="15"/>
      <c r="L478" s="15"/>
      <c r="M478" s="18"/>
      <c r="N478" s="15"/>
      <c r="O478" s="15"/>
      <c r="P478" s="14"/>
      <c r="Q478" s="15"/>
      <c r="R478" s="15"/>
      <c r="S478" s="18"/>
      <c r="T478" s="15"/>
      <c r="U478" s="15"/>
      <c r="V478" s="18"/>
      <c r="W478" s="15"/>
      <c r="X478" s="15"/>
      <c r="Y478" s="18"/>
      <c r="Z478" s="15"/>
      <c r="AA478" s="15"/>
      <c r="AB478" s="18"/>
      <c r="AC478" s="16"/>
      <c r="AD478" s="16"/>
      <c r="AE478" s="11"/>
      <c r="AF478" s="15"/>
      <c r="AG478" s="15"/>
      <c r="AH478" s="18"/>
      <c r="AI478" s="15"/>
      <c r="AJ478" s="15"/>
      <c r="AK478" s="18"/>
      <c r="AL478" s="15"/>
      <c r="AM478" s="15"/>
      <c r="AN478" s="18"/>
      <c r="AO478" s="15"/>
      <c r="AP478" s="15"/>
      <c r="AQ478" s="18"/>
      <c r="AR478" s="15"/>
      <c r="AS478" s="15"/>
      <c r="AT478" s="14"/>
      <c r="AU478" s="15"/>
      <c r="AV478" s="15"/>
      <c r="AW478" s="18"/>
      <c r="AX478" s="15"/>
      <c r="AY478" s="15"/>
      <c r="AZ478" s="18"/>
      <c r="BA478" s="15"/>
      <c r="BB478" s="18"/>
      <c r="BC478" s="14"/>
      <c r="BD478" s="18"/>
      <c r="BE478" s="18"/>
      <c r="BF478" s="16"/>
      <c r="BG478" s="15"/>
      <c r="BH478" s="18"/>
      <c r="BI478" s="15"/>
      <c r="BJ478" s="7"/>
      <c r="BK478" s="15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</row>
    <row r="479" spans="2:95" s="9" customFormat="1">
      <c r="B479" s="33"/>
      <c r="C479" s="15"/>
      <c r="D479" s="15"/>
      <c r="E479" s="7"/>
      <c r="F479" s="15"/>
      <c r="G479" s="14"/>
      <c r="H479" s="14"/>
      <c r="I479" s="14"/>
      <c r="J479" s="14"/>
      <c r="K479" s="15"/>
      <c r="L479" s="15"/>
      <c r="M479" s="18"/>
      <c r="N479" s="15"/>
      <c r="O479" s="15"/>
      <c r="P479" s="14"/>
      <c r="Q479" s="15"/>
      <c r="R479" s="15"/>
      <c r="S479" s="18"/>
      <c r="T479" s="15"/>
      <c r="U479" s="15"/>
      <c r="V479" s="18"/>
      <c r="W479" s="15"/>
      <c r="X479" s="15"/>
      <c r="Y479" s="18"/>
      <c r="Z479" s="15"/>
      <c r="AA479" s="15"/>
      <c r="AB479" s="18"/>
      <c r="AC479" s="16"/>
      <c r="AD479" s="16"/>
      <c r="AE479" s="11"/>
      <c r="AF479" s="15"/>
      <c r="AG479" s="15"/>
      <c r="AH479" s="18"/>
      <c r="AI479" s="15"/>
      <c r="AJ479" s="15"/>
      <c r="AK479" s="18"/>
      <c r="AL479" s="15"/>
      <c r="AM479" s="15"/>
      <c r="AN479" s="18"/>
      <c r="AO479" s="15"/>
      <c r="AP479" s="15"/>
      <c r="AQ479" s="18"/>
      <c r="AR479" s="15"/>
      <c r="AS479" s="15"/>
      <c r="AT479" s="14"/>
      <c r="AU479" s="15"/>
      <c r="AV479" s="15"/>
      <c r="AW479" s="18"/>
      <c r="AX479" s="15"/>
      <c r="AY479" s="15"/>
      <c r="AZ479" s="18"/>
      <c r="BA479" s="15"/>
      <c r="BB479" s="18"/>
      <c r="BC479" s="14"/>
      <c r="BD479" s="18"/>
      <c r="BE479" s="18"/>
      <c r="BF479" s="15"/>
      <c r="BG479" s="15"/>
      <c r="BH479" s="18"/>
      <c r="BI479" s="15"/>
      <c r="BJ479" s="7"/>
      <c r="BK479" s="15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</row>
    <row r="480" spans="2:95" s="9" customFormat="1">
      <c r="B480" s="33"/>
      <c r="C480" s="15"/>
      <c r="D480" s="15"/>
      <c r="E480" s="7"/>
      <c r="F480" s="15"/>
      <c r="G480" s="14"/>
      <c r="H480" s="14"/>
      <c r="I480" s="14"/>
      <c r="J480" s="14"/>
      <c r="K480" s="15"/>
      <c r="L480" s="15"/>
      <c r="M480" s="15"/>
      <c r="N480" s="15"/>
      <c r="O480" s="15"/>
      <c r="P480" s="14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6"/>
      <c r="AD480" s="16"/>
      <c r="AE480" s="11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4"/>
      <c r="AU480" s="15"/>
      <c r="AV480" s="15"/>
      <c r="AW480" s="15"/>
      <c r="AX480" s="15"/>
      <c r="AY480" s="15"/>
      <c r="AZ480" s="15"/>
      <c r="BA480" s="15"/>
      <c r="BB480" s="15"/>
      <c r="BC480" s="14"/>
      <c r="BD480" s="15"/>
      <c r="BE480" s="15"/>
      <c r="BF480" s="15"/>
      <c r="BG480" s="15"/>
      <c r="BH480" s="15"/>
      <c r="BI480" s="15"/>
      <c r="BJ480" s="7"/>
      <c r="BK480" s="15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</row>
    <row r="481" spans="2:95" s="9" customFormat="1">
      <c r="B481" s="33"/>
      <c r="C481" s="15"/>
      <c r="D481" s="15"/>
      <c r="E481" s="7"/>
      <c r="F481" s="15"/>
      <c r="G481" s="14"/>
      <c r="H481" s="14"/>
      <c r="I481" s="14"/>
      <c r="J481" s="14"/>
      <c r="K481" s="15"/>
      <c r="L481" s="15"/>
      <c r="M481" s="15"/>
      <c r="N481" s="15"/>
      <c r="O481" s="15"/>
      <c r="P481" s="14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6"/>
      <c r="AD481" s="16"/>
      <c r="AE481" s="11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4"/>
      <c r="AU481" s="15"/>
      <c r="AV481" s="15"/>
      <c r="AW481" s="15"/>
      <c r="AX481" s="15"/>
      <c r="AY481" s="15"/>
      <c r="AZ481" s="15"/>
      <c r="BA481" s="15"/>
      <c r="BB481" s="15"/>
      <c r="BC481" s="14"/>
      <c r="BD481" s="15"/>
      <c r="BE481" s="15"/>
      <c r="BF481" s="16"/>
      <c r="BG481" s="15"/>
      <c r="BH481" s="15"/>
      <c r="BI481" s="15"/>
      <c r="BJ481" s="7"/>
      <c r="BK481" s="15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</row>
    <row r="482" spans="2:95" s="9" customFormat="1">
      <c r="B482" s="33"/>
      <c r="C482" s="15"/>
      <c r="D482" s="15"/>
      <c r="E482" s="7"/>
      <c r="F482" s="15"/>
      <c r="G482" s="14"/>
      <c r="H482" s="14"/>
      <c r="I482" s="14"/>
      <c r="J482" s="14"/>
      <c r="K482" s="15"/>
      <c r="L482" s="15"/>
      <c r="M482" s="18"/>
      <c r="N482" s="15"/>
      <c r="O482" s="15"/>
      <c r="P482" s="14"/>
      <c r="Q482" s="15"/>
      <c r="R482" s="15"/>
      <c r="S482" s="18"/>
      <c r="T482" s="15"/>
      <c r="U482" s="15"/>
      <c r="V482" s="18"/>
      <c r="W482" s="15"/>
      <c r="X482" s="15"/>
      <c r="Y482" s="18"/>
      <c r="Z482" s="15"/>
      <c r="AA482" s="15"/>
      <c r="AB482" s="18"/>
      <c r="AC482" s="16"/>
      <c r="AD482" s="16"/>
      <c r="AE482" s="11"/>
      <c r="AF482" s="15"/>
      <c r="AG482" s="15"/>
      <c r="AH482" s="18"/>
      <c r="AI482" s="15"/>
      <c r="AJ482" s="15"/>
      <c r="AK482" s="18"/>
      <c r="AL482" s="15"/>
      <c r="AM482" s="15"/>
      <c r="AN482" s="18"/>
      <c r="AO482" s="15"/>
      <c r="AP482" s="15"/>
      <c r="AQ482" s="18"/>
      <c r="AR482" s="15"/>
      <c r="AS482" s="15"/>
      <c r="AT482" s="14"/>
      <c r="AU482" s="15"/>
      <c r="AV482" s="15"/>
      <c r="AW482" s="18"/>
      <c r="AX482" s="15"/>
      <c r="AY482" s="15"/>
      <c r="AZ482" s="18"/>
      <c r="BA482" s="15"/>
      <c r="BB482" s="18"/>
      <c r="BC482" s="14"/>
      <c r="BD482" s="18"/>
      <c r="BE482" s="18"/>
      <c r="BF482" s="16"/>
      <c r="BG482" s="15"/>
      <c r="BH482" s="18"/>
      <c r="BI482" s="15"/>
      <c r="BJ482" s="7"/>
      <c r="BK482" s="15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</row>
    <row r="483" spans="2:95" s="9" customFormat="1">
      <c r="B483" s="33"/>
      <c r="C483" s="15"/>
      <c r="D483" s="15"/>
      <c r="E483" s="7"/>
      <c r="F483" s="15"/>
      <c r="G483" s="14"/>
      <c r="H483" s="14"/>
      <c r="I483" s="14"/>
      <c r="J483" s="14"/>
      <c r="K483" s="15"/>
      <c r="L483" s="15"/>
      <c r="M483" s="18"/>
      <c r="N483" s="15"/>
      <c r="O483" s="15"/>
      <c r="P483" s="14"/>
      <c r="Q483" s="15"/>
      <c r="R483" s="15"/>
      <c r="S483" s="18"/>
      <c r="T483" s="15"/>
      <c r="U483" s="15"/>
      <c r="V483" s="18"/>
      <c r="W483" s="15"/>
      <c r="X483" s="15"/>
      <c r="Y483" s="18"/>
      <c r="Z483" s="15"/>
      <c r="AA483" s="15"/>
      <c r="AB483" s="18"/>
      <c r="AC483" s="16"/>
      <c r="AD483" s="16"/>
      <c r="AE483" s="11"/>
      <c r="AF483" s="15"/>
      <c r="AG483" s="15"/>
      <c r="AH483" s="18"/>
      <c r="AI483" s="15"/>
      <c r="AJ483" s="15"/>
      <c r="AK483" s="18"/>
      <c r="AL483" s="15"/>
      <c r="AM483" s="15"/>
      <c r="AN483" s="18"/>
      <c r="AO483" s="15"/>
      <c r="AP483" s="15"/>
      <c r="AQ483" s="18"/>
      <c r="AR483" s="15"/>
      <c r="AS483" s="15"/>
      <c r="AT483" s="14"/>
      <c r="AU483" s="15"/>
      <c r="AV483" s="15"/>
      <c r="AW483" s="18"/>
      <c r="AX483" s="15"/>
      <c r="AY483" s="15"/>
      <c r="AZ483" s="18"/>
      <c r="BA483" s="15"/>
      <c r="BB483" s="18"/>
      <c r="BC483" s="14"/>
      <c r="BD483" s="18"/>
      <c r="BE483" s="18"/>
      <c r="BF483" s="16"/>
      <c r="BG483" s="15"/>
      <c r="BH483" s="18"/>
      <c r="BI483" s="15"/>
      <c r="BJ483" s="7"/>
      <c r="BK483" s="15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</row>
    <row r="484" spans="2:95" s="9" customFormat="1">
      <c r="B484" s="33"/>
      <c r="C484" s="15"/>
      <c r="D484" s="15"/>
      <c r="E484" s="7"/>
      <c r="F484" s="15"/>
      <c r="G484" s="14"/>
      <c r="H484" s="14"/>
      <c r="I484" s="14"/>
      <c r="J484" s="14"/>
      <c r="K484" s="15"/>
      <c r="L484" s="15"/>
      <c r="M484" s="18"/>
      <c r="N484" s="15"/>
      <c r="O484" s="15"/>
      <c r="P484" s="14"/>
      <c r="Q484" s="15"/>
      <c r="R484" s="15"/>
      <c r="S484" s="18"/>
      <c r="T484" s="15"/>
      <c r="U484" s="15"/>
      <c r="V484" s="18"/>
      <c r="W484" s="15"/>
      <c r="X484" s="15"/>
      <c r="Y484" s="18"/>
      <c r="Z484" s="15"/>
      <c r="AA484" s="15"/>
      <c r="AB484" s="18"/>
      <c r="AC484" s="16"/>
      <c r="AD484" s="16"/>
      <c r="AE484" s="11"/>
      <c r="AF484" s="15"/>
      <c r="AG484" s="15"/>
      <c r="AH484" s="18"/>
      <c r="AI484" s="15"/>
      <c r="AJ484" s="15"/>
      <c r="AK484" s="18"/>
      <c r="AL484" s="15"/>
      <c r="AM484" s="15"/>
      <c r="AN484" s="18"/>
      <c r="AO484" s="15"/>
      <c r="AP484" s="15"/>
      <c r="AQ484" s="18"/>
      <c r="AR484" s="15"/>
      <c r="AS484" s="15"/>
      <c r="AT484" s="14"/>
      <c r="AU484" s="15"/>
      <c r="AV484" s="15"/>
      <c r="AW484" s="18"/>
      <c r="AX484" s="15"/>
      <c r="AY484" s="15"/>
      <c r="AZ484" s="18"/>
      <c r="BA484" s="15"/>
      <c r="BB484" s="18"/>
      <c r="BC484" s="14"/>
      <c r="BD484" s="18"/>
      <c r="BE484" s="18"/>
      <c r="BF484" s="16"/>
      <c r="BG484" s="15"/>
      <c r="BH484" s="18"/>
      <c r="BI484" s="15"/>
      <c r="BJ484" s="7"/>
      <c r="BK484" s="15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</row>
    <row r="485" spans="2:95" s="9" customFormat="1">
      <c r="B485" s="33"/>
      <c r="C485" s="15"/>
      <c r="D485" s="15"/>
      <c r="E485" s="7"/>
      <c r="F485" s="15"/>
      <c r="G485" s="14"/>
      <c r="H485" s="14"/>
      <c r="I485" s="14"/>
      <c r="J485" s="14"/>
      <c r="K485" s="15"/>
      <c r="L485" s="15"/>
      <c r="M485" s="18"/>
      <c r="N485" s="15"/>
      <c r="O485" s="15"/>
      <c r="P485" s="14"/>
      <c r="Q485" s="15"/>
      <c r="R485" s="15"/>
      <c r="S485" s="18"/>
      <c r="T485" s="15"/>
      <c r="U485" s="15"/>
      <c r="V485" s="18"/>
      <c r="W485" s="15"/>
      <c r="X485" s="15"/>
      <c r="Y485" s="18"/>
      <c r="Z485" s="15"/>
      <c r="AA485" s="15"/>
      <c r="AB485" s="18"/>
      <c r="AC485" s="16"/>
      <c r="AD485" s="16"/>
      <c r="AE485" s="11"/>
      <c r="AF485" s="15"/>
      <c r="AG485" s="15"/>
      <c r="AH485" s="18"/>
      <c r="AI485" s="15"/>
      <c r="AJ485" s="15"/>
      <c r="AK485" s="18"/>
      <c r="AL485" s="15"/>
      <c r="AM485" s="15"/>
      <c r="AN485" s="18"/>
      <c r="AO485" s="15"/>
      <c r="AP485" s="15"/>
      <c r="AQ485" s="18"/>
      <c r="AR485" s="15"/>
      <c r="AS485" s="15"/>
      <c r="AT485" s="14"/>
      <c r="AU485" s="15"/>
      <c r="AV485" s="15"/>
      <c r="AW485" s="18"/>
      <c r="AX485" s="15"/>
      <c r="AY485" s="15"/>
      <c r="AZ485" s="18"/>
      <c r="BA485" s="15"/>
      <c r="BB485" s="18"/>
      <c r="BC485" s="14"/>
      <c r="BD485" s="18"/>
      <c r="BE485" s="18"/>
      <c r="BF485" s="16"/>
      <c r="BG485" s="15"/>
      <c r="BH485" s="18"/>
      <c r="BI485" s="15"/>
      <c r="BJ485" s="7"/>
      <c r="BK485" s="15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</row>
    <row r="486" spans="2:95" s="9" customFormat="1">
      <c r="B486" s="33"/>
      <c r="C486" s="15"/>
      <c r="D486" s="15"/>
      <c r="E486" s="7"/>
      <c r="F486" s="15"/>
      <c r="G486" s="14"/>
      <c r="H486" s="14"/>
      <c r="I486" s="14"/>
      <c r="J486" s="14"/>
      <c r="K486" s="15"/>
      <c r="L486" s="15"/>
      <c r="M486" s="18"/>
      <c r="N486" s="15"/>
      <c r="O486" s="15"/>
      <c r="P486" s="14"/>
      <c r="Q486" s="15"/>
      <c r="R486" s="15"/>
      <c r="S486" s="18"/>
      <c r="T486" s="15"/>
      <c r="U486" s="15"/>
      <c r="V486" s="18"/>
      <c r="W486" s="15"/>
      <c r="X486" s="15"/>
      <c r="Y486" s="18"/>
      <c r="Z486" s="15"/>
      <c r="AA486" s="15"/>
      <c r="AB486" s="18"/>
      <c r="AC486" s="16"/>
      <c r="AD486" s="16"/>
      <c r="AE486" s="11"/>
      <c r="AF486" s="15"/>
      <c r="AG486" s="15"/>
      <c r="AH486" s="18"/>
      <c r="AI486" s="15"/>
      <c r="AJ486" s="15"/>
      <c r="AK486" s="18"/>
      <c r="AL486" s="15"/>
      <c r="AM486" s="15"/>
      <c r="AN486" s="18"/>
      <c r="AO486" s="15"/>
      <c r="AP486" s="15"/>
      <c r="AQ486" s="18"/>
      <c r="AR486" s="15"/>
      <c r="AS486" s="15"/>
      <c r="AT486" s="14"/>
      <c r="AU486" s="15"/>
      <c r="AV486" s="15"/>
      <c r="AW486" s="18"/>
      <c r="AX486" s="15"/>
      <c r="AY486" s="15"/>
      <c r="AZ486" s="18"/>
      <c r="BA486" s="15"/>
      <c r="BB486" s="18"/>
      <c r="BC486" s="14"/>
      <c r="BD486" s="18"/>
      <c r="BE486" s="18"/>
      <c r="BF486" s="16"/>
      <c r="BG486" s="15"/>
      <c r="BH486" s="18"/>
      <c r="BI486" s="15"/>
      <c r="BJ486" s="7"/>
      <c r="BK486" s="15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</row>
    <row r="487" spans="2:95" s="9" customFormat="1">
      <c r="B487" s="33"/>
      <c r="C487" s="15"/>
      <c r="D487" s="15"/>
      <c r="E487" s="7"/>
      <c r="F487" s="15"/>
      <c r="G487" s="14"/>
      <c r="H487" s="14"/>
      <c r="I487" s="14"/>
      <c r="J487" s="14"/>
      <c r="K487" s="15"/>
      <c r="L487" s="15"/>
      <c r="M487" s="18"/>
      <c r="N487" s="15"/>
      <c r="O487" s="15"/>
      <c r="P487" s="14"/>
      <c r="Q487" s="15"/>
      <c r="R487" s="15"/>
      <c r="S487" s="18"/>
      <c r="T487" s="15"/>
      <c r="U487" s="15"/>
      <c r="V487" s="18"/>
      <c r="W487" s="15"/>
      <c r="X487" s="15"/>
      <c r="Y487" s="18"/>
      <c r="Z487" s="15"/>
      <c r="AA487" s="15"/>
      <c r="AB487" s="18"/>
      <c r="AC487" s="16"/>
      <c r="AD487" s="16"/>
      <c r="AE487" s="11"/>
      <c r="AF487" s="15"/>
      <c r="AG487" s="15"/>
      <c r="AH487" s="18"/>
      <c r="AI487" s="15"/>
      <c r="AJ487" s="15"/>
      <c r="AK487" s="18"/>
      <c r="AL487" s="15"/>
      <c r="AM487" s="15"/>
      <c r="AN487" s="18"/>
      <c r="AO487" s="15"/>
      <c r="AP487" s="15"/>
      <c r="AQ487" s="18"/>
      <c r="AR487" s="15"/>
      <c r="AS487" s="15"/>
      <c r="AT487" s="14"/>
      <c r="AU487" s="15"/>
      <c r="AV487" s="15"/>
      <c r="AW487" s="18"/>
      <c r="AX487" s="15"/>
      <c r="AY487" s="15"/>
      <c r="AZ487" s="18"/>
      <c r="BA487" s="15"/>
      <c r="BB487" s="18"/>
      <c r="BC487" s="14"/>
      <c r="BD487" s="18"/>
      <c r="BE487" s="18"/>
      <c r="BF487" s="16"/>
      <c r="BG487" s="15"/>
      <c r="BH487" s="18"/>
      <c r="BI487" s="15"/>
      <c r="BJ487" s="7"/>
      <c r="BK487" s="15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</row>
    <row r="488" spans="2:95" s="9" customFormat="1">
      <c r="B488" s="33"/>
      <c r="C488" s="15"/>
      <c r="D488" s="15"/>
      <c r="E488" s="16"/>
      <c r="F488" s="15"/>
      <c r="G488" s="14"/>
      <c r="H488" s="14"/>
      <c r="I488" s="14"/>
      <c r="J488" s="14"/>
      <c r="K488" s="15"/>
      <c r="L488" s="15"/>
      <c r="M488" s="18"/>
      <c r="N488" s="15"/>
      <c r="O488" s="15"/>
      <c r="P488" s="14"/>
      <c r="Q488" s="15"/>
      <c r="R488" s="15"/>
      <c r="S488" s="18"/>
      <c r="T488" s="15"/>
      <c r="U488" s="15"/>
      <c r="V488" s="18"/>
      <c r="W488" s="15"/>
      <c r="X488" s="15"/>
      <c r="Y488" s="18"/>
      <c r="Z488" s="15"/>
      <c r="AA488" s="15"/>
      <c r="AB488" s="18"/>
      <c r="AC488" s="16"/>
      <c r="AD488" s="16"/>
      <c r="AE488" s="11"/>
      <c r="AF488" s="15"/>
      <c r="AG488" s="15"/>
      <c r="AH488" s="18"/>
      <c r="AI488" s="15"/>
      <c r="AJ488" s="15"/>
      <c r="AK488" s="18"/>
      <c r="AL488" s="15"/>
      <c r="AM488" s="15"/>
      <c r="AN488" s="18"/>
      <c r="AO488" s="15"/>
      <c r="AP488" s="15"/>
      <c r="AQ488" s="18"/>
      <c r="AR488" s="15"/>
      <c r="AS488" s="15"/>
      <c r="AT488" s="14"/>
      <c r="AU488" s="15"/>
      <c r="AV488" s="15"/>
      <c r="AW488" s="18"/>
      <c r="AX488" s="15"/>
      <c r="AY488" s="15"/>
      <c r="AZ488" s="18"/>
      <c r="BA488" s="15"/>
      <c r="BB488" s="18"/>
      <c r="BC488" s="14"/>
      <c r="BD488" s="18"/>
      <c r="BE488" s="18"/>
      <c r="BF488" s="16"/>
      <c r="BG488" s="15"/>
      <c r="BH488" s="18"/>
      <c r="BI488" s="7"/>
      <c r="BJ488" s="7"/>
      <c r="BK488" s="15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</row>
    <row r="489" spans="2:95" s="9" customFormat="1">
      <c r="B489" s="33"/>
      <c r="C489" s="15"/>
      <c r="D489" s="15"/>
      <c r="E489" s="7"/>
      <c r="F489" s="15"/>
      <c r="G489" s="14"/>
      <c r="H489" s="14"/>
      <c r="I489" s="14"/>
      <c r="J489" s="14"/>
      <c r="K489" s="16"/>
      <c r="L489" s="16"/>
      <c r="M489" s="16"/>
      <c r="N489" s="15"/>
      <c r="O489" s="15"/>
      <c r="P489" s="14"/>
      <c r="Q489" s="15"/>
      <c r="R489" s="15"/>
      <c r="S489" s="15"/>
      <c r="T489" s="15"/>
      <c r="U489" s="15"/>
      <c r="V489" s="15"/>
      <c r="W489" s="16"/>
      <c r="X489" s="16"/>
      <c r="Y489" s="16"/>
      <c r="Z489" s="15"/>
      <c r="AA489" s="15"/>
      <c r="AB489" s="15"/>
      <c r="AC489" s="16"/>
      <c r="AD489" s="16"/>
      <c r="AE489" s="11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5"/>
      <c r="AS489" s="15"/>
      <c r="AT489" s="14"/>
      <c r="AU489" s="16"/>
      <c r="AV489" s="16"/>
      <c r="AW489" s="16"/>
      <c r="AX489" s="16"/>
      <c r="AY489" s="16"/>
      <c r="AZ489" s="16"/>
      <c r="BA489" s="16"/>
      <c r="BB489" s="16"/>
      <c r="BC489" s="11"/>
      <c r="BD489" s="16"/>
      <c r="BE489" s="16"/>
      <c r="BF489" s="15"/>
      <c r="BG489" s="16"/>
      <c r="BH489" s="16"/>
      <c r="BI489" s="7"/>
      <c r="BJ489" s="7"/>
      <c r="BK489" s="15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</row>
    <row r="490" spans="2:95" s="9" customFormat="1">
      <c r="B490" s="33"/>
      <c r="C490" s="15"/>
      <c r="D490" s="15"/>
      <c r="E490" s="7"/>
      <c r="F490" s="15"/>
      <c r="G490" s="14"/>
      <c r="H490" s="14"/>
      <c r="I490" s="14"/>
      <c r="J490" s="14"/>
      <c r="K490" s="15"/>
      <c r="L490" s="15"/>
      <c r="M490" s="15"/>
      <c r="N490" s="15"/>
      <c r="O490" s="15"/>
      <c r="P490" s="14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6"/>
      <c r="AD490" s="16"/>
      <c r="AE490" s="11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4"/>
      <c r="AU490" s="15"/>
      <c r="AV490" s="15"/>
      <c r="AW490" s="15"/>
      <c r="AX490" s="15"/>
      <c r="AY490" s="15"/>
      <c r="AZ490" s="15"/>
      <c r="BA490" s="15"/>
      <c r="BB490" s="15"/>
      <c r="BC490" s="14"/>
      <c r="BD490" s="15"/>
      <c r="BE490" s="15"/>
      <c r="BF490" s="16"/>
      <c r="BG490" s="15"/>
      <c r="BH490" s="15"/>
      <c r="BI490" s="7"/>
      <c r="BJ490" s="7"/>
      <c r="BK490" s="15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</row>
    <row r="491" spans="2:95" s="9" customFormat="1">
      <c r="B491" s="33"/>
      <c r="C491" s="15"/>
      <c r="D491" s="15"/>
      <c r="E491" s="7"/>
      <c r="F491" s="15"/>
      <c r="G491" s="14"/>
      <c r="H491" s="14"/>
      <c r="I491" s="14"/>
      <c r="J491" s="14"/>
      <c r="K491" s="15"/>
      <c r="L491" s="15"/>
      <c r="M491" s="15"/>
      <c r="N491" s="15"/>
      <c r="O491" s="15"/>
      <c r="P491" s="14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6"/>
      <c r="AD491" s="16"/>
      <c r="AE491" s="11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4"/>
      <c r="AU491" s="15"/>
      <c r="AV491" s="15"/>
      <c r="AW491" s="15"/>
      <c r="AX491" s="15"/>
      <c r="AY491" s="15"/>
      <c r="AZ491" s="15"/>
      <c r="BA491" s="15"/>
      <c r="BB491" s="15"/>
      <c r="BC491" s="14"/>
      <c r="BD491" s="15"/>
      <c r="BE491" s="15"/>
      <c r="BF491" s="16"/>
      <c r="BG491" s="15"/>
      <c r="BH491" s="15"/>
      <c r="BI491" s="7"/>
      <c r="BJ491" s="7"/>
      <c r="BK491" s="15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</row>
    <row r="492" spans="2:95" s="9" customFormat="1">
      <c r="B492" s="33"/>
      <c r="C492" s="15"/>
      <c r="D492" s="15"/>
      <c r="E492" s="7"/>
      <c r="F492" s="15"/>
      <c r="G492" s="14"/>
      <c r="H492" s="14"/>
      <c r="I492" s="14"/>
      <c r="J492" s="14"/>
      <c r="K492" s="15"/>
      <c r="L492" s="15"/>
      <c r="M492" s="15"/>
      <c r="N492" s="15"/>
      <c r="O492" s="15"/>
      <c r="P492" s="14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6"/>
      <c r="AD492" s="16"/>
      <c r="AE492" s="11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4"/>
      <c r="AU492" s="15"/>
      <c r="AV492" s="15"/>
      <c r="AW492" s="15"/>
      <c r="AX492" s="15"/>
      <c r="AY492" s="15"/>
      <c r="AZ492" s="15"/>
      <c r="BA492" s="15"/>
      <c r="BB492" s="15"/>
      <c r="BC492" s="14"/>
      <c r="BD492" s="15"/>
      <c r="BE492" s="15"/>
      <c r="BF492" s="15"/>
      <c r="BG492" s="15"/>
      <c r="BH492" s="15"/>
      <c r="BI492" s="7"/>
      <c r="BJ492" s="7"/>
      <c r="BK492" s="15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</row>
    <row r="493" spans="2:95" s="9" customFormat="1">
      <c r="B493" s="33"/>
      <c r="C493" s="15"/>
      <c r="D493" s="15"/>
      <c r="E493" s="7"/>
      <c r="F493" s="15"/>
      <c r="G493" s="14"/>
      <c r="H493" s="14"/>
      <c r="I493" s="14"/>
      <c r="J493" s="14"/>
      <c r="K493" s="15"/>
      <c r="L493" s="15"/>
      <c r="M493" s="15"/>
      <c r="N493" s="15"/>
      <c r="O493" s="15"/>
      <c r="P493" s="14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6"/>
      <c r="AD493" s="16"/>
      <c r="AE493" s="11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4"/>
      <c r="AU493" s="15"/>
      <c r="AV493" s="15"/>
      <c r="AW493" s="15"/>
      <c r="AX493" s="15"/>
      <c r="AY493" s="15"/>
      <c r="AZ493" s="15"/>
      <c r="BA493" s="15"/>
      <c r="BB493" s="15"/>
      <c r="BC493" s="14"/>
      <c r="BD493" s="15"/>
      <c r="BE493" s="15"/>
      <c r="BF493" s="15"/>
      <c r="BG493" s="15"/>
      <c r="BH493" s="15"/>
      <c r="BI493" s="7"/>
      <c r="BJ493" s="7"/>
      <c r="BK493" s="15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</row>
    <row r="494" spans="2:95" s="9" customFormat="1">
      <c r="B494" s="33"/>
      <c r="C494" s="15"/>
      <c r="D494" s="15"/>
      <c r="E494" s="7"/>
      <c r="F494" s="15"/>
      <c r="G494" s="14"/>
      <c r="H494" s="14"/>
      <c r="I494" s="14"/>
      <c r="J494" s="14"/>
      <c r="K494" s="15"/>
      <c r="L494" s="15"/>
      <c r="M494" s="15"/>
      <c r="N494" s="15"/>
      <c r="O494" s="15"/>
      <c r="P494" s="14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6"/>
      <c r="AD494" s="16"/>
      <c r="AE494" s="11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4"/>
      <c r="AU494" s="15"/>
      <c r="AV494" s="15"/>
      <c r="AW494" s="15"/>
      <c r="AX494" s="15"/>
      <c r="AY494" s="15"/>
      <c r="AZ494" s="15"/>
      <c r="BA494" s="15"/>
      <c r="BB494" s="15"/>
      <c r="BC494" s="14"/>
      <c r="BD494" s="15"/>
      <c r="BE494" s="15"/>
      <c r="BF494" s="15"/>
      <c r="BG494" s="15"/>
      <c r="BH494" s="15"/>
      <c r="BI494" s="7"/>
      <c r="BJ494" s="7"/>
      <c r="BK494" s="15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</row>
    <row r="495" spans="2:95" s="9" customFormat="1">
      <c r="B495" s="33"/>
      <c r="C495" s="15"/>
      <c r="D495" s="15"/>
      <c r="E495" s="7"/>
      <c r="F495" s="15"/>
      <c r="G495" s="14"/>
      <c r="H495" s="14"/>
      <c r="I495" s="14"/>
      <c r="J495" s="14"/>
      <c r="K495" s="15"/>
      <c r="L495" s="15"/>
      <c r="M495" s="15"/>
      <c r="N495" s="15"/>
      <c r="O495" s="15"/>
      <c r="P495" s="14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6"/>
      <c r="AD495" s="16"/>
      <c r="AE495" s="11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4"/>
      <c r="AU495" s="15"/>
      <c r="AV495" s="15"/>
      <c r="AW495" s="15"/>
      <c r="AX495" s="15"/>
      <c r="AY495" s="15"/>
      <c r="AZ495" s="15"/>
      <c r="BA495" s="15"/>
      <c r="BB495" s="15"/>
      <c r="BC495" s="14"/>
      <c r="BD495" s="15"/>
      <c r="BE495" s="15"/>
      <c r="BF495" s="15"/>
      <c r="BG495" s="15"/>
      <c r="BH495" s="15"/>
      <c r="BI495" s="7"/>
      <c r="BJ495" s="7"/>
      <c r="BK495" s="15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</row>
    <row r="496" spans="2:95" s="9" customFormat="1">
      <c r="B496" s="33"/>
      <c r="C496" s="15"/>
      <c r="D496" s="15"/>
      <c r="E496" s="7"/>
      <c r="F496" s="15"/>
      <c r="G496" s="14"/>
      <c r="H496" s="14"/>
      <c r="I496" s="14"/>
      <c r="J496" s="14"/>
      <c r="K496" s="15"/>
      <c r="L496" s="15"/>
      <c r="M496" s="15"/>
      <c r="N496" s="15"/>
      <c r="O496" s="15"/>
      <c r="P496" s="14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6"/>
      <c r="AD496" s="16"/>
      <c r="AE496" s="11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4"/>
      <c r="AU496" s="15"/>
      <c r="AV496" s="15"/>
      <c r="AW496" s="15"/>
      <c r="AX496" s="15"/>
      <c r="AY496" s="15"/>
      <c r="AZ496" s="15"/>
      <c r="BA496" s="15"/>
      <c r="BB496" s="15"/>
      <c r="BC496" s="14"/>
      <c r="BD496" s="15"/>
      <c r="BE496" s="15"/>
      <c r="BF496" s="15"/>
      <c r="BG496" s="15"/>
      <c r="BH496" s="15"/>
      <c r="BI496" s="7"/>
      <c r="BJ496" s="7"/>
      <c r="BK496" s="15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</row>
    <row r="497" spans="2:95" s="9" customFormat="1">
      <c r="B497" s="33"/>
      <c r="C497" s="15"/>
      <c r="D497" s="15"/>
      <c r="E497" s="7"/>
      <c r="F497" s="15"/>
      <c r="G497" s="14"/>
      <c r="H497" s="14"/>
      <c r="I497" s="14"/>
      <c r="J497" s="14"/>
      <c r="K497" s="15"/>
      <c r="L497" s="15"/>
      <c r="M497" s="15"/>
      <c r="N497" s="15"/>
      <c r="O497" s="15"/>
      <c r="P497" s="14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6"/>
      <c r="AD497" s="16"/>
      <c r="AE497" s="11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4"/>
      <c r="AU497" s="15"/>
      <c r="AV497" s="15"/>
      <c r="AW497" s="15"/>
      <c r="AX497" s="15"/>
      <c r="AY497" s="15"/>
      <c r="AZ497" s="15"/>
      <c r="BA497" s="15"/>
      <c r="BB497" s="15"/>
      <c r="BC497" s="14"/>
      <c r="BD497" s="15"/>
      <c r="BE497" s="15"/>
      <c r="BF497" s="15"/>
      <c r="BG497" s="15"/>
      <c r="BH497" s="15"/>
      <c r="BI497" s="7"/>
      <c r="BJ497" s="7"/>
      <c r="BK497" s="15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</row>
    <row r="498" spans="2:95" s="9" customFormat="1">
      <c r="B498" s="33"/>
      <c r="C498" s="15"/>
      <c r="D498" s="15"/>
      <c r="E498" s="7"/>
      <c r="F498" s="15"/>
      <c r="G498" s="14"/>
      <c r="H498" s="14"/>
      <c r="I498" s="14"/>
      <c r="J498" s="14"/>
      <c r="K498" s="15"/>
      <c r="L498" s="15"/>
      <c r="M498" s="15"/>
      <c r="N498" s="15"/>
      <c r="O498" s="15"/>
      <c r="P498" s="14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6"/>
      <c r="AD498" s="16"/>
      <c r="AE498" s="11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4"/>
      <c r="AU498" s="15"/>
      <c r="AV498" s="15"/>
      <c r="AW498" s="15"/>
      <c r="AX498" s="15"/>
      <c r="AY498" s="15"/>
      <c r="AZ498" s="15"/>
      <c r="BA498" s="15"/>
      <c r="BB498" s="15"/>
      <c r="BC498" s="14"/>
      <c r="BD498" s="15"/>
      <c r="BE498" s="15"/>
      <c r="BF498" s="15"/>
      <c r="BG498" s="15"/>
      <c r="BH498" s="15"/>
      <c r="BI498" s="7"/>
      <c r="BJ498" s="7"/>
      <c r="BK498" s="15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</row>
    <row r="499" spans="2:95" s="9" customFormat="1">
      <c r="B499" s="33"/>
      <c r="C499" s="15"/>
      <c r="D499" s="15"/>
      <c r="E499" s="7"/>
      <c r="F499" s="15"/>
      <c r="G499" s="14"/>
      <c r="H499" s="14"/>
      <c r="I499" s="14"/>
      <c r="J499" s="14"/>
      <c r="K499" s="15"/>
      <c r="L499" s="15"/>
      <c r="M499" s="15"/>
      <c r="N499" s="15"/>
      <c r="O499" s="15"/>
      <c r="P499" s="14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6"/>
      <c r="AD499" s="16"/>
      <c r="AE499" s="11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4"/>
      <c r="AU499" s="15"/>
      <c r="AV499" s="15"/>
      <c r="AW499" s="15"/>
      <c r="AX499" s="15"/>
      <c r="AY499" s="15"/>
      <c r="AZ499" s="15"/>
      <c r="BA499" s="15"/>
      <c r="BB499" s="15"/>
      <c r="BC499" s="14"/>
      <c r="BD499" s="15"/>
      <c r="BE499" s="15"/>
      <c r="BF499" s="15"/>
      <c r="BG499" s="15"/>
      <c r="BH499" s="15"/>
      <c r="BI499" s="7"/>
      <c r="BJ499" s="7"/>
      <c r="BK499" s="15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</row>
    <row r="500" spans="2:95" s="9" customFormat="1">
      <c r="B500" s="33"/>
      <c r="C500" s="15"/>
      <c r="D500" s="15"/>
      <c r="E500" s="7"/>
      <c r="F500" s="15"/>
      <c r="G500" s="14"/>
      <c r="H500" s="14"/>
      <c r="I500" s="14"/>
      <c r="J500" s="14"/>
      <c r="K500" s="15"/>
      <c r="L500" s="15"/>
      <c r="M500" s="15"/>
      <c r="N500" s="15"/>
      <c r="O500" s="15"/>
      <c r="P500" s="14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6"/>
      <c r="AD500" s="16"/>
      <c r="AE500" s="11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4"/>
      <c r="AU500" s="15"/>
      <c r="AV500" s="15"/>
      <c r="AW500" s="15"/>
      <c r="AX500" s="15"/>
      <c r="AY500" s="15"/>
      <c r="AZ500" s="15"/>
      <c r="BA500" s="15"/>
      <c r="BB500" s="15"/>
      <c r="BC500" s="14"/>
      <c r="BD500" s="15"/>
      <c r="BE500" s="15"/>
      <c r="BF500" s="16"/>
      <c r="BG500" s="15"/>
      <c r="BH500" s="15"/>
      <c r="BI500" s="7"/>
      <c r="BJ500" s="7"/>
      <c r="BK500" s="15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</row>
    <row r="501" spans="2:95" s="9" customFormat="1">
      <c r="B501" s="33"/>
      <c r="C501" s="15"/>
      <c r="D501" s="15"/>
      <c r="E501" s="7"/>
      <c r="F501" s="15"/>
      <c r="G501" s="14"/>
      <c r="H501" s="14"/>
      <c r="I501" s="14"/>
      <c r="J501" s="14"/>
      <c r="K501" s="15"/>
      <c r="L501" s="15"/>
      <c r="M501" s="15"/>
      <c r="N501" s="15"/>
      <c r="O501" s="15"/>
      <c r="P501" s="14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6"/>
      <c r="AD501" s="16"/>
      <c r="AE501" s="11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4"/>
      <c r="AU501" s="15"/>
      <c r="AV501" s="15"/>
      <c r="AW501" s="15"/>
      <c r="AX501" s="15"/>
      <c r="AY501" s="15"/>
      <c r="AZ501" s="15"/>
      <c r="BA501" s="15"/>
      <c r="BB501" s="15"/>
      <c r="BC501" s="14"/>
      <c r="BD501" s="15"/>
      <c r="BE501" s="15"/>
      <c r="BF501" s="16"/>
      <c r="BG501" s="15"/>
      <c r="BH501" s="15"/>
      <c r="BI501" s="7"/>
      <c r="BJ501" s="7"/>
      <c r="BK501" s="15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</row>
    <row r="502" spans="2:95" s="9" customFormat="1">
      <c r="B502" s="33"/>
      <c r="C502" s="15"/>
      <c r="D502" s="15"/>
      <c r="E502" s="7"/>
      <c r="F502" s="15"/>
      <c r="G502" s="14"/>
      <c r="H502" s="14"/>
      <c r="I502" s="14"/>
      <c r="J502" s="14"/>
      <c r="K502" s="15"/>
      <c r="L502" s="15"/>
      <c r="M502" s="15"/>
      <c r="N502" s="15"/>
      <c r="O502" s="15"/>
      <c r="P502" s="14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6"/>
      <c r="AD502" s="16"/>
      <c r="AE502" s="11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4"/>
      <c r="AU502" s="15"/>
      <c r="AV502" s="15"/>
      <c r="AW502" s="15"/>
      <c r="AX502" s="15"/>
      <c r="AY502" s="15"/>
      <c r="AZ502" s="15"/>
      <c r="BA502" s="15"/>
      <c r="BB502" s="15"/>
      <c r="BC502" s="14"/>
      <c r="BD502" s="15"/>
      <c r="BE502" s="15"/>
      <c r="BF502" s="16"/>
      <c r="BG502" s="15"/>
      <c r="BH502" s="15"/>
      <c r="BI502" s="7"/>
      <c r="BJ502" s="7"/>
      <c r="BK502" s="15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</row>
    <row r="503" spans="2:95" s="9" customFormat="1">
      <c r="B503" s="33"/>
      <c r="C503" s="15"/>
      <c r="D503" s="15"/>
      <c r="E503" s="7"/>
      <c r="F503" s="15"/>
      <c r="G503" s="14"/>
      <c r="H503" s="14"/>
      <c r="I503" s="14"/>
      <c r="J503" s="14"/>
      <c r="K503" s="15"/>
      <c r="L503" s="15"/>
      <c r="M503" s="15"/>
      <c r="N503" s="15"/>
      <c r="O503" s="15"/>
      <c r="P503" s="14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6"/>
      <c r="AD503" s="16"/>
      <c r="AE503" s="11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4"/>
      <c r="AU503" s="15"/>
      <c r="AV503" s="15"/>
      <c r="AW503" s="15"/>
      <c r="AX503" s="15"/>
      <c r="AY503" s="15"/>
      <c r="AZ503" s="15"/>
      <c r="BA503" s="15"/>
      <c r="BB503" s="15"/>
      <c r="BC503" s="14"/>
      <c r="BD503" s="15"/>
      <c r="BE503" s="15"/>
      <c r="BF503" s="16"/>
      <c r="BG503" s="15"/>
      <c r="BH503" s="15"/>
      <c r="BI503" s="7"/>
      <c r="BJ503" s="7"/>
      <c r="BK503" s="15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</row>
    <row r="504" spans="2:95" s="9" customFormat="1">
      <c r="B504" s="33"/>
      <c r="C504" s="15"/>
      <c r="D504" s="15"/>
      <c r="E504" s="7"/>
      <c r="F504" s="15"/>
      <c r="G504" s="14"/>
      <c r="H504" s="14"/>
      <c r="I504" s="14"/>
      <c r="J504" s="14"/>
      <c r="K504" s="15"/>
      <c r="L504" s="15"/>
      <c r="M504" s="15"/>
      <c r="N504" s="15"/>
      <c r="O504" s="15"/>
      <c r="P504" s="14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6"/>
      <c r="AD504" s="16"/>
      <c r="AE504" s="11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4"/>
      <c r="AU504" s="15"/>
      <c r="AV504" s="15"/>
      <c r="AW504" s="15"/>
      <c r="AX504" s="15"/>
      <c r="AY504" s="15"/>
      <c r="AZ504" s="15"/>
      <c r="BA504" s="15"/>
      <c r="BB504" s="15"/>
      <c r="BC504" s="14"/>
      <c r="BD504" s="15"/>
      <c r="BE504" s="15"/>
      <c r="BF504" s="16"/>
      <c r="BG504" s="15"/>
      <c r="BH504" s="15"/>
      <c r="BI504" s="7"/>
      <c r="BJ504" s="7"/>
      <c r="BK504" s="15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</row>
    <row r="505" spans="2:95" s="9" customFormat="1">
      <c r="B505" s="33"/>
      <c r="C505" s="15"/>
      <c r="D505" s="15"/>
      <c r="E505" s="7"/>
      <c r="F505" s="15"/>
      <c r="G505" s="14"/>
      <c r="H505" s="14"/>
      <c r="I505" s="14"/>
      <c r="J505" s="14"/>
      <c r="K505" s="15"/>
      <c r="L505" s="15"/>
      <c r="M505" s="15"/>
      <c r="N505" s="15"/>
      <c r="O505" s="15"/>
      <c r="P505" s="14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6"/>
      <c r="AD505" s="16"/>
      <c r="AE505" s="11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4"/>
      <c r="AU505" s="15"/>
      <c r="AV505" s="15"/>
      <c r="AW505" s="15"/>
      <c r="AX505" s="15"/>
      <c r="AY505" s="15"/>
      <c r="AZ505" s="15"/>
      <c r="BA505" s="15"/>
      <c r="BB505" s="15"/>
      <c r="BC505" s="14"/>
      <c r="BD505" s="15"/>
      <c r="BE505" s="15"/>
      <c r="BF505" s="15"/>
      <c r="BG505" s="15"/>
      <c r="BH505" s="15"/>
      <c r="BI505" s="7"/>
      <c r="BJ505" s="7"/>
      <c r="BK505" s="15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</row>
    <row r="506" spans="2:95" s="9" customFormat="1">
      <c r="B506" s="33"/>
      <c r="C506" s="15"/>
      <c r="D506" s="15"/>
      <c r="E506" s="7"/>
      <c r="F506" s="15"/>
      <c r="G506" s="14"/>
      <c r="H506" s="14"/>
      <c r="I506" s="14"/>
      <c r="J506" s="14"/>
      <c r="K506" s="15"/>
      <c r="L506" s="15"/>
      <c r="M506" s="15"/>
      <c r="N506" s="15"/>
      <c r="O506" s="15"/>
      <c r="P506" s="14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6"/>
      <c r="AD506" s="16"/>
      <c r="AE506" s="11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4"/>
      <c r="AU506" s="15"/>
      <c r="AV506" s="15"/>
      <c r="AW506" s="15"/>
      <c r="AX506" s="15"/>
      <c r="AY506" s="15"/>
      <c r="AZ506" s="15"/>
      <c r="BA506" s="15"/>
      <c r="BB506" s="15"/>
      <c r="BC506" s="14"/>
      <c r="BD506" s="15"/>
      <c r="BE506" s="15"/>
      <c r="BF506" s="16"/>
      <c r="BG506" s="15"/>
      <c r="BH506" s="15"/>
      <c r="BI506" s="7"/>
      <c r="BJ506" s="7"/>
      <c r="BK506" s="15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</row>
    <row r="507" spans="2:95" s="9" customFormat="1">
      <c r="B507" s="33"/>
      <c r="C507" s="15"/>
      <c r="D507" s="15"/>
      <c r="E507" s="7"/>
      <c r="F507" s="15"/>
      <c r="G507" s="14"/>
      <c r="H507" s="14"/>
      <c r="I507" s="14"/>
      <c r="J507" s="14"/>
      <c r="K507" s="15"/>
      <c r="L507" s="15"/>
      <c r="M507" s="15"/>
      <c r="N507" s="15"/>
      <c r="O507" s="15"/>
      <c r="P507" s="14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6"/>
      <c r="AD507" s="16"/>
      <c r="AE507" s="11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4"/>
      <c r="AU507" s="15"/>
      <c r="AV507" s="15"/>
      <c r="AW507" s="15"/>
      <c r="AX507" s="15"/>
      <c r="AY507" s="15"/>
      <c r="AZ507" s="15"/>
      <c r="BA507" s="15"/>
      <c r="BB507" s="15"/>
      <c r="BC507" s="14"/>
      <c r="BD507" s="15"/>
      <c r="BE507" s="15"/>
      <c r="BF507" s="16"/>
      <c r="BG507" s="15"/>
      <c r="BH507" s="15"/>
      <c r="BI507" s="7"/>
      <c r="BJ507" s="7"/>
      <c r="BK507" s="15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</row>
    <row r="508" spans="2:95" s="9" customFormat="1">
      <c r="B508" s="33"/>
      <c r="C508" s="15"/>
      <c r="D508" s="15"/>
      <c r="E508" s="7"/>
      <c r="F508" s="15"/>
      <c r="G508" s="14"/>
      <c r="H508" s="14"/>
      <c r="I508" s="14"/>
      <c r="J508" s="14"/>
      <c r="K508" s="15"/>
      <c r="L508" s="15"/>
      <c r="M508" s="15"/>
      <c r="N508" s="15"/>
      <c r="O508" s="15"/>
      <c r="P508" s="14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6"/>
      <c r="AD508" s="16"/>
      <c r="AE508" s="11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4"/>
      <c r="AU508" s="15"/>
      <c r="AV508" s="15"/>
      <c r="AW508" s="15"/>
      <c r="AX508" s="15"/>
      <c r="AY508" s="15"/>
      <c r="AZ508" s="15"/>
      <c r="BA508" s="15"/>
      <c r="BB508" s="15"/>
      <c r="BC508" s="14"/>
      <c r="BD508" s="15"/>
      <c r="BE508" s="15"/>
      <c r="BF508" s="16"/>
      <c r="BG508" s="15"/>
      <c r="BH508" s="15"/>
      <c r="BI508" s="7"/>
      <c r="BJ508" s="7"/>
      <c r="BK508" s="15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</row>
    <row r="509" spans="2:95" s="9" customFormat="1">
      <c r="B509" s="33"/>
      <c r="C509" s="15"/>
      <c r="D509" s="15"/>
      <c r="E509" s="7"/>
      <c r="F509" s="15"/>
      <c r="G509" s="14"/>
      <c r="H509" s="14"/>
      <c r="I509" s="14"/>
      <c r="J509" s="14"/>
      <c r="K509" s="15"/>
      <c r="L509" s="15"/>
      <c r="M509" s="15"/>
      <c r="N509" s="15"/>
      <c r="O509" s="15"/>
      <c r="P509" s="14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6"/>
      <c r="AD509" s="16"/>
      <c r="AE509" s="11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4"/>
      <c r="AU509" s="15"/>
      <c r="AV509" s="15"/>
      <c r="AW509" s="15"/>
      <c r="AX509" s="15"/>
      <c r="AY509" s="15"/>
      <c r="AZ509" s="15"/>
      <c r="BA509" s="15"/>
      <c r="BB509" s="15"/>
      <c r="BC509" s="14"/>
      <c r="BD509" s="15"/>
      <c r="BE509" s="15"/>
      <c r="BF509" s="16"/>
      <c r="BG509" s="15"/>
      <c r="BH509" s="15"/>
      <c r="BI509" s="7"/>
      <c r="BJ509" s="7"/>
      <c r="BK509" s="15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</row>
    <row r="510" spans="2:95" s="9" customFormat="1">
      <c r="B510" s="33"/>
      <c r="C510" s="15"/>
      <c r="D510" s="15"/>
      <c r="E510" s="7"/>
      <c r="F510" s="15"/>
      <c r="G510" s="14"/>
      <c r="H510" s="14"/>
      <c r="I510" s="14"/>
      <c r="J510" s="14"/>
      <c r="K510" s="15"/>
      <c r="L510" s="15"/>
      <c r="M510" s="15"/>
      <c r="N510" s="15"/>
      <c r="O510" s="15"/>
      <c r="P510" s="14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6"/>
      <c r="AD510" s="16"/>
      <c r="AE510" s="11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4"/>
      <c r="AU510" s="15"/>
      <c r="AV510" s="15"/>
      <c r="AW510" s="15"/>
      <c r="AX510" s="15"/>
      <c r="AY510" s="15"/>
      <c r="AZ510" s="15"/>
      <c r="BA510" s="15"/>
      <c r="BB510" s="15"/>
      <c r="BC510" s="14"/>
      <c r="BD510" s="15"/>
      <c r="BE510" s="15"/>
      <c r="BF510" s="16"/>
      <c r="BG510" s="15"/>
      <c r="BH510" s="15"/>
      <c r="BI510" s="7"/>
      <c r="BJ510" s="7"/>
      <c r="BK510" s="15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</row>
    <row r="511" spans="2:95" s="9" customFormat="1">
      <c r="B511" s="33"/>
      <c r="C511" s="15"/>
      <c r="D511" s="15"/>
      <c r="E511" s="7"/>
      <c r="F511" s="15"/>
      <c r="G511" s="14"/>
      <c r="H511" s="14"/>
      <c r="I511" s="14"/>
      <c r="J511" s="14"/>
      <c r="K511" s="15"/>
      <c r="L511" s="15"/>
      <c r="M511" s="15"/>
      <c r="N511" s="15"/>
      <c r="O511" s="15"/>
      <c r="P511" s="14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6"/>
      <c r="AD511" s="16"/>
      <c r="AE511" s="11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4"/>
      <c r="AU511" s="15"/>
      <c r="AV511" s="15"/>
      <c r="AW511" s="15"/>
      <c r="AX511" s="15"/>
      <c r="AY511" s="15"/>
      <c r="AZ511" s="15"/>
      <c r="BA511" s="15"/>
      <c r="BB511" s="15"/>
      <c r="BC511" s="14"/>
      <c r="BD511" s="15"/>
      <c r="BE511" s="15"/>
      <c r="BF511" s="16"/>
      <c r="BG511" s="15"/>
      <c r="BH511" s="15"/>
      <c r="BI511" s="7"/>
      <c r="BJ511" s="7"/>
      <c r="BK511" s="15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</row>
    <row r="512" spans="2:95" s="9" customFormat="1">
      <c r="B512" s="33"/>
      <c r="C512" s="15"/>
      <c r="D512" s="15"/>
      <c r="E512" s="7"/>
      <c r="F512" s="15"/>
      <c r="G512" s="14"/>
      <c r="H512" s="14"/>
      <c r="I512" s="14"/>
      <c r="J512" s="14"/>
      <c r="K512" s="15"/>
      <c r="L512" s="15"/>
      <c r="M512" s="15"/>
      <c r="N512" s="15"/>
      <c r="O512" s="15"/>
      <c r="P512" s="14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6"/>
      <c r="AD512" s="16"/>
      <c r="AE512" s="11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4"/>
      <c r="AU512" s="15"/>
      <c r="AV512" s="15"/>
      <c r="AW512" s="15"/>
      <c r="AX512" s="15"/>
      <c r="AY512" s="15"/>
      <c r="AZ512" s="15"/>
      <c r="BA512" s="15"/>
      <c r="BB512" s="15"/>
      <c r="BC512" s="14"/>
      <c r="BD512" s="15"/>
      <c r="BE512" s="15"/>
      <c r="BF512" s="16"/>
      <c r="BG512" s="15"/>
      <c r="BH512" s="15"/>
      <c r="BI512" s="7"/>
      <c r="BJ512" s="7"/>
      <c r="BK512" s="15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</row>
    <row r="513" spans="2:95" s="9" customFormat="1">
      <c r="B513" s="33"/>
      <c r="C513" s="15"/>
      <c r="D513" s="15"/>
      <c r="E513" s="7"/>
      <c r="F513" s="15"/>
      <c r="G513" s="14"/>
      <c r="H513" s="14"/>
      <c r="I513" s="14"/>
      <c r="J513" s="14"/>
      <c r="K513" s="15"/>
      <c r="L513" s="15"/>
      <c r="M513" s="15"/>
      <c r="N513" s="15"/>
      <c r="O513" s="15"/>
      <c r="P513" s="14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6"/>
      <c r="AD513" s="16"/>
      <c r="AE513" s="11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4"/>
      <c r="AU513" s="15"/>
      <c r="AV513" s="15"/>
      <c r="AW513" s="15"/>
      <c r="AX513" s="15"/>
      <c r="AY513" s="15"/>
      <c r="AZ513" s="15"/>
      <c r="BA513" s="15"/>
      <c r="BB513" s="15"/>
      <c r="BC513" s="14"/>
      <c r="BD513" s="15"/>
      <c r="BE513" s="15"/>
      <c r="BF513" s="16"/>
      <c r="BG513" s="15"/>
      <c r="BH513" s="15"/>
      <c r="BI513" s="7"/>
      <c r="BJ513" s="7"/>
      <c r="BK513" s="15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</row>
    <row r="514" spans="2:95" s="9" customFormat="1">
      <c r="B514" s="33"/>
      <c r="C514" s="15"/>
      <c r="D514" s="15"/>
      <c r="E514" s="7"/>
      <c r="F514" s="15"/>
      <c r="G514" s="14"/>
      <c r="H514" s="14"/>
      <c r="I514" s="14"/>
      <c r="J514" s="14"/>
      <c r="K514" s="15"/>
      <c r="L514" s="15"/>
      <c r="M514" s="15"/>
      <c r="N514" s="15"/>
      <c r="O514" s="15"/>
      <c r="P514" s="14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6"/>
      <c r="AD514" s="16"/>
      <c r="AE514" s="11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4"/>
      <c r="AU514" s="15"/>
      <c r="AV514" s="15"/>
      <c r="AW514" s="15"/>
      <c r="AX514" s="15"/>
      <c r="AY514" s="15"/>
      <c r="AZ514" s="15"/>
      <c r="BA514" s="15"/>
      <c r="BB514" s="15"/>
      <c r="BC514" s="14"/>
      <c r="BD514" s="15"/>
      <c r="BE514" s="15"/>
      <c r="BF514" s="16"/>
      <c r="BG514" s="15"/>
      <c r="BH514" s="15"/>
      <c r="BI514" s="7"/>
      <c r="BJ514" s="7"/>
      <c r="BK514" s="15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</row>
    <row r="515" spans="2:95" s="9" customFormat="1">
      <c r="B515" s="33"/>
      <c r="C515" s="15"/>
      <c r="D515" s="15"/>
      <c r="E515" s="7"/>
      <c r="F515" s="15"/>
      <c r="G515" s="14"/>
      <c r="H515" s="14"/>
      <c r="I515" s="14"/>
      <c r="J515" s="14"/>
      <c r="K515" s="15"/>
      <c r="L515" s="15"/>
      <c r="M515" s="15"/>
      <c r="N515" s="15"/>
      <c r="O515" s="15"/>
      <c r="P515" s="14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6"/>
      <c r="AD515" s="16"/>
      <c r="AE515" s="11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4"/>
      <c r="AU515" s="15"/>
      <c r="AV515" s="15"/>
      <c r="AW515" s="15"/>
      <c r="AX515" s="15"/>
      <c r="AY515" s="15"/>
      <c r="AZ515" s="15"/>
      <c r="BA515" s="15"/>
      <c r="BB515" s="15"/>
      <c r="BC515" s="14"/>
      <c r="BD515" s="15"/>
      <c r="BE515" s="15"/>
      <c r="BF515" s="16"/>
      <c r="BG515" s="15"/>
      <c r="BH515" s="15"/>
      <c r="BI515" s="7"/>
      <c r="BJ515" s="7"/>
      <c r="BK515" s="15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</row>
    <row r="516" spans="2:95" s="9" customFormat="1">
      <c r="B516" s="33"/>
      <c r="C516" s="15"/>
      <c r="D516" s="15"/>
      <c r="E516" s="7"/>
      <c r="F516" s="15"/>
      <c r="G516" s="14"/>
      <c r="H516" s="14"/>
      <c r="I516" s="14"/>
      <c r="J516" s="14"/>
      <c r="K516" s="15"/>
      <c r="L516" s="15"/>
      <c r="M516" s="15"/>
      <c r="N516" s="15"/>
      <c r="O516" s="15"/>
      <c r="P516" s="14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6"/>
      <c r="AD516" s="16"/>
      <c r="AE516" s="11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4"/>
      <c r="AU516" s="15"/>
      <c r="AV516" s="15"/>
      <c r="AW516" s="15"/>
      <c r="AX516" s="15"/>
      <c r="AY516" s="15"/>
      <c r="AZ516" s="15"/>
      <c r="BA516" s="15"/>
      <c r="BB516" s="15"/>
      <c r="BC516" s="14"/>
      <c r="BD516" s="15"/>
      <c r="BE516" s="15"/>
      <c r="BF516" s="16"/>
      <c r="BG516" s="15"/>
      <c r="BH516" s="15"/>
      <c r="BI516" s="7"/>
      <c r="BJ516" s="7"/>
      <c r="BK516" s="15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</row>
    <row r="517" spans="2:95" s="9" customFormat="1">
      <c r="B517" s="33"/>
      <c r="C517" s="15"/>
      <c r="D517" s="15"/>
      <c r="E517" s="7"/>
      <c r="F517" s="15"/>
      <c r="G517" s="14"/>
      <c r="H517" s="14"/>
      <c r="I517" s="14"/>
      <c r="J517" s="14"/>
      <c r="K517" s="15"/>
      <c r="L517" s="15"/>
      <c r="M517" s="15"/>
      <c r="N517" s="15"/>
      <c r="O517" s="15"/>
      <c r="P517" s="14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6"/>
      <c r="AD517" s="16"/>
      <c r="AE517" s="11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4"/>
      <c r="AU517" s="15"/>
      <c r="AV517" s="15"/>
      <c r="AW517" s="15"/>
      <c r="AX517" s="15"/>
      <c r="AY517" s="15"/>
      <c r="AZ517" s="15"/>
      <c r="BA517" s="15"/>
      <c r="BB517" s="15"/>
      <c r="BC517" s="14"/>
      <c r="BD517" s="15"/>
      <c r="BE517" s="15"/>
      <c r="BF517" s="15"/>
      <c r="BG517" s="15"/>
      <c r="BH517" s="15"/>
      <c r="BI517" s="7"/>
      <c r="BJ517" s="7"/>
      <c r="BK517" s="15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</row>
    <row r="518" spans="2:95" s="9" customFormat="1">
      <c r="B518" s="33"/>
      <c r="C518" s="15"/>
      <c r="D518" s="15"/>
      <c r="E518" s="7"/>
      <c r="F518" s="15"/>
      <c r="G518" s="14"/>
      <c r="H518" s="14"/>
      <c r="I518" s="14"/>
      <c r="J518" s="14"/>
      <c r="K518" s="15"/>
      <c r="L518" s="15"/>
      <c r="M518" s="15"/>
      <c r="N518" s="15"/>
      <c r="O518" s="15"/>
      <c r="P518" s="14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6"/>
      <c r="AD518" s="16"/>
      <c r="AE518" s="11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4"/>
      <c r="AU518" s="15"/>
      <c r="AV518" s="15"/>
      <c r="AW518" s="15"/>
      <c r="AX518" s="15"/>
      <c r="AY518" s="15"/>
      <c r="AZ518" s="15"/>
      <c r="BA518" s="15"/>
      <c r="BB518" s="15"/>
      <c r="BC518" s="14"/>
      <c r="BD518" s="15"/>
      <c r="BE518" s="15"/>
      <c r="BF518" s="16"/>
      <c r="BG518" s="15"/>
      <c r="BH518" s="15"/>
      <c r="BI518" s="7"/>
      <c r="BJ518" s="7"/>
      <c r="BK518" s="15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</row>
    <row r="519" spans="2:95" s="9" customFormat="1">
      <c r="B519" s="33"/>
      <c r="C519" s="15"/>
      <c r="D519" s="15"/>
      <c r="E519" s="7"/>
      <c r="F519" s="15"/>
      <c r="G519" s="14"/>
      <c r="H519" s="14"/>
      <c r="I519" s="14"/>
      <c r="J519" s="14"/>
      <c r="K519" s="15"/>
      <c r="L519" s="15"/>
      <c r="M519" s="15"/>
      <c r="N519" s="15"/>
      <c r="O519" s="15"/>
      <c r="P519" s="14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6"/>
      <c r="AD519" s="16"/>
      <c r="AE519" s="11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4"/>
      <c r="AU519" s="15"/>
      <c r="AV519" s="15"/>
      <c r="AW519" s="15"/>
      <c r="AX519" s="15"/>
      <c r="AY519" s="15"/>
      <c r="AZ519" s="15"/>
      <c r="BA519" s="15"/>
      <c r="BB519" s="15"/>
      <c r="BC519" s="14"/>
      <c r="BD519" s="15"/>
      <c r="BE519" s="15"/>
      <c r="BF519" s="16"/>
      <c r="BG519" s="15"/>
      <c r="BH519" s="15"/>
      <c r="BI519" s="7"/>
      <c r="BJ519" s="7"/>
      <c r="BK519" s="15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</row>
    <row r="520" spans="2:95" s="9" customFormat="1">
      <c r="B520" s="33"/>
      <c r="C520" s="15"/>
      <c r="D520" s="15"/>
      <c r="E520" s="7"/>
      <c r="F520" s="15"/>
      <c r="G520" s="14"/>
      <c r="H520" s="14"/>
      <c r="I520" s="14"/>
      <c r="J520" s="14"/>
      <c r="K520" s="15"/>
      <c r="L520" s="15"/>
      <c r="M520" s="15"/>
      <c r="N520" s="15"/>
      <c r="O520" s="15"/>
      <c r="P520" s="14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6"/>
      <c r="AD520" s="16"/>
      <c r="AE520" s="11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4"/>
      <c r="AU520" s="15"/>
      <c r="AV520" s="15"/>
      <c r="AW520" s="15"/>
      <c r="AX520" s="15"/>
      <c r="AY520" s="15"/>
      <c r="AZ520" s="15"/>
      <c r="BA520" s="15"/>
      <c r="BB520" s="15"/>
      <c r="BC520" s="14"/>
      <c r="BD520" s="15"/>
      <c r="BE520" s="15"/>
      <c r="BF520" s="16"/>
      <c r="BG520" s="15"/>
      <c r="BH520" s="15"/>
      <c r="BI520" s="7"/>
      <c r="BJ520" s="7"/>
      <c r="BK520" s="15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</row>
    <row r="521" spans="2:95" s="9" customFormat="1">
      <c r="B521" s="33"/>
      <c r="C521" s="15"/>
      <c r="D521" s="15"/>
      <c r="E521" s="7"/>
      <c r="F521" s="15"/>
      <c r="G521" s="14"/>
      <c r="H521" s="14"/>
      <c r="I521" s="14"/>
      <c r="J521" s="14"/>
      <c r="K521" s="15"/>
      <c r="L521" s="15"/>
      <c r="M521" s="15"/>
      <c r="N521" s="15"/>
      <c r="O521" s="15"/>
      <c r="P521" s="14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6"/>
      <c r="AD521" s="16"/>
      <c r="AE521" s="11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4"/>
      <c r="AU521" s="15"/>
      <c r="AV521" s="15"/>
      <c r="AW521" s="15"/>
      <c r="AX521" s="15"/>
      <c r="AY521" s="15"/>
      <c r="AZ521" s="15"/>
      <c r="BA521" s="15"/>
      <c r="BB521" s="15"/>
      <c r="BC521" s="14"/>
      <c r="BD521" s="15"/>
      <c r="BE521" s="15"/>
      <c r="BF521" s="16"/>
      <c r="BG521" s="15"/>
      <c r="BH521" s="15"/>
      <c r="BI521" s="7"/>
      <c r="BJ521" s="7"/>
      <c r="BK521" s="15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</row>
    <row r="522" spans="2:95" s="9" customFormat="1">
      <c r="B522" s="33"/>
      <c r="C522" s="15"/>
      <c r="D522" s="15"/>
      <c r="E522" s="7"/>
      <c r="F522" s="15"/>
      <c r="G522" s="14"/>
      <c r="H522" s="14"/>
      <c r="I522" s="14"/>
      <c r="J522" s="14"/>
      <c r="K522" s="15"/>
      <c r="L522" s="15"/>
      <c r="M522" s="15"/>
      <c r="N522" s="15"/>
      <c r="O522" s="15"/>
      <c r="P522" s="14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6"/>
      <c r="AD522" s="16"/>
      <c r="AE522" s="11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4"/>
      <c r="AU522" s="15"/>
      <c r="AV522" s="15"/>
      <c r="AW522" s="15"/>
      <c r="AX522" s="15"/>
      <c r="AY522" s="15"/>
      <c r="AZ522" s="15"/>
      <c r="BA522" s="15"/>
      <c r="BB522" s="15"/>
      <c r="BC522" s="14"/>
      <c r="BD522" s="15"/>
      <c r="BE522" s="15"/>
      <c r="BF522" s="16"/>
      <c r="BG522" s="15"/>
      <c r="BH522" s="15"/>
      <c r="BI522" s="7"/>
      <c r="BJ522" s="7"/>
      <c r="BK522" s="15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</row>
    <row r="523" spans="2:95" s="9" customFormat="1">
      <c r="B523" s="33"/>
      <c r="C523" s="15"/>
      <c r="D523" s="15"/>
      <c r="E523" s="7"/>
      <c r="F523" s="15"/>
      <c r="G523" s="14"/>
      <c r="H523" s="14"/>
      <c r="I523" s="14"/>
      <c r="J523" s="14"/>
      <c r="K523" s="15"/>
      <c r="L523" s="15"/>
      <c r="M523" s="15"/>
      <c r="N523" s="15"/>
      <c r="O523" s="15"/>
      <c r="P523" s="14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6"/>
      <c r="AD523" s="16"/>
      <c r="AE523" s="11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4"/>
      <c r="AU523" s="15"/>
      <c r="AV523" s="15"/>
      <c r="AW523" s="15"/>
      <c r="AX523" s="15"/>
      <c r="AY523" s="15"/>
      <c r="AZ523" s="15"/>
      <c r="BA523" s="15"/>
      <c r="BB523" s="15"/>
      <c r="BC523" s="14"/>
      <c r="BD523" s="15"/>
      <c r="BE523" s="15"/>
      <c r="BF523" s="16"/>
      <c r="BG523" s="15"/>
      <c r="BH523" s="15"/>
      <c r="BI523" s="7"/>
      <c r="BJ523" s="7"/>
      <c r="BK523" s="15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</row>
    <row r="524" spans="2:95" s="9" customFormat="1">
      <c r="B524" s="33"/>
      <c r="C524" s="15"/>
      <c r="D524" s="15"/>
      <c r="E524" s="7"/>
      <c r="F524" s="15"/>
      <c r="G524" s="14"/>
      <c r="H524" s="14"/>
      <c r="I524" s="14"/>
      <c r="J524" s="14"/>
      <c r="K524" s="15"/>
      <c r="L524" s="15"/>
      <c r="M524" s="15"/>
      <c r="N524" s="15"/>
      <c r="O524" s="15"/>
      <c r="P524" s="14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6"/>
      <c r="AD524" s="16"/>
      <c r="AE524" s="11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4"/>
      <c r="AU524" s="15"/>
      <c r="AV524" s="15"/>
      <c r="AW524" s="15"/>
      <c r="AX524" s="15"/>
      <c r="AY524" s="15"/>
      <c r="AZ524" s="15"/>
      <c r="BA524" s="15"/>
      <c r="BB524" s="15"/>
      <c r="BC524" s="14"/>
      <c r="BD524" s="15"/>
      <c r="BE524" s="15"/>
      <c r="BF524" s="16"/>
      <c r="BG524" s="15"/>
      <c r="BH524" s="15"/>
      <c r="BI524" s="7"/>
      <c r="BJ524" s="7"/>
      <c r="BK524" s="15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</row>
    <row r="525" spans="2:95" s="9" customFormat="1">
      <c r="B525" s="33"/>
      <c r="C525" s="15"/>
      <c r="D525" s="15"/>
      <c r="E525" s="7"/>
      <c r="F525" s="15"/>
      <c r="G525" s="14"/>
      <c r="H525" s="14"/>
      <c r="I525" s="14"/>
      <c r="J525" s="14"/>
      <c r="K525" s="15"/>
      <c r="L525" s="15"/>
      <c r="M525" s="15"/>
      <c r="N525" s="15"/>
      <c r="O525" s="15"/>
      <c r="P525" s="14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6"/>
      <c r="AD525" s="16"/>
      <c r="AE525" s="11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4"/>
      <c r="AU525" s="15"/>
      <c r="AV525" s="15"/>
      <c r="AW525" s="15"/>
      <c r="AX525" s="15"/>
      <c r="AY525" s="15"/>
      <c r="AZ525" s="15"/>
      <c r="BA525" s="15"/>
      <c r="BB525" s="15"/>
      <c r="BC525" s="14"/>
      <c r="BD525" s="15"/>
      <c r="BE525" s="15"/>
      <c r="BF525" s="15"/>
      <c r="BG525" s="15"/>
      <c r="BH525" s="15"/>
      <c r="BI525" s="7"/>
      <c r="BJ525" s="7"/>
      <c r="BK525" s="15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</row>
    <row r="526" spans="2:95" s="9" customFormat="1">
      <c r="B526" s="33"/>
      <c r="C526" s="15"/>
      <c r="D526" s="15"/>
      <c r="E526" s="7"/>
      <c r="F526" s="15"/>
      <c r="G526" s="14"/>
      <c r="H526" s="14"/>
      <c r="I526" s="14"/>
      <c r="J526" s="14"/>
      <c r="K526" s="15"/>
      <c r="L526" s="15"/>
      <c r="M526" s="15"/>
      <c r="N526" s="15"/>
      <c r="O526" s="15"/>
      <c r="P526" s="14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6"/>
      <c r="AD526" s="16"/>
      <c r="AE526" s="11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4"/>
      <c r="AU526" s="15"/>
      <c r="AV526" s="15"/>
      <c r="AW526" s="15"/>
      <c r="AX526" s="15"/>
      <c r="AY526" s="15"/>
      <c r="AZ526" s="15"/>
      <c r="BA526" s="15"/>
      <c r="BB526" s="15"/>
      <c r="BC526" s="14"/>
      <c r="BD526" s="15"/>
      <c r="BE526" s="15"/>
      <c r="BF526" s="15"/>
      <c r="BG526" s="15"/>
      <c r="BH526" s="15"/>
      <c r="BI526" s="7"/>
      <c r="BJ526" s="7"/>
      <c r="BK526" s="15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</row>
    <row r="527" spans="2:95" s="9" customFormat="1">
      <c r="B527" s="33"/>
      <c r="C527" s="15"/>
      <c r="D527" s="15"/>
      <c r="E527" s="7"/>
      <c r="F527" s="15"/>
      <c r="G527" s="14"/>
      <c r="H527" s="14"/>
      <c r="I527" s="14"/>
      <c r="J527" s="14"/>
      <c r="K527" s="15"/>
      <c r="L527" s="15"/>
      <c r="M527" s="15"/>
      <c r="N527" s="15"/>
      <c r="O527" s="15"/>
      <c r="P527" s="14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6"/>
      <c r="AD527" s="16"/>
      <c r="AE527" s="11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4"/>
      <c r="AU527" s="15"/>
      <c r="AV527" s="15"/>
      <c r="AW527" s="15"/>
      <c r="AX527" s="15"/>
      <c r="AY527" s="15"/>
      <c r="AZ527" s="15"/>
      <c r="BA527" s="15"/>
      <c r="BB527" s="15"/>
      <c r="BC527" s="14"/>
      <c r="BD527" s="15"/>
      <c r="BE527" s="15"/>
      <c r="BF527" s="16"/>
      <c r="BG527" s="15"/>
      <c r="BH527" s="15"/>
      <c r="BI527" s="7"/>
      <c r="BJ527" s="7"/>
      <c r="BK527" s="15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</row>
    <row r="528" spans="2:95" s="9" customFormat="1">
      <c r="B528" s="33"/>
      <c r="C528" s="15"/>
      <c r="D528" s="15"/>
      <c r="E528" s="7"/>
      <c r="F528" s="15"/>
      <c r="G528" s="14"/>
      <c r="H528" s="14"/>
      <c r="I528" s="14"/>
      <c r="J528" s="14"/>
      <c r="K528" s="15"/>
      <c r="L528" s="15"/>
      <c r="M528" s="15"/>
      <c r="N528" s="15"/>
      <c r="O528" s="15"/>
      <c r="P528" s="14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6"/>
      <c r="AD528" s="16"/>
      <c r="AE528" s="11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4"/>
      <c r="AU528" s="15"/>
      <c r="AV528" s="15"/>
      <c r="AW528" s="15"/>
      <c r="AX528" s="15"/>
      <c r="AY528" s="15"/>
      <c r="AZ528" s="15"/>
      <c r="BA528" s="15"/>
      <c r="BB528" s="15"/>
      <c r="BC528" s="14"/>
      <c r="BD528" s="15"/>
      <c r="BE528" s="15"/>
      <c r="BF528" s="16"/>
      <c r="BG528" s="15"/>
      <c r="BH528" s="15"/>
      <c r="BI528" s="7"/>
      <c r="BJ528" s="7"/>
      <c r="BK528" s="15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</row>
    <row r="529" spans="2:95" s="9" customFormat="1">
      <c r="B529" s="33"/>
      <c r="C529" s="15"/>
      <c r="D529" s="15"/>
      <c r="E529" s="7"/>
      <c r="F529" s="15"/>
      <c r="G529" s="14"/>
      <c r="H529" s="14"/>
      <c r="I529" s="14"/>
      <c r="J529" s="14"/>
      <c r="K529" s="15"/>
      <c r="L529" s="15"/>
      <c r="M529" s="15"/>
      <c r="N529" s="15"/>
      <c r="O529" s="15"/>
      <c r="P529" s="14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6"/>
      <c r="AD529" s="16"/>
      <c r="AE529" s="11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4"/>
      <c r="AU529" s="15"/>
      <c r="AV529" s="15"/>
      <c r="AW529" s="15"/>
      <c r="AX529" s="15"/>
      <c r="AY529" s="15"/>
      <c r="AZ529" s="15"/>
      <c r="BA529" s="15"/>
      <c r="BB529" s="15"/>
      <c r="BC529" s="14"/>
      <c r="BD529" s="15"/>
      <c r="BE529" s="15"/>
      <c r="BF529" s="16"/>
      <c r="BG529" s="15"/>
      <c r="BH529" s="15"/>
      <c r="BI529" s="7"/>
      <c r="BJ529" s="7"/>
      <c r="BK529" s="15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</row>
    <row r="530" spans="2:95" s="9" customFormat="1">
      <c r="B530" s="33"/>
      <c r="C530" s="15"/>
      <c r="D530" s="15"/>
      <c r="E530" s="7"/>
      <c r="F530" s="15"/>
      <c r="G530" s="14"/>
      <c r="H530" s="14"/>
      <c r="I530" s="14"/>
      <c r="J530" s="14"/>
      <c r="K530" s="15"/>
      <c r="L530" s="15"/>
      <c r="M530" s="15"/>
      <c r="N530" s="15"/>
      <c r="O530" s="15"/>
      <c r="P530" s="14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6"/>
      <c r="AD530" s="16"/>
      <c r="AE530" s="11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4"/>
      <c r="AU530" s="15"/>
      <c r="AV530" s="15"/>
      <c r="AW530" s="15"/>
      <c r="AX530" s="15"/>
      <c r="AY530" s="15"/>
      <c r="AZ530" s="15"/>
      <c r="BA530" s="15"/>
      <c r="BB530" s="15"/>
      <c r="BC530" s="14"/>
      <c r="BD530" s="15"/>
      <c r="BE530" s="15"/>
      <c r="BF530" s="16"/>
      <c r="BG530" s="15"/>
      <c r="BH530" s="15"/>
      <c r="BI530" s="7"/>
      <c r="BJ530" s="7"/>
      <c r="BK530" s="15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</row>
    <row r="531" spans="2:95" s="9" customFormat="1">
      <c r="B531" s="33"/>
      <c r="C531" s="15"/>
      <c r="D531" s="15"/>
      <c r="E531" s="7"/>
      <c r="F531" s="15"/>
      <c r="G531" s="14"/>
      <c r="H531" s="14"/>
      <c r="I531" s="14"/>
      <c r="J531" s="14"/>
      <c r="K531" s="15"/>
      <c r="L531" s="15"/>
      <c r="M531" s="15"/>
      <c r="N531" s="15"/>
      <c r="O531" s="15"/>
      <c r="P531" s="14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6"/>
      <c r="AD531" s="16"/>
      <c r="AE531" s="11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4"/>
      <c r="AU531" s="15"/>
      <c r="AV531" s="15"/>
      <c r="AW531" s="15"/>
      <c r="AX531" s="15"/>
      <c r="AY531" s="15"/>
      <c r="AZ531" s="15"/>
      <c r="BA531" s="15"/>
      <c r="BB531" s="15"/>
      <c r="BC531" s="14"/>
      <c r="BD531" s="15"/>
      <c r="BE531" s="15"/>
      <c r="BF531" s="16"/>
      <c r="BG531" s="15"/>
      <c r="BH531" s="15"/>
      <c r="BI531" s="7"/>
      <c r="BJ531" s="7"/>
      <c r="BK531" s="15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</row>
    <row r="532" spans="2:95" s="9" customFormat="1">
      <c r="B532" s="33"/>
      <c r="C532" s="15"/>
      <c r="D532" s="15"/>
      <c r="E532" s="7"/>
      <c r="F532" s="15"/>
      <c r="G532" s="14"/>
      <c r="H532" s="14"/>
      <c r="I532" s="14"/>
      <c r="J532" s="14"/>
      <c r="K532" s="15"/>
      <c r="L532" s="15"/>
      <c r="M532" s="15"/>
      <c r="N532" s="15"/>
      <c r="O532" s="15"/>
      <c r="P532" s="14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6"/>
      <c r="AD532" s="16"/>
      <c r="AE532" s="11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4"/>
      <c r="AU532" s="15"/>
      <c r="AV532" s="15"/>
      <c r="AW532" s="15"/>
      <c r="AX532" s="15"/>
      <c r="AY532" s="15"/>
      <c r="AZ532" s="15"/>
      <c r="BA532" s="15"/>
      <c r="BB532" s="15"/>
      <c r="BC532" s="14"/>
      <c r="BD532" s="15"/>
      <c r="BE532" s="15"/>
      <c r="BF532" s="15"/>
      <c r="BG532" s="15"/>
      <c r="BH532" s="15"/>
      <c r="BI532" s="7"/>
      <c r="BJ532" s="7"/>
      <c r="BK532" s="15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</row>
    <row r="533" spans="2:95" s="9" customFormat="1">
      <c r="B533" s="33"/>
      <c r="C533" s="15"/>
      <c r="D533" s="15"/>
      <c r="E533" s="7"/>
      <c r="F533" s="15"/>
      <c r="G533" s="14"/>
      <c r="H533" s="14"/>
      <c r="I533" s="14"/>
      <c r="J533" s="14"/>
      <c r="K533" s="15"/>
      <c r="L533" s="15"/>
      <c r="M533" s="15"/>
      <c r="N533" s="15"/>
      <c r="O533" s="15"/>
      <c r="P533" s="14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6"/>
      <c r="AD533" s="16"/>
      <c r="AE533" s="11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4"/>
      <c r="AU533" s="15"/>
      <c r="AV533" s="15"/>
      <c r="AW533" s="15"/>
      <c r="AX533" s="15"/>
      <c r="AY533" s="15"/>
      <c r="AZ533" s="15"/>
      <c r="BA533" s="15"/>
      <c r="BB533" s="15"/>
      <c r="BC533" s="14"/>
      <c r="BD533" s="15"/>
      <c r="BE533" s="15"/>
      <c r="BF533" s="16"/>
      <c r="BG533" s="15"/>
      <c r="BH533" s="15"/>
      <c r="BI533" s="7"/>
      <c r="BJ533" s="7"/>
      <c r="BK533" s="15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</row>
    <row r="534" spans="2:95" s="9" customFormat="1">
      <c r="B534" s="33"/>
      <c r="C534" s="15"/>
      <c r="D534" s="15"/>
      <c r="E534" s="7"/>
      <c r="F534" s="15"/>
      <c r="G534" s="14"/>
      <c r="H534" s="14"/>
      <c r="I534" s="14"/>
      <c r="J534" s="14"/>
      <c r="K534" s="15"/>
      <c r="L534" s="15"/>
      <c r="M534" s="15"/>
      <c r="N534" s="15"/>
      <c r="O534" s="15"/>
      <c r="P534" s="14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6"/>
      <c r="AD534" s="16"/>
      <c r="AE534" s="11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4"/>
      <c r="AU534" s="15"/>
      <c r="AV534" s="15"/>
      <c r="AW534" s="15"/>
      <c r="AX534" s="15"/>
      <c r="AY534" s="15"/>
      <c r="AZ534" s="15"/>
      <c r="BA534" s="15"/>
      <c r="BB534" s="15"/>
      <c r="BC534" s="14"/>
      <c r="BD534" s="15"/>
      <c r="BE534" s="15"/>
      <c r="BF534" s="16"/>
      <c r="BG534" s="15"/>
      <c r="BH534" s="15"/>
      <c r="BI534" s="7"/>
      <c r="BJ534" s="7"/>
      <c r="BK534" s="15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</row>
    <row r="535" spans="2:95" s="9" customFormat="1">
      <c r="B535" s="33"/>
      <c r="C535" s="15"/>
      <c r="D535" s="15"/>
      <c r="E535" s="7"/>
      <c r="F535" s="15"/>
      <c r="G535" s="14"/>
      <c r="H535" s="14"/>
      <c r="I535" s="14"/>
      <c r="J535" s="14"/>
      <c r="K535" s="15"/>
      <c r="L535" s="15"/>
      <c r="M535" s="15"/>
      <c r="N535" s="15"/>
      <c r="O535" s="15"/>
      <c r="P535" s="14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6"/>
      <c r="AD535" s="16"/>
      <c r="AE535" s="11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4"/>
      <c r="AU535" s="15"/>
      <c r="AV535" s="15"/>
      <c r="AW535" s="15"/>
      <c r="AX535" s="15"/>
      <c r="AY535" s="15"/>
      <c r="AZ535" s="15"/>
      <c r="BA535" s="15"/>
      <c r="BB535" s="15"/>
      <c r="BC535" s="14"/>
      <c r="BD535" s="15"/>
      <c r="BE535" s="15"/>
      <c r="BF535" s="16"/>
      <c r="BG535" s="15"/>
      <c r="BH535" s="15"/>
      <c r="BI535" s="7"/>
      <c r="BJ535" s="7"/>
      <c r="BK535" s="15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</row>
    <row r="536" spans="2:95" s="9" customFormat="1">
      <c r="B536" s="33"/>
      <c r="C536" s="15"/>
      <c r="D536" s="15"/>
      <c r="E536" s="7"/>
      <c r="F536" s="15"/>
      <c r="G536" s="14"/>
      <c r="H536" s="14"/>
      <c r="I536" s="14"/>
      <c r="J536" s="14"/>
      <c r="K536" s="15"/>
      <c r="L536" s="15"/>
      <c r="M536" s="15"/>
      <c r="N536" s="15"/>
      <c r="O536" s="15"/>
      <c r="P536" s="14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6"/>
      <c r="AD536" s="16"/>
      <c r="AE536" s="11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4"/>
      <c r="AU536" s="15"/>
      <c r="AV536" s="15"/>
      <c r="AW536" s="15"/>
      <c r="AX536" s="15"/>
      <c r="AY536" s="15"/>
      <c r="AZ536" s="15"/>
      <c r="BA536" s="15"/>
      <c r="BB536" s="15"/>
      <c r="BC536" s="14"/>
      <c r="BD536" s="15"/>
      <c r="BE536" s="15"/>
      <c r="BF536" s="16"/>
      <c r="BG536" s="15"/>
      <c r="BH536" s="15"/>
      <c r="BI536" s="7"/>
      <c r="BJ536" s="7"/>
      <c r="BK536" s="15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</row>
    <row r="537" spans="2:95" s="9" customFormat="1">
      <c r="B537" s="33"/>
      <c r="C537" s="15"/>
      <c r="D537" s="15"/>
      <c r="E537" s="7"/>
      <c r="F537" s="15"/>
      <c r="G537" s="14"/>
      <c r="H537" s="14"/>
      <c r="I537" s="14"/>
      <c r="J537" s="14"/>
      <c r="K537" s="15"/>
      <c r="L537" s="15"/>
      <c r="M537" s="15"/>
      <c r="N537" s="15"/>
      <c r="O537" s="15"/>
      <c r="P537" s="14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6"/>
      <c r="AD537" s="16"/>
      <c r="AE537" s="11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4"/>
      <c r="AU537" s="15"/>
      <c r="AV537" s="15"/>
      <c r="AW537" s="15"/>
      <c r="AX537" s="15"/>
      <c r="AY537" s="15"/>
      <c r="AZ537" s="15"/>
      <c r="BA537" s="15"/>
      <c r="BB537" s="15"/>
      <c r="BC537" s="14"/>
      <c r="BD537" s="15"/>
      <c r="BE537" s="15"/>
      <c r="BF537" s="16"/>
      <c r="BG537" s="15"/>
      <c r="BH537" s="15"/>
      <c r="BI537" s="7"/>
      <c r="BJ537" s="7"/>
      <c r="BK537" s="15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</row>
    <row r="538" spans="2:95" s="9" customFormat="1">
      <c r="B538" s="33"/>
      <c r="C538" s="15"/>
      <c r="D538" s="15"/>
      <c r="E538" s="7"/>
      <c r="F538" s="15"/>
      <c r="G538" s="14"/>
      <c r="H538" s="14"/>
      <c r="I538" s="14"/>
      <c r="J538" s="14"/>
      <c r="K538" s="15"/>
      <c r="L538" s="15"/>
      <c r="M538" s="15"/>
      <c r="N538" s="15"/>
      <c r="O538" s="15"/>
      <c r="P538" s="14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6"/>
      <c r="AD538" s="16"/>
      <c r="AE538" s="11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4"/>
      <c r="AU538" s="15"/>
      <c r="AV538" s="15"/>
      <c r="AW538" s="15"/>
      <c r="AX538" s="15"/>
      <c r="AY538" s="15"/>
      <c r="AZ538" s="15"/>
      <c r="BA538" s="15"/>
      <c r="BB538" s="15"/>
      <c r="BC538" s="14"/>
      <c r="BD538" s="15"/>
      <c r="BE538" s="15"/>
      <c r="BF538" s="16"/>
      <c r="BG538" s="15"/>
      <c r="BH538" s="15"/>
      <c r="BI538" s="7"/>
      <c r="BJ538" s="7"/>
      <c r="BK538" s="15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</row>
    <row r="539" spans="2:95" s="9" customFormat="1">
      <c r="B539" s="33"/>
      <c r="C539" s="15"/>
      <c r="D539" s="15"/>
      <c r="E539" s="7"/>
      <c r="F539" s="15"/>
      <c r="G539" s="14"/>
      <c r="H539" s="14"/>
      <c r="I539" s="14"/>
      <c r="J539" s="14"/>
      <c r="K539" s="15"/>
      <c r="L539" s="15"/>
      <c r="M539" s="15"/>
      <c r="N539" s="15"/>
      <c r="O539" s="15"/>
      <c r="P539" s="14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6"/>
      <c r="AD539" s="16"/>
      <c r="AE539" s="11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4"/>
      <c r="AU539" s="15"/>
      <c r="AV539" s="15"/>
      <c r="AW539" s="15"/>
      <c r="AX539" s="15"/>
      <c r="AY539" s="15"/>
      <c r="AZ539" s="15"/>
      <c r="BA539" s="15"/>
      <c r="BB539" s="15"/>
      <c r="BC539" s="14"/>
      <c r="BD539" s="15"/>
      <c r="BE539" s="15"/>
      <c r="BF539" s="16"/>
      <c r="BG539" s="15"/>
      <c r="BH539" s="15"/>
      <c r="BI539" s="7"/>
      <c r="BJ539" s="7"/>
      <c r="BK539" s="15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</row>
    <row r="540" spans="2:95" s="9" customFormat="1">
      <c r="B540" s="33"/>
      <c r="C540" s="15"/>
      <c r="D540" s="15"/>
      <c r="E540" s="7"/>
      <c r="F540" s="15"/>
      <c r="G540" s="14"/>
      <c r="H540" s="14"/>
      <c r="I540" s="14"/>
      <c r="J540" s="14"/>
      <c r="K540" s="15"/>
      <c r="L540" s="15"/>
      <c r="M540" s="15"/>
      <c r="N540" s="15"/>
      <c r="O540" s="15"/>
      <c r="P540" s="14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6"/>
      <c r="AD540" s="16"/>
      <c r="AE540" s="11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4"/>
      <c r="AU540" s="15"/>
      <c r="AV540" s="15"/>
      <c r="AW540" s="15"/>
      <c r="AX540" s="15"/>
      <c r="AY540" s="15"/>
      <c r="AZ540" s="15"/>
      <c r="BA540" s="15"/>
      <c r="BB540" s="15"/>
      <c r="BC540" s="14"/>
      <c r="BD540" s="15"/>
      <c r="BE540" s="15"/>
      <c r="BF540" s="16"/>
      <c r="BG540" s="15"/>
      <c r="BH540" s="15"/>
      <c r="BI540" s="7"/>
      <c r="BJ540" s="7"/>
      <c r="BK540" s="15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</row>
    <row r="541" spans="2:95" s="9" customFormat="1">
      <c r="B541" s="33"/>
      <c r="C541" s="15"/>
      <c r="D541" s="15"/>
      <c r="E541" s="7"/>
      <c r="F541" s="15"/>
      <c r="G541" s="14"/>
      <c r="H541" s="14"/>
      <c r="I541" s="14"/>
      <c r="J541" s="14"/>
      <c r="K541" s="15"/>
      <c r="L541" s="15"/>
      <c r="M541" s="15"/>
      <c r="N541" s="15"/>
      <c r="O541" s="15"/>
      <c r="P541" s="14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6"/>
      <c r="AD541" s="16"/>
      <c r="AE541" s="11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4"/>
      <c r="AU541" s="15"/>
      <c r="AV541" s="15"/>
      <c r="AW541" s="15"/>
      <c r="AX541" s="15"/>
      <c r="AY541" s="15"/>
      <c r="AZ541" s="15"/>
      <c r="BA541" s="15"/>
      <c r="BB541" s="15"/>
      <c r="BC541" s="14"/>
      <c r="BD541" s="15"/>
      <c r="BE541" s="15"/>
      <c r="BF541" s="16"/>
      <c r="BG541" s="15"/>
      <c r="BH541" s="15"/>
      <c r="BI541" s="7"/>
      <c r="BJ541" s="7"/>
      <c r="BK541" s="15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</row>
    <row r="542" spans="2:95" s="9" customFormat="1">
      <c r="B542" s="33"/>
      <c r="C542" s="15"/>
      <c r="D542" s="15"/>
      <c r="E542" s="7"/>
      <c r="F542" s="15"/>
      <c r="G542" s="14"/>
      <c r="H542" s="14"/>
      <c r="I542" s="14"/>
      <c r="J542" s="14"/>
      <c r="K542" s="15"/>
      <c r="L542" s="15"/>
      <c r="M542" s="15"/>
      <c r="N542" s="15"/>
      <c r="O542" s="15"/>
      <c r="P542" s="14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6"/>
      <c r="AD542" s="16"/>
      <c r="AE542" s="11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4"/>
      <c r="AU542" s="15"/>
      <c r="AV542" s="15"/>
      <c r="AW542" s="15"/>
      <c r="AX542" s="15"/>
      <c r="AY542" s="15"/>
      <c r="AZ542" s="15"/>
      <c r="BA542" s="15"/>
      <c r="BB542" s="15"/>
      <c r="BC542" s="14"/>
      <c r="BD542" s="15"/>
      <c r="BE542" s="15"/>
      <c r="BF542" s="16"/>
      <c r="BG542" s="15"/>
      <c r="BH542" s="15"/>
      <c r="BI542" s="7"/>
      <c r="BJ542" s="7"/>
      <c r="BK542" s="15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</row>
    <row r="543" spans="2:95" s="9" customFormat="1">
      <c r="B543" s="33"/>
      <c r="C543" s="15"/>
      <c r="D543" s="15"/>
      <c r="E543" s="7"/>
      <c r="F543" s="15"/>
      <c r="G543" s="14"/>
      <c r="H543" s="14"/>
      <c r="I543" s="14"/>
      <c r="J543" s="14"/>
      <c r="K543" s="15"/>
      <c r="L543" s="15"/>
      <c r="M543" s="15"/>
      <c r="N543" s="15"/>
      <c r="O543" s="15"/>
      <c r="P543" s="14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6"/>
      <c r="AD543" s="16"/>
      <c r="AE543" s="11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4"/>
      <c r="AU543" s="15"/>
      <c r="AV543" s="15"/>
      <c r="AW543" s="15"/>
      <c r="AX543" s="15"/>
      <c r="AY543" s="15"/>
      <c r="AZ543" s="15"/>
      <c r="BA543" s="15"/>
      <c r="BB543" s="15"/>
      <c r="BC543" s="14"/>
      <c r="BD543" s="15"/>
      <c r="BE543" s="15"/>
      <c r="BF543" s="16"/>
      <c r="BG543" s="15"/>
      <c r="BH543" s="15"/>
      <c r="BI543" s="7"/>
      <c r="BJ543" s="7"/>
      <c r="BK543" s="15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</row>
    <row r="544" spans="2:95" s="9" customFormat="1">
      <c r="B544" s="33"/>
      <c r="C544" s="15"/>
      <c r="D544" s="15"/>
      <c r="E544" s="7"/>
      <c r="F544" s="15"/>
      <c r="G544" s="14"/>
      <c r="H544" s="14"/>
      <c r="I544" s="14"/>
      <c r="J544" s="14"/>
      <c r="K544" s="15"/>
      <c r="L544" s="15"/>
      <c r="M544" s="15"/>
      <c r="N544" s="15"/>
      <c r="O544" s="15"/>
      <c r="P544" s="14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6"/>
      <c r="AD544" s="16"/>
      <c r="AE544" s="11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4"/>
      <c r="AU544" s="15"/>
      <c r="AV544" s="15"/>
      <c r="AW544" s="15"/>
      <c r="AX544" s="15"/>
      <c r="AY544" s="15"/>
      <c r="AZ544" s="15"/>
      <c r="BA544" s="15"/>
      <c r="BB544" s="15"/>
      <c r="BC544" s="14"/>
      <c r="BD544" s="15"/>
      <c r="BE544" s="15"/>
      <c r="BF544" s="15"/>
      <c r="BG544" s="15"/>
      <c r="BH544" s="15"/>
      <c r="BI544" s="7"/>
      <c r="BJ544" s="7"/>
      <c r="BK544" s="15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</row>
    <row r="545" spans="2:95" s="9" customFormat="1">
      <c r="B545" s="33"/>
      <c r="C545" s="15"/>
      <c r="D545" s="15"/>
      <c r="E545" s="7"/>
      <c r="F545" s="15"/>
      <c r="G545" s="14"/>
      <c r="H545" s="14"/>
      <c r="I545" s="14"/>
      <c r="J545" s="14"/>
      <c r="K545" s="15"/>
      <c r="L545" s="15"/>
      <c r="M545" s="15"/>
      <c r="N545" s="15"/>
      <c r="O545" s="15"/>
      <c r="P545" s="14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6"/>
      <c r="AD545" s="16"/>
      <c r="AE545" s="11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4"/>
      <c r="AU545" s="15"/>
      <c r="AV545" s="15"/>
      <c r="AW545" s="15"/>
      <c r="AX545" s="15"/>
      <c r="AY545" s="15"/>
      <c r="AZ545" s="15"/>
      <c r="BA545" s="15"/>
      <c r="BB545" s="15"/>
      <c r="BC545" s="14"/>
      <c r="BD545" s="15"/>
      <c r="BE545" s="15"/>
      <c r="BF545" s="16"/>
      <c r="BG545" s="15"/>
      <c r="BH545" s="15"/>
      <c r="BI545" s="7"/>
      <c r="BJ545" s="7"/>
      <c r="BK545" s="15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</row>
    <row r="546" spans="2:95" s="9" customFormat="1">
      <c r="B546" s="33"/>
      <c r="C546" s="15"/>
      <c r="D546" s="15"/>
      <c r="E546" s="7"/>
      <c r="F546" s="15"/>
      <c r="G546" s="14"/>
      <c r="H546" s="14"/>
      <c r="I546" s="14"/>
      <c r="J546" s="14"/>
      <c r="K546" s="15"/>
      <c r="L546" s="15"/>
      <c r="M546" s="15"/>
      <c r="N546" s="15"/>
      <c r="O546" s="15"/>
      <c r="P546" s="14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6"/>
      <c r="AD546" s="16"/>
      <c r="AE546" s="11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4"/>
      <c r="AU546" s="15"/>
      <c r="AV546" s="15"/>
      <c r="AW546" s="15"/>
      <c r="AX546" s="15"/>
      <c r="AY546" s="15"/>
      <c r="AZ546" s="15"/>
      <c r="BA546" s="15"/>
      <c r="BB546" s="15"/>
      <c r="BC546" s="14"/>
      <c r="BD546" s="15"/>
      <c r="BE546" s="15"/>
      <c r="BF546" s="16"/>
      <c r="BG546" s="15"/>
      <c r="BH546" s="15"/>
      <c r="BI546" s="7"/>
      <c r="BJ546" s="7"/>
      <c r="BK546" s="15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</row>
    <row r="547" spans="2:95" s="9" customFormat="1">
      <c r="B547" s="33"/>
      <c r="C547" s="15"/>
      <c r="D547" s="15"/>
      <c r="E547" s="7"/>
      <c r="F547" s="15"/>
      <c r="G547" s="14"/>
      <c r="H547" s="14"/>
      <c r="I547" s="14"/>
      <c r="J547" s="14"/>
      <c r="K547" s="15"/>
      <c r="L547" s="15"/>
      <c r="M547" s="15"/>
      <c r="N547" s="15"/>
      <c r="O547" s="15"/>
      <c r="P547" s="14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6"/>
      <c r="AD547" s="16"/>
      <c r="AE547" s="11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4"/>
      <c r="AU547" s="15"/>
      <c r="AV547" s="15"/>
      <c r="AW547" s="15"/>
      <c r="AX547" s="15"/>
      <c r="AY547" s="15"/>
      <c r="AZ547" s="15"/>
      <c r="BA547" s="15"/>
      <c r="BB547" s="15"/>
      <c r="BC547" s="14"/>
      <c r="BD547" s="15"/>
      <c r="BE547" s="15"/>
      <c r="BF547" s="16"/>
      <c r="BG547" s="15"/>
      <c r="BH547" s="15"/>
      <c r="BI547" s="7"/>
      <c r="BJ547" s="7"/>
      <c r="BK547" s="15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</row>
    <row r="548" spans="2:95" s="9" customFormat="1">
      <c r="B548" s="33"/>
      <c r="C548" s="15"/>
      <c r="D548" s="15"/>
      <c r="E548" s="7"/>
      <c r="F548" s="15"/>
      <c r="G548" s="14"/>
      <c r="H548" s="14"/>
      <c r="I548" s="14"/>
      <c r="J548" s="14"/>
      <c r="K548" s="15"/>
      <c r="L548" s="15"/>
      <c r="M548" s="15"/>
      <c r="N548" s="15"/>
      <c r="O548" s="15"/>
      <c r="P548" s="14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6"/>
      <c r="AD548" s="16"/>
      <c r="AE548" s="11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4"/>
      <c r="AU548" s="15"/>
      <c r="AV548" s="15"/>
      <c r="AW548" s="15"/>
      <c r="AX548" s="15"/>
      <c r="AY548" s="15"/>
      <c r="AZ548" s="15"/>
      <c r="BA548" s="15"/>
      <c r="BB548" s="15"/>
      <c r="BC548" s="14"/>
      <c r="BD548" s="15"/>
      <c r="BE548" s="15"/>
      <c r="BF548" s="16"/>
      <c r="BG548" s="15"/>
      <c r="BH548" s="15"/>
      <c r="BI548" s="7"/>
      <c r="BJ548" s="7"/>
      <c r="BK548" s="15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</row>
    <row r="549" spans="2:95" s="9" customFormat="1">
      <c r="B549" s="33"/>
      <c r="C549" s="15"/>
      <c r="D549" s="15"/>
      <c r="E549" s="7"/>
      <c r="F549" s="15"/>
      <c r="G549" s="14"/>
      <c r="H549" s="14"/>
      <c r="I549" s="14"/>
      <c r="J549" s="14"/>
      <c r="K549" s="15"/>
      <c r="L549" s="15"/>
      <c r="M549" s="15"/>
      <c r="N549" s="15"/>
      <c r="O549" s="15"/>
      <c r="P549" s="14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6"/>
      <c r="AD549" s="16"/>
      <c r="AE549" s="11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4"/>
      <c r="AU549" s="15"/>
      <c r="AV549" s="15"/>
      <c r="AW549" s="15"/>
      <c r="AX549" s="15"/>
      <c r="AY549" s="15"/>
      <c r="AZ549" s="15"/>
      <c r="BA549" s="15"/>
      <c r="BB549" s="15"/>
      <c r="BC549" s="14"/>
      <c r="BD549" s="15"/>
      <c r="BE549" s="15"/>
      <c r="BF549" s="16"/>
      <c r="BG549" s="15"/>
      <c r="BH549" s="15"/>
      <c r="BI549" s="7"/>
      <c r="BJ549" s="7"/>
      <c r="BK549" s="15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</row>
    <row r="550" spans="2:95" s="9" customFormat="1">
      <c r="B550" s="33"/>
      <c r="C550" s="15"/>
      <c r="D550" s="15"/>
      <c r="E550" s="7"/>
      <c r="F550" s="15"/>
      <c r="G550" s="14"/>
      <c r="H550" s="14"/>
      <c r="I550" s="14"/>
      <c r="J550" s="14"/>
      <c r="K550" s="15"/>
      <c r="L550" s="15"/>
      <c r="M550" s="15"/>
      <c r="N550" s="15"/>
      <c r="O550" s="15"/>
      <c r="P550" s="14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6"/>
      <c r="AD550" s="16"/>
      <c r="AE550" s="11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4"/>
      <c r="AU550" s="15"/>
      <c r="AV550" s="15"/>
      <c r="AW550" s="15"/>
      <c r="AX550" s="15"/>
      <c r="AY550" s="15"/>
      <c r="AZ550" s="15"/>
      <c r="BA550" s="15"/>
      <c r="BB550" s="15"/>
      <c r="BC550" s="14"/>
      <c r="BD550" s="15"/>
      <c r="BE550" s="15"/>
      <c r="BF550" s="16"/>
      <c r="BG550" s="15"/>
      <c r="BH550" s="15"/>
      <c r="BI550" s="7"/>
      <c r="BJ550" s="7"/>
      <c r="BK550" s="15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</row>
    <row r="551" spans="2:95" s="9" customFormat="1">
      <c r="B551" s="33"/>
      <c r="C551" s="15"/>
      <c r="D551" s="15"/>
      <c r="E551" s="7"/>
      <c r="F551" s="15"/>
      <c r="G551" s="14"/>
      <c r="H551" s="14"/>
      <c r="I551" s="14"/>
      <c r="J551" s="14"/>
      <c r="K551" s="15"/>
      <c r="L551" s="15"/>
      <c r="M551" s="15"/>
      <c r="N551" s="15"/>
      <c r="O551" s="15"/>
      <c r="P551" s="14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6"/>
      <c r="AD551" s="16"/>
      <c r="AE551" s="11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4"/>
      <c r="AU551" s="15"/>
      <c r="AV551" s="15"/>
      <c r="AW551" s="15"/>
      <c r="AX551" s="15"/>
      <c r="AY551" s="15"/>
      <c r="AZ551" s="15"/>
      <c r="BA551" s="15"/>
      <c r="BB551" s="15"/>
      <c r="BC551" s="14"/>
      <c r="BD551" s="15"/>
      <c r="BE551" s="15"/>
      <c r="BF551" s="16"/>
      <c r="BG551" s="15"/>
      <c r="BH551" s="15"/>
      <c r="BI551" s="7"/>
      <c r="BJ551" s="7"/>
      <c r="BK551" s="15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</row>
    <row r="552" spans="2:95" s="9" customFormat="1">
      <c r="B552" s="33"/>
      <c r="C552" s="15"/>
      <c r="D552" s="15"/>
      <c r="E552" s="7"/>
      <c r="F552" s="15"/>
      <c r="G552" s="14"/>
      <c r="H552" s="14"/>
      <c r="I552" s="14"/>
      <c r="J552" s="14"/>
      <c r="K552" s="15"/>
      <c r="L552" s="15"/>
      <c r="M552" s="15"/>
      <c r="N552" s="15"/>
      <c r="O552" s="15"/>
      <c r="P552" s="14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6"/>
      <c r="AD552" s="16"/>
      <c r="AE552" s="11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4"/>
      <c r="AU552" s="15"/>
      <c r="AV552" s="15"/>
      <c r="AW552" s="15"/>
      <c r="AX552" s="15"/>
      <c r="AY552" s="15"/>
      <c r="AZ552" s="15"/>
      <c r="BA552" s="15"/>
      <c r="BB552" s="15"/>
      <c r="BC552" s="14"/>
      <c r="BD552" s="15"/>
      <c r="BE552" s="15"/>
      <c r="BF552" s="15"/>
      <c r="BG552" s="15"/>
      <c r="BH552" s="15"/>
      <c r="BI552" s="7"/>
      <c r="BJ552" s="7"/>
      <c r="BK552" s="15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</row>
    <row r="553" spans="2:95" s="9" customFormat="1">
      <c r="B553" s="33"/>
      <c r="C553" s="15"/>
      <c r="D553" s="15"/>
      <c r="E553" s="7"/>
      <c r="F553" s="15"/>
      <c r="G553" s="14"/>
      <c r="H553" s="14"/>
      <c r="I553" s="14"/>
      <c r="J553" s="14"/>
      <c r="K553" s="15"/>
      <c r="L553" s="15"/>
      <c r="M553" s="15"/>
      <c r="N553" s="15"/>
      <c r="O553" s="15"/>
      <c r="P553" s="14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6"/>
      <c r="AD553" s="16"/>
      <c r="AE553" s="11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4"/>
      <c r="AU553" s="15"/>
      <c r="AV553" s="15"/>
      <c r="AW553" s="15"/>
      <c r="AX553" s="15"/>
      <c r="AY553" s="15"/>
      <c r="AZ553" s="15"/>
      <c r="BA553" s="15"/>
      <c r="BB553" s="15"/>
      <c r="BC553" s="14"/>
      <c r="BD553" s="15"/>
      <c r="BE553" s="15"/>
      <c r="BF553" s="15"/>
      <c r="BG553" s="15"/>
      <c r="BH553" s="15"/>
      <c r="BI553" s="7"/>
      <c r="BJ553" s="7"/>
      <c r="BK553" s="15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</row>
    <row r="554" spans="2:95" s="9" customFormat="1">
      <c r="B554" s="33"/>
      <c r="C554" s="15"/>
      <c r="D554" s="15"/>
      <c r="E554" s="7"/>
      <c r="F554" s="15"/>
      <c r="G554" s="14"/>
      <c r="H554" s="14"/>
      <c r="I554" s="14"/>
      <c r="J554" s="14"/>
      <c r="K554" s="15"/>
      <c r="L554" s="15"/>
      <c r="M554" s="15"/>
      <c r="N554" s="15"/>
      <c r="O554" s="15"/>
      <c r="P554" s="14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6"/>
      <c r="AD554" s="16"/>
      <c r="AE554" s="11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4"/>
      <c r="AU554" s="15"/>
      <c r="AV554" s="15"/>
      <c r="AW554" s="15"/>
      <c r="AX554" s="15"/>
      <c r="AY554" s="15"/>
      <c r="AZ554" s="15"/>
      <c r="BA554" s="15"/>
      <c r="BB554" s="15"/>
      <c r="BC554" s="14"/>
      <c r="BD554" s="15"/>
      <c r="BE554" s="15"/>
      <c r="BF554" s="16"/>
      <c r="BG554" s="15"/>
      <c r="BH554" s="15"/>
      <c r="BI554" s="7"/>
      <c r="BJ554" s="7"/>
      <c r="BK554" s="15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</row>
    <row r="555" spans="2:95" s="9" customFormat="1">
      <c r="B555" s="33"/>
      <c r="C555" s="15"/>
      <c r="D555" s="15"/>
      <c r="E555" s="7"/>
      <c r="F555" s="15"/>
      <c r="G555" s="14"/>
      <c r="H555" s="14"/>
      <c r="I555" s="14"/>
      <c r="J555" s="14"/>
      <c r="K555" s="15"/>
      <c r="L555" s="15"/>
      <c r="M555" s="15"/>
      <c r="N555" s="15"/>
      <c r="O555" s="15"/>
      <c r="P555" s="14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6"/>
      <c r="AD555" s="16"/>
      <c r="AE555" s="11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4"/>
      <c r="AU555" s="15"/>
      <c r="AV555" s="15"/>
      <c r="AW555" s="15"/>
      <c r="AX555" s="15"/>
      <c r="AY555" s="15"/>
      <c r="AZ555" s="15"/>
      <c r="BA555" s="15"/>
      <c r="BB555" s="15"/>
      <c r="BC555" s="14"/>
      <c r="BD555" s="15"/>
      <c r="BE555" s="15"/>
      <c r="BF555" s="16"/>
      <c r="BG555" s="15"/>
      <c r="BH555" s="15"/>
      <c r="BI555" s="7"/>
      <c r="BJ555" s="7"/>
      <c r="BK555" s="15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</row>
    <row r="556" spans="2:95" s="9" customFormat="1">
      <c r="B556" s="33"/>
      <c r="C556" s="15"/>
      <c r="D556" s="15"/>
      <c r="E556" s="7"/>
      <c r="F556" s="15"/>
      <c r="G556" s="14"/>
      <c r="H556" s="14"/>
      <c r="I556" s="14"/>
      <c r="J556" s="14"/>
      <c r="K556" s="15"/>
      <c r="L556" s="15"/>
      <c r="M556" s="15"/>
      <c r="N556" s="15"/>
      <c r="O556" s="15"/>
      <c r="P556" s="14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6"/>
      <c r="AD556" s="16"/>
      <c r="AE556" s="11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4"/>
      <c r="AU556" s="15"/>
      <c r="AV556" s="15"/>
      <c r="AW556" s="15"/>
      <c r="AX556" s="15"/>
      <c r="AY556" s="15"/>
      <c r="AZ556" s="15"/>
      <c r="BA556" s="15"/>
      <c r="BB556" s="15"/>
      <c r="BC556" s="14"/>
      <c r="BD556" s="15"/>
      <c r="BE556" s="15"/>
      <c r="BF556" s="16"/>
      <c r="BG556" s="15"/>
      <c r="BH556" s="15"/>
      <c r="BI556" s="7"/>
      <c r="BJ556" s="7"/>
      <c r="BK556" s="15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</row>
    <row r="557" spans="2:95" s="9" customFormat="1">
      <c r="B557" s="33"/>
      <c r="C557" s="15"/>
      <c r="D557" s="15"/>
      <c r="E557" s="7"/>
      <c r="F557" s="15"/>
      <c r="G557" s="14"/>
      <c r="H557" s="14"/>
      <c r="I557" s="14"/>
      <c r="J557" s="14"/>
      <c r="K557" s="15"/>
      <c r="L557" s="15"/>
      <c r="M557" s="15"/>
      <c r="N557" s="15"/>
      <c r="O557" s="15"/>
      <c r="P557" s="14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6"/>
      <c r="AD557" s="16"/>
      <c r="AE557" s="11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4"/>
      <c r="AU557" s="15"/>
      <c r="AV557" s="15"/>
      <c r="AW557" s="15"/>
      <c r="AX557" s="15"/>
      <c r="AY557" s="15"/>
      <c r="AZ557" s="15"/>
      <c r="BA557" s="15"/>
      <c r="BB557" s="15"/>
      <c r="BC557" s="14"/>
      <c r="BD557" s="15"/>
      <c r="BE557" s="15"/>
      <c r="BF557" s="16"/>
      <c r="BG557" s="15"/>
      <c r="BH557" s="15"/>
      <c r="BI557" s="7"/>
      <c r="BJ557" s="7"/>
      <c r="BK557" s="15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</row>
    <row r="558" spans="2:95" s="9" customFormat="1">
      <c r="B558" s="33"/>
      <c r="C558" s="15"/>
      <c r="D558" s="15"/>
      <c r="E558" s="7"/>
      <c r="F558" s="15"/>
      <c r="G558" s="14"/>
      <c r="H558" s="14"/>
      <c r="I558" s="14"/>
      <c r="J558" s="14"/>
      <c r="K558" s="15"/>
      <c r="L558" s="15"/>
      <c r="M558" s="15"/>
      <c r="N558" s="15"/>
      <c r="O558" s="15"/>
      <c r="P558" s="14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6"/>
      <c r="AD558" s="16"/>
      <c r="AE558" s="11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4"/>
      <c r="AU558" s="15"/>
      <c r="AV558" s="15"/>
      <c r="AW558" s="15"/>
      <c r="AX558" s="15"/>
      <c r="AY558" s="15"/>
      <c r="AZ558" s="15"/>
      <c r="BA558" s="15"/>
      <c r="BB558" s="15"/>
      <c r="BC558" s="14"/>
      <c r="BD558" s="15"/>
      <c r="BE558" s="15"/>
      <c r="BF558" s="16"/>
      <c r="BG558" s="15"/>
      <c r="BH558" s="15"/>
      <c r="BI558" s="7"/>
      <c r="BJ558" s="7"/>
      <c r="BK558" s="15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</row>
    <row r="559" spans="2:95" s="9" customFormat="1">
      <c r="B559" s="33"/>
      <c r="C559" s="15"/>
      <c r="D559" s="15"/>
      <c r="E559" s="7"/>
      <c r="F559" s="15"/>
      <c r="G559" s="14"/>
      <c r="H559" s="14"/>
      <c r="I559" s="14"/>
      <c r="J559" s="14"/>
      <c r="K559" s="15"/>
      <c r="L559" s="15"/>
      <c r="M559" s="15"/>
      <c r="N559" s="15"/>
      <c r="O559" s="15"/>
      <c r="P559" s="14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6"/>
      <c r="AD559" s="16"/>
      <c r="AE559" s="11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4"/>
      <c r="AU559" s="15"/>
      <c r="AV559" s="15"/>
      <c r="AW559" s="15"/>
      <c r="AX559" s="15"/>
      <c r="AY559" s="15"/>
      <c r="AZ559" s="15"/>
      <c r="BA559" s="15"/>
      <c r="BB559" s="15"/>
      <c r="BC559" s="14"/>
      <c r="BD559" s="15"/>
      <c r="BE559" s="15"/>
      <c r="BF559" s="15"/>
      <c r="BG559" s="15"/>
      <c r="BH559" s="15"/>
      <c r="BI559" s="7"/>
      <c r="BJ559" s="7"/>
      <c r="BK559" s="15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</row>
    <row r="560" spans="2:95" s="9" customFormat="1">
      <c r="B560" s="33"/>
      <c r="C560" s="15"/>
      <c r="D560" s="15"/>
      <c r="E560" s="7"/>
      <c r="F560" s="15"/>
      <c r="G560" s="14"/>
      <c r="H560" s="14"/>
      <c r="I560" s="14"/>
      <c r="J560" s="14"/>
      <c r="K560" s="15"/>
      <c r="L560" s="15"/>
      <c r="M560" s="15"/>
      <c r="N560" s="15"/>
      <c r="O560" s="15"/>
      <c r="P560" s="14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6"/>
      <c r="AD560" s="16"/>
      <c r="AE560" s="11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4"/>
      <c r="AU560" s="15"/>
      <c r="AV560" s="15"/>
      <c r="AW560" s="15"/>
      <c r="AX560" s="15"/>
      <c r="AY560" s="15"/>
      <c r="AZ560" s="15"/>
      <c r="BA560" s="15"/>
      <c r="BB560" s="15"/>
      <c r="BC560" s="14"/>
      <c r="BD560" s="15"/>
      <c r="BE560" s="15"/>
      <c r="BF560" s="16"/>
      <c r="BG560" s="15"/>
      <c r="BH560" s="15"/>
      <c r="BI560" s="7"/>
      <c r="BJ560" s="7"/>
      <c r="BK560" s="15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</row>
    <row r="561" spans="2:95" s="9" customFormat="1">
      <c r="B561" s="33"/>
      <c r="C561" s="15"/>
      <c r="D561" s="15"/>
      <c r="E561" s="7"/>
      <c r="F561" s="15"/>
      <c r="G561" s="14"/>
      <c r="H561" s="14"/>
      <c r="I561" s="14"/>
      <c r="J561" s="14"/>
      <c r="K561" s="15"/>
      <c r="L561" s="15"/>
      <c r="M561" s="15"/>
      <c r="N561" s="15"/>
      <c r="O561" s="15"/>
      <c r="P561" s="14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6"/>
      <c r="AD561" s="16"/>
      <c r="AE561" s="11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4"/>
      <c r="AU561" s="15"/>
      <c r="AV561" s="15"/>
      <c r="AW561" s="15"/>
      <c r="AX561" s="15"/>
      <c r="AY561" s="15"/>
      <c r="AZ561" s="15"/>
      <c r="BA561" s="15"/>
      <c r="BB561" s="15"/>
      <c r="BC561" s="14"/>
      <c r="BD561" s="15"/>
      <c r="BE561" s="15"/>
      <c r="BF561" s="16"/>
      <c r="BG561" s="15"/>
      <c r="BH561" s="15"/>
      <c r="BI561" s="7"/>
      <c r="BJ561" s="7"/>
      <c r="BK561" s="15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</row>
    <row r="562" spans="2:95" s="9" customFormat="1">
      <c r="B562" s="33"/>
      <c r="C562" s="15"/>
      <c r="D562" s="15"/>
      <c r="E562" s="7"/>
      <c r="F562" s="15"/>
      <c r="G562" s="14"/>
      <c r="H562" s="14"/>
      <c r="I562" s="14"/>
      <c r="J562" s="14"/>
      <c r="K562" s="15"/>
      <c r="L562" s="15"/>
      <c r="M562" s="15"/>
      <c r="N562" s="15"/>
      <c r="O562" s="15"/>
      <c r="P562" s="14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6"/>
      <c r="AD562" s="16"/>
      <c r="AE562" s="11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4"/>
      <c r="AU562" s="15"/>
      <c r="AV562" s="15"/>
      <c r="AW562" s="15"/>
      <c r="AX562" s="15"/>
      <c r="AY562" s="15"/>
      <c r="AZ562" s="15"/>
      <c r="BA562" s="15"/>
      <c r="BB562" s="15"/>
      <c r="BC562" s="14"/>
      <c r="BD562" s="15"/>
      <c r="BE562" s="15"/>
      <c r="BF562" s="16"/>
      <c r="BG562" s="15"/>
      <c r="BH562" s="15"/>
      <c r="BI562" s="7"/>
      <c r="BJ562" s="7"/>
      <c r="BK562" s="15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</row>
    <row r="563" spans="2:95" s="9" customFormat="1">
      <c r="B563" s="33"/>
      <c r="C563" s="15"/>
      <c r="D563" s="15"/>
      <c r="E563" s="7"/>
      <c r="F563" s="15"/>
      <c r="G563" s="14"/>
      <c r="H563" s="14"/>
      <c r="I563" s="14"/>
      <c r="J563" s="14"/>
      <c r="K563" s="15"/>
      <c r="L563" s="15"/>
      <c r="M563" s="15"/>
      <c r="N563" s="15"/>
      <c r="O563" s="15"/>
      <c r="P563" s="14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6"/>
      <c r="AD563" s="16"/>
      <c r="AE563" s="11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4"/>
      <c r="AU563" s="15"/>
      <c r="AV563" s="15"/>
      <c r="AW563" s="15"/>
      <c r="AX563" s="15"/>
      <c r="AY563" s="15"/>
      <c r="AZ563" s="15"/>
      <c r="BA563" s="15"/>
      <c r="BB563" s="15"/>
      <c r="BC563" s="14"/>
      <c r="BD563" s="15"/>
      <c r="BE563" s="15"/>
      <c r="BF563" s="16"/>
      <c r="BG563" s="15"/>
      <c r="BH563" s="15"/>
      <c r="BI563" s="7"/>
      <c r="BJ563" s="7"/>
      <c r="BK563" s="15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</row>
    <row r="564" spans="2:95" s="9" customFormat="1">
      <c r="B564" s="33"/>
      <c r="C564" s="15"/>
      <c r="D564" s="15"/>
      <c r="E564" s="7"/>
      <c r="F564" s="15"/>
      <c r="G564" s="14"/>
      <c r="H564" s="14"/>
      <c r="I564" s="14"/>
      <c r="J564" s="14"/>
      <c r="K564" s="15"/>
      <c r="L564" s="15"/>
      <c r="M564" s="15"/>
      <c r="N564" s="15"/>
      <c r="O564" s="15"/>
      <c r="P564" s="14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6"/>
      <c r="AD564" s="16"/>
      <c r="AE564" s="11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4"/>
      <c r="AU564" s="15"/>
      <c r="AV564" s="15"/>
      <c r="AW564" s="15"/>
      <c r="AX564" s="15"/>
      <c r="AY564" s="15"/>
      <c r="AZ564" s="15"/>
      <c r="BA564" s="15"/>
      <c r="BB564" s="15"/>
      <c r="BC564" s="14"/>
      <c r="BD564" s="15"/>
      <c r="BE564" s="15"/>
      <c r="BF564" s="16"/>
      <c r="BG564" s="15"/>
      <c r="BH564" s="15"/>
      <c r="BI564" s="7"/>
      <c r="BJ564" s="7"/>
      <c r="BK564" s="15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</row>
    <row r="565" spans="2:95" s="9" customFormat="1">
      <c r="B565" s="33"/>
      <c r="C565" s="15"/>
      <c r="D565" s="15"/>
      <c r="E565" s="7"/>
      <c r="F565" s="15"/>
      <c r="G565" s="14"/>
      <c r="H565" s="14"/>
      <c r="I565" s="14"/>
      <c r="J565" s="14"/>
      <c r="K565" s="15"/>
      <c r="L565" s="15"/>
      <c r="M565" s="15"/>
      <c r="N565" s="15"/>
      <c r="O565" s="15"/>
      <c r="P565" s="14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6"/>
      <c r="AD565" s="16"/>
      <c r="AE565" s="11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4"/>
      <c r="AU565" s="15"/>
      <c r="AV565" s="15"/>
      <c r="AW565" s="15"/>
      <c r="AX565" s="15"/>
      <c r="AY565" s="15"/>
      <c r="AZ565" s="15"/>
      <c r="BA565" s="15"/>
      <c r="BB565" s="15"/>
      <c r="BC565" s="14"/>
      <c r="BD565" s="15"/>
      <c r="BE565" s="15"/>
      <c r="BF565" s="16"/>
      <c r="BG565" s="15"/>
      <c r="BH565" s="15"/>
      <c r="BI565" s="7"/>
      <c r="BJ565" s="7"/>
      <c r="BK565" s="15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</row>
    <row r="566" spans="2:95" s="9" customFormat="1">
      <c r="B566" s="33"/>
      <c r="C566" s="15"/>
      <c r="D566" s="15"/>
      <c r="E566" s="7"/>
      <c r="F566" s="15"/>
      <c r="G566" s="14"/>
      <c r="H566" s="14"/>
      <c r="I566" s="14"/>
      <c r="J566" s="14"/>
      <c r="K566" s="15"/>
      <c r="L566" s="15"/>
      <c r="M566" s="15"/>
      <c r="N566" s="15"/>
      <c r="O566" s="15"/>
      <c r="P566" s="14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6"/>
      <c r="AD566" s="16"/>
      <c r="AE566" s="11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4"/>
      <c r="AU566" s="15"/>
      <c r="AV566" s="15"/>
      <c r="AW566" s="15"/>
      <c r="AX566" s="15"/>
      <c r="AY566" s="15"/>
      <c r="AZ566" s="15"/>
      <c r="BA566" s="15"/>
      <c r="BB566" s="15"/>
      <c r="BC566" s="14"/>
      <c r="BD566" s="15"/>
      <c r="BE566" s="15"/>
      <c r="BF566" s="16"/>
      <c r="BG566" s="15"/>
      <c r="BH566" s="15"/>
      <c r="BI566" s="7"/>
      <c r="BJ566" s="7"/>
      <c r="BK566" s="15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</row>
    <row r="567" spans="2:95" s="9" customFormat="1">
      <c r="B567" s="33"/>
      <c r="C567" s="15"/>
      <c r="D567" s="15"/>
      <c r="E567" s="7"/>
      <c r="F567" s="15"/>
      <c r="G567" s="14"/>
      <c r="H567" s="14"/>
      <c r="I567" s="14"/>
      <c r="J567" s="14"/>
      <c r="K567" s="15"/>
      <c r="L567" s="15"/>
      <c r="M567" s="15"/>
      <c r="N567" s="15"/>
      <c r="O567" s="15"/>
      <c r="P567" s="14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6"/>
      <c r="AD567" s="16"/>
      <c r="AE567" s="11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4"/>
      <c r="AU567" s="15"/>
      <c r="AV567" s="15"/>
      <c r="AW567" s="15"/>
      <c r="AX567" s="15"/>
      <c r="AY567" s="15"/>
      <c r="AZ567" s="15"/>
      <c r="BA567" s="15"/>
      <c r="BB567" s="15"/>
      <c r="BC567" s="14"/>
      <c r="BD567" s="15"/>
      <c r="BE567" s="15"/>
      <c r="BF567" s="16"/>
      <c r="BG567" s="15"/>
      <c r="BH567" s="15"/>
      <c r="BI567" s="7"/>
      <c r="BJ567" s="7"/>
      <c r="BK567" s="15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</row>
    <row r="568" spans="2:95" s="9" customFormat="1">
      <c r="B568" s="33"/>
      <c r="C568" s="15"/>
      <c r="D568" s="15"/>
      <c r="E568" s="7"/>
      <c r="F568" s="15"/>
      <c r="G568" s="14"/>
      <c r="H568" s="14"/>
      <c r="I568" s="14"/>
      <c r="J568" s="14"/>
      <c r="K568" s="15"/>
      <c r="L568" s="15"/>
      <c r="M568" s="15"/>
      <c r="N568" s="15"/>
      <c r="O568" s="15"/>
      <c r="P568" s="14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6"/>
      <c r="AD568" s="16"/>
      <c r="AE568" s="11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4"/>
      <c r="AU568" s="15"/>
      <c r="AV568" s="15"/>
      <c r="AW568" s="15"/>
      <c r="AX568" s="15"/>
      <c r="AY568" s="15"/>
      <c r="AZ568" s="15"/>
      <c r="BA568" s="15"/>
      <c r="BB568" s="15"/>
      <c r="BC568" s="14"/>
      <c r="BD568" s="15"/>
      <c r="BE568" s="15"/>
      <c r="BF568" s="16"/>
      <c r="BG568" s="15"/>
      <c r="BH568" s="15"/>
      <c r="BI568" s="7"/>
      <c r="BJ568" s="7"/>
      <c r="BK568" s="15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</row>
    <row r="569" spans="2:95" s="9" customFormat="1">
      <c r="B569" s="33"/>
      <c r="C569" s="15"/>
      <c r="D569" s="15"/>
      <c r="E569" s="7"/>
      <c r="F569" s="15"/>
      <c r="G569" s="14"/>
      <c r="H569" s="14"/>
      <c r="I569" s="14"/>
      <c r="J569" s="14"/>
      <c r="K569" s="15"/>
      <c r="L569" s="15"/>
      <c r="M569" s="15"/>
      <c r="N569" s="15"/>
      <c r="O569" s="15"/>
      <c r="P569" s="14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6"/>
      <c r="AD569" s="16"/>
      <c r="AE569" s="11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4"/>
      <c r="AU569" s="15"/>
      <c r="AV569" s="15"/>
      <c r="AW569" s="15"/>
      <c r="AX569" s="15"/>
      <c r="AY569" s="15"/>
      <c r="AZ569" s="15"/>
      <c r="BA569" s="15"/>
      <c r="BB569" s="15"/>
      <c r="BC569" s="14"/>
      <c r="BD569" s="15"/>
      <c r="BE569" s="15"/>
      <c r="BF569" s="16"/>
      <c r="BG569" s="15"/>
      <c r="BH569" s="15"/>
      <c r="BI569" s="7"/>
      <c r="BJ569" s="7"/>
      <c r="BK569" s="15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</row>
    <row r="570" spans="2:95" s="9" customFormat="1">
      <c r="B570" s="33"/>
      <c r="C570" s="15"/>
      <c r="D570" s="15"/>
      <c r="E570" s="7"/>
      <c r="F570" s="15"/>
      <c r="G570" s="14"/>
      <c r="H570" s="14"/>
      <c r="I570" s="14"/>
      <c r="J570" s="14"/>
      <c r="K570" s="15"/>
      <c r="L570" s="15"/>
      <c r="M570" s="15"/>
      <c r="N570" s="15"/>
      <c r="O570" s="15"/>
      <c r="P570" s="14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6"/>
      <c r="AD570" s="16"/>
      <c r="AE570" s="11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4"/>
      <c r="AU570" s="15"/>
      <c r="AV570" s="15"/>
      <c r="AW570" s="15"/>
      <c r="AX570" s="15"/>
      <c r="AY570" s="15"/>
      <c r="AZ570" s="15"/>
      <c r="BA570" s="15"/>
      <c r="BB570" s="15"/>
      <c r="BC570" s="14"/>
      <c r="BD570" s="15"/>
      <c r="BE570" s="15"/>
      <c r="BF570" s="16"/>
      <c r="BG570" s="15"/>
      <c r="BH570" s="15"/>
      <c r="BI570" s="7"/>
      <c r="BJ570" s="7"/>
      <c r="BK570" s="15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</row>
    <row r="571" spans="2:95" s="9" customFormat="1">
      <c r="B571" s="33"/>
      <c r="C571" s="15"/>
      <c r="D571" s="15"/>
      <c r="E571" s="7"/>
      <c r="F571" s="15"/>
      <c r="G571" s="14"/>
      <c r="H571" s="14"/>
      <c r="I571" s="14"/>
      <c r="J571" s="14"/>
      <c r="K571" s="15"/>
      <c r="L571" s="15"/>
      <c r="M571" s="15"/>
      <c r="N571" s="15"/>
      <c r="O571" s="15"/>
      <c r="P571" s="14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6"/>
      <c r="AD571" s="16"/>
      <c r="AE571" s="11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4"/>
      <c r="AU571" s="15"/>
      <c r="AV571" s="15"/>
      <c r="AW571" s="15"/>
      <c r="AX571" s="15"/>
      <c r="AY571" s="15"/>
      <c r="AZ571" s="15"/>
      <c r="BA571" s="15"/>
      <c r="BB571" s="15"/>
      <c r="BC571" s="14"/>
      <c r="BD571" s="15"/>
      <c r="BE571" s="15"/>
      <c r="BF571" s="16"/>
      <c r="BG571" s="15"/>
      <c r="BH571" s="15"/>
      <c r="BI571" s="7"/>
      <c r="BJ571" s="7"/>
      <c r="BK571" s="15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</row>
    <row r="572" spans="2:95" s="9" customFormat="1">
      <c r="B572" s="33"/>
      <c r="C572" s="15"/>
      <c r="D572" s="15"/>
      <c r="E572" s="7"/>
      <c r="F572" s="15"/>
      <c r="G572" s="14"/>
      <c r="H572" s="14"/>
      <c r="I572" s="14"/>
      <c r="J572" s="14"/>
      <c r="K572" s="15"/>
      <c r="L572" s="15"/>
      <c r="M572" s="15"/>
      <c r="N572" s="15"/>
      <c r="O572" s="15"/>
      <c r="P572" s="14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6"/>
      <c r="AD572" s="16"/>
      <c r="AE572" s="11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4"/>
      <c r="AU572" s="15"/>
      <c r="AV572" s="15"/>
      <c r="AW572" s="15"/>
      <c r="AX572" s="15"/>
      <c r="AY572" s="15"/>
      <c r="AZ572" s="15"/>
      <c r="BA572" s="15"/>
      <c r="BB572" s="15"/>
      <c r="BC572" s="14"/>
      <c r="BD572" s="15"/>
      <c r="BE572" s="15"/>
      <c r="BF572" s="16"/>
      <c r="BG572" s="15"/>
      <c r="BH572" s="15"/>
      <c r="BI572" s="7"/>
      <c r="BJ572" s="7"/>
      <c r="BK572" s="15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</row>
    <row r="573" spans="2:95" s="9" customFormat="1">
      <c r="B573" s="33"/>
      <c r="C573" s="15"/>
      <c r="D573" s="15"/>
      <c r="E573" s="7"/>
      <c r="F573" s="15"/>
      <c r="G573" s="14"/>
      <c r="H573" s="14"/>
      <c r="I573" s="14"/>
      <c r="J573" s="14"/>
      <c r="K573" s="15"/>
      <c r="L573" s="15"/>
      <c r="M573" s="15"/>
      <c r="N573" s="15"/>
      <c r="O573" s="15"/>
      <c r="P573" s="14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6"/>
      <c r="AD573" s="16"/>
      <c r="AE573" s="11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4"/>
      <c r="AU573" s="15"/>
      <c r="AV573" s="15"/>
      <c r="AW573" s="15"/>
      <c r="AX573" s="15"/>
      <c r="AY573" s="15"/>
      <c r="AZ573" s="15"/>
      <c r="BA573" s="15"/>
      <c r="BB573" s="15"/>
      <c r="BC573" s="14"/>
      <c r="BD573" s="15"/>
      <c r="BE573" s="15"/>
      <c r="BF573" s="15"/>
      <c r="BG573" s="15"/>
      <c r="BH573" s="15"/>
      <c r="BI573" s="7"/>
      <c r="BJ573" s="7"/>
      <c r="BK573" s="15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</row>
    <row r="574" spans="2:95" s="9" customFormat="1">
      <c r="B574" s="33"/>
      <c r="C574" s="15"/>
      <c r="D574" s="15"/>
      <c r="E574" s="7"/>
      <c r="F574" s="15"/>
      <c r="G574" s="14"/>
      <c r="H574" s="14"/>
      <c r="I574" s="14"/>
      <c r="J574" s="14"/>
      <c r="K574" s="15"/>
      <c r="L574" s="15"/>
      <c r="M574" s="15"/>
      <c r="N574" s="15"/>
      <c r="O574" s="15"/>
      <c r="P574" s="14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6"/>
      <c r="AD574" s="16"/>
      <c r="AE574" s="11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4"/>
      <c r="AU574" s="15"/>
      <c r="AV574" s="15"/>
      <c r="AW574" s="15"/>
      <c r="AX574" s="15"/>
      <c r="AY574" s="15"/>
      <c r="AZ574" s="15"/>
      <c r="BA574" s="15"/>
      <c r="BB574" s="15"/>
      <c r="BC574" s="14"/>
      <c r="BD574" s="15"/>
      <c r="BE574" s="15"/>
      <c r="BF574" s="16"/>
      <c r="BG574" s="15"/>
      <c r="BH574" s="15"/>
      <c r="BI574" s="7"/>
      <c r="BJ574" s="7"/>
      <c r="BK574" s="15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</row>
    <row r="575" spans="2:95" s="9" customFormat="1">
      <c r="B575" s="33"/>
      <c r="C575" s="15"/>
      <c r="D575" s="15"/>
      <c r="E575" s="7"/>
      <c r="F575" s="15"/>
      <c r="G575" s="14"/>
      <c r="H575" s="14"/>
      <c r="I575" s="14"/>
      <c r="J575" s="14"/>
      <c r="K575" s="15"/>
      <c r="L575" s="15"/>
      <c r="M575" s="15"/>
      <c r="N575" s="15"/>
      <c r="O575" s="15"/>
      <c r="P575" s="14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6"/>
      <c r="AD575" s="16"/>
      <c r="AE575" s="11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4"/>
      <c r="AU575" s="15"/>
      <c r="AV575" s="15"/>
      <c r="AW575" s="15"/>
      <c r="AX575" s="15"/>
      <c r="AY575" s="15"/>
      <c r="AZ575" s="15"/>
      <c r="BA575" s="15"/>
      <c r="BB575" s="15"/>
      <c r="BC575" s="14"/>
      <c r="BD575" s="15"/>
      <c r="BE575" s="15"/>
      <c r="BF575" s="16"/>
      <c r="BG575" s="15"/>
      <c r="BH575" s="15"/>
      <c r="BI575" s="7"/>
      <c r="BJ575" s="7"/>
      <c r="BK575" s="15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</row>
    <row r="576" spans="2:95" s="9" customFormat="1">
      <c r="B576" s="33"/>
      <c r="C576" s="15"/>
      <c r="D576" s="15"/>
      <c r="E576" s="7"/>
      <c r="F576" s="15"/>
      <c r="G576" s="14"/>
      <c r="H576" s="14"/>
      <c r="I576" s="14"/>
      <c r="J576" s="14"/>
      <c r="K576" s="15"/>
      <c r="L576" s="15"/>
      <c r="M576" s="15"/>
      <c r="N576" s="15"/>
      <c r="O576" s="15"/>
      <c r="P576" s="14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6"/>
      <c r="AD576" s="16"/>
      <c r="AE576" s="11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4"/>
      <c r="AU576" s="15"/>
      <c r="AV576" s="15"/>
      <c r="AW576" s="15"/>
      <c r="AX576" s="15"/>
      <c r="AY576" s="15"/>
      <c r="AZ576" s="15"/>
      <c r="BA576" s="15"/>
      <c r="BB576" s="15"/>
      <c r="BC576" s="14"/>
      <c r="BD576" s="15"/>
      <c r="BE576" s="15"/>
      <c r="BF576" s="16"/>
      <c r="BG576" s="15"/>
      <c r="BH576" s="15"/>
      <c r="BI576" s="7"/>
      <c r="BJ576" s="7"/>
      <c r="BK576" s="15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</row>
    <row r="577" spans="2:95" s="9" customFormat="1">
      <c r="B577" s="33"/>
      <c r="C577" s="15"/>
      <c r="D577" s="15"/>
      <c r="E577" s="7"/>
      <c r="F577" s="15"/>
      <c r="G577" s="14"/>
      <c r="H577" s="14"/>
      <c r="I577" s="14"/>
      <c r="J577" s="14"/>
      <c r="K577" s="15"/>
      <c r="L577" s="15"/>
      <c r="M577" s="15"/>
      <c r="N577" s="15"/>
      <c r="O577" s="15"/>
      <c r="P577" s="14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6"/>
      <c r="AD577" s="16"/>
      <c r="AE577" s="11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4"/>
      <c r="AU577" s="15"/>
      <c r="AV577" s="15"/>
      <c r="AW577" s="15"/>
      <c r="AX577" s="15"/>
      <c r="AY577" s="15"/>
      <c r="AZ577" s="15"/>
      <c r="BA577" s="15"/>
      <c r="BB577" s="15"/>
      <c r="BC577" s="14"/>
      <c r="BD577" s="15"/>
      <c r="BE577" s="15"/>
      <c r="BF577" s="16"/>
      <c r="BG577" s="15"/>
      <c r="BH577" s="15"/>
      <c r="BI577" s="7"/>
      <c r="BJ577" s="7"/>
      <c r="BK577" s="15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</row>
    <row r="578" spans="2:95" s="9" customFormat="1">
      <c r="B578" s="33"/>
      <c r="C578" s="15"/>
      <c r="D578" s="15"/>
      <c r="E578" s="7"/>
      <c r="F578" s="15"/>
      <c r="G578" s="14"/>
      <c r="H578" s="14"/>
      <c r="I578" s="14"/>
      <c r="J578" s="14"/>
      <c r="K578" s="15"/>
      <c r="L578" s="15"/>
      <c r="M578" s="15"/>
      <c r="N578" s="15"/>
      <c r="O578" s="15"/>
      <c r="P578" s="14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6"/>
      <c r="AD578" s="16"/>
      <c r="AE578" s="11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4"/>
      <c r="AU578" s="15"/>
      <c r="AV578" s="15"/>
      <c r="AW578" s="15"/>
      <c r="AX578" s="15"/>
      <c r="AY578" s="15"/>
      <c r="AZ578" s="15"/>
      <c r="BA578" s="15"/>
      <c r="BB578" s="15"/>
      <c r="BC578" s="14"/>
      <c r="BD578" s="15"/>
      <c r="BE578" s="15"/>
      <c r="BF578" s="16"/>
      <c r="BG578" s="15"/>
      <c r="BH578" s="15"/>
      <c r="BI578" s="7"/>
      <c r="BJ578" s="7"/>
      <c r="BK578" s="15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</row>
    <row r="579" spans="2:95" s="9" customFormat="1">
      <c r="B579" s="33"/>
      <c r="C579" s="15"/>
      <c r="D579" s="15"/>
      <c r="E579" s="7"/>
      <c r="F579" s="15"/>
      <c r="G579" s="14"/>
      <c r="H579" s="14"/>
      <c r="I579" s="14"/>
      <c r="J579" s="14"/>
      <c r="K579" s="15"/>
      <c r="L579" s="15"/>
      <c r="M579" s="15"/>
      <c r="N579" s="15"/>
      <c r="O579" s="15"/>
      <c r="P579" s="14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6"/>
      <c r="AD579" s="16"/>
      <c r="AE579" s="11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4"/>
      <c r="AU579" s="15"/>
      <c r="AV579" s="15"/>
      <c r="AW579" s="15"/>
      <c r="AX579" s="15"/>
      <c r="AY579" s="15"/>
      <c r="AZ579" s="15"/>
      <c r="BA579" s="15"/>
      <c r="BB579" s="15"/>
      <c r="BC579" s="14"/>
      <c r="BD579" s="15"/>
      <c r="BE579" s="15"/>
      <c r="BF579" s="16"/>
      <c r="BG579" s="15"/>
      <c r="BH579" s="15"/>
      <c r="BI579" s="7"/>
      <c r="BJ579" s="7"/>
      <c r="BK579" s="15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</row>
    <row r="580" spans="2:95" s="9" customFormat="1">
      <c r="B580" s="33"/>
      <c r="C580" s="15"/>
      <c r="D580" s="15"/>
      <c r="E580" s="7"/>
      <c r="F580" s="15"/>
      <c r="G580" s="14"/>
      <c r="H580" s="14"/>
      <c r="I580" s="14"/>
      <c r="J580" s="14"/>
      <c r="K580" s="15"/>
      <c r="L580" s="15"/>
      <c r="M580" s="15"/>
      <c r="N580" s="15"/>
      <c r="O580" s="15"/>
      <c r="P580" s="14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6"/>
      <c r="AD580" s="16"/>
      <c r="AE580" s="11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4"/>
      <c r="AU580" s="15"/>
      <c r="AV580" s="15"/>
      <c r="AW580" s="15"/>
      <c r="AX580" s="15"/>
      <c r="AY580" s="15"/>
      <c r="AZ580" s="15"/>
      <c r="BA580" s="15"/>
      <c r="BB580" s="15"/>
      <c r="BC580" s="14"/>
      <c r="BD580" s="15"/>
      <c r="BE580" s="15"/>
      <c r="BF580" s="16"/>
      <c r="BG580" s="15"/>
      <c r="BH580" s="15"/>
      <c r="BI580" s="7"/>
      <c r="BJ580" s="7"/>
      <c r="BK580" s="15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</row>
    <row r="581" spans="2:95" s="9" customFormat="1">
      <c r="B581" s="33"/>
      <c r="C581" s="15"/>
      <c r="D581" s="15"/>
      <c r="E581" s="7"/>
      <c r="F581" s="15"/>
      <c r="G581" s="14"/>
      <c r="H581" s="14"/>
      <c r="I581" s="14"/>
      <c r="J581" s="14"/>
      <c r="K581" s="15"/>
      <c r="L581" s="15"/>
      <c r="M581" s="15"/>
      <c r="N581" s="15"/>
      <c r="O581" s="15"/>
      <c r="P581" s="14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6"/>
      <c r="AD581" s="16"/>
      <c r="AE581" s="11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4"/>
      <c r="AU581" s="15"/>
      <c r="AV581" s="15"/>
      <c r="AW581" s="15"/>
      <c r="AX581" s="15"/>
      <c r="AY581" s="15"/>
      <c r="AZ581" s="15"/>
      <c r="BA581" s="15"/>
      <c r="BB581" s="15"/>
      <c r="BC581" s="14"/>
      <c r="BD581" s="15"/>
      <c r="BE581" s="15"/>
      <c r="BF581" s="15"/>
      <c r="BG581" s="15"/>
      <c r="BH581" s="15"/>
      <c r="BI581" s="7"/>
      <c r="BJ581" s="7"/>
      <c r="BK581" s="15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</row>
    <row r="582" spans="2:95" s="9" customFormat="1">
      <c r="B582" s="33"/>
      <c r="C582" s="15"/>
      <c r="D582" s="15"/>
      <c r="E582" s="7"/>
      <c r="F582" s="15"/>
      <c r="G582" s="14"/>
      <c r="H582" s="14"/>
      <c r="I582" s="14"/>
      <c r="J582" s="14"/>
      <c r="K582" s="15"/>
      <c r="L582" s="15"/>
      <c r="M582" s="15"/>
      <c r="N582" s="15"/>
      <c r="O582" s="15"/>
      <c r="P582" s="14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6"/>
      <c r="AD582" s="16"/>
      <c r="AE582" s="11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4"/>
      <c r="AU582" s="15"/>
      <c r="AV582" s="15"/>
      <c r="AW582" s="15"/>
      <c r="AX582" s="15"/>
      <c r="AY582" s="15"/>
      <c r="AZ582" s="15"/>
      <c r="BA582" s="15"/>
      <c r="BB582" s="15"/>
      <c r="BC582" s="14"/>
      <c r="BD582" s="15"/>
      <c r="BE582" s="15"/>
      <c r="BF582" s="15"/>
      <c r="BG582" s="15"/>
      <c r="BH582" s="15"/>
      <c r="BI582" s="7"/>
      <c r="BJ582" s="7"/>
      <c r="BK582" s="15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</row>
    <row r="583" spans="2:95" s="9" customFormat="1">
      <c r="B583" s="33"/>
      <c r="C583" s="15"/>
      <c r="D583" s="15"/>
      <c r="E583" s="7"/>
      <c r="F583" s="15"/>
      <c r="G583" s="14"/>
      <c r="H583" s="14"/>
      <c r="I583" s="14"/>
      <c r="J583" s="14"/>
      <c r="K583" s="15"/>
      <c r="L583" s="15"/>
      <c r="M583" s="15"/>
      <c r="N583" s="15"/>
      <c r="O583" s="15"/>
      <c r="P583" s="14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6"/>
      <c r="AD583" s="16"/>
      <c r="AE583" s="11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4"/>
      <c r="AU583" s="15"/>
      <c r="AV583" s="15"/>
      <c r="AW583" s="15"/>
      <c r="AX583" s="15"/>
      <c r="AY583" s="15"/>
      <c r="AZ583" s="15"/>
      <c r="BA583" s="15"/>
      <c r="BB583" s="15"/>
      <c r="BC583" s="14"/>
      <c r="BD583" s="15"/>
      <c r="BE583" s="15"/>
      <c r="BF583" s="15"/>
      <c r="BG583" s="15"/>
      <c r="BH583" s="15"/>
      <c r="BI583" s="7"/>
      <c r="BJ583" s="7"/>
      <c r="BK583" s="15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</row>
    <row r="584" spans="2:95" s="9" customFormat="1">
      <c r="B584" s="33"/>
      <c r="C584" s="15"/>
      <c r="D584" s="15"/>
      <c r="E584" s="7"/>
      <c r="F584" s="15"/>
      <c r="G584" s="14"/>
      <c r="H584" s="14"/>
      <c r="I584" s="14"/>
      <c r="J584" s="14"/>
      <c r="K584" s="15"/>
      <c r="L584" s="15"/>
      <c r="M584" s="15"/>
      <c r="N584" s="15"/>
      <c r="O584" s="15"/>
      <c r="P584" s="14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6"/>
      <c r="AD584" s="16"/>
      <c r="AE584" s="11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4"/>
      <c r="AU584" s="15"/>
      <c r="AV584" s="15"/>
      <c r="AW584" s="15"/>
      <c r="AX584" s="15"/>
      <c r="AY584" s="15"/>
      <c r="AZ584" s="15"/>
      <c r="BA584" s="15"/>
      <c r="BB584" s="15"/>
      <c r="BC584" s="14"/>
      <c r="BD584" s="15"/>
      <c r="BE584" s="15"/>
      <c r="BF584" s="15"/>
      <c r="BG584" s="15"/>
      <c r="BH584" s="15"/>
      <c r="BI584" s="7"/>
      <c r="BJ584" s="7"/>
      <c r="BK584" s="15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</row>
    <row r="585" spans="2:95" s="9" customFormat="1">
      <c r="B585" s="33"/>
      <c r="C585" s="15"/>
      <c r="D585" s="15"/>
      <c r="E585" s="7"/>
      <c r="F585" s="15"/>
      <c r="G585" s="14"/>
      <c r="H585" s="14"/>
      <c r="I585" s="14"/>
      <c r="J585" s="14"/>
      <c r="K585" s="15"/>
      <c r="L585" s="15"/>
      <c r="M585" s="15"/>
      <c r="N585" s="15"/>
      <c r="O585" s="15"/>
      <c r="P585" s="14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6"/>
      <c r="AD585" s="16"/>
      <c r="AE585" s="11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4"/>
      <c r="AU585" s="15"/>
      <c r="AV585" s="15"/>
      <c r="AW585" s="15"/>
      <c r="AX585" s="15"/>
      <c r="AY585" s="15"/>
      <c r="AZ585" s="15"/>
      <c r="BA585" s="15"/>
      <c r="BB585" s="15"/>
      <c r="BC585" s="14"/>
      <c r="BD585" s="15"/>
      <c r="BE585" s="15"/>
      <c r="BF585" s="15"/>
      <c r="BG585" s="15"/>
      <c r="BH585" s="15"/>
      <c r="BI585" s="7"/>
      <c r="BJ585" s="7"/>
      <c r="BK585" s="15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</row>
    <row r="586" spans="2:95" s="9" customFormat="1">
      <c r="B586" s="33"/>
      <c r="C586" s="15"/>
      <c r="D586" s="15"/>
      <c r="E586" s="7"/>
      <c r="F586" s="15"/>
      <c r="G586" s="14"/>
      <c r="H586" s="14"/>
      <c r="I586" s="14"/>
      <c r="J586" s="14"/>
      <c r="K586" s="15"/>
      <c r="L586" s="15"/>
      <c r="M586" s="15"/>
      <c r="N586" s="15"/>
      <c r="O586" s="15"/>
      <c r="P586" s="14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6"/>
      <c r="AD586" s="16"/>
      <c r="AE586" s="11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4"/>
      <c r="AU586" s="15"/>
      <c r="AV586" s="15"/>
      <c r="AW586" s="15"/>
      <c r="AX586" s="15"/>
      <c r="AY586" s="15"/>
      <c r="AZ586" s="15"/>
      <c r="BA586" s="15"/>
      <c r="BB586" s="15"/>
      <c r="BC586" s="14"/>
      <c r="BD586" s="15"/>
      <c r="BE586" s="15"/>
      <c r="BF586" s="16"/>
      <c r="BG586" s="15"/>
      <c r="BH586" s="15"/>
      <c r="BI586" s="7"/>
      <c r="BJ586" s="7"/>
      <c r="BK586" s="15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</row>
    <row r="587" spans="2:95" s="9" customFormat="1">
      <c r="B587" s="33"/>
      <c r="C587" s="15"/>
      <c r="D587" s="15"/>
      <c r="E587" s="7"/>
      <c r="F587" s="15"/>
      <c r="G587" s="14"/>
      <c r="H587" s="14"/>
      <c r="I587" s="14"/>
      <c r="J587" s="14"/>
      <c r="K587" s="15"/>
      <c r="L587" s="15"/>
      <c r="M587" s="15"/>
      <c r="N587" s="15"/>
      <c r="O587" s="15"/>
      <c r="P587" s="14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6"/>
      <c r="AD587" s="16"/>
      <c r="AE587" s="11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4"/>
      <c r="AU587" s="15"/>
      <c r="AV587" s="15"/>
      <c r="AW587" s="15"/>
      <c r="AX587" s="15"/>
      <c r="AY587" s="15"/>
      <c r="AZ587" s="15"/>
      <c r="BA587" s="15"/>
      <c r="BB587" s="15"/>
      <c r="BC587" s="14"/>
      <c r="BD587" s="15"/>
      <c r="BE587" s="15"/>
      <c r="BF587" s="16"/>
      <c r="BG587" s="15"/>
      <c r="BH587" s="15"/>
      <c r="BI587" s="7"/>
      <c r="BJ587" s="7"/>
      <c r="BK587" s="15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</row>
    <row r="588" spans="2:95" s="9" customFormat="1">
      <c r="B588" s="33"/>
      <c r="C588" s="15"/>
      <c r="D588" s="15"/>
      <c r="E588" s="7"/>
      <c r="F588" s="15"/>
      <c r="G588" s="14"/>
      <c r="H588" s="14"/>
      <c r="I588" s="14"/>
      <c r="J588" s="14"/>
      <c r="K588" s="15"/>
      <c r="L588" s="15"/>
      <c r="M588" s="15"/>
      <c r="N588" s="15"/>
      <c r="O588" s="15"/>
      <c r="P588" s="14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6"/>
      <c r="AD588" s="16"/>
      <c r="AE588" s="11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4"/>
      <c r="AU588" s="15"/>
      <c r="AV588" s="15"/>
      <c r="AW588" s="15"/>
      <c r="AX588" s="15"/>
      <c r="AY588" s="15"/>
      <c r="AZ588" s="15"/>
      <c r="BA588" s="15"/>
      <c r="BB588" s="15"/>
      <c r="BC588" s="14"/>
      <c r="BD588" s="15"/>
      <c r="BE588" s="15"/>
      <c r="BF588" s="15"/>
      <c r="BG588" s="15"/>
      <c r="BH588" s="15"/>
      <c r="BI588" s="7"/>
      <c r="BJ588" s="7"/>
      <c r="BK588" s="15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</row>
    <row r="589" spans="2:95" s="9" customFormat="1">
      <c r="B589" s="33"/>
      <c r="C589" s="15"/>
      <c r="D589" s="15"/>
      <c r="E589" s="7"/>
      <c r="F589" s="15"/>
      <c r="G589" s="14"/>
      <c r="H589" s="14"/>
      <c r="I589" s="14"/>
      <c r="J589" s="14"/>
      <c r="K589" s="15"/>
      <c r="L589" s="15"/>
      <c r="M589" s="15"/>
      <c r="N589" s="15"/>
      <c r="O589" s="15"/>
      <c r="P589" s="14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6"/>
      <c r="AD589" s="16"/>
      <c r="AE589" s="11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4"/>
      <c r="AU589" s="15"/>
      <c r="AV589" s="15"/>
      <c r="AW589" s="15"/>
      <c r="AX589" s="15"/>
      <c r="AY589" s="15"/>
      <c r="AZ589" s="15"/>
      <c r="BA589" s="15"/>
      <c r="BB589" s="15"/>
      <c r="BC589" s="14"/>
      <c r="BD589" s="15"/>
      <c r="BE589" s="15"/>
      <c r="BF589" s="16"/>
      <c r="BG589" s="15"/>
      <c r="BH589" s="15"/>
      <c r="BI589" s="7"/>
      <c r="BJ589" s="7"/>
      <c r="BK589" s="15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</row>
    <row r="590" spans="2:95" s="9" customFormat="1">
      <c r="B590" s="33"/>
      <c r="C590" s="15"/>
      <c r="D590" s="15"/>
      <c r="E590" s="7"/>
      <c r="F590" s="15"/>
      <c r="G590" s="14"/>
      <c r="H590" s="14"/>
      <c r="I590" s="14"/>
      <c r="J590" s="14"/>
      <c r="K590" s="15"/>
      <c r="L590" s="15"/>
      <c r="M590" s="15"/>
      <c r="N590" s="15"/>
      <c r="O590" s="15"/>
      <c r="P590" s="14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6"/>
      <c r="AD590" s="16"/>
      <c r="AE590" s="11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4"/>
      <c r="AU590" s="15"/>
      <c r="AV590" s="15"/>
      <c r="AW590" s="15"/>
      <c r="AX590" s="15"/>
      <c r="AY590" s="15"/>
      <c r="AZ590" s="15"/>
      <c r="BA590" s="15"/>
      <c r="BB590" s="15"/>
      <c r="BC590" s="14"/>
      <c r="BD590" s="15"/>
      <c r="BE590" s="15"/>
      <c r="BF590" s="16"/>
      <c r="BG590" s="15"/>
      <c r="BH590" s="15"/>
      <c r="BI590" s="7"/>
      <c r="BJ590" s="7"/>
      <c r="BK590" s="15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</row>
    <row r="591" spans="2:95" s="9" customFormat="1">
      <c r="B591" s="33"/>
      <c r="C591" s="15"/>
      <c r="D591" s="15"/>
      <c r="E591" s="7"/>
      <c r="F591" s="15"/>
      <c r="G591" s="14"/>
      <c r="H591" s="14"/>
      <c r="I591" s="14"/>
      <c r="J591" s="14"/>
      <c r="K591" s="15"/>
      <c r="L591" s="15"/>
      <c r="M591" s="15"/>
      <c r="N591" s="15"/>
      <c r="O591" s="15"/>
      <c r="P591" s="14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6"/>
      <c r="AD591" s="16"/>
      <c r="AE591" s="11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4"/>
      <c r="AU591" s="15"/>
      <c r="AV591" s="15"/>
      <c r="AW591" s="15"/>
      <c r="AX591" s="15"/>
      <c r="AY591" s="15"/>
      <c r="AZ591" s="15"/>
      <c r="BA591" s="15"/>
      <c r="BB591" s="15"/>
      <c r="BC591" s="14"/>
      <c r="BD591" s="15"/>
      <c r="BE591" s="15"/>
      <c r="BF591" s="16"/>
      <c r="BG591" s="15"/>
      <c r="BH591" s="15"/>
      <c r="BI591" s="7"/>
      <c r="BJ591" s="7"/>
      <c r="BK591" s="15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</row>
    <row r="592" spans="2:95" s="9" customFormat="1">
      <c r="B592" s="33"/>
      <c r="C592" s="15"/>
      <c r="D592" s="15"/>
      <c r="E592" s="7"/>
      <c r="F592" s="15"/>
      <c r="G592" s="14"/>
      <c r="H592" s="14"/>
      <c r="I592" s="14"/>
      <c r="J592" s="14"/>
      <c r="K592" s="15"/>
      <c r="L592" s="15"/>
      <c r="M592" s="15"/>
      <c r="N592" s="15"/>
      <c r="O592" s="15"/>
      <c r="P592" s="14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6"/>
      <c r="AD592" s="16"/>
      <c r="AE592" s="11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4"/>
      <c r="AU592" s="15"/>
      <c r="AV592" s="15"/>
      <c r="AW592" s="15"/>
      <c r="AX592" s="15"/>
      <c r="AY592" s="15"/>
      <c r="AZ592" s="15"/>
      <c r="BA592" s="15"/>
      <c r="BB592" s="15"/>
      <c r="BC592" s="14"/>
      <c r="BD592" s="15"/>
      <c r="BE592" s="15"/>
      <c r="BF592" s="16"/>
      <c r="BG592" s="15"/>
      <c r="BH592" s="15"/>
      <c r="BI592" s="7"/>
      <c r="BJ592" s="7"/>
      <c r="BK592" s="15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</row>
    <row r="593" spans="2:95" s="9" customFormat="1">
      <c r="B593" s="33"/>
      <c r="C593" s="15"/>
      <c r="D593" s="15"/>
      <c r="E593" s="7"/>
      <c r="F593" s="15"/>
      <c r="G593" s="14"/>
      <c r="H593" s="14"/>
      <c r="I593" s="14"/>
      <c r="J593" s="14"/>
      <c r="K593" s="15"/>
      <c r="L593" s="15"/>
      <c r="M593" s="15"/>
      <c r="N593" s="15"/>
      <c r="O593" s="15"/>
      <c r="P593" s="14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6"/>
      <c r="AD593" s="16"/>
      <c r="AE593" s="11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4"/>
      <c r="AU593" s="15"/>
      <c r="AV593" s="15"/>
      <c r="AW593" s="15"/>
      <c r="AX593" s="15"/>
      <c r="AY593" s="15"/>
      <c r="AZ593" s="15"/>
      <c r="BA593" s="15"/>
      <c r="BB593" s="15"/>
      <c r="BC593" s="14"/>
      <c r="BD593" s="15"/>
      <c r="BE593" s="15"/>
      <c r="BF593" s="16"/>
      <c r="BG593" s="15"/>
      <c r="BH593" s="15"/>
      <c r="BI593" s="7"/>
      <c r="BJ593" s="7"/>
      <c r="BK593" s="15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</row>
    <row r="594" spans="2:95" s="9" customFormat="1">
      <c r="B594" s="33"/>
      <c r="C594" s="15"/>
      <c r="D594" s="15"/>
      <c r="E594" s="7"/>
      <c r="F594" s="15"/>
      <c r="G594" s="14"/>
      <c r="H594" s="14"/>
      <c r="I594" s="14"/>
      <c r="J594" s="14"/>
      <c r="K594" s="15"/>
      <c r="L594" s="15"/>
      <c r="M594" s="15"/>
      <c r="N594" s="15"/>
      <c r="O594" s="15"/>
      <c r="P594" s="14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6"/>
      <c r="AD594" s="16"/>
      <c r="AE594" s="11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4"/>
      <c r="AU594" s="15"/>
      <c r="AV594" s="15"/>
      <c r="AW594" s="15"/>
      <c r="AX594" s="15"/>
      <c r="AY594" s="15"/>
      <c r="AZ594" s="15"/>
      <c r="BA594" s="15"/>
      <c r="BB594" s="15"/>
      <c r="BC594" s="14"/>
      <c r="BD594" s="15"/>
      <c r="BE594" s="15"/>
      <c r="BF594" s="16"/>
      <c r="BG594" s="15"/>
      <c r="BH594" s="15"/>
      <c r="BI594" s="7"/>
      <c r="BJ594" s="7"/>
      <c r="BK594" s="15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</row>
    <row r="595" spans="2:95" s="9" customFormat="1">
      <c r="B595" s="33"/>
      <c r="C595" s="15"/>
      <c r="D595" s="15"/>
      <c r="E595" s="7"/>
      <c r="F595" s="15"/>
      <c r="G595" s="14"/>
      <c r="H595" s="14"/>
      <c r="I595" s="14"/>
      <c r="J595" s="14"/>
      <c r="K595" s="15"/>
      <c r="L595" s="15"/>
      <c r="M595" s="15"/>
      <c r="N595" s="15"/>
      <c r="O595" s="15"/>
      <c r="P595" s="14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6"/>
      <c r="AD595" s="16"/>
      <c r="AE595" s="11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4"/>
      <c r="AU595" s="15"/>
      <c r="AV595" s="15"/>
      <c r="AW595" s="15"/>
      <c r="AX595" s="15"/>
      <c r="AY595" s="15"/>
      <c r="AZ595" s="15"/>
      <c r="BA595" s="15"/>
      <c r="BB595" s="15"/>
      <c r="BC595" s="14"/>
      <c r="BD595" s="15"/>
      <c r="BE595" s="15"/>
      <c r="BF595" s="16"/>
      <c r="BG595" s="15"/>
      <c r="BH595" s="15"/>
      <c r="BI595" s="7"/>
      <c r="BJ595" s="7"/>
      <c r="BK595" s="15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</row>
    <row r="596" spans="2:95" s="9" customFormat="1">
      <c r="B596" s="33"/>
      <c r="C596" s="15"/>
      <c r="D596" s="15"/>
      <c r="E596" s="7"/>
      <c r="F596" s="15"/>
      <c r="G596" s="14"/>
      <c r="H596" s="14"/>
      <c r="I596" s="14"/>
      <c r="J596" s="14"/>
      <c r="K596" s="15"/>
      <c r="L596" s="15"/>
      <c r="M596" s="15"/>
      <c r="N596" s="15"/>
      <c r="O596" s="15"/>
      <c r="P596" s="14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6"/>
      <c r="AD596" s="16"/>
      <c r="AE596" s="11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4"/>
      <c r="AU596" s="15"/>
      <c r="AV596" s="15"/>
      <c r="AW596" s="15"/>
      <c r="AX596" s="15"/>
      <c r="AY596" s="15"/>
      <c r="AZ596" s="15"/>
      <c r="BA596" s="15"/>
      <c r="BB596" s="15"/>
      <c r="BC596" s="14"/>
      <c r="BD596" s="15"/>
      <c r="BE596" s="15"/>
      <c r="BF596" s="15"/>
      <c r="BG596" s="15"/>
      <c r="BH596" s="15"/>
      <c r="BI596" s="7"/>
      <c r="BJ596" s="7"/>
      <c r="BK596" s="15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</row>
    <row r="597" spans="2:95" s="9" customFormat="1">
      <c r="B597" s="33"/>
      <c r="C597" s="15"/>
      <c r="D597" s="15"/>
      <c r="E597" s="7"/>
      <c r="F597" s="15"/>
      <c r="G597" s="14"/>
      <c r="H597" s="14"/>
      <c r="I597" s="14"/>
      <c r="J597" s="14"/>
      <c r="K597" s="15"/>
      <c r="L597" s="15"/>
      <c r="M597" s="15"/>
      <c r="N597" s="15"/>
      <c r="O597" s="15"/>
      <c r="P597" s="14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6"/>
      <c r="AD597" s="16"/>
      <c r="AE597" s="11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4"/>
      <c r="AU597" s="15"/>
      <c r="AV597" s="15"/>
      <c r="AW597" s="15"/>
      <c r="AX597" s="15"/>
      <c r="AY597" s="15"/>
      <c r="AZ597" s="15"/>
      <c r="BA597" s="15"/>
      <c r="BB597" s="15"/>
      <c r="BC597" s="14"/>
      <c r="BD597" s="15"/>
      <c r="BE597" s="15"/>
      <c r="BF597" s="15"/>
      <c r="BG597" s="15"/>
      <c r="BH597" s="15"/>
      <c r="BI597" s="7"/>
      <c r="BJ597" s="7"/>
      <c r="BK597" s="15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</row>
    <row r="598" spans="2:95" s="9" customFormat="1">
      <c r="B598" s="33"/>
      <c r="C598" s="15"/>
      <c r="D598" s="15"/>
      <c r="E598" s="7"/>
      <c r="F598" s="15"/>
      <c r="G598" s="14"/>
      <c r="H598" s="14"/>
      <c r="I598" s="14"/>
      <c r="J598" s="14"/>
      <c r="K598" s="15"/>
      <c r="L598" s="15"/>
      <c r="M598" s="15"/>
      <c r="N598" s="15"/>
      <c r="O598" s="15"/>
      <c r="P598" s="14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6"/>
      <c r="AD598" s="16"/>
      <c r="AE598" s="11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4"/>
      <c r="AU598" s="15"/>
      <c r="AV598" s="15"/>
      <c r="AW598" s="15"/>
      <c r="AX598" s="15"/>
      <c r="AY598" s="15"/>
      <c r="AZ598" s="15"/>
      <c r="BA598" s="15"/>
      <c r="BB598" s="15"/>
      <c r="BC598" s="14"/>
      <c r="BD598" s="15"/>
      <c r="BE598" s="15"/>
      <c r="BF598" s="16"/>
      <c r="BG598" s="15"/>
      <c r="BH598" s="15"/>
      <c r="BI598" s="7"/>
      <c r="BJ598" s="7"/>
      <c r="BK598" s="15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</row>
    <row r="599" spans="2:95" s="9" customFormat="1">
      <c r="B599" s="33"/>
      <c r="C599" s="15"/>
      <c r="D599" s="15"/>
      <c r="E599" s="7"/>
      <c r="F599" s="15"/>
      <c r="G599" s="14"/>
      <c r="H599" s="14"/>
      <c r="I599" s="14"/>
      <c r="J599" s="14"/>
      <c r="K599" s="15"/>
      <c r="L599" s="15"/>
      <c r="M599" s="15"/>
      <c r="N599" s="15"/>
      <c r="O599" s="15"/>
      <c r="P599" s="14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6"/>
      <c r="AD599" s="16"/>
      <c r="AE599" s="11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4"/>
      <c r="AU599" s="15"/>
      <c r="AV599" s="15"/>
      <c r="AW599" s="15"/>
      <c r="AX599" s="15"/>
      <c r="AY599" s="15"/>
      <c r="AZ599" s="15"/>
      <c r="BA599" s="15"/>
      <c r="BB599" s="15"/>
      <c r="BC599" s="14"/>
      <c r="BD599" s="15"/>
      <c r="BE599" s="15"/>
      <c r="BF599" s="16"/>
      <c r="BG599" s="15"/>
      <c r="BH599" s="15"/>
      <c r="BI599" s="7"/>
      <c r="BJ599" s="7"/>
      <c r="BK599" s="15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</row>
    <row r="600" spans="2:95" s="9" customFormat="1">
      <c r="B600" s="33"/>
      <c r="C600" s="15"/>
      <c r="D600" s="15"/>
      <c r="E600" s="7"/>
      <c r="F600" s="15"/>
      <c r="G600" s="14"/>
      <c r="H600" s="14"/>
      <c r="I600" s="14"/>
      <c r="J600" s="14"/>
      <c r="K600" s="15"/>
      <c r="L600" s="15"/>
      <c r="M600" s="15"/>
      <c r="N600" s="15"/>
      <c r="O600" s="15"/>
      <c r="P600" s="14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6"/>
      <c r="AD600" s="16"/>
      <c r="AE600" s="11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4"/>
      <c r="AU600" s="15"/>
      <c r="AV600" s="15"/>
      <c r="AW600" s="15"/>
      <c r="AX600" s="15"/>
      <c r="AY600" s="15"/>
      <c r="AZ600" s="15"/>
      <c r="BA600" s="15"/>
      <c r="BB600" s="15"/>
      <c r="BC600" s="14"/>
      <c r="BD600" s="15"/>
      <c r="BE600" s="15"/>
      <c r="BF600" s="15"/>
      <c r="BG600" s="15"/>
      <c r="BH600" s="15"/>
      <c r="BI600" s="7"/>
      <c r="BJ600" s="7"/>
      <c r="BK600" s="15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</row>
    <row r="601" spans="2:95" s="9" customFormat="1">
      <c r="B601" s="33"/>
      <c r="C601" s="15"/>
      <c r="D601" s="15"/>
      <c r="E601" s="7"/>
      <c r="F601" s="15"/>
      <c r="G601" s="14"/>
      <c r="H601" s="14"/>
      <c r="I601" s="14"/>
      <c r="J601" s="14"/>
      <c r="K601" s="15"/>
      <c r="L601" s="15"/>
      <c r="M601" s="15"/>
      <c r="N601" s="15"/>
      <c r="O601" s="15"/>
      <c r="P601" s="14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6"/>
      <c r="AD601" s="16"/>
      <c r="AE601" s="11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4"/>
      <c r="AU601" s="15"/>
      <c r="AV601" s="15"/>
      <c r="AW601" s="15"/>
      <c r="AX601" s="15"/>
      <c r="AY601" s="15"/>
      <c r="AZ601" s="15"/>
      <c r="BA601" s="15"/>
      <c r="BB601" s="15"/>
      <c r="BC601" s="14"/>
      <c r="BD601" s="15"/>
      <c r="BE601" s="15"/>
      <c r="BF601" s="16"/>
      <c r="BG601" s="15"/>
      <c r="BH601" s="15"/>
      <c r="BI601" s="7"/>
      <c r="BJ601" s="7"/>
      <c r="BK601" s="15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</row>
    <row r="602" spans="2:95" s="9" customFormat="1">
      <c r="B602" s="33"/>
      <c r="C602" s="15"/>
      <c r="D602" s="15"/>
      <c r="E602" s="7"/>
      <c r="F602" s="15"/>
      <c r="G602" s="14"/>
      <c r="H602" s="14"/>
      <c r="I602" s="14"/>
      <c r="J602" s="14"/>
      <c r="K602" s="15"/>
      <c r="L602" s="15"/>
      <c r="M602" s="15"/>
      <c r="N602" s="15"/>
      <c r="O602" s="15"/>
      <c r="P602" s="14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6"/>
      <c r="AD602" s="16"/>
      <c r="AE602" s="11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4"/>
      <c r="AU602" s="15"/>
      <c r="AV602" s="15"/>
      <c r="AW602" s="15"/>
      <c r="AX602" s="15"/>
      <c r="AY602" s="15"/>
      <c r="AZ602" s="15"/>
      <c r="BA602" s="15"/>
      <c r="BB602" s="15"/>
      <c r="BC602" s="14"/>
      <c r="BD602" s="15"/>
      <c r="BE602" s="15"/>
      <c r="BF602" s="16"/>
      <c r="BG602" s="15"/>
      <c r="BH602" s="15"/>
      <c r="BI602" s="7"/>
      <c r="BJ602" s="7"/>
      <c r="BK602" s="15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</row>
    <row r="603" spans="2:95" s="9" customFormat="1">
      <c r="B603" s="33"/>
      <c r="C603" s="15"/>
      <c r="D603" s="15"/>
      <c r="E603" s="7"/>
      <c r="F603" s="15"/>
      <c r="G603" s="14"/>
      <c r="H603" s="14"/>
      <c r="I603" s="14"/>
      <c r="J603" s="14"/>
      <c r="K603" s="15"/>
      <c r="L603" s="15"/>
      <c r="M603" s="15"/>
      <c r="N603" s="15"/>
      <c r="O603" s="15"/>
      <c r="P603" s="14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6"/>
      <c r="AD603" s="16"/>
      <c r="AE603" s="11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4"/>
      <c r="AU603" s="15"/>
      <c r="AV603" s="15"/>
      <c r="AW603" s="15"/>
      <c r="AX603" s="15"/>
      <c r="AY603" s="15"/>
      <c r="AZ603" s="15"/>
      <c r="BA603" s="15"/>
      <c r="BB603" s="15"/>
      <c r="BC603" s="14"/>
      <c r="BD603" s="15"/>
      <c r="BE603" s="15"/>
      <c r="BF603" s="16"/>
      <c r="BG603" s="15"/>
      <c r="BH603" s="15"/>
      <c r="BI603" s="7"/>
      <c r="BJ603" s="7"/>
      <c r="BK603" s="15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</row>
    <row r="604" spans="2:95" s="9" customFormat="1">
      <c r="B604" s="33"/>
      <c r="C604" s="15"/>
      <c r="D604" s="15"/>
      <c r="E604" s="7"/>
      <c r="F604" s="15"/>
      <c r="G604" s="14"/>
      <c r="H604" s="14"/>
      <c r="I604" s="14"/>
      <c r="J604" s="14"/>
      <c r="K604" s="15"/>
      <c r="L604" s="15"/>
      <c r="M604" s="15"/>
      <c r="N604" s="15"/>
      <c r="O604" s="15"/>
      <c r="P604" s="14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6"/>
      <c r="AD604" s="16"/>
      <c r="AE604" s="11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4"/>
      <c r="AU604" s="15"/>
      <c r="AV604" s="15"/>
      <c r="AW604" s="15"/>
      <c r="AX604" s="15"/>
      <c r="AY604" s="15"/>
      <c r="AZ604" s="15"/>
      <c r="BA604" s="15"/>
      <c r="BB604" s="15"/>
      <c r="BC604" s="14"/>
      <c r="BD604" s="15"/>
      <c r="BE604" s="15"/>
      <c r="BF604" s="16"/>
      <c r="BG604" s="15"/>
      <c r="BH604" s="15"/>
      <c r="BI604" s="7"/>
      <c r="BJ604" s="7"/>
      <c r="BK604" s="15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</row>
    <row r="605" spans="2:95" s="9" customFormat="1">
      <c r="B605" s="33"/>
      <c r="C605" s="15"/>
      <c r="D605" s="15"/>
      <c r="E605" s="7"/>
      <c r="F605" s="15"/>
      <c r="G605" s="14"/>
      <c r="H605" s="14"/>
      <c r="I605" s="14"/>
      <c r="J605" s="14"/>
      <c r="K605" s="15"/>
      <c r="L605" s="15"/>
      <c r="M605" s="15"/>
      <c r="N605" s="15"/>
      <c r="O605" s="15"/>
      <c r="P605" s="14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6"/>
      <c r="AD605" s="16"/>
      <c r="AE605" s="11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4"/>
      <c r="AU605" s="15"/>
      <c r="AV605" s="15"/>
      <c r="AW605" s="15"/>
      <c r="AX605" s="15"/>
      <c r="AY605" s="15"/>
      <c r="AZ605" s="15"/>
      <c r="BA605" s="15"/>
      <c r="BB605" s="15"/>
      <c r="BC605" s="14"/>
      <c r="BD605" s="15"/>
      <c r="BE605" s="15"/>
      <c r="BF605" s="16"/>
      <c r="BG605" s="15"/>
      <c r="BH605" s="15"/>
      <c r="BI605" s="7"/>
      <c r="BJ605" s="7"/>
      <c r="BK605" s="15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</row>
    <row r="606" spans="2:95" s="9" customFormat="1">
      <c r="B606" s="33"/>
      <c r="C606" s="15"/>
      <c r="D606" s="15"/>
      <c r="E606" s="7"/>
      <c r="F606" s="15"/>
      <c r="G606" s="14"/>
      <c r="H606" s="14"/>
      <c r="I606" s="14"/>
      <c r="J606" s="14"/>
      <c r="K606" s="15"/>
      <c r="L606" s="15"/>
      <c r="M606" s="15"/>
      <c r="N606" s="15"/>
      <c r="O606" s="15"/>
      <c r="P606" s="14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6"/>
      <c r="AD606" s="16"/>
      <c r="AE606" s="11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4"/>
      <c r="AU606" s="15"/>
      <c r="AV606" s="15"/>
      <c r="AW606" s="15"/>
      <c r="AX606" s="15"/>
      <c r="AY606" s="15"/>
      <c r="AZ606" s="15"/>
      <c r="BA606" s="15"/>
      <c r="BB606" s="15"/>
      <c r="BC606" s="14"/>
      <c r="BD606" s="15"/>
      <c r="BE606" s="15"/>
      <c r="BF606" s="16"/>
      <c r="BG606" s="15"/>
      <c r="BH606" s="15"/>
      <c r="BI606" s="7"/>
      <c r="BJ606" s="7"/>
      <c r="BK606" s="15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</row>
    <row r="607" spans="2:95" s="9" customFormat="1">
      <c r="B607" s="33"/>
      <c r="C607" s="15"/>
      <c r="D607" s="15"/>
      <c r="E607" s="7"/>
      <c r="F607" s="15"/>
      <c r="G607" s="14"/>
      <c r="H607" s="14"/>
      <c r="I607" s="14"/>
      <c r="J607" s="14"/>
      <c r="K607" s="15"/>
      <c r="L607" s="15"/>
      <c r="M607" s="15"/>
      <c r="N607" s="15"/>
      <c r="O607" s="15"/>
      <c r="P607" s="14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6"/>
      <c r="AD607" s="16"/>
      <c r="AE607" s="11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4"/>
      <c r="AU607" s="15"/>
      <c r="AV607" s="15"/>
      <c r="AW607" s="15"/>
      <c r="AX607" s="15"/>
      <c r="AY607" s="15"/>
      <c r="AZ607" s="15"/>
      <c r="BA607" s="15"/>
      <c r="BB607" s="15"/>
      <c r="BC607" s="14"/>
      <c r="BD607" s="15"/>
      <c r="BE607" s="15"/>
      <c r="BF607" s="15"/>
      <c r="BG607" s="15"/>
      <c r="BH607" s="15"/>
      <c r="BI607" s="7"/>
      <c r="BJ607" s="7"/>
      <c r="BK607" s="15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</row>
    <row r="608" spans="2:95" s="9" customFormat="1">
      <c r="B608" s="33"/>
      <c r="C608" s="15"/>
      <c r="D608" s="15"/>
      <c r="E608" s="7"/>
      <c r="F608" s="15"/>
      <c r="G608" s="14"/>
      <c r="H608" s="14"/>
      <c r="I608" s="14"/>
      <c r="J608" s="14"/>
      <c r="K608" s="15"/>
      <c r="L608" s="15"/>
      <c r="M608" s="15"/>
      <c r="N608" s="15"/>
      <c r="O608" s="15"/>
      <c r="P608" s="14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6"/>
      <c r="AD608" s="16"/>
      <c r="AE608" s="11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4"/>
      <c r="AU608" s="15"/>
      <c r="AV608" s="15"/>
      <c r="AW608" s="15"/>
      <c r="AX608" s="15"/>
      <c r="AY608" s="15"/>
      <c r="AZ608" s="15"/>
      <c r="BA608" s="15"/>
      <c r="BB608" s="15"/>
      <c r="BC608" s="14"/>
      <c r="BD608" s="15"/>
      <c r="BE608" s="15"/>
      <c r="BF608" s="15"/>
      <c r="BG608" s="15"/>
      <c r="BH608" s="15"/>
      <c r="BI608" s="7"/>
      <c r="BJ608" s="7"/>
      <c r="BK608" s="15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</row>
    <row r="609" spans="2:95" s="9" customFormat="1">
      <c r="B609" s="33"/>
      <c r="C609" s="15"/>
      <c r="D609" s="15"/>
      <c r="E609" s="7"/>
      <c r="F609" s="15"/>
      <c r="G609" s="14"/>
      <c r="H609" s="14"/>
      <c r="I609" s="14"/>
      <c r="J609" s="14"/>
      <c r="K609" s="15"/>
      <c r="L609" s="15"/>
      <c r="M609" s="15"/>
      <c r="N609" s="15"/>
      <c r="O609" s="15"/>
      <c r="P609" s="14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6"/>
      <c r="AD609" s="16"/>
      <c r="AE609" s="11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4"/>
      <c r="AU609" s="15"/>
      <c r="AV609" s="15"/>
      <c r="AW609" s="15"/>
      <c r="AX609" s="15"/>
      <c r="AY609" s="15"/>
      <c r="AZ609" s="15"/>
      <c r="BA609" s="15"/>
      <c r="BB609" s="15"/>
      <c r="BC609" s="14"/>
      <c r="BD609" s="15"/>
      <c r="BE609" s="15"/>
      <c r="BF609" s="16"/>
      <c r="BG609" s="15"/>
      <c r="BH609" s="15"/>
      <c r="BI609" s="7"/>
      <c r="BJ609" s="7"/>
      <c r="BK609" s="15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</row>
    <row r="610" spans="2:95" s="9" customFormat="1">
      <c r="B610" s="33"/>
      <c r="C610" s="15"/>
      <c r="D610" s="15"/>
      <c r="E610" s="7"/>
      <c r="F610" s="15"/>
      <c r="G610" s="14"/>
      <c r="H610" s="14"/>
      <c r="I610" s="14"/>
      <c r="J610" s="14"/>
      <c r="K610" s="15"/>
      <c r="L610" s="15"/>
      <c r="M610" s="15"/>
      <c r="N610" s="15"/>
      <c r="O610" s="15"/>
      <c r="P610" s="14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6"/>
      <c r="AD610" s="16"/>
      <c r="AE610" s="11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4"/>
      <c r="AU610" s="15"/>
      <c r="AV610" s="15"/>
      <c r="AW610" s="15"/>
      <c r="AX610" s="15"/>
      <c r="AY610" s="15"/>
      <c r="AZ610" s="15"/>
      <c r="BA610" s="15"/>
      <c r="BB610" s="15"/>
      <c r="BC610" s="14"/>
      <c r="BD610" s="15"/>
      <c r="BE610" s="15"/>
      <c r="BF610" s="16"/>
      <c r="BG610" s="15"/>
      <c r="BH610" s="15"/>
      <c r="BI610" s="7"/>
      <c r="BJ610" s="7"/>
      <c r="BK610" s="15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</row>
    <row r="611" spans="2:95" s="9" customFormat="1">
      <c r="B611" s="33"/>
      <c r="C611" s="15"/>
      <c r="D611" s="15"/>
      <c r="E611" s="7"/>
      <c r="F611" s="15"/>
      <c r="G611" s="14"/>
      <c r="H611" s="14"/>
      <c r="I611" s="14"/>
      <c r="J611" s="14"/>
      <c r="K611" s="15"/>
      <c r="L611" s="15"/>
      <c r="M611" s="15"/>
      <c r="N611" s="15"/>
      <c r="O611" s="15"/>
      <c r="P611" s="14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6"/>
      <c r="AD611" s="16"/>
      <c r="AE611" s="11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4"/>
      <c r="AU611" s="15"/>
      <c r="AV611" s="15"/>
      <c r="AW611" s="15"/>
      <c r="AX611" s="15"/>
      <c r="AY611" s="15"/>
      <c r="AZ611" s="15"/>
      <c r="BA611" s="15"/>
      <c r="BB611" s="15"/>
      <c r="BC611" s="14"/>
      <c r="BD611" s="15"/>
      <c r="BE611" s="15"/>
      <c r="BF611" s="16"/>
      <c r="BG611" s="15"/>
      <c r="BH611" s="15"/>
      <c r="BI611" s="7"/>
      <c r="BJ611" s="7"/>
      <c r="BK611" s="15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</row>
    <row r="612" spans="2:95" s="9" customFormat="1">
      <c r="B612" s="33"/>
      <c r="C612" s="15"/>
      <c r="D612" s="15"/>
      <c r="E612" s="7"/>
      <c r="F612" s="15"/>
      <c r="G612" s="14"/>
      <c r="H612" s="14"/>
      <c r="I612" s="14"/>
      <c r="J612" s="14"/>
      <c r="K612" s="15"/>
      <c r="L612" s="15"/>
      <c r="M612" s="15"/>
      <c r="N612" s="15"/>
      <c r="O612" s="15"/>
      <c r="P612" s="14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6"/>
      <c r="AD612" s="16"/>
      <c r="AE612" s="11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4"/>
      <c r="AU612" s="15"/>
      <c r="AV612" s="15"/>
      <c r="AW612" s="15"/>
      <c r="AX612" s="15"/>
      <c r="AY612" s="15"/>
      <c r="AZ612" s="15"/>
      <c r="BA612" s="15"/>
      <c r="BB612" s="15"/>
      <c r="BC612" s="14"/>
      <c r="BD612" s="15"/>
      <c r="BE612" s="15"/>
      <c r="BF612" s="16"/>
      <c r="BG612" s="15"/>
      <c r="BH612" s="15"/>
      <c r="BI612" s="7"/>
      <c r="BJ612" s="7"/>
      <c r="BK612" s="15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</row>
    <row r="613" spans="2:95" s="9" customFormat="1">
      <c r="B613" s="33"/>
      <c r="C613" s="15"/>
      <c r="D613" s="15"/>
      <c r="E613" s="7"/>
      <c r="F613" s="15"/>
      <c r="G613" s="14"/>
      <c r="H613" s="14"/>
      <c r="I613" s="14"/>
      <c r="J613" s="14"/>
      <c r="K613" s="15"/>
      <c r="L613" s="15"/>
      <c r="M613" s="15"/>
      <c r="N613" s="15"/>
      <c r="O613" s="15"/>
      <c r="P613" s="14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6"/>
      <c r="AD613" s="16"/>
      <c r="AE613" s="11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4"/>
      <c r="AU613" s="15"/>
      <c r="AV613" s="15"/>
      <c r="AW613" s="15"/>
      <c r="AX613" s="15"/>
      <c r="AY613" s="15"/>
      <c r="AZ613" s="15"/>
      <c r="BA613" s="15"/>
      <c r="BB613" s="15"/>
      <c r="BC613" s="14"/>
      <c r="BD613" s="15"/>
      <c r="BE613" s="15"/>
      <c r="BF613" s="16"/>
      <c r="BG613" s="15"/>
      <c r="BH613" s="15"/>
      <c r="BI613" s="7"/>
      <c r="BJ613" s="7"/>
      <c r="BK613" s="15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</row>
    <row r="614" spans="2:95" s="9" customFormat="1">
      <c r="B614" s="33"/>
      <c r="C614" s="15"/>
      <c r="D614" s="15"/>
      <c r="E614" s="7"/>
      <c r="F614" s="15"/>
      <c r="G614" s="14"/>
      <c r="H614" s="14"/>
      <c r="I614" s="14"/>
      <c r="J614" s="14"/>
      <c r="K614" s="15"/>
      <c r="L614" s="15"/>
      <c r="M614" s="15"/>
      <c r="N614" s="15"/>
      <c r="O614" s="15"/>
      <c r="P614" s="14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6"/>
      <c r="AD614" s="16"/>
      <c r="AE614" s="11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4"/>
      <c r="AU614" s="15"/>
      <c r="AV614" s="15"/>
      <c r="AW614" s="15"/>
      <c r="AX614" s="15"/>
      <c r="AY614" s="15"/>
      <c r="AZ614" s="15"/>
      <c r="BA614" s="15"/>
      <c r="BB614" s="15"/>
      <c r="BC614" s="14"/>
      <c r="BD614" s="15"/>
      <c r="BE614" s="15"/>
      <c r="BF614" s="15"/>
      <c r="BG614" s="15"/>
      <c r="BH614" s="15"/>
      <c r="BI614" s="7"/>
      <c r="BJ614" s="7"/>
      <c r="BK614" s="15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</row>
    <row r="615" spans="2:95" s="9" customFormat="1">
      <c r="B615" s="33"/>
      <c r="C615" s="15"/>
      <c r="D615" s="15"/>
      <c r="E615" s="7"/>
      <c r="F615" s="15"/>
      <c r="G615" s="14"/>
      <c r="H615" s="14"/>
      <c r="I615" s="14"/>
      <c r="J615" s="14"/>
      <c r="K615" s="15"/>
      <c r="L615" s="15"/>
      <c r="M615" s="15"/>
      <c r="N615" s="15"/>
      <c r="O615" s="15"/>
      <c r="P615" s="14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6"/>
      <c r="AD615" s="16"/>
      <c r="AE615" s="11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4"/>
      <c r="AU615" s="15"/>
      <c r="AV615" s="15"/>
      <c r="AW615" s="15"/>
      <c r="AX615" s="15"/>
      <c r="AY615" s="15"/>
      <c r="AZ615" s="15"/>
      <c r="BA615" s="15"/>
      <c r="BB615" s="15"/>
      <c r="BC615" s="14"/>
      <c r="BD615" s="15"/>
      <c r="BE615" s="15"/>
      <c r="BF615" s="16"/>
      <c r="BG615" s="15"/>
      <c r="BH615" s="15"/>
      <c r="BI615" s="7"/>
      <c r="BJ615" s="7"/>
      <c r="BK615" s="15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</row>
    <row r="616" spans="2:95" s="9" customFormat="1">
      <c r="B616" s="33"/>
      <c r="C616" s="15"/>
      <c r="D616" s="15"/>
      <c r="E616" s="7"/>
      <c r="F616" s="15"/>
      <c r="G616" s="14"/>
      <c r="H616" s="14"/>
      <c r="I616" s="14"/>
      <c r="J616" s="14"/>
      <c r="K616" s="15"/>
      <c r="L616" s="15"/>
      <c r="M616" s="15"/>
      <c r="N616" s="15"/>
      <c r="O616" s="15"/>
      <c r="P616" s="14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6"/>
      <c r="AD616" s="16"/>
      <c r="AE616" s="11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4"/>
      <c r="AU616" s="15"/>
      <c r="AV616" s="15"/>
      <c r="AW616" s="15"/>
      <c r="AX616" s="15"/>
      <c r="AY616" s="15"/>
      <c r="AZ616" s="15"/>
      <c r="BA616" s="15"/>
      <c r="BB616" s="15"/>
      <c r="BC616" s="14"/>
      <c r="BD616" s="15"/>
      <c r="BE616" s="15"/>
      <c r="BF616" s="16"/>
      <c r="BG616" s="15"/>
      <c r="BH616" s="15"/>
      <c r="BI616" s="7"/>
      <c r="BJ616" s="7"/>
      <c r="BK616" s="15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</row>
    <row r="617" spans="2:95" s="9" customFormat="1">
      <c r="B617" s="33"/>
      <c r="C617" s="15"/>
      <c r="D617" s="15"/>
      <c r="E617" s="7"/>
      <c r="F617" s="15"/>
      <c r="G617" s="14"/>
      <c r="H617" s="14"/>
      <c r="I617" s="14"/>
      <c r="J617" s="14"/>
      <c r="K617" s="15"/>
      <c r="L617" s="15"/>
      <c r="M617" s="15"/>
      <c r="N617" s="15"/>
      <c r="O617" s="15"/>
      <c r="P617" s="14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6"/>
      <c r="AD617" s="16"/>
      <c r="AE617" s="11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4"/>
      <c r="AU617" s="15"/>
      <c r="AV617" s="15"/>
      <c r="AW617" s="15"/>
      <c r="AX617" s="15"/>
      <c r="AY617" s="15"/>
      <c r="AZ617" s="15"/>
      <c r="BA617" s="15"/>
      <c r="BB617" s="15"/>
      <c r="BC617" s="14"/>
      <c r="BD617" s="15"/>
      <c r="BE617" s="15"/>
      <c r="BF617" s="16"/>
      <c r="BG617" s="15"/>
      <c r="BH617" s="15"/>
      <c r="BI617" s="7"/>
      <c r="BJ617" s="7"/>
      <c r="BK617" s="15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</row>
    <row r="618" spans="2:95" s="9" customFormat="1">
      <c r="B618" s="33"/>
      <c r="C618" s="15"/>
      <c r="D618" s="15"/>
      <c r="E618" s="7"/>
      <c r="F618" s="15"/>
      <c r="G618" s="14"/>
      <c r="H618" s="14"/>
      <c r="I618" s="14"/>
      <c r="J618" s="14"/>
      <c r="K618" s="15"/>
      <c r="L618" s="15"/>
      <c r="M618" s="15"/>
      <c r="N618" s="15"/>
      <c r="O618" s="15"/>
      <c r="P618" s="14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6"/>
      <c r="AD618" s="16"/>
      <c r="AE618" s="11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4"/>
      <c r="AU618" s="15"/>
      <c r="AV618" s="15"/>
      <c r="AW618" s="15"/>
      <c r="AX618" s="15"/>
      <c r="AY618" s="15"/>
      <c r="AZ618" s="15"/>
      <c r="BA618" s="15"/>
      <c r="BB618" s="15"/>
      <c r="BC618" s="14"/>
      <c r="BD618" s="15"/>
      <c r="BE618" s="15"/>
      <c r="BF618" s="16"/>
      <c r="BG618" s="15"/>
      <c r="BH618" s="15"/>
      <c r="BI618" s="7"/>
      <c r="BJ618" s="7"/>
      <c r="BK618" s="15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</row>
    <row r="619" spans="2:95" s="9" customFormat="1">
      <c r="B619" s="33"/>
      <c r="C619" s="15"/>
      <c r="D619" s="15"/>
      <c r="E619" s="7"/>
      <c r="F619" s="15"/>
      <c r="G619" s="14"/>
      <c r="H619" s="14"/>
      <c r="I619" s="14"/>
      <c r="J619" s="14"/>
      <c r="K619" s="15"/>
      <c r="L619" s="15"/>
      <c r="M619" s="15"/>
      <c r="N619" s="15"/>
      <c r="O619" s="15"/>
      <c r="P619" s="14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6"/>
      <c r="AD619" s="16"/>
      <c r="AE619" s="11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4"/>
      <c r="AU619" s="15"/>
      <c r="AV619" s="15"/>
      <c r="AW619" s="15"/>
      <c r="AX619" s="15"/>
      <c r="AY619" s="15"/>
      <c r="AZ619" s="15"/>
      <c r="BA619" s="15"/>
      <c r="BB619" s="15"/>
      <c r="BC619" s="14"/>
      <c r="BD619" s="15"/>
      <c r="BE619" s="15"/>
      <c r="BF619" s="16"/>
      <c r="BG619" s="15"/>
      <c r="BH619" s="15"/>
      <c r="BI619" s="7"/>
      <c r="BJ619" s="7"/>
      <c r="BK619" s="15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</row>
    <row r="620" spans="2:95" s="9" customFormat="1">
      <c r="B620" s="33"/>
      <c r="C620" s="15"/>
      <c r="D620" s="15"/>
      <c r="E620" s="7"/>
      <c r="F620" s="15"/>
      <c r="G620" s="14"/>
      <c r="H620" s="14"/>
      <c r="I620" s="14"/>
      <c r="J620" s="14"/>
      <c r="K620" s="15"/>
      <c r="L620" s="15"/>
      <c r="M620" s="15"/>
      <c r="N620" s="15"/>
      <c r="O620" s="15"/>
      <c r="P620" s="14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6"/>
      <c r="AD620" s="16"/>
      <c r="AE620" s="11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4"/>
      <c r="AU620" s="15"/>
      <c r="AV620" s="15"/>
      <c r="AW620" s="15"/>
      <c r="AX620" s="15"/>
      <c r="AY620" s="15"/>
      <c r="AZ620" s="15"/>
      <c r="BA620" s="15"/>
      <c r="BB620" s="15"/>
      <c r="BC620" s="14"/>
      <c r="BD620" s="15"/>
      <c r="BE620" s="15"/>
      <c r="BF620" s="16"/>
      <c r="BG620" s="15"/>
      <c r="BH620" s="15"/>
      <c r="BI620" s="7"/>
      <c r="BJ620" s="7"/>
      <c r="BK620" s="15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</row>
    <row r="621" spans="2:95" s="9" customFormat="1">
      <c r="B621" s="33"/>
      <c r="C621" s="15"/>
      <c r="D621" s="15"/>
      <c r="E621" s="7"/>
      <c r="F621" s="15"/>
      <c r="G621" s="14"/>
      <c r="H621" s="14"/>
      <c r="I621" s="14"/>
      <c r="J621" s="14"/>
      <c r="K621" s="15"/>
      <c r="L621" s="15"/>
      <c r="M621" s="15"/>
      <c r="N621" s="15"/>
      <c r="O621" s="15"/>
      <c r="P621" s="14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6"/>
      <c r="AD621" s="16"/>
      <c r="AE621" s="11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4"/>
      <c r="AU621" s="15"/>
      <c r="AV621" s="15"/>
      <c r="AW621" s="15"/>
      <c r="AX621" s="15"/>
      <c r="AY621" s="15"/>
      <c r="AZ621" s="15"/>
      <c r="BA621" s="15"/>
      <c r="BB621" s="15"/>
      <c r="BC621" s="14"/>
      <c r="BD621" s="15"/>
      <c r="BE621" s="15"/>
      <c r="BF621" s="16"/>
      <c r="BG621" s="15"/>
      <c r="BH621" s="15"/>
      <c r="BI621" s="7"/>
      <c r="BJ621" s="7"/>
      <c r="BK621" s="15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</row>
    <row r="622" spans="2:95" s="9" customFormat="1">
      <c r="B622" s="33"/>
      <c r="C622" s="15"/>
      <c r="D622" s="15"/>
      <c r="E622" s="7"/>
      <c r="F622" s="15"/>
      <c r="G622" s="14"/>
      <c r="H622" s="14"/>
      <c r="I622" s="14"/>
      <c r="J622" s="14"/>
      <c r="K622" s="15"/>
      <c r="L622" s="15"/>
      <c r="M622" s="15"/>
      <c r="N622" s="15"/>
      <c r="O622" s="15"/>
      <c r="P622" s="14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6"/>
      <c r="AD622" s="16"/>
      <c r="AE622" s="11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4"/>
      <c r="AU622" s="15"/>
      <c r="AV622" s="15"/>
      <c r="AW622" s="15"/>
      <c r="AX622" s="15"/>
      <c r="AY622" s="15"/>
      <c r="AZ622" s="15"/>
      <c r="BA622" s="15"/>
      <c r="BB622" s="15"/>
      <c r="BC622" s="14"/>
      <c r="BD622" s="15"/>
      <c r="BE622" s="15"/>
      <c r="BF622" s="16"/>
      <c r="BG622" s="15"/>
      <c r="BH622" s="15"/>
      <c r="BI622" s="7"/>
      <c r="BJ622" s="7"/>
      <c r="BK622" s="15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</row>
    <row r="623" spans="2:95" s="9" customFormat="1">
      <c r="B623" s="33"/>
      <c r="C623" s="15"/>
      <c r="D623" s="15"/>
      <c r="E623" s="7"/>
      <c r="F623" s="15"/>
      <c r="G623" s="14"/>
      <c r="H623" s="14"/>
      <c r="I623" s="14"/>
      <c r="J623" s="14"/>
      <c r="K623" s="15"/>
      <c r="L623" s="15"/>
      <c r="M623" s="15"/>
      <c r="N623" s="15"/>
      <c r="O623" s="15"/>
      <c r="P623" s="14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6"/>
      <c r="AD623" s="16"/>
      <c r="AE623" s="11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4"/>
      <c r="AU623" s="15"/>
      <c r="AV623" s="15"/>
      <c r="AW623" s="15"/>
      <c r="AX623" s="15"/>
      <c r="AY623" s="15"/>
      <c r="AZ623" s="15"/>
      <c r="BA623" s="15"/>
      <c r="BB623" s="15"/>
      <c r="BC623" s="14"/>
      <c r="BD623" s="15"/>
      <c r="BE623" s="15"/>
      <c r="BF623" s="16"/>
      <c r="BG623" s="15"/>
      <c r="BH623" s="15"/>
      <c r="BI623" s="7"/>
      <c r="BJ623" s="7"/>
      <c r="BK623" s="15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</row>
    <row r="624" spans="2:95" s="9" customFormat="1">
      <c r="B624" s="33"/>
      <c r="C624" s="15"/>
      <c r="D624" s="15"/>
      <c r="E624" s="7"/>
      <c r="F624" s="15"/>
      <c r="G624" s="14"/>
      <c r="H624" s="14"/>
      <c r="I624" s="14"/>
      <c r="J624" s="14"/>
      <c r="K624" s="15"/>
      <c r="L624" s="15"/>
      <c r="M624" s="15"/>
      <c r="N624" s="15"/>
      <c r="O624" s="15"/>
      <c r="P624" s="14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6"/>
      <c r="AD624" s="16"/>
      <c r="AE624" s="11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4"/>
      <c r="AU624" s="15"/>
      <c r="AV624" s="15"/>
      <c r="AW624" s="15"/>
      <c r="AX624" s="15"/>
      <c r="AY624" s="15"/>
      <c r="AZ624" s="15"/>
      <c r="BA624" s="15"/>
      <c r="BB624" s="15"/>
      <c r="BC624" s="14"/>
      <c r="BD624" s="15"/>
      <c r="BE624" s="15"/>
      <c r="BF624" s="16"/>
      <c r="BG624" s="15"/>
      <c r="BH624" s="15"/>
      <c r="BI624" s="7"/>
      <c r="BJ624" s="7"/>
      <c r="BK624" s="15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</row>
    <row r="625" spans="2:95" s="9" customFormat="1">
      <c r="B625" s="33"/>
      <c r="C625" s="15"/>
      <c r="D625" s="15"/>
      <c r="E625" s="7"/>
      <c r="F625" s="15"/>
      <c r="G625" s="14"/>
      <c r="H625" s="14"/>
      <c r="I625" s="14"/>
      <c r="J625" s="14"/>
      <c r="K625" s="15"/>
      <c r="L625" s="15"/>
      <c r="M625" s="15"/>
      <c r="N625" s="15"/>
      <c r="O625" s="15"/>
      <c r="P625" s="14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6"/>
      <c r="AD625" s="16"/>
      <c r="AE625" s="11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4"/>
      <c r="AU625" s="15"/>
      <c r="AV625" s="15"/>
      <c r="AW625" s="15"/>
      <c r="AX625" s="15"/>
      <c r="AY625" s="15"/>
      <c r="AZ625" s="15"/>
      <c r="BA625" s="15"/>
      <c r="BB625" s="15"/>
      <c r="BC625" s="14"/>
      <c r="BD625" s="15"/>
      <c r="BE625" s="15"/>
      <c r="BF625" s="16"/>
      <c r="BG625" s="15"/>
      <c r="BH625" s="15"/>
      <c r="BI625" s="7"/>
      <c r="BJ625" s="7"/>
      <c r="BK625" s="15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</row>
    <row r="626" spans="2:95" s="9" customFormat="1">
      <c r="B626" s="33"/>
      <c r="C626" s="15"/>
      <c r="D626" s="15"/>
      <c r="E626" s="7"/>
      <c r="F626" s="15"/>
      <c r="G626" s="14"/>
      <c r="H626" s="14"/>
      <c r="I626" s="14"/>
      <c r="J626" s="14"/>
      <c r="K626" s="15"/>
      <c r="L626" s="15"/>
      <c r="M626" s="15"/>
      <c r="N626" s="15"/>
      <c r="O626" s="15"/>
      <c r="P626" s="14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6"/>
      <c r="AD626" s="16"/>
      <c r="AE626" s="11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4"/>
      <c r="AU626" s="15"/>
      <c r="AV626" s="15"/>
      <c r="AW626" s="15"/>
      <c r="AX626" s="15"/>
      <c r="AY626" s="15"/>
      <c r="AZ626" s="15"/>
      <c r="BA626" s="15"/>
      <c r="BB626" s="15"/>
      <c r="BC626" s="14"/>
      <c r="BD626" s="15"/>
      <c r="BE626" s="15"/>
      <c r="BF626" s="15"/>
      <c r="BG626" s="15"/>
      <c r="BH626" s="15"/>
      <c r="BI626" s="7"/>
      <c r="BJ626" s="7"/>
      <c r="BK626" s="15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</row>
    <row r="627" spans="2:95" s="9" customFormat="1">
      <c r="B627" s="33"/>
      <c r="C627" s="15"/>
      <c r="D627" s="15"/>
      <c r="E627" s="7"/>
      <c r="F627" s="15"/>
      <c r="G627" s="14"/>
      <c r="H627" s="14"/>
      <c r="I627" s="14"/>
      <c r="J627" s="14"/>
      <c r="K627" s="15"/>
      <c r="L627" s="15"/>
      <c r="M627" s="15"/>
      <c r="N627" s="15"/>
      <c r="O627" s="15"/>
      <c r="P627" s="14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6"/>
      <c r="AD627" s="16"/>
      <c r="AE627" s="11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4"/>
      <c r="AU627" s="15"/>
      <c r="AV627" s="15"/>
      <c r="AW627" s="15"/>
      <c r="AX627" s="15"/>
      <c r="AY627" s="15"/>
      <c r="AZ627" s="15"/>
      <c r="BA627" s="15"/>
      <c r="BB627" s="15"/>
      <c r="BC627" s="14"/>
      <c r="BD627" s="15"/>
      <c r="BE627" s="15"/>
      <c r="BF627" s="16"/>
      <c r="BG627" s="15"/>
      <c r="BH627" s="15"/>
      <c r="BI627" s="7"/>
      <c r="BJ627" s="7"/>
      <c r="BK627" s="15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</row>
    <row r="628" spans="2:95" s="9" customFormat="1">
      <c r="B628" s="33"/>
      <c r="C628" s="15"/>
      <c r="D628" s="15"/>
      <c r="E628" s="7"/>
      <c r="F628" s="15"/>
      <c r="G628" s="14"/>
      <c r="H628" s="14"/>
      <c r="I628" s="14"/>
      <c r="J628" s="14"/>
      <c r="K628" s="15"/>
      <c r="L628" s="15"/>
      <c r="M628" s="15"/>
      <c r="N628" s="15"/>
      <c r="O628" s="15"/>
      <c r="P628" s="14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6"/>
      <c r="AD628" s="16"/>
      <c r="AE628" s="11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4"/>
      <c r="AU628" s="15"/>
      <c r="AV628" s="15"/>
      <c r="AW628" s="15"/>
      <c r="AX628" s="15"/>
      <c r="AY628" s="15"/>
      <c r="AZ628" s="15"/>
      <c r="BA628" s="15"/>
      <c r="BB628" s="15"/>
      <c r="BC628" s="14"/>
      <c r="BD628" s="15"/>
      <c r="BE628" s="15"/>
      <c r="BF628" s="16"/>
      <c r="BG628" s="15"/>
      <c r="BH628" s="15"/>
      <c r="BI628" s="7"/>
      <c r="BJ628" s="7"/>
      <c r="BK628" s="15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</row>
    <row r="629" spans="2:95" s="9" customFormat="1">
      <c r="B629" s="33"/>
      <c r="C629" s="15"/>
      <c r="D629" s="15"/>
      <c r="E629" s="7"/>
      <c r="F629" s="15"/>
      <c r="G629" s="14"/>
      <c r="H629" s="14"/>
      <c r="I629" s="14"/>
      <c r="J629" s="14"/>
      <c r="K629" s="15"/>
      <c r="L629" s="15"/>
      <c r="M629" s="15"/>
      <c r="N629" s="15"/>
      <c r="O629" s="15"/>
      <c r="P629" s="14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6"/>
      <c r="AD629" s="16"/>
      <c r="AE629" s="11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4"/>
      <c r="AU629" s="15"/>
      <c r="AV629" s="15"/>
      <c r="AW629" s="15"/>
      <c r="AX629" s="15"/>
      <c r="AY629" s="15"/>
      <c r="AZ629" s="15"/>
      <c r="BA629" s="15"/>
      <c r="BB629" s="15"/>
      <c r="BC629" s="14"/>
      <c r="BD629" s="15"/>
      <c r="BE629" s="15"/>
      <c r="BF629" s="16"/>
      <c r="BG629" s="15"/>
      <c r="BH629" s="15"/>
      <c r="BI629" s="7"/>
      <c r="BJ629" s="7"/>
      <c r="BK629" s="15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</row>
    <row r="630" spans="2:95" s="9" customFormat="1">
      <c r="B630" s="33"/>
      <c r="C630" s="15"/>
      <c r="D630" s="15"/>
      <c r="E630" s="7"/>
      <c r="F630" s="15"/>
      <c r="G630" s="14"/>
      <c r="H630" s="14"/>
      <c r="I630" s="14"/>
      <c r="J630" s="14"/>
      <c r="K630" s="15"/>
      <c r="L630" s="15"/>
      <c r="M630" s="15"/>
      <c r="N630" s="15"/>
      <c r="O630" s="15"/>
      <c r="P630" s="14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6"/>
      <c r="AD630" s="16"/>
      <c r="AE630" s="11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4"/>
      <c r="AU630" s="15"/>
      <c r="AV630" s="15"/>
      <c r="AW630" s="15"/>
      <c r="AX630" s="15"/>
      <c r="AY630" s="15"/>
      <c r="AZ630" s="15"/>
      <c r="BA630" s="15"/>
      <c r="BB630" s="15"/>
      <c r="BC630" s="14"/>
      <c r="BD630" s="15"/>
      <c r="BE630" s="15"/>
      <c r="BF630" s="16"/>
      <c r="BG630" s="15"/>
      <c r="BH630" s="15"/>
      <c r="BI630" s="7"/>
      <c r="BJ630" s="7"/>
      <c r="BK630" s="15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</row>
    <row r="631" spans="2:95" s="9" customFormat="1">
      <c r="B631" s="33"/>
      <c r="C631" s="15"/>
      <c r="D631" s="15"/>
      <c r="E631" s="7"/>
      <c r="F631" s="15"/>
      <c r="G631" s="14"/>
      <c r="H631" s="14"/>
      <c r="I631" s="14"/>
      <c r="J631" s="14"/>
      <c r="K631" s="15"/>
      <c r="L631" s="15"/>
      <c r="M631" s="15"/>
      <c r="N631" s="15"/>
      <c r="O631" s="15"/>
      <c r="P631" s="14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6"/>
      <c r="AD631" s="16"/>
      <c r="AE631" s="11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4"/>
      <c r="AU631" s="15"/>
      <c r="AV631" s="15"/>
      <c r="AW631" s="15"/>
      <c r="AX631" s="15"/>
      <c r="AY631" s="15"/>
      <c r="AZ631" s="15"/>
      <c r="BA631" s="15"/>
      <c r="BB631" s="15"/>
      <c r="BC631" s="14"/>
      <c r="BD631" s="15"/>
      <c r="BE631" s="15"/>
      <c r="BF631" s="16"/>
      <c r="BG631" s="15"/>
      <c r="BH631" s="15"/>
      <c r="BI631" s="7"/>
      <c r="BJ631" s="7"/>
      <c r="BK631" s="15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</row>
    <row r="632" spans="2:95" s="9" customFormat="1">
      <c r="B632" s="33"/>
      <c r="C632" s="15"/>
      <c r="D632" s="15"/>
      <c r="E632" s="7"/>
      <c r="F632" s="15"/>
      <c r="G632" s="14"/>
      <c r="H632" s="14"/>
      <c r="I632" s="14"/>
      <c r="J632" s="14"/>
      <c r="K632" s="15"/>
      <c r="L632" s="15"/>
      <c r="M632" s="15"/>
      <c r="N632" s="15"/>
      <c r="O632" s="15"/>
      <c r="P632" s="14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6"/>
      <c r="AD632" s="16"/>
      <c r="AE632" s="11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4"/>
      <c r="AU632" s="15"/>
      <c r="AV632" s="15"/>
      <c r="AW632" s="15"/>
      <c r="AX632" s="15"/>
      <c r="AY632" s="15"/>
      <c r="AZ632" s="15"/>
      <c r="BA632" s="15"/>
      <c r="BB632" s="15"/>
      <c r="BC632" s="14"/>
      <c r="BD632" s="15"/>
      <c r="BE632" s="15"/>
      <c r="BF632" s="16"/>
      <c r="BG632" s="15"/>
      <c r="BH632" s="15"/>
      <c r="BI632" s="7"/>
      <c r="BJ632" s="7"/>
      <c r="BK632" s="15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</row>
    <row r="633" spans="2:95" s="9" customFormat="1">
      <c r="B633" s="33"/>
      <c r="C633" s="15"/>
      <c r="D633" s="15"/>
      <c r="E633" s="7"/>
      <c r="F633" s="15"/>
      <c r="G633" s="14"/>
      <c r="H633" s="14"/>
      <c r="I633" s="14"/>
      <c r="J633" s="14"/>
      <c r="K633" s="15"/>
      <c r="L633" s="15"/>
      <c r="M633" s="15"/>
      <c r="N633" s="15"/>
      <c r="O633" s="15"/>
      <c r="P633" s="14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6"/>
      <c r="AD633" s="16"/>
      <c r="AE633" s="11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4"/>
      <c r="AU633" s="15"/>
      <c r="AV633" s="15"/>
      <c r="AW633" s="15"/>
      <c r="AX633" s="15"/>
      <c r="AY633" s="15"/>
      <c r="AZ633" s="15"/>
      <c r="BA633" s="15"/>
      <c r="BB633" s="15"/>
      <c r="BC633" s="14"/>
      <c r="BD633" s="15"/>
      <c r="BE633" s="15"/>
      <c r="BF633" s="15"/>
      <c r="BG633" s="15"/>
      <c r="BH633" s="15"/>
      <c r="BI633" s="7"/>
      <c r="BJ633" s="7"/>
      <c r="BK633" s="15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</row>
    <row r="634" spans="2:95" s="9" customFormat="1">
      <c r="B634" s="33"/>
      <c r="C634" s="15"/>
      <c r="D634" s="15"/>
      <c r="E634" s="7"/>
      <c r="F634" s="15"/>
      <c r="G634" s="14"/>
      <c r="H634" s="14"/>
      <c r="I634" s="14"/>
      <c r="J634" s="14"/>
      <c r="K634" s="15"/>
      <c r="L634" s="15"/>
      <c r="M634" s="15"/>
      <c r="N634" s="15"/>
      <c r="O634" s="15"/>
      <c r="P634" s="14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6"/>
      <c r="AD634" s="16"/>
      <c r="AE634" s="11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4"/>
      <c r="AU634" s="15"/>
      <c r="AV634" s="15"/>
      <c r="AW634" s="15"/>
      <c r="AX634" s="15"/>
      <c r="AY634" s="15"/>
      <c r="AZ634" s="15"/>
      <c r="BA634" s="15"/>
      <c r="BB634" s="15"/>
      <c r="BC634" s="14"/>
      <c r="BD634" s="15"/>
      <c r="BE634" s="15"/>
      <c r="BF634" s="15"/>
      <c r="BG634" s="15"/>
      <c r="BH634" s="15"/>
      <c r="BI634" s="7"/>
      <c r="BJ634" s="7"/>
      <c r="BK634" s="15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</row>
    <row r="635" spans="2:95" s="9" customFormat="1">
      <c r="B635" s="33"/>
      <c r="C635" s="15"/>
      <c r="D635" s="15"/>
      <c r="E635" s="7"/>
      <c r="F635" s="15"/>
      <c r="G635" s="14"/>
      <c r="H635" s="14"/>
      <c r="I635" s="14"/>
      <c r="J635" s="14"/>
      <c r="K635" s="15"/>
      <c r="L635" s="15"/>
      <c r="M635" s="15"/>
      <c r="N635" s="15"/>
      <c r="O635" s="15"/>
      <c r="P635" s="14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6"/>
      <c r="AD635" s="16"/>
      <c r="AE635" s="11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4"/>
      <c r="AU635" s="15"/>
      <c r="AV635" s="15"/>
      <c r="AW635" s="15"/>
      <c r="AX635" s="15"/>
      <c r="AY635" s="15"/>
      <c r="AZ635" s="15"/>
      <c r="BA635" s="15"/>
      <c r="BB635" s="15"/>
      <c r="BC635" s="14"/>
      <c r="BD635" s="15"/>
      <c r="BE635" s="15"/>
      <c r="BF635" s="16"/>
      <c r="BG635" s="15"/>
      <c r="BH635" s="15"/>
      <c r="BI635" s="7"/>
      <c r="BJ635" s="7"/>
      <c r="BK635" s="15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</row>
    <row r="636" spans="2:95" s="9" customFormat="1">
      <c r="B636" s="33"/>
      <c r="C636" s="15"/>
      <c r="D636" s="15"/>
      <c r="E636" s="7"/>
      <c r="F636" s="15"/>
      <c r="G636" s="14"/>
      <c r="H636" s="14"/>
      <c r="I636" s="14"/>
      <c r="J636" s="14"/>
      <c r="K636" s="15"/>
      <c r="L636" s="15"/>
      <c r="M636" s="15"/>
      <c r="N636" s="15"/>
      <c r="O636" s="15"/>
      <c r="P636" s="14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6"/>
      <c r="AD636" s="16"/>
      <c r="AE636" s="11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4"/>
      <c r="AU636" s="15"/>
      <c r="AV636" s="15"/>
      <c r="AW636" s="15"/>
      <c r="AX636" s="15"/>
      <c r="AY636" s="15"/>
      <c r="AZ636" s="15"/>
      <c r="BA636" s="15"/>
      <c r="BB636" s="15"/>
      <c r="BC636" s="14"/>
      <c r="BD636" s="15"/>
      <c r="BE636" s="15"/>
      <c r="BF636" s="16"/>
      <c r="BG636" s="15"/>
      <c r="BH636" s="15"/>
      <c r="BI636" s="7"/>
      <c r="BJ636" s="7"/>
      <c r="BK636" s="15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</row>
    <row r="637" spans="2:95" s="9" customFormat="1">
      <c r="B637" s="33"/>
      <c r="C637" s="15"/>
      <c r="D637" s="15"/>
      <c r="E637" s="7"/>
      <c r="F637" s="15"/>
      <c r="G637" s="14"/>
      <c r="H637" s="14"/>
      <c r="I637" s="14"/>
      <c r="J637" s="14"/>
      <c r="K637" s="15"/>
      <c r="L637" s="15"/>
      <c r="M637" s="15"/>
      <c r="N637" s="15"/>
      <c r="O637" s="15"/>
      <c r="P637" s="14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6"/>
      <c r="AD637" s="16"/>
      <c r="AE637" s="11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4"/>
      <c r="AU637" s="15"/>
      <c r="AV637" s="15"/>
      <c r="AW637" s="15"/>
      <c r="AX637" s="15"/>
      <c r="AY637" s="15"/>
      <c r="AZ637" s="15"/>
      <c r="BA637" s="15"/>
      <c r="BB637" s="15"/>
      <c r="BC637" s="14"/>
      <c r="BD637" s="15"/>
      <c r="BE637" s="15"/>
      <c r="BF637" s="16"/>
      <c r="BG637" s="15"/>
      <c r="BH637" s="15"/>
      <c r="BI637" s="7"/>
      <c r="BJ637" s="7"/>
      <c r="BK637" s="15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</row>
    <row r="638" spans="2:95" s="9" customFormat="1">
      <c r="B638" s="33"/>
      <c r="C638" s="15"/>
      <c r="D638" s="15"/>
      <c r="E638" s="7"/>
      <c r="F638" s="15"/>
      <c r="G638" s="14"/>
      <c r="H638" s="14"/>
      <c r="I638" s="14"/>
      <c r="J638" s="14"/>
      <c r="K638" s="15"/>
      <c r="L638" s="15"/>
      <c r="M638" s="15"/>
      <c r="N638" s="15"/>
      <c r="O638" s="15"/>
      <c r="P638" s="14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6"/>
      <c r="AD638" s="16"/>
      <c r="AE638" s="11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4"/>
      <c r="AU638" s="15"/>
      <c r="AV638" s="15"/>
      <c r="AW638" s="15"/>
      <c r="AX638" s="15"/>
      <c r="AY638" s="15"/>
      <c r="AZ638" s="15"/>
      <c r="BA638" s="15"/>
      <c r="BB638" s="15"/>
      <c r="BC638" s="14"/>
      <c r="BD638" s="15"/>
      <c r="BE638" s="15"/>
      <c r="BF638" s="16"/>
      <c r="BG638" s="15"/>
      <c r="BH638" s="15"/>
      <c r="BI638" s="7"/>
      <c r="BJ638" s="7"/>
      <c r="BK638" s="15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</row>
    <row r="639" spans="2:95" s="9" customFormat="1">
      <c r="B639" s="33"/>
      <c r="C639" s="15"/>
      <c r="D639" s="15"/>
      <c r="E639" s="7"/>
      <c r="F639" s="15"/>
      <c r="G639" s="14"/>
      <c r="H639" s="14"/>
      <c r="I639" s="14"/>
      <c r="J639" s="14"/>
      <c r="K639" s="15"/>
      <c r="L639" s="15"/>
      <c r="M639" s="15"/>
      <c r="N639" s="15"/>
      <c r="O639" s="15"/>
      <c r="P639" s="14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6"/>
      <c r="AD639" s="16"/>
      <c r="AE639" s="11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4"/>
      <c r="AU639" s="15"/>
      <c r="AV639" s="15"/>
      <c r="AW639" s="15"/>
      <c r="AX639" s="15"/>
      <c r="AY639" s="15"/>
      <c r="AZ639" s="15"/>
      <c r="BA639" s="15"/>
      <c r="BB639" s="15"/>
      <c r="BC639" s="14"/>
      <c r="BD639" s="15"/>
      <c r="BE639" s="15"/>
      <c r="BF639" s="16"/>
      <c r="BG639" s="15"/>
      <c r="BH639" s="15"/>
      <c r="BI639" s="7"/>
      <c r="BJ639" s="7"/>
      <c r="BK639" s="15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</row>
    <row r="640" spans="2:95" s="9" customFormat="1">
      <c r="B640" s="33"/>
      <c r="C640" s="15"/>
      <c r="D640" s="15"/>
      <c r="E640" s="7"/>
      <c r="F640" s="15"/>
      <c r="G640" s="14"/>
      <c r="H640" s="14"/>
      <c r="I640" s="14"/>
      <c r="J640" s="14"/>
      <c r="K640" s="15"/>
      <c r="L640" s="15"/>
      <c r="M640" s="15"/>
      <c r="N640" s="15"/>
      <c r="O640" s="15"/>
      <c r="P640" s="14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6"/>
      <c r="AD640" s="16"/>
      <c r="AE640" s="11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4"/>
      <c r="AU640" s="15"/>
      <c r="AV640" s="15"/>
      <c r="AW640" s="15"/>
      <c r="AX640" s="15"/>
      <c r="AY640" s="15"/>
      <c r="AZ640" s="15"/>
      <c r="BA640" s="15"/>
      <c r="BB640" s="15"/>
      <c r="BC640" s="14"/>
      <c r="BD640" s="15"/>
      <c r="BE640" s="15"/>
      <c r="BF640" s="15"/>
      <c r="BG640" s="15"/>
      <c r="BH640" s="15"/>
      <c r="BI640" s="7"/>
      <c r="BJ640" s="7"/>
      <c r="BK640" s="15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</row>
    <row r="641" spans="2:95" s="9" customFormat="1">
      <c r="B641" s="33"/>
      <c r="C641" s="15"/>
      <c r="D641" s="15"/>
      <c r="E641" s="7"/>
      <c r="F641" s="15"/>
      <c r="G641" s="14"/>
      <c r="H641" s="14"/>
      <c r="I641" s="14"/>
      <c r="J641" s="14"/>
      <c r="K641" s="15"/>
      <c r="L641" s="15"/>
      <c r="M641" s="15"/>
      <c r="N641" s="15"/>
      <c r="O641" s="15"/>
      <c r="P641" s="14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6"/>
      <c r="AD641" s="16"/>
      <c r="AE641" s="11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4"/>
      <c r="AU641" s="15"/>
      <c r="AV641" s="15"/>
      <c r="AW641" s="15"/>
      <c r="AX641" s="15"/>
      <c r="AY641" s="15"/>
      <c r="AZ641" s="15"/>
      <c r="BA641" s="15"/>
      <c r="BB641" s="15"/>
      <c r="BC641" s="14"/>
      <c r="BD641" s="15"/>
      <c r="BE641" s="15"/>
      <c r="BF641" s="16"/>
      <c r="BG641" s="15"/>
      <c r="BH641" s="15"/>
      <c r="BI641" s="7"/>
      <c r="BJ641" s="7"/>
      <c r="BK641" s="15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</row>
    <row r="642" spans="2:95" s="9" customFormat="1">
      <c r="B642" s="33"/>
      <c r="C642" s="15"/>
      <c r="D642" s="15"/>
      <c r="E642" s="7"/>
      <c r="F642" s="15"/>
      <c r="G642" s="14"/>
      <c r="H642" s="14"/>
      <c r="I642" s="14"/>
      <c r="J642" s="14"/>
      <c r="K642" s="15"/>
      <c r="L642" s="15"/>
      <c r="M642" s="15"/>
      <c r="N642" s="15"/>
      <c r="O642" s="15"/>
      <c r="P642" s="14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6"/>
      <c r="AD642" s="16"/>
      <c r="AE642" s="11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4"/>
      <c r="AU642" s="15"/>
      <c r="AV642" s="15"/>
      <c r="AW642" s="15"/>
      <c r="AX642" s="15"/>
      <c r="AY642" s="15"/>
      <c r="AZ642" s="15"/>
      <c r="BA642" s="15"/>
      <c r="BB642" s="15"/>
      <c r="BC642" s="14"/>
      <c r="BD642" s="15"/>
      <c r="BE642" s="15"/>
      <c r="BF642" s="16"/>
      <c r="BG642" s="15"/>
      <c r="BH642" s="15"/>
      <c r="BI642" s="7"/>
      <c r="BJ642" s="7"/>
      <c r="BK642" s="15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</row>
    <row r="643" spans="2:95" s="9" customFormat="1">
      <c r="B643" s="33"/>
      <c r="C643" s="15"/>
      <c r="D643" s="15"/>
      <c r="E643" s="7"/>
      <c r="F643" s="15"/>
      <c r="G643" s="14"/>
      <c r="H643" s="14"/>
      <c r="I643" s="14"/>
      <c r="J643" s="14"/>
      <c r="K643" s="15"/>
      <c r="L643" s="15"/>
      <c r="M643" s="15"/>
      <c r="N643" s="15"/>
      <c r="O643" s="15"/>
      <c r="P643" s="14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6"/>
      <c r="AD643" s="16"/>
      <c r="AE643" s="11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4"/>
      <c r="AU643" s="15"/>
      <c r="AV643" s="15"/>
      <c r="AW643" s="15"/>
      <c r="AX643" s="15"/>
      <c r="AY643" s="15"/>
      <c r="AZ643" s="15"/>
      <c r="BA643" s="15"/>
      <c r="BB643" s="15"/>
      <c r="BC643" s="14"/>
      <c r="BD643" s="15"/>
      <c r="BE643" s="15"/>
      <c r="BF643" s="16"/>
      <c r="BG643" s="15"/>
      <c r="BH643" s="15"/>
      <c r="BI643" s="7"/>
      <c r="BJ643" s="7"/>
      <c r="BK643" s="15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</row>
    <row r="644" spans="2:95" s="9" customFormat="1">
      <c r="B644" s="33"/>
      <c r="C644" s="15"/>
      <c r="D644" s="15"/>
      <c r="E644" s="7"/>
      <c r="F644" s="15"/>
      <c r="G644" s="14"/>
      <c r="H644" s="14"/>
      <c r="I644" s="14"/>
      <c r="J644" s="14"/>
      <c r="K644" s="15"/>
      <c r="L644" s="15"/>
      <c r="M644" s="15"/>
      <c r="N644" s="15"/>
      <c r="O644" s="15"/>
      <c r="P644" s="14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6"/>
      <c r="AD644" s="16"/>
      <c r="AE644" s="11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4"/>
      <c r="AU644" s="15"/>
      <c r="AV644" s="15"/>
      <c r="AW644" s="15"/>
      <c r="AX644" s="15"/>
      <c r="AY644" s="15"/>
      <c r="AZ644" s="15"/>
      <c r="BA644" s="15"/>
      <c r="BB644" s="15"/>
      <c r="BC644" s="14"/>
      <c r="BD644" s="15"/>
      <c r="BE644" s="15"/>
      <c r="BF644" s="16"/>
      <c r="BG644" s="15"/>
      <c r="BH644" s="15"/>
      <c r="BI644" s="7"/>
      <c r="BJ644" s="7"/>
      <c r="BK644" s="15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</row>
    <row r="645" spans="2:95" s="9" customFormat="1">
      <c r="B645" s="33"/>
      <c r="C645" s="15"/>
      <c r="D645" s="15"/>
      <c r="E645" s="7"/>
      <c r="F645" s="15"/>
      <c r="G645" s="14"/>
      <c r="H645" s="14"/>
      <c r="I645" s="14"/>
      <c r="J645" s="14"/>
      <c r="K645" s="15"/>
      <c r="L645" s="15"/>
      <c r="M645" s="15"/>
      <c r="N645" s="15"/>
      <c r="O645" s="15"/>
      <c r="P645" s="14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6"/>
      <c r="AD645" s="16"/>
      <c r="AE645" s="11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4"/>
      <c r="AU645" s="15"/>
      <c r="AV645" s="15"/>
      <c r="AW645" s="15"/>
      <c r="AX645" s="15"/>
      <c r="AY645" s="15"/>
      <c r="AZ645" s="15"/>
      <c r="BA645" s="15"/>
      <c r="BB645" s="15"/>
      <c r="BC645" s="14"/>
      <c r="BD645" s="15"/>
      <c r="BE645" s="15"/>
      <c r="BF645" s="16"/>
      <c r="BG645" s="15"/>
      <c r="BH645" s="15"/>
      <c r="BI645" s="7"/>
      <c r="BJ645" s="7"/>
      <c r="BK645" s="15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</row>
    <row r="646" spans="2:95" s="9" customFormat="1">
      <c r="B646" s="33"/>
      <c r="C646" s="15"/>
      <c r="D646" s="15"/>
      <c r="E646" s="7"/>
      <c r="F646" s="15"/>
      <c r="G646" s="14"/>
      <c r="H646" s="14"/>
      <c r="I646" s="14"/>
      <c r="J646" s="14"/>
      <c r="K646" s="15"/>
      <c r="L646" s="15"/>
      <c r="M646" s="15"/>
      <c r="N646" s="15"/>
      <c r="O646" s="15"/>
      <c r="P646" s="14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6"/>
      <c r="AD646" s="16"/>
      <c r="AE646" s="11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4"/>
      <c r="AU646" s="15"/>
      <c r="AV646" s="15"/>
      <c r="AW646" s="15"/>
      <c r="AX646" s="15"/>
      <c r="AY646" s="15"/>
      <c r="AZ646" s="15"/>
      <c r="BA646" s="15"/>
      <c r="BB646" s="15"/>
      <c r="BC646" s="14"/>
      <c r="BD646" s="15"/>
      <c r="BE646" s="15"/>
      <c r="BF646" s="16"/>
      <c r="BG646" s="15"/>
      <c r="BH646" s="15"/>
      <c r="BI646" s="7"/>
      <c r="BJ646" s="7"/>
      <c r="BK646" s="15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</row>
    <row r="647" spans="2:95" s="9" customFormat="1">
      <c r="B647" s="33"/>
      <c r="C647" s="15"/>
      <c r="D647" s="15"/>
      <c r="E647" s="7"/>
      <c r="F647" s="15"/>
      <c r="G647" s="14"/>
      <c r="H647" s="14"/>
      <c r="I647" s="14"/>
      <c r="J647" s="14"/>
      <c r="K647" s="15"/>
      <c r="L647" s="15"/>
      <c r="M647" s="15"/>
      <c r="N647" s="15"/>
      <c r="O647" s="15"/>
      <c r="P647" s="14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6"/>
      <c r="AD647" s="16"/>
      <c r="AE647" s="11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4"/>
      <c r="AU647" s="15"/>
      <c r="AV647" s="15"/>
      <c r="AW647" s="15"/>
      <c r="AX647" s="15"/>
      <c r="AY647" s="15"/>
      <c r="AZ647" s="15"/>
      <c r="BA647" s="15"/>
      <c r="BB647" s="15"/>
      <c r="BC647" s="14"/>
      <c r="BD647" s="15"/>
      <c r="BE647" s="15"/>
      <c r="BF647" s="16"/>
      <c r="BG647" s="15"/>
      <c r="BH647" s="15"/>
      <c r="BI647" s="7"/>
      <c r="BJ647" s="7"/>
      <c r="BK647" s="15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</row>
    <row r="648" spans="2:95" s="9" customFormat="1">
      <c r="B648" s="33"/>
      <c r="C648" s="15"/>
      <c r="D648" s="15"/>
      <c r="E648" s="7"/>
      <c r="F648" s="15"/>
      <c r="G648" s="14"/>
      <c r="H648" s="14"/>
      <c r="I648" s="14"/>
      <c r="J648" s="14"/>
      <c r="K648" s="15"/>
      <c r="L648" s="15"/>
      <c r="M648" s="15"/>
      <c r="N648" s="15"/>
      <c r="O648" s="15"/>
      <c r="P648" s="14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6"/>
      <c r="AD648" s="16"/>
      <c r="AE648" s="11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4"/>
      <c r="AU648" s="15"/>
      <c r="AV648" s="15"/>
      <c r="AW648" s="15"/>
      <c r="AX648" s="15"/>
      <c r="AY648" s="15"/>
      <c r="AZ648" s="15"/>
      <c r="BA648" s="15"/>
      <c r="BB648" s="15"/>
      <c r="BC648" s="14"/>
      <c r="BD648" s="15"/>
      <c r="BE648" s="15"/>
      <c r="BF648" s="16"/>
      <c r="BG648" s="15"/>
      <c r="BH648" s="15"/>
      <c r="BI648" s="7"/>
      <c r="BJ648" s="7"/>
      <c r="BK648" s="15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</row>
    <row r="649" spans="2:95" s="9" customFormat="1">
      <c r="B649" s="33"/>
      <c r="C649" s="15"/>
      <c r="D649" s="15"/>
      <c r="E649" s="7"/>
      <c r="F649" s="15"/>
      <c r="G649" s="14"/>
      <c r="H649" s="14"/>
      <c r="I649" s="14"/>
      <c r="J649" s="14"/>
      <c r="K649" s="15"/>
      <c r="L649" s="15"/>
      <c r="M649" s="15"/>
      <c r="N649" s="15"/>
      <c r="O649" s="15"/>
      <c r="P649" s="14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6"/>
      <c r="AD649" s="16"/>
      <c r="AE649" s="11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4"/>
      <c r="AU649" s="15"/>
      <c r="AV649" s="15"/>
      <c r="AW649" s="15"/>
      <c r="AX649" s="15"/>
      <c r="AY649" s="15"/>
      <c r="AZ649" s="15"/>
      <c r="BA649" s="15"/>
      <c r="BB649" s="15"/>
      <c r="BC649" s="14"/>
      <c r="BD649" s="15"/>
      <c r="BE649" s="15"/>
      <c r="BF649" s="16"/>
      <c r="BG649" s="15"/>
      <c r="BH649" s="15"/>
      <c r="BI649" s="7"/>
      <c r="BJ649" s="7"/>
      <c r="BK649" s="15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</row>
    <row r="650" spans="2:95" s="9" customFormat="1">
      <c r="B650" s="33"/>
      <c r="C650" s="15"/>
      <c r="D650" s="15"/>
      <c r="E650" s="7"/>
      <c r="F650" s="15"/>
      <c r="G650" s="14"/>
      <c r="H650" s="14"/>
      <c r="I650" s="14"/>
      <c r="J650" s="14"/>
      <c r="K650" s="15"/>
      <c r="L650" s="15"/>
      <c r="M650" s="15"/>
      <c r="N650" s="15"/>
      <c r="O650" s="15"/>
      <c r="P650" s="14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6"/>
      <c r="AD650" s="16"/>
      <c r="AE650" s="11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4"/>
      <c r="AU650" s="15"/>
      <c r="AV650" s="15"/>
      <c r="AW650" s="15"/>
      <c r="AX650" s="15"/>
      <c r="AY650" s="15"/>
      <c r="AZ650" s="15"/>
      <c r="BA650" s="15"/>
      <c r="BB650" s="15"/>
      <c r="BC650" s="14"/>
      <c r="BD650" s="15"/>
      <c r="BE650" s="15"/>
      <c r="BF650" s="16"/>
      <c r="BG650" s="15"/>
      <c r="BH650" s="15"/>
      <c r="BI650" s="7"/>
      <c r="BJ650" s="7"/>
      <c r="BK650" s="15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</row>
    <row r="651" spans="2:95" s="9" customFormat="1">
      <c r="B651" s="33"/>
      <c r="C651" s="15"/>
      <c r="D651" s="15"/>
      <c r="E651" s="7"/>
      <c r="F651" s="15"/>
      <c r="G651" s="14"/>
      <c r="H651" s="14"/>
      <c r="I651" s="14"/>
      <c r="J651" s="14"/>
      <c r="K651" s="15"/>
      <c r="L651" s="15"/>
      <c r="M651" s="15"/>
      <c r="N651" s="15"/>
      <c r="O651" s="15"/>
      <c r="P651" s="14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6"/>
      <c r="AD651" s="16"/>
      <c r="AE651" s="11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4"/>
      <c r="AU651" s="15"/>
      <c r="AV651" s="15"/>
      <c r="AW651" s="15"/>
      <c r="AX651" s="15"/>
      <c r="AY651" s="15"/>
      <c r="AZ651" s="15"/>
      <c r="BA651" s="15"/>
      <c r="BB651" s="15"/>
      <c r="BC651" s="14"/>
      <c r="BD651" s="15"/>
      <c r="BE651" s="15"/>
      <c r="BF651" s="16"/>
      <c r="BG651" s="15"/>
      <c r="BH651" s="15"/>
      <c r="BI651" s="7"/>
      <c r="BJ651" s="7"/>
      <c r="BK651" s="15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</row>
    <row r="652" spans="2:95" s="9" customFormat="1">
      <c r="B652" s="33"/>
      <c r="C652" s="15"/>
      <c r="D652" s="15"/>
      <c r="E652" s="7"/>
      <c r="F652" s="15"/>
      <c r="G652" s="14"/>
      <c r="H652" s="14"/>
      <c r="I652" s="14"/>
      <c r="J652" s="14"/>
      <c r="K652" s="15"/>
      <c r="L652" s="15"/>
      <c r="M652" s="15"/>
      <c r="N652" s="15"/>
      <c r="O652" s="15"/>
      <c r="P652" s="14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6"/>
      <c r="AD652" s="16"/>
      <c r="AE652" s="11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4"/>
      <c r="AU652" s="15"/>
      <c r="AV652" s="15"/>
      <c r="AW652" s="15"/>
      <c r="AX652" s="15"/>
      <c r="AY652" s="15"/>
      <c r="AZ652" s="15"/>
      <c r="BA652" s="15"/>
      <c r="BB652" s="15"/>
      <c r="BC652" s="14"/>
      <c r="BD652" s="15"/>
      <c r="BE652" s="15"/>
      <c r="BF652" s="15"/>
      <c r="BG652" s="15"/>
      <c r="BH652" s="15"/>
      <c r="BI652" s="7"/>
      <c r="BJ652" s="7"/>
      <c r="BK652" s="15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</row>
    <row r="653" spans="2:95" s="9" customFormat="1">
      <c r="B653" s="33"/>
      <c r="C653" s="15"/>
      <c r="D653" s="15"/>
      <c r="E653" s="7"/>
      <c r="F653" s="15"/>
      <c r="G653" s="14"/>
      <c r="H653" s="14"/>
      <c r="I653" s="14"/>
      <c r="J653" s="14"/>
      <c r="K653" s="15"/>
      <c r="L653" s="15"/>
      <c r="M653" s="15"/>
      <c r="N653" s="15"/>
      <c r="O653" s="15"/>
      <c r="P653" s="14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6"/>
      <c r="AD653" s="16"/>
      <c r="AE653" s="11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4"/>
      <c r="AU653" s="15"/>
      <c r="AV653" s="15"/>
      <c r="AW653" s="15"/>
      <c r="AX653" s="15"/>
      <c r="AY653" s="15"/>
      <c r="AZ653" s="15"/>
      <c r="BA653" s="15"/>
      <c r="BB653" s="15"/>
      <c r="BC653" s="14"/>
      <c r="BD653" s="15"/>
      <c r="BE653" s="15"/>
      <c r="BF653" s="16"/>
      <c r="BG653" s="15"/>
      <c r="BH653" s="15"/>
      <c r="BI653" s="7"/>
      <c r="BJ653" s="7"/>
      <c r="BK653" s="15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</row>
    <row r="654" spans="2:95" s="9" customFormat="1">
      <c r="B654" s="33"/>
      <c r="C654" s="15"/>
      <c r="D654" s="15"/>
      <c r="E654" s="7"/>
      <c r="F654" s="15"/>
      <c r="G654" s="14"/>
      <c r="H654" s="14"/>
      <c r="I654" s="14"/>
      <c r="J654" s="14"/>
      <c r="K654" s="15"/>
      <c r="L654" s="15"/>
      <c r="M654" s="15"/>
      <c r="N654" s="15"/>
      <c r="O654" s="15"/>
      <c r="P654" s="14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6"/>
      <c r="AD654" s="16"/>
      <c r="AE654" s="11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4"/>
      <c r="AU654" s="15"/>
      <c r="AV654" s="15"/>
      <c r="AW654" s="15"/>
      <c r="AX654" s="15"/>
      <c r="AY654" s="15"/>
      <c r="AZ654" s="15"/>
      <c r="BA654" s="15"/>
      <c r="BB654" s="15"/>
      <c r="BC654" s="14"/>
      <c r="BD654" s="15"/>
      <c r="BE654" s="15"/>
      <c r="BF654" s="16"/>
      <c r="BG654" s="15"/>
      <c r="BH654" s="15"/>
      <c r="BI654" s="7"/>
      <c r="BJ654" s="7"/>
      <c r="BK654" s="15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</row>
    <row r="655" spans="2:95" s="9" customFormat="1">
      <c r="B655" s="33"/>
      <c r="C655" s="15"/>
      <c r="D655" s="15"/>
      <c r="E655" s="7"/>
      <c r="F655" s="15"/>
      <c r="G655" s="14"/>
      <c r="H655" s="14"/>
      <c r="I655" s="14"/>
      <c r="J655" s="14"/>
      <c r="K655" s="15"/>
      <c r="L655" s="15"/>
      <c r="M655" s="15"/>
      <c r="N655" s="15"/>
      <c r="O655" s="15"/>
      <c r="P655" s="14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6"/>
      <c r="AD655" s="16"/>
      <c r="AE655" s="11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4"/>
      <c r="AU655" s="15"/>
      <c r="AV655" s="15"/>
      <c r="AW655" s="15"/>
      <c r="AX655" s="15"/>
      <c r="AY655" s="15"/>
      <c r="AZ655" s="15"/>
      <c r="BA655" s="15"/>
      <c r="BB655" s="15"/>
      <c r="BC655" s="14"/>
      <c r="BD655" s="15"/>
      <c r="BE655" s="15"/>
      <c r="BF655" s="16"/>
      <c r="BG655" s="15"/>
      <c r="BH655" s="15"/>
      <c r="BI655" s="7"/>
      <c r="BJ655" s="7"/>
      <c r="BK655" s="15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</row>
    <row r="656" spans="2:95" s="9" customFormat="1">
      <c r="B656" s="33"/>
      <c r="C656" s="15"/>
      <c r="D656" s="15"/>
      <c r="E656" s="7"/>
      <c r="F656" s="15"/>
      <c r="G656" s="14"/>
      <c r="H656" s="14"/>
      <c r="I656" s="14"/>
      <c r="J656" s="14"/>
      <c r="K656" s="15"/>
      <c r="L656" s="15"/>
      <c r="M656" s="15"/>
      <c r="N656" s="15"/>
      <c r="O656" s="15"/>
      <c r="P656" s="14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6"/>
      <c r="AD656" s="16"/>
      <c r="AE656" s="11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4"/>
      <c r="AU656" s="15"/>
      <c r="AV656" s="15"/>
      <c r="AW656" s="15"/>
      <c r="AX656" s="15"/>
      <c r="AY656" s="15"/>
      <c r="AZ656" s="15"/>
      <c r="BA656" s="15"/>
      <c r="BB656" s="15"/>
      <c r="BC656" s="14"/>
      <c r="BD656" s="15"/>
      <c r="BE656" s="15"/>
      <c r="BF656" s="16"/>
      <c r="BG656" s="15"/>
      <c r="BH656" s="15"/>
      <c r="BI656" s="7"/>
      <c r="BJ656" s="7"/>
      <c r="BK656" s="15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</row>
    <row r="657" spans="2:95" s="9" customFormat="1">
      <c r="B657" s="33"/>
      <c r="C657" s="15"/>
      <c r="D657" s="15"/>
      <c r="E657" s="7"/>
      <c r="F657" s="15"/>
      <c r="G657" s="14"/>
      <c r="H657" s="14"/>
      <c r="I657" s="14"/>
      <c r="J657" s="14"/>
      <c r="K657" s="15"/>
      <c r="L657" s="15"/>
      <c r="M657" s="15"/>
      <c r="N657" s="15"/>
      <c r="O657" s="15"/>
      <c r="P657" s="14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6"/>
      <c r="AD657" s="16"/>
      <c r="AE657" s="11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4"/>
      <c r="AU657" s="15"/>
      <c r="AV657" s="15"/>
      <c r="AW657" s="15"/>
      <c r="AX657" s="15"/>
      <c r="AY657" s="15"/>
      <c r="AZ657" s="15"/>
      <c r="BA657" s="15"/>
      <c r="BB657" s="15"/>
      <c r="BC657" s="14"/>
      <c r="BD657" s="15"/>
      <c r="BE657" s="15"/>
      <c r="BF657" s="16"/>
      <c r="BG657" s="15"/>
      <c r="BH657" s="15"/>
      <c r="BI657" s="7"/>
      <c r="BJ657" s="7"/>
      <c r="BK657" s="15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</row>
    <row r="658" spans="2:95" s="9" customFormat="1">
      <c r="B658" s="33"/>
      <c r="C658" s="15"/>
      <c r="D658" s="15"/>
      <c r="E658" s="7"/>
      <c r="F658" s="15"/>
      <c r="G658" s="14"/>
      <c r="H658" s="14"/>
      <c r="I658" s="14"/>
      <c r="J658" s="14"/>
      <c r="K658" s="15"/>
      <c r="L658" s="15"/>
      <c r="M658" s="15"/>
      <c r="N658" s="15"/>
      <c r="O658" s="15"/>
      <c r="P658" s="14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6"/>
      <c r="AD658" s="16"/>
      <c r="AE658" s="11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4"/>
      <c r="AU658" s="15"/>
      <c r="AV658" s="15"/>
      <c r="AW658" s="15"/>
      <c r="AX658" s="15"/>
      <c r="AY658" s="15"/>
      <c r="AZ658" s="15"/>
      <c r="BA658" s="15"/>
      <c r="BB658" s="15"/>
      <c r="BC658" s="14"/>
      <c r="BD658" s="15"/>
      <c r="BE658" s="15"/>
      <c r="BF658" s="16"/>
      <c r="BG658" s="15"/>
      <c r="BH658" s="15"/>
      <c r="BI658" s="7"/>
      <c r="BJ658" s="7"/>
      <c r="BK658" s="15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</row>
    <row r="659" spans="2:95" s="9" customFormat="1">
      <c r="B659" s="33"/>
      <c r="C659" s="15"/>
      <c r="D659" s="15"/>
      <c r="E659" s="7"/>
      <c r="F659" s="15"/>
      <c r="G659" s="14"/>
      <c r="H659" s="14"/>
      <c r="I659" s="14"/>
      <c r="J659" s="14"/>
      <c r="K659" s="15"/>
      <c r="L659" s="15"/>
      <c r="M659" s="15"/>
      <c r="N659" s="15"/>
      <c r="O659" s="15"/>
      <c r="P659" s="14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6"/>
      <c r="AD659" s="16"/>
      <c r="AE659" s="11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4"/>
      <c r="AU659" s="15"/>
      <c r="AV659" s="15"/>
      <c r="AW659" s="15"/>
      <c r="AX659" s="15"/>
      <c r="AY659" s="15"/>
      <c r="AZ659" s="15"/>
      <c r="BA659" s="15"/>
      <c r="BB659" s="15"/>
      <c r="BC659" s="14"/>
      <c r="BD659" s="15"/>
      <c r="BE659" s="15"/>
      <c r="BF659" s="16"/>
      <c r="BG659" s="15"/>
      <c r="BH659" s="15"/>
      <c r="BI659" s="7"/>
      <c r="BJ659" s="7"/>
      <c r="BK659" s="15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</row>
    <row r="660" spans="2:95" s="9" customFormat="1">
      <c r="B660" s="33"/>
      <c r="C660" s="15"/>
      <c r="D660" s="15"/>
      <c r="E660" s="7"/>
      <c r="F660" s="15"/>
      <c r="G660" s="14"/>
      <c r="H660" s="14"/>
      <c r="I660" s="14"/>
      <c r="J660" s="14"/>
      <c r="K660" s="15"/>
      <c r="L660" s="15"/>
      <c r="M660" s="15"/>
      <c r="N660" s="15"/>
      <c r="O660" s="15"/>
      <c r="P660" s="14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6"/>
      <c r="AD660" s="16"/>
      <c r="AE660" s="11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4"/>
      <c r="AU660" s="15"/>
      <c r="AV660" s="15"/>
      <c r="AW660" s="15"/>
      <c r="AX660" s="15"/>
      <c r="AY660" s="15"/>
      <c r="AZ660" s="15"/>
      <c r="BA660" s="15"/>
      <c r="BB660" s="15"/>
      <c r="BC660" s="14"/>
      <c r="BD660" s="15"/>
      <c r="BE660" s="15"/>
      <c r="BF660" s="15"/>
      <c r="BG660" s="15"/>
      <c r="BH660" s="15"/>
      <c r="BI660" s="7"/>
      <c r="BJ660" s="7"/>
      <c r="BK660" s="15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</row>
    <row r="661" spans="2:95" s="9" customFormat="1">
      <c r="B661" s="33"/>
      <c r="C661" s="15"/>
      <c r="D661" s="15"/>
      <c r="E661" s="7"/>
      <c r="F661" s="15"/>
      <c r="G661" s="14"/>
      <c r="H661" s="14"/>
      <c r="I661" s="14"/>
      <c r="J661" s="14"/>
      <c r="K661" s="15"/>
      <c r="L661" s="15"/>
      <c r="M661" s="15"/>
      <c r="N661" s="15"/>
      <c r="O661" s="15"/>
      <c r="P661" s="14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6"/>
      <c r="AD661" s="16"/>
      <c r="AE661" s="11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4"/>
      <c r="AU661" s="15"/>
      <c r="AV661" s="15"/>
      <c r="AW661" s="15"/>
      <c r="AX661" s="15"/>
      <c r="AY661" s="15"/>
      <c r="AZ661" s="15"/>
      <c r="BA661" s="15"/>
      <c r="BB661" s="15"/>
      <c r="BC661" s="14"/>
      <c r="BD661" s="15"/>
      <c r="BE661" s="15"/>
      <c r="BF661" s="15"/>
      <c r="BG661" s="15"/>
      <c r="BH661" s="15"/>
      <c r="BI661" s="7"/>
      <c r="BJ661" s="7"/>
      <c r="BK661" s="15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</row>
    <row r="662" spans="2:95" s="9" customFormat="1">
      <c r="B662" s="33"/>
      <c r="C662" s="15"/>
      <c r="D662" s="15"/>
      <c r="E662" s="7"/>
      <c r="F662" s="15"/>
      <c r="G662" s="14"/>
      <c r="H662" s="14"/>
      <c r="I662" s="14"/>
      <c r="J662" s="14"/>
      <c r="K662" s="15"/>
      <c r="L662" s="15"/>
      <c r="M662" s="15"/>
      <c r="N662" s="15"/>
      <c r="O662" s="15"/>
      <c r="P662" s="14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6"/>
      <c r="AD662" s="16"/>
      <c r="AE662" s="11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4"/>
      <c r="AU662" s="15"/>
      <c r="AV662" s="15"/>
      <c r="AW662" s="15"/>
      <c r="AX662" s="15"/>
      <c r="AY662" s="15"/>
      <c r="AZ662" s="15"/>
      <c r="BA662" s="15"/>
      <c r="BB662" s="15"/>
      <c r="BC662" s="14"/>
      <c r="BD662" s="15"/>
      <c r="BE662" s="15"/>
      <c r="BF662" s="16"/>
      <c r="BG662" s="15"/>
      <c r="BH662" s="15"/>
      <c r="BI662" s="7"/>
      <c r="BJ662" s="7"/>
      <c r="BK662" s="15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</row>
    <row r="663" spans="2:95" s="9" customFormat="1">
      <c r="B663" s="33"/>
      <c r="C663" s="15"/>
      <c r="D663" s="15"/>
      <c r="E663" s="7"/>
      <c r="F663" s="15"/>
      <c r="G663" s="14"/>
      <c r="H663" s="14"/>
      <c r="I663" s="14"/>
      <c r="J663" s="14"/>
      <c r="K663" s="15"/>
      <c r="L663" s="15"/>
      <c r="M663" s="15"/>
      <c r="N663" s="15"/>
      <c r="O663" s="15"/>
      <c r="P663" s="14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6"/>
      <c r="AD663" s="16"/>
      <c r="AE663" s="11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4"/>
      <c r="AU663" s="15"/>
      <c r="AV663" s="15"/>
      <c r="AW663" s="15"/>
      <c r="AX663" s="15"/>
      <c r="AY663" s="16"/>
      <c r="AZ663" s="16"/>
      <c r="BA663" s="15"/>
      <c r="BB663" s="15"/>
      <c r="BC663" s="14"/>
      <c r="BD663" s="15"/>
      <c r="BE663" s="15"/>
      <c r="BF663" s="16"/>
      <c r="BG663" s="15"/>
      <c r="BH663" s="15"/>
      <c r="BI663" s="7"/>
      <c r="BJ663" s="7"/>
      <c r="BK663" s="15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</row>
    <row r="664" spans="2:95" s="9" customFormat="1">
      <c r="B664" s="33"/>
      <c r="C664" s="15"/>
      <c r="D664" s="15"/>
      <c r="E664" s="7"/>
      <c r="F664" s="15"/>
      <c r="G664" s="14"/>
      <c r="H664" s="14"/>
      <c r="I664" s="14"/>
      <c r="J664" s="14"/>
      <c r="K664" s="15"/>
      <c r="L664" s="15"/>
      <c r="M664" s="15"/>
      <c r="N664" s="15"/>
      <c r="O664" s="15"/>
      <c r="P664" s="14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6"/>
      <c r="AD664" s="16"/>
      <c r="AE664" s="11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4"/>
      <c r="AU664" s="15"/>
      <c r="AV664" s="15"/>
      <c r="AW664" s="15"/>
      <c r="AX664" s="15"/>
      <c r="AY664" s="16"/>
      <c r="AZ664" s="16"/>
      <c r="BA664" s="15"/>
      <c r="BB664" s="15"/>
      <c r="BC664" s="14"/>
      <c r="BD664" s="15"/>
      <c r="BE664" s="15"/>
      <c r="BF664" s="16"/>
      <c r="BG664" s="15"/>
      <c r="BH664" s="15"/>
      <c r="BI664" s="7"/>
      <c r="BJ664" s="7"/>
      <c r="BK664" s="15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</row>
    <row r="665" spans="2:95" s="9" customFormat="1">
      <c r="B665" s="33"/>
      <c r="C665" s="15"/>
      <c r="D665" s="15"/>
      <c r="E665" s="7"/>
      <c r="F665" s="15"/>
      <c r="G665" s="14"/>
      <c r="H665" s="14"/>
      <c r="I665" s="14"/>
      <c r="J665" s="14"/>
      <c r="K665" s="15"/>
      <c r="L665" s="15"/>
      <c r="M665" s="15"/>
      <c r="N665" s="15"/>
      <c r="O665" s="15"/>
      <c r="P665" s="14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6"/>
      <c r="AD665" s="16"/>
      <c r="AE665" s="11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4"/>
      <c r="AU665" s="15"/>
      <c r="AV665" s="15"/>
      <c r="AW665" s="15"/>
      <c r="AX665" s="15"/>
      <c r="AY665" s="16"/>
      <c r="AZ665" s="16"/>
      <c r="BA665" s="15"/>
      <c r="BB665" s="15"/>
      <c r="BC665" s="14"/>
      <c r="BD665" s="15"/>
      <c r="BE665" s="15"/>
      <c r="BF665" s="16"/>
      <c r="BG665" s="15"/>
      <c r="BH665" s="15"/>
      <c r="BI665" s="7"/>
      <c r="BJ665" s="7"/>
      <c r="BK665" s="15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</row>
    <row r="666" spans="2:95" s="9" customFormat="1">
      <c r="B666" s="33"/>
      <c r="C666" s="15"/>
      <c r="D666" s="15"/>
      <c r="E666" s="7"/>
      <c r="F666" s="15"/>
      <c r="G666" s="14"/>
      <c r="H666" s="14"/>
      <c r="I666" s="14"/>
      <c r="J666" s="14"/>
      <c r="K666" s="15"/>
      <c r="L666" s="15"/>
      <c r="M666" s="15"/>
      <c r="N666" s="15"/>
      <c r="O666" s="15"/>
      <c r="P666" s="14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6"/>
      <c r="AD666" s="16"/>
      <c r="AE666" s="11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4"/>
      <c r="AU666" s="15"/>
      <c r="AV666" s="15"/>
      <c r="AW666" s="15"/>
      <c r="AX666" s="15"/>
      <c r="AY666" s="16"/>
      <c r="AZ666" s="16"/>
      <c r="BA666" s="15"/>
      <c r="BB666" s="15"/>
      <c r="BC666" s="14"/>
      <c r="BD666" s="15"/>
      <c r="BE666" s="15"/>
      <c r="BF666" s="16"/>
      <c r="BG666" s="15"/>
      <c r="BH666" s="15"/>
      <c r="BI666" s="7"/>
      <c r="BJ666" s="7"/>
      <c r="BK666" s="15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</row>
    <row r="667" spans="2:95" s="9" customFormat="1">
      <c r="B667" s="33"/>
      <c r="C667" s="15"/>
      <c r="D667" s="15"/>
      <c r="E667" s="7"/>
      <c r="F667" s="15"/>
      <c r="G667" s="14"/>
      <c r="H667" s="14"/>
      <c r="I667" s="14"/>
      <c r="J667" s="14"/>
      <c r="K667" s="15"/>
      <c r="L667" s="15"/>
      <c r="M667" s="15"/>
      <c r="N667" s="15"/>
      <c r="O667" s="15"/>
      <c r="P667" s="14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6"/>
      <c r="AD667" s="16"/>
      <c r="AE667" s="11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4"/>
      <c r="AU667" s="15"/>
      <c r="AV667" s="15"/>
      <c r="AW667" s="15"/>
      <c r="AX667" s="15"/>
      <c r="AY667" s="15"/>
      <c r="AZ667" s="15"/>
      <c r="BA667" s="15"/>
      <c r="BB667" s="15"/>
      <c r="BC667" s="14"/>
      <c r="BD667" s="15"/>
      <c r="BE667" s="15"/>
      <c r="BF667" s="15"/>
      <c r="BG667" s="15"/>
      <c r="BH667" s="15"/>
      <c r="BI667" s="7"/>
      <c r="BJ667" s="7"/>
      <c r="BK667" s="15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</row>
    <row r="668" spans="2:95" s="9" customFormat="1">
      <c r="B668" s="33"/>
      <c r="C668" s="15"/>
      <c r="D668" s="15"/>
      <c r="E668" s="7"/>
      <c r="F668" s="15"/>
      <c r="G668" s="14"/>
      <c r="H668" s="14"/>
      <c r="I668" s="14"/>
      <c r="J668" s="14"/>
      <c r="K668" s="15"/>
      <c r="L668" s="15"/>
      <c r="M668" s="15"/>
      <c r="N668" s="15"/>
      <c r="O668" s="15"/>
      <c r="P668" s="14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6"/>
      <c r="AD668" s="16"/>
      <c r="AE668" s="11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4"/>
      <c r="AU668" s="15"/>
      <c r="AV668" s="15"/>
      <c r="AW668" s="15"/>
      <c r="AX668" s="15"/>
      <c r="AY668" s="16"/>
      <c r="AZ668" s="16"/>
      <c r="BA668" s="15"/>
      <c r="BB668" s="15"/>
      <c r="BC668" s="14"/>
      <c r="BD668" s="15"/>
      <c r="BE668" s="15"/>
      <c r="BF668" s="16"/>
      <c r="BG668" s="15"/>
      <c r="BH668" s="15"/>
      <c r="BI668" s="7"/>
      <c r="BJ668" s="7"/>
      <c r="BK668" s="15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</row>
    <row r="669" spans="2:95" s="9" customFormat="1">
      <c r="B669" s="33"/>
      <c r="C669" s="15"/>
      <c r="D669" s="15"/>
      <c r="E669" s="7"/>
      <c r="F669" s="15"/>
      <c r="G669" s="14"/>
      <c r="H669" s="14"/>
      <c r="I669" s="14"/>
      <c r="J669" s="14"/>
      <c r="K669" s="15"/>
      <c r="L669" s="15"/>
      <c r="M669" s="15"/>
      <c r="N669" s="15"/>
      <c r="O669" s="15"/>
      <c r="P669" s="14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6"/>
      <c r="AD669" s="16"/>
      <c r="AE669" s="11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4"/>
      <c r="AU669" s="15"/>
      <c r="AV669" s="15"/>
      <c r="AW669" s="15"/>
      <c r="AX669" s="15"/>
      <c r="AY669" s="16"/>
      <c r="AZ669" s="16"/>
      <c r="BA669" s="15"/>
      <c r="BB669" s="15"/>
      <c r="BC669" s="14"/>
      <c r="BD669" s="15"/>
      <c r="BE669" s="15"/>
      <c r="BF669" s="16"/>
      <c r="BG669" s="15"/>
      <c r="BH669" s="15"/>
      <c r="BI669" s="7"/>
      <c r="BJ669" s="7"/>
      <c r="BK669" s="15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</row>
    <row r="670" spans="2:95" s="9" customFormat="1">
      <c r="B670" s="33"/>
      <c r="C670" s="15"/>
      <c r="D670" s="15"/>
      <c r="E670" s="7"/>
      <c r="F670" s="15"/>
      <c r="G670" s="14"/>
      <c r="H670" s="14"/>
      <c r="I670" s="14"/>
      <c r="J670" s="14"/>
      <c r="K670" s="15"/>
      <c r="L670" s="15"/>
      <c r="M670" s="15"/>
      <c r="N670" s="15"/>
      <c r="O670" s="15"/>
      <c r="P670" s="14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6"/>
      <c r="AD670" s="16"/>
      <c r="AE670" s="11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4"/>
      <c r="AU670" s="15"/>
      <c r="AV670" s="15"/>
      <c r="AW670" s="15"/>
      <c r="AX670" s="15"/>
      <c r="AY670" s="16"/>
      <c r="AZ670" s="16"/>
      <c r="BA670" s="15"/>
      <c r="BB670" s="15"/>
      <c r="BC670" s="14"/>
      <c r="BD670" s="15"/>
      <c r="BE670" s="15"/>
      <c r="BF670" s="16"/>
      <c r="BG670" s="15"/>
      <c r="BH670" s="15"/>
      <c r="BI670" s="7"/>
      <c r="BJ670" s="7"/>
      <c r="BK670" s="15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</row>
    <row r="671" spans="2:95" s="9" customFormat="1">
      <c r="B671" s="33"/>
      <c r="C671" s="15"/>
      <c r="D671" s="15"/>
      <c r="E671" s="7"/>
      <c r="F671" s="15"/>
      <c r="G671" s="14"/>
      <c r="H671" s="14"/>
      <c r="I671" s="14"/>
      <c r="J671" s="14"/>
      <c r="K671" s="15"/>
      <c r="L671" s="15"/>
      <c r="M671" s="15"/>
      <c r="N671" s="15"/>
      <c r="O671" s="15"/>
      <c r="P671" s="14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6"/>
      <c r="AD671" s="16"/>
      <c r="AE671" s="11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4"/>
      <c r="AU671" s="15"/>
      <c r="AV671" s="15"/>
      <c r="AW671" s="15"/>
      <c r="AX671" s="15"/>
      <c r="AY671" s="16"/>
      <c r="AZ671" s="16"/>
      <c r="BA671" s="15"/>
      <c r="BB671" s="15"/>
      <c r="BC671" s="14"/>
      <c r="BD671" s="15"/>
      <c r="BE671" s="15"/>
      <c r="BF671" s="16"/>
      <c r="BG671" s="15"/>
      <c r="BH671" s="15"/>
      <c r="BI671" s="7"/>
      <c r="BJ671" s="7"/>
      <c r="BK671" s="15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</row>
    <row r="672" spans="2:95" s="9" customFormat="1">
      <c r="B672" s="33"/>
      <c r="C672" s="15"/>
      <c r="D672" s="15"/>
      <c r="E672" s="7"/>
      <c r="F672" s="15"/>
      <c r="G672" s="14"/>
      <c r="H672" s="14"/>
      <c r="I672" s="14"/>
      <c r="J672" s="14"/>
      <c r="K672" s="15"/>
      <c r="L672" s="15"/>
      <c r="M672" s="15"/>
      <c r="N672" s="15"/>
      <c r="O672" s="15"/>
      <c r="P672" s="14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6"/>
      <c r="AD672" s="16"/>
      <c r="AE672" s="11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4"/>
      <c r="AU672" s="15"/>
      <c r="AV672" s="15"/>
      <c r="AW672" s="15"/>
      <c r="AX672" s="15"/>
      <c r="AY672" s="16"/>
      <c r="AZ672" s="16"/>
      <c r="BA672" s="15"/>
      <c r="BB672" s="15"/>
      <c r="BC672" s="14"/>
      <c r="BD672" s="15"/>
      <c r="BE672" s="15"/>
      <c r="BF672" s="16"/>
      <c r="BG672" s="15"/>
      <c r="BH672" s="15"/>
      <c r="BI672" s="7"/>
      <c r="BJ672" s="7"/>
      <c r="BK672" s="15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</row>
    <row r="673" spans="2:95" s="9" customFormat="1">
      <c r="B673" s="33"/>
      <c r="C673" s="15"/>
      <c r="D673" s="15"/>
      <c r="E673" s="7"/>
      <c r="F673" s="15"/>
      <c r="G673" s="14"/>
      <c r="H673" s="14"/>
      <c r="I673" s="14"/>
      <c r="J673" s="14"/>
      <c r="K673" s="15"/>
      <c r="L673" s="15"/>
      <c r="M673" s="15"/>
      <c r="N673" s="15"/>
      <c r="O673" s="15"/>
      <c r="P673" s="14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6"/>
      <c r="AD673" s="16"/>
      <c r="AE673" s="11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4"/>
      <c r="AU673" s="15"/>
      <c r="AV673" s="15"/>
      <c r="AW673" s="15"/>
      <c r="AX673" s="15"/>
      <c r="AY673" s="16"/>
      <c r="AZ673" s="16"/>
      <c r="BA673" s="15"/>
      <c r="BB673" s="15"/>
      <c r="BC673" s="14"/>
      <c r="BD673" s="15"/>
      <c r="BE673" s="15"/>
      <c r="BF673" s="16"/>
      <c r="BG673" s="15"/>
      <c r="BH673" s="15"/>
      <c r="BI673" s="7"/>
      <c r="BJ673" s="7"/>
      <c r="BK673" s="15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</row>
    <row r="674" spans="2:95" s="9" customFormat="1">
      <c r="B674" s="33"/>
      <c r="C674" s="15"/>
      <c r="D674" s="15"/>
      <c r="E674" s="7"/>
      <c r="F674" s="15"/>
      <c r="G674" s="14"/>
      <c r="H674" s="14"/>
      <c r="I674" s="14"/>
      <c r="J674" s="14"/>
      <c r="K674" s="15"/>
      <c r="L674" s="15"/>
      <c r="M674" s="15"/>
      <c r="N674" s="15"/>
      <c r="O674" s="15"/>
      <c r="P674" s="14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6"/>
      <c r="AD674" s="16"/>
      <c r="AE674" s="11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4"/>
      <c r="AU674" s="15"/>
      <c r="AV674" s="15"/>
      <c r="AW674" s="15"/>
      <c r="AX674" s="15"/>
      <c r="AY674" s="16"/>
      <c r="AZ674" s="16"/>
      <c r="BA674" s="15"/>
      <c r="BB674" s="15"/>
      <c r="BC674" s="14"/>
      <c r="BD674" s="15"/>
      <c r="BE674" s="15"/>
      <c r="BF674" s="16"/>
      <c r="BG674" s="15"/>
      <c r="BH674" s="15"/>
      <c r="BI674" s="7"/>
      <c r="BJ674" s="7"/>
      <c r="BK674" s="15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</row>
    <row r="675" spans="2:95" s="9" customFormat="1">
      <c r="B675" s="33"/>
      <c r="C675" s="15"/>
      <c r="D675" s="15"/>
      <c r="E675" s="7"/>
      <c r="F675" s="15"/>
      <c r="G675" s="14"/>
      <c r="H675" s="14"/>
      <c r="I675" s="14"/>
      <c r="J675" s="14"/>
      <c r="K675" s="15"/>
      <c r="L675" s="15"/>
      <c r="M675" s="15"/>
      <c r="N675" s="15"/>
      <c r="O675" s="15"/>
      <c r="P675" s="14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6"/>
      <c r="AD675" s="16"/>
      <c r="AE675" s="11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4"/>
      <c r="AU675" s="15"/>
      <c r="AV675" s="15"/>
      <c r="AW675" s="15"/>
      <c r="AX675" s="15"/>
      <c r="AY675" s="16"/>
      <c r="AZ675" s="16"/>
      <c r="BA675" s="15"/>
      <c r="BB675" s="15"/>
      <c r="BC675" s="14"/>
      <c r="BD675" s="15"/>
      <c r="BE675" s="15"/>
      <c r="BF675" s="16"/>
      <c r="BG675" s="15"/>
      <c r="BH675" s="15"/>
      <c r="BI675" s="7"/>
      <c r="BJ675" s="7"/>
      <c r="BK675" s="15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</row>
    <row r="676" spans="2:95" s="9" customFormat="1">
      <c r="B676" s="33"/>
      <c r="C676" s="15"/>
      <c r="D676" s="15"/>
      <c r="E676" s="7"/>
      <c r="F676" s="15"/>
      <c r="G676" s="14"/>
      <c r="H676" s="14"/>
      <c r="I676" s="14"/>
      <c r="J676" s="14"/>
      <c r="K676" s="15"/>
      <c r="L676" s="15"/>
      <c r="M676" s="15"/>
      <c r="N676" s="15"/>
      <c r="O676" s="15"/>
      <c r="P676" s="14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6"/>
      <c r="AD676" s="16"/>
      <c r="AE676" s="11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4"/>
      <c r="AU676" s="15"/>
      <c r="AV676" s="15"/>
      <c r="AW676" s="15"/>
      <c r="AX676" s="15"/>
      <c r="AY676" s="16"/>
      <c r="AZ676" s="16"/>
      <c r="BA676" s="15"/>
      <c r="BB676" s="15"/>
      <c r="BC676" s="14"/>
      <c r="BD676" s="15"/>
      <c r="BE676" s="15"/>
      <c r="BF676" s="16"/>
      <c r="BG676" s="15"/>
      <c r="BH676" s="15"/>
      <c r="BI676" s="7"/>
      <c r="BJ676" s="7"/>
      <c r="BK676" s="15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</row>
    <row r="677" spans="2:95" s="9" customFormat="1">
      <c r="B677" s="33"/>
      <c r="C677" s="15"/>
      <c r="D677" s="15"/>
      <c r="E677" s="7"/>
      <c r="F677" s="15"/>
      <c r="G677" s="14"/>
      <c r="H677" s="14"/>
      <c r="I677" s="14"/>
      <c r="J677" s="14"/>
      <c r="K677" s="15"/>
      <c r="L677" s="15"/>
      <c r="M677" s="15"/>
      <c r="N677" s="15"/>
      <c r="O677" s="15"/>
      <c r="P677" s="14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6"/>
      <c r="AD677" s="16"/>
      <c r="AE677" s="11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4"/>
      <c r="AU677" s="15"/>
      <c r="AV677" s="15"/>
      <c r="AW677" s="15"/>
      <c r="AX677" s="15"/>
      <c r="AY677" s="15"/>
      <c r="AZ677" s="15"/>
      <c r="BA677" s="15"/>
      <c r="BB677" s="15"/>
      <c r="BC677" s="14"/>
      <c r="BD677" s="15"/>
      <c r="BE677" s="15"/>
      <c r="BF677" s="16"/>
      <c r="BG677" s="15"/>
      <c r="BH677" s="15"/>
      <c r="BI677" s="7"/>
      <c r="BJ677" s="7"/>
      <c r="BK677" s="15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</row>
    <row r="678" spans="2:95" s="9" customFormat="1">
      <c r="B678" s="33"/>
      <c r="C678" s="15"/>
      <c r="D678" s="15"/>
      <c r="E678" s="7"/>
      <c r="F678" s="15"/>
      <c r="G678" s="14"/>
      <c r="H678" s="14"/>
      <c r="I678" s="14"/>
      <c r="J678" s="14"/>
      <c r="K678" s="15"/>
      <c r="L678" s="15"/>
      <c r="M678" s="15"/>
      <c r="N678" s="15"/>
      <c r="O678" s="15"/>
      <c r="P678" s="14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6"/>
      <c r="AD678" s="16"/>
      <c r="AE678" s="11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4"/>
      <c r="AU678" s="15"/>
      <c r="AV678" s="15"/>
      <c r="AW678" s="15"/>
      <c r="AX678" s="15"/>
      <c r="AY678" s="16"/>
      <c r="AZ678" s="16"/>
      <c r="BA678" s="15"/>
      <c r="BB678" s="15"/>
      <c r="BC678" s="14"/>
      <c r="BD678" s="15"/>
      <c r="BE678" s="15"/>
      <c r="BF678" s="16"/>
      <c r="BG678" s="15"/>
      <c r="BH678" s="15"/>
      <c r="BI678" s="7"/>
      <c r="BJ678" s="7"/>
      <c r="BK678" s="15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</row>
    <row r="679" spans="2:95" s="9" customFormat="1">
      <c r="B679" s="33"/>
      <c r="C679" s="15"/>
      <c r="D679" s="15"/>
      <c r="E679" s="7"/>
      <c r="F679" s="15"/>
      <c r="G679" s="14"/>
      <c r="H679" s="14"/>
      <c r="I679" s="14"/>
      <c r="J679" s="14"/>
      <c r="K679" s="15"/>
      <c r="L679" s="15"/>
      <c r="M679" s="15"/>
      <c r="N679" s="15"/>
      <c r="O679" s="15"/>
      <c r="P679" s="14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6"/>
      <c r="AD679" s="16"/>
      <c r="AE679" s="11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4"/>
      <c r="AU679" s="15"/>
      <c r="AV679" s="15"/>
      <c r="AW679" s="15"/>
      <c r="AX679" s="15"/>
      <c r="AY679" s="16"/>
      <c r="AZ679" s="16"/>
      <c r="BA679" s="15"/>
      <c r="BB679" s="15"/>
      <c r="BC679" s="14"/>
      <c r="BD679" s="15"/>
      <c r="BE679" s="15"/>
      <c r="BF679" s="16"/>
      <c r="BG679" s="15"/>
      <c r="BH679" s="15"/>
      <c r="BI679" s="7"/>
      <c r="BJ679" s="7"/>
      <c r="BK679" s="15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</row>
    <row r="680" spans="2:95" s="9" customFormat="1">
      <c r="B680" s="33"/>
      <c r="C680" s="15"/>
      <c r="D680" s="15"/>
      <c r="E680" s="7"/>
      <c r="F680" s="15"/>
      <c r="G680" s="14"/>
      <c r="H680" s="14"/>
      <c r="I680" s="14"/>
      <c r="J680" s="14"/>
      <c r="K680" s="15"/>
      <c r="L680" s="15"/>
      <c r="M680" s="15"/>
      <c r="N680" s="15"/>
      <c r="O680" s="15"/>
      <c r="P680" s="14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6"/>
      <c r="AD680" s="16"/>
      <c r="AE680" s="11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4"/>
      <c r="AU680" s="15"/>
      <c r="AV680" s="15"/>
      <c r="AW680" s="15"/>
      <c r="AX680" s="15"/>
      <c r="AY680" s="16"/>
      <c r="AZ680" s="16"/>
      <c r="BA680" s="15"/>
      <c r="BB680" s="15"/>
      <c r="BC680" s="14"/>
      <c r="BD680" s="15"/>
      <c r="BE680" s="15"/>
      <c r="BF680" s="16"/>
      <c r="BG680" s="15"/>
      <c r="BH680" s="15"/>
      <c r="BI680" s="7"/>
      <c r="BJ680" s="7"/>
      <c r="BK680" s="15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</row>
    <row r="681" spans="2:95" s="9" customFormat="1">
      <c r="B681" s="33"/>
      <c r="C681" s="15"/>
      <c r="D681" s="15"/>
      <c r="E681" s="7"/>
      <c r="F681" s="15"/>
      <c r="G681" s="14"/>
      <c r="H681" s="14"/>
      <c r="I681" s="14"/>
      <c r="J681" s="14"/>
      <c r="K681" s="15"/>
      <c r="L681" s="15"/>
      <c r="M681" s="15"/>
      <c r="N681" s="15"/>
      <c r="O681" s="15"/>
      <c r="P681" s="14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6"/>
      <c r="AD681" s="16"/>
      <c r="AE681" s="11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4"/>
      <c r="AU681" s="15"/>
      <c r="AV681" s="15"/>
      <c r="AW681" s="15"/>
      <c r="AX681" s="15"/>
      <c r="AY681" s="15"/>
      <c r="AZ681" s="15"/>
      <c r="BA681" s="15"/>
      <c r="BB681" s="15"/>
      <c r="BC681" s="14"/>
      <c r="BD681" s="15"/>
      <c r="BE681" s="15"/>
      <c r="BF681" s="15"/>
      <c r="BG681" s="15"/>
      <c r="BH681" s="15"/>
      <c r="BI681" s="7"/>
      <c r="BJ681" s="7"/>
      <c r="BK681" s="15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</row>
    <row r="682" spans="2:95" s="9" customFormat="1">
      <c r="B682" s="33"/>
      <c r="C682" s="15"/>
      <c r="D682" s="15"/>
      <c r="E682" s="7"/>
      <c r="F682" s="15"/>
      <c r="G682" s="14"/>
      <c r="H682" s="14"/>
      <c r="I682" s="14"/>
      <c r="J682" s="14"/>
      <c r="K682" s="15"/>
      <c r="L682" s="15"/>
      <c r="M682" s="15"/>
      <c r="N682" s="15"/>
      <c r="O682" s="15"/>
      <c r="P682" s="14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6"/>
      <c r="AD682" s="16"/>
      <c r="AE682" s="11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4"/>
      <c r="AU682" s="15"/>
      <c r="AV682" s="15"/>
      <c r="AW682" s="15"/>
      <c r="AX682" s="15"/>
      <c r="AY682" s="16"/>
      <c r="AZ682" s="16"/>
      <c r="BA682" s="15"/>
      <c r="BB682" s="15"/>
      <c r="BC682" s="14"/>
      <c r="BD682" s="15"/>
      <c r="BE682" s="15"/>
      <c r="BF682" s="16"/>
      <c r="BG682" s="15"/>
      <c r="BH682" s="15"/>
      <c r="BI682" s="7"/>
      <c r="BJ682" s="7"/>
      <c r="BK682" s="15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</row>
    <row r="683" spans="2:95" s="9" customFormat="1">
      <c r="B683" s="33"/>
      <c r="C683" s="15"/>
      <c r="D683" s="15"/>
      <c r="E683" s="7"/>
      <c r="F683" s="15"/>
      <c r="G683" s="14"/>
      <c r="H683" s="14"/>
      <c r="I683" s="14"/>
      <c r="J683" s="14"/>
      <c r="K683" s="15"/>
      <c r="L683" s="15"/>
      <c r="M683" s="15"/>
      <c r="N683" s="15"/>
      <c r="O683" s="15"/>
      <c r="P683" s="14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6"/>
      <c r="AD683" s="16"/>
      <c r="AE683" s="11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4"/>
      <c r="AU683" s="15"/>
      <c r="AV683" s="15"/>
      <c r="AW683" s="15"/>
      <c r="AX683" s="15"/>
      <c r="AY683" s="16"/>
      <c r="AZ683" s="16"/>
      <c r="BA683" s="15"/>
      <c r="BB683" s="15"/>
      <c r="BC683" s="14"/>
      <c r="BD683" s="15"/>
      <c r="BE683" s="15"/>
      <c r="BF683" s="16"/>
      <c r="BG683" s="15"/>
      <c r="BH683" s="15"/>
      <c r="BI683" s="7"/>
      <c r="BJ683" s="7"/>
      <c r="BK683" s="15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</row>
    <row r="684" spans="2:95" s="9" customFormat="1">
      <c r="B684" s="33"/>
      <c r="C684" s="15"/>
      <c r="D684" s="15"/>
      <c r="E684" s="7"/>
      <c r="F684" s="15"/>
      <c r="G684" s="14"/>
      <c r="H684" s="14"/>
      <c r="I684" s="14"/>
      <c r="J684" s="14"/>
      <c r="K684" s="15"/>
      <c r="L684" s="15"/>
      <c r="M684" s="15"/>
      <c r="N684" s="15"/>
      <c r="O684" s="15"/>
      <c r="P684" s="14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6"/>
      <c r="AD684" s="16"/>
      <c r="AE684" s="11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4"/>
      <c r="AU684" s="15"/>
      <c r="AV684" s="15"/>
      <c r="AW684" s="15"/>
      <c r="AX684" s="15"/>
      <c r="AY684" s="15"/>
      <c r="AZ684" s="15"/>
      <c r="BA684" s="15"/>
      <c r="BB684" s="15"/>
      <c r="BC684" s="14"/>
      <c r="BD684" s="15"/>
      <c r="BE684" s="15"/>
      <c r="BF684" s="16"/>
      <c r="BG684" s="15"/>
      <c r="BH684" s="15"/>
      <c r="BI684" s="7"/>
      <c r="BJ684" s="7"/>
      <c r="BK684" s="15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</row>
    <row r="685" spans="2:95" s="9" customFormat="1">
      <c r="B685" s="33"/>
      <c r="C685" s="15"/>
      <c r="D685" s="15"/>
      <c r="E685" s="7"/>
      <c r="F685" s="15"/>
      <c r="G685" s="14"/>
      <c r="H685" s="14"/>
      <c r="I685" s="14"/>
      <c r="J685" s="14"/>
      <c r="K685" s="15"/>
      <c r="L685" s="15"/>
      <c r="M685" s="15"/>
      <c r="N685" s="15"/>
      <c r="O685" s="15"/>
      <c r="P685" s="14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6"/>
      <c r="AD685" s="16"/>
      <c r="AE685" s="11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4"/>
      <c r="AU685" s="15"/>
      <c r="AV685" s="15"/>
      <c r="AW685" s="15"/>
      <c r="AX685" s="15"/>
      <c r="AY685" s="15"/>
      <c r="AZ685" s="15"/>
      <c r="BA685" s="15"/>
      <c r="BB685" s="15"/>
      <c r="BC685" s="14"/>
      <c r="BD685" s="15"/>
      <c r="BE685" s="15"/>
      <c r="BF685" s="16"/>
      <c r="BG685" s="15"/>
      <c r="BH685" s="15"/>
      <c r="BI685" s="7"/>
      <c r="BJ685" s="7"/>
      <c r="BK685" s="15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</row>
    <row r="686" spans="2:95" s="9" customFormat="1">
      <c r="B686" s="33"/>
      <c r="C686" s="15"/>
      <c r="D686" s="15"/>
      <c r="E686" s="7"/>
      <c r="F686" s="15"/>
      <c r="G686" s="14"/>
      <c r="H686" s="14"/>
      <c r="I686" s="14"/>
      <c r="J686" s="14"/>
      <c r="K686" s="15"/>
      <c r="L686" s="15"/>
      <c r="M686" s="15"/>
      <c r="N686" s="15"/>
      <c r="O686" s="15"/>
      <c r="P686" s="14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6"/>
      <c r="AD686" s="16"/>
      <c r="AE686" s="11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4"/>
      <c r="AU686" s="15"/>
      <c r="AV686" s="15"/>
      <c r="AW686" s="15"/>
      <c r="AX686" s="15"/>
      <c r="AY686" s="15"/>
      <c r="AZ686" s="15"/>
      <c r="BA686" s="15"/>
      <c r="BB686" s="15"/>
      <c r="BC686" s="14"/>
      <c r="BD686" s="15"/>
      <c r="BE686" s="15"/>
      <c r="BF686" s="16"/>
      <c r="BG686" s="15"/>
      <c r="BH686" s="15"/>
      <c r="BI686" s="7"/>
      <c r="BJ686" s="7"/>
      <c r="BK686" s="15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</row>
    <row r="687" spans="2:95" s="9" customFormat="1">
      <c r="B687" s="33"/>
      <c r="C687" s="15"/>
      <c r="D687" s="15"/>
      <c r="E687" s="7"/>
      <c r="F687" s="15"/>
      <c r="G687" s="14"/>
      <c r="H687" s="14"/>
      <c r="I687" s="14"/>
      <c r="J687" s="14"/>
      <c r="K687" s="15"/>
      <c r="L687" s="15"/>
      <c r="M687" s="15"/>
      <c r="N687" s="15"/>
      <c r="O687" s="15"/>
      <c r="P687" s="14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6"/>
      <c r="AD687" s="16"/>
      <c r="AE687" s="11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4"/>
      <c r="AU687" s="15"/>
      <c r="AV687" s="15"/>
      <c r="AW687" s="15"/>
      <c r="AX687" s="15"/>
      <c r="AY687" s="15"/>
      <c r="AZ687" s="15"/>
      <c r="BA687" s="15"/>
      <c r="BB687" s="15"/>
      <c r="BC687" s="14"/>
      <c r="BD687" s="15"/>
      <c r="BE687" s="15"/>
      <c r="BF687" s="16"/>
      <c r="BG687" s="15"/>
      <c r="BH687" s="15"/>
      <c r="BI687" s="7"/>
      <c r="BJ687" s="7"/>
      <c r="BK687" s="15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</row>
    <row r="688" spans="2:95" s="9" customFormat="1">
      <c r="B688" s="33"/>
      <c r="C688" s="15"/>
      <c r="D688" s="15"/>
      <c r="E688" s="7"/>
      <c r="F688" s="15"/>
      <c r="G688" s="14"/>
      <c r="H688" s="14"/>
      <c r="I688" s="14"/>
      <c r="J688" s="14"/>
      <c r="K688" s="15"/>
      <c r="L688" s="15"/>
      <c r="M688" s="15"/>
      <c r="N688" s="15"/>
      <c r="O688" s="15"/>
      <c r="P688" s="14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6"/>
      <c r="AD688" s="16"/>
      <c r="AE688" s="11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4"/>
      <c r="AU688" s="15"/>
      <c r="AV688" s="15"/>
      <c r="AW688" s="15"/>
      <c r="AX688" s="15"/>
      <c r="AY688" s="15"/>
      <c r="AZ688" s="15"/>
      <c r="BA688" s="15"/>
      <c r="BB688" s="15"/>
      <c r="BC688" s="14"/>
      <c r="BD688" s="15"/>
      <c r="BE688" s="15"/>
      <c r="BF688" s="16"/>
      <c r="BG688" s="15"/>
      <c r="BH688" s="15"/>
      <c r="BI688" s="7"/>
      <c r="BJ688" s="7"/>
      <c r="BK688" s="15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</row>
    <row r="689" spans="2:95" s="9" customFormat="1">
      <c r="B689" s="33"/>
      <c r="C689" s="15"/>
      <c r="D689" s="15"/>
      <c r="E689" s="7"/>
      <c r="F689" s="15"/>
      <c r="G689" s="14"/>
      <c r="H689" s="14"/>
      <c r="I689" s="14"/>
      <c r="J689" s="14"/>
      <c r="K689" s="15"/>
      <c r="L689" s="15"/>
      <c r="M689" s="15"/>
      <c r="N689" s="15"/>
      <c r="O689" s="15"/>
      <c r="P689" s="14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6"/>
      <c r="AD689" s="16"/>
      <c r="AE689" s="11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4"/>
      <c r="AU689" s="15"/>
      <c r="AV689" s="15"/>
      <c r="AW689" s="15"/>
      <c r="AX689" s="15"/>
      <c r="AY689" s="15"/>
      <c r="AZ689" s="15"/>
      <c r="BA689" s="15"/>
      <c r="BB689" s="15"/>
      <c r="BC689" s="14"/>
      <c r="BD689" s="15"/>
      <c r="BE689" s="15"/>
      <c r="BF689" s="15"/>
      <c r="BG689" s="15"/>
      <c r="BH689" s="15"/>
      <c r="BI689" s="7"/>
      <c r="BJ689" s="7"/>
      <c r="BK689" s="15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</row>
    <row r="690" spans="2:95" s="9" customFormat="1">
      <c r="B690" s="33"/>
      <c r="C690" s="15"/>
      <c r="D690" s="15"/>
      <c r="E690" s="7"/>
      <c r="F690" s="15"/>
      <c r="G690" s="14"/>
      <c r="H690" s="14"/>
      <c r="I690" s="14"/>
      <c r="J690" s="14"/>
      <c r="K690" s="15"/>
      <c r="L690" s="15"/>
      <c r="M690" s="15"/>
      <c r="N690" s="15"/>
      <c r="O690" s="15"/>
      <c r="P690" s="14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6"/>
      <c r="AD690" s="16"/>
      <c r="AE690" s="11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4"/>
      <c r="AU690" s="15"/>
      <c r="AV690" s="15"/>
      <c r="AW690" s="15"/>
      <c r="AX690" s="15"/>
      <c r="AY690" s="15"/>
      <c r="AZ690" s="15"/>
      <c r="BA690" s="15"/>
      <c r="BB690" s="15"/>
      <c r="BC690" s="14"/>
      <c r="BD690" s="15"/>
      <c r="BE690" s="15"/>
      <c r="BF690" s="15"/>
      <c r="BG690" s="15"/>
      <c r="BH690" s="15"/>
      <c r="BI690" s="7"/>
      <c r="BJ690" s="7"/>
      <c r="BK690" s="15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</row>
    <row r="691" spans="2:95" s="9" customFormat="1">
      <c r="B691" s="33"/>
      <c r="C691" s="15"/>
      <c r="D691" s="15"/>
      <c r="E691" s="7"/>
      <c r="F691" s="15"/>
      <c r="G691" s="14"/>
      <c r="H691" s="14"/>
      <c r="I691" s="14"/>
      <c r="J691" s="14"/>
      <c r="K691" s="15"/>
      <c r="L691" s="15"/>
      <c r="M691" s="15"/>
      <c r="N691" s="15"/>
      <c r="O691" s="15"/>
      <c r="P691" s="14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6"/>
      <c r="AD691" s="16"/>
      <c r="AE691" s="11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4"/>
      <c r="AU691" s="15"/>
      <c r="AV691" s="15"/>
      <c r="AW691" s="15"/>
      <c r="AX691" s="15"/>
      <c r="AY691" s="15"/>
      <c r="AZ691" s="15"/>
      <c r="BA691" s="15"/>
      <c r="BB691" s="15"/>
      <c r="BC691" s="14"/>
      <c r="BD691" s="15"/>
      <c r="BE691" s="15"/>
      <c r="BF691" s="16"/>
      <c r="BG691" s="15"/>
      <c r="BH691" s="15"/>
      <c r="BI691" s="7"/>
      <c r="BJ691" s="7"/>
      <c r="BK691" s="15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</row>
    <row r="692" spans="2:95" s="9" customFormat="1">
      <c r="B692" s="33"/>
      <c r="C692" s="15"/>
      <c r="D692" s="15"/>
      <c r="E692" s="7"/>
      <c r="F692" s="15"/>
      <c r="G692" s="14"/>
      <c r="H692" s="14"/>
      <c r="I692" s="14"/>
      <c r="J692" s="14"/>
      <c r="K692" s="15"/>
      <c r="L692" s="15"/>
      <c r="M692" s="15"/>
      <c r="N692" s="15"/>
      <c r="O692" s="15"/>
      <c r="P692" s="14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6"/>
      <c r="AD692" s="16"/>
      <c r="AE692" s="11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4"/>
      <c r="AU692" s="15"/>
      <c r="AV692" s="15"/>
      <c r="AW692" s="15"/>
      <c r="AX692" s="15"/>
      <c r="AY692" s="15"/>
      <c r="AZ692" s="15"/>
      <c r="BA692" s="15"/>
      <c r="BB692" s="15"/>
      <c r="BC692" s="14"/>
      <c r="BD692" s="15"/>
      <c r="BE692" s="15"/>
      <c r="BF692" s="16"/>
      <c r="BG692" s="15"/>
      <c r="BH692" s="15"/>
      <c r="BI692" s="7"/>
      <c r="BJ692" s="7"/>
      <c r="BK692" s="15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</row>
    <row r="693" spans="2:95" s="9" customFormat="1">
      <c r="B693" s="33"/>
      <c r="C693" s="15"/>
      <c r="D693" s="15"/>
      <c r="E693" s="7"/>
      <c r="F693" s="15"/>
      <c r="G693" s="14"/>
      <c r="H693" s="14"/>
      <c r="I693" s="14"/>
      <c r="J693" s="14"/>
      <c r="K693" s="15"/>
      <c r="L693" s="15"/>
      <c r="M693" s="15"/>
      <c r="N693" s="15"/>
      <c r="O693" s="15"/>
      <c r="P693" s="14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6"/>
      <c r="AD693" s="16"/>
      <c r="AE693" s="11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4"/>
      <c r="AU693" s="15"/>
      <c r="AV693" s="15"/>
      <c r="AW693" s="15"/>
      <c r="AX693" s="15"/>
      <c r="AY693" s="15"/>
      <c r="AZ693" s="15"/>
      <c r="BA693" s="15"/>
      <c r="BB693" s="15"/>
      <c r="BC693" s="14"/>
      <c r="BD693" s="15"/>
      <c r="BE693" s="15"/>
      <c r="BF693" s="16"/>
      <c r="BG693" s="15"/>
      <c r="BH693" s="15"/>
      <c r="BI693" s="7"/>
      <c r="BJ693" s="7"/>
      <c r="BK693" s="15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</row>
    <row r="694" spans="2:95" s="9" customFormat="1">
      <c r="B694" s="33"/>
      <c r="C694" s="15"/>
      <c r="D694" s="15"/>
      <c r="E694" s="7"/>
      <c r="F694" s="15"/>
      <c r="G694" s="14"/>
      <c r="H694" s="14"/>
      <c r="I694" s="14"/>
      <c r="J694" s="14"/>
      <c r="K694" s="15"/>
      <c r="L694" s="15"/>
      <c r="M694" s="15"/>
      <c r="N694" s="15"/>
      <c r="O694" s="15"/>
      <c r="P694" s="14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6"/>
      <c r="AD694" s="16"/>
      <c r="AE694" s="11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4"/>
      <c r="AU694" s="15"/>
      <c r="AV694" s="15"/>
      <c r="AW694" s="15"/>
      <c r="AX694" s="15"/>
      <c r="AY694" s="15"/>
      <c r="AZ694" s="15"/>
      <c r="BA694" s="15"/>
      <c r="BB694" s="15"/>
      <c r="BC694" s="14"/>
      <c r="BD694" s="15"/>
      <c r="BE694" s="15"/>
      <c r="BF694" s="16"/>
      <c r="BG694" s="15"/>
      <c r="BH694" s="15"/>
      <c r="BI694" s="7"/>
      <c r="BJ694" s="7"/>
      <c r="BK694" s="15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</row>
    <row r="695" spans="2:95" s="9" customFormat="1">
      <c r="B695" s="33"/>
      <c r="C695" s="15"/>
      <c r="D695" s="15"/>
      <c r="E695" s="7"/>
      <c r="F695" s="15"/>
      <c r="G695" s="14"/>
      <c r="H695" s="14"/>
      <c r="I695" s="14"/>
      <c r="J695" s="14"/>
      <c r="K695" s="15"/>
      <c r="L695" s="15"/>
      <c r="M695" s="15"/>
      <c r="N695" s="15"/>
      <c r="O695" s="15"/>
      <c r="P695" s="14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6"/>
      <c r="AD695" s="16"/>
      <c r="AE695" s="11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4"/>
      <c r="AU695" s="15"/>
      <c r="AV695" s="15"/>
      <c r="AW695" s="15"/>
      <c r="AX695" s="15"/>
      <c r="AY695" s="15"/>
      <c r="AZ695" s="15"/>
      <c r="BA695" s="15"/>
      <c r="BB695" s="15"/>
      <c r="BC695" s="14"/>
      <c r="BD695" s="15"/>
      <c r="BE695" s="15"/>
      <c r="BF695" s="16"/>
      <c r="BG695" s="15"/>
      <c r="BH695" s="15"/>
      <c r="BI695" s="7"/>
      <c r="BJ695" s="7"/>
      <c r="BK695" s="15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</row>
    <row r="696" spans="2:95" s="9" customFormat="1">
      <c r="B696" s="33"/>
      <c r="C696" s="15"/>
      <c r="D696" s="15"/>
      <c r="E696" s="7"/>
      <c r="F696" s="15"/>
      <c r="G696" s="14"/>
      <c r="H696" s="14"/>
      <c r="I696" s="14"/>
      <c r="J696" s="14"/>
      <c r="K696" s="15"/>
      <c r="L696" s="15"/>
      <c r="M696" s="15"/>
      <c r="N696" s="15"/>
      <c r="O696" s="15"/>
      <c r="P696" s="14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6"/>
      <c r="AD696" s="16"/>
      <c r="AE696" s="11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4"/>
      <c r="AU696" s="15"/>
      <c r="AV696" s="15"/>
      <c r="AW696" s="15"/>
      <c r="AX696" s="15"/>
      <c r="AY696" s="15"/>
      <c r="AZ696" s="15"/>
      <c r="BA696" s="15"/>
      <c r="BB696" s="15"/>
      <c r="BC696" s="14"/>
      <c r="BD696" s="15"/>
      <c r="BE696" s="15"/>
      <c r="BF696" s="15"/>
      <c r="BG696" s="15"/>
      <c r="BH696" s="15"/>
      <c r="BI696" s="7"/>
      <c r="BJ696" s="7"/>
      <c r="BK696" s="15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</row>
    <row r="697" spans="2:95" s="9" customFormat="1">
      <c r="B697" s="33"/>
      <c r="C697" s="15"/>
      <c r="D697" s="15"/>
      <c r="E697" s="7"/>
      <c r="F697" s="15"/>
      <c r="G697" s="14"/>
      <c r="H697" s="14"/>
      <c r="I697" s="14"/>
      <c r="J697" s="14"/>
      <c r="K697" s="15"/>
      <c r="L697" s="15"/>
      <c r="M697" s="15"/>
      <c r="N697" s="15"/>
      <c r="O697" s="15"/>
      <c r="P697" s="14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6"/>
      <c r="AD697" s="16"/>
      <c r="AE697" s="11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4"/>
      <c r="AU697" s="15"/>
      <c r="AV697" s="15"/>
      <c r="AW697" s="15"/>
      <c r="AX697" s="15"/>
      <c r="AY697" s="15"/>
      <c r="AZ697" s="15"/>
      <c r="BA697" s="15"/>
      <c r="BB697" s="15"/>
      <c r="BC697" s="14"/>
      <c r="BD697" s="15"/>
      <c r="BE697" s="15"/>
      <c r="BF697" s="16"/>
      <c r="BG697" s="15"/>
      <c r="BH697" s="15"/>
      <c r="BI697" s="7"/>
      <c r="BJ697" s="7"/>
      <c r="BK697" s="15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</row>
    <row r="698" spans="2:95" s="9" customFormat="1">
      <c r="B698" s="33"/>
      <c r="C698" s="15"/>
      <c r="D698" s="15"/>
      <c r="E698" s="7"/>
      <c r="F698" s="15"/>
      <c r="G698" s="14"/>
      <c r="H698" s="14"/>
      <c r="I698" s="14"/>
      <c r="J698" s="14"/>
      <c r="K698" s="15"/>
      <c r="L698" s="15"/>
      <c r="M698" s="15"/>
      <c r="N698" s="15"/>
      <c r="O698" s="15"/>
      <c r="P698" s="14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6"/>
      <c r="AD698" s="16"/>
      <c r="AE698" s="11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4"/>
      <c r="AU698" s="15"/>
      <c r="AV698" s="15"/>
      <c r="AW698" s="15"/>
      <c r="AX698" s="15"/>
      <c r="AY698" s="15"/>
      <c r="AZ698" s="15"/>
      <c r="BA698" s="15"/>
      <c r="BB698" s="15"/>
      <c r="BC698" s="14"/>
      <c r="BD698" s="15"/>
      <c r="BE698" s="15"/>
      <c r="BF698" s="16"/>
      <c r="BG698" s="15"/>
      <c r="BH698" s="15"/>
      <c r="BI698" s="7"/>
      <c r="BJ698" s="7"/>
      <c r="BK698" s="15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</row>
    <row r="699" spans="2:95" s="9" customFormat="1">
      <c r="B699" s="33"/>
      <c r="C699" s="15"/>
      <c r="D699" s="15"/>
      <c r="E699" s="7"/>
      <c r="F699" s="15"/>
      <c r="G699" s="14"/>
      <c r="H699" s="14"/>
      <c r="I699" s="14"/>
      <c r="J699" s="14"/>
      <c r="K699" s="15"/>
      <c r="L699" s="15"/>
      <c r="M699" s="15"/>
      <c r="N699" s="15"/>
      <c r="O699" s="15"/>
      <c r="P699" s="14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6"/>
      <c r="AD699" s="16"/>
      <c r="AE699" s="11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4"/>
      <c r="AU699" s="15"/>
      <c r="AV699" s="15"/>
      <c r="AW699" s="15"/>
      <c r="AX699" s="15"/>
      <c r="AY699" s="15"/>
      <c r="AZ699" s="15"/>
      <c r="BA699" s="15"/>
      <c r="BB699" s="15"/>
      <c r="BC699" s="14"/>
      <c r="BD699" s="15"/>
      <c r="BE699" s="15"/>
      <c r="BF699" s="16"/>
      <c r="BG699" s="15"/>
      <c r="BH699" s="15"/>
      <c r="BI699" s="7"/>
      <c r="BJ699" s="7"/>
      <c r="BK699" s="15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</row>
    <row r="700" spans="2:95" s="9" customFormat="1">
      <c r="B700" s="33"/>
      <c r="C700" s="15"/>
      <c r="D700" s="15"/>
      <c r="E700" s="7"/>
      <c r="F700" s="15"/>
      <c r="G700" s="14"/>
      <c r="H700" s="14"/>
      <c r="I700" s="14"/>
      <c r="J700" s="14"/>
      <c r="K700" s="15"/>
      <c r="L700" s="15"/>
      <c r="M700" s="15"/>
      <c r="N700" s="15"/>
      <c r="O700" s="15"/>
      <c r="P700" s="14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6"/>
      <c r="AD700" s="16"/>
      <c r="AE700" s="11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4"/>
      <c r="AU700" s="15"/>
      <c r="AV700" s="15"/>
      <c r="AW700" s="15"/>
      <c r="AX700" s="15"/>
      <c r="AY700" s="15"/>
      <c r="AZ700" s="15"/>
      <c r="BA700" s="15"/>
      <c r="BB700" s="15"/>
      <c r="BC700" s="14"/>
      <c r="BD700" s="15"/>
      <c r="BE700" s="15"/>
      <c r="BF700" s="16"/>
      <c r="BG700" s="15"/>
      <c r="BH700" s="15"/>
      <c r="BI700" s="7"/>
      <c r="BJ700" s="7"/>
      <c r="BK700" s="15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</row>
    <row r="701" spans="2:95" s="9" customFormat="1">
      <c r="B701" s="33"/>
      <c r="C701" s="15"/>
      <c r="D701" s="15"/>
      <c r="E701" s="7"/>
      <c r="F701" s="15"/>
      <c r="G701" s="14"/>
      <c r="H701" s="14"/>
      <c r="I701" s="14"/>
      <c r="J701" s="14"/>
      <c r="K701" s="15"/>
      <c r="L701" s="15"/>
      <c r="M701" s="15"/>
      <c r="N701" s="15"/>
      <c r="O701" s="15"/>
      <c r="P701" s="14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6"/>
      <c r="AD701" s="16"/>
      <c r="AE701" s="11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4"/>
      <c r="AU701" s="15"/>
      <c r="AV701" s="15"/>
      <c r="AW701" s="15"/>
      <c r="AX701" s="15"/>
      <c r="AY701" s="15"/>
      <c r="AZ701" s="15"/>
      <c r="BA701" s="15"/>
      <c r="BB701" s="15"/>
      <c r="BC701" s="14"/>
      <c r="BD701" s="15"/>
      <c r="BE701" s="15"/>
      <c r="BF701" s="16"/>
      <c r="BG701" s="15"/>
      <c r="BH701" s="15"/>
      <c r="BI701" s="7"/>
      <c r="BJ701" s="7"/>
      <c r="BK701" s="15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</row>
    <row r="702" spans="2:95" s="9" customFormat="1">
      <c r="B702" s="33"/>
      <c r="C702" s="15"/>
      <c r="D702" s="15"/>
      <c r="E702" s="7"/>
      <c r="F702" s="15"/>
      <c r="G702" s="14"/>
      <c r="H702" s="14"/>
      <c r="I702" s="14"/>
      <c r="J702" s="14"/>
      <c r="K702" s="15"/>
      <c r="L702" s="15"/>
      <c r="M702" s="15"/>
      <c r="N702" s="15"/>
      <c r="O702" s="15"/>
      <c r="P702" s="14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6"/>
      <c r="AD702" s="16"/>
      <c r="AE702" s="11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4"/>
      <c r="AU702" s="15"/>
      <c r="AV702" s="15"/>
      <c r="AW702" s="15"/>
      <c r="AX702" s="15"/>
      <c r="AY702" s="15"/>
      <c r="AZ702" s="15"/>
      <c r="BA702" s="15"/>
      <c r="BB702" s="15"/>
      <c r="BC702" s="14"/>
      <c r="BD702" s="15"/>
      <c r="BE702" s="15"/>
      <c r="BF702" s="16"/>
      <c r="BG702" s="15"/>
      <c r="BH702" s="15"/>
      <c r="BI702" s="7"/>
      <c r="BJ702" s="7"/>
      <c r="BK702" s="15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</row>
    <row r="703" spans="2:95" s="9" customFormat="1">
      <c r="B703" s="33"/>
      <c r="C703" s="15"/>
      <c r="D703" s="15"/>
      <c r="E703" s="7"/>
      <c r="F703" s="15"/>
      <c r="G703" s="14"/>
      <c r="H703" s="14"/>
      <c r="I703" s="14"/>
      <c r="J703" s="14"/>
      <c r="K703" s="15"/>
      <c r="L703" s="15"/>
      <c r="M703" s="15"/>
      <c r="N703" s="15"/>
      <c r="O703" s="15"/>
      <c r="P703" s="14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6"/>
      <c r="AD703" s="16"/>
      <c r="AE703" s="11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4"/>
      <c r="AU703" s="15"/>
      <c r="AV703" s="15"/>
      <c r="AW703" s="15"/>
      <c r="AX703" s="15"/>
      <c r="AY703" s="15"/>
      <c r="AZ703" s="15"/>
      <c r="BA703" s="15"/>
      <c r="BB703" s="15"/>
      <c r="BC703" s="14"/>
      <c r="BD703" s="15"/>
      <c r="BE703" s="15"/>
      <c r="BF703" s="16"/>
      <c r="BG703" s="15"/>
      <c r="BH703" s="15"/>
      <c r="BI703" s="7"/>
      <c r="BJ703" s="7"/>
      <c r="BK703" s="15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</row>
    <row r="704" spans="2:95" s="9" customFormat="1">
      <c r="B704" s="33"/>
      <c r="C704" s="15"/>
      <c r="D704" s="15"/>
      <c r="E704" s="7"/>
      <c r="F704" s="15"/>
      <c r="G704" s="14"/>
      <c r="H704" s="14"/>
      <c r="I704" s="14"/>
      <c r="J704" s="14"/>
      <c r="K704" s="15"/>
      <c r="L704" s="15"/>
      <c r="M704" s="15"/>
      <c r="N704" s="15"/>
      <c r="O704" s="15"/>
      <c r="P704" s="14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6"/>
      <c r="AD704" s="16"/>
      <c r="AE704" s="11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4"/>
      <c r="AU704" s="15"/>
      <c r="AV704" s="15"/>
      <c r="AW704" s="15"/>
      <c r="AX704" s="15"/>
      <c r="AY704" s="15"/>
      <c r="AZ704" s="15"/>
      <c r="BA704" s="15"/>
      <c r="BB704" s="15"/>
      <c r="BC704" s="14"/>
      <c r="BD704" s="15"/>
      <c r="BE704" s="15"/>
      <c r="BF704" s="16"/>
      <c r="BG704" s="15"/>
      <c r="BH704" s="15"/>
      <c r="BI704" s="7"/>
      <c r="BJ704" s="7"/>
      <c r="BK704" s="15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</row>
    <row r="705" spans="2:95" s="9" customFormat="1">
      <c r="B705" s="33"/>
      <c r="C705" s="15"/>
      <c r="D705" s="15"/>
      <c r="E705" s="7"/>
      <c r="F705" s="15"/>
      <c r="G705" s="14"/>
      <c r="H705" s="14"/>
      <c r="I705" s="14"/>
      <c r="J705" s="14"/>
      <c r="K705" s="15"/>
      <c r="L705" s="15"/>
      <c r="M705" s="15"/>
      <c r="N705" s="15"/>
      <c r="O705" s="15"/>
      <c r="P705" s="14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6"/>
      <c r="AD705" s="16"/>
      <c r="AE705" s="11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4"/>
      <c r="AU705" s="15"/>
      <c r="AV705" s="15"/>
      <c r="AW705" s="15"/>
      <c r="AX705" s="15"/>
      <c r="AY705" s="15"/>
      <c r="AZ705" s="15"/>
      <c r="BA705" s="15"/>
      <c r="BB705" s="15"/>
      <c r="BC705" s="14"/>
      <c r="BD705" s="15"/>
      <c r="BE705" s="15"/>
      <c r="BF705" s="16"/>
      <c r="BG705" s="15"/>
      <c r="BH705" s="15"/>
      <c r="BI705" s="7"/>
      <c r="BJ705" s="7"/>
      <c r="BK705" s="15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</row>
    <row r="706" spans="2:95" s="9" customFormat="1">
      <c r="B706" s="33"/>
      <c r="C706" s="15"/>
      <c r="D706" s="15"/>
      <c r="E706" s="7"/>
      <c r="F706" s="15"/>
      <c r="G706" s="14"/>
      <c r="H706" s="14"/>
      <c r="I706" s="14"/>
      <c r="J706" s="14"/>
      <c r="K706" s="15"/>
      <c r="L706" s="15"/>
      <c r="M706" s="15"/>
      <c r="N706" s="15"/>
      <c r="O706" s="15"/>
      <c r="P706" s="14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6"/>
      <c r="AD706" s="16"/>
      <c r="AE706" s="11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4"/>
      <c r="AU706" s="15"/>
      <c r="AV706" s="15"/>
      <c r="AW706" s="15"/>
      <c r="AX706" s="15"/>
      <c r="AY706" s="15"/>
      <c r="AZ706" s="15"/>
      <c r="BA706" s="15"/>
      <c r="BB706" s="15"/>
      <c r="BC706" s="14"/>
      <c r="BD706" s="15"/>
      <c r="BE706" s="15"/>
      <c r="BF706" s="16"/>
      <c r="BG706" s="15"/>
      <c r="BH706" s="15"/>
      <c r="BI706" s="7"/>
      <c r="BJ706" s="7"/>
      <c r="BK706" s="15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</row>
    <row r="707" spans="2:95" s="9" customFormat="1">
      <c r="B707" s="33"/>
      <c r="C707" s="15"/>
      <c r="D707" s="15"/>
      <c r="E707" s="7"/>
      <c r="F707" s="15"/>
      <c r="G707" s="14"/>
      <c r="H707" s="14"/>
      <c r="I707" s="14"/>
      <c r="J707" s="14"/>
      <c r="K707" s="15"/>
      <c r="L707" s="15"/>
      <c r="M707" s="15"/>
      <c r="N707" s="15"/>
      <c r="O707" s="15"/>
      <c r="P707" s="14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6"/>
      <c r="AD707" s="16"/>
      <c r="AE707" s="11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4"/>
      <c r="AU707" s="15"/>
      <c r="AV707" s="15"/>
      <c r="AW707" s="15"/>
      <c r="AX707" s="15"/>
      <c r="AY707" s="15"/>
      <c r="AZ707" s="15"/>
      <c r="BA707" s="15"/>
      <c r="BB707" s="15"/>
      <c r="BC707" s="14"/>
      <c r="BD707" s="15"/>
      <c r="BE707" s="15"/>
      <c r="BF707" s="16"/>
      <c r="BG707" s="15"/>
      <c r="BH707" s="15"/>
      <c r="BI707" s="7"/>
      <c r="BJ707" s="7"/>
      <c r="BK707" s="15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</row>
    <row r="708" spans="2:95" s="9" customFormat="1">
      <c r="B708" s="33"/>
      <c r="C708" s="15"/>
      <c r="D708" s="15"/>
      <c r="E708" s="7"/>
      <c r="F708" s="15"/>
      <c r="G708" s="14"/>
      <c r="H708" s="14"/>
      <c r="I708" s="14"/>
      <c r="J708" s="14"/>
      <c r="K708" s="15"/>
      <c r="L708" s="15"/>
      <c r="M708" s="15"/>
      <c r="N708" s="15"/>
      <c r="O708" s="15"/>
      <c r="P708" s="14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6"/>
      <c r="AD708" s="16"/>
      <c r="AE708" s="11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4"/>
      <c r="AU708" s="15"/>
      <c r="AV708" s="15"/>
      <c r="AW708" s="15"/>
      <c r="AX708" s="15"/>
      <c r="AY708" s="15"/>
      <c r="AZ708" s="15"/>
      <c r="BA708" s="15"/>
      <c r="BB708" s="15"/>
      <c r="BC708" s="14"/>
      <c r="BD708" s="15"/>
      <c r="BE708" s="15"/>
      <c r="BF708" s="16"/>
      <c r="BG708" s="15"/>
      <c r="BH708" s="15"/>
      <c r="BI708" s="7"/>
      <c r="BJ708" s="7"/>
      <c r="BK708" s="15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</row>
    <row r="709" spans="2:95" s="9" customFormat="1">
      <c r="B709" s="33"/>
      <c r="C709" s="15"/>
      <c r="D709" s="15"/>
      <c r="E709" s="7"/>
      <c r="F709" s="15"/>
      <c r="G709" s="14"/>
      <c r="H709" s="14"/>
      <c r="I709" s="14"/>
      <c r="J709" s="14"/>
      <c r="K709" s="15"/>
      <c r="L709" s="15"/>
      <c r="M709" s="15"/>
      <c r="N709" s="15"/>
      <c r="O709" s="15"/>
      <c r="P709" s="14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6"/>
      <c r="AD709" s="16"/>
      <c r="AE709" s="11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4"/>
      <c r="AU709" s="15"/>
      <c r="AV709" s="15"/>
      <c r="AW709" s="15"/>
      <c r="AX709" s="15"/>
      <c r="AY709" s="15"/>
      <c r="AZ709" s="15"/>
      <c r="BA709" s="15"/>
      <c r="BB709" s="15"/>
      <c r="BC709" s="14"/>
      <c r="BD709" s="15"/>
      <c r="BE709" s="15"/>
      <c r="BF709" s="16"/>
      <c r="BG709" s="15"/>
      <c r="BH709" s="15"/>
      <c r="BI709" s="7"/>
      <c r="BJ709" s="7"/>
      <c r="BK709" s="15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</row>
    <row r="710" spans="2:95" s="9" customFormat="1">
      <c r="B710" s="33"/>
      <c r="C710" s="15"/>
      <c r="D710" s="15"/>
      <c r="E710" s="7"/>
      <c r="F710" s="15"/>
      <c r="G710" s="14"/>
      <c r="H710" s="14"/>
      <c r="I710" s="14"/>
      <c r="J710" s="14"/>
      <c r="K710" s="15"/>
      <c r="L710" s="15"/>
      <c r="M710" s="15"/>
      <c r="N710" s="15"/>
      <c r="O710" s="15"/>
      <c r="P710" s="14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6"/>
      <c r="AD710" s="16"/>
      <c r="AE710" s="11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4"/>
      <c r="AU710" s="15"/>
      <c r="AV710" s="15"/>
      <c r="AW710" s="15"/>
      <c r="AX710" s="15"/>
      <c r="AY710" s="15"/>
      <c r="AZ710" s="15"/>
      <c r="BA710" s="15"/>
      <c r="BB710" s="15"/>
      <c r="BC710" s="14"/>
      <c r="BD710" s="15"/>
      <c r="BE710" s="15"/>
      <c r="BF710" s="15"/>
      <c r="BG710" s="15"/>
      <c r="BH710" s="15"/>
      <c r="BI710" s="7"/>
      <c r="BJ710" s="7"/>
      <c r="BK710" s="15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</row>
    <row r="711" spans="2:95" s="9" customFormat="1">
      <c r="B711" s="33"/>
      <c r="C711" s="15"/>
      <c r="D711" s="15"/>
      <c r="E711" s="7"/>
      <c r="F711" s="15"/>
      <c r="G711" s="14"/>
      <c r="H711" s="14"/>
      <c r="I711" s="14"/>
      <c r="J711" s="14"/>
      <c r="K711" s="15"/>
      <c r="L711" s="15"/>
      <c r="M711" s="15"/>
      <c r="N711" s="15"/>
      <c r="O711" s="15"/>
      <c r="P711" s="14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6"/>
      <c r="AD711" s="16"/>
      <c r="AE711" s="11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4"/>
      <c r="AU711" s="15"/>
      <c r="AV711" s="15"/>
      <c r="AW711" s="15"/>
      <c r="AX711" s="15"/>
      <c r="AY711" s="15"/>
      <c r="AZ711" s="15"/>
      <c r="BA711" s="15"/>
      <c r="BB711" s="15"/>
      <c r="BC711" s="14"/>
      <c r="BD711" s="15"/>
      <c r="BE711" s="15"/>
      <c r="BF711" s="16"/>
      <c r="BG711" s="15"/>
      <c r="BH711" s="15"/>
      <c r="BI711" s="7"/>
      <c r="BJ711" s="7"/>
      <c r="BK711" s="15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</row>
    <row r="712" spans="2:95" s="9" customFormat="1">
      <c r="B712" s="33"/>
      <c r="C712" s="15"/>
      <c r="D712" s="15"/>
      <c r="E712" s="7"/>
      <c r="F712" s="15"/>
      <c r="G712" s="14"/>
      <c r="H712" s="14"/>
      <c r="I712" s="14"/>
      <c r="J712" s="14"/>
      <c r="K712" s="15"/>
      <c r="L712" s="15"/>
      <c r="M712" s="15"/>
      <c r="N712" s="15"/>
      <c r="O712" s="15"/>
      <c r="P712" s="14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6"/>
      <c r="AD712" s="16"/>
      <c r="AE712" s="11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4"/>
      <c r="AU712" s="15"/>
      <c r="AV712" s="15"/>
      <c r="AW712" s="15"/>
      <c r="AX712" s="15"/>
      <c r="AY712" s="15"/>
      <c r="AZ712" s="15"/>
      <c r="BA712" s="15"/>
      <c r="BB712" s="15"/>
      <c r="BC712" s="14"/>
      <c r="BD712" s="15"/>
      <c r="BE712" s="15"/>
      <c r="BF712" s="16"/>
      <c r="BG712" s="15"/>
      <c r="BH712" s="15"/>
      <c r="BI712" s="7"/>
      <c r="BJ712" s="7"/>
      <c r="BK712" s="15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</row>
    <row r="713" spans="2:95" s="9" customFormat="1">
      <c r="B713" s="33"/>
      <c r="C713" s="15"/>
      <c r="D713" s="15"/>
      <c r="E713" s="7"/>
      <c r="F713" s="15"/>
      <c r="G713" s="14"/>
      <c r="H713" s="14"/>
      <c r="I713" s="14"/>
      <c r="J713" s="14"/>
      <c r="K713" s="15"/>
      <c r="L713" s="15"/>
      <c r="M713" s="15"/>
      <c r="N713" s="15"/>
      <c r="O713" s="15"/>
      <c r="P713" s="14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6"/>
      <c r="AD713" s="16"/>
      <c r="AE713" s="11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4"/>
      <c r="AU713" s="15"/>
      <c r="AV713" s="15"/>
      <c r="AW713" s="15"/>
      <c r="AX713" s="15"/>
      <c r="AY713" s="15"/>
      <c r="AZ713" s="15"/>
      <c r="BA713" s="15"/>
      <c r="BB713" s="15"/>
      <c r="BC713" s="14"/>
      <c r="BD713" s="15"/>
      <c r="BE713" s="15"/>
      <c r="BF713" s="16"/>
      <c r="BG713" s="15"/>
      <c r="BH713" s="15"/>
      <c r="BI713" s="7"/>
      <c r="BJ713" s="7"/>
      <c r="BK713" s="15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</row>
    <row r="714" spans="2:95" s="9" customFormat="1">
      <c r="B714" s="33"/>
      <c r="C714" s="15"/>
      <c r="D714" s="15"/>
      <c r="E714" s="7"/>
      <c r="F714" s="15"/>
      <c r="G714" s="14"/>
      <c r="H714" s="14"/>
      <c r="I714" s="14"/>
      <c r="J714" s="14"/>
      <c r="K714" s="15"/>
      <c r="L714" s="15"/>
      <c r="M714" s="15"/>
      <c r="N714" s="15"/>
      <c r="O714" s="15"/>
      <c r="P714" s="14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6"/>
      <c r="AD714" s="16"/>
      <c r="AE714" s="11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4"/>
      <c r="AU714" s="15"/>
      <c r="AV714" s="15"/>
      <c r="AW714" s="15"/>
      <c r="AX714" s="15"/>
      <c r="AY714" s="15"/>
      <c r="AZ714" s="15"/>
      <c r="BA714" s="15"/>
      <c r="BB714" s="15"/>
      <c r="BC714" s="14"/>
      <c r="BD714" s="15"/>
      <c r="BE714" s="15"/>
      <c r="BF714" s="16"/>
      <c r="BG714" s="15"/>
      <c r="BH714" s="15"/>
      <c r="BI714" s="7"/>
      <c r="BJ714" s="7"/>
      <c r="BK714" s="15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</row>
    <row r="715" spans="2:95" s="9" customFormat="1">
      <c r="B715" s="33"/>
      <c r="C715" s="15"/>
      <c r="D715" s="15"/>
      <c r="E715" s="7"/>
      <c r="F715" s="15"/>
      <c r="G715" s="14"/>
      <c r="H715" s="14"/>
      <c r="I715" s="14"/>
      <c r="J715" s="14"/>
      <c r="K715" s="15"/>
      <c r="L715" s="15"/>
      <c r="M715" s="15"/>
      <c r="N715" s="15"/>
      <c r="O715" s="15"/>
      <c r="P715" s="14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6"/>
      <c r="AD715" s="16"/>
      <c r="AE715" s="11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4"/>
      <c r="AU715" s="15"/>
      <c r="AV715" s="15"/>
      <c r="AW715" s="15"/>
      <c r="AX715" s="15"/>
      <c r="AY715" s="15"/>
      <c r="AZ715" s="15"/>
      <c r="BA715" s="15"/>
      <c r="BB715" s="15"/>
      <c r="BC715" s="14"/>
      <c r="BD715" s="15"/>
      <c r="BE715" s="15"/>
      <c r="BF715" s="16"/>
      <c r="BG715" s="15"/>
      <c r="BH715" s="15"/>
      <c r="BI715" s="7"/>
      <c r="BJ715" s="7"/>
      <c r="BK715" s="15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</row>
    <row r="716" spans="2:95" s="9" customFormat="1">
      <c r="B716" s="33"/>
      <c r="C716" s="15"/>
      <c r="D716" s="15"/>
      <c r="E716" s="7"/>
      <c r="F716" s="15"/>
      <c r="G716" s="14"/>
      <c r="H716" s="14"/>
      <c r="I716" s="14"/>
      <c r="J716" s="14"/>
      <c r="K716" s="15"/>
      <c r="L716" s="15"/>
      <c r="M716" s="15"/>
      <c r="N716" s="15"/>
      <c r="O716" s="15"/>
      <c r="P716" s="14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6"/>
      <c r="AD716" s="16"/>
      <c r="AE716" s="11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4"/>
      <c r="AU716" s="15"/>
      <c r="AV716" s="15"/>
      <c r="AW716" s="15"/>
      <c r="AX716" s="15"/>
      <c r="AY716" s="15"/>
      <c r="AZ716" s="15"/>
      <c r="BA716" s="15"/>
      <c r="BB716" s="15"/>
      <c r="BC716" s="14"/>
      <c r="BD716" s="15"/>
      <c r="BE716" s="15"/>
      <c r="BF716" s="16"/>
      <c r="BG716" s="15"/>
      <c r="BH716" s="15"/>
      <c r="BI716" s="7"/>
      <c r="BJ716" s="7"/>
      <c r="BK716" s="15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</row>
    <row r="717" spans="2:95" s="9" customFormat="1">
      <c r="B717" s="33"/>
      <c r="C717" s="15"/>
      <c r="D717" s="15"/>
      <c r="E717" s="7"/>
      <c r="F717" s="15"/>
      <c r="G717" s="14"/>
      <c r="H717" s="14"/>
      <c r="I717" s="14"/>
      <c r="J717" s="14"/>
      <c r="K717" s="15"/>
      <c r="L717" s="15"/>
      <c r="M717" s="15"/>
      <c r="N717" s="15"/>
      <c r="O717" s="15"/>
      <c r="P717" s="14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6"/>
      <c r="AD717" s="16"/>
      <c r="AE717" s="11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4"/>
      <c r="AU717" s="15"/>
      <c r="AV717" s="15"/>
      <c r="AW717" s="15"/>
      <c r="AX717" s="15"/>
      <c r="AY717" s="15"/>
      <c r="AZ717" s="15"/>
      <c r="BA717" s="15"/>
      <c r="BB717" s="15"/>
      <c r="BC717" s="14"/>
      <c r="BD717" s="15"/>
      <c r="BE717" s="15"/>
      <c r="BF717" s="16"/>
      <c r="BG717" s="15"/>
      <c r="BH717" s="15"/>
      <c r="BI717" s="7"/>
      <c r="BJ717" s="7"/>
      <c r="BK717" s="15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</row>
    <row r="718" spans="2:95" s="9" customFormat="1">
      <c r="B718" s="33"/>
      <c r="C718" s="15"/>
      <c r="D718" s="15"/>
      <c r="E718" s="7"/>
      <c r="F718" s="15"/>
      <c r="G718" s="14"/>
      <c r="H718" s="14"/>
      <c r="I718" s="14"/>
      <c r="J718" s="14"/>
      <c r="K718" s="15"/>
      <c r="L718" s="15"/>
      <c r="M718" s="15"/>
      <c r="N718" s="15"/>
      <c r="O718" s="15"/>
      <c r="P718" s="14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6"/>
      <c r="AD718" s="16"/>
      <c r="AE718" s="11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4"/>
      <c r="AU718" s="15"/>
      <c r="AV718" s="15"/>
      <c r="AW718" s="15"/>
      <c r="AX718" s="15"/>
      <c r="AY718" s="15"/>
      <c r="AZ718" s="15"/>
      <c r="BA718" s="15"/>
      <c r="BB718" s="15"/>
      <c r="BC718" s="14"/>
      <c r="BD718" s="15"/>
      <c r="BE718" s="15"/>
      <c r="BF718" s="15"/>
      <c r="BG718" s="15"/>
      <c r="BH718" s="15"/>
      <c r="BI718" s="7"/>
      <c r="BJ718" s="7"/>
      <c r="BK718" s="15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</row>
    <row r="719" spans="2:95" s="9" customFormat="1">
      <c r="B719" s="33"/>
      <c r="C719" s="15"/>
      <c r="D719" s="15"/>
      <c r="E719" s="7"/>
      <c r="F719" s="15"/>
      <c r="G719" s="14"/>
      <c r="H719" s="14"/>
      <c r="I719" s="14"/>
      <c r="J719" s="14"/>
      <c r="K719" s="15"/>
      <c r="L719" s="15"/>
      <c r="M719" s="15"/>
      <c r="N719" s="15"/>
      <c r="O719" s="15"/>
      <c r="P719" s="14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6"/>
      <c r="AD719" s="16"/>
      <c r="AE719" s="11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4"/>
      <c r="AU719" s="15"/>
      <c r="AV719" s="15"/>
      <c r="AW719" s="15"/>
      <c r="AX719" s="15"/>
      <c r="AY719" s="15"/>
      <c r="AZ719" s="15"/>
      <c r="BA719" s="15"/>
      <c r="BB719" s="15"/>
      <c r="BC719" s="14"/>
      <c r="BD719" s="15"/>
      <c r="BE719" s="15"/>
      <c r="BF719" s="15"/>
      <c r="BG719" s="15"/>
      <c r="BH719" s="15"/>
      <c r="BI719" s="7"/>
      <c r="BJ719" s="7"/>
      <c r="BK719" s="15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</row>
    <row r="720" spans="2:95" s="9" customFormat="1">
      <c r="B720" s="33"/>
      <c r="C720" s="15"/>
      <c r="D720" s="15"/>
      <c r="E720" s="7"/>
      <c r="F720" s="15"/>
      <c r="G720" s="14"/>
      <c r="H720" s="14"/>
      <c r="I720" s="14"/>
      <c r="J720" s="14"/>
      <c r="K720" s="15"/>
      <c r="L720" s="15"/>
      <c r="M720" s="15"/>
      <c r="N720" s="15"/>
      <c r="O720" s="15"/>
      <c r="P720" s="14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6"/>
      <c r="AD720" s="16"/>
      <c r="AE720" s="11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4"/>
      <c r="AU720" s="15"/>
      <c r="AV720" s="15"/>
      <c r="AW720" s="15"/>
      <c r="AX720" s="15"/>
      <c r="AY720" s="15"/>
      <c r="AZ720" s="15"/>
      <c r="BA720" s="15"/>
      <c r="BB720" s="15"/>
      <c r="BC720" s="14"/>
      <c r="BD720" s="15"/>
      <c r="BE720" s="15"/>
      <c r="BF720" s="15"/>
      <c r="BG720" s="15"/>
      <c r="BH720" s="15"/>
      <c r="BI720" s="7"/>
      <c r="BJ720" s="7"/>
      <c r="BK720" s="15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</row>
    <row r="721" spans="2:95" s="9" customFormat="1">
      <c r="B721" s="33"/>
      <c r="C721" s="15"/>
      <c r="D721" s="15"/>
      <c r="E721" s="7"/>
      <c r="F721" s="15"/>
      <c r="G721" s="14"/>
      <c r="H721" s="14"/>
      <c r="I721" s="14"/>
      <c r="J721" s="14"/>
      <c r="K721" s="15"/>
      <c r="L721" s="15"/>
      <c r="M721" s="15"/>
      <c r="N721" s="15"/>
      <c r="O721" s="15"/>
      <c r="P721" s="14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6"/>
      <c r="AD721" s="16"/>
      <c r="AE721" s="11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4"/>
      <c r="AU721" s="15"/>
      <c r="AV721" s="15"/>
      <c r="AW721" s="15"/>
      <c r="AX721" s="15"/>
      <c r="AY721" s="15"/>
      <c r="AZ721" s="15"/>
      <c r="BA721" s="15"/>
      <c r="BB721" s="15"/>
      <c r="BC721" s="14"/>
      <c r="BD721" s="15"/>
      <c r="BE721" s="15"/>
      <c r="BF721" s="15"/>
      <c r="BG721" s="15"/>
      <c r="BH721" s="15"/>
      <c r="BI721" s="7"/>
      <c r="BJ721" s="7"/>
      <c r="BK721" s="15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</row>
    <row r="722" spans="2:95" s="9" customFormat="1">
      <c r="B722" s="33"/>
      <c r="C722" s="15"/>
      <c r="D722" s="15"/>
      <c r="E722" s="7"/>
      <c r="F722" s="15"/>
      <c r="G722" s="14"/>
      <c r="H722" s="14"/>
      <c r="I722" s="14"/>
      <c r="J722" s="14"/>
      <c r="K722" s="15"/>
      <c r="L722" s="15"/>
      <c r="M722" s="15"/>
      <c r="N722" s="15"/>
      <c r="O722" s="15"/>
      <c r="P722" s="14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6"/>
      <c r="AD722" s="16"/>
      <c r="AE722" s="11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4"/>
      <c r="AU722" s="15"/>
      <c r="AV722" s="15"/>
      <c r="AW722" s="15"/>
      <c r="AX722" s="15"/>
      <c r="AY722" s="15"/>
      <c r="AZ722" s="15"/>
      <c r="BA722" s="15"/>
      <c r="BB722" s="15"/>
      <c r="BC722" s="14"/>
      <c r="BD722" s="15"/>
      <c r="BE722" s="15"/>
      <c r="BF722" s="15"/>
      <c r="BG722" s="15"/>
      <c r="BH722" s="15"/>
      <c r="BI722" s="7"/>
      <c r="BJ722" s="7"/>
      <c r="BK722" s="15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</row>
    <row r="723" spans="2:95" s="9" customFormat="1">
      <c r="B723" s="33"/>
      <c r="C723" s="15"/>
      <c r="D723" s="15"/>
      <c r="E723" s="7"/>
      <c r="F723" s="15"/>
      <c r="G723" s="14"/>
      <c r="H723" s="14"/>
      <c r="I723" s="14"/>
      <c r="J723" s="14"/>
      <c r="K723" s="15"/>
      <c r="L723" s="15"/>
      <c r="M723" s="15"/>
      <c r="N723" s="15"/>
      <c r="O723" s="15"/>
      <c r="P723" s="14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6"/>
      <c r="AD723" s="16"/>
      <c r="AE723" s="11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4"/>
      <c r="AU723" s="15"/>
      <c r="AV723" s="15"/>
      <c r="AW723" s="15"/>
      <c r="AX723" s="15"/>
      <c r="AY723" s="15"/>
      <c r="AZ723" s="15"/>
      <c r="BA723" s="15"/>
      <c r="BB723" s="15"/>
      <c r="BC723" s="14"/>
      <c r="BD723" s="15"/>
      <c r="BE723" s="15"/>
      <c r="BF723" s="15"/>
      <c r="BG723" s="15"/>
      <c r="BH723" s="15"/>
      <c r="BI723" s="7"/>
      <c r="BJ723" s="7"/>
      <c r="BK723" s="15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</row>
    <row r="724" spans="2:95" s="9" customFormat="1">
      <c r="B724" s="33"/>
      <c r="C724" s="15"/>
      <c r="D724" s="15"/>
      <c r="E724" s="7"/>
      <c r="F724" s="15"/>
      <c r="G724" s="14"/>
      <c r="H724" s="14"/>
      <c r="I724" s="14"/>
      <c r="J724" s="14"/>
      <c r="K724" s="15"/>
      <c r="L724" s="15"/>
      <c r="M724" s="15"/>
      <c r="N724" s="15"/>
      <c r="O724" s="15"/>
      <c r="P724" s="14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6"/>
      <c r="AD724" s="16"/>
      <c r="AE724" s="11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4"/>
      <c r="AU724" s="15"/>
      <c r="AV724" s="15"/>
      <c r="AW724" s="15"/>
      <c r="AX724" s="15"/>
      <c r="AY724" s="15"/>
      <c r="AZ724" s="15"/>
      <c r="BA724" s="15"/>
      <c r="BB724" s="15"/>
      <c r="BC724" s="14"/>
      <c r="BD724" s="15"/>
      <c r="BE724" s="15"/>
      <c r="BF724" s="15"/>
      <c r="BG724" s="15"/>
      <c r="BH724" s="15"/>
      <c r="BI724" s="7"/>
      <c r="BJ724" s="7"/>
      <c r="BK724" s="15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</row>
    <row r="725" spans="2:95" s="9" customFormat="1">
      <c r="B725" s="33"/>
      <c r="C725" s="15"/>
      <c r="D725" s="15"/>
      <c r="E725" s="7"/>
      <c r="F725" s="15"/>
      <c r="G725" s="14"/>
      <c r="H725" s="14"/>
      <c r="I725" s="14"/>
      <c r="J725" s="14"/>
      <c r="K725" s="15"/>
      <c r="L725" s="15"/>
      <c r="M725" s="15"/>
      <c r="N725" s="15"/>
      <c r="O725" s="15"/>
      <c r="P725" s="14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6"/>
      <c r="AD725" s="16"/>
      <c r="AE725" s="11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4"/>
      <c r="AU725" s="15"/>
      <c r="AV725" s="15"/>
      <c r="AW725" s="15"/>
      <c r="AX725" s="15"/>
      <c r="AY725" s="15"/>
      <c r="AZ725" s="15"/>
      <c r="BA725" s="15"/>
      <c r="BB725" s="15"/>
      <c r="BC725" s="14"/>
      <c r="BD725" s="15"/>
      <c r="BE725" s="15"/>
      <c r="BF725" s="15"/>
      <c r="BG725" s="15"/>
      <c r="BH725" s="15"/>
      <c r="BI725" s="7"/>
      <c r="BJ725" s="7"/>
      <c r="BK725" s="15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</row>
    <row r="726" spans="2:95" s="9" customFormat="1">
      <c r="B726" s="33"/>
      <c r="C726" s="15"/>
      <c r="D726" s="15"/>
      <c r="E726" s="7"/>
      <c r="F726" s="15"/>
      <c r="G726" s="14"/>
      <c r="H726" s="14"/>
      <c r="I726" s="14"/>
      <c r="J726" s="14"/>
      <c r="K726" s="15"/>
      <c r="L726" s="15"/>
      <c r="M726" s="15"/>
      <c r="N726" s="15"/>
      <c r="O726" s="15"/>
      <c r="P726" s="14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6"/>
      <c r="AD726" s="16"/>
      <c r="AE726" s="11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4"/>
      <c r="AU726" s="15"/>
      <c r="AV726" s="15"/>
      <c r="AW726" s="15"/>
      <c r="AX726" s="15"/>
      <c r="AY726" s="15"/>
      <c r="AZ726" s="15"/>
      <c r="BA726" s="15"/>
      <c r="BB726" s="15"/>
      <c r="BC726" s="14"/>
      <c r="BD726" s="15"/>
      <c r="BE726" s="15"/>
      <c r="BF726" s="15"/>
      <c r="BG726" s="15"/>
      <c r="BH726" s="15"/>
      <c r="BI726" s="7"/>
      <c r="BJ726" s="7"/>
      <c r="BK726" s="15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</row>
    <row r="727" spans="2:95" s="9" customFormat="1">
      <c r="B727" s="33"/>
      <c r="C727" s="15"/>
      <c r="D727" s="15"/>
      <c r="E727" s="7"/>
      <c r="F727" s="15"/>
      <c r="G727" s="14"/>
      <c r="H727" s="14"/>
      <c r="I727" s="14"/>
      <c r="J727" s="14"/>
      <c r="K727" s="15"/>
      <c r="L727" s="15"/>
      <c r="M727" s="15"/>
      <c r="N727" s="15"/>
      <c r="O727" s="15"/>
      <c r="P727" s="14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6"/>
      <c r="AD727" s="16"/>
      <c r="AE727" s="11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4"/>
      <c r="AU727" s="15"/>
      <c r="AV727" s="15"/>
      <c r="AW727" s="15"/>
      <c r="AX727" s="15"/>
      <c r="AY727" s="15"/>
      <c r="AZ727" s="15"/>
      <c r="BA727" s="15"/>
      <c r="BB727" s="15"/>
      <c r="BC727" s="14"/>
      <c r="BD727" s="15"/>
      <c r="BE727" s="15"/>
      <c r="BF727" s="15"/>
      <c r="BG727" s="15"/>
      <c r="BH727" s="15"/>
      <c r="BI727" s="7"/>
      <c r="BJ727" s="7"/>
      <c r="BK727" s="15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</row>
    <row r="728" spans="2:95" s="9" customFormat="1">
      <c r="B728" s="33"/>
      <c r="C728" s="15"/>
      <c r="D728" s="15"/>
      <c r="E728" s="7"/>
      <c r="F728" s="15"/>
      <c r="G728" s="14"/>
      <c r="H728" s="14"/>
      <c r="I728" s="14"/>
      <c r="J728" s="14"/>
      <c r="K728" s="15"/>
      <c r="L728" s="15"/>
      <c r="M728" s="15"/>
      <c r="N728" s="15"/>
      <c r="O728" s="15"/>
      <c r="P728" s="14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6"/>
      <c r="AD728" s="16"/>
      <c r="AE728" s="11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4"/>
      <c r="AU728" s="15"/>
      <c r="AV728" s="15"/>
      <c r="AW728" s="15"/>
      <c r="AX728" s="15"/>
      <c r="AY728" s="15"/>
      <c r="AZ728" s="15"/>
      <c r="BA728" s="15"/>
      <c r="BB728" s="15"/>
      <c r="BC728" s="14"/>
      <c r="BD728" s="15"/>
      <c r="BE728" s="15"/>
      <c r="BF728" s="15"/>
      <c r="BG728" s="15"/>
      <c r="BH728" s="15"/>
      <c r="BI728" s="7"/>
      <c r="BJ728" s="7"/>
      <c r="BK728" s="15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</row>
    <row r="729" spans="2:95" s="9" customFormat="1">
      <c r="B729" s="33"/>
      <c r="C729" s="15"/>
      <c r="D729" s="15"/>
      <c r="E729" s="7"/>
      <c r="F729" s="15"/>
      <c r="G729" s="14"/>
      <c r="H729" s="14"/>
      <c r="I729" s="14"/>
      <c r="J729" s="14"/>
      <c r="K729" s="15"/>
      <c r="L729" s="15"/>
      <c r="M729" s="15"/>
      <c r="N729" s="15"/>
      <c r="O729" s="15"/>
      <c r="P729" s="14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6"/>
      <c r="AD729" s="16"/>
      <c r="AE729" s="11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4"/>
      <c r="AU729" s="15"/>
      <c r="AV729" s="15"/>
      <c r="AW729" s="15"/>
      <c r="AX729" s="15"/>
      <c r="AY729" s="15"/>
      <c r="AZ729" s="15"/>
      <c r="BA729" s="15"/>
      <c r="BB729" s="15"/>
      <c r="BC729" s="14"/>
      <c r="BD729" s="15"/>
      <c r="BE729" s="15"/>
      <c r="BF729" s="16"/>
      <c r="BG729" s="15"/>
      <c r="BH729" s="15"/>
      <c r="BI729" s="7"/>
      <c r="BJ729" s="7"/>
      <c r="BK729" s="15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</row>
    <row r="730" spans="2:95" s="9" customFormat="1">
      <c r="B730" s="33"/>
      <c r="C730" s="15"/>
      <c r="D730" s="15"/>
      <c r="E730" s="7"/>
      <c r="F730" s="15"/>
      <c r="G730" s="14"/>
      <c r="H730" s="14"/>
      <c r="I730" s="14"/>
      <c r="J730" s="14"/>
      <c r="K730" s="15"/>
      <c r="L730" s="15"/>
      <c r="M730" s="15"/>
      <c r="N730" s="15"/>
      <c r="O730" s="15"/>
      <c r="P730" s="14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6"/>
      <c r="AD730" s="16"/>
      <c r="AE730" s="11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4"/>
      <c r="AU730" s="15"/>
      <c r="AV730" s="15"/>
      <c r="AW730" s="15"/>
      <c r="AX730" s="15"/>
      <c r="AY730" s="15"/>
      <c r="AZ730" s="15"/>
      <c r="BA730" s="15"/>
      <c r="BB730" s="15"/>
      <c r="BC730" s="14"/>
      <c r="BD730" s="15"/>
      <c r="BE730" s="15"/>
      <c r="BF730" s="16"/>
      <c r="BG730" s="15"/>
      <c r="BH730" s="15"/>
      <c r="BI730" s="7"/>
      <c r="BJ730" s="7"/>
      <c r="BK730" s="15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</row>
    <row r="731" spans="2:95" s="9" customFormat="1">
      <c r="B731" s="33"/>
      <c r="C731" s="15"/>
      <c r="D731" s="15"/>
      <c r="E731" s="7"/>
      <c r="F731" s="15"/>
      <c r="G731" s="14"/>
      <c r="H731" s="14"/>
      <c r="I731" s="14"/>
      <c r="J731" s="14"/>
      <c r="K731" s="15"/>
      <c r="L731" s="15"/>
      <c r="M731" s="15"/>
      <c r="N731" s="15"/>
      <c r="O731" s="15"/>
      <c r="P731" s="14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6"/>
      <c r="AD731" s="16"/>
      <c r="AE731" s="11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4"/>
      <c r="AU731" s="15"/>
      <c r="AV731" s="15"/>
      <c r="AW731" s="15"/>
      <c r="AX731" s="15"/>
      <c r="AY731" s="15"/>
      <c r="AZ731" s="15"/>
      <c r="BA731" s="15"/>
      <c r="BB731" s="15"/>
      <c r="BC731" s="14"/>
      <c r="BD731" s="15"/>
      <c r="BE731" s="15"/>
      <c r="BF731" s="16"/>
      <c r="BG731" s="15"/>
      <c r="BH731" s="15"/>
      <c r="BI731" s="7"/>
      <c r="BJ731" s="7"/>
      <c r="BK731" s="15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</row>
    <row r="732" spans="2:95" s="9" customFormat="1">
      <c r="B732" s="33"/>
      <c r="C732" s="15"/>
      <c r="D732" s="15"/>
      <c r="E732" s="7"/>
      <c r="F732" s="15"/>
      <c r="G732" s="14"/>
      <c r="H732" s="14"/>
      <c r="I732" s="14"/>
      <c r="J732" s="14"/>
      <c r="K732" s="15"/>
      <c r="L732" s="15"/>
      <c r="M732" s="15"/>
      <c r="N732" s="15"/>
      <c r="O732" s="15"/>
      <c r="P732" s="14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6"/>
      <c r="AD732" s="16"/>
      <c r="AE732" s="11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4"/>
      <c r="AU732" s="15"/>
      <c r="AV732" s="15"/>
      <c r="AW732" s="15"/>
      <c r="AX732" s="15"/>
      <c r="AY732" s="15"/>
      <c r="AZ732" s="15"/>
      <c r="BA732" s="15"/>
      <c r="BB732" s="15"/>
      <c r="BC732" s="14"/>
      <c r="BD732" s="15"/>
      <c r="BE732" s="15"/>
      <c r="BF732" s="16"/>
      <c r="BG732" s="15"/>
      <c r="BH732" s="15"/>
      <c r="BI732" s="7"/>
      <c r="BJ732" s="7"/>
      <c r="BK732" s="15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</row>
    <row r="733" spans="2:95" s="9" customFormat="1">
      <c r="B733" s="33"/>
      <c r="C733" s="15"/>
      <c r="D733" s="15"/>
      <c r="E733" s="7"/>
      <c r="F733" s="15"/>
      <c r="G733" s="14"/>
      <c r="H733" s="14"/>
      <c r="I733" s="14"/>
      <c r="J733" s="14"/>
      <c r="K733" s="15"/>
      <c r="L733" s="15"/>
      <c r="M733" s="15"/>
      <c r="N733" s="15"/>
      <c r="O733" s="15"/>
      <c r="P733" s="14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6"/>
      <c r="AD733" s="16"/>
      <c r="AE733" s="11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4"/>
      <c r="AU733" s="15"/>
      <c r="AV733" s="15"/>
      <c r="AW733" s="15"/>
      <c r="AX733" s="15"/>
      <c r="AY733" s="15"/>
      <c r="AZ733" s="15"/>
      <c r="BA733" s="15"/>
      <c r="BB733" s="15"/>
      <c r="BC733" s="14"/>
      <c r="BD733" s="15"/>
      <c r="BE733" s="15"/>
      <c r="BF733" s="16"/>
      <c r="BG733" s="15"/>
      <c r="BH733" s="15"/>
      <c r="BI733" s="7"/>
      <c r="BJ733" s="7"/>
      <c r="BK733" s="15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</row>
    <row r="734" spans="2:95" s="9" customFormat="1">
      <c r="B734" s="33"/>
      <c r="C734" s="15"/>
      <c r="D734" s="15"/>
      <c r="E734" s="7"/>
      <c r="F734" s="15"/>
      <c r="G734" s="14"/>
      <c r="H734" s="14"/>
      <c r="I734" s="14"/>
      <c r="J734" s="14"/>
      <c r="K734" s="15"/>
      <c r="L734" s="15"/>
      <c r="M734" s="15"/>
      <c r="N734" s="15"/>
      <c r="O734" s="15"/>
      <c r="P734" s="14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6"/>
      <c r="AD734" s="16"/>
      <c r="AE734" s="11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4"/>
      <c r="AU734" s="15"/>
      <c r="AV734" s="15"/>
      <c r="AW734" s="15"/>
      <c r="AX734" s="15"/>
      <c r="AY734" s="15"/>
      <c r="AZ734" s="15"/>
      <c r="BA734" s="15"/>
      <c r="BB734" s="15"/>
      <c r="BC734" s="14"/>
      <c r="BD734" s="15"/>
      <c r="BE734" s="15"/>
      <c r="BF734" s="15"/>
      <c r="BG734" s="15"/>
      <c r="BH734" s="15"/>
      <c r="BI734" s="7"/>
      <c r="BJ734" s="7"/>
      <c r="BK734" s="15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</row>
    <row r="735" spans="2:95" s="9" customFormat="1">
      <c r="B735" s="33"/>
      <c r="C735" s="15"/>
      <c r="D735" s="15"/>
      <c r="E735" s="7"/>
      <c r="F735" s="15"/>
      <c r="G735" s="14"/>
      <c r="H735" s="14"/>
      <c r="I735" s="14"/>
      <c r="J735" s="14"/>
      <c r="K735" s="15"/>
      <c r="L735" s="15"/>
      <c r="M735" s="15"/>
      <c r="N735" s="15"/>
      <c r="O735" s="15"/>
      <c r="P735" s="14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6"/>
      <c r="AD735" s="16"/>
      <c r="AE735" s="11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4"/>
      <c r="AU735" s="15"/>
      <c r="AV735" s="15"/>
      <c r="AW735" s="15"/>
      <c r="AX735" s="15"/>
      <c r="AY735" s="15"/>
      <c r="AZ735" s="15"/>
      <c r="BA735" s="15"/>
      <c r="BB735" s="15"/>
      <c r="BC735" s="14"/>
      <c r="BD735" s="15"/>
      <c r="BE735" s="15"/>
      <c r="BF735" s="16"/>
      <c r="BG735" s="15"/>
      <c r="BH735" s="15"/>
      <c r="BI735" s="7"/>
      <c r="BJ735" s="7"/>
      <c r="BK735" s="15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</row>
    <row r="736" spans="2:95" s="9" customFormat="1">
      <c r="B736" s="33"/>
      <c r="C736" s="15"/>
      <c r="D736" s="15"/>
      <c r="E736" s="7"/>
      <c r="F736" s="15"/>
      <c r="G736" s="14"/>
      <c r="H736" s="14"/>
      <c r="I736" s="14"/>
      <c r="J736" s="14"/>
      <c r="K736" s="15"/>
      <c r="L736" s="15"/>
      <c r="M736" s="15"/>
      <c r="N736" s="15"/>
      <c r="O736" s="15"/>
      <c r="P736" s="14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6"/>
      <c r="AD736" s="16"/>
      <c r="AE736" s="11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4"/>
      <c r="AU736" s="15"/>
      <c r="AV736" s="15"/>
      <c r="AW736" s="15"/>
      <c r="AX736" s="15"/>
      <c r="AY736" s="15"/>
      <c r="AZ736" s="15"/>
      <c r="BA736" s="15"/>
      <c r="BB736" s="15"/>
      <c r="BC736" s="14"/>
      <c r="BD736" s="15"/>
      <c r="BE736" s="15"/>
      <c r="BF736" s="16"/>
      <c r="BG736" s="15"/>
      <c r="BH736" s="15"/>
      <c r="BI736" s="7"/>
      <c r="BJ736" s="7"/>
      <c r="BK736" s="15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</row>
    <row r="737" spans="2:95" s="9" customFormat="1">
      <c r="B737" s="33"/>
      <c r="C737" s="15"/>
      <c r="D737" s="15"/>
      <c r="E737" s="7"/>
      <c r="F737" s="15"/>
      <c r="G737" s="14"/>
      <c r="H737" s="14"/>
      <c r="I737" s="14"/>
      <c r="J737" s="14"/>
      <c r="K737" s="15"/>
      <c r="L737" s="15"/>
      <c r="M737" s="15"/>
      <c r="N737" s="15"/>
      <c r="O737" s="15"/>
      <c r="P737" s="14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6"/>
      <c r="AD737" s="16"/>
      <c r="AE737" s="11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4"/>
      <c r="AU737" s="15"/>
      <c r="AV737" s="15"/>
      <c r="AW737" s="15"/>
      <c r="AX737" s="15"/>
      <c r="AY737" s="15"/>
      <c r="AZ737" s="15"/>
      <c r="BA737" s="15"/>
      <c r="BB737" s="15"/>
      <c r="BC737" s="14"/>
      <c r="BD737" s="15"/>
      <c r="BE737" s="15"/>
      <c r="BF737" s="16"/>
      <c r="BG737" s="15"/>
      <c r="BH737" s="15"/>
      <c r="BI737" s="7"/>
      <c r="BJ737" s="7"/>
      <c r="BK737" s="15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</row>
    <row r="738" spans="2:95" s="9" customFormat="1">
      <c r="B738" s="33"/>
      <c r="C738" s="15"/>
      <c r="D738" s="15"/>
      <c r="E738" s="7"/>
      <c r="F738" s="15"/>
      <c r="G738" s="14"/>
      <c r="H738" s="14"/>
      <c r="I738" s="14"/>
      <c r="J738" s="14"/>
      <c r="K738" s="15"/>
      <c r="L738" s="15"/>
      <c r="M738" s="15"/>
      <c r="N738" s="15"/>
      <c r="O738" s="15"/>
      <c r="P738" s="14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6"/>
      <c r="AD738" s="16"/>
      <c r="AE738" s="11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4"/>
      <c r="AU738" s="15"/>
      <c r="AV738" s="15"/>
      <c r="AW738" s="15"/>
      <c r="AX738" s="15"/>
      <c r="AY738" s="15"/>
      <c r="AZ738" s="15"/>
      <c r="BA738" s="15"/>
      <c r="BB738" s="15"/>
      <c r="BC738" s="14"/>
      <c r="BD738" s="15"/>
      <c r="BE738" s="15"/>
      <c r="BF738" s="16"/>
      <c r="BG738" s="15"/>
      <c r="BH738" s="15"/>
      <c r="BI738" s="7"/>
      <c r="BJ738" s="7"/>
      <c r="BK738" s="15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</row>
    <row r="739" spans="2:95" s="9" customFormat="1">
      <c r="B739" s="33"/>
      <c r="C739" s="15"/>
      <c r="D739" s="15"/>
      <c r="E739" s="7"/>
      <c r="F739" s="15"/>
      <c r="G739" s="14"/>
      <c r="H739" s="14"/>
      <c r="I739" s="14"/>
      <c r="J739" s="14"/>
      <c r="K739" s="15"/>
      <c r="L739" s="15"/>
      <c r="M739" s="15"/>
      <c r="N739" s="15"/>
      <c r="O739" s="15"/>
      <c r="P739" s="14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6"/>
      <c r="AD739" s="16"/>
      <c r="AE739" s="11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4"/>
      <c r="AU739" s="15"/>
      <c r="AV739" s="15"/>
      <c r="AW739" s="15"/>
      <c r="AX739" s="15"/>
      <c r="AY739" s="15"/>
      <c r="AZ739" s="15"/>
      <c r="BA739" s="15"/>
      <c r="BB739" s="15"/>
      <c r="BC739" s="14"/>
      <c r="BD739" s="15"/>
      <c r="BE739" s="15"/>
      <c r="BF739" s="16"/>
      <c r="BG739" s="15"/>
      <c r="BH739" s="15"/>
      <c r="BI739" s="7"/>
      <c r="BJ739" s="7"/>
      <c r="BK739" s="15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</row>
    <row r="740" spans="2:95" s="9" customFormat="1">
      <c r="B740" s="33"/>
      <c r="C740" s="15"/>
      <c r="D740" s="15"/>
      <c r="E740" s="7"/>
      <c r="F740" s="15"/>
      <c r="G740" s="14"/>
      <c r="H740" s="14"/>
      <c r="I740" s="14"/>
      <c r="J740" s="14"/>
      <c r="K740" s="15"/>
      <c r="L740" s="15"/>
      <c r="M740" s="15"/>
      <c r="N740" s="15"/>
      <c r="O740" s="15"/>
      <c r="P740" s="14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6"/>
      <c r="AD740" s="16"/>
      <c r="AE740" s="11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4"/>
      <c r="AU740" s="15"/>
      <c r="AV740" s="15"/>
      <c r="AW740" s="15"/>
      <c r="AX740" s="15"/>
      <c r="AY740" s="15"/>
      <c r="AZ740" s="15"/>
      <c r="BA740" s="15"/>
      <c r="BB740" s="15"/>
      <c r="BC740" s="14"/>
      <c r="BD740" s="15"/>
      <c r="BE740" s="15"/>
      <c r="BF740" s="16"/>
      <c r="BG740" s="15"/>
      <c r="BH740" s="15"/>
      <c r="BI740" s="7"/>
      <c r="BJ740" s="7"/>
      <c r="BK740" s="15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</row>
    <row r="741" spans="2:95" s="9" customFormat="1">
      <c r="B741" s="33"/>
      <c r="C741" s="15"/>
      <c r="D741" s="15"/>
      <c r="E741" s="7"/>
      <c r="F741" s="15"/>
      <c r="G741" s="14"/>
      <c r="H741" s="14"/>
      <c r="I741" s="14"/>
      <c r="J741" s="14"/>
      <c r="K741" s="15"/>
      <c r="L741" s="15"/>
      <c r="M741" s="15"/>
      <c r="N741" s="15"/>
      <c r="O741" s="15"/>
      <c r="P741" s="14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6"/>
      <c r="AD741" s="16"/>
      <c r="AE741" s="11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4"/>
      <c r="AU741" s="15"/>
      <c r="AV741" s="15"/>
      <c r="AW741" s="15"/>
      <c r="AX741" s="15"/>
      <c r="AY741" s="15"/>
      <c r="AZ741" s="15"/>
      <c r="BA741" s="15"/>
      <c r="BB741" s="15"/>
      <c r="BC741" s="14"/>
      <c r="BD741" s="15"/>
      <c r="BE741" s="15"/>
      <c r="BF741" s="16"/>
      <c r="BG741" s="15"/>
      <c r="BH741" s="15"/>
      <c r="BI741" s="7"/>
      <c r="BJ741" s="7"/>
      <c r="BK741" s="15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</row>
    <row r="742" spans="2:95" s="9" customFormat="1">
      <c r="B742" s="33"/>
      <c r="C742" s="15"/>
      <c r="D742" s="15"/>
      <c r="E742" s="7"/>
      <c r="F742" s="15"/>
      <c r="G742" s="14"/>
      <c r="H742" s="14"/>
      <c r="I742" s="14"/>
      <c r="J742" s="14"/>
      <c r="K742" s="15"/>
      <c r="L742" s="15"/>
      <c r="M742" s="15"/>
      <c r="N742" s="15"/>
      <c r="O742" s="15"/>
      <c r="P742" s="14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6"/>
      <c r="AD742" s="16"/>
      <c r="AE742" s="11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4"/>
      <c r="AU742" s="15"/>
      <c r="AV742" s="15"/>
      <c r="AW742" s="15"/>
      <c r="AX742" s="15"/>
      <c r="AY742" s="15"/>
      <c r="AZ742" s="15"/>
      <c r="BA742" s="15"/>
      <c r="BB742" s="15"/>
      <c r="BC742" s="14"/>
      <c r="BD742" s="15"/>
      <c r="BE742" s="15"/>
      <c r="BF742" s="16"/>
      <c r="BG742" s="15"/>
      <c r="BH742" s="15"/>
      <c r="BI742" s="7"/>
      <c r="BJ742" s="7"/>
      <c r="BK742" s="15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</row>
    <row r="743" spans="2:95" s="9" customFormat="1">
      <c r="B743" s="33"/>
      <c r="C743" s="15"/>
      <c r="D743" s="15"/>
      <c r="E743" s="7"/>
      <c r="F743" s="15"/>
      <c r="G743" s="14"/>
      <c r="H743" s="14"/>
      <c r="I743" s="14"/>
      <c r="J743" s="14"/>
      <c r="K743" s="15"/>
      <c r="L743" s="15"/>
      <c r="M743" s="15"/>
      <c r="N743" s="15"/>
      <c r="O743" s="15"/>
      <c r="P743" s="14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6"/>
      <c r="AD743" s="16"/>
      <c r="AE743" s="11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4"/>
      <c r="AU743" s="15"/>
      <c r="AV743" s="15"/>
      <c r="AW743" s="15"/>
      <c r="AX743" s="15"/>
      <c r="AY743" s="15"/>
      <c r="AZ743" s="15"/>
      <c r="BA743" s="15"/>
      <c r="BB743" s="15"/>
      <c r="BC743" s="14"/>
      <c r="BD743" s="15"/>
      <c r="BE743" s="15"/>
      <c r="BF743" s="16"/>
      <c r="BG743" s="15"/>
      <c r="BH743" s="15"/>
      <c r="BI743" s="7"/>
      <c r="BJ743" s="7"/>
      <c r="BK743" s="15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</row>
    <row r="744" spans="2:95" s="9" customFormat="1">
      <c r="B744" s="33"/>
      <c r="C744" s="15"/>
      <c r="D744" s="15"/>
      <c r="E744" s="7"/>
      <c r="F744" s="15"/>
      <c r="G744" s="14"/>
      <c r="H744" s="14"/>
      <c r="I744" s="14"/>
      <c r="J744" s="14"/>
      <c r="K744" s="15"/>
      <c r="L744" s="15"/>
      <c r="M744" s="15"/>
      <c r="N744" s="15"/>
      <c r="O744" s="15"/>
      <c r="P744" s="14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6"/>
      <c r="AD744" s="16"/>
      <c r="AE744" s="11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4"/>
      <c r="AU744" s="15"/>
      <c r="AV744" s="15"/>
      <c r="AW744" s="15"/>
      <c r="AX744" s="15"/>
      <c r="AY744" s="15"/>
      <c r="AZ744" s="15"/>
      <c r="BA744" s="15"/>
      <c r="BB744" s="15"/>
      <c r="BC744" s="14"/>
      <c r="BD744" s="15"/>
      <c r="BE744" s="15"/>
      <c r="BF744" s="16"/>
      <c r="BG744" s="15"/>
      <c r="BH744" s="15"/>
      <c r="BI744" s="7"/>
      <c r="BJ744" s="7"/>
      <c r="BK744" s="15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</row>
    <row r="745" spans="2:95" s="9" customFormat="1">
      <c r="B745" s="33"/>
      <c r="C745" s="15"/>
      <c r="D745" s="15"/>
      <c r="E745" s="7"/>
      <c r="F745" s="15"/>
      <c r="G745" s="14"/>
      <c r="H745" s="14"/>
      <c r="I745" s="14"/>
      <c r="J745" s="14"/>
      <c r="K745" s="15"/>
      <c r="L745" s="15"/>
      <c r="M745" s="15"/>
      <c r="N745" s="15"/>
      <c r="O745" s="15"/>
      <c r="P745" s="14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6"/>
      <c r="AD745" s="16"/>
      <c r="AE745" s="11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4"/>
      <c r="AU745" s="15"/>
      <c r="AV745" s="15"/>
      <c r="AW745" s="15"/>
      <c r="AX745" s="15"/>
      <c r="AY745" s="15"/>
      <c r="AZ745" s="15"/>
      <c r="BA745" s="15"/>
      <c r="BB745" s="15"/>
      <c r="BC745" s="14"/>
      <c r="BD745" s="15"/>
      <c r="BE745" s="15"/>
      <c r="BF745" s="16"/>
      <c r="BG745" s="15"/>
      <c r="BH745" s="15"/>
      <c r="BI745" s="7"/>
      <c r="BJ745" s="7"/>
      <c r="BK745" s="15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</row>
    <row r="746" spans="2:95" s="9" customFormat="1">
      <c r="B746" s="33"/>
      <c r="C746" s="15"/>
      <c r="D746" s="15"/>
      <c r="E746" s="7"/>
      <c r="F746" s="15"/>
      <c r="G746" s="14"/>
      <c r="H746" s="14"/>
      <c r="I746" s="14"/>
      <c r="J746" s="14"/>
      <c r="K746" s="15"/>
      <c r="L746" s="15"/>
      <c r="M746" s="15"/>
      <c r="N746" s="15"/>
      <c r="O746" s="15"/>
      <c r="P746" s="14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6"/>
      <c r="AD746" s="16"/>
      <c r="AE746" s="11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4"/>
      <c r="AU746" s="15"/>
      <c r="AV746" s="15"/>
      <c r="AW746" s="15"/>
      <c r="AX746" s="15"/>
      <c r="AY746" s="15"/>
      <c r="AZ746" s="15"/>
      <c r="BA746" s="15"/>
      <c r="BB746" s="15"/>
      <c r="BC746" s="14"/>
      <c r="BD746" s="15"/>
      <c r="BE746" s="15"/>
      <c r="BF746" s="16"/>
      <c r="BG746" s="15"/>
      <c r="BH746" s="15"/>
      <c r="BI746" s="7"/>
      <c r="BJ746" s="7"/>
      <c r="BK746" s="15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</row>
    <row r="747" spans="2:95" s="9" customFormat="1">
      <c r="B747" s="33"/>
      <c r="C747" s="15"/>
      <c r="D747" s="15"/>
      <c r="E747" s="7"/>
      <c r="F747" s="15"/>
      <c r="G747" s="14"/>
      <c r="H747" s="14"/>
      <c r="I747" s="14"/>
      <c r="J747" s="14"/>
      <c r="K747" s="15"/>
      <c r="L747" s="15"/>
      <c r="M747" s="15"/>
      <c r="N747" s="15"/>
      <c r="O747" s="15"/>
      <c r="P747" s="14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6"/>
      <c r="AD747" s="16"/>
      <c r="AE747" s="11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4"/>
      <c r="AU747" s="15"/>
      <c r="AV747" s="15"/>
      <c r="AW747" s="15"/>
      <c r="AX747" s="15"/>
      <c r="AY747" s="15"/>
      <c r="AZ747" s="15"/>
      <c r="BA747" s="15"/>
      <c r="BB747" s="15"/>
      <c r="BC747" s="14"/>
      <c r="BD747" s="15"/>
      <c r="BE747" s="15"/>
      <c r="BF747" s="16"/>
      <c r="BG747" s="15"/>
      <c r="BH747" s="15"/>
      <c r="BI747" s="7"/>
      <c r="BJ747" s="7"/>
      <c r="BK747" s="15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</row>
    <row r="748" spans="2:95" s="9" customFormat="1">
      <c r="B748" s="33"/>
      <c r="C748" s="15"/>
      <c r="D748" s="15"/>
      <c r="E748" s="7"/>
      <c r="F748" s="15"/>
      <c r="G748" s="14"/>
      <c r="H748" s="14"/>
      <c r="I748" s="14"/>
      <c r="J748" s="14"/>
      <c r="K748" s="15"/>
      <c r="L748" s="15"/>
      <c r="M748" s="15"/>
      <c r="N748" s="15"/>
      <c r="O748" s="15"/>
      <c r="P748" s="14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6"/>
      <c r="AD748" s="16"/>
      <c r="AE748" s="11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4"/>
      <c r="AU748" s="15"/>
      <c r="AV748" s="15"/>
      <c r="AW748" s="15"/>
      <c r="AX748" s="15"/>
      <c r="AY748" s="15"/>
      <c r="AZ748" s="15"/>
      <c r="BA748" s="15"/>
      <c r="BB748" s="15"/>
      <c r="BC748" s="14"/>
      <c r="BD748" s="15"/>
      <c r="BE748" s="15"/>
      <c r="BF748" s="15"/>
      <c r="BG748" s="15"/>
      <c r="BH748" s="15"/>
      <c r="BI748" s="7"/>
      <c r="BJ748" s="7"/>
      <c r="BK748" s="15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</row>
    <row r="749" spans="2:95" s="9" customFormat="1">
      <c r="B749" s="33"/>
      <c r="C749" s="15"/>
      <c r="D749" s="15"/>
      <c r="E749" s="7"/>
      <c r="F749" s="15"/>
      <c r="G749" s="14"/>
      <c r="H749" s="14"/>
      <c r="I749" s="14"/>
      <c r="J749" s="14"/>
      <c r="K749" s="15"/>
      <c r="L749" s="15"/>
      <c r="M749" s="15"/>
      <c r="N749" s="15"/>
      <c r="O749" s="15"/>
      <c r="P749" s="14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6"/>
      <c r="AD749" s="16"/>
      <c r="AE749" s="11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4"/>
      <c r="AU749" s="15"/>
      <c r="AV749" s="15"/>
      <c r="AW749" s="15"/>
      <c r="AX749" s="15"/>
      <c r="AY749" s="15"/>
      <c r="AZ749" s="15"/>
      <c r="BA749" s="15"/>
      <c r="BB749" s="15"/>
      <c r="BC749" s="14"/>
      <c r="BD749" s="15"/>
      <c r="BE749" s="15"/>
      <c r="BF749" s="16"/>
      <c r="BG749" s="15"/>
      <c r="BH749" s="15"/>
      <c r="BI749" s="7"/>
      <c r="BJ749" s="7"/>
      <c r="BK749" s="15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</row>
    <row r="750" spans="2:95" s="9" customFormat="1">
      <c r="B750" s="33"/>
      <c r="C750" s="15"/>
      <c r="D750" s="15"/>
      <c r="E750" s="7"/>
      <c r="F750" s="15"/>
      <c r="G750" s="14"/>
      <c r="H750" s="14"/>
      <c r="I750" s="14"/>
      <c r="J750" s="14"/>
      <c r="K750" s="15"/>
      <c r="L750" s="15"/>
      <c r="M750" s="15"/>
      <c r="N750" s="15"/>
      <c r="O750" s="15"/>
      <c r="P750" s="14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6"/>
      <c r="AD750" s="16"/>
      <c r="AE750" s="11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4"/>
      <c r="AU750" s="15"/>
      <c r="AV750" s="15"/>
      <c r="AW750" s="15"/>
      <c r="AX750" s="15"/>
      <c r="AY750" s="15"/>
      <c r="AZ750" s="15"/>
      <c r="BA750" s="15"/>
      <c r="BB750" s="15"/>
      <c r="BC750" s="14"/>
      <c r="BD750" s="15"/>
      <c r="BE750" s="15"/>
      <c r="BF750" s="16"/>
      <c r="BG750" s="15"/>
      <c r="BH750" s="15"/>
      <c r="BI750" s="7"/>
      <c r="BJ750" s="7"/>
      <c r="BK750" s="15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</row>
    <row r="751" spans="2:95" s="9" customFormat="1">
      <c r="B751" s="33"/>
      <c r="C751" s="15"/>
      <c r="D751" s="15"/>
      <c r="E751" s="7"/>
      <c r="F751" s="15"/>
      <c r="G751" s="14"/>
      <c r="H751" s="14"/>
      <c r="I751" s="14"/>
      <c r="J751" s="14"/>
      <c r="K751" s="15"/>
      <c r="L751" s="15"/>
      <c r="M751" s="15"/>
      <c r="N751" s="15"/>
      <c r="O751" s="15"/>
      <c r="P751" s="14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6"/>
      <c r="AD751" s="16"/>
      <c r="AE751" s="11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4"/>
      <c r="AU751" s="15"/>
      <c r="AV751" s="15"/>
      <c r="AW751" s="15"/>
      <c r="AX751" s="15"/>
      <c r="AY751" s="15"/>
      <c r="AZ751" s="15"/>
      <c r="BA751" s="15"/>
      <c r="BB751" s="15"/>
      <c r="BC751" s="14"/>
      <c r="BD751" s="15"/>
      <c r="BE751" s="15"/>
      <c r="BF751" s="16"/>
      <c r="BG751" s="15"/>
      <c r="BH751" s="15"/>
      <c r="BI751" s="7"/>
      <c r="BJ751" s="7"/>
      <c r="BK751" s="15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</row>
    <row r="752" spans="2:95" s="9" customFormat="1">
      <c r="B752" s="33"/>
      <c r="C752" s="15"/>
      <c r="D752" s="15"/>
      <c r="E752" s="7"/>
      <c r="F752" s="15"/>
      <c r="G752" s="14"/>
      <c r="H752" s="14"/>
      <c r="I752" s="14"/>
      <c r="J752" s="14"/>
      <c r="K752" s="15"/>
      <c r="L752" s="15"/>
      <c r="M752" s="15"/>
      <c r="N752" s="15"/>
      <c r="O752" s="15"/>
      <c r="P752" s="14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6"/>
      <c r="AD752" s="16"/>
      <c r="AE752" s="11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4"/>
      <c r="AU752" s="15"/>
      <c r="AV752" s="15"/>
      <c r="AW752" s="15"/>
      <c r="AX752" s="15"/>
      <c r="AY752" s="15"/>
      <c r="AZ752" s="15"/>
      <c r="BA752" s="15"/>
      <c r="BB752" s="15"/>
      <c r="BC752" s="14"/>
      <c r="BD752" s="15"/>
      <c r="BE752" s="15"/>
      <c r="BF752" s="16"/>
      <c r="BG752" s="15"/>
      <c r="BH752" s="15"/>
      <c r="BI752" s="7"/>
      <c r="BJ752" s="7"/>
      <c r="BK752" s="15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</row>
    <row r="753" spans="2:95" s="9" customFormat="1">
      <c r="B753" s="33"/>
      <c r="C753" s="15"/>
      <c r="D753" s="15"/>
      <c r="E753" s="7"/>
      <c r="F753" s="15"/>
      <c r="G753" s="14"/>
      <c r="H753" s="14"/>
      <c r="I753" s="14"/>
      <c r="J753" s="14"/>
      <c r="K753" s="15"/>
      <c r="L753" s="15"/>
      <c r="M753" s="15"/>
      <c r="N753" s="15"/>
      <c r="O753" s="15"/>
      <c r="P753" s="14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6"/>
      <c r="AD753" s="16"/>
      <c r="AE753" s="11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4"/>
      <c r="AU753" s="15"/>
      <c r="AV753" s="15"/>
      <c r="AW753" s="15"/>
      <c r="AX753" s="15"/>
      <c r="AY753" s="15"/>
      <c r="AZ753" s="15"/>
      <c r="BA753" s="15"/>
      <c r="BB753" s="15"/>
      <c r="BC753" s="14"/>
      <c r="BD753" s="15"/>
      <c r="BE753" s="15"/>
      <c r="BF753" s="16"/>
      <c r="BG753" s="15"/>
      <c r="BH753" s="15"/>
      <c r="BI753" s="7"/>
      <c r="BJ753" s="7"/>
      <c r="BK753" s="15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</row>
    <row r="754" spans="2:95" s="9" customFormat="1">
      <c r="B754" s="33"/>
      <c r="C754" s="15"/>
      <c r="D754" s="15"/>
      <c r="E754" s="7"/>
      <c r="F754" s="15"/>
      <c r="G754" s="14"/>
      <c r="H754" s="14"/>
      <c r="I754" s="14"/>
      <c r="J754" s="14"/>
      <c r="K754" s="15"/>
      <c r="L754" s="15"/>
      <c r="M754" s="15"/>
      <c r="N754" s="15"/>
      <c r="O754" s="15"/>
      <c r="P754" s="14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6"/>
      <c r="AD754" s="16"/>
      <c r="AE754" s="11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4"/>
      <c r="AU754" s="15"/>
      <c r="AV754" s="15"/>
      <c r="AW754" s="15"/>
      <c r="AX754" s="15"/>
      <c r="AY754" s="15"/>
      <c r="AZ754" s="15"/>
      <c r="BA754" s="15"/>
      <c r="BB754" s="15"/>
      <c r="BC754" s="14"/>
      <c r="BD754" s="15"/>
      <c r="BE754" s="15"/>
      <c r="BF754" s="16"/>
      <c r="BG754" s="15"/>
      <c r="BH754" s="15"/>
      <c r="BI754" s="7"/>
      <c r="BJ754" s="7"/>
      <c r="BK754" s="15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</row>
    <row r="755" spans="2:95" s="9" customFormat="1">
      <c r="B755" s="33"/>
      <c r="C755" s="15"/>
      <c r="D755" s="15"/>
      <c r="E755" s="7"/>
      <c r="F755" s="15"/>
      <c r="G755" s="14"/>
      <c r="H755" s="14"/>
      <c r="I755" s="14"/>
      <c r="J755" s="14"/>
      <c r="K755" s="15"/>
      <c r="L755" s="15"/>
      <c r="M755" s="15"/>
      <c r="N755" s="15"/>
      <c r="O755" s="15"/>
      <c r="P755" s="14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6"/>
      <c r="AD755" s="16"/>
      <c r="AE755" s="11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4"/>
      <c r="AU755" s="15"/>
      <c r="AV755" s="15"/>
      <c r="AW755" s="15"/>
      <c r="AX755" s="15"/>
      <c r="AY755" s="15"/>
      <c r="AZ755" s="15"/>
      <c r="BA755" s="15"/>
      <c r="BB755" s="15"/>
      <c r="BC755" s="14"/>
      <c r="BD755" s="15"/>
      <c r="BE755" s="15"/>
      <c r="BF755" s="16"/>
      <c r="BG755" s="15"/>
      <c r="BH755" s="15"/>
      <c r="BI755" s="7"/>
      <c r="BJ755" s="7"/>
      <c r="BK755" s="15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</row>
    <row r="756" spans="2:95" s="9" customFormat="1">
      <c r="B756" s="33"/>
      <c r="C756" s="15"/>
      <c r="D756" s="15"/>
      <c r="E756" s="7"/>
      <c r="F756" s="15"/>
      <c r="G756" s="14"/>
      <c r="H756" s="14"/>
      <c r="I756" s="14"/>
      <c r="J756" s="14"/>
      <c r="K756" s="15"/>
      <c r="L756" s="15"/>
      <c r="M756" s="15"/>
      <c r="N756" s="15"/>
      <c r="O756" s="15"/>
      <c r="P756" s="14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6"/>
      <c r="AD756" s="16"/>
      <c r="AE756" s="11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4"/>
      <c r="AU756" s="15"/>
      <c r="AV756" s="15"/>
      <c r="AW756" s="15"/>
      <c r="AX756" s="15"/>
      <c r="AY756" s="15"/>
      <c r="AZ756" s="15"/>
      <c r="BA756" s="15"/>
      <c r="BB756" s="15"/>
      <c r="BC756" s="14"/>
      <c r="BD756" s="15"/>
      <c r="BE756" s="15"/>
      <c r="BF756" s="16"/>
      <c r="BG756" s="15"/>
      <c r="BH756" s="15"/>
      <c r="BI756" s="7"/>
      <c r="BJ756" s="7"/>
      <c r="BK756" s="15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</row>
    <row r="757" spans="2:95" s="9" customFormat="1">
      <c r="B757" s="33"/>
      <c r="C757" s="15"/>
      <c r="D757" s="15"/>
      <c r="E757" s="7"/>
      <c r="F757" s="15"/>
      <c r="G757" s="14"/>
      <c r="H757" s="14"/>
      <c r="I757" s="14"/>
      <c r="J757" s="14"/>
      <c r="K757" s="15"/>
      <c r="L757" s="15"/>
      <c r="M757" s="15"/>
      <c r="N757" s="15"/>
      <c r="O757" s="15"/>
      <c r="P757" s="14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6"/>
      <c r="AD757" s="16"/>
      <c r="AE757" s="11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4"/>
      <c r="AU757" s="15"/>
      <c r="AV757" s="15"/>
      <c r="AW757" s="15"/>
      <c r="AX757" s="15"/>
      <c r="AY757" s="15"/>
      <c r="AZ757" s="15"/>
      <c r="BA757" s="15"/>
      <c r="BB757" s="15"/>
      <c r="BC757" s="14"/>
      <c r="BD757" s="15"/>
      <c r="BE757" s="15"/>
      <c r="BF757" s="16"/>
      <c r="BG757" s="15"/>
      <c r="BH757" s="15"/>
      <c r="BI757" s="7"/>
      <c r="BJ757" s="7"/>
      <c r="BK757" s="15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</row>
    <row r="758" spans="2:95" s="9" customFormat="1">
      <c r="B758" s="33"/>
      <c r="C758" s="15"/>
      <c r="D758" s="15"/>
      <c r="E758" s="7"/>
      <c r="F758" s="15"/>
      <c r="G758" s="14"/>
      <c r="H758" s="14"/>
      <c r="I758" s="14"/>
      <c r="J758" s="14"/>
      <c r="K758" s="15"/>
      <c r="L758" s="15"/>
      <c r="M758" s="15"/>
      <c r="N758" s="15"/>
      <c r="O758" s="15"/>
      <c r="P758" s="14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6"/>
      <c r="AD758" s="16"/>
      <c r="AE758" s="11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4"/>
      <c r="AU758" s="15"/>
      <c r="AV758" s="15"/>
      <c r="AW758" s="15"/>
      <c r="AX758" s="15"/>
      <c r="AY758" s="15"/>
      <c r="AZ758" s="15"/>
      <c r="BA758" s="15"/>
      <c r="BB758" s="15"/>
      <c r="BC758" s="14"/>
      <c r="BD758" s="15"/>
      <c r="BE758" s="15"/>
      <c r="BF758" s="16"/>
      <c r="BG758" s="15"/>
      <c r="BH758" s="15"/>
      <c r="BI758" s="7"/>
      <c r="BJ758" s="7"/>
      <c r="BK758" s="15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</row>
    <row r="759" spans="2:95" s="9" customFormat="1">
      <c r="B759" s="33"/>
      <c r="C759" s="15"/>
      <c r="D759" s="15"/>
      <c r="E759" s="7"/>
      <c r="F759" s="15"/>
      <c r="G759" s="14"/>
      <c r="H759" s="14"/>
      <c r="I759" s="14"/>
      <c r="J759" s="14"/>
      <c r="K759" s="15"/>
      <c r="L759" s="15"/>
      <c r="M759" s="15"/>
      <c r="N759" s="15"/>
      <c r="O759" s="15"/>
      <c r="P759" s="14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6"/>
      <c r="AD759" s="16"/>
      <c r="AE759" s="11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4"/>
      <c r="AU759" s="15"/>
      <c r="AV759" s="15"/>
      <c r="AW759" s="15"/>
      <c r="AX759" s="15"/>
      <c r="AY759" s="15"/>
      <c r="AZ759" s="15"/>
      <c r="BA759" s="15"/>
      <c r="BB759" s="15"/>
      <c r="BC759" s="14"/>
      <c r="BD759" s="15"/>
      <c r="BE759" s="15"/>
      <c r="BF759" s="15"/>
      <c r="BG759" s="15"/>
      <c r="BH759" s="15"/>
      <c r="BI759" s="7"/>
      <c r="BJ759" s="7"/>
      <c r="BK759" s="15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</row>
    <row r="760" spans="2:95" s="9" customFormat="1">
      <c r="B760" s="33"/>
      <c r="C760" s="15"/>
      <c r="D760" s="15"/>
      <c r="E760" s="7"/>
      <c r="F760" s="15"/>
      <c r="G760" s="14"/>
      <c r="H760" s="14"/>
      <c r="I760" s="14"/>
      <c r="J760" s="14"/>
      <c r="K760" s="15"/>
      <c r="L760" s="15"/>
      <c r="M760" s="15"/>
      <c r="N760" s="15"/>
      <c r="O760" s="15"/>
      <c r="P760" s="14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6"/>
      <c r="AD760" s="16"/>
      <c r="AE760" s="11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4"/>
      <c r="AU760" s="15"/>
      <c r="AV760" s="15"/>
      <c r="AW760" s="15"/>
      <c r="AX760" s="15"/>
      <c r="AY760" s="15"/>
      <c r="AZ760" s="15"/>
      <c r="BA760" s="15"/>
      <c r="BB760" s="15"/>
      <c r="BC760" s="14"/>
      <c r="BD760" s="15"/>
      <c r="BE760" s="15"/>
      <c r="BF760" s="15"/>
      <c r="BG760" s="15"/>
      <c r="BH760" s="15"/>
      <c r="BI760" s="7"/>
      <c r="BJ760" s="7"/>
      <c r="BK760" s="15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</row>
    <row r="761" spans="2:95" s="9" customFormat="1">
      <c r="B761" s="33"/>
      <c r="C761" s="15"/>
      <c r="D761" s="15"/>
      <c r="E761" s="7"/>
      <c r="F761" s="15"/>
      <c r="G761" s="14"/>
      <c r="H761" s="14"/>
      <c r="I761" s="14"/>
      <c r="J761" s="14"/>
      <c r="K761" s="15"/>
      <c r="L761" s="15"/>
      <c r="M761" s="15"/>
      <c r="N761" s="15"/>
      <c r="O761" s="15"/>
      <c r="P761" s="14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6"/>
      <c r="AD761" s="16"/>
      <c r="AE761" s="11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4"/>
      <c r="AU761" s="15"/>
      <c r="AV761" s="15"/>
      <c r="AW761" s="15"/>
      <c r="AX761" s="15"/>
      <c r="AY761" s="15"/>
      <c r="AZ761" s="15"/>
      <c r="BA761" s="15"/>
      <c r="BB761" s="15"/>
      <c r="BC761" s="14"/>
      <c r="BD761" s="15"/>
      <c r="BE761" s="15"/>
      <c r="BF761" s="16"/>
      <c r="BG761" s="15"/>
      <c r="BH761" s="15"/>
      <c r="BI761" s="7"/>
      <c r="BJ761" s="7"/>
      <c r="BK761" s="15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</row>
    <row r="762" spans="2:95" s="9" customFormat="1">
      <c r="B762" s="33"/>
      <c r="C762" s="15"/>
      <c r="D762" s="15"/>
      <c r="E762" s="7"/>
      <c r="F762" s="15"/>
      <c r="G762" s="14"/>
      <c r="H762" s="14"/>
      <c r="I762" s="14"/>
      <c r="J762" s="14"/>
      <c r="K762" s="15"/>
      <c r="L762" s="15"/>
      <c r="M762" s="15"/>
      <c r="N762" s="15"/>
      <c r="O762" s="15"/>
      <c r="P762" s="14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6"/>
      <c r="AD762" s="16"/>
      <c r="AE762" s="11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4"/>
      <c r="AU762" s="15"/>
      <c r="AV762" s="15"/>
      <c r="AW762" s="15"/>
      <c r="AX762" s="15"/>
      <c r="AY762" s="15"/>
      <c r="AZ762" s="15"/>
      <c r="BA762" s="15"/>
      <c r="BB762" s="15"/>
      <c r="BC762" s="14"/>
      <c r="BD762" s="15"/>
      <c r="BE762" s="15"/>
      <c r="BF762" s="16"/>
      <c r="BG762" s="15"/>
      <c r="BH762" s="15"/>
      <c r="BI762" s="7"/>
      <c r="BJ762" s="7"/>
      <c r="BK762" s="15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</row>
    <row r="763" spans="2:95" s="9" customFormat="1">
      <c r="B763" s="33"/>
      <c r="C763" s="15"/>
      <c r="D763" s="15"/>
      <c r="E763" s="7"/>
      <c r="F763" s="15"/>
      <c r="G763" s="14"/>
      <c r="H763" s="14"/>
      <c r="I763" s="14"/>
      <c r="J763" s="14"/>
      <c r="K763" s="15"/>
      <c r="L763" s="15"/>
      <c r="M763" s="15"/>
      <c r="N763" s="15"/>
      <c r="O763" s="15"/>
      <c r="P763" s="14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6"/>
      <c r="AD763" s="16"/>
      <c r="AE763" s="11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4"/>
      <c r="AU763" s="15"/>
      <c r="AV763" s="15"/>
      <c r="AW763" s="15"/>
      <c r="AX763" s="15"/>
      <c r="AY763" s="15"/>
      <c r="AZ763" s="15"/>
      <c r="BA763" s="15"/>
      <c r="BB763" s="15"/>
      <c r="BC763" s="14"/>
      <c r="BD763" s="15"/>
      <c r="BE763" s="15"/>
      <c r="BF763" s="16"/>
      <c r="BG763" s="15"/>
      <c r="BH763" s="15"/>
      <c r="BI763" s="7"/>
      <c r="BJ763" s="7"/>
      <c r="BK763" s="15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</row>
    <row r="764" spans="2:95" s="9" customFormat="1">
      <c r="B764" s="33"/>
      <c r="C764" s="15"/>
      <c r="D764" s="15"/>
      <c r="E764" s="7"/>
      <c r="F764" s="15"/>
      <c r="G764" s="14"/>
      <c r="H764" s="14"/>
      <c r="I764" s="14"/>
      <c r="J764" s="14"/>
      <c r="K764" s="15"/>
      <c r="L764" s="15"/>
      <c r="M764" s="15"/>
      <c r="N764" s="15"/>
      <c r="O764" s="15"/>
      <c r="P764" s="14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6"/>
      <c r="AD764" s="16"/>
      <c r="AE764" s="11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4"/>
      <c r="AU764" s="15"/>
      <c r="AV764" s="15"/>
      <c r="AW764" s="15"/>
      <c r="AX764" s="15"/>
      <c r="AY764" s="15"/>
      <c r="AZ764" s="15"/>
      <c r="BA764" s="15"/>
      <c r="BB764" s="15"/>
      <c r="BC764" s="14"/>
      <c r="BD764" s="15"/>
      <c r="BE764" s="15"/>
      <c r="BF764" s="16"/>
      <c r="BG764" s="15"/>
      <c r="BH764" s="15"/>
      <c r="BI764" s="7"/>
      <c r="BJ764" s="7"/>
      <c r="BK764" s="15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</row>
    <row r="765" spans="2:95" s="9" customFormat="1">
      <c r="B765" s="33"/>
      <c r="C765" s="15"/>
      <c r="D765" s="15"/>
      <c r="E765" s="7"/>
      <c r="F765" s="15"/>
      <c r="G765" s="14"/>
      <c r="H765" s="14"/>
      <c r="I765" s="14"/>
      <c r="J765" s="14"/>
      <c r="K765" s="15"/>
      <c r="L765" s="15"/>
      <c r="M765" s="15"/>
      <c r="N765" s="15"/>
      <c r="O765" s="15"/>
      <c r="P765" s="14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6"/>
      <c r="AD765" s="16"/>
      <c r="AE765" s="11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4"/>
      <c r="AU765" s="15"/>
      <c r="AV765" s="15"/>
      <c r="AW765" s="15"/>
      <c r="AX765" s="15"/>
      <c r="AY765" s="15"/>
      <c r="AZ765" s="15"/>
      <c r="BA765" s="15"/>
      <c r="BB765" s="15"/>
      <c r="BC765" s="14"/>
      <c r="BD765" s="15"/>
      <c r="BE765" s="15"/>
      <c r="BF765" s="16"/>
      <c r="BG765" s="15"/>
      <c r="BH765" s="15"/>
      <c r="BI765" s="7"/>
      <c r="BJ765" s="7"/>
      <c r="BK765" s="15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</row>
    <row r="766" spans="2:95" s="9" customFormat="1">
      <c r="B766" s="33"/>
      <c r="C766" s="15"/>
      <c r="D766" s="15"/>
      <c r="E766" s="7"/>
      <c r="F766" s="15"/>
      <c r="G766" s="14"/>
      <c r="H766" s="14"/>
      <c r="I766" s="14"/>
      <c r="J766" s="14"/>
      <c r="K766" s="15"/>
      <c r="L766" s="15"/>
      <c r="M766" s="15"/>
      <c r="N766" s="15"/>
      <c r="O766" s="15"/>
      <c r="P766" s="14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6"/>
      <c r="AD766" s="16"/>
      <c r="AE766" s="11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4"/>
      <c r="AU766" s="15"/>
      <c r="AV766" s="15"/>
      <c r="AW766" s="15"/>
      <c r="AX766" s="15"/>
      <c r="AY766" s="15"/>
      <c r="AZ766" s="15"/>
      <c r="BA766" s="15"/>
      <c r="BB766" s="15"/>
      <c r="BC766" s="14"/>
      <c r="BD766" s="15"/>
      <c r="BE766" s="15"/>
      <c r="BF766" s="15"/>
      <c r="BG766" s="15"/>
      <c r="BH766" s="15"/>
      <c r="BI766" s="7"/>
      <c r="BJ766" s="7"/>
      <c r="BK766" s="15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</row>
    <row r="767" spans="2:95" s="9" customFormat="1">
      <c r="B767" s="33"/>
      <c r="C767" s="15"/>
      <c r="D767" s="15"/>
      <c r="E767" s="7"/>
      <c r="F767" s="15"/>
      <c r="G767" s="14"/>
      <c r="H767" s="14"/>
      <c r="I767" s="14"/>
      <c r="J767" s="14"/>
      <c r="K767" s="15"/>
      <c r="L767" s="15"/>
      <c r="M767" s="15"/>
      <c r="N767" s="15"/>
      <c r="O767" s="15"/>
      <c r="P767" s="14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6"/>
      <c r="AD767" s="16"/>
      <c r="AE767" s="11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4"/>
      <c r="AU767" s="15"/>
      <c r="AV767" s="15"/>
      <c r="AW767" s="15"/>
      <c r="AX767" s="15"/>
      <c r="AY767" s="15"/>
      <c r="AZ767" s="15"/>
      <c r="BA767" s="15"/>
      <c r="BB767" s="15"/>
      <c r="BC767" s="14"/>
      <c r="BD767" s="15"/>
      <c r="BE767" s="15"/>
      <c r="BF767" s="16"/>
      <c r="BG767" s="15"/>
      <c r="BH767" s="15"/>
      <c r="BI767" s="7"/>
      <c r="BJ767" s="7"/>
      <c r="BK767" s="15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</row>
    <row r="768" spans="2:95" s="9" customFormat="1">
      <c r="B768" s="33"/>
      <c r="C768" s="15"/>
      <c r="D768" s="15"/>
      <c r="E768" s="7"/>
      <c r="F768" s="15"/>
      <c r="G768" s="14"/>
      <c r="H768" s="14"/>
      <c r="I768" s="14"/>
      <c r="J768" s="14"/>
      <c r="K768" s="15"/>
      <c r="L768" s="15"/>
      <c r="M768" s="15"/>
      <c r="N768" s="15"/>
      <c r="O768" s="15"/>
      <c r="P768" s="14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6"/>
      <c r="AD768" s="16"/>
      <c r="AE768" s="11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4"/>
      <c r="AU768" s="15"/>
      <c r="AV768" s="15"/>
      <c r="AW768" s="15"/>
      <c r="AX768" s="15"/>
      <c r="AY768" s="15"/>
      <c r="AZ768" s="15"/>
      <c r="BA768" s="15"/>
      <c r="BB768" s="15"/>
      <c r="BC768" s="14"/>
      <c r="BD768" s="15"/>
      <c r="BE768" s="15"/>
      <c r="BF768" s="16"/>
      <c r="BG768" s="15"/>
      <c r="BH768" s="15"/>
      <c r="BI768" s="7"/>
      <c r="BJ768" s="7"/>
      <c r="BK768" s="15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</row>
    <row r="769" spans="2:95" s="9" customFormat="1">
      <c r="B769" s="33"/>
      <c r="C769" s="15"/>
      <c r="D769" s="15"/>
      <c r="E769" s="7"/>
      <c r="F769" s="15"/>
      <c r="G769" s="14"/>
      <c r="H769" s="14"/>
      <c r="I769" s="14"/>
      <c r="J769" s="14"/>
      <c r="K769" s="15"/>
      <c r="L769" s="15"/>
      <c r="M769" s="15"/>
      <c r="N769" s="15"/>
      <c r="O769" s="15"/>
      <c r="P769" s="14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6"/>
      <c r="AD769" s="16"/>
      <c r="AE769" s="11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4"/>
      <c r="AU769" s="15"/>
      <c r="AV769" s="15"/>
      <c r="AW769" s="15"/>
      <c r="AX769" s="15"/>
      <c r="AY769" s="15"/>
      <c r="AZ769" s="15"/>
      <c r="BA769" s="15"/>
      <c r="BB769" s="15"/>
      <c r="BC769" s="14"/>
      <c r="BD769" s="15"/>
      <c r="BE769" s="15"/>
      <c r="BF769" s="16"/>
      <c r="BG769" s="15"/>
      <c r="BH769" s="15"/>
      <c r="BI769" s="7"/>
      <c r="BJ769" s="7"/>
      <c r="BK769" s="15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</row>
    <row r="770" spans="2:95" s="9" customFormat="1">
      <c r="B770" s="33"/>
      <c r="C770" s="15"/>
      <c r="D770" s="15"/>
      <c r="E770" s="7"/>
      <c r="F770" s="15"/>
      <c r="G770" s="14"/>
      <c r="H770" s="14"/>
      <c r="I770" s="14"/>
      <c r="J770" s="14"/>
      <c r="K770" s="15"/>
      <c r="L770" s="15"/>
      <c r="M770" s="15"/>
      <c r="N770" s="15"/>
      <c r="O770" s="15"/>
      <c r="P770" s="14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6"/>
      <c r="AD770" s="16"/>
      <c r="AE770" s="11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4"/>
      <c r="AU770" s="15"/>
      <c r="AV770" s="15"/>
      <c r="AW770" s="15"/>
      <c r="AX770" s="15"/>
      <c r="AY770" s="15"/>
      <c r="AZ770" s="15"/>
      <c r="BA770" s="15"/>
      <c r="BB770" s="15"/>
      <c r="BC770" s="14"/>
      <c r="BD770" s="15"/>
      <c r="BE770" s="15"/>
      <c r="BF770" s="16"/>
      <c r="BG770" s="15"/>
      <c r="BH770" s="15"/>
      <c r="BI770" s="7"/>
      <c r="BJ770" s="7"/>
      <c r="BK770" s="15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</row>
    <row r="771" spans="2:95" s="9" customFormat="1">
      <c r="B771" s="33"/>
      <c r="C771" s="15"/>
      <c r="D771" s="15"/>
      <c r="E771" s="7"/>
      <c r="F771" s="15"/>
      <c r="G771" s="14"/>
      <c r="H771" s="14"/>
      <c r="I771" s="14"/>
      <c r="J771" s="14"/>
      <c r="K771" s="15"/>
      <c r="L771" s="15"/>
      <c r="M771" s="15"/>
      <c r="N771" s="15"/>
      <c r="O771" s="15"/>
      <c r="P771" s="14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6"/>
      <c r="AD771" s="16"/>
      <c r="AE771" s="11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4"/>
      <c r="AU771" s="15"/>
      <c r="AV771" s="15"/>
      <c r="AW771" s="15"/>
      <c r="AX771" s="15"/>
      <c r="AY771" s="15"/>
      <c r="AZ771" s="15"/>
      <c r="BA771" s="15"/>
      <c r="BB771" s="15"/>
      <c r="BC771" s="14"/>
      <c r="BD771" s="15"/>
      <c r="BE771" s="15"/>
      <c r="BF771" s="16"/>
      <c r="BG771" s="15"/>
      <c r="BH771" s="15"/>
      <c r="BI771" s="7"/>
      <c r="BJ771" s="7"/>
      <c r="BK771" s="15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</row>
    <row r="772" spans="2:95" s="9" customFormat="1">
      <c r="B772" s="33"/>
      <c r="C772" s="15"/>
      <c r="D772" s="15"/>
      <c r="E772" s="7"/>
      <c r="F772" s="15"/>
      <c r="G772" s="14"/>
      <c r="H772" s="14"/>
      <c r="I772" s="14"/>
      <c r="J772" s="14"/>
      <c r="K772" s="15"/>
      <c r="L772" s="15"/>
      <c r="M772" s="15"/>
      <c r="N772" s="15"/>
      <c r="O772" s="15"/>
      <c r="P772" s="14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6"/>
      <c r="AD772" s="16"/>
      <c r="AE772" s="11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4"/>
      <c r="AU772" s="15"/>
      <c r="AV772" s="15"/>
      <c r="AW772" s="15"/>
      <c r="AX772" s="15"/>
      <c r="AY772" s="15"/>
      <c r="AZ772" s="15"/>
      <c r="BA772" s="15"/>
      <c r="BB772" s="15"/>
      <c r="BC772" s="14"/>
      <c r="BD772" s="15"/>
      <c r="BE772" s="15"/>
      <c r="BF772" s="16"/>
      <c r="BG772" s="15"/>
      <c r="BH772" s="15"/>
      <c r="BI772" s="7"/>
      <c r="BJ772" s="7"/>
      <c r="BK772" s="15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</row>
    <row r="773" spans="2:95" s="9" customFormat="1">
      <c r="B773" s="33"/>
      <c r="C773" s="15"/>
      <c r="D773" s="15"/>
      <c r="E773" s="7"/>
      <c r="F773" s="15"/>
      <c r="G773" s="14"/>
      <c r="H773" s="14"/>
      <c r="I773" s="14"/>
      <c r="J773" s="14"/>
      <c r="K773" s="15"/>
      <c r="L773" s="15"/>
      <c r="M773" s="15"/>
      <c r="N773" s="15"/>
      <c r="O773" s="15"/>
      <c r="P773" s="14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6"/>
      <c r="AD773" s="16"/>
      <c r="AE773" s="11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4"/>
      <c r="AU773" s="15"/>
      <c r="AV773" s="15"/>
      <c r="AW773" s="15"/>
      <c r="AX773" s="15"/>
      <c r="AY773" s="15"/>
      <c r="AZ773" s="15"/>
      <c r="BA773" s="15"/>
      <c r="BB773" s="15"/>
      <c r="BC773" s="14"/>
      <c r="BD773" s="15"/>
      <c r="BE773" s="15"/>
      <c r="BF773" s="16"/>
      <c r="BG773" s="15"/>
      <c r="BH773" s="15"/>
      <c r="BI773" s="7"/>
      <c r="BJ773" s="7"/>
      <c r="BK773" s="15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</row>
    <row r="774" spans="2:95" s="9" customFormat="1">
      <c r="B774" s="33"/>
      <c r="C774" s="15"/>
      <c r="D774" s="15"/>
      <c r="E774" s="7"/>
      <c r="F774" s="15"/>
      <c r="G774" s="14"/>
      <c r="H774" s="14"/>
      <c r="I774" s="14"/>
      <c r="J774" s="14"/>
      <c r="K774" s="15"/>
      <c r="L774" s="15"/>
      <c r="M774" s="15"/>
      <c r="N774" s="15"/>
      <c r="O774" s="15"/>
      <c r="P774" s="14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6"/>
      <c r="AD774" s="16"/>
      <c r="AE774" s="11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4"/>
      <c r="AU774" s="15"/>
      <c r="AV774" s="15"/>
      <c r="AW774" s="15"/>
      <c r="AX774" s="15"/>
      <c r="AY774" s="15"/>
      <c r="AZ774" s="15"/>
      <c r="BA774" s="15"/>
      <c r="BB774" s="15"/>
      <c r="BC774" s="14"/>
      <c r="BD774" s="15"/>
      <c r="BE774" s="15"/>
      <c r="BF774" s="16"/>
      <c r="BG774" s="15"/>
      <c r="BH774" s="15"/>
      <c r="BI774" s="7"/>
      <c r="BJ774" s="7"/>
      <c r="BK774" s="15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</row>
    <row r="775" spans="2:95" s="9" customFormat="1">
      <c r="B775" s="33"/>
      <c r="C775" s="15"/>
      <c r="D775" s="15"/>
      <c r="E775" s="7"/>
      <c r="F775" s="15"/>
      <c r="G775" s="14"/>
      <c r="H775" s="14"/>
      <c r="I775" s="14"/>
      <c r="J775" s="14"/>
      <c r="K775" s="15"/>
      <c r="L775" s="15"/>
      <c r="M775" s="15"/>
      <c r="N775" s="15"/>
      <c r="O775" s="15"/>
      <c r="P775" s="14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6"/>
      <c r="AD775" s="16"/>
      <c r="AE775" s="11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4"/>
      <c r="AU775" s="15"/>
      <c r="AV775" s="15"/>
      <c r="AW775" s="15"/>
      <c r="AX775" s="15"/>
      <c r="AY775" s="15"/>
      <c r="AZ775" s="15"/>
      <c r="BA775" s="15"/>
      <c r="BB775" s="15"/>
      <c r="BC775" s="14"/>
      <c r="BD775" s="15"/>
      <c r="BE775" s="15"/>
      <c r="BF775" s="16"/>
      <c r="BG775" s="15"/>
      <c r="BH775" s="15"/>
      <c r="BI775" s="7"/>
      <c r="BJ775" s="7"/>
      <c r="BK775" s="15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</row>
    <row r="776" spans="2:95" s="9" customFormat="1">
      <c r="B776" s="33"/>
      <c r="C776" s="15"/>
      <c r="D776" s="15"/>
      <c r="E776" s="7"/>
      <c r="F776" s="15"/>
      <c r="G776" s="14"/>
      <c r="H776" s="14"/>
      <c r="I776" s="14"/>
      <c r="J776" s="14"/>
      <c r="K776" s="15"/>
      <c r="L776" s="15"/>
      <c r="M776" s="15"/>
      <c r="N776" s="15"/>
      <c r="O776" s="15"/>
      <c r="P776" s="14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6"/>
      <c r="AD776" s="16"/>
      <c r="AE776" s="11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4"/>
      <c r="AU776" s="15"/>
      <c r="AV776" s="15"/>
      <c r="AW776" s="15"/>
      <c r="AX776" s="15"/>
      <c r="AY776" s="15"/>
      <c r="AZ776" s="15"/>
      <c r="BA776" s="15"/>
      <c r="BB776" s="15"/>
      <c r="BC776" s="14"/>
      <c r="BD776" s="15"/>
      <c r="BE776" s="15"/>
      <c r="BF776" s="16"/>
      <c r="BG776" s="15"/>
      <c r="BH776" s="15"/>
      <c r="BI776" s="7"/>
      <c r="BJ776" s="7"/>
      <c r="BK776" s="15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</row>
    <row r="777" spans="2:95" s="9" customFormat="1">
      <c r="B777" s="33"/>
      <c r="C777" s="15"/>
      <c r="D777" s="15"/>
      <c r="E777" s="7"/>
      <c r="F777" s="15"/>
      <c r="G777" s="14"/>
      <c r="H777" s="14"/>
      <c r="I777" s="14"/>
      <c r="J777" s="14"/>
      <c r="K777" s="15"/>
      <c r="L777" s="15"/>
      <c r="M777" s="15"/>
      <c r="N777" s="15"/>
      <c r="O777" s="15"/>
      <c r="P777" s="14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6"/>
      <c r="AD777" s="16"/>
      <c r="AE777" s="11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4"/>
      <c r="AU777" s="15"/>
      <c r="AV777" s="15"/>
      <c r="AW777" s="15"/>
      <c r="AX777" s="15"/>
      <c r="AY777" s="15"/>
      <c r="AZ777" s="15"/>
      <c r="BA777" s="15"/>
      <c r="BB777" s="15"/>
      <c r="BC777" s="14"/>
      <c r="BD777" s="15"/>
      <c r="BE777" s="15"/>
      <c r="BF777" s="16"/>
      <c r="BG777" s="15"/>
      <c r="BH777" s="15"/>
      <c r="BI777" s="7"/>
      <c r="BJ777" s="7"/>
      <c r="BK777" s="15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</row>
    <row r="778" spans="2:95" s="9" customFormat="1">
      <c r="B778" s="33"/>
      <c r="C778" s="15"/>
      <c r="D778" s="15"/>
      <c r="E778" s="7"/>
      <c r="F778" s="15"/>
      <c r="G778" s="14"/>
      <c r="H778" s="14"/>
      <c r="I778" s="14"/>
      <c r="J778" s="14"/>
      <c r="K778" s="15"/>
      <c r="L778" s="15"/>
      <c r="M778" s="15"/>
      <c r="N778" s="15"/>
      <c r="O778" s="15"/>
      <c r="P778" s="14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6"/>
      <c r="AD778" s="16"/>
      <c r="AE778" s="11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4"/>
      <c r="AU778" s="15"/>
      <c r="AV778" s="15"/>
      <c r="AW778" s="15"/>
      <c r="AX778" s="15"/>
      <c r="AY778" s="15"/>
      <c r="AZ778" s="15"/>
      <c r="BA778" s="15"/>
      <c r="BB778" s="15"/>
      <c r="BC778" s="14"/>
      <c r="BD778" s="15"/>
      <c r="BE778" s="15"/>
      <c r="BF778" s="16"/>
      <c r="BG778" s="15"/>
      <c r="BH778" s="15"/>
      <c r="BI778" s="7"/>
      <c r="BJ778" s="7"/>
      <c r="BK778" s="15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</row>
    <row r="779" spans="2:95" s="9" customFormat="1">
      <c r="B779" s="33"/>
      <c r="C779" s="15"/>
      <c r="D779" s="15"/>
      <c r="E779" s="7"/>
      <c r="F779" s="15"/>
      <c r="G779" s="14"/>
      <c r="H779" s="14"/>
      <c r="I779" s="14"/>
      <c r="J779" s="14"/>
      <c r="K779" s="15"/>
      <c r="L779" s="15"/>
      <c r="M779" s="15"/>
      <c r="N779" s="15"/>
      <c r="O779" s="15"/>
      <c r="P779" s="14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6"/>
      <c r="AD779" s="16"/>
      <c r="AE779" s="11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4"/>
      <c r="AU779" s="15"/>
      <c r="AV779" s="15"/>
      <c r="AW779" s="15"/>
      <c r="AX779" s="15"/>
      <c r="AY779" s="15"/>
      <c r="AZ779" s="15"/>
      <c r="BA779" s="15"/>
      <c r="BB779" s="15"/>
      <c r="BC779" s="14"/>
      <c r="BD779" s="15"/>
      <c r="BE779" s="15"/>
      <c r="BF779" s="16"/>
      <c r="BG779" s="15"/>
      <c r="BH779" s="15"/>
      <c r="BI779" s="7"/>
      <c r="BJ779" s="7"/>
      <c r="BK779" s="15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</row>
    <row r="780" spans="2:95" s="9" customFormat="1">
      <c r="B780" s="33"/>
      <c r="C780" s="15"/>
      <c r="D780" s="15"/>
      <c r="E780" s="7"/>
      <c r="F780" s="15"/>
      <c r="G780" s="14"/>
      <c r="H780" s="14"/>
      <c r="I780" s="14"/>
      <c r="J780" s="14"/>
      <c r="K780" s="15"/>
      <c r="L780" s="15"/>
      <c r="M780" s="15"/>
      <c r="N780" s="15"/>
      <c r="O780" s="15"/>
      <c r="P780" s="14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6"/>
      <c r="AD780" s="16"/>
      <c r="AE780" s="11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4"/>
      <c r="AU780" s="15"/>
      <c r="AV780" s="15"/>
      <c r="AW780" s="15"/>
      <c r="AX780" s="15"/>
      <c r="AY780" s="15"/>
      <c r="AZ780" s="15"/>
      <c r="BA780" s="15"/>
      <c r="BB780" s="15"/>
      <c r="BC780" s="14"/>
      <c r="BD780" s="15"/>
      <c r="BE780" s="15"/>
      <c r="BF780" s="15"/>
      <c r="BG780" s="15"/>
      <c r="BH780" s="15"/>
      <c r="BI780" s="7"/>
      <c r="BJ780" s="7"/>
      <c r="BK780" s="15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</row>
    <row r="781" spans="2:95" s="9" customFormat="1">
      <c r="B781" s="33"/>
      <c r="C781" s="15"/>
      <c r="D781" s="15"/>
      <c r="E781" s="7"/>
      <c r="F781" s="15"/>
      <c r="G781" s="14"/>
      <c r="H781" s="14"/>
      <c r="I781" s="14"/>
      <c r="J781" s="14"/>
      <c r="K781" s="15"/>
      <c r="L781" s="15"/>
      <c r="M781" s="15"/>
      <c r="N781" s="15"/>
      <c r="O781" s="15"/>
      <c r="P781" s="14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6"/>
      <c r="AD781" s="16"/>
      <c r="AE781" s="11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4"/>
      <c r="AU781" s="15"/>
      <c r="AV781" s="15"/>
      <c r="AW781" s="15"/>
      <c r="AX781" s="15"/>
      <c r="AY781" s="15"/>
      <c r="AZ781" s="15"/>
      <c r="BA781" s="15"/>
      <c r="BB781" s="15"/>
      <c r="BC781" s="14"/>
      <c r="BD781" s="15"/>
      <c r="BE781" s="15"/>
      <c r="BF781" s="16"/>
      <c r="BG781" s="15"/>
      <c r="BH781" s="15"/>
      <c r="BI781" s="7"/>
      <c r="BJ781" s="7"/>
      <c r="BK781" s="15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</row>
    <row r="782" spans="2:95" s="9" customFormat="1">
      <c r="B782" s="33"/>
      <c r="C782" s="15"/>
      <c r="D782" s="15"/>
      <c r="E782" s="7"/>
      <c r="F782" s="15"/>
      <c r="G782" s="14"/>
      <c r="H782" s="14"/>
      <c r="I782" s="14"/>
      <c r="J782" s="14"/>
      <c r="K782" s="15"/>
      <c r="L782" s="15"/>
      <c r="M782" s="15"/>
      <c r="N782" s="15"/>
      <c r="O782" s="15"/>
      <c r="P782" s="14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6"/>
      <c r="AD782" s="16"/>
      <c r="AE782" s="11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4"/>
      <c r="AU782" s="15"/>
      <c r="AV782" s="15"/>
      <c r="AW782" s="15"/>
      <c r="AX782" s="15"/>
      <c r="AY782" s="15"/>
      <c r="AZ782" s="15"/>
      <c r="BA782" s="15"/>
      <c r="BB782" s="15"/>
      <c r="BC782" s="14"/>
      <c r="BD782" s="15"/>
      <c r="BE782" s="15"/>
      <c r="BF782" s="16"/>
      <c r="BG782" s="15"/>
      <c r="BH782" s="15"/>
      <c r="BI782" s="7"/>
      <c r="BJ782" s="7"/>
      <c r="BK782" s="15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</row>
    <row r="783" spans="2:95" s="9" customFormat="1">
      <c r="B783" s="33"/>
      <c r="C783" s="15"/>
      <c r="D783" s="15"/>
      <c r="E783" s="7"/>
      <c r="F783" s="15"/>
      <c r="G783" s="14"/>
      <c r="H783" s="14"/>
      <c r="I783" s="14"/>
      <c r="J783" s="14"/>
      <c r="K783" s="15"/>
      <c r="L783" s="15"/>
      <c r="M783" s="15"/>
      <c r="N783" s="15"/>
      <c r="O783" s="15"/>
      <c r="P783" s="14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6"/>
      <c r="AD783" s="16"/>
      <c r="AE783" s="11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4"/>
      <c r="AU783" s="15"/>
      <c r="AV783" s="15"/>
      <c r="AW783" s="15"/>
      <c r="AX783" s="15"/>
      <c r="AY783" s="15"/>
      <c r="AZ783" s="15"/>
      <c r="BA783" s="15"/>
      <c r="BB783" s="15"/>
      <c r="BC783" s="14"/>
      <c r="BD783" s="15"/>
      <c r="BE783" s="15"/>
      <c r="BF783" s="16"/>
      <c r="BG783" s="15"/>
      <c r="BH783" s="15"/>
      <c r="BI783" s="7"/>
      <c r="BJ783" s="7"/>
      <c r="BK783" s="15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</row>
    <row r="784" spans="2:95" s="9" customFormat="1">
      <c r="B784" s="33"/>
      <c r="C784" s="15"/>
      <c r="D784" s="15"/>
      <c r="E784" s="7"/>
      <c r="F784" s="15"/>
      <c r="G784" s="14"/>
      <c r="H784" s="14"/>
      <c r="I784" s="14"/>
      <c r="J784" s="14"/>
      <c r="K784" s="15"/>
      <c r="L784" s="15"/>
      <c r="M784" s="15"/>
      <c r="N784" s="15"/>
      <c r="O784" s="15"/>
      <c r="P784" s="14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6"/>
      <c r="AD784" s="16"/>
      <c r="AE784" s="11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4"/>
      <c r="AU784" s="15"/>
      <c r="AV784" s="15"/>
      <c r="AW784" s="15"/>
      <c r="AX784" s="15"/>
      <c r="AY784" s="15"/>
      <c r="AZ784" s="15"/>
      <c r="BA784" s="15"/>
      <c r="BB784" s="15"/>
      <c r="BC784" s="14"/>
      <c r="BD784" s="15"/>
      <c r="BE784" s="15"/>
      <c r="BF784" s="16"/>
      <c r="BG784" s="15"/>
      <c r="BH784" s="15"/>
      <c r="BI784" s="7"/>
      <c r="BJ784" s="7"/>
      <c r="BK784" s="15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</row>
    <row r="785" spans="2:95" s="9" customFormat="1">
      <c r="B785" s="33"/>
      <c r="C785" s="15"/>
      <c r="D785" s="15"/>
      <c r="E785" s="7"/>
      <c r="F785" s="15"/>
      <c r="G785" s="14"/>
      <c r="H785" s="14"/>
      <c r="I785" s="14"/>
      <c r="J785" s="14"/>
      <c r="K785" s="15"/>
      <c r="L785" s="15"/>
      <c r="M785" s="15"/>
      <c r="N785" s="15"/>
      <c r="O785" s="15"/>
      <c r="P785" s="14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6"/>
      <c r="AD785" s="16"/>
      <c r="AE785" s="11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4"/>
      <c r="AU785" s="15"/>
      <c r="AV785" s="15"/>
      <c r="AW785" s="15"/>
      <c r="AX785" s="15"/>
      <c r="AY785" s="15"/>
      <c r="AZ785" s="15"/>
      <c r="BA785" s="15"/>
      <c r="BB785" s="15"/>
      <c r="BC785" s="14"/>
      <c r="BD785" s="15"/>
      <c r="BE785" s="15"/>
      <c r="BF785" s="16"/>
      <c r="BG785" s="15"/>
      <c r="BH785" s="15"/>
      <c r="BI785" s="7"/>
      <c r="BJ785" s="7"/>
      <c r="BK785" s="15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</row>
    <row r="786" spans="2:95" s="9" customFormat="1">
      <c r="B786" s="33"/>
      <c r="C786" s="15"/>
      <c r="D786" s="15"/>
      <c r="E786" s="7"/>
      <c r="F786" s="15"/>
      <c r="G786" s="14"/>
      <c r="H786" s="14"/>
      <c r="I786" s="14"/>
      <c r="J786" s="14"/>
      <c r="K786" s="15"/>
      <c r="L786" s="15"/>
      <c r="M786" s="15"/>
      <c r="N786" s="15"/>
      <c r="O786" s="15"/>
      <c r="P786" s="14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6"/>
      <c r="AD786" s="16"/>
      <c r="AE786" s="11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4"/>
      <c r="AU786" s="15"/>
      <c r="AV786" s="15"/>
      <c r="AW786" s="15"/>
      <c r="AX786" s="15"/>
      <c r="AY786" s="15"/>
      <c r="AZ786" s="15"/>
      <c r="BA786" s="15"/>
      <c r="BB786" s="15"/>
      <c r="BC786" s="14"/>
      <c r="BD786" s="15"/>
      <c r="BE786" s="15"/>
      <c r="BF786" s="16"/>
      <c r="BG786" s="15"/>
      <c r="BH786" s="15"/>
      <c r="BI786" s="7"/>
      <c r="BJ786" s="7"/>
      <c r="BK786" s="15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</row>
    <row r="787" spans="2:95" s="9" customFormat="1">
      <c r="B787" s="33"/>
      <c r="C787" s="15"/>
      <c r="D787" s="15"/>
      <c r="E787" s="7"/>
      <c r="F787" s="15"/>
      <c r="G787" s="14"/>
      <c r="H787" s="14"/>
      <c r="I787" s="14"/>
      <c r="J787" s="14"/>
      <c r="K787" s="15"/>
      <c r="L787" s="15"/>
      <c r="M787" s="15"/>
      <c r="N787" s="15"/>
      <c r="O787" s="15"/>
      <c r="P787" s="14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6"/>
      <c r="AD787" s="16"/>
      <c r="AE787" s="11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4"/>
      <c r="AU787" s="15"/>
      <c r="AV787" s="15"/>
      <c r="AW787" s="15"/>
      <c r="AX787" s="15"/>
      <c r="AY787" s="15"/>
      <c r="AZ787" s="15"/>
      <c r="BA787" s="15"/>
      <c r="BB787" s="15"/>
      <c r="BC787" s="14"/>
      <c r="BD787" s="15"/>
      <c r="BE787" s="15"/>
      <c r="BF787" s="16"/>
      <c r="BG787" s="15"/>
      <c r="BH787" s="15"/>
      <c r="BI787" s="7"/>
      <c r="BJ787" s="7"/>
      <c r="BK787" s="15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</row>
    <row r="788" spans="2:95" s="9" customFormat="1">
      <c r="B788" s="33"/>
      <c r="C788" s="15"/>
      <c r="D788" s="15"/>
      <c r="E788" s="7"/>
      <c r="F788" s="15"/>
      <c r="G788" s="14"/>
      <c r="H788" s="14"/>
      <c r="I788" s="14"/>
      <c r="J788" s="14"/>
      <c r="K788" s="15"/>
      <c r="L788" s="15"/>
      <c r="M788" s="15"/>
      <c r="N788" s="15"/>
      <c r="O788" s="15"/>
      <c r="P788" s="14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6"/>
      <c r="AD788" s="16"/>
      <c r="AE788" s="11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4"/>
      <c r="AU788" s="15"/>
      <c r="AV788" s="15"/>
      <c r="AW788" s="15"/>
      <c r="AX788" s="15"/>
      <c r="AY788" s="15"/>
      <c r="AZ788" s="15"/>
      <c r="BA788" s="15"/>
      <c r="BB788" s="15"/>
      <c r="BC788" s="14"/>
      <c r="BD788" s="15"/>
      <c r="BE788" s="15"/>
      <c r="BF788" s="16"/>
      <c r="BG788" s="15"/>
      <c r="BH788" s="15"/>
      <c r="BI788" s="7"/>
      <c r="BJ788" s="7"/>
      <c r="BK788" s="15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</row>
    <row r="789" spans="2:95" s="9" customFormat="1">
      <c r="B789" s="33"/>
      <c r="C789" s="15"/>
      <c r="D789" s="15"/>
      <c r="E789" s="7"/>
      <c r="F789" s="15"/>
      <c r="G789" s="14"/>
      <c r="H789" s="14"/>
      <c r="I789" s="14"/>
      <c r="J789" s="14"/>
      <c r="K789" s="15"/>
      <c r="L789" s="15"/>
      <c r="M789" s="15"/>
      <c r="N789" s="15"/>
      <c r="O789" s="15"/>
      <c r="P789" s="14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6"/>
      <c r="AD789" s="16"/>
      <c r="AE789" s="11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4"/>
      <c r="AU789" s="15"/>
      <c r="AV789" s="15"/>
      <c r="AW789" s="15"/>
      <c r="AX789" s="15"/>
      <c r="AY789" s="15"/>
      <c r="AZ789" s="15"/>
      <c r="BA789" s="15"/>
      <c r="BB789" s="15"/>
      <c r="BC789" s="14"/>
      <c r="BD789" s="15"/>
      <c r="BE789" s="15"/>
      <c r="BF789" s="16"/>
      <c r="BG789" s="15"/>
      <c r="BH789" s="15"/>
      <c r="BI789" s="7"/>
      <c r="BJ789" s="7"/>
      <c r="BK789" s="15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</row>
    <row r="790" spans="2:95" s="9" customFormat="1">
      <c r="B790" s="33"/>
      <c r="C790" s="15"/>
      <c r="D790" s="15"/>
      <c r="E790" s="7"/>
      <c r="F790" s="15"/>
      <c r="G790" s="14"/>
      <c r="H790" s="14"/>
      <c r="I790" s="14"/>
      <c r="J790" s="14"/>
      <c r="K790" s="15"/>
      <c r="L790" s="15"/>
      <c r="M790" s="15"/>
      <c r="N790" s="15"/>
      <c r="O790" s="15"/>
      <c r="P790" s="14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6"/>
      <c r="AD790" s="16"/>
      <c r="AE790" s="11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4"/>
      <c r="AU790" s="15"/>
      <c r="AV790" s="15"/>
      <c r="AW790" s="15"/>
      <c r="AX790" s="15"/>
      <c r="AY790" s="15"/>
      <c r="AZ790" s="15"/>
      <c r="BA790" s="15"/>
      <c r="BB790" s="15"/>
      <c r="BC790" s="14"/>
      <c r="BD790" s="15"/>
      <c r="BE790" s="15"/>
      <c r="BF790" s="16"/>
      <c r="BG790" s="15"/>
      <c r="BH790" s="15"/>
      <c r="BI790" s="7"/>
      <c r="BJ790" s="7"/>
      <c r="BK790" s="15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</row>
    <row r="791" spans="2:95" s="9" customFormat="1">
      <c r="B791" s="33"/>
      <c r="C791" s="15"/>
      <c r="D791" s="15"/>
      <c r="E791" s="7"/>
      <c r="F791" s="15"/>
      <c r="G791" s="14"/>
      <c r="H791" s="14"/>
      <c r="I791" s="14"/>
      <c r="J791" s="14"/>
      <c r="K791" s="15"/>
      <c r="L791" s="15"/>
      <c r="M791" s="15"/>
      <c r="N791" s="15"/>
      <c r="O791" s="15"/>
      <c r="P791" s="14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6"/>
      <c r="AD791" s="16"/>
      <c r="AE791" s="11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4"/>
      <c r="AU791" s="15"/>
      <c r="AV791" s="15"/>
      <c r="AW791" s="15"/>
      <c r="AX791" s="15"/>
      <c r="AY791" s="15"/>
      <c r="AZ791" s="15"/>
      <c r="BA791" s="15"/>
      <c r="BB791" s="15"/>
      <c r="BC791" s="14"/>
      <c r="BD791" s="15"/>
      <c r="BE791" s="15"/>
      <c r="BF791" s="16"/>
      <c r="BG791" s="15"/>
      <c r="BH791" s="15"/>
      <c r="BI791" s="7"/>
      <c r="BJ791" s="7"/>
      <c r="BK791" s="15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</row>
    <row r="792" spans="2:95" s="9" customFormat="1">
      <c r="B792" s="33"/>
      <c r="C792" s="15"/>
      <c r="D792" s="15"/>
      <c r="E792" s="7"/>
      <c r="F792" s="15"/>
      <c r="G792" s="14"/>
      <c r="H792" s="14"/>
      <c r="I792" s="14"/>
      <c r="J792" s="14"/>
      <c r="K792" s="15"/>
      <c r="L792" s="15"/>
      <c r="M792" s="15"/>
      <c r="N792" s="15"/>
      <c r="O792" s="15"/>
      <c r="P792" s="14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6"/>
      <c r="AD792" s="16"/>
      <c r="AE792" s="11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4"/>
      <c r="AU792" s="15"/>
      <c r="AV792" s="15"/>
      <c r="AW792" s="15"/>
      <c r="AX792" s="15"/>
      <c r="AY792" s="15"/>
      <c r="AZ792" s="15"/>
      <c r="BA792" s="15"/>
      <c r="BB792" s="15"/>
      <c r="BC792" s="14"/>
      <c r="BD792" s="15"/>
      <c r="BE792" s="15"/>
      <c r="BF792" s="16"/>
      <c r="BG792" s="15"/>
      <c r="BH792" s="15"/>
      <c r="BI792" s="7"/>
      <c r="BJ792" s="7"/>
      <c r="BK792" s="15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</row>
    <row r="793" spans="2:95" s="9" customFormat="1">
      <c r="B793" s="33"/>
      <c r="C793" s="15"/>
      <c r="D793" s="15"/>
      <c r="E793" s="7"/>
      <c r="F793" s="15"/>
      <c r="G793" s="14"/>
      <c r="H793" s="14"/>
      <c r="I793" s="14"/>
      <c r="J793" s="14"/>
      <c r="K793" s="15"/>
      <c r="L793" s="15"/>
      <c r="M793" s="15"/>
      <c r="N793" s="15"/>
      <c r="O793" s="15"/>
      <c r="P793" s="14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6"/>
      <c r="AD793" s="16"/>
      <c r="AE793" s="11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4"/>
      <c r="AU793" s="15"/>
      <c r="AV793" s="15"/>
      <c r="AW793" s="15"/>
      <c r="AX793" s="15"/>
      <c r="AY793" s="15"/>
      <c r="AZ793" s="15"/>
      <c r="BA793" s="15"/>
      <c r="BB793" s="15"/>
      <c r="BC793" s="14"/>
      <c r="BD793" s="15"/>
      <c r="BE793" s="15"/>
      <c r="BF793" s="16"/>
      <c r="BG793" s="15"/>
      <c r="BH793" s="15"/>
      <c r="BI793" s="7"/>
      <c r="BJ793" s="7"/>
      <c r="BK793" s="15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</row>
    <row r="794" spans="2:95" s="9" customFormat="1">
      <c r="B794" s="33"/>
      <c r="C794" s="15"/>
      <c r="D794" s="15"/>
      <c r="E794" s="7"/>
      <c r="F794" s="15"/>
      <c r="G794" s="14"/>
      <c r="H794" s="14"/>
      <c r="I794" s="14"/>
      <c r="J794" s="14"/>
      <c r="K794" s="15"/>
      <c r="L794" s="15"/>
      <c r="M794" s="15"/>
      <c r="N794" s="15"/>
      <c r="O794" s="15"/>
      <c r="P794" s="14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6"/>
      <c r="AD794" s="16"/>
      <c r="AE794" s="11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4"/>
      <c r="AU794" s="15"/>
      <c r="AV794" s="15"/>
      <c r="AW794" s="15"/>
      <c r="AX794" s="15"/>
      <c r="AY794" s="15"/>
      <c r="AZ794" s="15"/>
      <c r="BA794" s="15"/>
      <c r="BB794" s="15"/>
      <c r="BC794" s="14"/>
      <c r="BD794" s="15"/>
      <c r="BE794" s="15"/>
      <c r="BF794" s="16"/>
      <c r="BG794" s="15"/>
      <c r="BH794" s="15"/>
      <c r="BI794" s="7"/>
      <c r="BJ794" s="7"/>
      <c r="BK794" s="15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</row>
    <row r="795" spans="2:95" s="9" customFormat="1">
      <c r="B795" s="33"/>
      <c r="C795" s="15"/>
      <c r="D795" s="15"/>
      <c r="E795" s="7"/>
      <c r="F795" s="15"/>
      <c r="G795" s="14"/>
      <c r="H795" s="14"/>
      <c r="I795" s="14"/>
      <c r="J795" s="14"/>
      <c r="K795" s="15"/>
      <c r="L795" s="15"/>
      <c r="M795" s="15"/>
      <c r="N795" s="15"/>
      <c r="O795" s="15"/>
      <c r="P795" s="14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6"/>
      <c r="AD795" s="16"/>
      <c r="AE795" s="11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4"/>
      <c r="AU795" s="15"/>
      <c r="AV795" s="15"/>
      <c r="AW795" s="15"/>
      <c r="AX795" s="15"/>
      <c r="AY795" s="15"/>
      <c r="AZ795" s="15"/>
      <c r="BA795" s="15"/>
      <c r="BB795" s="15"/>
      <c r="BC795" s="14"/>
      <c r="BD795" s="15"/>
      <c r="BE795" s="15"/>
      <c r="BF795" s="15"/>
      <c r="BG795" s="15"/>
      <c r="BH795" s="15"/>
      <c r="BI795" s="7"/>
      <c r="BJ795" s="7"/>
      <c r="BK795" s="15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</row>
    <row r="796" spans="2:95" s="9" customFormat="1">
      <c r="B796" s="33"/>
      <c r="C796" s="15"/>
      <c r="D796" s="15"/>
      <c r="E796" s="7"/>
      <c r="F796" s="15"/>
      <c r="G796" s="14"/>
      <c r="H796" s="14"/>
      <c r="I796" s="14"/>
      <c r="J796" s="14"/>
      <c r="K796" s="15"/>
      <c r="L796" s="15"/>
      <c r="M796" s="15"/>
      <c r="N796" s="15"/>
      <c r="O796" s="15"/>
      <c r="P796" s="14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6"/>
      <c r="AD796" s="16"/>
      <c r="AE796" s="11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4"/>
      <c r="AU796" s="15"/>
      <c r="AV796" s="15"/>
      <c r="AW796" s="15"/>
      <c r="AX796" s="15"/>
      <c r="AY796" s="15"/>
      <c r="AZ796" s="15"/>
      <c r="BA796" s="15"/>
      <c r="BB796" s="15"/>
      <c r="BC796" s="14"/>
      <c r="BD796" s="15"/>
      <c r="BE796" s="15"/>
      <c r="BF796" s="15"/>
      <c r="BG796" s="15"/>
      <c r="BH796" s="15"/>
      <c r="BI796" s="7"/>
      <c r="BJ796" s="7"/>
      <c r="BK796" s="15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</row>
    <row r="797" spans="2:95" s="9" customFormat="1">
      <c r="B797" s="33"/>
      <c r="C797" s="15"/>
      <c r="D797" s="15"/>
      <c r="E797" s="7"/>
      <c r="F797" s="15"/>
      <c r="G797" s="14"/>
      <c r="H797" s="14"/>
      <c r="I797" s="14"/>
      <c r="J797" s="14"/>
      <c r="K797" s="15"/>
      <c r="L797" s="15"/>
      <c r="M797" s="15"/>
      <c r="N797" s="15"/>
      <c r="O797" s="15"/>
      <c r="P797" s="14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6"/>
      <c r="AD797" s="16"/>
      <c r="AE797" s="11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4"/>
      <c r="AU797" s="15"/>
      <c r="AV797" s="15"/>
      <c r="AW797" s="15"/>
      <c r="AX797" s="15"/>
      <c r="AY797" s="15"/>
      <c r="AZ797" s="15"/>
      <c r="BA797" s="15"/>
      <c r="BB797" s="15"/>
      <c r="BC797" s="14"/>
      <c r="BD797" s="15"/>
      <c r="BE797" s="15"/>
      <c r="BF797" s="15"/>
      <c r="BG797" s="15"/>
      <c r="BH797" s="15"/>
      <c r="BI797" s="7"/>
      <c r="BJ797" s="7"/>
      <c r="BK797" s="15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</row>
    <row r="798" spans="2:95" s="9" customFormat="1">
      <c r="B798" s="33"/>
      <c r="C798" s="15"/>
      <c r="D798" s="15"/>
      <c r="E798" s="7"/>
      <c r="F798" s="15"/>
      <c r="G798" s="14"/>
      <c r="H798" s="14"/>
      <c r="I798" s="14"/>
      <c r="J798" s="14"/>
      <c r="K798" s="15"/>
      <c r="L798" s="15"/>
      <c r="M798" s="15"/>
      <c r="N798" s="15"/>
      <c r="O798" s="15"/>
      <c r="P798" s="14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6"/>
      <c r="AD798" s="16"/>
      <c r="AE798" s="11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4"/>
      <c r="AU798" s="15"/>
      <c r="AV798" s="15"/>
      <c r="AW798" s="15"/>
      <c r="AX798" s="15"/>
      <c r="AY798" s="15"/>
      <c r="AZ798" s="15"/>
      <c r="BA798" s="15"/>
      <c r="BB798" s="15"/>
      <c r="BC798" s="14"/>
      <c r="BD798" s="15"/>
      <c r="BE798" s="15"/>
      <c r="BF798" s="15"/>
      <c r="BG798" s="15"/>
      <c r="BH798" s="15"/>
      <c r="BI798" s="7"/>
      <c r="BJ798" s="7"/>
      <c r="BK798" s="15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</row>
    <row r="799" spans="2:95" s="9" customFormat="1">
      <c r="B799" s="33"/>
      <c r="C799" s="15"/>
      <c r="D799" s="15"/>
      <c r="E799" s="7"/>
      <c r="F799" s="15"/>
      <c r="G799" s="14"/>
      <c r="H799" s="14"/>
      <c r="I799" s="14"/>
      <c r="J799" s="14"/>
      <c r="K799" s="15"/>
      <c r="L799" s="15"/>
      <c r="M799" s="15"/>
      <c r="N799" s="15"/>
      <c r="O799" s="15"/>
      <c r="P799" s="14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6"/>
      <c r="AD799" s="16"/>
      <c r="AE799" s="11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4"/>
      <c r="AU799" s="15"/>
      <c r="AV799" s="15"/>
      <c r="AW799" s="15"/>
      <c r="AX799" s="15"/>
      <c r="AY799" s="15"/>
      <c r="AZ799" s="15"/>
      <c r="BA799" s="15"/>
      <c r="BB799" s="15"/>
      <c r="BC799" s="14"/>
      <c r="BD799" s="15"/>
      <c r="BE799" s="15"/>
      <c r="BF799" s="15"/>
      <c r="BG799" s="15"/>
      <c r="BH799" s="15"/>
      <c r="BI799" s="7"/>
      <c r="BJ799" s="7"/>
      <c r="BK799" s="15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</row>
    <row r="800" spans="2:95" s="9" customFormat="1">
      <c r="B800" s="33"/>
      <c r="C800" s="15"/>
      <c r="D800" s="15"/>
      <c r="E800" s="7"/>
      <c r="F800" s="15"/>
      <c r="G800" s="14"/>
      <c r="H800" s="14"/>
      <c r="I800" s="14"/>
      <c r="J800" s="14"/>
      <c r="K800" s="15"/>
      <c r="L800" s="15"/>
      <c r="M800" s="15"/>
      <c r="N800" s="15"/>
      <c r="O800" s="15"/>
      <c r="P800" s="14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6"/>
      <c r="AD800" s="16"/>
      <c r="AE800" s="11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4"/>
      <c r="AU800" s="15"/>
      <c r="AV800" s="15"/>
      <c r="AW800" s="15"/>
      <c r="AX800" s="15"/>
      <c r="AY800" s="15"/>
      <c r="AZ800" s="15"/>
      <c r="BA800" s="15"/>
      <c r="BB800" s="15"/>
      <c r="BC800" s="14"/>
      <c r="BD800" s="15"/>
      <c r="BE800" s="15"/>
      <c r="BF800" s="16"/>
      <c r="BG800" s="15"/>
      <c r="BH800" s="15"/>
      <c r="BI800" s="7"/>
      <c r="BJ800" s="7"/>
      <c r="BK800" s="15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</row>
    <row r="801" spans="2:95" s="9" customFormat="1">
      <c r="B801" s="33"/>
      <c r="C801" s="15"/>
      <c r="D801" s="15"/>
      <c r="E801" s="7"/>
      <c r="F801" s="15"/>
      <c r="G801" s="14"/>
      <c r="H801" s="14"/>
      <c r="I801" s="14"/>
      <c r="J801" s="14"/>
      <c r="K801" s="15"/>
      <c r="L801" s="15"/>
      <c r="M801" s="15"/>
      <c r="N801" s="15"/>
      <c r="O801" s="15"/>
      <c r="P801" s="14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6"/>
      <c r="AD801" s="16"/>
      <c r="AE801" s="11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4"/>
      <c r="AU801" s="15"/>
      <c r="AV801" s="15"/>
      <c r="AW801" s="15"/>
      <c r="AX801" s="15"/>
      <c r="AY801" s="15"/>
      <c r="AZ801" s="15"/>
      <c r="BA801" s="15"/>
      <c r="BB801" s="15"/>
      <c r="BC801" s="14"/>
      <c r="BD801" s="15"/>
      <c r="BE801" s="15"/>
      <c r="BF801" s="16"/>
      <c r="BG801" s="15"/>
      <c r="BH801" s="15"/>
      <c r="BI801" s="7"/>
      <c r="BJ801" s="7"/>
      <c r="BK801" s="15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</row>
    <row r="802" spans="2:95" s="9" customFormat="1">
      <c r="B802" s="33"/>
      <c r="C802" s="15"/>
      <c r="D802" s="15"/>
      <c r="E802" s="7"/>
      <c r="F802" s="15"/>
      <c r="G802" s="14"/>
      <c r="H802" s="14"/>
      <c r="I802" s="14"/>
      <c r="J802" s="14"/>
      <c r="K802" s="15"/>
      <c r="L802" s="15"/>
      <c r="M802" s="15"/>
      <c r="N802" s="15"/>
      <c r="O802" s="15"/>
      <c r="P802" s="14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6"/>
      <c r="AD802" s="16"/>
      <c r="AE802" s="11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4"/>
      <c r="AU802" s="15"/>
      <c r="AV802" s="15"/>
      <c r="AW802" s="15"/>
      <c r="AX802" s="15"/>
      <c r="AY802" s="15"/>
      <c r="AZ802" s="15"/>
      <c r="BA802" s="15"/>
      <c r="BB802" s="15"/>
      <c r="BC802" s="14"/>
      <c r="BD802" s="15"/>
      <c r="BE802" s="15"/>
      <c r="BF802" s="16"/>
      <c r="BG802" s="15"/>
      <c r="BH802" s="15"/>
      <c r="BI802" s="7"/>
      <c r="BJ802" s="7"/>
      <c r="BK802" s="15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</row>
    <row r="803" spans="2:95" s="9" customFormat="1">
      <c r="B803" s="33"/>
      <c r="C803" s="15"/>
      <c r="D803" s="15"/>
      <c r="E803" s="7"/>
      <c r="F803" s="15"/>
      <c r="G803" s="14"/>
      <c r="H803" s="14"/>
      <c r="I803" s="14"/>
      <c r="J803" s="14"/>
      <c r="K803" s="15"/>
      <c r="L803" s="15"/>
      <c r="M803" s="15"/>
      <c r="N803" s="15"/>
      <c r="O803" s="15"/>
      <c r="P803" s="14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6"/>
      <c r="AD803" s="16"/>
      <c r="AE803" s="11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4"/>
      <c r="AU803" s="15"/>
      <c r="AV803" s="15"/>
      <c r="AW803" s="15"/>
      <c r="AX803" s="15"/>
      <c r="AY803" s="15"/>
      <c r="AZ803" s="15"/>
      <c r="BA803" s="15"/>
      <c r="BB803" s="15"/>
      <c r="BC803" s="14"/>
      <c r="BD803" s="15"/>
      <c r="BE803" s="15"/>
      <c r="BF803" s="16"/>
      <c r="BG803" s="15"/>
      <c r="BH803" s="15"/>
      <c r="BI803" s="7"/>
      <c r="BJ803" s="7"/>
      <c r="BK803" s="15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</row>
    <row r="804" spans="2:95" s="9" customFormat="1">
      <c r="B804" s="33"/>
      <c r="C804" s="15"/>
      <c r="D804" s="15"/>
      <c r="E804" s="7"/>
      <c r="F804" s="15"/>
      <c r="G804" s="14"/>
      <c r="H804" s="14"/>
      <c r="I804" s="14"/>
      <c r="J804" s="14"/>
      <c r="K804" s="15"/>
      <c r="L804" s="15"/>
      <c r="M804" s="15"/>
      <c r="N804" s="15"/>
      <c r="O804" s="15"/>
      <c r="P804" s="14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6"/>
      <c r="AD804" s="16"/>
      <c r="AE804" s="11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4"/>
      <c r="AU804" s="15"/>
      <c r="AV804" s="15"/>
      <c r="AW804" s="15"/>
      <c r="AX804" s="15"/>
      <c r="AY804" s="15"/>
      <c r="AZ804" s="15"/>
      <c r="BA804" s="15"/>
      <c r="BB804" s="15"/>
      <c r="BC804" s="14"/>
      <c r="BD804" s="15"/>
      <c r="BE804" s="15"/>
      <c r="BF804" s="16"/>
      <c r="BG804" s="15"/>
      <c r="BH804" s="15"/>
      <c r="BI804" s="7"/>
      <c r="BJ804" s="7"/>
      <c r="BK804" s="15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</row>
    <row r="805" spans="2:95" s="9" customFormat="1">
      <c r="B805" s="33"/>
      <c r="C805" s="15"/>
      <c r="D805" s="15"/>
      <c r="E805" s="7"/>
      <c r="F805" s="15"/>
      <c r="G805" s="14"/>
      <c r="H805" s="14"/>
      <c r="I805" s="14"/>
      <c r="J805" s="14"/>
      <c r="K805" s="15"/>
      <c r="L805" s="15"/>
      <c r="M805" s="15"/>
      <c r="N805" s="15"/>
      <c r="O805" s="15"/>
      <c r="P805" s="14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6"/>
      <c r="AD805" s="16"/>
      <c r="AE805" s="11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4"/>
      <c r="AU805" s="15"/>
      <c r="AV805" s="15"/>
      <c r="AW805" s="15"/>
      <c r="AX805" s="15"/>
      <c r="AY805" s="15"/>
      <c r="AZ805" s="15"/>
      <c r="BA805" s="15"/>
      <c r="BB805" s="15"/>
      <c r="BC805" s="14"/>
      <c r="BD805" s="15"/>
      <c r="BE805" s="15"/>
      <c r="BF805" s="15"/>
      <c r="BG805" s="15"/>
      <c r="BH805" s="15"/>
      <c r="BI805" s="7"/>
      <c r="BJ805" s="7"/>
      <c r="BK805" s="15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</row>
    <row r="806" spans="2:95" s="9" customFormat="1">
      <c r="B806" s="33"/>
      <c r="C806" s="15"/>
      <c r="D806" s="15"/>
      <c r="E806" s="7"/>
      <c r="F806" s="15"/>
      <c r="G806" s="14"/>
      <c r="H806" s="14"/>
      <c r="I806" s="14"/>
      <c r="J806" s="14"/>
      <c r="K806" s="15"/>
      <c r="L806" s="15"/>
      <c r="M806" s="15"/>
      <c r="N806" s="15"/>
      <c r="O806" s="15"/>
      <c r="P806" s="14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6"/>
      <c r="AD806" s="16"/>
      <c r="AE806" s="11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4"/>
      <c r="AU806" s="15"/>
      <c r="AV806" s="15"/>
      <c r="AW806" s="15"/>
      <c r="AX806" s="15"/>
      <c r="AY806" s="15"/>
      <c r="AZ806" s="15"/>
      <c r="BA806" s="15"/>
      <c r="BB806" s="15"/>
      <c r="BC806" s="14"/>
      <c r="BD806" s="15"/>
      <c r="BE806" s="15"/>
      <c r="BF806" s="16"/>
      <c r="BG806" s="15"/>
      <c r="BH806" s="15"/>
      <c r="BI806" s="7"/>
      <c r="BJ806" s="7"/>
      <c r="BK806" s="15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</row>
    <row r="807" spans="2:95" s="9" customFormat="1">
      <c r="B807" s="33"/>
      <c r="C807" s="15"/>
      <c r="D807" s="15"/>
      <c r="E807" s="7"/>
      <c r="F807" s="15"/>
      <c r="G807" s="14"/>
      <c r="H807" s="14"/>
      <c r="I807" s="14"/>
      <c r="J807" s="14"/>
      <c r="K807" s="15"/>
      <c r="L807" s="15"/>
      <c r="M807" s="15"/>
      <c r="N807" s="15"/>
      <c r="O807" s="15"/>
      <c r="P807" s="14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6"/>
      <c r="AD807" s="16"/>
      <c r="AE807" s="11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4"/>
      <c r="AU807" s="15"/>
      <c r="AV807" s="15"/>
      <c r="AW807" s="15"/>
      <c r="AX807" s="15"/>
      <c r="AY807" s="15"/>
      <c r="AZ807" s="15"/>
      <c r="BA807" s="15"/>
      <c r="BB807" s="15"/>
      <c r="BC807" s="14"/>
      <c r="BD807" s="15"/>
      <c r="BE807" s="15"/>
      <c r="BF807" s="16"/>
      <c r="BG807" s="15"/>
      <c r="BH807" s="15"/>
      <c r="BI807" s="7"/>
      <c r="BJ807" s="7"/>
      <c r="BK807" s="15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</row>
    <row r="808" spans="2:95" s="9" customFormat="1">
      <c r="B808" s="33"/>
      <c r="C808" s="15"/>
      <c r="D808" s="15"/>
      <c r="E808" s="7"/>
      <c r="F808" s="15"/>
      <c r="G808" s="14"/>
      <c r="H808" s="14"/>
      <c r="I808" s="14"/>
      <c r="J808" s="14"/>
      <c r="K808" s="15"/>
      <c r="L808" s="15"/>
      <c r="M808" s="15"/>
      <c r="N808" s="15"/>
      <c r="O808" s="15"/>
      <c r="P808" s="14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6"/>
      <c r="AD808" s="16"/>
      <c r="AE808" s="11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4"/>
      <c r="AU808" s="15"/>
      <c r="AV808" s="15"/>
      <c r="AW808" s="15"/>
      <c r="AX808" s="15"/>
      <c r="AY808" s="15"/>
      <c r="AZ808" s="15"/>
      <c r="BA808" s="15"/>
      <c r="BB808" s="15"/>
      <c r="BC808" s="14"/>
      <c r="BD808" s="15"/>
      <c r="BE808" s="15"/>
      <c r="BF808" s="16"/>
      <c r="BG808" s="15"/>
      <c r="BH808" s="15"/>
      <c r="BI808" s="7"/>
      <c r="BJ808" s="7"/>
      <c r="BK808" s="15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</row>
    <row r="809" spans="2:95" s="9" customFormat="1">
      <c r="B809" s="33"/>
      <c r="C809" s="15"/>
      <c r="D809" s="15"/>
      <c r="E809" s="7"/>
      <c r="F809" s="15"/>
      <c r="G809" s="14"/>
      <c r="H809" s="14"/>
      <c r="I809" s="14"/>
      <c r="J809" s="14"/>
      <c r="K809" s="15"/>
      <c r="L809" s="15"/>
      <c r="M809" s="15"/>
      <c r="N809" s="15"/>
      <c r="O809" s="15"/>
      <c r="P809" s="14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6"/>
      <c r="AD809" s="16"/>
      <c r="AE809" s="11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4"/>
      <c r="AU809" s="15"/>
      <c r="AV809" s="15"/>
      <c r="AW809" s="15"/>
      <c r="AX809" s="15"/>
      <c r="AY809" s="15"/>
      <c r="AZ809" s="15"/>
      <c r="BA809" s="15"/>
      <c r="BB809" s="15"/>
      <c r="BC809" s="14"/>
      <c r="BD809" s="15"/>
      <c r="BE809" s="15"/>
      <c r="BF809" s="16"/>
      <c r="BG809" s="15"/>
      <c r="BH809" s="15"/>
      <c r="BI809" s="7"/>
      <c r="BJ809" s="7"/>
      <c r="BK809" s="15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</row>
    <row r="810" spans="2:95" s="9" customFormat="1">
      <c r="B810" s="33"/>
      <c r="C810" s="15"/>
      <c r="D810" s="15"/>
      <c r="E810" s="7"/>
      <c r="F810" s="15"/>
      <c r="G810" s="14"/>
      <c r="H810" s="14"/>
      <c r="I810" s="14"/>
      <c r="J810" s="14"/>
      <c r="K810" s="15"/>
      <c r="L810" s="15"/>
      <c r="M810" s="15"/>
      <c r="N810" s="15"/>
      <c r="O810" s="15"/>
      <c r="P810" s="14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6"/>
      <c r="AD810" s="16"/>
      <c r="AE810" s="11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4"/>
      <c r="AU810" s="15"/>
      <c r="AV810" s="15"/>
      <c r="AW810" s="15"/>
      <c r="AX810" s="15"/>
      <c r="AY810" s="15"/>
      <c r="AZ810" s="15"/>
      <c r="BA810" s="15"/>
      <c r="BB810" s="15"/>
      <c r="BC810" s="14"/>
      <c r="BD810" s="15"/>
      <c r="BE810" s="15"/>
      <c r="BF810" s="16"/>
      <c r="BG810" s="15"/>
      <c r="BH810" s="15"/>
      <c r="BI810" s="7"/>
      <c r="BJ810" s="7"/>
      <c r="BK810" s="15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</row>
    <row r="811" spans="2:95" s="9" customFormat="1">
      <c r="B811" s="33"/>
      <c r="C811" s="15"/>
      <c r="D811" s="15"/>
      <c r="E811" s="7"/>
      <c r="F811" s="15"/>
      <c r="G811" s="14"/>
      <c r="H811" s="14"/>
      <c r="I811" s="14"/>
      <c r="J811" s="14"/>
      <c r="K811" s="15"/>
      <c r="L811" s="15"/>
      <c r="M811" s="15"/>
      <c r="N811" s="15"/>
      <c r="O811" s="15"/>
      <c r="P811" s="14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6"/>
      <c r="AD811" s="16"/>
      <c r="AE811" s="11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4"/>
      <c r="AU811" s="15"/>
      <c r="AV811" s="15"/>
      <c r="AW811" s="15"/>
      <c r="AX811" s="15"/>
      <c r="AY811" s="15"/>
      <c r="AZ811" s="15"/>
      <c r="BA811" s="15"/>
      <c r="BB811" s="15"/>
      <c r="BC811" s="14"/>
      <c r="BD811" s="15"/>
      <c r="BE811" s="15"/>
      <c r="BF811" s="16"/>
      <c r="BG811" s="15"/>
      <c r="BH811" s="15"/>
      <c r="BI811" s="7"/>
      <c r="BJ811" s="7"/>
      <c r="BK811" s="15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</row>
    <row r="812" spans="2:95" s="9" customFormat="1">
      <c r="B812" s="33"/>
      <c r="C812" s="15"/>
      <c r="D812" s="15"/>
      <c r="E812" s="7"/>
      <c r="F812" s="15"/>
      <c r="G812" s="14"/>
      <c r="H812" s="14"/>
      <c r="I812" s="14"/>
      <c r="J812" s="14"/>
      <c r="K812" s="15"/>
      <c r="L812" s="15"/>
      <c r="M812" s="15"/>
      <c r="N812" s="15"/>
      <c r="O812" s="15"/>
      <c r="P812" s="14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6"/>
      <c r="AD812" s="16"/>
      <c r="AE812" s="11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4"/>
      <c r="AU812" s="15"/>
      <c r="AV812" s="15"/>
      <c r="AW812" s="15"/>
      <c r="AX812" s="15"/>
      <c r="AY812" s="15"/>
      <c r="AZ812" s="15"/>
      <c r="BA812" s="15"/>
      <c r="BB812" s="15"/>
      <c r="BC812" s="14"/>
      <c r="BD812" s="15"/>
      <c r="BE812" s="15"/>
      <c r="BF812" s="16"/>
      <c r="BG812" s="15"/>
      <c r="BH812" s="15"/>
      <c r="BI812" s="7"/>
      <c r="BJ812" s="7"/>
      <c r="BK812" s="15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</row>
    <row r="813" spans="2:95" s="9" customFormat="1">
      <c r="B813" s="33"/>
      <c r="C813" s="15"/>
      <c r="D813" s="15"/>
      <c r="E813" s="7"/>
      <c r="F813" s="15"/>
      <c r="G813" s="14"/>
      <c r="H813" s="14"/>
      <c r="I813" s="14"/>
      <c r="J813" s="14"/>
      <c r="K813" s="15"/>
      <c r="L813" s="15"/>
      <c r="M813" s="15"/>
      <c r="N813" s="15"/>
      <c r="O813" s="15"/>
      <c r="P813" s="14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6"/>
      <c r="AD813" s="16"/>
      <c r="AE813" s="11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4"/>
      <c r="AU813" s="15"/>
      <c r="AV813" s="15"/>
      <c r="AW813" s="15"/>
      <c r="AX813" s="15"/>
      <c r="AY813" s="15"/>
      <c r="AZ813" s="15"/>
      <c r="BA813" s="15"/>
      <c r="BB813" s="15"/>
      <c r="BC813" s="14"/>
      <c r="BD813" s="15"/>
      <c r="BE813" s="15"/>
      <c r="BF813" s="16"/>
      <c r="BG813" s="15"/>
      <c r="BH813" s="15"/>
      <c r="BI813" s="7"/>
      <c r="BJ813" s="7"/>
      <c r="BK813" s="15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</row>
    <row r="814" spans="2:95" s="9" customFormat="1">
      <c r="B814" s="33"/>
      <c r="C814" s="15"/>
      <c r="D814" s="15"/>
      <c r="E814" s="7"/>
      <c r="F814" s="15"/>
      <c r="G814" s="14"/>
      <c r="H814" s="14"/>
      <c r="I814" s="14"/>
      <c r="J814" s="14"/>
      <c r="K814" s="15"/>
      <c r="L814" s="15"/>
      <c r="M814" s="15"/>
      <c r="N814" s="15"/>
      <c r="O814" s="15"/>
      <c r="P814" s="14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6"/>
      <c r="AD814" s="16"/>
      <c r="AE814" s="11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4"/>
      <c r="AU814" s="15"/>
      <c r="AV814" s="15"/>
      <c r="AW814" s="15"/>
      <c r="AX814" s="15"/>
      <c r="AY814" s="15"/>
      <c r="AZ814" s="15"/>
      <c r="BA814" s="15"/>
      <c r="BB814" s="15"/>
      <c r="BC814" s="14"/>
      <c r="BD814" s="15"/>
      <c r="BE814" s="15"/>
      <c r="BF814" s="16"/>
      <c r="BG814" s="15"/>
      <c r="BH814" s="15"/>
      <c r="BI814" s="7"/>
      <c r="BJ814" s="7"/>
      <c r="BK814" s="15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</row>
    <row r="815" spans="2:95" s="9" customFormat="1">
      <c r="B815" s="33"/>
      <c r="C815" s="15"/>
      <c r="D815" s="15"/>
      <c r="E815" s="7"/>
      <c r="F815" s="15"/>
      <c r="G815" s="14"/>
      <c r="H815" s="14"/>
      <c r="I815" s="14"/>
      <c r="J815" s="14"/>
      <c r="K815" s="15"/>
      <c r="L815" s="15"/>
      <c r="M815" s="15"/>
      <c r="N815" s="15"/>
      <c r="O815" s="15"/>
      <c r="P815" s="14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6"/>
      <c r="AD815" s="16"/>
      <c r="AE815" s="11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4"/>
      <c r="AU815" s="15"/>
      <c r="AV815" s="15"/>
      <c r="AW815" s="15"/>
      <c r="AX815" s="15"/>
      <c r="AY815" s="15"/>
      <c r="AZ815" s="15"/>
      <c r="BA815" s="15"/>
      <c r="BB815" s="15"/>
      <c r="BC815" s="14"/>
      <c r="BD815" s="15"/>
      <c r="BE815" s="15"/>
      <c r="BF815" s="16"/>
      <c r="BG815" s="15"/>
      <c r="BH815" s="15"/>
      <c r="BI815" s="7"/>
      <c r="BJ815" s="7"/>
      <c r="BK815" s="15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</row>
    <row r="816" spans="2:95" s="9" customFormat="1">
      <c r="B816" s="33"/>
      <c r="C816" s="15"/>
      <c r="D816" s="15"/>
      <c r="E816" s="7"/>
      <c r="F816" s="15"/>
      <c r="G816" s="14"/>
      <c r="H816" s="14"/>
      <c r="I816" s="14"/>
      <c r="J816" s="14"/>
      <c r="K816" s="15"/>
      <c r="L816" s="15"/>
      <c r="M816" s="15"/>
      <c r="N816" s="15"/>
      <c r="O816" s="15"/>
      <c r="P816" s="14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6"/>
      <c r="AD816" s="16"/>
      <c r="AE816" s="11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4"/>
      <c r="AU816" s="15"/>
      <c r="AV816" s="15"/>
      <c r="AW816" s="15"/>
      <c r="AX816" s="15"/>
      <c r="AY816" s="15"/>
      <c r="AZ816" s="15"/>
      <c r="BA816" s="15"/>
      <c r="BB816" s="15"/>
      <c r="BC816" s="14"/>
      <c r="BD816" s="15"/>
      <c r="BE816" s="15"/>
      <c r="BF816" s="16"/>
      <c r="BG816" s="15"/>
      <c r="BH816" s="15"/>
      <c r="BI816" s="7"/>
      <c r="BJ816" s="7"/>
      <c r="BK816" s="15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</row>
    <row r="817" spans="2:95" s="9" customFormat="1">
      <c r="B817" s="33"/>
      <c r="C817" s="15"/>
      <c r="D817" s="15"/>
      <c r="E817" s="7"/>
      <c r="F817" s="15"/>
      <c r="G817" s="14"/>
      <c r="H817" s="14"/>
      <c r="I817" s="14"/>
      <c r="J817" s="14"/>
      <c r="K817" s="15"/>
      <c r="L817" s="15"/>
      <c r="M817" s="15"/>
      <c r="N817" s="15"/>
      <c r="O817" s="15"/>
      <c r="P817" s="14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6"/>
      <c r="AD817" s="16"/>
      <c r="AE817" s="11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4"/>
      <c r="AU817" s="15"/>
      <c r="AV817" s="15"/>
      <c r="AW817" s="15"/>
      <c r="AX817" s="15"/>
      <c r="AY817" s="15"/>
      <c r="AZ817" s="15"/>
      <c r="BA817" s="15"/>
      <c r="BB817" s="15"/>
      <c r="BC817" s="14"/>
      <c r="BD817" s="15"/>
      <c r="BE817" s="15"/>
      <c r="BF817" s="16"/>
      <c r="BG817" s="15"/>
      <c r="BH817" s="15"/>
      <c r="BI817" s="7"/>
      <c r="BJ817" s="7"/>
      <c r="BK817" s="15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</row>
    <row r="818" spans="2:95" s="9" customFormat="1">
      <c r="B818" s="33"/>
      <c r="C818" s="15"/>
      <c r="D818" s="15"/>
      <c r="E818" s="7"/>
      <c r="F818" s="15"/>
      <c r="G818" s="14"/>
      <c r="H818" s="14"/>
      <c r="I818" s="14"/>
      <c r="J818" s="14"/>
      <c r="K818" s="15"/>
      <c r="L818" s="15"/>
      <c r="M818" s="15"/>
      <c r="N818" s="15"/>
      <c r="O818" s="15"/>
      <c r="P818" s="14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6"/>
      <c r="AD818" s="16"/>
      <c r="AE818" s="11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4"/>
      <c r="AU818" s="15"/>
      <c r="AV818" s="15"/>
      <c r="AW818" s="15"/>
      <c r="AX818" s="15"/>
      <c r="AY818" s="15"/>
      <c r="AZ818" s="15"/>
      <c r="BA818" s="15"/>
      <c r="BB818" s="15"/>
      <c r="BC818" s="14"/>
      <c r="BD818" s="15"/>
      <c r="BE818" s="15"/>
      <c r="BF818" s="16"/>
      <c r="BG818" s="15"/>
      <c r="BH818" s="15"/>
      <c r="BI818" s="7"/>
      <c r="BJ818" s="7"/>
      <c r="BK818" s="15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</row>
    <row r="819" spans="2:95" s="9" customFormat="1">
      <c r="B819" s="33"/>
      <c r="C819" s="15"/>
      <c r="D819" s="15"/>
      <c r="E819" s="7"/>
      <c r="F819" s="15"/>
      <c r="G819" s="14"/>
      <c r="H819" s="14"/>
      <c r="I819" s="14"/>
      <c r="J819" s="14"/>
      <c r="K819" s="15"/>
      <c r="L819" s="15"/>
      <c r="M819" s="15"/>
      <c r="N819" s="15"/>
      <c r="O819" s="15"/>
      <c r="P819" s="14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6"/>
      <c r="AD819" s="16"/>
      <c r="AE819" s="11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4"/>
      <c r="AU819" s="15"/>
      <c r="AV819" s="15"/>
      <c r="AW819" s="15"/>
      <c r="AX819" s="15"/>
      <c r="AY819" s="15"/>
      <c r="AZ819" s="15"/>
      <c r="BA819" s="15"/>
      <c r="BB819" s="15"/>
      <c r="BC819" s="14"/>
      <c r="BD819" s="15"/>
      <c r="BE819" s="15"/>
      <c r="BF819" s="15"/>
      <c r="BG819" s="15"/>
      <c r="BH819" s="15"/>
      <c r="BI819" s="7"/>
      <c r="BJ819" s="7"/>
      <c r="BK819" s="15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</row>
    <row r="820" spans="2:95" s="9" customFormat="1">
      <c r="B820" s="33"/>
      <c r="C820" s="15"/>
      <c r="D820" s="15"/>
      <c r="E820" s="7"/>
      <c r="F820" s="15"/>
      <c r="G820" s="14"/>
      <c r="H820" s="14"/>
      <c r="I820" s="14"/>
      <c r="J820" s="14"/>
      <c r="K820" s="15"/>
      <c r="L820" s="15"/>
      <c r="M820" s="15"/>
      <c r="N820" s="15"/>
      <c r="O820" s="15"/>
      <c r="P820" s="14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6"/>
      <c r="AD820" s="16"/>
      <c r="AE820" s="11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4"/>
      <c r="AU820" s="15"/>
      <c r="AV820" s="15"/>
      <c r="AW820" s="15"/>
      <c r="AX820" s="15"/>
      <c r="AY820" s="15"/>
      <c r="AZ820" s="15"/>
      <c r="BA820" s="15"/>
      <c r="BB820" s="15"/>
      <c r="BC820" s="14"/>
      <c r="BD820" s="15"/>
      <c r="BE820" s="15"/>
      <c r="BF820" s="16"/>
      <c r="BG820" s="15"/>
      <c r="BH820" s="15"/>
      <c r="BI820" s="7"/>
      <c r="BJ820" s="7"/>
      <c r="BK820" s="15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</row>
    <row r="821" spans="2:95" s="9" customFormat="1">
      <c r="B821" s="33"/>
      <c r="C821" s="15"/>
      <c r="D821" s="15"/>
      <c r="E821" s="7"/>
      <c r="F821" s="15"/>
      <c r="G821" s="14"/>
      <c r="H821" s="14"/>
      <c r="I821" s="14"/>
      <c r="J821" s="14"/>
      <c r="K821" s="15"/>
      <c r="L821" s="15"/>
      <c r="M821" s="15"/>
      <c r="N821" s="15"/>
      <c r="O821" s="15"/>
      <c r="P821" s="14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6"/>
      <c r="AD821" s="16"/>
      <c r="AE821" s="11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4"/>
      <c r="AU821" s="15"/>
      <c r="AV821" s="15"/>
      <c r="AW821" s="15"/>
      <c r="AX821" s="15"/>
      <c r="AY821" s="15"/>
      <c r="AZ821" s="15"/>
      <c r="BA821" s="15"/>
      <c r="BB821" s="15"/>
      <c r="BC821" s="14"/>
      <c r="BD821" s="15"/>
      <c r="BE821" s="15"/>
      <c r="BF821" s="16"/>
      <c r="BG821" s="15"/>
      <c r="BH821" s="15"/>
      <c r="BI821" s="7"/>
      <c r="BJ821" s="7"/>
      <c r="BK821" s="15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</row>
    <row r="822" spans="2:95" s="9" customFormat="1">
      <c r="B822" s="33"/>
      <c r="C822" s="15"/>
      <c r="D822" s="15"/>
      <c r="E822" s="7"/>
      <c r="F822" s="15"/>
      <c r="G822" s="14"/>
      <c r="H822" s="14"/>
      <c r="I822" s="14"/>
      <c r="J822" s="14"/>
      <c r="K822" s="15"/>
      <c r="L822" s="15"/>
      <c r="M822" s="15"/>
      <c r="N822" s="15"/>
      <c r="O822" s="15"/>
      <c r="P822" s="14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6"/>
      <c r="AD822" s="16"/>
      <c r="AE822" s="11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4"/>
      <c r="AU822" s="15"/>
      <c r="AV822" s="15"/>
      <c r="AW822" s="15"/>
      <c r="AX822" s="15"/>
      <c r="AY822" s="15"/>
      <c r="AZ822" s="15"/>
      <c r="BA822" s="15"/>
      <c r="BB822" s="15"/>
      <c r="BC822" s="14"/>
      <c r="BD822" s="15"/>
      <c r="BE822" s="15"/>
      <c r="BF822" s="16"/>
      <c r="BG822" s="15"/>
      <c r="BH822" s="15"/>
      <c r="BI822" s="7"/>
      <c r="BJ822" s="7"/>
      <c r="BK822" s="15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</row>
    <row r="823" spans="2:95" s="9" customFormat="1">
      <c r="B823" s="33"/>
      <c r="C823" s="15"/>
      <c r="D823" s="15"/>
      <c r="E823" s="7"/>
      <c r="F823" s="15"/>
      <c r="G823" s="14"/>
      <c r="H823" s="14"/>
      <c r="I823" s="14"/>
      <c r="J823" s="14"/>
      <c r="K823" s="15"/>
      <c r="L823" s="15"/>
      <c r="M823" s="15"/>
      <c r="N823" s="15"/>
      <c r="O823" s="15"/>
      <c r="P823" s="14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6"/>
      <c r="AD823" s="16"/>
      <c r="AE823" s="11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4"/>
      <c r="AU823" s="15"/>
      <c r="AV823" s="15"/>
      <c r="AW823" s="15"/>
      <c r="AX823" s="15"/>
      <c r="AY823" s="15"/>
      <c r="AZ823" s="15"/>
      <c r="BA823" s="15"/>
      <c r="BB823" s="15"/>
      <c r="BC823" s="14"/>
      <c r="BD823" s="15"/>
      <c r="BE823" s="15"/>
      <c r="BF823" s="16"/>
      <c r="BG823" s="15"/>
      <c r="BH823" s="15"/>
      <c r="BI823" s="7"/>
      <c r="BJ823" s="7"/>
      <c r="BK823" s="15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</row>
    <row r="824" spans="2:95" s="9" customFormat="1">
      <c r="B824" s="33"/>
      <c r="C824" s="15"/>
      <c r="D824" s="15"/>
      <c r="E824" s="7"/>
      <c r="F824" s="15"/>
      <c r="G824" s="14"/>
      <c r="H824" s="14"/>
      <c r="I824" s="14"/>
      <c r="J824" s="14"/>
      <c r="K824" s="15"/>
      <c r="L824" s="15"/>
      <c r="M824" s="15"/>
      <c r="N824" s="15"/>
      <c r="O824" s="15"/>
      <c r="P824" s="14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6"/>
      <c r="AD824" s="16"/>
      <c r="AE824" s="11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4"/>
      <c r="AU824" s="15"/>
      <c r="AV824" s="15"/>
      <c r="AW824" s="15"/>
      <c r="AX824" s="15"/>
      <c r="AY824" s="15"/>
      <c r="AZ824" s="15"/>
      <c r="BA824" s="15"/>
      <c r="BB824" s="15"/>
      <c r="BC824" s="14"/>
      <c r="BD824" s="15"/>
      <c r="BE824" s="15"/>
      <c r="BF824" s="16"/>
      <c r="BG824" s="15"/>
      <c r="BH824" s="15"/>
      <c r="BI824" s="7"/>
      <c r="BJ824" s="7"/>
      <c r="BK824" s="15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</row>
    <row r="825" spans="2:95" s="9" customFormat="1">
      <c r="B825" s="33"/>
      <c r="C825" s="15"/>
      <c r="D825" s="15"/>
      <c r="E825" s="7"/>
      <c r="F825" s="15"/>
      <c r="G825" s="14"/>
      <c r="H825" s="14"/>
      <c r="I825" s="14"/>
      <c r="J825" s="14"/>
      <c r="K825" s="15"/>
      <c r="L825" s="15"/>
      <c r="M825" s="15"/>
      <c r="N825" s="15"/>
      <c r="O825" s="15"/>
      <c r="P825" s="14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6"/>
      <c r="AD825" s="16"/>
      <c r="AE825" s="11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4"/>
      <c r="AU825" s="15"/>
      <c r="AV825" s="15"/>
      <c r="AW825" s="15"/>
      <c r="AX825" s="15"/>
      <c r="AY825" s="15"/>
      <c r="AZ825" s="15"/>
      <c r="BA825" s="15"/>
      <c r="BB825" s="15"/>
      <c r="BC825" s="14"/>
      <c r="BD825" s="15"/>
      <c r="BE825" s="15"/>
      <c r="BF825" s="16"/>
      <c r="BG825" s="15"/>
      <c r="BH825" s="15"/>
      <c r="BI825" s="7"/>
      <c r="BJ825" s="7"/>
      <c r="BK825" s="15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</row>
    <row r="826" spans="2:95" s="9" customFormat="1">
      <c r="B826" s="33"/>
      <c r="C826" s="15"/>
      <c r="D826" s="15"/>
      <c r="E826" s="7"/>
      <c r="F826" s="15"/>
      <c r="G826" s="14"/>
      <c r="H826" s="14"/>
      <c r="I826" s="14"/>
      <c r="J826" s="14"/>
      <c r="K826" s="15"/>
      <c r="L826" s="15"/>
      <c r="M826" s="15"/>
      <c r="N826" s="15"/>
      <c r="O826" s="15"/>
      <c r="P826" s="14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6"/>
      <c r="AD826" s="16"/>
      <c r="AE826" s="11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4"/>
      <c r="AU826" s="15"/>
      <c r="AV826" s="15"/>
      <c r="AW826" s="15"/>
      <c r="AX826" s="15"/>
      <c r="AY826" s="15"/>
      <c r="AZ826" s="15"/>
      <c r="BA826" s="15"/>
      <c r="BB826" s="15"/>
      <c r="BC826" s="14"/>
      <c r="BD826" s="15"/>
      <c r="BE826" s="15"/>
      <c r="BF826" s="15"/>
      <c r="BG826" s="15"/>
      <c r="BH826" s="15"/>
      <c r="BI826" s="7"/>
      <c r="BJ826" s="7"/>
      <c r="BK826" s="15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</row>
    <row r="827" spans="2:95" s="9" customFormat="1">
      <c r="B827" s="33"/>
      <c r="C827" s="15"/>
      <c r="D827" s="15"/>
      <c r="E827" s="7"/>
      <c r="F827" s="15"/>
      <c r="G827" s="14"/>
      <c r="H827" s="14"/>
      <c r="I827" s="14"/>
      <c r="J827" s="14"/>
      <c r="K827" s="15"/>
      <c r="L827" s="15"/>
      <c r="M827" s="15"/>
      <c r="N827" s="15"/>
      <c r="O827" s="15"/>
      <c r="P827" s="14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6"/>
      <c r="AD827" s="16"/>
      <c r="AE827" s="11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4"/>
      <c r="AU827" s="15"/>
      <c r="AV827" s="15"/>
      <c r="AW827" s="15"/>
      <c r="AX827" s="15"/>
      <c r="AY827" s="15"/>
      <c r="AZ827" s="15"/>
      <c r="BA827" s="15"/>
      <c r="BB827" s="15"/>
      <c r="BC827" s="14"/>
      <c r="BD827" s="15"/>
      <c r="BE827" s="15"/>
      <c r="BF827" s="15"/>
      <c r="BG827" s="15"/>
      <c r="BH827" s="15"/>
      <c r="BI827" s="7"/>
      <c r="BJ827" s="7"/>
      <c r="BK827" s="15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</row>
    <row r="828" spans="2:95" s="9" customFormat="1">
      <c r="B828" s="33"/>
      <c r="C828" s="15"/>
      <c r="D828" s="15"/>
      <c r="E828" s="7"/>
      <c r="F828" s="15"/>
      <c r="G828" s="14"/>
      <c r="H828" s="14"/>
      <c r="I828" s="14"/>
      <c r="J828" s="14"/>
      <c r="K828" s="15"/>
      <c r="L828" s="15"/>
      <c r="M828" s="15"/>
      <c r="N828" s="15"/>
      <c r="O828" s="15"/>
      <c r="P828" s="14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6"/>
      <c r="AD828" s="16"/>
      <c r="AE828" s="11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4"/>
      <c r="AU828" s="15"/>
      <c r="AV828" s="15"/>
      <c r="AW828" s="15"/>
      <c r="AX828" s="15"/>
      <c r="AY828" s="15"/>
      <c r="AZ828" s="15"/>
      <c r="BA828" s="15"/>
      <c r="BB828" s="15"/>
      <c r="BC828" s="14"/>
      <c r="BD828" s="15"/>
      <c r="BE828" s="15"/>
      <c r="BF828" s="16"/>
      <c r="BG828" s="15"/>
      <c r="BH828" s="15"/>
      <c r="BI828" s="7"/>
      <c r="BJ828" s="7"/>
      <c r="BK828" s="15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</row>
    <row r="829" spans="2:95" s="9" customFormat="1">
      <c r="B829" s="33"/>
      <c r="C829" s="15"/>
      <c r="D829" s="15"/>
      <c r="E829" s="7"/>
      <c r="F829" s="15"/>
      <c r="G829" s="14"/>
      <c r="H829" s="14"/>
      <c r="I829" s="14"/>
      <c r="J829" s="14"/>
      <c r="K829" s="15"/>
      <c r="L829" s="15"/>
      <c r="M829" s="15"/>
      <c r="N829" s="15"/>
      <c r="O829" s="15"/>
      <c r="P829" s="14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6"/>
      <c r="AD829" s="16"/>
      <c r="AE829" s="11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4"/>
      <c r="AU829" s="15"/>
      <c r="AV829" s="15"/>
      <c r="AW829" s="15"/>
      <c r="AX829" s="15"/>
      <c r="AY829" s="15"/>
      <c r="AZ829" s="15"/>
      <c r="BA829" s="15"/>
      <c r="BB829" s="15"/>
      <c r="BC829" s="14"/>
      <c r="BD829" s="15"/>
      <c r="BE829" s="15"/>
      <c r="BF829" s="16"/>
      <c r="BG829" s="15"/>
      <c r="BH829" s="15"/>
      <c r="BI829" s="7"/>
      <c r="BJ829" s="7"/>
      <c r="BK829" s="15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</row>
    <row r="830" spans="2:95" s="9" customFormat="1">
      <c r="B830" s="33"/>
      <c r="C830" s="15"/>
      <c r="D830" s="15"/>
      <c r="E830" s="7"/>
      <c r="F830" s="15"/>
      <c r="G830" s="14"/>
      <c r="H830" s="14"/>
      <c r="I830" s="14"/>
      <c r="J830" s="14"/>
      <c r="K830" s="15"/>
      <c r="L830" s="15"/>
      <c r="M830" s="15"/>
      <c r="N830" s="15"/>
      <c r="O830" s="15"/>
      <c r="P830" s="14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6"/>
      <c r="AD830" s="16"/>
      <c r="AE830" s="11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4"/>
      <c r="AU830" s="15"/>
      <c r="AV830" s="15"/>
      <c r="AW830" s="15"/>
      <c r="AX830" s="15"/>
      <c r="AY830" s="15"/>
      <c r="AZ830" s="15"/>
      <c r="BA830" s="15"/>
      <c r="BB830" s="15"/>
      <c r="BC830" s="14"/>
      <c r="BD830" s="15"/>
      <c r="BE830" s="15"/>
      <c r="BF830" s="16"/>
      <c r="BG830" s="15"/>
      <c r="BH830" s="15"/>
      <c r="BI830" s="7"/>
      <c r="BJ830" s="7"/>
      <c r="BK830" s="15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</row>
    <row r="831" spans="2:95" s="9" customFormat="1">
      <c r="B831" s="33"/>
      <c r="C831" s="15"/>
      <c r="D831" s="15"/>
      <c r="E831" s="7"/>
      <c r="F831" s="15"/>
      <c r="G831" s="14"/>
      <c r="H831" s="14"/>
      <c r="I831" s="14"/>
      <c r="J831" s="14"/>
      <c r="K831" s="15"/>
      <c r="L831" s="15"/>
      <c r="M831" s="15"/>
      <c r="N831" s="15"/>
      <c r="O831" s="15"/>
      <c r="P831" s="14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6"/>
      <c r="AD831" s="16"/>
      <c r="AE831" s="11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4"/>
      <c r="AU831" s="15"/>
      <c r="AV831" s="15"/>
      <c r="AW831" s="15"/>
      <c r="AX831" s="15"/>
      <c r="AY831" s="15"/>
      <c r="AZ831" s="15"/>
      <c r="BA831" s="15"/>
      <c r="BB831" s="15"/>
      <c r="BC831" s="14"/>
      <c r="BD831" s="15"/>
      <c r="BE831" s="15"/>
      <c r="BF831" s="16"/>
      <c r="BG831" s="15"/>
      <c r="BH831" s="15"/>
      <c r="BI831" s="7"/>
      <c r="BJ831" s="7"/>
      <c r="BK831" s="15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</row>
    <row r="832" spans="2:95" s="9" customFormat="1">
      <c r="B832" s="33"/>
      <c r="C832" s="15"/>
      <c r="D832" s="15"/>
      <c r="E832" s="7"/>
      <c r="F832" s="15"/>
      <c r="G832" s="14"/>
      <c r="H832" s="14"/>
      <c r="I832" s="14"/>
      <c r="J832" s="14"/>
      <c r="K832" s="15"/>
      <c r="L832" s="15"/>
      <c r="M832" s="15"/>
      <c r="N832" s="15"/>
      <c r="O832" s="15"/>
      <c r="P832" s="14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6"/>
      <c r="AD832" s="16"/>
      <c r="AE832" s="11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4"/>
      <c r="AU832" s="15"/>
      <c r="AV832" s="15"/>
      <c r="AW832" s="15"/>
      <c r="AX832" s="15"/>
      <c r="AY832" s="15"/>
      <c r="AZ832" s="15"/>
      <c r="BA832" s="15"/>
      <c r="BB832" s="15"/>
      <c r="BC832" s="14"/>
      <c r="BD832" s="15"/>
      <c r="BE832" s="15"/>
      <c r="BF832" s="16"/>
      <c r="BG832" s="15"/>
      <c r="BH832" s="15"/>
      <c r="BI832" s="7"/>
      <c r="BJ832" s="7"/>
      <c r="BK832" s="15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</row>
    <row r="833" spans="2:95" s="9" customFormat="1">
      <c r="B833" s="33"/>
      <c r="C833" s="15"/>
      <c r="D833" s="15"/>
      <c r="E833" s="7"/>
      <c r="F833" s="15"/>
      <c r="G833" s="14"/>
      <c r="H833" s="14"/>
      <c r="I833" s="14"/>
      <c r="J833" s="14"/>
      <c r="K833" s="15"/>
      <c r="L833" s="15"/>
      <c r="M833" s="15"/>
      <c r="N833" s="15"/>
      <c r="O833" s="15"/>
      <c r="P833" s="14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6"/>
      <c r="AD833" s="16"/>
      <c r="AE833" s="11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4"/>
      <c r="AU833" s="15"/>
      <c r="AV833" s="15"/>
      <c r="AW833" s="15"/>
      <c r="AX833" s="15"/>
      <c r="AY833" s="15"/>
      <c r="AZ833" s="15"/>
      <c r="BA833" s="15"/>
      <c r="BB833" s="15"/>
      <c r="BC833" s="14"/>
      <c r="BD833" s="15"/>
      <c r="BE833" s="15"/>
      <c r="BF833" s="15"/>
      <c r="BG833" s="15"/>
      <c r="BH833" s="15"/>
      <c r="BI833" s="7"/>
      <c r="BJ833" s="7"/>
      <c r="BK833" s="15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</row>
    <row r="834" spans="2:95" s="9" customFormat="1">
      <c r="B834" s="33"/>
      <c r="C834" s="15"/>
      <c r="D834" s="15"/>
      <c r="E834" s="7"/>
      <c r="F834" s="15"/>
      <c r="G834" s="14"/>
      <c r="H834" s="14"/>
      <c r="I834" s="14"/>
      <c r="J834" s="14"/>
      <c r="K834" s="15"/>
      <c r="L834" s="15"/>
      <c r="M834" s="15"/>
      <c r="N834" s="15"/>
      <c r="O834" s="15"/>
      <c r="P834" s="14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6"/>
      <c r="AD834" s="16"/>
      <c r="AE834" s="11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4"/>
      <c r="AU834" s="15"/>
      <c r="AV834" s="15"/>
      <c r="AW834" s="15"/>
      <c r="AX834" s="15"/>
      <c r="AY834" s="15"/>
      <c r="AZ834" s="15"/>
      <c r="BA834" s="15"/>
      <c r="BB834" s="15"/>
      <c r="BC834" s="14"/>
      <c r="BD834" s="15"/>
      <c r="BE834" s="15"/>
      <c r="BF834" s="16"/>
      <c r="BG834" s="15"/>
      <c r="BH834" s="15"/>
      <c r="BI834" s="7"/>
      <c r="BJ834" s="7"/>
      <c r="BK834" s="15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</row>
    <row r="835" spans="2:95" s="9" customFormat="1">
      <c r="B835" s="33"/>
      <c r="C835" s="15"/>
      <c r="D835" s="15"/>
      <c r="E835" s="7"/>
      <c r="F835" s="15"/>
      <c r="G835" s="14"/>
      <c r="H835" s="14"/>
      <c r="I835" s="14"/>
      <c r="J835" s="14"/>
      <c r="K835" s="15"/>
      <c r="L835" s="15"/>
      <c r="M835" s="15"/>
      <c r="N835" s="15"/>
      <c r="O835" s="15"/>
      <c r="P835" s="14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6"/>
      <c r="AD835" s="16"/>
      <c r="AE835" s="11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4"/>
      <c r="AU835" s="15"/>
      <c r="AV835" s="15"/>
      <c r="AW835" s="15"/>
      <c r="AX835" s="15"/>
      <c r="AY835" s="15"/>
      <c r="AZ835" s="15"/>
      <c r="BA835" s="15"/>
      <c r="BB835" s="15"/>
      <c r="BC835" s="14"/>
      <c r="BD835" s="15"/>
      <c r="BE835" s="15"/>
      <c r="BF835" s="16"/>
      <c r="BG835" s="15"/>
      <c r="BH835" s="15"/>
      <c r="BI835" s="7"/>
      <c r="BJ835" s="7"/>
      <c r="BK835" s="15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</row>
    <row r="836" spans="2:95" s="9" customFormat="1">
      <c r="B836" s="33"/>
      <c r="C836" s="15"/>
      <c r="D836" s="15"/>
      <c r="E836" s="7"/>
      <c r="F836" s="15"/>
      <c r="G836" s="14"/>
      <c r="H836" s="14"/>
      <c r="I836" s="14"/>
      <c r="J836" s="14"/>
      <c r="K836" s="15"/>
      <c r="L836" s="15"/>
      <c r="M836" s="15"/>
      <c r="N836" s="15"/>
      <c r="O836" s="15"/>
      <c r="P836" s="14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6"/>
      <c r="AD836" s="16"/>
      <c r="AE836" s="11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4"/>
      <c r="AU836" s="15"/>
      <c r="AV836" s="15"/>
      <c r="AW836" s="15"/>
      <c r="AX836" s="15"/>
      <c r="AY836" s="15"/>
      <c r="AZ836" s="15"/>
      <c r="BA836" s="15"/>
      <c r="BB836" s="15"/>
      <c r="BC836" s="14"/>
      <c r="BD836" s="15"/>
      <c r="BE836" s="15"/>
      <c r="BF836" s="16"/>
      <c r="BG836" s="15"/>
      <c r="BH836" s="15"/>
      <c r="BI836" s="7"/>
      <c r="BJ836" s="7"/>
      <c r="BK836" s="15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</row>
    <row r="837" spans="2:95" s="9" customFormat="1">
      <c r="B837" s="33"/>
      <c r="C837" s="15"/>
      <c r="D837" s="15"/>
      <c r="E837" s="7"/>
      <c r="F837" s="15"/>
      <c r="G837" s="14"/>
      <c r="H837" s="14"/>
      <c r="I837" s="14"/>
      <c r="J837" s="14"/>
      <c r="K837" s="15"/>
      <c r="L837" s="15"/>
      <c r="M837" s="15"/>
      <c r="N837" s="15"/>
      <c r="O837" s="15"/>
      <c r="P837" s="14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6"/>
      <c r="AD837" s="16"/>
      <c r="AE837" s="11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4"/>
      <c r="AU837" s="15"/>
      <c r="AV837" s="15"/>
      <c r="AW837" s="15"/>
      <c r="AX837" s="15"/>
      <c r="AY837" s="15"/>
      <c r="AZ837" s="15"/>
      <c r="BA837" s="15"/>
      <c r="BB837" s="15"/>
      <c r="BC837" s="14"/>
      <c r="BD837" s="15"/>
      <c r="BE837" s="15"/>
      <c r="BF837" s="16"/>
      <c r="BG837" s="15"/>
      <c r="BH837" s="15"/>
      <c r="BI837" s="7"/>
      <c r="BJ837" s="7"/>
      <c r="BK837" s="15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</row>
    <row r="838" spans="2:95" s="9" customFormat="1">
      <c r="B838" s="33"/>
      <c r="C838" s="15"/>
      <c r="D838" s="15"/>
      <c r="E838" s="7"/>
      <c r="F838" s="15"/>
      <c r="G838" s="14"/>
      <c r="H838" s="14"/>
      <c r="I838" s="14"/>
      <c r="J838" s="14"/>
      <c r="K838" s="15"/>
      <c r="L838" s="15"/>
      <c r="M838" s="15"/>
      <c r="N838" s="15"/>
      <c r="O838" s="15"/>
      <c r="P838" s="14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6"/>
      <c r="AD838" s="16"/>
      <c r="AE838" s="11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4"/>
      <c r="AU838" s="15"/>
      <c r="AV838" s="15"/>
      <c r="AW838" s="15"/>
      <c r="AX838" s="15"/>
      <c r="AY838" s="15"/>
      <c r="AZ838" s="15"/>
      <c r="BA838" s="15"/>
      <c r="BB838" s="15"/>
      <c r="BC838" s="14"/>
      <c r="BD838" s="15"/>
      <c r="BE838" s="15"/>
      <c r="BF838" s="16"/>
      <c r="BG838" s="15"/>
      <c r="BH838" s="15"/>
      <c r="BI838" s="7"/>
      <c r="BJ838" s="7"/>
      <c r="BK838" s="15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</row>
    <row r="839" spans="2:95" s="9" customFormat="1">
      <c r="B839" s="33"/>
      <c r="C839" s="15"/>
      <c r="D839" s="15"/>
      <c r="E839" s="7"/>
      <c r="F839" s="15"/>
      <c r="G839" s="14"/>
      <c r="H839" s="14"/>
      <c r="I839" s="14"/>
      <c r="J839" s="14"/>
      <c r="K839" s="15"/>
      <c r="L839" s="15"/>
      <c r="M839" s="15"/>
      <c r="N839" s="15"/>
      <c r="O839" s="15"/>
      <c r="P839" s="14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6"/>
      <c r="AD839" s="16"/>
      <c r="AE839" s="11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4"/>
      <c r="AU839" s="15"/>
      <c r="AV839" s="15"/>
      <c r="AW839" s="15"/>
      <c r="AX839" s="15"/>
      <c r="AY839" s="15"/>
      <c r="AZ839" s="15"/>
      <c r="BA839" s="15"/>
      <c r="BB839" s="15"/>
      <c r="BC839" s="14"/>
      <c r="BD839" s="15"/>
      <c r="BE839" s="15"/>
      <c r="BF839" s="16"/>
      <c r="BG839" s="15"/>
      <c r="BH839" s="15"/>
      <c r="BI839" s="7"/>
      <c r="BJ839" s="7"/>
      <c r="BK839" s="15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</row>
    <row r="840" spans="2:95" s="9" customFormat="1">
      <c r="B840" s="33"/>
      <c r="C840" s="15"/>
      <c r="D840" s="15"/>
      <c r="E840" s="7"/>
      <c r="F840" s="15"/>
      <c r="G840" s="14"/>
      <c r="H840" s="14"/>
      <c r="I840" s="14"/>
      <c r="J840" s="14"/>
      <c r="K840" s="15"/>
      <c r="L840" s="15"/>
      <c r="M840" s="15"/>
      <c r="N840" s="15"/>
      <c r="O840" s="15"/>
      <c r="P840" s="14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6"/>
      <c r="AD840" s="16"/>
      <c r="AE840" s="11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4"/>
      <c r="AU840" s="15"/>
      <c r="AV840" s="15"/>
      <c r="AW840" s="15"/>
      <c r="AX840" s="15"/>
      <c r="AY840" s="15"/>
      <c r="AZ840" s="15"/>
      <c r="BA840" s="15"/>
      <c r="BB840" s="15"/>
      <c r="BC840" s="14"/>
      <c r="BD840" s="15"/>
      <c r="BE840" s="15"/>
      <c r="BF840" s="16"/>
      <c r="BG840" s="15"/>
      <c r="BH840" s="15"/>
      <c r="BI840" s="7"/>
      <c r="BJ840" s="7"/>
      <c r="BK840" s="15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</row>
    <row r="841" spans="2:95" s="9" customFormat="1">
      <c r="B841" s="33"/>
      <c r="C841" s="15"/>
      <c r="D841" s="15"/>
      <c r="E841" s="7"/>
      <c r="F841" s="15"/>
      <c r="G841" s="14"/>
      <c r="H841" s="14"/>
      <c r="I841" s="14"/>
      <c r="J841" s="14"/>
      <c r="K841" s="15"/>
      <c r="L841" s="15"/>
      <c r="M841" s="15"/>
      <c r="N841" s="15"/>
      <c r="O841" s="15"/>
      <c r="P841" s="14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6"/>
      <c r="AD841" s="16"/>
      <c r="AE841" s="11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4"/>
      <c r="AU841" s="15"/>
      <c r="AV841" s="15"/>
      <c r="AW841" s="15"/>
      <c r="AX841" s="15"/>
      <c r="AY841" s="15"/>
      <c r="AZ841" s="15"/>
      <c r="BA841" s="15"/>
      <c r="BB841" s="15"/>
      <c r="BC841" s="14"/>
      <c r="BD841" s="15"/>
      <c r="BE841" s="15"/>
      <c r="BF841" s="16"/>
      <c r="BG841" s="15"/>
      <c r="BH841" s="15"/>
      <c r="BI841" s="7"/>
      <c r="BJ841" s="7"/>
      <c r="BK841" s="15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</row>
    <row r="842" spans="2:95" s="9" customFormat="1">
      <c r="B842" s="33"/>
      <c r="C842" s="15"/>
      <c r="D842" s="15"/>
      <c r="E842" s="7"/>
      <c r="F842" s="15"/>
      <c r="G842" s="14"/>
      <c r="H842" s="14"/>
      <c r="I842" s="14"/>
      <c r="J842" s="14"/>
      <c r="K842" s="15"/>
      <c r="L842" s="15"/>
      <c r="M842" s="15"/>
      <c r="N842" s="15"/>
      <c r="O842" s="15"/>
      <c r="P842" s="14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6"/>
      <c r="AD842" s="16"/>
      <c r="AE842" s="11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4"/>
      <c r="AU842" s="15"/>
      <c r="AV842" s="15"/>
      <c r="AW842" s="15"/>
      <c r="AX842" s="15"/>
      <c r="AY842" s="15"/>
      <c r="AZ842" s="15"/>
      <c r="BA842" s="15"/>
      <c r="BB842" s="15"/>
      <c r="BC842" s="14"/>
      <c r="BD842" s="15"/>
      <c r="BE842" s="15"/>
      <c r="BF842" s="16"/>
      <c r="BG842" s="15"/>
      <c r="BH842" s="15"/>
      <c r="BI842" s="7"/>
      <c r="BJ842" s="7"/>
      <c r="BK842" s="15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</row>
    <row r="843" spans="2:95" s="9" customFormat="1">
      <c r="B843" s="33"/>
      <c r="C843" s="15"/>
      <c r="D843" s="15"/>
      <c r="E843" s="7"/>
      <c r="F843" s="15"/>
      <c r="G843" s="14"/>
      <c r="H843" s="14"/>
      <c r="I843" s="14"/>
      <c r="J843" s="14"/>
      <c r="K843" s="15"/>
      <c r="L843" s="15"/>
      <c r="M843" s="15"/>
      <c r="N843" s="15"/>
      <c r="O843" s="15"/>
      <c r="P843" s="14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6"/>
      <c r="AD843" s="16"/>
      <c r="AE843" s="11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4"/>
      <c r="AU843" s="15"/>
      <c r="AV843" s="15"/>
      <c r="AW843" s="15"/>
      <c r="AX843" s="15"/>
      <c r="AY843" s="15"/>
      <c r="AZ843" s="15"/>
      <c r="BA843" s="15"/>
      <c r="BB843" s="15"/>
      <c r="BC843" s="14"/>
      <c r="BD843" s="15"/>
      <c r="BE843" s="15"/>
      <c r="BF843" s="16"/>
      <c r="BG843" s="15"/>
      <c r="BH843" s="15"/>
      <c r="BI843" s="7"/>
      <c r="BJ843" s="7"/>
      <c r="BK843" s="15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</row>
    <row r="844" spans="2:95" s="9" customFormat="1">
      <c r="B844" s="33"/>
      <c r="C844" s="15"/>
      <c r="D844" s="15"/>
      <c r="E844" s="7"/>
      <c r="F844" s="15"/>
      <c r="G844" s="14"/>
      <c r="H844" s="14"/>
      <c r="I844" s="14"/>
      <c r="J844" s="14"/>
      <c r="K844" s="15"/>
      <c r="L844" s="15"/>
      <c r="M844" s="15"/>
      <c r="N844" s="15"/>
      <c r="O844" s="15"/>
      <c r="P844" s="14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6"/>
      <c r="AD844" s="16"/>
      <c r="AE844" s="11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4"/>
      <c r="AU844" s="15"/>
      <c r="AV844" s="15"/>
      <c r="AW844" s="15"/>
      <c r="AX844" s="15"/>
      <c r="AY844" s="15"/>
      <c r="AZ844" s="15"/>
      <c r="BA844" s="15"/>
      <c r="BB844" s="15"/>
      <c r="BC844" s="14"/>
      <c r="BD844" s="15"/>
      <c r="BE844" s="15"/>
      <c r="BF844" s="16"/>
      <c r="BG844" s="15"/>
      <c r="BH844" s="15"/>
      <c r="BI844" s="7"/>
      <c r="BJ844" s="7"/>
      <c r="BK844" s="15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</row>
    <row r="845" spans="2:95" s="9" customFormat="1">
      <c r="B845" s="33"/>
      <c r="C845" s="15"/>
      <c r="D845" s="15"/>
      <c r="E845" s="7"/>
      <c r="F845" s="15"/>
      <c r="G845" s="14"/>
      <c r="H845" s="14"/>
      <c r="I845" s="14"/>
      <c r="J845" s="14"/>
      <c r="K845" s="15"/>
      <c r="L845" s="15"/>
      <c r="M845" s="15"/>
      <c r="N845" s="15"/>
      <c r="O845" s="15"/>
      <c r="P845" s="14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6"/>
      <c r="AD845" s="16"/>
      <c r="AE845" s="11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4"/>
      <c r="AU845" s="15"/>
      <c r="AV845" s="15"/>
      <c r="AW845" s="15"/>
      <c r="AX845" s="15"/>
      <c r="AY845" s="15"/>
      <c r="AZ845" s="15"/>
      <c r="BA845" s="15"/>
      <c r="BB845" s="15"/>
      <c r="BC845" s="14"/>
      <c r="BD845" s="15"/>
      <c r="BE845" s="15"/>
      <c r="BF845" s="16"/>
      <c r="BG845" s="15"/>
      <c r="BH845" s="15"/>
      <c r="BI845" s="7"/>
      <c r="BJ845" s="7"/>
      <c r="BK845" s="15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</row>
    <row r="846" spans="2:95" s="9" customFormat="1">
      <c r="B846" s="33"/>
      <c r="C846" s="15"/>
      <c r="D846" s="15"/>
      <c r="E846" s="7"/>
      <c r="F846" s="15"/>
      <c r="G846" s="14"/>
      <c r="H846" s="14"/>
      <c r="I846" s="14"/>
      <c r="J846" s="14"/>
      <c r="K846" s="15"/>
      <c r="L846" s="15"/>
      <c r="M846" s="15"/>
      <c r="N846" s="15"/>
      <c r="O846" s="15"/>
      <c r="P846" s="14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6"/>
      <c r="AD846" s="16"/>
      <c r="AE846" s="11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4"/>
      <c r="AU846" s="15"/>
      <c r="AV846" s="15"/>
      <c r="AW846" s="15"/>
      <c r="AX846" s="15"/>
      <c r="AY846" s="15"/>
      <c r="AZ846" s="15"/>
      <c r="BA846" s="15"/>
      <c r="BB846" s="15"/>
      <c r="BC846" s="14"/>
      <c r="BD846" s="15"/>
      <c r="BE846" s="15"/>
      <c r="BF846" s="16"/>
      <c r="BG846" s="15"/>
      <c r="BH846" s="15"/>
      <c r="BI846" s="7"/>
      <c r="BJ846" s="7"/>
      <c r="BK846" s="15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</row>
    <row r="847" spans="2:95" s="9" customFormat="1">
      <c r="B847" s="33"/>
      <c r="C847" s="15"/>
      <c r="D847" s="15"/>
      <c r="E847" s="7"/>
      <c r="F847" s="15"/>
      <c r="G847" s="14"/>
      <c r="H847" s="14"/>
      <c r="I847" s="14"/>
      <c r="J847" s="14"/>
      <c r="K847" s="15"/>
      <c r="L847" s="15"/>
      <c r="M847" s="15"/>
      <c r="N847" s="15"/>
      <c r="O847" s="15"/>
      <c r="P847" s="14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6"/>
      <c r="AD847" s="16"/>
      <c r="AE847" s="11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4"/>
      <c r="AU847" s="15"/>
      <c r="AV847" s="15"/>
      <c r="AW847" s="15"/>
      <c r="AX847" s="15"/>
      <c r="AY847" s="15"/>
      <c r="AZ847" s="15"/>
      <c r="BA847" s="15"/>
      <c r="BB847" s="15"/>
      <c r="BC847" s="14"/>
      <c r="BD847" s="15"/>
      <c r="BE847" s="15"/>
      <c r="BF847" s="15"/>
      <c r="BG847" s="15"/>
      <c r="BH847" s="15"/>
      <c r="BI847" s="7"/>
      <c r="BJ847" s="7"/>
      <c r="BK847" s="15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</row>
    <row r="848" spans="2:95" s="9" customFormat="1">
      <c r="B848" s="33"/>
      <c r="C848" s="15"/>
      <c r="D848" s="15"/>
      <c r="E848" s="7"/>
      <c r="F848" s="15"/>
      <c r="G848" s="14"/>
      <c r="H848" s="14"/>
      <c r="I848" s="14"/>
      <c r="J848" s="14"/>
      <c r="K848" s="15"/>
      <c r="L848" s="15"/>
      <c r="M848" s="15"/>
      <c r="N848" s="15"/>
      <c r="O848" s="15"/>
      <c r="P848" s="14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6"/>
      <c r="AD848" s="16"/>
      <c r="AE848" s="11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4"/>
      <c r="AU848" s="15"/>
      <c r="AV848" s="15"/>
      <c r="AW848" s="15"/>
      <c r="AX848" s="15"/>
      <c r="AY848" s="15"/>
      <c r="AZ848" s="15"/>
      <c r="BA848" s="15"/>
      <c r="BB848" s="15"/>
      <c r="BC848" s="14"/>
      <c r="BD848" s="15"/>
      <c r="BE848" s="15"/>
      <c r="BF848" s="16"/>
      <c r="BG848" s="15"/>
      <c r="BH848" s="15"/>
      <c r="BI848" s="7"/>
      <c r="BJ848" s="7"/>
      <c r="BK848" s="15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</row>
    <row r="849" spans="2:95" s="9" customFormat="1">
      <c r="B849" s="33"/>
      <c r="C849" s="15"/>
      <c r="D849" s="15"/>
      <c r="E849" s="7"/>
      <c r="F849" s="15"/>
      <c r="G849" s="14"/>
      <c r="H849" s="14"/>
      <c r="I849" s="14"/>
      <c r="J849" s="14"/>
      <c r="K849" s="15"/>
      <c r="L849" s="15"/>
      <c r="M849" s="15"/>
      <c r="N849" s="15"/>
      <c r="O849" s="15"/>
      <c r="P849" s="14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6"/>
      <c r="AD849" s="16"/>
      <c r="AE849" s="11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4"/>
      <c r="AU849" s="15"/>
      <c r="AV849" s="15"/>
      <c r="AW849" s="15"/>
      <c r="AX849" s="15"/>
      <c r="AY849" s="15"/>
      <c r="AZ849" s="15"/>
      <c r="BA849" s="15"/>
      <c r="BB849" s="15"/>
      <c r="BC849" s="14"/>
      <c r="BD849" s="15"/>
      <c r="BE849" s="15"/>
      <c r="BF849" s="16"/>
      <c r="BG849" s="15"/>
      <c r="BH849" s="15"/>
      <c r="BI849" s="7"/>
      <c r="BJ849" s="7"/>
      <c r="BK849" s="15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</row>
    <row r="850" spans="2:95" s="9" customFormat="1">
      <c r="B850" s="33"/>
      <c r="C850" s="15"/>
      <c r="D850" s="15"/>
      <c r="E850" s="7"/>
      <c r="F850" s="15"/>
      <c r="G850" s="14"/>
      <c r="H850" s="14"/>
      <c r="I850" s="14"/>
      <c r="J850" s="14"/>
      <c r="K850" s="15"/>
      <c r="L850" s="15"/>
      <c r="M850" s="15"/>
      <c r="N850" s="15"/>
      <c r="O850" s="15"/>
      <c r="P850" s="14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6"/>
      <c r="AD850" s="16"/>
      <c r="AE850" s="11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4"/>
      <c r="AU850" s="15"/>
      <c r="AV850" s="15"/>
      <c r="AW850" s="15"/>
      <c r="AX850" s="15"/>
      <c r="AY850" s="15"/>
      <c r="AZ850" s="15"/>
      <c r="BA850" s="15"/>
      <c r="BB850" s="15"/>
      <c r="BC850" s="14"/>
      <c r="BD850" s="15"/>
      <c r="BE850" s="15"/>
      <c r="BF850" s="16"/>
      <c r="BG850" s="15"/>
      <c r="BH850" s="15"/>
      <c r="BI850" s="7"/>
      <c r="BJ850" s="7"/>
      <c r="BK850" s="15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</row>
    <row r="851" spans="2:95" s="9" customFormat="1">
      <c r="B851" s="33"/>
      <c r="C851" s="15"/>
      <c r="D851" s="15"/>
      <c r="E851" s="7"/>
      <c r="F851" s="15"/>
      <c r="G851" s="14"/>
      <c r="H851" s="14"/>
      <c r="I851" s="14"/>
      <c r="J851" s="14"/>
      <c r="K851" s="15"/>
      <c r="L851" s="15"/>
      <c r="M851" s="15"/>
      <c r="N851" s="15"/>
      <c r="O851" s="15"/>
      <c r="P851" s="14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6"/>
      <c r="AD851" s="16"/>
      <c r="AE851" s="11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4"/>
      <c r="AU851" s="15"/>
      <c r="AV851" s="15"/>
      <c r="AW851" s="15"/>
      <c r="AX851" s="15"/>
      <c r="AY851" s="15"/>
      <c r="AZ851" s="15"/>
      <c r="BA851" s="15"/>
      <c r="BB851" s="15"/>
      <c r="BC851" s="14"/>
      <c r="BD851" s="15"/>
      <c r="BE851" s="15"/>
      <c r="BF851" s="16"/>
      <c r="BG851" s="15"/>
      <c r="BH851" s="15"/>
      <c r="BI851" s="7"/>
      <c r="BJ851" s="7"/>
      <c r="BK851" s="15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</row>
    <row r="852" spans="2:95" s="9" customFormat="1">
      <c r="B852" s="33"/>
      <c r="C852" s="15"/>
      <c r="D852" s="15"/>
      <c r="E852" s="7"/>
      <c r="F852" s="15"/>
      <c r="G852" s="14"/>
      <c r="H852" s="14"/>
      <c r="I852" s="14"/>
      <c r="J852" s="14"/>
      <c r="K852" s="15"/>
      <c r="L852" s="15"/>
      <c r="M852" s="15"/>
      <c r="N852" s="15"/>
      <c r="O852" s="15"/>
      <c r="P852" s="14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6"/>
      <c r="AD852" s="16"/>
      <c r="AE852" s="11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4"/>
      <c r="AU852" s="15"/>
      <c r="AV852" s="15"/>
      <c r="AW852" s="15"/>
      <c r="AX852" s="15"/>
      <c r="AY852" s="15"/>
      <c r="AZ852" s="15"/>
      <c r="BA852" s="15"/>
      <c r="BB852" s="15"/>
      <c r="BC852" s="14"/>
      <c r="BD852" s="15"/>
      <c r="BE852" s="15"/>
      <c r="BF852" s="16"/>
      <c r="BG852" s="15"/>
      <c r="BH852" s="15"/>
      <c r="BI852" s="7"/>
      <c r="BJ852" s="7"/>
      <c r="BK852" s="15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</row>
    <row r="853" spans="2:95" s="9" customFormat="1">
      <c r="B853" s="33"/>
      <c r="C853" s="15"/>
      <c r="D853" s="15"/>
      <c r="E853" s="7"/>
      <c r="F853" s="15"/>
      <c r="G853" s="14"/>
      <c r="H853" s="14"/>
      <c r="I853" s="14"/>
      <c r="J853" s="14"/>
      <c r="K853" s="15"/>
      <c r="L853" s="15"/>
      <c r="M853" s="15"/>
      <c r="N853" s="15"/>
      <c r="O853" s="15"/>
      <c r="P853" s="14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6"/>
      <c r="AD853" s="16"/>
      <c r="AE853" s="11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4"/>
      <c r="AU853" s="15"/>
      <c r="AV853" s="15"/>
      <c r="AW853" s="15"/>
      <c r="AX853" s="15"/>
      <c r="AY853" s="15"/>
      <c r="AZ853" s="15"/>
      <c r="BA853" s="15"/>
      <c r="BB853" s="15"/>
      <c r="BC853" s="14"/>
      <c r="BD853" s="15"/>
      <c r="BE853" s="15"/>
      <c r="BF853" s="16"/>
      <c r="BG853" s="15"/>
      <c r="BH853" s="15"/>
      <c r="BI853" s="7"/>
      <c r="BJ853" s="7"/>
      <c r="BK853" s="15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</row>
    <row r="854" spans="2:95" s="9" customFormat="1">
      <c r="B854" s="33"/>
      <c r="C854" s="15"/>
      <c r="D854" s="15"/>
      <c r="E854" s="7"/>
      <c r="F854" s="15"/>
      <c r="G854" s="14"/>
      <c r="H854" s="14"/>
      <c r="I854" s="14"/>
      <c r="J854" s="14"/>
      <c r="K854" s="15"/>
      <c r="L854" s="15"/>
      <c r="M854" s="15"/>
      <c r="N854" s="15"/>
      <c r="O854" s="15"/>
      <c r="P854" s="14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6"/>
      <c r="AD854" s="16"/>
      <c r="AE854" s="11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4"/>
      <c r="AU854" s="15"/>
      <c r="AV854" s="15"/>
      <c r="AW854" s="15"/>
      <c r="AX854" s="15"/>
      <c r="AY854" s="15"/>
      <c r="AZ854" s="15"/>
      <c r="BA854" s="15"/>
      <c r="BB854" s="15"/>
      <c r="BC854" s="14"/>
      <c r="BD854" s="15"/>
      <c r="BE854" s="15"/>
      <c r="BF854" s="15"/>
      <c r="BG854" s="15"/>
      <c r="BH854" s="15"/>
      <c r="BI854" s="7"/>
      <c r="BJ854" s="7"/>
      <c r="BK854" s="15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</row>
    <row r="855" spans="2:95" s="9" customFormat="1">
      <c r="B855" s="33"/>
      <c r="C855" s="15"/>
      <c r="D855" s="15"/>
      <c r="E855" s="7"/>
      <c r="F855" s="15"/>
      <c r="G855" s="14"/>
      <c r="H855" s="14"/>
      <c r="I855" s="14"/>
      <c r="J855" s="14"/>
      <c r="K855" s="15"/>
      <c r="L855" s="15"/>
      <c r="M855" s="15"/>
      <c r="N855" s="15"/>
      <c r="O855" s="15"/>
      <c r="P855" s="14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6"/>
      <c r="AD855" s="16"/>
      <c r="AE855" s="11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4"/>
      <c r="AU855" s="15"/>
      <c r="AV855" s="15"/>
      <c r="AW855" s="15"/>
      <c r="AX855" s="15"/>
      <c r="AY855" s="15"/>
      <c r="AZ855" s="15"/>
      <c r="BA855" s="15"/>
      <c r="BB855" s="15"/>
      <c r="BC855" s="14"/>
      <c r="BD855" s="15"/>
      <c r="BE855" s="15"/>
      <c r="BF855" s="15"/>
      <c r="BG855" s="15"/>
      <c r="BH855" s="15"/>
      <c r="BI855" s="7"/>
      <c r="BJ855" s="7"/>
      <c r="BK855" s="15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</row>
    <row r="856" spans="2:95" s="9" customFormat="1">
      <c r="B856" s="33"/>
      <c r="C856" s="15"/>
      <c r="D856" s="15"/>
      <c r="E856" s="7"/>
      <c r="F856" s="15"/>
      <c r="G856" s="14"/>
      <c r="H856" s="14"/>
      <c r="I856" s="14"/>
      <c r="J856" s="14"/>
      <c r="K856" s="15"/>
      <c r="L856" s="15"/>
      <c r="M856" s="15"/>
      <c r="N856" s="15"/>
      <c r="O856" s="15"/>
      <c r="P856" s="14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6"/>
      <c r="AD856" s="16"/>
      <c r="AE856" s="11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4"/>
      <c r="AU856" s="15"/>
      <c r="AV856" s="15"/>
      <c r="AW856" s="15"/>
      <c r="AX856" s="15"/>
      <c r="AY856" s="15"/>
      <c r="AZ856" s="15"/>
      <c r="BA856" s="15"/>
      <c r="BB856" s="15"/>
      <c r="BC856" s="14"/>
      <c r="BD856" s="15"/>
      <c r="BE856" s="15"/>
      <c r="BF856" s="16"/>
      <c r="BG856" s="15"/>
      <c r="BH856" s="15"/>
      <c r="BI856" s="7"/>
      <c r="BJ856" s="7"/>
      <c r="BK856" s="15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</row>
    <row r="857" spans="2:95" s="9" customFormat="1">
      <c r="B857" s="33"/>
      <c r="C857" s="15"/>
      <c r="D857" s="15"/>
      <c r="E857" s="7"/>
      <c r="F857" s="15"/>
      <c r="G857" s="14"/>
      <c r="H857" s="14"/>
      <c r="I857" s="14"/>
      <c r="J857" s="14"/>
      <c r="K857" s="15"/>
      <c r="L857" s="15"/>
      <c r="M857" s="15"/>
      <c r="N857" s="15"/>
      <c r="O857" s="15"/>
      <c r="P857" s="14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6"/>
      <c r="AD857" s="16"/>
      <c r="AE857" s="11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4"/>
      <c r="AU857" s="15"/>
      <c r="AV857" s="15"/>
      <c r="AW857" s="15"/>
      <c r="AX857" s="15"/>
      <c r="AY857" s="15"/>
      <c r="AZ857" s="15"/>
      <c r="BA857" s="15"/>
      <c r="BB857" s="15"/>
      <c r="BC857" s="14"/>
      <c r="BD857" s="15"/>
      <c r="BE857" s="15"/>
      <c r="BF857" s="16"/>
      <c r="BG857" s="15"/>
      <c r="BH857" s="15"/>
      <c r="BI857" s="7"/>
      <c r="BJ857" s="7"/>
      <c r="BK857" s="15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</row>
    <row r="858" spans="2:95" s="9" customFormat="1">
      <c r="B858" s="33"/>
      <c r="C858" s="15"/>
      <c r="D858" s="15"/>
      <c r="E858" s="7"/>
      <c r="F858" s="15"/>
      <c r="G858" s="14"/>
      <c r="H858" s="14"/>
      <c r="I858" s="14"/>
      <c r="J858" s="14"/>
      <c r="K858" s="15"/>
      <c r="L858" s="15"/>
      <c r="M858" s="15"/>
      <c r="N858" s="15"/>
      <c r="O858" s="15"/>
      <c r="P858" s="14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6"/>
      <c r="AD858" s="16"/>
      <c r="AE858" s="11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4"/>
      <c r="AU858" s="15"/>
      <c r="AV858" s="15"/>
      <c r="AW858" s="15"/>
      <c r="AX858" s="15"/>
      <c r="AY858" s="15"/>
      <c r="AZ858" s="15"/>
      <c r="BA858" s="15"/>
      <c r="BB858" s="15"/>
      <c r="BC858" s="14"/>
      <c r="BD858" s="15"/>
      <c r="BE858" s="15"/>
      <c r="BF858" s="16"/>
      <c r="BG858" s="15"/>
      <c r="BH858" s="15"/>
      <c r="BI858" s="7"/>
      <c r="BJ858" s="7"/>
      <c r="BK858" s="15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</row>
    <row r="859" spans="2:95" s="9" customFormat="1">
      <c r="B859" s="33"/>
      <c r="C859" s="15"/>
      <c r="D859" s="15"/>
      <c r="E859" s="7"/>
      <c r="F859" s="15"/>
      <c r="G859" s="14"/>
      <c r="H859" s="14"/>
      <c r="I859" s="14"/>
      <c r="J859" s="14"/>
      <c r="K859" s="15"/>
      <c r="L859" s="15"/>
      <c r="M859" s="15"/>
      <c r="N859" s="15"/>
      <c r="O859" s="15"/>
      <c r="P859" s="14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6"/>
      <c r="AD859" s="16"/>
      <c r="AE859" s="11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4"/>
      <c r="AU859" s="15"/>
      <c r="AV859" s="15"/>
      <c r="AW859" s="15"/>
      <c r="AX859" s="15"/>
      <c r="AY859" s="15"/>
      <c r="AZ859" s="15"/>
      <c r="BA859" s="15"/>
      <c r="BB859" s="15"/>
      <c r="BC859" s="14"/>
      <c r="BD859" s="15"/>
      <c r="BE859" s="15"/>
      <c r="BF859" s="16"/>
      <c r="BG859" s="15"/>
      <c r="BH859" s="15"/>
      <c r="BI859" s="7"/>
      <c r="BJ859" s="7"/>
      <c r="BK859" s="15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</row>
    <row r="860" spans="2:95" s="9" customFormat="1">
      <c r="B860" s="33"/>
      <c r="C860" s="15"/>
      <c r="D860" s="15"/>
      <c r="E860" s="7"/>
      <c r="F860" s="15"/>
      <c r="G860" s="14"/>
      <c r="H860" s="14"/>
      <c r="I860" s="14"/>
      <c r="J860" s="14"/>
      <c r="K860" s="15"/>
      <c r="L860" s="15"/>
      <c r="M860" s="15"/>
      <c r="N860" s="15"/>
      <c r="O860" s="15"/>
      <c r="P860" s="14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6"/>
      <c r="AD860" s="16"/>
      <c r="AE860" s="11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4"/>
      <c r="AU860" s="15"/>
      <c r="AV860" s="15"/>
      <c r="AW860" s="15"/>
      <c r="AX860" s="15"/>
      <c r="AY860" s="15"/>
      <c r="AZ860" s="15"/>
      <c r="BA860" s="15"/>
      <c r="BB860" s="15"/>
      <c r="BC860" s="14"/>
      <c r="BD860" s="15"/>
      <c r="BE860" s="15"/>
      <c r="BF860" s="16"/>
      <c r="BG860" s="15"/>
      <c r="BH860" s="15"/>
      <c r="BI860" s="7"/>
      <c r="BJ860" s="7"/>
      <c r="BK860" s="15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</row>
    <row r="861" spans="2:95" s="9" customFormat="1">
      <c r="B861" s="33"/>
      <c r="C861" s="15"/>
      <c r="D861" s="15"/>
      <c r="E861" s="7"/>
      <c r="F861" s="15"/>
      <c r="G861" s="14"/>
      <c r="H861" s="14"/>
      <c r="I861" s="14"/>
      <c r="J861" s="14"/>
      <c r="K861" s="15"/>
      <c r="L861" s="15"/>
      <c r="M861" s="15"/>
      <c r="N861" s="15"/>
      <c r="O861" s="15"/>
      <c r="P861" s="14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6"/>
      <c r="AD861" s="16"/>
      <c r="AE861" s="11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4"/>
      <c r="AU861" s="15"/>
      <c r="AV861" s="15"/>
      <c r="AW861" s="15"/>
      <c r="AX861" s="15"/>
      <c r="AY861" s="15"/>
      <c r="AZ861" s="15"/>
      <c r="BA861" s="15"/>
      <c r="BB861" s="15"/>
      <c r="BC861" s="14"/>
      <c r="BD861" s="15"/>
      <c r="BE861" s="15"/>
      <c r="BF861" s="15"/>
      <c r="BG861" s="15"/>
      <c r="BH861" s="15"/>
      <c r="BI861" s="7"/>
      <c r="BJ861" s="7"/>
      <c r="BK861" s="15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</row>
    <row r="862" spans="2:95" s="9" customFormat="1">
      <c r="B862" s="33"/>
      <c r="C862" s="15"/>
      <c r="D862" s="15"/>
      <c r="E862" s="7"/>
      <c r="F862" s="15"/>
      <c r="G862" s="14"/>
      <c r="H862" s="14"/>
      <c r="I862" s="14"/>
      <c r="J862" s="14"/>
      <c r="K862" s="15"/>
      <c r="L862" s="15"/>
      <c r="M862" s="15"/>
      <c r="N862" s="15"/>
      <c r="O862" s="15"/>
      <c r="P862" s="14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6"/>
      <c r="AD862" s="16"/>
      <c r="AE862" s="11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4"/>
      <c r="AU862" s="15"/>
      <c r="AV862" s="15"/>
      <c r="AW862" s="15"/>
      <c r="AX862" s="15"/>
      <c r="AY862" s="15"/>
      <c r="AZ862" s="15"/>
      <c r="BA862" s="15"/>
      <c r="BB862" s="15"/>
      <c r="BC862" s="14"/>
      <c r="BD862" s="15"/>
      <c r="BE862" s="15"/>
      <c r="BF862" s="16"/>
      <c r="BG862" s="15"/>
      <c r="BH862" s="15"/>
      <c r="BI862" s="7"/>
      <c r="BJ862" s="7"/>
      <c r="BK862" s="15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</row>
    <row r="863" spans="2:95" s="9" customFormat="1">
      <c r="B863" s="33"/>
      <c r="C863" s="15"/>
      <c r="D863" s="15"/>
      <c r="E863" s="7"/>
      <c r="F863" s="15"/>
      <c r="G863" s="14"/>
      <c r="H863" s="14"/>
      <c r="I863" s="14"/>
      <c r="J863" s="14"/>
      <c r="K863" s="15"/>
      <c r="L863" s="15"/>
      <c r="M863" s="15"/>
      <c r="N863" s="15"/>
      <c r="O863" s="15"/>
      <c r="P863" s="14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6"/>
      <c r="AD863" s="16"/>
      <c r="AE863" s="11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4"/>
      <c r="AU863" s="15"/>
      <c r="AV863" s="15"/>
      <c r="AW863" s="15"/>
      <c r="AX863" s="15"/>
      <c r="AY863" s="15"/>
      <c r="AZ863" s="15"/>
      <c r="BA863" s="15"/>
      <c r="BB863" s="15"/>
      <c r="BC863" s="14"/>
      <c r="BD863" s="15"/>
      <c r="BE863" s="15"/>
      <c r="BF863" s="16"/>
      <c r="BG863" s="15"/>
      <c r="BH863" s="15"/>
      <c r="BI863" s="7"/>
      <c r="BJ863" s="7"/>
      <c r="BK863" s="15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</row>
    <row r="864" spans="2:95" s="9" customFormat="1">
      <c r="B864" s="33"/>
      <c r="C864" s="15"/>
      <c r="D864" s="15"/>
      <c r="E864" s="7"/>
      <c r="F864" s="15"/>
      <c r="G864" s="14"/>
      <c r="H864" s="14"/>
      <c r="I864" s="14"/>
      <c r="J864" s="14"/>
      <c r="K864" s="15"/>
      <c r="L864" s="15"/>
      <c r="M864" s="15"/>
      <c r="N864" s="15"/>
      <c r="O864" s="15"/>
      <c r="P864" s="14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6"/>
      <c r="AD864" s="16"/>
      <c r="AE864" s="11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4"/>
      <c r="AU864" s="15"/>
      <c r="AV864" s="15"/>
      <c r="AW864" s="15"/>
      <c r="AX864" s="15"/>
      <c r="AY864" s="15"/>
      <c r="AZ864" s="15"/>
      <c r="BA864" s="15"/>
      <c r="BB864" s="15"/>
      <c r="BC864" s="14"/>
      <c r="BD864" s="15"/>
      <c r="BE864" s="15"/>
      <c r="BF864" s="16"/>
      <c r="BG864" s="15"/>
      <c r="BH864" s="15"/>
      <c r="BI864" s="7"/>
      <c r="BJ864" s="7"/>
      <c r="BK864" s="15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</row>
    <row r="865" spans="2:95" s="9" customFormat="1">
      <c r="B865" s="33"/>
      <c r="C865" s="15"/>
      <c r="D865" s="15"/>
      <c r="E865" s="7"/>
      <c r="F865" s="15"/>
      <c r="G865" s="14"/>
      <c r="H865" s="14"/>
      <c r="I865" s="14"/>
      <c r="J865" s="14"/>
      <c r="K865" s="15"/>
      <c r="L865" s="15"/>
      <c r="M865" s="15"/>
      <c r="N865" s="15"/>
      <c r="O865" s="15"/>
      <c r="P865" s="14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6"/>
      <c r="AD865" s="16"/>
      <c r="AE865" s="11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4"/>
      <c r="AU865" s="15"/>
      <c r="AV865" s="15"/>
      <c r="AW865" s="15"/>
      <c r="AX865" s="15"/>
      <c r="AY865" s="15"/>
      <c r="AZ865" s="15"/>
      <c r="BA865" s="15"/>
      <c r="BB865" s="15"/>
      <c r="BC865" s="14"/>
      <c r="BD865" s="15"/>
      <c r="BE865" s="15"/>
      <c r="BF865" s="16"/>
      <c r="BG865" s="15"/>
      <c r="BH865" s="15"/>
      <c r="BI865" s="7"/>
      <c r="BJ865" s="7"/>
      <c r="BK865" s="15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</row>
    <row r="866" spans="2:95" s="9" customFormat="1">
      <c r="B866" s="33"/>
      <c r="C866" s="15"/>
      <c r="D866" s="15"/>
      <c r="E866" s="7"/>
      <c r="F866" s="15"/>
      <c r="G866" s="14"/>
      <c r="H866" s="14"/>
      <c r="I866" s="14"/>
      <c r="J866" s="14"/>
      <c r="K866" s="15"/>
      <c r="L866" s="15"/>
      <c r="M866" s="15"/>
      <c r="N866" s="15"/>
      <c r="O866" s="15"/>
      <c r="P866" s="14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6"/>
      <c r="AD866" s="16"/>
      <c r="AE866" s="11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4"/>
      <c r="AU866" s="15"/>
      <c r="AV866" s="15"/>
      <c r="AW866" s="15"/>
      <c r="AX866" s="15"/>
      <c r="AY866" s="15"/>
      <c r="AZ866" s="15"/>
      <c r="BA866" s="15"/>
      <c r="BB866" s="15"/>
      <c r="BC866" s="14"/>
      <c r="BD866" s="15"/>
      <c r="BE866" s="15"/>
      <c r="BF866" s="16"/>
      <c r="BG866" s="15"/>
      <c r="BH866" s="15"/>
      <c r="BI866" s="7"/>
      <c r="BJ866" s="7"/>
      <c r="BK866" s="15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</row>
    <row r="867" spans="2:95" s="9" customFormat="1">
      <c r="B867" s="33"/>
      <c r="C867" s="15"/>
      <c r="D867" s="15"/>
      <c r="E867" s="7"/>
      <c r="F867" s="15"/>
      <c r="G867" s="14"/>
      <c r="H867" s="14"/>
      <c r="I867" s="14"/>
      <c r="J867" s="14"/>
      <c r="K867" s="15"/>
      <c r="L867" s="15"/>
      <c r="M867" s="15"/>
      <c r="N867" s="15"/>
      <c r="O867" s="15"/>
      <c r="P867" s="14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6"/>
      <c r="AD867" s="16"/>
      <c r="AE867" s="11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4"/>
      <c r="AU867" s="15"/>
      <c r="AV867" s="15"/>
      <c r="AW867" s="15"/>
      <c r="AX867" s="15"/>
      <c r="AY867" s="15"/>
      <c r="AZ867" s="15"/>
      <c r="BA867" s="15"/>
      <c r="BB867" s="15"/>
      <c r="BC867" s="14"/>
      <c r="BD867" s="15"/>
      <c r="BE867" s="15"/>
      <c r="BF867" s="16"/>
      <c r="BG867" s="15"/>
      <c r="BH867" s="15"/>
      <c r="BI867" s="7"/>
      <c r="BJ867" s="7"/>
      <c r="BK867" s="15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</row>
    <row r="868" spans="2:95" s="9" customFormat="1">
      <c r="B868" s="33"/>
      <c r="C868" s="15"/>
      <c r="D868" s="15"/>
      <c r="E868" s="7"/>
      <c r="F868" s="15"/>
      <c r="G868" s="14"/>
      <c r="H868" s="14"/>
      <c r="I868" s="14"/>
      <c r="J868" s="14"/>
      <c r="K868" s="15"/>
      <c r="L868" s="15"/>
      <c r="M868" s="15"/>
      <c r="N868" s="15"/>
      <c r="O868" s="15"/>
      <c r="P868" s="14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6"/>
      <c r="AD868" s="16"/>
      <c r="AE868" s="11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4"/>
      <c r="AU868" s="15"/>
      <c r="AV868" s="15"/>
      <c r="AW868" s="15"/>
      <c r="AX868" s="15"/>
      <c r="AY868" s="15"/>
      <c r="AZ868" s="15"/>
      <c r="BA868" s="15"/>
      <c r="BB868" s="15"/>
      <c r="BC868" s="14"/>
      <c r="BD868" s="15"/>
      <c r="BE868" s="15"/>
      <c r="BF868" s="16"/>
      <c r="BG868" s="15"/>
      <c r="BH868" s="15"/>
      <c r="BI868" s="7"/>
      <c r="BJ868" s="7"/>
      <c r="BK868" s="15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</row>
    <row r="869" spans="2:95" s="9" customFormat="1">
      <c r="B869" s="33"/>
      <c r="C869" s="15"/>
      <c r="D869" s="15"/>
      <c r="E869" s="7"/>
      <c r="F869" s="15"/>
      <c r="G869" s="14"/>
      <c r="H869" s="14"/>
      <c r="I869" s="14"/>
      <c r="J869" s="14"/>
      <c r="K869" s="15"/>
      <c r="L869" s="15"/>
      <c r="M869" s="15"/>
      <c r="N869" s="15"/>
      <c r="O869" s="15"/>
      <c r="P869" s="14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6"/>
      <c r="AD869" s="16"/>
      <c r="AE869" s="11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4"/>
      <c r="AU869" s="15"/>
      <c r="AV869" s="15"/>
      <c r="AW869" s="15"/>
      <c r="AX869" s="15"/>
      <c r="AY869" s="15"/>
      <c r="AZ869" s="15"/>
      <c r="BA869" s="15"/>
      <c r="BB869" s="15"/>
      <c r="BC869" s="14"/>
      <c r="BD869" s="15"/>
      <c r="BE869" s="15"/>
      <c r="BF869" s="16"/>
      <c r="BG869" s="15"/>
      <c r="BH869" s="15"/>
      <c r="BI869" s="7"/>
      <c r="BJ869" s="7"/>
      <c r="BK869" s="15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</row>
    <row r="870" spans="2:95" s="9" customFormat="1">
      <c r="B870" s="33"/>
      <c r="C870" s="15"/>
      <c r="D870" s="15"/>
      <c r="E870" s="7"/>
      <c r="F870" s="15"/>
      <c r="G870" s="14"/>
      <c r="H870" s="14"/>
      <c r="I870" s="14"/>
      <c r="J870" s="14"/>
      <c r="K870" s="15"/>
      <c r="L870" s="15"/>
      <c r="M870" s="15"/>
      <c r="N870" s="15"/>
      <c r="O870" s="15"/>
      <c r="P870" s="14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6"/>
      <c r="AD870" s="16"/>
      <c r="AE870" s="11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4"/>
      <c r="AU870" s="15"/>
      <c r="AV870" s="15"/>
      <c r="AW870" s="15"/>
      <c r="AX870" s="15"/>
      <c r="AY870" s="15"/>
      <c r="AZ870" s="15"/>
      <c r="BA870" s="15"/>
      <c r="BB870" s="15"/>
      <c r="BC870" s="14"/>
      <c r="BD870" s="15"/>
      <c r="BE870" s="15"/>
      <c r="BF870" s="16"/>
      <c r="BG870" s="15"/>
      <c r="BH870" s="15"/>
      <c r="BI870" s="7"/>
      <c r="BJ870" s="7"/>
      <c r="BK870" s="15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</row>
    <row r="871" spans="2:95" s="9" customFormat="1">
      <c r="B871" s="33"/>
      <c r="C871" s="15"/>
      <c r="D871" s="15"/>
      <c r="E871" s="7"/>
      <c r="F871" s="15"/>
      <c r="G871" s="14"/>
      <c r="H871" s="14"/>
      <c r="I871" s="14"/>
      <c r="J871" s="14"/>
      <c r="K871" s="15"/>
      <c r="L871" s="15"/>
      <c r="M871" s="15"/>
      <c r="N871" s="15"/>
      <c r="O871" s="15"/>
      <c r="P871" s="14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6"/>
      <c r="AD871" s="16"/>
      <c r="AE871" s="11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4"/>
      <c r="AU871" s="15"/>
      <c r="AV871" s="15"/>
      <c r="AW871" s="15"/>
      <c r="AX871" s="15"/>
      <c r="AY871" s="15"/>
      <c r="AZ871" s="15"/>
      <c r="BA871" s="15"/>
      <c r="BB871" s="15"/>
      <c r="BC871" s="14"/>
      <c r="BD871" s="15"/>
      <c r="BE871" s="15"/>
      <c r="BF871" s="16"/>
      <c r="BG871" s="15"/>
      <c r="BH871" s="15"/>
      <c r="BI871" s="7"/>
      <c r="BJ871" s="7"/>
      <c r="BK871" s="15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</row>
    <row r="872" spans="2:95" s="9" customFormat="1">
      <c r="B872" s="33"/>
      <c r="C872" s="15"/>
      <c r="D872" s="15"/>
      <c r="E872" s="7"/>
      <c r="F872" s="15"/>
      <c r="G872" s="14"/>
      <c r="H872" s="14"/>
      <c r="I872" s="14"/>
      <c r="J872" s="14"/>
      <c r="K872" s="15"/>
      <c r="L872" s="15"/>
      <c r="M872" s="15"/>
      <c r="N872" s="15"/>
      <c r="O872" s="15"/>
      <c r="P872" s="14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6"/>
      <c r="AD872" s="16"/>
      <c r="AE872" s="11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4"/>
      <c r="AU872" s="15"/>
      <c r="AV872" s="15"/>
      <c r="AW872" s="15"/>
      <c r="AX872" s="15"/>
      <c r="AY872" s="15"/>
      <c r="AZ872" s="15"/>
      <c r="BA872" s="15"/>
      <c r="BB872" s="15"/>
      <c r="BC872" s="14"/>
      <c r="BD872" s="15"/>
      <c r="BE872" s="15"/>
      <c r="BF872" s="16"/>
      <c r="BG872" s="15"/>
      <c r="BH872" s="15"/>
      <c r="BI872" s="7"/>
      <c r="BJ872" s="7"/>
      <c r="BK872" s="15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</row>
    <row r="873" spans="2:95" s="9" customFormat="1">
      <c r="B873" s="33"/>
      <c r="C873" s="15"/>
      <c r="D873" s="15"/>
      <c r="E873" s="7"/>
      <c r="F873" s="15"/>
      <c r="G873" s="14"/>
      <c r="H873" s="14"/>
      <c r="I873" s="14"/>
      <c r="J873" s="14"/>
      <c r="K873" s="15"/>
      <c r="L873" s="15"/>
      <c r="M873" s="15"/>
      <c r="N873" s="15"/>
      <c r="O873" s="15"/>
      <c r="P873" s="14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6"/>
      <c r="AD873" s="16"/>
      <c r="AE873" s="11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4"/>
      <c r="AU873" s="15"/>
      <c r="AV873" s="15"/>
      <c r="AW873" s="15"/>
      <c r="AX873" s="15"/>
      <c r="AY873" s="15"/>
      <c r="AZ873" s="15"/>
      <c r="BA873" s="15"/>
      <c r="BB873" s="15"/>
      <c r="BC873" s="14"/>
      <c r="BD873" s="15"/>
      <c r="BE873" s="15"/>
      <c r="BF873" s="16"/>
      <c r="BG873" s="15"/>
      <c r="BH873" s="15"/>
      <c r="BI873" s="7"/>
      <c r="BJ873" s="7"/>
      <c r="BK873" s="15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</row>
    <row r="874" spans="2:95" s="9" customFormat="1">
      <c r="B874" s="33"/>
      <c r="C874" s="15"/>
      <c r="D874" s="15"/>
      <c r="E874" s="7"/>
      <c r="F874" s="15"/>
      <c r="G874" s="14"/>
      <c r="H874" s="14"/>
      <c r="I874" s="14"/>
      <c r="J874" s="14"/>
      <c r="K874" s="15"/>
      <c r="L874" s="15"/>
      <c r="M874" s="15"/>
      <c r="N874" s="15"/>
      <c r="O874" s="15"/>
      <c r="P874" s="14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6"/>
      <c r="AD874" s="16"/>
      <c r="AE874" s="11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4"/>
      <c r="AU874" s="15"/>
      <c r="AV874" s="15"/>
      <c r="AW874" s="15"/>
      <c r="AX874" s="15"/>
      <c r="AY874" s="15"/>
      <c r="AZ874" s="15"/>
      <c r="BA874" s="15"/>
      <c r="BB874" s="15"/>
      <c r="BC874" s="14"/>
      <c r="BD874" s="15"/>
      <c r="BE874" s="15"/>
      <c r="BF874" s="16"/>
      <c r="BG874" s="15"/>
      <c r="BH874" s="15"/>
      <c r="BI874" s="7"/>
      <c r="BJ874" s="7"/>
      <c r="BK874" s="15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</row>
    <row r="875" spans="2:95" s="9" customFormat="1">
      <c r="B875" s="33"/>
      <c r="C875" s="15"/>
      <c r="D875" s="15"/>
      <c r="E875" s="7"/>
      <c r="F875" s="15"/>
      <c r="G875" s="14"/>
      <c r="H875" s="14"/>
      <c r="I875" s="14"/>
      <c r="J875" s="14"/>
      <c r="K875" s="15"/>
      <c r="L875" s="15"/>
      <c r="M875" s="15"/>
      <c r="N875" s="15"/>
      <c r="O875" s="15"/>
      <c r="P875" s="14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6"/>
      <c r="AD875" s="16"/>
      <c r="AE875" s="11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4"/>
      <c r="AU875" s="15"/>
      <c r="AV875" s="15"/>
      <c r="AW875" s="15"/>
      <c r="AX875" s="15"/>
      <c r="AY875" s="15"/>
      <c r="AZ875" s="15"/>
      <c r="BA875" s="15"/>
      <c r="BB875" s="15"/>
      <c r="BC875" s="14"/>
      <c r="BD875" s="15"/>
      <c r="BE875" s="15"/>
      <c r="BF875" s="15"/>
      <c r="BG875" s="15"/>
      <c r="BH875" s="15"/>
      <c r="BI875" s="7"/>
      <c r="BJ875" s="7"/>
      <c r="BK875" s="15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</row>
    <row r="876" spans="2:95" s="9" customFormat="1">
      <c r="B876" s="33"/>
      <c r="C876" s="15"/>
      <c r="D876" s="15"/>
      <c r="E876" s="7"/>
      <c r="F876" s="15"/>
      <c r="G876" s="14"/>
      <c r="H876" s="14"/>
      <c r="I876" s="14"/>
      <c r="J876" s="14"/>
      <c r="K876" s="15"/>
      <c r="L876" s="15"/>
      <c r="M876" s="15"/>
      <c r="N876" s="15"/>
      <c r="O876" s="15"/>
      <c r="P876" s="14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6"/>
      <c r="AD876" s="16"/>
      <c r="AE876" s="11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4"/>
      <c r="AU876" s="15"/>
      <c r="AV876" s="15"/>
      <c r="AW876" s="15"/>
      <c r="AX876" s="15"/>
      <c r="AY876" s="15"/>
      <c r="AZ876" s="15"/>
      <c r="BA876" s="15"/>
      <c r="BB876" s="15"/>
      <c r="BC876" s="14"/>
      <c r="BD876" s="15"/>
      <c r="BE876" s="15"/>
      <c r="BF876" s="16"/>
      <c r="BG876" s="15"/>
      <c r="BH876" s="15"/>
      <c r="BI876" s="7"/>
      <c r="BJ876" s="7"/>
      <c r="BK876" s="15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</row>
    <row r="877" spans="2:95" s="9" customFormat="1">
      <c r="B877" s="33"/>
      <c r="C877" s="15"/>
      <c r="D877" s="15"/>
      <c r="E877" s="7"/>
      <c r="F877" s="15"/>
      <c r="G877" s="14"/>
      <c r="H877" s="14"/>
      <c r="I877" s="14"/>
      <c r="J877" s="14"/>
      <c r="K877" s="15"/>
      <c r="L877" s="15"/>
      <c r="M877" s="15"/>
      <c r="N877" s="15"/>
      <c r="O877" s="15"/>
      <c r="P877" s="14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6"/>
      <c r="AD877" s="16"/>
      <c r="AE877" s="11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4"/>
      <c r="AU877" s="15"/>
      <c r="AV877" s="15"/>
      <c r="AW877" s="15"/>
      <c r="AX877" s="15"/>
      <c r="AY877" s="15"/>
      <c r="AZ877" s="15"/>
      <c r="BA877" s="15"/>
      <c r="BB877" s="15"/>
      <c r="BC877" s="14"/>
      <c r="BD877" s="15"/>
      <c r="BE877" s="15"/>
      <c r="BF877" s="16"/>
      <c r="BG877" s="15"/>
      <c r="BH877" s="15"/>
      <c r="BI877" s="7"/>
      <c r="BJ877" s="7"/>
      <c r="BK877" s="15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</row>
    <row r="878" spans="2:95" s="9" customFormat="1">
      <c r="B878" s="33"/>
      <c r="C878" s="15"/>
      <c r="D878" s="15"/>
      <c r="E878" s="7"/>
      <c r="F878" s="15"/>
      <c r="G878" s="14"/>
      <c r="H878" s="14"/>
      <c r="I878" s="14"/>
      <c r="J878" s="14"/>
      <c r="K878" s="15"/>
      <c r="L878" s="15"/>
      <c r="M878" s="15"/>
      <c r="N878" s="15"/>
      <c r="O878" s="15"/>
      <c r="P878" s="14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6"/>
      <c r="AD878" s="16"/>
      <c r="AE878" s="11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4"/>
      <c r="AU878" s="15"/>
      <c r="AV878" s="15"/>
      <c r="AW878" s="15"/>
      <c r="AX878" s="15"/>
      <c r="AY878" s="15"/>
      <c r="AZ878" s="15"/>
      <c r="BA878" s="15"/>
      <c r="BB878" s="15"/>
      <c r="BC878" s="14"/>
      <c r="BD878" s="15"/>
      <c r="BE878" s="15"/>
      <c r="BF878" s="16"/>
      <c r="BG878" s="15"/>
      <c r="BH878" s="15"/>
      <c r="BI878" s="7"/>
      <c r="BJ878" s="7"/>
      <c r="BK878" s="15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</row>
    <row r="879" spans="2:95" s="9" customFormat="1">
      <c r="B879" s="33"/>
      <c r="C879" s="15"/>
      <c r="D879" s="15"/>
      <c r="E879" s="7"/>
      <c r="F879" s="15"/>
      <c r="G879" s="14"/>
      <c r="H879" s="14"/>
      <c r="I879" s="14"/>
      <c r="J879" s="14"/>
      <c r="K879" s="15"/>
      <c r="L879" s="15"/>
      <c r="M879" s="15"/>
      <c r="N879" s="15"/>
      <c r="O879" s="15"/>
      <c r="P879" s="14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6"/>
      <c r="AD879" s="16"/>
      <c r="AE879" s="11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4"/>
      <c r="AU879" s="15"/>
      <c r="AV879" s="15"/>
      <c r="AW879" s="15"/>
      <c r="AX879" s="15"/>
      <c r="AY879" s="15"/>
      <c r="AZ879" s="15"/>
      <c r="BA879" s="15"/>
      <c r="BB879" s="15"/>
      <c r="BC879" s="14"/>
      <c r="BD879" s="15"/>
      <c r="BE879" s="15"/>
      <c r="BF879" s="16"/>
      <c r="BG879" s="15"/>
      <c r="BH879" s="15"/>
      <c r="BI879" s="7"/>
      <c r="BJ879" s="7"/>
      <c r="BK879" s="15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</row>
    <row r="880" spans="2:95" s="9" customFormat="1">
      <c r="B880" s="33"/>
      <c r="C880" s="15"/>
      <c r="D880" s="15"/>
      <c r="E880" s="7"/>
      <c r="F880" s="15"/>
      <c r="G880" s="14"/>
      <c r="H880" s="14"/>
      <c r="I880" s="14"/>
      <c r="J880" s="14"/>
      <c r="K880" s="15"/>
      <c r="L880" s="15"/>
      <c r="M880" s="15"/>
      <c r="N880" s="15"/>
      <c r="O880" s="15"/>
      <c r="P880" s="14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6"/>
      <c r="AD880" s="16"/>
      <c r="AE880" s="11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4"/>
      <c r="AU880" s="15"/>
      <c r="AV880" s="15"/>
      <c r="AW880" s="15"/>
      <c r="AX880" s="15"/>
      <c r="AY880" s="15"/>
      <c r="AZ880" s="15"/>
      <c r="BA880" s="15"/>
      <c r="BB880" s="15"/>
      <c r="BC880" s="14"/>
      <c r="BD880" s="15"/>
      <c r="BE880" s="15"/>
      <c r="BF880" s="16"/>
      <c r="BG880" s="15"/>
      <c r="BH880" s="15"/>
      <c r="BI880" s="7"/>
      <c r="BJ880" s="7"/>
      <c r="BK880" s="15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</row>
    <row r="881" spans="2:95" s="9" customFormat="1">
      <c r="B881" s="33"/>
      <c r="C881" s="15"/>
      <c r="D881" s="15"/>
      <c r="E881" s="7"/>
      <c r="F881" s="15"/>
      <c r="G881" s="14"/>
      <c r="H881" s="14"/>
      <c r="I881" s="14"/>
      <c r="J881" s="14"/>
      <c r="K881" s="15"/>
      <c r="L881" s="15"/>
      <c r="M881" s="15"/>
      <c r="N881" s="15"/>
      <c r="O881" s="15"/>
      <c r="P881" s="14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6"/>
      <c r="AD881" s="16"/>
      <c r="AE881" s="11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4"/>
      <c r="AU881" s="15"/>
      <c r="AV881" s="15"/>
      <c r="AW881" s="15"/>
      <c r="AX881" s="15"/>
      <c r="AY881" s="15"/>
      <c r="AZ881" s="15"/>
      <c r="BA881" s="15"/>
      <c r="BB881" s="15"/>
      <c r="BC881" s="14"/>
      <c r="BD881" s="15"/>
      <c r="BE881" s="15"/>
      <c r="BF881" s="16"/>
      <c r="BG881" s="15"/>
      <c r="BH881" s="15"/>
      <c r="BI881" s="7"/>
      <c r="BJ881" s="7"/>
      <c r="BK881" s="15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</row>
    <row r="882" spans="2:95" s="9" customFormat="1">
      <c r="B882" s="33"/>
      <c r="C882" s="15"/>
      <c r="D882" s="15"/>
      <c r="E882" s="7"/>
      <c r="F882" s="15"/>
      <c r="G882" s="14"/>
      <c r="H882" s="14"/>
      <c r="I882" s="14"/>
      <c r="J882" s="14"/>
      <c r="K882" s="15"/>
      <c r="L882" s="15"/>
      <c r="M882" s="15"/>
      <c r="N882" s="15"/>
      <c r="O882" s="15"/>
      <c r="P882" s="14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6"/>
      <c r="AD882" s="16"/>
      <c r="AE882" s="11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4"/>
      <c r="AU882" s="15"/>
      <c r="AV882" s="15"/>
      <c r="AW882" s="15"/>
      <c r="AX882" s="15"/>
      <c r="AY882" s="15"/>
      <c r="AZ882" s="15"/>
      <c r="BA882" s="15"/>
      <c r="BB882" s="15"/>
      <c r="BC882" s="14"/>
      <c r="BD882" s="15"/>
      <c r="BE882" s="15"/>
      <c r="BF882" s="16"/>
      <c r="BG882" s="15"/>
      <c r="BH882" s="15"/>
      <c r="BI882" s="7"/>
      <c r="BJ882" s="7"/>
      <c r="BK882" s="15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</row>
    <row r="883" spans="2:95" s="9" customFormat="1">
      <c r="B883" s="33"/>
      <c r="C883" s="15"/>
      <c r="D883" s="15"/>
      <c r="E883" s="7"/>
      <c r="F883" s="15"/>
      <c r="G883" s="14"/>
      <c r="H883" s="14"/>
      <c r="I883" s="14"/>
      <c r="J883" s="14"/>
      <c r="K883" s="15"/>
      <c r="L883" s="15"/>
      <c r="M883" s="15"/>
      <c r="N883" s="15"/>
      <c r="O883" s="15"/>
      <c r="P883" s="14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6"/>
      <c r="AD883" s="16"/>
      <c r="AE883" s="11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4"/>
      <c r="AU883" s="15"/>
      <c r="AV883" s="15"/>
      <c r="AW883" s="15"/>
      <c r="AX883" s="15"/>
      <c r="AY883" s="15"/>
      <c r="AZ883" s="15"/>
      <c r="BA883" s="15"/>
      <c r="BB883" s="15"/>
      <c r="BC883" s="14"/>
      <c r="BD883" s="15"/>
      <c r="BE883" s="15"/>
      <c r="BF883" s="15"/>
      <c r="BG883" s="15"/>
      <c r="BH883" s="15"/>
      <c r="BI883" s="7"/>
      <c r="BJ883" s="7"/>
      <c r="BK883" s="15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</row>
    <row r="884" spans="2:95" s="9" customFormat="1">
      <c r="B884" s="33"/>
      <c r="C884" s="15"/>
      <c r="D884" s="15"/>
      <c r="E884" s="7"/>
      <c r="F884" s="15"/>
      <c r="G884" s="14"/>
      <c r="H884" s="14"/>
      <c r="I884" s="14"/>
      <c r="J884" s="14"/>
      <c r="K884" s="15"/>
      <c r="L884" s="15"/>
      <c r="M884" s="15"/>
      <c r="N884" s="15"/>
      <c r="O884" s="15"/>
      <c r="P884" s="14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6"/>
      <c r="AD884" s="16"/>
      <c r="AE884" s="11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4"/>
      <c r="AU884" s="15"/>
      <c r="AV884" s="15"/>
      <c r="AW884" s="15"/>
      <c r="AX884" s="15"/>
      <c r="AY884" s="15"/>
      <c r="AZ884" s="15"/>
      <c r="BA884" s="15"/>
      <c r="BB884" s="15"/>
      <c r="BC884" s="14"/>
      <c r="BD884" s="15"/>
      <c r="BE884" s="15"/>
      <c r="BF884" s="15"/>
      <c r="BG884" s="15"/>
      <c r="BH884" s="15"/>
      <c r="BI884" s="7"/>
      <c r="BJ884" s="7"/>
      <c r="BK884" s="15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</row>
    <row r="885" spans="2:95" s="9" customFormat="1">
      <c r="B885" s="33"/>
      <c r="C885" s="15"/>
      <c r="D885" s="15"/>
      <c r="E885" s="7"/>
      <c r="F885" s="15"/>
      <c r="G885" s="14"/>
      <c r="H885" s="14"/>
      <c r="I885" s="14"/>
      <c r="J885" s="14"/>
      <c r="K885" s="15"/>
      <c r="L885" s="15"/>
      <c r="M885" s="15"/>
      <c r="N885" s="15"/>
      <c r="O885" s="15"/>
      <c r="P885" s="14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6"/>
      <c r="AD885" s="16"/>
      <c r="AE885" s="11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4"/>
      <c r="AU885" s="15"/>
      <c r="AV885" s="15"/>
      <c r="AW885" s="15"/>
      <c r="AX885" s="15"/>
      <c r="AY885" s="15"/>
      <c r="AZ885" s="15"/>
      <c r="BA885" s="15"/>
      <c r="BB885" s="15"/>
      <c r="BC885" s="14"/>
      <c r="BD885" s="15"/>
      <c r="BE885" s="15"/>
      <c r="BF885" s="16"/>
      <c r="BG885" s="15"/>
      <c r="BH885" s="15"/>
      <c r="BI885" s="7"/>
      <c r="BJ885" s="7"/>
      <c r="BK885" s="15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</row>
    <row r="886" spans="2:95" s="9" customFormat="1">
      <c r="B886" s="33"/>
      <c r="C886" s="15"/>
      <c r="D886" s="15"/>
      <c r="E886" s="7"/>
      <c r="F886" s="15"/>
      <c r="G886" s="14"/>
      <c r="H886" s="14"/>
      <c r="I886" s="14"/>
      <c r="J886" s="14"/>
      <c r="K886" s="15"/>
      <c r="L886" s="15"/>
      <c r="M886" s="15"/>
      <c r="N886" s="15"/>
      <c r="O886" s="15"/>
      <c r="P886" s="14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6"/>
      <c r="AD886" s="16"/>
      <c r="AE886" s="11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4"/>
      <c r="AU886" s="15"/>
      <c r="AV886" s="15"/>
      <c r="AW886" s="15"/>
      <c r="AX886" s="15"/>
      <c r="AY886" s="15"/>
      <c r="AZ886" s="15"/>
      <c r="BA886" s="15"/>
      <c r="BB886" s="15"/>
      <c r="BC886" s="14"/>
      <c r="BD886" s="15"/>
      <c r="BE886" s="15"/>
      <c r="BF886" s="16"/>
      <c r="BG886" s="15"/>
      <c r="BH886" s="15"/>
      <c r="BI886" s="7"/>
      <c r="BJ886" s="7"/>
      <c r="BK886" s="15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</row>
    <row r="887" spans="2:95" s="9" customFormat="1">
      <c r="B887" s="33"/>
      <c r="C887" s="15"/>
      <c r="D887" s="15"/>
      <c r="E887" s="7"/>
      <c r="F887" s="15"/>
      <c r="G887" s="14"/>
      <c r="H887" s="14"/>
      <c r="I887" s="14"/>
      <c r="J887" s="14"/>
      <c r="K887" s="15"/>
      <c r="L887" s="15"/>
      <c r="M887" s="15"/>
      <c r="N887" s="15"/>
      <c r="O887" s="15"/>
      <c r="P887" s="14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6"/>
      <c r="AD887" s="16"/>
      <c r="AE887" s="11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4"/>
      <c r="AU887" s="15"/>
      <c r="AV887" s="15"/>
      <c r="AW887" s="15"/>
      <c r="AX887" s="15"/>
      <c r="AY887" s="15"/>
      <c r="AZ887" s="15"/>
      <c r="BA887" s="15"/>
      <c r="BB887" s="15"/>
      <c r="BC887" s="14"/>
      <c r="BD887" s="15"/>
      <c r="BE887" s="15"/>
      <c r="BF887" s="16"/>
      <c r="BG887" s="15"/>
      <c r="BH887" s="15"/>
      <c r="BI887" s="7"/>
      <c r="BJ887" s="7"/>
      <c r="BK887" s="15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</row>
    <row r="888" spans="2:95" s="9" customFormat="1">
      <c r="B888" s="33"/>
      <c r="C888" s="15"/>
      <c r="D888" s="15"/>
      <c r="E888" s="7"/>
      <c r="F888" s="15"/>
      <c r="G888" s="14"/>
      <c r="H888" s="14"/>
      <c r="I888" s="14"/>
      <c r="J888" s="14"/>
      <c r="K888" s="15"/>
      <c r="L888" s="15"/>
      <c r="M888" s="15"/>
      <c r="N888" s="15"/>
      <c r="O888" s="15"/>
      <c r="P888" s="14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6"/>
      <c r="AD888" s="16"/>
      <c r="AE888" s="11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4"/>
      <c r="AU888" s="15"/>
      <c r="AV888" s="15"/>
      <c r="AW888" s="15"/>
      <c r="AX888" s="15"/>
      <c r="AY888" s="15"/>
      <c r="AZ888" s="15"/>
      <c r="BA888" s="15"/>
      <c r="BB888" s="15"/>
      <c r="BC888" s="14"/>
      <c r="BD888" s="15"/>
      <c r="BE888" s="15"/>
      <c r="BF888" s="16"/>
      <c r="BG888" s="15"/>
      <c r="BH888" s="15"/>
      <c r="BI888" s="7"/>
      <c r="BJ888" s="7"/>
      <c r="BK888" s="15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</row>
    <row r="889" spans="2:95" s="9" customFormat="1">
      <c r="B889" s="33"/>
      <c r="C889" s="15"/>
      <c r="D889" s="15"/>
      <c r="E889" s="7"/>
      <c r="F889" s="15"/>
      <c r="G889" s="14"/>
      <c r="H889" s="14"/>
      <c r="I889" s="14"/>
      <c r="J889" s="14"/>
      <c r="K889" s="15"/>
      <c r="L889" s="15"/>
      <c r="M889" s="15"/>
      <c r="N889" s="15"/>
      <c r="O889" s="15"/>
      <c r="P889" s="14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6"/>
      <c r="AD889" s="16"/>
      <c r="AE889" s="11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4"/>
      <c r="AU889" s="15"/>
      <c r="AV889" s="15"/>
      <c r="AW889" s="15"/>
      <c r="AX889" s="15"/>
      <c r="AY889" s="15"/>
      <c r="AZ889" s="15"/>
      <c r="BA889" s="15"/>
      <c r="BB889" s="15"/>
      <c r="BC889" s="14"/>
      <c r="BD889" s="15"/>
      <c r="BE889" s="15"/>
      <c r="BF889" s="16"/>
      <c r="BG889" s="15"/>
      <c r="BH889" s="15"/>
      <c r="BI889" s="7"/>
      <c r="BJ889" s="7"/>
      <c r="BK889" s="15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</row>
    <row r="890" spans="2:95" s="9" customFormat="1">
      <c r="B890" s="33"/>
      <c r="C890" s="15"/>
      <c r="D890" s="15"/>
      <c r="E890" s="7"/>
      <c r="F890" s="15"/>
      <c r="G890" s="14"/>
      <c r="H890" s="14"/>
      <c r="I890" s="14"/>
      <c r="J890" s="14"/>
      <c r="K890" s="15"/>
      <c r="L890" s="15"/>
      <c r="M890" s="15"/>
      <c r="N890" s="15"/>
      <c r="O890" s="15"/>
      <c r="P890" s="14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6"/>
      <c r="AD890" s="16"/>
      <c r="AE890" s="11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4"/>
      <c r="AU890" s="15"/>
      <c r="AV890" s="15"/>
      <c r="AW890" s="15"/>
      <c r="AX890" s="15"/>
      <c r="AY890" s="15"/>
      <c r="AZ890" s="15"/>
      <c r="BA890" s="15"/>
      <c r="BB890" s="15"/>
      <c r="BC890" s="14"/>
      <c r="BD890" s="15"/>
      <c r="BE890" s="15"/>
      <c r="BF890" s="15"/>
      <c r="BG890" s="15"/>
      <c r="BH890" s="15"/>
      <c r="BI890" s="7"/>
      <c r="BJ890" s="7"/>
      <c r="BK890" s="15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</row>
    <row r="891" spans="2:95" s="9" customFormat="1">
      <c r="B891" s="33"/>
      <c r="C891" s="15"/>
      <c r="D891" s="15"/>
      <c r="E891" s="7"/>
      <c r="F891" s="15"/>
      <c r="G891" s="14"/>
      <c r="H891" s="14"/>
      <c r="I891" s="14"/>
      <c r="J891" s="14"/>
      <c r="K891" s="15"/>
      <c r="L891" s="15"/>
      <c r="M891" s="15"/>
      <c r="N891" s="15"/>
      <c r="O891" s="15"/>
      <c r="P891" s="14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6"/>
      <c r="AD891" s="16"/>
      <c r="AE891" s="11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4"/>
      <c r="AU891" s="15"/>
      <c r="AV891" s="15"/>
      <c r="AW891" s="15"/>
      <c r="AX891" s="15"/>
      <c r="AY891" s="15"/>
      <c r="AZ891" s="15"/>
      <c r="BA891" s="15"/>
      <c r="BB891" s="15"/>
      <c r="BC891" s="14"/>
      <c r="BD891" s="15"/>
      <c r="BE891" s="15"/>
      <c r="BF891" s="16"/>
      <c r="BG891" s="15"/>
      <c r="BH891" s="15"/>
      <c r="BI891" s="7"/>
      <c r="BJ891" s="7"/>
      <c r="BK891" s="15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</row>
    <row r="892" spans="2:95" s="9" customFormat="1">
      <c r="B892" s="33"/>
      <c r="C892" s="15"/>
      <c r="D892" s="15"/>
      <c r="E892" s="7"/>
      <c r="F892" s="15"/>
      <c r="G892" s="14"/>
      <c r="H892" s="14"/>
      <c r="I892" s="14"/>
      <c r="J892" s="14"/>
      <c r="K892" s="15"/>
      <c r="L892" s="15"/>
      <c r="M892" s="15"/>
      <c r="N892" s="15"/>
      <c r="O892" s="15"/>
      <c r="P892" s="14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6"/>
      <c r="AD892" s="16"/>
      <c r="AE892" s="11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4"/>
      <c r="AU892" s="15"/>
      <c r="AV892" s="15"/>
      <c r="AW892" s="15"/>
      <c r="AX892" s="15"/>
      <c r="AY892" s="15"/>
      <c r="AZ892" s="15"/>
      <c r="BA892" s="15"/>
      <c r="BB892" s="15"/>
      <c r="BC892" s="14"/>
      <c r="BD892" s="15"/>
      <c r="BE892" s="15"/>
      <c r="BF892" s="16"/>
      <c r="BG892" s="15"/>
      <c r="BH892" s="15"/>
      <c r="BI892" s="7"/>
      <c r="BJ892" s="7"/>
      <c r="BK892" s="15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</row>
    <row r="893" spans="2:95" s="9" customFormat="1">
      <c r="B893" s="33"/>
      <c r="C893" s="15"/>
      <c r="D893" s="15"/>
      <c r="E893" s="7"/>
      <c r="F893" s="15"/>
      <c r="G893" s="14"/>
      <c r="H893" s="14"/>
      <c r="I893" s="14"/>
      <c r="J893" s="14"/>
      <c r="K893" s="15"/>
      <c r="L893" s="15"/>
      <c r="M893" s="15"/>
      <c r="N893" s="15"/>
      <c r="O893" s="15"/>
      <c r="P893" s="14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6"/>
      <c r="AD893" s="16"/>
      <c r="AE893" s="11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4"/>
      <c r="AU893" s="15"/>
      <c r="AV893" s="15"/>
      <c r="AW893" s="15"/>
      <c r="AX893" s="15"/>
      <c r="AY893" s="15"/>
      <c r="AZ893" s="15"/>
      <c r="BA893" s="15"/>
      <c r="BB893" s="15"/>
      <c r="BC893" s="14"/>
      <c r="BD893" s="15"/>
      <c r="BE893" s="15"/>
      <c r="BF893" s="16"/>
      <c r="BG893" s="15"/>
      <c r="BH893" s="15"/>
      <c r="BI893" s="7"/>
      <c r="BJ893" s="7"/>
      <c r="BK893" s="15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</row>
    <row r="894" spans="2:95" s="9" customFormat="1">
      <c r="B894" s="33"/>
      <c r="C894" s="15"/>
      <c r="D894" s="15"/>
      <c r="E894" s="7"/>
      <c r="F894" s="15"/>
      <c r="G894" s="14"/>
      <c r="H894" s="14"/>
      <c r="I894" s="14"/>
      <c r="J894" s="14"/>
      <c r="K894" s="15"/>
      <c r="L894" s="15"/>
      <c r="M894" s="15"/>
      <c r="N894" s="15"/>
      <c r="O894" s="15"/>
      <c r="P894" s="14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6"/>
      <c r="AD894" s="16"/>
      <c r="AE894" s="11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4"/>
      <c r="AU894" s="15"/>
      <c r="AV894" s="15"/>
      <c r="AW894" s="15"/>
      <c r="AX894" s="15"/>
      <c r="AY894" s="15"/>
      <c r="AZ894" s="15"/>
      <c r="BA894" s="15"/>
      <c r="BB894" s="15"/>
      <c r="BC894" s="14"/>
      <c r="BD894" s="15"/>
      <c r="BE894" s="15"/>
      <c r="BF894" s="16"/>
      <c r="BG894" s="15"/>
      <c r="BH894" s="15"/>
      <c r="BI894" s="7"/>
      <c r="BJ894" s="7"/>
      <c r="BK894" s="15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</row>
    <row r="895" spans="2:95" s="9" customFormat="1">
      <c r="B895" s="33"/>
      <c r="C895" s="15"/>
      <c r="D895" s="15"/>
      <c r="E895" s="7"/>
      <c r="F895" s="15"/>
      <c r="G895" s="14"/>
      <c r="H895" s="14"/>
      <c r="I895" s="14"/>
      <c r="J895" s="14"/>
      <c r="K895" s="15"/>
      <c r="L895" s="15"/>
      <c r="M895" s="15"/>
      <c r="N895" s="15"/>
      <c r="O895" s="15"/>
      <c r="P895" s="14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6"/>
      <c r="AD895" s="16"/>
      <c r="AE895" s="11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4"/>
      <c r="AU895" s="15"/>
      <c r="AV895" s="15"/>
      <c r="AW895" s="15"/>
      <c r="AX895" s="15"/>
      <c r="AY895" s="15"/>
      <c r="AZ895" s="15"/>
      <c r="BA895" s="15"/>
      <c r="BB895" s="15"/>
      <c r="BC895" s="14"/>
      <c r="BD895" s="15"/>
      <c r="BE895" s="15"/>
      <c r="BF895" s="16"/>
      <c r="BG895" s="15"/>
      <c r="BH895" s="15"/>
      <c r="BI895" s="7"/>
      <c r="BJ895" s="7"/>
      <c r="BK895" s="15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</row>
    <row r="896" spans="2:95" s="9" customFormat="1">
      <c r="B896" s="33"/>
      <c r="C896" s="15"/>
      <c r="D896" s="15"/>
      <c r="E896" s="7"/>
      <c r="F896" s="15"/>
      <c r="G896" s="14"/>
      <c r="H896" s="14"/>
      <c r="I896" s="14"/>
      <c r="J896" s="14"/>
      <c r="K896" s="15"/>
      <c r="L896" s="15"/>
      <c r="M896" s="15"/>
      <c r="N896" s="15"/>
      <c r="O896" s="15"/>
      <c r="P896" s="14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6"/>
      <c r="AD896" s="16"/>
      <c r="AE896" s="11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4"/>
      <c r="AU896" s="15"/>
      <c r="AV896" s="15"/>
      <c r="AW896" s="15"/>
      <c r="AX896" s="15"/>
      <c r="AY896" s="15"/>
      <c r="AZ896" s="15"/>
      <c r="BA896" s="15"/>
      <c r="BB896" s="15"/>
      <c r="BC896" s="14"/>
      <c r="BD896" s="15"/>
      <c r="BE896" s="15"/>
      <c r="BF896" s="16"/>
      <c r="BG896" s="15"/>
      <c r="BH896" s="15"/>
      <c r="BI896" s="7"/>
      <c r="BJ896" s="7"/>
      <c r="BK896" s="15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</row>
    <row r="897" spans="2:95" s="9" customFormat="1">
      <c r="B897" s="33"/>
      <c r="C897" s="15"/>
      <c r="D897" s="15"/>
      <c r="E897" s="7"/>
      <c r="F897" s="15"/>
      <c r="G897" s="14"/>
      <c r="H897" s="14"/>
      <c r="I897" s="14"/>
      <c r="J897" s="14"/>
      <c r="K897" s="15"/>
      <c r="L897" s="15"/>
      <c r="M897" s="15"/>
      <c r="N897" s="15"/>
      <c r="O897" s="15"/>
      <c r="P897" s="14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6"/>
      <c r="AD897" s="16"/>
      <c r="AE897" s="11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4"/>
      <c r="AU897" s="15"/>
      <c r="AV897" s="15"/>
      <c r="AW897" s="15"/>
      <c r="AX897" s="15"/>
      <c r="AY897" s="15"/>
      <c r="AZ897" s="15"/>
      <c r="BA897" s="15"/>
      <c r="BB897" s="15"/>
      <c r="BC897" s="14"/>
      <c r="BD897" s="15"/>
      <c r="BE897" s="15"/>
      <c r="BF897" s="16"/>
      <c r="BG897" s="15"/>
      <c r="BH897" s="15"/>
      <c r="BI897" s="7"/>
      <c r="BJ897" s="7"/>
      <c r="BK897" s="15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</row>
    <row r="898" spans="2:95" s="9" customFormat="1">
      <c r="B898" s="33"/>
      <c r="C898" s="15"/>
      <c r="D898" s="15"/>
      <c r="E898" s="7"/>
      <c r="F898" s="15"/>
      <c r="G898" s="14"/>
      <c r="H898" s="14"/>
      <c r="I898" s="14"/>
      <c r="J898" s="14"/>
      <c r="K898" s="15"/>
      <c r="L898" s="15"/>
      <c r="M898" s="15"/>
      <c r="N898" s="15"/>
      <c r="O898" s="15"/>
      <c r="P898" s="14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6"/>
      <c r="AD898" s="16"/>
      <c r="AE898" s="11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4"/>
      <c r="AU898" s="15"/>
      <c r="AV898" s="15"/>
      <c r="AW898" s="15"/>
      <c r="AX898" s="15"/>
      <c r="AY898" s="15"/>
      <c r="AZ898" s="15"/>
      <c r="BA898" s="15"/>
      <c r="BB898" s="15"/>
      <c r="BC898" s="14"/>
      <c r="BD898" s="15"/>
      <c r="BE898" s="15"/>
      <c r="BF898" s="16"/>
      <c r="BG898" s="15"/>
      <c r="BH898" s="15"/>
      <c r="BI898" s="7"/>
      <c r="BJ898" s="7"/>
      <c r="BK898" s="15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</row>
    <row r="899" spans="2:95" s="9" customFormat="1">
      <c r="B899" s="33"/>
      <c r="C899" s="15"/>
      <c r="D899" s="15"/>
      <c r="E899" s="7"/>
      <c r="F899" s="15"/>
      <c r="G899" s="14"/>
      <c r="H899" s="14"/>
      <c r="I899" s="14"/>
      <c r="J899" s="14"/>
      <c r="K899" s="15"/>
      <c r="L899" s="15"/>
      <c r="M899" s="15"/>
      <c r="N899" s="15"/>
      <c r="O899" s="15"/>
      <c r="P899" s="14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6"/>
      <c r="AD899" s="16"/>
      <c r="AE899" s="11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4"/>
      <c r="AU899" s="15"/>
      <c r="AV899" s="15"/>
      <c r="AW899" s="15"/>
      <c r="AX899" s="15"/>
      <c r="AY899" s="15"/>
      <c r="AZ899" s="15"/>
      <c r="BA899" s="15"/>
      <c r="BB899" s="15"/>
      <c r="BC899" s="14"/>
      <c r="BD899" s="15"/>
      <c r="BE899" s="15"/>
      <c r="BF899" s="16"/>
      <c r="BG899" s="15"/>
      <c r="BH899" s="15"/>
      <c r="BI899" s="7"/>
      <c r="BJ899" s="7"/>
      <c r="BK899" s="15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</row>
    <row r="900" spans="2:95" s="9" customFormat="1">
      <c r="B900" s="33"/>
      <c r="C900" s="15"/>
      <c r="D900" s="15"/>
      <c r="E900" s="7"/>
      <c r="F900" s="15"/>
      <c r="G900" s="14"/>
      <c r="H900" s="14"/>
      <c r="I900" s="14"/>
      <c r="J900" s="14"/>
      <c r="K900" s="15"/>
      <c r="L900" s="15"/>
      <c r="M900" s="15"/>
      <c r="N900" s="15"/>
      <c r="O900" s="15"/>
      <c r="P900" s="14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6"/>
      <c r="AD900" s="16"/>
      <c r="AE900" s="11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4"/>
      <c r="AU900" s="15"/>
      <c r="AV900" s="15"/>
      <c r="AW900" s="15"/>
      <c r="AX900" s="15"/>
      <c r="AY900" s="15"/>
      <c r="AZ900" s="15"/>
      <c r="BA900" s="15"/>
      <c r="BB900" s="15"/>
      <c r="BC900" s="14"/>
      <c r="BD900" s="15"/>
      <c r="BE900" s="15"/>
      <c r="BF900" s="16"/>
      <c r="BG900" s="15"/>
      <c r="BH900" s="15"/>
      <c r="BI900" s="7"/>
      <c r="BJ900" s="7"/>
      <c r="BK900" s="15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</row>
    <row r="901" spans="2:95" s="9" customFormat="1">
      <c r="B901" s="33"/>
      <c r="C901" s="15"/>
      <c r="D901" s="15"/>
      <c r="E901" s="7"/>
      <c r="F901" s="15"/>
      <c r="G901" s="14"/>
      <c r="H901" s="14"/>
      <c r="I901" s="14"/>
      <c r="J901" s="14"/>
      <c r="K901" s="15"/>
      <c r="L901" s="15"/>
      <c r="M901" s="15"/>
      <c r="N901" s="15"/>
      <c r="O901" s="15"/>
      <c r="P901" s="14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6"/>
      <c r="AD901" s="16"/>
      <c r="AE901" s="11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4"/>
      <c r="AU901" s="15"/>
      <c r="AV901" s="15"/>
      <c r="AW901" s="15"/>
      <c r="AX901" s="15"/>
      <c r="AY901" s="15"/>
      <c r="AZ901" s="15"/>
      <c r="BA901" s="15"/>
      <c r="BB901" s="15"/>
      <c r="BC901" s="14"/>
      <c r="BD901" s="15"/>
      <c r="BE901" s="15"/>
      <c r="BF901" s="16"/>
      <c r="BG901" s="15"/>
      <c r="BH901" s="15"/>
      <c r="BI901" s="7"/>
      <c r="BJ901" s="7"/>
      <c r="BK901" s="15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</row>
    <row r="902" spans="2:95" s="9" customFormat="1">
      <c r="B902" s="33"/>
      <c r="C902" s="15"/>
      <c r="D902" s="15"/>
      <c r="E902" s="7"/>
      <c r="F902" s="15"/>
      <c r="G902" s="14"/>
      <c r="H902" s="14"/>
      <c r="I902" s="14"/>
      <c r="J902" s="14"/>
      <c r="K902" s="15"/>
      <c r="L902" s="15"/>
      <c r="M902" s="15"/>
      <c r="N902" s="15"/>
      <c r="O902" s="15"/>
      <c r="P902" s="14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6"/>
      <c r="AD902" s="16"/>
      <c r="AE902" s="11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4"/>
      <c r="AU902" s="15"/>
      <c r="AV902" s="15"/>
      <c r="AW902" s="15"/>
      <c r="AX902" s="15"/>
      <c r="AY902" s="15"/>
      <c r="AZ902" s="15"/>
      <c r="BA902" s="15"/>
      <c r="BB902" s="15"/>
      <c r="BC902" s="14"/>
      <c r="BD902" s="15"/>
      <c r="BE902" s="15"/>
      <c r="BF902" s="16"/>
      <c r="BG902" s="15"/>
      <c r="BH902" s="15"/>
      <c r="BI902" s="7"/>
      <c r="BJ902" s="7"/>
      <c r="BK902" s="15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</row>
    <row r="903" spans="2:95" s="9" customFormat="1">
      <c r="B903" s="33"/>
      <c r="C903" s="15"/>
      <c r="D903" s="15"/>
      <c r="E903" s="7"/>
      <c r="F903" s="15"/>
      <c r="G903" s="14"/>
      <c r="H903" s="14"/>
      <c r="I903" s="14"/>
      <c r="J903" s="14"/>
      <c r="K903" s="15"/>
      <c r="L903" s="15"/>
      <c r="M903" s="15"/>
      <c r="N903" s="15"/>
      <c r="O903" s="15"/>
      <c r="P903" s="14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6"/>
      <c r="AD903" s="16"/>
      <c r="AE903" s="11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4"/>
      <c r="AU903" s="15"/>
      <c r="AV903" s="15"/>
      <c r="AW903" s="15"/>
      <c r="AX903" s="15"/>
      <c r="AY903" s="15"/>
      <c r="AZ903" s="15"/>
      <c r="BA903" s="15"/>
      <c r="BB903" s="15"/>
      <c r="BC903" s="14"/>
      <c r="BD903" s="15"/>
      <c r="BE903" s="15"/>
      <c r="BF903" s="16"/>
      <c r="BG903" s="15"/>
      <c r="BH903" s="15"/>
      <c r="BI903" s="7"/>
      <c r="BJ903" s="7"/>
      <c r="BK903" s="15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</row>
    <row r="904" spans="2:95" s="9" customFormat="1">
      <c r="B904" s="33"/>
      <c r="C904" s="15"/>
      <c r="D904" s="15"/>
      <c r="E904" s="7"/>
      <c r="F904" s="15"/>
      <c r="G904" s="14"/>
      <c r="H904" s="14"/>
      <c r="I904" s="14"/>
      <c r="J904" s="14"/>
      <c r="K904" s="15"/>
      <c r="L904" s="15"/>
      <c r="M904" s="15"/>
      <c r="N904" s="15"/>
      <c r="O904" s="15"/>
      <c r="P904" s="14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6"/>
      <c r="AD904" s="16"/>
      <c r="AE904" s="11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4"/>
      <c r="AU904" s="15"/>
      <c r="AV904" s="15"/>
      <c r="AW904" s="15"/>
      <c r="AX904" s="15"/>
      <c r="AY904" s="15"/>
      <c r="AZ904" s="15"/>
      <c r="BA904" s="15"/>
      <c r="BB904" s="15"/>
      <c r="BC904" s="14"/>
      <c r="BD904" s="15"/>
      <c r="BE904" s="15"/>
      <c r="BF904" s="15"/>
      <c r="BG904" s="15"/>
      <c r="BH904" s="15"/>
      <c r="BI904" s="7"/>
      <c r="BJ904" s="7"/>
      <c r="BK904" s="15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</row>
    <row r="905" spans="2:95" s="9" customFormat="1">
      <c r="B905" s="33"/>
      <c r="C905" s="15"/>
      <c r="D905" s="15"/>
      <c r="E905" s="7"/>
      <c r="F905" s="15"/>
      <c r="G905" s="14"/>
      <c r="H905" s="14"/>
      <c r="I905" s="14"/>
      <c r="J905" s="14"/>
      <c r="K905" s="15"/>
      <c r="L905" s="15"/>
      <c r="M905" s="15"/>
      <c r="N905" s="15"/>
      <c r="O905" s="15"/>
      <c r="P905" s="14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6"/>
      <c r="AD905" s="16"/>
      <c r="AE905" s="11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4"/>
      <c r="AU905" s="15"/>
      <c r="AV905" s="15"/>
      <c r="AW905" s="15"/>
      <c r="AX905" s="15"/>
      <c r="AY905" s="15"/>
      <c r="AZ905" s="15"/>
      <c r="BA905" s="15"/>
      <c r="BB905" s="15"/>
      <c r="BC905" s="14"/>
      <c r="BD905" s="15"/>
      <c r="BE905" s="15"/>
      <c r="BF905" s="16"/>
      <c r="BG905" s="15"/>
      <c r="BH905" s="15"/>
      <c r="BI905" s="7"/>
      <c r="BJ905" s="7"/>
      <c r="BK905" s="15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</row>
    <row r="906" spans="2:95" s="9" customFormat="1">
      <c r="B906" s="33"/>
      <c r="C906" s="15"/>
      <c r="D906" s="15"/>
      <c r="E906" s="7"/>
      <c r="F906" s="15"/>
      <c r="G906" s="14"/>
      <c r="H906" s="14"/>
      <c r="I906" s="14"/>
      <c r="J906" s="14"/>
      <c r="K906" s="15"/>
      <c r="L906" s="15"/>
      <c r="M906" s="15"/>
      <c r="N906" s="15"/>
      <c r="O906" s="15"/>
      <c r="P906" s="14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6"/>
      <c r="AD906" s="16"/>
      <c r="AE906" s="11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4"/>
      <c r="AU906" s="15"/>
      <c r="AV906" s="15"/>
      <c r="AW906" s="15"/>
      <c r="AX906" s="15"/>
      <c r="AY906" s="15"/>
      <c r="AZ906" s="15"/>
      <c r="BA906" s="15"/>
      <c r="BB906" s="15"/>
      <c r="BC906" s="14"/>
      <c r="BD906" s="15"/>
      <c r="BE906" s="15"/>
      <c r="BF906" s="16"/>
      <c r="BG906" s="15"/>
      <c r="BH906" s="15"/>
      <c r="BI906" s="7"/>
      <c r="BJ906" s="7"/>
      <c r="BK906" s="15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</row>
    <row r="907" spans="2:95" s="9" customFormat="1">
      <c r="B907" s="33"/>
      <c r="C907" s="15"/>
      <c r="D907" s="15"/>
      <c r="E907" s="7"/>
      <c r="F907" s="15"/>
      <c r="G907" s="14"/>
      <c r="H907" s="14"/>
      <c r="I907" s="14"/>
      <c r="J907" s="14"/>
      <c r="K907" s="15"/>
      <c r="L907" s="15"/>
      <c r="M907" s="15"/>
      <c r="N907" s="15"/>
      <c r="O907" s="15"/>
      <c r="P907" s="14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6"/>
      <c r="AD907" s="16"/>
      <c r="AE907" s="11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4"/>
      <c r="AU907" s="15"/>
      <c r="AV907" s="15"/>
      <c r="AW907" s="15"/>
      <c r="AX907" s="15"/>
      <c r="AY907" s="15"/>
      <c r="AZ907" s="15"/>
      <c r="BA907" s="15"/>
      <c r="BB907" s="15"/>
      <c r="BC907" s="14"/>
      <c r="BD907" s="15"/>
      <c r="BE907" s="15"/>
      <c r="BF907" s="16"/>
      <c r="BG907" s="15"/>
      <c r="BH907" s="15"/>
      <c r="BI907" s="7"/>
      <c r="BJ907" s="7"/>
      <c r="BK907" s="15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</row>
    <row r="908" spans="2:95" s="9" customFormat="1">
      <c r="B908" s="33"/>
      <c r="C908" s="15"/>
      <c r="D908" s="15"/>
      <c r="E908" s="7"/>
      <c r="F908" s="15"/>
      <c r="G908" s="14"/>
      <c r="H908" s="14"/>
      <c r="I908" s="14"/>
      <c r="J908" s="14"/>
      <c r="K908" s="15"/>
      <c r="L908" s="15"/>
      <c r="M908" s="15"/>
      <c r="N908" s="15"/>
      <c r="O908" s="15"/>
      <c r="P908" s="14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6"/>
      <c r="AD908" s="16"/>
      <c r="AE908" s="11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4"/>
      <c r="AU908" s="15"/>
      <c r="AV908" s="15"/>
      <c r="AW908" s="15"/>
      <c r="AX908" s="15"/>
      <c r="AY908" s="15"/>
      <c r="AZ908" s="15"/>
      <c r="BA908" s="15"/>
      <c r="BB908" s="15"/>
      <c r="BC908" s="14"/>
      <c r="BD908" s="15"/>
      <c r="BE908" s="15"/>
      <c r="BF908" s="16"/>
      <c r="BG908" s="15"/>
      <c r="BH908" s="15"/>
      <c r="BI908" s="7"/>
      <c r="BJ908" s="7"/>
      <c r="BK908" s="15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</row>
    <row r="909" spans="2:95" s="9" customFormat="1">
      <c r="B909" s="33"/>
      <c r="C909" s="15"/>
      <c r="D909" s="15"/>
      <c r="E909" s="7"/>
      <c r="F909" s="15"/>
      <c r="G909" s="14"/>
      <c r="H909" s="14"/>
      <c r="I909" s="14"/>
      <c r="J909" s="14"/>
      <c r="K909" s="15"/>
      <c r="L909" s="15"/>
      <c r="M909" s="15"/>
      <c r="N909" s="15"/>
      <c r="O909" s="15"/>
      <c r="P909" s="14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6"/>
      <c r="AD909" s="16"/>
      <c r="AE909" s="11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4"/>
      <c r="AU909" s="15"/>
      <c r="AV909" s="15"/>
      <c r="AW909" s="15"/>
      <c r="AX909" s="15"/>
      <c r="AY909" s="15"/>
      <c r="AZ909" s="15"/>
      <c r="BA909" s="15"/>
      <c r="BB909" s="15"/>
      <c r="BC909" s="14"/>
      <c r="BD909" s="15"/>
      <c r="BE909" s="15"/>
      <c r="BF909" s="16"/>
      <c r="BG909" s="15"/>
      <c r="BH909" s="15"/>
      <c r="BI909" s="7"/>
      <c r="BJ909" s="7"/>
      <c r="BK909" s="15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</row>
    <row r="910" spans="2:95" s="9" customFormat="1">
      <c r="B910" s="33"/>
      <c r="C910" s="15"/>
      <c r="D910" s="15"/>
      <c r="E910" s="7"/>
      <c r="F910" s="15"/>
      <c r="G910" s="14"/>
      <c r="H910" s="14"/>
      <c r="I910" s="14"/>
      <c r="J910" s="14"/>
      <c r="K910" s="15"/>
      <c r="L910" s="15"/>
      <c r="M910" s="15"/>
      <c r="N910" s="15"/>
      <c r="O910" s="15"/>
      <c r="P910" s="14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6"/>
      <c r="AD910" s="16"/>
      <c r="AE910" s="11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4"/>
      <c r="AU910" s="15"/>
      <c r="AV910" s="15"/>
      <c r="AW910" s="15"/>
      <c r="AX910" s="15"/>
      <c r="AY910" s="15"/>
      <c r="AZ910" s="15"/>
      <c r="BA910" s="15"/>
      <c r="BB910" s="15"/>
      <c r="BC910" s="14"/>
      <c r="BD910" s="15"/>
      <c r="BE910" s="15"/>
      <c r="BF910" s="16"/>
      <c r="BG910" s="15"/>
      <c r="BH910" s="15"/>
      <c r="BI910" s="7"/>
      <c r="BJ910" s="7"/>
      <c r="BK910" s="15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</row>
    <row r="911" spans="2:95" s="9" customFormat="1">
      <c r="B911" s="33"/>
      <c r="C911" s="15"/>
      <c r="D911" s="15"/>
      <c r="E911" s="7"/>
      <c r="F911" s="15"/>
      <c r="G911" s="14"/>
      <c r="H911" s="14"/>
      <c r="I911" s="14"/>
      <c r="J911" s="14"/>
      <c r="K911" s="15"/>
      <c r="L911" s="15"/>
      <c r="M911" s="15"/>
      <c r="N911" s="15"/>
      <c r="O911" s="15"/>
      <c r="P911" s="14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6"/>
      <c r="AD911" s="16"/>
      <c r="AE911" s="11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4"/>
      <c r="AU911" s="15"/>
      <c r="AV911" s="15"/>
      <c r="AW911" s="15"/>
      <c r="AX911" s="15"/>
      <c r="AY911" s="15"/>
      <c r="AZ911" s="15"/>
      <c r="BA911" s="15"/>
      <c r="BB911" s="15"/>
      <c r="BC911" s="14"/>
      <c r="BD911" s="15"/>
      <c r="BE911" s="15"/>
      <c r="BF911" s="16"/>
      <c r="BG911" s="15"/>
      <c r="BH911" s="15"/>
      <c r="BI911" s="7"/>
      <c r="BJ911" s="7"/>
      <c r="BK911" s="15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</row>
    <row r="912" spans="2:95" s="9" customFormat="1">
      <c r="B912" s="33"/>
      <c r="C912" s="15"/>
      <c r="D912" s="15"/>
      <c r="E912" s="7"/>
      <c r="F912" s="15"/>
      <c r="G912" s="14"/>
      <c r="H912" s="14"/>
      <c r="I912" s="14"/>
      <c r="J912" s="14"/>
      <c r="K912" s="15"/>
      <c r="L912" s="15"/>
      <c r="M912" s="15"/>
      <c r="N912" s="15"/>
      <c r="O912" s="15"/>
      <c r="P912" s="14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6"/>
      <c r="AD912" s="16"/>
      <c r="AE912" s="11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4"/>
      <c r="AU912" s="15"/>
      <c r="AV912" s="15"/>
      <c r="AW912" s="15"/>
      <c r="AX912" s="15"/>
      <c r="AY912" s="15"/>
      <c r="AZ912" s="15"/>
      <c r="BA912" s="15"/>
      <c r="BB912" s="15"/>
      <c r="BC912" s="14"/>
      <c r="BD912" s="15"/>
      <c r="BE912" s="15"/>
      <c r="BF912" s="15"/>
      <c r="BG912" s="15"/>
      <c r="BH912" s="15"/>
      <c r="BI912" s="7"/>
      <c r="BJ912" s="7"/>
      <c r="BK912" s="15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</row>
    <row r="913" spans="2:95" s="9" customFormat="1">
      <c r="B913" s="33"/>
      <c r="C913" s="15"/>
      <c r="D913" s="15"/>
      <c r="E913" s="7"/>
      <c r="F913" s="15"/>
      <c r="G913" s="14"/>
      <c r="H913" s="14"/>
      <c r="I913" s="14"/>
      <c r="J913" s="14"/>
      <c r="K913" s="15"/>
      <c r="L913" s="15"/>
      <c r="M913" s="15"/>
      <c r="N913" s="15"/>
      <c r="O913" s="15"/>
      <c r="P913" s="14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6"/>
      <c r="AD913" s="16"/>
      <c r="AE913" s="11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4"/>
      <c r="AU913" s="15"/>
      <c r="AV913" s="15"/>
      <c r="AW913" s="15"/>
      <c r="AX913" s="15"/>
      <c r="AY913" s="15"/>
      <c r="AZ913" s="15"/>
      <c r="BA913" s="15"/>
      <c r="BB913" s="15"/>
      <c r="BC913" s="14"/>
      <c r="BD913" s="15"/>
      <c r="BE913" s="15"/>
      <c r="BF913" s="15"/>
      <c r="BG913" s="15"/>
      <c r="BH913" s="15"/>
      <c r="BI913" s="7"/>
      <c r="BJ913" s="7"/>
      <c r="BK913" s="15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</row>
    <row r="914" spans="2:95" s="9" customFormat="1">
      <c r="B914" s="33"/>
      <c r="C914" s="15"/>
      <c r="D914" s="15"/>
      <c r="E914" s="7"/>
      <c r="F914" s="15"/>
      <c r="G914" s="14"/>
      <c r="H914" s="14"/>
      <c r="I914" s="14"/>
      <c r="J914" s="14"/>
      <c r="K914" s="15"/>
      <c r="L914" s="15"/>
      <c r="M914" s="15"/>
      <c r="N914" s="15"/>
      <c r="O914" s="15"/>
      <c r="P914" s="14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6"/>
      <c r="AD914" s="16"/>
      <c r="AE914" s="11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4"/>
      <c r="AU914" s="15"/>
      <c r="AV914" s="15"/>
      <c r="AW914" s="15"/>
      <c r="AX914" s="15"/>
      <c r="AY914" s="15"/>
      <c r="AZ914" s="15"/>
      <c r="BA914" s="15"/>
      <c r="BB914" s="15"/>
      <c r="BC914" s="14"/>
      <c r="BD914" s="15"/>
      <c r="BE914" s="15"/>
      <c r="BF914" s="16"/>
      <c r="BG914" s="15"/>
      <c r="BH914" s="15"/>
      <c r="BI914" s="7"/>
      <c r="BJ914" s="7"/>
      <c r="BK914" s="15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</row>
    <row r="915" spans="2:95" s="9" customFormat="1">
      <c r="B915" s="33"/>
      <c r="C915" s="15"/>
      <c r="D915" s="15"/>
      <c r="E915" s="7"/>
      <c r="F915" s="15"/>
      <c r="G915" s="14"/>
      <c r="H915" s="14"/>
      <c r="I915" s="14"/>
      <c r="J915" s="14"/>
      <c r="K915" s="15"/>
      <c r="L915" s="15"/>
      <c r="M915" s="15"/>
      <c r="N915" s="15"/>
      <c r="O915" s="15"/>
      <c r="P915" s="14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6"/>
      <c r="AD915" s="16"/>
      <c r="AE915" s="11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4"/>
      <c r="AU915" s="15"/>
      <c r="AV915" s="15"/>
      <c r="AW915" s="15"/>
      <c r="AX915" s="15"/>
      <c r="AY915" s="15"/>
      <c r="AZ915" s="15"/>
      <c r="BA915" s="15"/>
      <c r="BB915" s="15"/>
      <c r="BC915" s="14"/>
      <c r="BD915" s="15"/>
      <c r="BE915" s="15"/>
      <c r="BF915" s="16"/>
      <c r="BG915" s="15"/>
      <c r="BH915" s="15"/>
      <c r="BI915" s="7"/>
      <c r="BJ915" s="7"/>
      <c r="BK915" s="15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</row>
    <row r="916" spans="2:95" s="9" customFormat="1">
      <c r="B916" s="33"/>
      <c r="C916" s="15"/>
      <c r="D916" s="15"/>
      <c r="E916" s="7"/>
      <c r="F916" s="15"/>
      <c r="G916" s="14"/>
      <c r="H916" s="14"/>
      <c r="I916" s="14"/>
      <c r="J916" s="14"/>
      <c r="K916" s="15"/>
      <c r="L916" s="15"/>
      <c r="M916" s="15"/>
      <c r="N916" s="15"/>
      <c r="O916" s="15"/>
      <c r="P916" s="14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6"/>
      <c r="AD916" s="16"/>
      <c r="AE916" s="11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4"/>
      <c r="AU916" s="15"/>
      <c r="AV916" s="15"/>
      <c r="AW916" s="15"/>
      <c r="AX916" s="15"/>
      <c r="AY916" s="15"/>
      <c r="AZ916" s="15"/>
      <c r="BA916" s="15"/>
      <c r="BB916" s="15"/>
      <c r="BC916" s="14"/>
      <c r="BD916" s="15"/>
      <c r="BE916" s="15"/>
      <c r="BF916" s="16"/>
      <c r="BG916" s="15"/>
      <c r="BH916" s="15"/>
      <c r="BI916" s="7"/>
      <c r="BJ916" s="7"/>
      <c r="BK916" s="15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</row>
    <row r="917" spans="2:95" s="9" customFormat="1">
      <c r="B917" s="33"/>
      <c r="C917" s="15"/>
      <c r="D917" s="15"/>
      <c r="E917" s="7"/>
      <c r="F917" s="15"/>
      <c r="G917" s="14"/>
      <c r="H917" s="14"/>
      <c r="I917" s="14"/>
      <c r="J917" s="14"/>
      <c r="K917" s="15"/>
      <c r="L917" s="15"/>
      <c r="M917" s="15"/>
      <c r="N917" s="15"/>
      <c r="O917" s="15"/>
      <c r="P917" s="14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6"/>
      <c r="AD917" s="16"/>
      <c r="AE917" s="11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4"/>
      <c r="AU917" s="15"/>
      <c r="AV917" s="15"/>
      <c r="AW917" s="15"/>
      <c r="AX917" s="15"/>
      <c r="AY917" s="15"/>
      <c r="AZ917" s="15"/>
      <c r="BA917" s="15"/>
      <c r="BB917" s="15"/>
      <c r="BC917" s="14"/>
      <c r="BD917" s="15"/>
      <c r="BE917" s="15"/>
      <c r="BF917" s="16"/>
      <c r="BG917" s="15"/>
      <c r="BH917" s="15"/>
      <c r="BI917" s="7"/>
      <c r="BJ917" s="7"/>
      <c r="BK917" s="15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</row>
    <row r="918" spans="2:95" s="9" customFormat="1">
      <c r="B918" s="33"/>
      <c r="C918" s="15"/>
      <c r="D918" s="15"/>
      <c r="E918" s="7"/>
      <c r="F918" s="15"/>
      <c r="G918" s="14"/>
      <c r="H918" s="14"/>
      <c r="I918" s="14"/>
      <c r="J918" s="14"/>
      <c r="K918" s="15"/>
      <c r="L918" s="15"/>
      <c r="M918" s="15"/>
      <c r="N918" s="15"/>
      <c r="O918" s="15"/>
      <c r="P918" s="14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6"/>
      <c r="AD918" s="16"/>
      <c r="AE918" s="11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4"/>
      <c r="AU918" s="15"/>
      <c r="AV918" s="15"/>
      <c r="AW918" s="15"/>
      <c r="AX918" s="15"/>
      <c r="AY918" s="15"/>
      <c r="AZ918" s="15"/>
      <c r="BA918" s="15"/>
      <c r="BB918" s="15"/>
      <c r="BC918" s="14"/>
      <c r="BD918" s="15"/>
      <c r="BE918" s="15"/>
      <c r="BF918" s="16"/>
      <c r="BG918" s="15"/>
      <c r="BH918" s="15"/>
      <c r="BI918" s="7"/>
      <c r="BJ918" s="7"/>
      <c r="BK918" s="15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</row>
    <row r="919" spans="2:95" s="9" customFormat="1">
      <c r="B919" s="33"/>
      <c r="C919" s="15"/>
      <c r="D919" s="15"/>
      <c r="E919" s="7"/>
      <c r="F919" s="15"/>
      <c r="G919" s="14"/>
      <c r="H919" s="14"/>
      <c r="I919" s="14"/>
      <c r="J919" s="14"/>
      <c r="K919" s="15"/>
      <c r="L919" s="15"/>
      <c r="M919" s="15"/>
      <c r="N919" s="15"/>
      <c r="O919" s="15"/>
      <c r="P919" s="14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6"/>
      <c r="AD919" s="16"/>
      <c r="AE919" s="11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4"/>
      <c r="AU919" s="15"/>
      <c r="AV919" s="15"/>
      <c r="AW919" s="15"/>
      <c r="AX919" s="15"/>
      <c r="AY919" s="15"/>
      <c r="AZ919" s="15"/>
      <c r="BA919" s="15"/>
      <c r="BB919" s="15"/>
      <c r="BC919" s="14"/>
      <c r="BD919" s="15"/>
      <c r="BE919" s="15"/>
      <c r="BF919" s="15"/>
      <c r="BG919" s="15"/>
      <c r="BH919" s="15"/>
      <c r="BI919" s="7"/>
      <c r="BJ919" s="7"/>
      <c r="BK919" s="15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</row>
    <row r="920" spans="2:95" s="9" customFormat="1">
      <c r="B920" s="33"/>
      <c r="C920" s="15"/>
      <c r="D920" s="15"/>
      <c r="E920" s="7"/>
      <c r="F920" s="15"/>
      <c r="G920" s="14"/>
      <c r="H920" s="14"/>
      <c r="I920" s="14"/>
      <c r="J920" s="14"/>
      <c r="K920" s="15"/>
      <c r="L920" s="15"/>
      <c r="M920" s="15"/>
      <c r="N920" s="15"/>
      <c r="O920" s="15"/>
      <c r="P920" s="14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6"/>
      <c r="AD920" s="16"/>
      <c r="AE920" s="11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4"/>
      <c r="AU920" s="15"/>
      <c r="AV920" s="15"/>
      <c r="AW920" s="15"/>
      <c r="AX920" s="15"/>
      <c r="AY920" s="15"/>
      <c r="AZ920" s="15"/>
      <c r="BA920" s="15"/>
      <c r="BB920" s="15"/>
      <c r="BC920" s="14"/>
      <c r="BD920" s="15"/>
      <c r="BE920" s="15"/>
      <c r="BF920" s="16"/>
      <c r="BG920" s="15"/>
      <c r="BH920" s="15"/>
      <c r="BI920" s="7"/>
      <c r="BJ920" s="7"/>
      <c r="BK920" s="15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</row>
    <row r="921" spans="2:95" s="9" customFormat="1">
      <c r="B921" s="33"/>
      <c r="C921" s="15"/>
      <c r="D921" s="15"/>
      <c r="E921" s="7"/>
      <c r="F921" s="15"/>
      <c r="G921" s="14"/>
      <c r="H921" s="14"/>
      <c r="I921" s="14"/>
      <c r="J921" s="14"/>
      <c r="K921" s="15"/>
      <c r="L921" s="15"/>
      <c r="M921" s="15"/>
      <c r="N921" s="15"/>
      <c r="O921" s="15"/>
      <c r="P921" s="14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6"/>
      <c r="AD921" s="16"/>
      <c r="AE921" s="11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4"/>
      <c r="AU921" s="15"/>
      <c r="AV921" s="15"/>
      <c r="AW921" s="15"/>
      <c r="AX921" s="15"/>
      <c r="AY921" s="15"/>
      <c r="AZ921" s="15"/>
      <c r="BA921" s="15"/>
      <c r="BB921" s="15"/>
      <c r="BC921" s="14"/>
      <c r="BD921" s="15"/>
      <c r="BE921" s="15"/>
      <c r="BF921" s="16"/>
      <c r="BG921" s="15"/>
      <c r="BH921" s="15"/>
      <c r="BI921" s="7"/>
      <c r="BJ921" s="7"/>
      <c r="BK921" s="15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</row>
    <row r="922" spans="2:95" s="9" customFormat="1">
      <c r="B922" s="33"/>
      <c r="C922" s="15"/>
      <c r="D922" s="15"/>
      <c r="E922" s="7"/>
      <c r="F922" s="15"/>
      <c r="G922" s="14"/>
      <c r="H922" s="14"/>
      <c r="I922" s="14"/>
      <c r="J922" s="14"/>
      <c r="K922" s="15"/>
      <c r="L922" s="15"/>
      <c r="M922" s="15"/>
      <c r="N922" s="15"/>
      <c r="O922" s="15"/>
      <c r="P922" s="14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6"/>
      <c r="AD922" s="16"/>
      <c r="AE922" s="11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4"/>
      <c r="AU922" s="15"/>
      <c r="AV922" s="15"/>
      <c r="AW922" s="15"/>
      <c r="AX922" s="15"/>
      <c r="AY922" s="15"/>
      <c r="AZ922" s="15"/>
      <c r="BA922" s="15"/>
      <c r="BB922" s="15"/>
      <c r="BC922" s="14"/>
      <c r="BD922" s="15"/>
      <c r="BE922" s="15"/>
      <c r="BF922" s="16"/>
      <c r="BG922" s="15"/>
      <c r="BH922" s="15"/>
      <c r="BI922" s="7"/>
      <c r="BJ922" s="7"/>
      <c r="BK922" s="15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</row>
    <row r="923" spans="2:95" s="9" customFormat="1">
      <c r="B923" s="33"/>
      <c r="C923" s="15"/>
      <c r="D923" s="15"/>
      <c r="E923" s="7"/>
      <c r="F923" s="15"/>
      <c r="G923" s="14"/>
      <c r="H923" s="14"/>
      <c r="I923" s="14"/>
      <c r="J923" s="14"/>
      <c r="K923" s="15"/>
      <c r="L923" s="15"/>
      <c r="M923" s="15"/>
      <c r="N923" s="15"/>
      <c r="O923" s="15"/>
      <c r="P923" s="14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6"/>
      <c r="AD923" s="16"/>
      <c r="AE923" s="11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4"/>
      <c r="AU923" s="15"/>
      <c r="AV923" s="15"/>
      <c r="AW923" s="15"/>
      <c r="AX923" s="15"/>
      <c r="AY923" s="15"/>
      <c r="AZ923" s="15"/>
      <c r="BA923" s="15"/>
      <c r="BB923" s="15"/>
      <c r="BC923" s="14"/>
      <c r="BD923" s="15"/>
      <c r="BE923" s="15"/>
      <c r="BF923" s="16"/>
      <c r="BG923" s="15"/>
      <c r="BH923" s="15"/>
      <c r="BI923" s="7"/>
      <c r="BJ923" s="7"/>
      <c r="BK923" s="15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</row>
    <row r="924" spans="2:95" s="9" customFormat="1">
      <c r="B924" s="33"/>
      <c r="C924" s="15"/>
      <c r="D924" s="15"/>
      <c r="E924" s="7"/>
      <c r="F924" s="15"/>
      <c r="G924" s="14"/>
      <c r="H924" s="14"/>
      <c r="I924" s="14"/>
      <c r="J924" s="14"/>
      <c r="K924" s="15"/>
      <c r="L924" s="15"/>
      <c r="M924" s="15"/>
      <c r="N924" s="15"/>
      <c r="O924" s="15"/>
      <c r="P924" s="14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6"/>
      <c r="AD924" s="16"/>
      <c r="AE924" s="11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4"/>
      <c r="AU924" s="15"/>
      <c r="AV924" s="15"/>
      <c r="AW924" s="15"/>
      <c r="AX924" s="15"/>
      <c r="AY924" s="15"/>
      <c r="AZ924" s="15"/>
      <c r="BA924" s="15"/>
      <c r="BB924" s="15"/>
      <c r="BC924" s="14"/>
      <c r="BD924" s="15"/>
      <c r="BE924" s="15"/>
      <c r="BF924" s="16"/>
      <c r="BG924" s="15"/>
      <c r="BH924" s="15"/>
      <c r="BI924" s="7"/>
      <c r="BJ924" s="7"/>
      <c r="BK924" s="15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</row>
    <row r="925" spans="2:95" s="9" customFormat="1">
      <c r="B925" s="33"/>
      <c r="C925" s="15"/>
      <c r="D925" s="15"/>
      <c r="E925" s="7"/>
      <c r="F925" s="15"/>
      <c r="G925" s="14"/>
      <c r="H925" s="14"/>
      <c r="I925" s="14"/>
      <c r="J925" s="14"/>
      <c r="K925" s="15"/>
      <c r="L925" s="15"/>
      <c r="M925" s="15"/>
      <c r="N925" s="15"/>
      <c r="O925" s="15"/>
      <c r="P925" s="14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6"/>
      <c r="AD925" s="16"/>
      <c r="AE925" s="11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4"/>
      <c r="AU925" s="15"/>
      <c r="AV925" s="15"/>
      <c r="AW925" s="15"/>
      <c r="AX925" s="15"/>
      <c r="AY925" s="15"/>
      <c r="AZ925" s="15"/>
      <c r="BA925" s="15"/>
      <c r="BB925" s="15"/>
      <c r="BC925" s="14"/>
      <c r="BD925" s="15"/>
      <c r="BE925" s="15"/>
      <c r="BF925" s="16"/>
      <c r="BG925" s="15"/>
      <c r="BH925" s="15"/>
      <c r="BI925" s="7"/>
      <c r="BJ925" s="7"/>
      <c r="BK925" s="15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</row>
    <row r="926" spans="2:95" s="9" customFormat="1">
      <c r="B926" s="33"/>
      <c r="C926" s="15"/>
      <c r="D926" s="15"/>
      <c r="E926" s="7"/>
      <c r="F926" s="15"/>
      <c r="G926" s="14"/>
      <c r="H926" s="14"/>
      <c r="I926" s="14"/>
      <c r="J926" s="14"/>
      <c r="K926" s="15"/>
      <c r="L926" s="15"/>
      <c r="M926" s="15"/>
      <c r="N926" s="15"/>
      <c r="O926" s="15"/>
      <c r="P926" s="14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6"/>
      <c r="AD926" s="16"/>
      <c r="AE926" s="11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4"/>
      <c r="AU926" s="15"/>
      <c r="AV926" s="15"/>
      <c r="AW926" s="15"/>
      <c r="AX926" s="15"/>
      <c r="AY926" s="15"/>
      <c r="AZ926" s="15"/>
      <c r="BA926" s="15"/>
      <c r="BB926" s="15"/>
      <c r="BC926" s="14"/>
      <c r="BD926" s="15"/>
      <c r="BE926" s="15"/>
      <c r="BF926" s="16"/>
      <c r="BG926" s="15"/>
      <c r="BH926" s="15"/>
      <c r="BI926" s="7"/>
      <c r="BJ926" s="7"/>
      <c r="BK926" s="15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</row>
    <row r="927" spans="2:95" s="9" customFormat="1">
      <c r="B927" s="33"/>
      <c r="C927" s="15"/>
      <c r="D927" s="15"/>
      <c r="E927" s="7"/>
      <c r="F927" s="15"/>
      <c r="G927" s="14"/>
      <c r="H927" s="14"/>
      <c r="I927" s="14"/>
      <c r="J927" s="14"/>
      <c r="K927" s="15"/>
      <c r="L927" s="15"/>
      <c r="M927" s="15"/>
      <c r="N927" s="15"/>
      <c r="O927" s="15"/>
      <c r="P927" s="14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6"/>
      <c r="AD927" s="16"/>
      <c r="AE927" s="11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4"/>
      <c r="AU927" s="15"/>
      <c r="AV927" s="15"/>
      <c r="AW927" s="15"/>
      <c r="AX927" s="15"/>
      <c r="AY927" s="15"/>
      <c r="AZ927" s="15"/>
      <c r="BA927" s="15"/>
      <c r="BB927" s="15"/>
      <c r="BC927" s="14"/>
      <c r="BD927" s="15"/>
      <c r="BE927" s="15"/>
      <c r="BF927" s="16"/>
      <c r="BG927" s="15"/>
      <c r="BH927" s="15"/>
      <c r="BI927" s="7"/>
      <c r="BJ927" s="7"/>
      <c r="BK927" s="15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</row>
    <row r="928" spans="2:95" s="9" customFormat="1">
      <c r="B928" s="33"/>
      <c r="C928" s="15"/>
      <c r="D928" s="15"/>
      <c r="E928" s="7"/>
      <c r="F928" s="15"/>
      <c r="G928" s="14"/>
      <c r="H928" s="14"/>
      <c r="I928" s="14"/>
      <c r="J928" s="14"/>
      <c r="K928" s="15"/>
      <c r="L928" s="15"/>
      <c r="M928" s="15"/>
      <c r="N928" s="15"/>
      <c r="O928" s="15"/>
      <c r="P928" s="14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6"/>
      <c r="AD928" s="16"/>
      <c r="AE928" s="11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4"/>
      <c r="AU928" s="15"/>
      <c r="AV928" s="15"/>
      <c r="AW928" s="15"/>
      <c r="AX928" s="15"/>
      <c r="AY928" s="15"/>
      <c r="AZ928" s="15"/>
      <c r="BA928" s="15"/>
      <c r="BB928" s="15"/>
      <c r="BC928" s="14"/>
      <c r="BD928" s="15"/>
      <c r="BE928" s="15"/>
      <c r="BF928" s="16"/>
      <c r="BG928" s="15"/>
      <c r="BH928" s="15"/>
      <c r="BI928" s="7"/>
      <c r="BJ928" s="7"/>
      <c r="BK928" s="15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</row>
    <row r="929" spans="2:95" s="9" customFormat="1">
      <c r="B929" s="33"/>
      <c r="C929" s="15"/>
      <c r="D929" s="15"/>
      <c r="E929" s="7"/>
      <c r="F929" s="15"/>
      <c r="G929" s="14"/>
      <c r="H929" s="14"/>
      <c r="I929" s="14"/>
      <c r="J929" s="14"/>
      <c r="K929" s="15"/>
      <c r="L929" s="15"/>
      <c r="M929" s="15"/>
      <c r="N929" s="15"/>
      <c r="O929" s="15"/>
      <c r="P929" s="14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6"/>
      <c r="AD929" s="16"/>
      <c r="AE929" s="11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4"/>
      <c r="AU929" s="15"/>
      <c r="AV929" s="15"/>
      <c r="AW929" s="15"/>
      <c r="AX929" s="15"/>
      <c r="AY929" s="15"/>
      <c r="AZ929" s="15"/>
      <c r="BA929" s="15"/>
      <c r="BB929" s="15"/>
      <c r="BC929" s="14"/>
      <c r="BD929" s="15"/>
      <c r="BE929" s="15"/>
      <c r="BF929" s="16"/>
      <c r="BG929" s="15"/>
      <c r="BH929" s="15"/>
      <c r="BI929" s="7"/>
      <c r="BJ929" s="7"/>
      <c r="BK929" s="15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</row>
    <row r="930" spans="2:95" s="9" customFormat="1">
      <c r="B930" s="33"/>
      <c r="C930" s="15"/>
      <c r="D930" s="15"/>
      <c r="E930" s="7"/>
      <c r="F930" s="15"/>
      <c r="G930" s="14"/>
      <c r="H930" s="14"/>
      <c r="I930" s="14"/>
      <c r="J930" s="14"/>
      <c r="K930" s="15"/>
      <c r="L930" s="15"/>
      <c r="M930" s="15"/>
      <c r="N930" s="15"/>
      <c r="O930" s="15"/>
      <c r="P930" s="14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6"/>
      <c r="AD930" s="16"/>
      <c r="AE930" s="11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4"/>
      <c r="AU930" s="15"/>
      <c r="AV930" s="15"/>
      <c r="AW930" s="15"/>
      <c r="AX930" s="15"/>
      <c r="AY930" s="15"/>
      <c r="AZ930" s="15"/>
      <c r="BA930" s="15"/>
      <c r="BB930" s="15"/>
      <c r="BC930" s="14"/>
      <c r="BD930" s="15"/>
      <c r="BE930" s="15"/>
      <c r="BF930" s="16"/>
      <c r="BG930" s="15"/>
      <c r="BH930" s="15"/>
      <c r="BI930" s="7"/>
      <c r="BJ930" s="7"/>
      <c r="BK930" s="15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</row>
    <row r="931" spans="2:95" s="9" customFormat="1">
      <c r="B931" s="33"/>
      <c r="C931" s="15"/>
      <c r="D931" s="15"/>
      <c r="E931" s="7"/>
      <c r="F931" s="15"/>
      <c r="G931" s="14"/>
      <c r="H931" s="14"/>
      <c r="I931" s="14"/>
      <c r="J931" s="14"/>
      <c r="K931" s="15"/>
      <c r="L931" s="15"/>
      <c r="M931" s="15"/>
      <c r="N931" s="15"/>
      <c r="O931" s="15"/>
      <c r="P931" s="14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6"/>
      <c r="AD931" s="16"/>
      <c r="AE931" s="11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4"/>
      <c r="AU931" s="15"/>
      <c r="AV931" s="15"/>
      <c r="AW931" s="15"/>
      <c r="AX931" s="15"/>
      <c r="AY931" s="15"/>
      <c r="AZ931" s="15"/>
      <c r="BA931" s="15"/>
      <c r="BB931" s="15"/>
      <c r="BC931" s="14"/>
      <c r="BD931" s="15"/>
      <c r="BE931" s="15"/>
      <c r="BF931" s="16"/>
      <c r="BG931" s="15"/>
      <c r="BH931" s="15"/>
      <c r="BI931" s="7"/>
      <c r="BJ931" s="7"/>
      <c r="BK931" s="15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</row>
    <row r="932" spans="2:95" s="9" customFormat="1">
      <c r="B932" s="33"/>
      <c r="C932" s="15"/>
      <c r="D932" s="15"/>
      <c r="E932" s="7"/>
      <c r="F932" s="15"/>
      <c r="G932" s="14"/>
      <c r="H932" s="14"/>
      <c r="I932" s="14"/>
      <c r="J932" s="14"/>
      <c r="K932" s="15"/>
      <c r="L932" s="15"/>
      <c r="M932" s="15"/>
      <c r="N932" s="15"/>
      <c r="O932" s="15"/>
      <c r="P932" s="14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6"/>
      <c r="AD932" s="16"/>
      <c r="AE932" s="11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4"/>
      <c r="AU932" s="15"/>
      <c r="AV932" s="15"/>
      <c r="AW932" s="15"/>
      <c r="AX932" s="15"/>
      <c r="AY932" s="15"/>
      <c r="AZ932" s="15"/>
      <c r="BA932" s="15"/>
      <c r="BB932" s="15"/>
      <c r="BC932" s="14"/>
      <c r="BD932" s="15"/>
      <c r="BE932" s="15"/>
      <c r="BF932" s="16"/>
      <c r="BG932" s="15"/>
      <c r="BH932" s="15"/>
      <c r="BI932" s="7"/>
      <c r="BJ932" s="7"/>
      <c r="BK932" s="15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</row>
    <row r="933" spans="2:95" s="9" customFormat="1">
      <c r="B933" s="33"/>
      <c r="C933" s="15"/>
      <c r="D933" s="15"/>
      <c r="E933" s="7"/>
      <c r="F933" s="15"/>
      <c r="G933" s="14"/>
      <c r="H933" s="14"/>
      <c r="I933" s="14"/>
      <c r="J933" s="14"/>
      <c r="K933" s="15"/>
      <c r="L933" s="15"/>
      <c r="M933" s="15"/>
      <c r="N933" s="15"/>
      <c r="O933" s="15"/>
      <c r="P933" s="14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6"/>
      <c r="AD933" s="16"/>
      <c r="AE933" s="11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4"/>
      <c r="AU933" s="15"/>
      <c r="AV933" s="15"/>
      <c r="AW933" s="15"/>
      <c r="AX933" s="15"/>
      <c r="AY933" s="15"/>
      <c r="AZ933" s="15"/>
      <c r="BA933" s="15"/>
      <c r="BB933" s="15"/>
      <c r="BC933" s="14"/>
      <c r="BD933" s="15"/>
      <c r="BE933" s="15"/>
      <c r="BF933" s="15"/>
      <c r="BG933" s="15"/>
      <c r="BH933" s="15"/>
      <c r="BI933" s="7"/>
      <c r="BJ933" s="7"/>
      <c r="BK933" s="15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</row>
    <row r="934" spans="2:95" s="9" customFormat="1">
      <c r="B934" s="33"/>
      <c r="C934" s="15"/>
      <c r="D934" s="15"/>
      <c r="E934" s="7"/>
      <c r="F934" s="15"/>
      <c r="G934" s="14"/>
      <c r="H934" s="14"/>
      <c r="I934" s="14"/>
      <c r="J934" s="14"/>
      <c r="K934" s="15"/>
      <c r="L934" s="15"/>
      <c r="M934" s="15"/>
      <c r="N934" s="15"/>
      <c r="O934" s="15"/>
      <c r="P934" s="14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6"/>
      <c r="AD934" s="16"/>
      <c r="AE934" s="11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4"/>
      <c r="AU934" s="15"/>
      <c r="AV934" s="15"/>
      <c r="AW934" s="15"/>
      <c r="AX934" s="15"/>
      <c r="AY934" s="15"/>
      <c r="AZ934" s="15"/>
      <c r="BA934" s="15"/>
      <c r="BB934" s="15"/>
      <c r="BC934" s="14"/>
      <c r="BD934" s="15"/>
      <c r="BE934" s="15"/>
      <c r="BF934" s="16"/>
      <c r="BG934" s="15"/>
      <c r="BH934" s="15"/>
      <c r="BI934" s="7"/>
      <c r="BJ934" s="7"/>
      <c r="BK934" s="15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</row>
    <row r="935" spans="2:95" s="9" customFormat="1">
      <c r="B935" s="33"/>
      <c r="C935" s="15"/>
      <c r="D935" s="15"/>
      <c r="E935" s="7"/>
      <c r="F935" s="15"/>
      <c r="G935" s="14"/>
      <c r="H935" s="14"/>
      <c r="I935" s="14"/>
      <c r="J935" s="14"/>
      <c r="K935" s="15"/>
      <c r="L935" s="15"/>
      <c r="M935" s="15"/>
      <c r="N935" s="15"/>
      <c r="O935" s="15"/>
      <c r="P935" s="14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6"/>
      <c r="AD935" s="16"/>
      <c r="AE935" s="11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4"/>
      <c r="AU935" s="15"/>
      <c r="AV935" s="15"/>
      <c r="AW935" s="15"/>
      <c r="AX935" s="15"/>
      <c r="AY935" s="15"/>
      <c r="AZ935" s="15"/>
      <c r="BA935" s="15"/>
      <c r="BB935" s="15"/>
      <c r="BC935" s="14"/>
      <c r="BD935" s="15"/>
      <c r="BE935" s="15"/>
      <c r="BF935" s="16"/>
      <c r="BG935" s="15"/>
      <c r="BH935" s="15"/>
      <c r="BI935" s="7"/>
      <c r="BJ935" s="7"/>
      <c r="BK935" s="15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</row>
    <row r="936" spans="2:95" s="9" customFormat="1">
      <c r="B936" s="33"/>
      <c r="C936" s="15"/>
      <c r="D936" s="15"/>
      <c r="E936" s="7"/>
      <c r="F936" s="15"/>
      <c r="G936" s="14"/>
      <c r="H936" s="14"/>
      <c r="I936" s="14"/>
      <c r="J936" s="14"/>
      <c r="K936" s="15"/>
      <c r="L936" s="15"/>
      <c r="M936" s="15"/>
      <c r="N936" s="15"/>
      <c r="O936" s="15"/>
      <c r="P936" s="14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6"/>
      <c r="AD936" s="16"/>
      <c r="AE936" s="11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4"/>
      <c r="AU936" s="15"/>
      <c r="AV936" s="15"/>
      <c r="AW936" s="15"/>
      <c r="AX936" s="15"/>
      <c r="AY936" s="15"/>
      <c r="AZ936" s="15"/>
      <c r="BA936" s="15"/>
      <c r="BB936" s="15"/>
      <c r="BC936" s="14"/>
      <c r="BD936" s="15"/>
      <c r="BE936" s="15"/>
      <c r="BF936" s="16"/>
      <c r="BG936" s="15"/>
      <c r="BH936" s="15"/>
      <c r="BI936" s="7"/>
      <c r="BJ936" s="7"/>
      <c r="BK936" s="15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</row>
    <row r="937" spans="2:95" s="9" customFormat="1">
      <c r="B937" s="33"/>
      <c r="C937" s="15"/>
      <c r="D937" s="15"/>
      <c r="E937" s="7"/>
      <c r="F937" s="15"/>
      <c r="G937" s="14"/>
      <c r="H937" s="14"/>
      <c r="I937" s="14"/>
      <c r="J937" s="14"/>
      <c r="K937" s="15"/>
      <c r="L937" s="15"/>
      <c r="M937" s="15"/>
      <c r="N937" s="15"/>
      <c r="O937" s="15"/>
      <c r="P937" s="14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6"/>
      <c r="AD937" s="16"/>
      <c r="AE937" s="11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4"/>
      <c r="AU937" s="15"/>
      <c r="AV937" s="15"/>
      <c r="AW937" s="15"/>
      <c r="AX937" s="15"/>
      <c r="AY937" s="15"/>
      <c r="AZ937" s="15"/>
      <c r="BA937" s="15"/>
      <c r="BB937" s="15"/>
      <c r="BC937" s="14"/>
      <c r="BD937" s="15"/>
      <c r="BE937" s="15"/>
      <c r="BF937" s="16"/>
      <c r="BG937" s="15"/>
      <c r="BH937" s="15"/>
      <c r="BI937" s="7"/>
      <c r="BJ937" s="7"/>
      <c r="BK937" s="15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</row>
    <row r="938" spans="2:95" s="9" customFormat="1">
      <c r="B938" s="33"/>
      <c r="C938" s="15"/>
      <c r="D938" s="15"/>
      <c r="E938" s="7"/>
      <c r="F938" s="15"/>
      <c r="G938" s="14"/>
      <c r="H938" s="14"/>
      <c r="I938" s="14"/>
      <c r="J938" s="14"/>
      <c r="K938" s="15"/>
      <c r="L938" s="15"/>
      <c r="M938" s="15"/>
      <c r="N938" s="15"/>
      <c r="O938" s="15"/>
      <c r="P938" s="14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6"/>
      <c r="AD938" s="16"/>
      <c r="AE938" s="11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4"/>
      <c r="AU938" s="15"/>
      <c r="AV938" s="15"/>
      <c r="AW938" s="15"/>
      <c r="AX938" s="15"/>
      <c r="AY938" s="15"/>
      <c r="AZ938" s="15"/>
      <c r="BA938" s="15"/>
      <c r="BB938" s="15"/>
      <c r="BC938" s="14"/>
      <c r="BD938" s="15"/>
      <c r="BE938" s="15"/>
      <c r="BF938" s="16"/>
      <c r="BG938" s="15"/>
      <c r="BH938" s="15"/>
      <c r="BI938" s="7"/>
      <c r="BJ938" s="7"/>
      <c r="BK938" s="15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</row>
    <row r="939" spans="2:95" s="9" customFormat="1">
      <c r="B939" s="33"/>
      <c r="C939" s="15"/>
      <c r="D939" s="15"/>
      <c r="E939" s="7"/>
      <c r="F939" s="15"/>
      <c r="G939" s="14"/>
      <c r="H939" s="14"/>
      <c r="I939" s="14"/>
      <c r="J939" s="14"/>
      <c r="K939" s="15"/>
      <c r="L939" s="15"/>
      <c r="M939" s="15"/>
      <c r="N939" s="15"/>
      <c r="O939" s="15"/>
      <c r="P939" s="14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6"/>
      <c r="AD939" s="16"/>
      <c r="AE939" s="11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4"/>
      <c r="AU939" s="15"/>
      <c r="AV939" s="15"/>
      <c r="AW939" s="15"/>
      <c r="AX939" s="15"/>
      <c r="AY939" s="15"/>
      <c r="AZ939" s="15"/>
      <c r="BA939" s="15"/>
      <c r="BB939" s="15"/>
      <c r="BC939" s="14"/>
      <c r="BD939" s="15"/>
      <c r="BE939" s="15"/>
      <c r="BF939" s="16"/>
      <c r="BG939" s="15"/>
      <c r="BH939" s="15"/>
      <c r="BI939" s="7"/>
      <c r="BJ939" s="7"/>
      <c r="BK939" s="15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</row>
    <row r="940" spans="2:95" s="9" customFormat="1">
      <c r="B940" s="33"/>
      <c r="C940" s="15"/>
      <c r="D940" s="15"/>
      <c r="E940" s="7"/>
      <c r="F940" s="15"/>
      <c r="G940" s="14"/>
      <c r="H940" s="14"/>
      <c r="I940" s="14"/>
      <c r="J940" s="14"/>
      <c r="K940" s="15"/>
      <c r="L940" s="15"/>
      <c r="M940" s="15"/>
      <c r="N940" s="15"/>
      <c r="O940" s="15"/>
      <c r="P940" s="14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6"/>
      <c r="AD940" s="16"/>
      <c r="AE940" s="11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4"/>
      <c r="AU940" s="15"/>
      <c r="AV940" s="15"/>
      <c r="AW940" s="15"/>
      <c r="AX940" s="15"/>
      <c r="AY940" s="15"/>
      <c r="AZ940" s="15"/>
      <c r="BA940" s="15"/>
      <c r="BB940" s="15"/>
      <c r="BC940" s="14"/>
      <c r="BD940" s="15"/>
      <c r="BE940" s="15"/>
      <c r="BF940" s="16"/>
      <c r="BG940" s="15"/>
      <c r="BH940" s="15"/>
      <c r="BI940" s="7"/>
      <c r="BJ940" s="7"/>
      <c r="BK940" s="15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</row>
    <row r="941" spans="2:95" s="9" customFormat="1">
      <c r="B941" s="33"/>
      <c r="C941" s="15"/>
      <c r="D941" s="15"/>
      <c r="E941" s="7"/>
      <c r="F941" s="15"/>
      <c r="G941" s="14"/>
      <c r="H941" s="14"/>
      <c r="I941" s="14"/>
      <c r="J941" s="14"/>
      <c r="K941" s="15"/>
      <c r="L941" s="15"/>
      <c r="M941" s="15"/>
      <c r="N941" s="15"/>
      <c r="O941" s="15"/>
      <c r="P941" s="14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6"/>
      <c r="AD941" s="16"/>
      <c r="AE941" s="11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4"/>
      <c r="AU941" s="15"/>
      <c r="AV941" s="15"/>
      <c r="AW941" s="15"/>
      <c r="AX941" s="15"/>
      <c r="AY941" s="15"/>
      <c r="AZ941" s="15"/>
      <c r="BA941" s="15"/>
      <c r="BB941" s="15"/>
      <c r="BC941" s="14"/>
      <c r="BD941" s="15"/>
      <c r="BE941" s="15"/>
      <c r="BF941" s="15"/>
      <c r="BG941" s="15"/>
      <c r="BH941" s="15"/>
      <c r="BI941" s="7"/>
      <c r="BJ941" s="7"/>
      <c r="BK941" s="15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</row>
    <row r="942" spans="2:95" s="9" customFormat="1">
      <c r="B942" s="33"/>
      <c r="C942" s="15"/>
      <c r="D942" s="15"/>
      <c r="E942" s="7"/>
      <c r="F942" s="15"/>
      <c r="G942" s="14"/>
      <c r="H942" s="14"/>
      <c r="I942" s="14"/>
      <c r="J942" s="14"/>
      <c r="K942" s="15"/>
      <c r="L942" s="15"/>
      <c r="M942" s="15"/>
      <c r="N942" s="15"/>
      <c r="O942" s="15"/>
      <c r="P942" s="14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6"/>
      <c r="AD942" s="16"/>
      <c r="AE942" s="11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4"/>
      <c r="AU942" s="15"/>
      <c r="AV942" s="15"/>
      <c r="AW942" s="15"/>
      <c r="AX942" s="15"/>
      <c r="AY942" s="15"/>
      <c r="AZ942" s="15"/>
      <c r="BA942" s="15"/>
      <c r="BB942" s="15"/>
      <c r="BC942" s="14"/>
      <c r="BD942" s="15"/>
      <c r="BE942" s="15"/>
      <c r="BF942" s="15"/>
      <c r="BG942" s="15"/>
      <c r="BH942" s="15"/>
      <c r="BI942" s="7"/>
      <c r="BJ942" s="7"/>
      <c r="BK942" s="15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</row>
    <row r="943" spans="2:95" s="9" customFormat="1">
      <c r="B943" s="33"/>
      <c r="C943" s="15"/>
      <c r="D943" s="15"/>
      <c r="E943" s="7"/>
      <c r="F943" s="15"/>
      <c r="G943" s="14"/>
      <c r="H943" s="14"/>
      <c r="I943" s="14"/>
      <c r="J943" s="14"/>
      <c r="K943" s="15"/>
      <c r="L943" s="15"/>
      <c r="M943" s="15"/>
      <c r="N943" s="15"/>
      <c r="O943" s="15"/>
      <c r="P943" s="14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6"/>
      <c r="AD943" s="16"/>
      <c r="AE943" s="11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4"/>
      <c r="AU943" s="15"/>
      <c r="AV943" s="15"/>
      <c r="AW943" s="15"/>
      <c r="AX943" s="15"/>
      <c r="AY943" s="15"/>
      <c r="AZ943" s="15"/>
      <c r="BA943" s="15"/>
      <c r="BB943" s="15"/>
      <c r="BC943" s="14"/>
      <c r="BD943" s="15"/>
      <c r="BE943" s="15"/>
      <c r="BF943" s="15"/>
      <c r="BG943" s="15"/>
      <c r="BH943" s="15"/>
      <c r="BI943" s="7"/>
      <c r="BJ943" s="7"/>
      <c r="BK943" s="15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</row>
    <row r="944" spans="2:95" s="9" customFormat="1">
      <c r="B944" s="33"/>
      <c r="C944" s="15"/>
      <c r="D944" s="15"/>
      <c r="E944" s="7"/>
      <c r="F944" s="15"/>
      <c r="G944" s="14"/>
      <c r="H944" s="14"/>
      <c r="I944" s="14"/>
      <c r="J944" s="14"/>
      <c r="K944" s="15"/>
      <c r="L944" s="15"/>
      <c r="M944" s="15"/>
      <c r="N944" s="15"/>
      <c r="O944" s="15"/>
      <c r="P944" s="14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6"/>
      <c r="AD944" s="16"/>
      <c r="AE944" s="11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4"/>
      <c r="AU944" s="15"/>
      <c r="AV944" s="15"/>
      <c r="AW944" s="15"/>
      <c r="AX944" s="15"/>
      <c r="AY944" s="15"/>
      <c r="AZ944" s="15"/>
      <c r="BA944" s="15"/>
      <c r="BB944" s="15"/>
      <c r="BC944" s="14"/>
      <c r="BD944" s="15"/>
      <c r="BE944" s="15"/>
      <c r="BF944" s="15"/>
      <c r="BG944" s="15"/>
      <c r="BH944" s="15"/>
      <c r="BI944" s="7"/>
      <c r="BJ944" s="7"/>
      <c r="BK944" s="15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</row>
    <row r="945" spans="2:95" s="9" customFormat="1">
      <c r="B945" s="33"/>
      <c r="C945" s="15"/>
      <c r="D945" s="15"/>
      <c r="E945" s="7"/>
      <c r="F945" s="15"/>
      <c r="G945" s="14"/>
      <c r="H945" s="14"/>
      <c r="I945" s="14"/>
      <c r="J945" s="14"/>
      <c r="K945" s="15"/>
      <c r="L945" s="15"/>
      <c r="M945" s="15"/>
      <c r="N945" s="15"/>
      <c r="O945" s="15"/>
      <c r="P945" s="14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6"/>
      <c r="AD945" s="16"/>
      <c r="AE945" s="11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4"/>
      <c r="AU945" s="15"/>
      <c r="AV945" s="15"/>
      <c r="AW945" s="15"/>
      <c r="AX945" s="15"/>
      <c r="AY945" s="15"/>
      <c r="AZ945" s="15"/>
      <c r="BA945" s="15"/>
      <c r="BB945" s="15"/>
      <c r="BC945" s="14"/>
      <c r="BD945" s="15"/>
      <c r="BE945" s="15"/>
      <c r="BF945" s="15"/>
      <c r="BG945" s="15"/>
      <c r="BH945" s="15"/>
      <c r="BI945" s="7"/>
      <c r="BJ945" s="7"/>
      <c r="BK945" s="15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</row>
    <row r="946" spans="2:95" s="9" customFormat="1">
      <c r="B946" s="33"/>
      <c r="C946" s="15"/>
      <c r="D946" s="15"/>
      <c r="E946" s="7"/>
      <c r="F946" s="15"/>
      <c r="G946" s="14"/>
      <c r="H946" s="14"/>
      <c r="I946" s="14"/>
      <c r="J946" s="14"/>
      <c r="K946" s="15"/>
      <c r="L946" s="15"/>
      <c r="M946" s="15"/>
      <c r="N946" s="15"/>
      <c r="O946" s="15"/>
      <c r="P946" s="14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6"/>
      <c r="AD946" s="16"/>
      <c r="AE946" s="11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4"/>
      <c r="AU946" s="15"/>
      <c r="AV946" s="15"/>
      <c r="AW946" s="15"/>
      <c r="AX946" s="15"/>
      <c r="AY946" s="15"/>
      <c r="AZ946" s="15"/>
      <c r="BA946" s="15"/>
      <c r="BB946" s="15"/>
      <c r="BC946" s="14"/>
      <c r="BD946" s="15"/>
      <c r="BE946" s="15"/>
      <c r="BF946" s="16"/>
      <c r="BG946" s="15"/>
      <c r="BH946" s="15"/>
      <c r="BI946" s="7"/>
      <c r="BJ946" s="7"/>
      <c r="BK946" s="15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</row>
    <row r="947" spans="2:95" s="9" customFormat="1">
      <c r="B947" s="33"/>
      <c r="C947" s="15"/>
      <c r="D947" s="15"/>
      <c r="E947" s="7"/>
      <c r="F947" s="15"/>
      <c r="G947" s="14"/>
      <c r="H947" s="14"/>
      <c r="I947" s="14"/>
      <c r="J947" s="14"/>
      <c r="K947" s="15"/>
      <c r="L947" s="15"/>
      <c r="M947" s="15"/>
      <c r="N947" s="15"/>
      <c r="O947" s="15"/>
      <c r="P947" s="14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6"/>
      <c r="AD947" s="16"/>
      <c r="AE947" s="11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4"/>
      <c r="AU947" s="15"/>
      <c r="AV947" s="15"/>
      <c r="AW947" s="15"/>
      <c r="AX947" s="15"/>
      <c r="AY947" s="15"/>
      <c r="AZ947" s="15"/>
      <c r="BA947" s="15"/>
      <c r="BB947" s="15"/>
      <c r="BC947" s="14"/>
      <c r="BD947" s="15"/>
      <c r="BE947" s="15"/>
      <c r="BF947" s="16"/>
      <c r="BG947" s="15"/>
      <c r="BH947" s="15"/>
      <c r="BI947" s="7"/>
      <c r="BJ947" s="7"/>
      <c r="BK947" s="15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</row>
    <row r="948" spans="2:95" s="9" customFormat="1">
      <c r="B948" s="33"/>
      <c r="C948" s="15"/>
      <c r="D948" s="15"/>
      <c r="E948" s="7"/>
      <c r="F948" s="15"/>
      <c r="G948" s="14"/>
      <c r="H948" s="14"/>
      <c r="I948" s="14"/>
      <c r="J948" s="14"/>
      <c r="K948" s="15"/>
      <c r="L948" s="15"/>
      <c r="M948" s="15"/>
      <c r="N948" s="15"/>
      <c r="O948" s="15"/>
      <c r="P948" s="14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6"/>
      <c r="AD948" s="16"/>
      <c r="AE948" s="11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4"/>
      <c r="AU948" s="15"/>
      <c r="AV948" s="15"/>
      <c r="AW948" s="15"/>
      <c r="AX948" s="15"/>
      <c r="AY948" s="15"/>
      <c r="AZ948" s="15"/>
      <c r="BA948" s="15"/>
      <c r="BB948" s="15"/>
      <c r="BC948" s="14"/>
      <c r="BD948" s="15"/>
      <c r="BE948" s="15"/>
      <c r="BF948" s="16"/>
      <c r="BG948" s="15"/>
      <c r="BH948" s="15"/>
      <c r="BI948" s="7"/>
      <c r="BJ948" s="7"/>
      <c r="BK948" s="15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</row>
    <row r="949" spans="2:95" s="9" customFormat="1">
      <c r="B949" s="33"/>
      <c r="C949" s="15"/>
      <c r="D949" s="15"/>
      <c r="E949" s="7"/>
      <c r="F949" s="15"/>
      <c r="G949" s="14"/>
      <c r="H949" s="14"/>
      <c r="I949" s="14"/>
      <c r="J949" s="14"/>
      <c r="K949" s="15"/>
      <c r="L949" s="15"/>
      <c r="M949" s="15"/>
      <c r="N949" s="15"/>
      <c r="O949" s="15"/>
      <c r="P949" s="14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6"/>
      <c r="AD949" s="16"/>
      <c r="AE949" s="11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4"/>
      <c r="AU949" s="15"/>
      <c r="AV949" s="15"/>
      <c r="AW949" s="15"/>
      <c r="AX949" s="15"/>
      <c r="AY949" s="15"/>
      <c r="AZ949" s="15"/>
      <c r="BA949" s="15"/>
      <c r="BB949" s="15"/>
      <c r="BC949" s="14"/>
      <c r="BD949" s="15"/>
      <c r="BE949" s="15"/>
      <c r="BF949" s="16"/>
      <c r="BG949" s="15"/>
      <c r="BH949" s="15"/>
      <c r="BI949" s="7"/>
      <c r="BJ949" s="7"/>
      <c r="BK949" s="15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</row>
    <row r="950" spans="2:95" s="9" customFormat="1">
      <c r="B950" s="33"/>
      <c r="C950" s="15"/>
      <c r="D950" s="15"/>
      <c r="E950" s="7"/>
      <c r="F950" s="15"/>
      <c r="G950" s="14"/>
      <c r="H950" s="14"/>
      <c r="I950" s="14"/>
      <c r="J950" s="14"/>
      <c r="K950" s="15"/>
      <c r="L950" s="15"/>
      <c r="M950" s="15"/>
      <c r="N950" s="15"/>
      <c r="O950" s="15"/>
      <c r="P950" s="14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6"/>
      <c r="AD950" s="16"/>
      <c r="AE950" s="11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4"/>
      <c r="AU950" s="15"/>
      <c r="AV950" s="15"/>
      <c r="AW950" s="15"/>
      <c r="AX950" s="15"/>
      <c r="AY950" s="15"/>
      <c r="AZ950" s="15"/>
      <c r="BA950" s="15"/>
      <c r="BB950" s="15"/>
      <c r="BC950" s="14"/>
      <c r="BD950" s="15"/>
      <c r="BE950" s="15"/>
      <c r="BF950" s="16"/>
      <c r="BG950" s="15"/>
      <c r="BH950" s="15"/>
      <c r="BI950" s="7"/>
      <c r="BJ950" s="7"/>
      <c r="BK950" s="15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</row>
    <row r="951" spans="2:95" s="9" customFormat="1">
      <c r="B951" s="33"/>
      <c r="C951" s="15"/>
      <c r="D951" s="15"/>
      <c r="E951" s="7"/>
      <c r="F951" s="15"/>
      <c r="G951" s="14"/>
      <c r="H951" s="14"/>
      <c r="I951" s="14"/>
      <c r="J951" s="14"/>
      <c r="K951" s="15"/>
      <c r="L951" s="15"/>
      <c r="M951" s="15"/>
      <c r="N951" s="15"/>
      <c r="O951" s="15"/>
      <c r="P951" s="14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6"/>
      <c r="AD951" s="16"/>
      <c r="AE951" s="11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4"/>
      <c r="AU951" s="15"/>
      <c r="AV951" s="15"/>
      <c r="AW951" s="15"/>
      <c r="AX951" s="15"/>
      <c r="AY951" s="15"/>
      <c r="AZ951" s="15"/>
      <c r="BA951" s="15"/>
      <c r="BB951" s="15"/>
      <c r="BC951" s="14"/>
      <c r="BD951" s="15"/>
      <c r="BE951" s="15"/>
      <c r="BF951" s="15"/>
      <c r="BG951" s="15"/>
      <c r="BH951" s="15"/>
      <c r="BI951" s="7"/>
      <c r="BJ951" s="7"/>
      <c r="BK951" s="15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</row>
    <row r="952" spans="2:95" s="9" customFormat="1">
      <c r="B952" s="33"/>
      <c r="C952" s="15"/>
      <c r="D952" s="15"/>
      <c r="E952" s="7"/>
      <c r="F952" s="15"/>
      <c r="G952" s="14"/>
      <c r="H952" s="14"/>
      <c r="I952" s="14"/>
      <c r="J952" s="14"/>
      <c r="K952" s="15"/>
      <c r="L952" s="15"/>
      <c r="M952" s="15"/>
      <c r="N952" s="15"/>
      <c r="O952" s="15"/>
      <c r="P952" s="14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6"/>
      <c r="AD952" s="16"/>
      <c r="AE952" s="11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4"/>
      <c r="AU952" s="15"/>
      <c r="AV952" s="15"/>
      <c r="AW952" s="15"/>
      <c r="AX952" s="15"/>
      <c r="AY952" s="15"/>
      <c r="AZ952" s="15"/>
      <c r="BA952" s="15"/>
      <c r="BB952" s="15"/>
      <c r="BC952" s="14"/>
      <c r="BD952" s="15"/>
      <c r="BE952" s="15"/>
      <c r="BF952" s="16"/>
      <c r="BG952" s="15"/>
      <c r="BH952" s="15"/>
      <c r="BI952" s="7"/>
      <c r="BJ952" s="7"/>
      <c r="BK952" s="15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</row>
    <row r="953" spans="2:95" s="9" customFormat="1">
      <c r="B953" s="33"/>
      <c r="C953" s="15"/>
      <c r="D953" s="15"/>
      <c r="E953" s="7"/>
      <c r="F953" s="15"/>
      <c r="G953" s="14"/>
      <c r="H953" s="14"/>
      <c r="I953" s="14"/>
      <c r="J953" s="14"/>
      <c r="K953" s="15"/>
      <c r="L953" s="15"/>
      <c r="M953" s="15"/>
      <c r="N953" s="15"/>
      <c r="O953" s="15"/>
      <c r="P953" s="14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6"/>
      <c r="AD953" s="16"/>
      <c r="AE953" s="11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4"/>
      <c r="AU953" s="15"/>
      <c r="AV953" s="15"/>
      <c r="AW953" s="15"/>
      <c r="AX953" s="15"/>
      <c r="AY953" s="15"/>
      <c r="AZ953" s="15"/>
      <c r="BA953" s="15"/>
      <c r="BB953" s="15"/>
      <c r="BC953" s="14"/>
      <c r="BD953" s="15"/>
      <c r="BE953" s="15"/>
      <c r="BF953" s="16"/>
      <c r="BG953" s="15"/>
      <c r="BH953" s="15"/>
      <c r="BI953" s="7"/>
      <c r="BJ953" s="7"/>
      <c r="BK953" s="15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</row>
    <row r="954" spans="2:95" s="9" customFormat="1">
      <c r="B954" s="33"/>
      <c r="C954" s="15"/>
      <c r="D954" s="15"/>
      <c r="E954" s="7"/>
      <c r="F954" s="15"/>
      <c r="G954" s="14"/>
      <c r="H954" s="14"/>
      <c r="I954" s="14"/>
      <c r="J954" s="14"/>
      <c r="K954" s="15"/>
      <c r="L954" s="15"/>
      <c r="M954" s="15"/>
      <c r="N954" s="15"/>
      <c r="O954" s="15"/>
      <c r="P954" s="14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6"/>
      <c r="AD954" s="16"/>
      <c r="AE954" s="11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4"/>
      <c r="AU954" s="15"/>
      <c r="AV954" s="15"/>
      <c r="AW954" s="15"/>
      <c r="AX954" s="15"/>
      <c r="AY954" s="15"/>
      <c r="AZ954" s="15"/>
      <c r="BA954" s="15"/>
      <c r="BB954" s="15"/>
      <c r="BC954" s="14"/>
      <c r="BD954" s="15"/>
      <c r="BE954" s="15"/>
      <c r="BF954" s="16"/>
      <c r="BG954" s="15"/>
      <c r="BH954" s="15"/>
      <c r="BI954" s="7"/>
      <c r="BJ954" s="7"/>
      <c r="BK954" s="15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</row>
    <row r="955" spans="2:95" s="9" customFormat="1">
      <c r="B955" s="33"/>
      <c r="C955" s="15"/>
      <c r="D955" s="15"/>
      <c r="E955" s="7"/>
      <c r="F955" s="15"/>
      <c r="G955" s="14"/>
      <c r="H955" s="14"/>
      <c r="I955" s="14"/>
      <c r="J955" s="14"/>
      <c r="K955" s="15"/>
      <c r="L955" s="15"/>
      <c r="M955" s="15"/>
      <c r="N955" s="15"/>
      <c r="O955" s="15"/>
      <c r="P955" s="14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6"/>
      <c r="AD955" s="16"/>
      <c r="AE955" s="11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4"/>
      <c r="AU955" s="15"/>
      <c r="AV955" s="15"/>
      <c r="AW955" s="15"/>
      <c r="AX955" s="15"/>
      <c r="AY955" s="15"/>
      <c r="AZ955" s="15"/>
      <c r="BA955" s="15"/>
      <c r="BB955" s="15"/>
      <c r="BC955" s="14"/>
      <c r="BD955" s="15"/>
      <c r="BE955" s="15"/>
      <c r="BF955" s="16"/>
      <c r="BG955" s="15"/>
      <c r="BH955" s="15"/>
      <c r="BI955" s="7"/>
      <c r="BJ955" s="7"/>
      <c r="BK955" s="15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</row>
    <row r="956" spans="2:95" s="9" customFormat="1">
      <c r="B956" s="33"/>
      <c r="C956" s="15"/>
      <c r="D956" s="15"/>
      <c r="E956" s="7"/>
      <c r="F956" s="15"/>
      <c r="G956" s="14"/>
      <c r="H956" s="14"/>
      <c r="I956" s="14"/>
      <c r="J956" s="14"/>
      <c r="K956" s="15"/>
      <c r="L956" s="15"/>
      <c r="M956" s="15"/>
      <c r="N956" s="15"/>
      <c r="O956" s="15"/>
      <c r="P956" s="14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6"/>
      <c r="AD956" s="16"/>
      <c r="AE956" s="11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4"/>
      <c r="AU956" s="15"/>
      <c r="AV956" s="15"/>
      <c r="AW956" s="15"/>
      <c r="AX956" s="15"/>
      <c r="AY956" s="15"/>
      <c r="AZ956" s="15"/>
      <c r="BA956" s="15"/>
      <c r="BB956" s="15"/>
      <c r="BC956" s="14"/>
      <c r="BD956" s="15"/>
      <c r="BE956" s="15"/>
      <c r="BF956" s="16"/>
      <c r="BG956" s="15"/>
      <c r="BH956" s="15"/>
      <c r="BI956" s="7"/>
      <c r="BJ956" s="7"/>
      <c r="BK956" s="15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</row>
    <row r="957" spans="2:95" s="9" customFormat="1">
      <c r="B957" s="33"/>
      <c r="C957" s="15"/>
      <c r="D957" s="15"/>
      <c r="E957" s="7"/>
      <c r="F957" s="15"/>
      <c r="G957" s="14"/>
      <c r="H957" s="14"/>
      <c r="I957" s="14"/>
      <c r="J957" s="14"/>
      <c r="K957" s="15"/>
      <c r="L957" s="15"/>
      <c r="M957" s="15"/>
      <c r="N957" s="15"/>
      <c r="O957" s="15"/>
      <c r="P957" s="14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6"/>
      <c r="AD957" s="16"/>
      <c r="AE957" s="11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4"/>
      <c r="AU957" s="15"/>
      <c r="AV957" s="15"/>
      <c r="AW957" s="15"/>
      <c r="AX957" s="15"/>
      <c r="AY957" s="15"/>
      <c r="AZ957" s="15"/>
      <c r="BA957" s="15"/>
      <c r="BB957" s="15"/>
      <c r="BC957" s="14"/>
      <c r="BD957" s="15"/>
      <c r="BE957" s="15"/>
      <c r="BF957" s="16"/>
      <c r="BG957" s="15"/>
      <c r="BH957" s="15"/>
      <c r="BI957" s="7"/>
      <c r="BJ957" s="7"/>
      <c r="BK957" s="15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</row>
    <row r="958" spans="2:95" s="9" customFormat="1">
      <c r="B958" s="33"/>
      <c r="C958" s="15"/>
      <c r="D958" s="15"/>
      <c r="E958" s="7"/>
      <c r="F958" s="15"/>
      <c r="G958" s="14"/>
      <c r="H958" s="14"/>
      <c r="I958" s="14"/>
      <c r="J958" s="14"/>
      <c r="K958" s="15"/>
      <c r="L958" s="15"/>
      <c r="M958" s="15"/>
      <c r="N958" s="15"/>
      <c r="O958" s="15"/>
      <c r="P958" s="14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6"/>
      <c r="AD958" s="16"/>
      <c r="AE958" s="11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4"/>
      <c r="AU958" s="15"/>
      <c r="AV958" s="15"/>
      <c r="AW958" s="15"/>
      <c r="AX958" s="15"/>
      <c r="AY958" s="15"/>
      <c r="AZ958" s="15"/>
      <c r="BA958" s="15"/>
      <c r="BB958" s="15"/>
      <c r="BC958" s="14"/>
      <c r="BD958" s="15"/>
      <c r="BE958" s="15"/>
      <c r="BF958" s="16"/>
      <c r="BG958" s="15"/>
      <c r="BH958" s="15"/>
      <c r="BI958" s="7"/>
      <c r="BJ958" s="7"/>
      <c r="BK958" s="15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</row>
    <row r="959" spans="2:95" s="9" customFormat="1">
      <c r="B959" s="33"/>
      <c r="C959" s="15"/>
      <c r="D959" s="15"/>
      <c r="E959" s="7"/>
      <c r="F959" s="15"/>
      <c r="G959" s="14"/>
      <c r="H959" s="14"/>
      <c r="I959" s="14"/>
      <c r="J959" s="14"/>
      <c r="K959" s="15"/>
      <c r="L959" s="15"/>
      <c r="M959" s="15"/>
      <c r="N959" s="15"/>
      <c r="O959" s="15"/>
      <c r="P959" s="14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6"/>
      <c r="AD959" s="16"/>
      <c r="AE959" s="11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4"/>
      <c r="AU959" s="15"/>
      <c r="AV959" s="15"/>
      <c r="AW959" s="15"/>
      <c r="AX959" s="15"/>
      <c r="AY959" s="15"/>
      <c r="AZ959" s="15"/>
      <c r="BA959" s="15"/>
      <c r="BB959" s="15"/>
      <c r="BC959" s="14"/>
      <c r="BD959" s="15"/>
      <c r="BE959" s="15"/>
      <c r="BF959" s="16"/>
      <c r="BG959" s="15"/>
      <c r="BH959" s="15"/>
      <c r="BI959" s="7"/>
      <c r="BJ959" s="7"/>
      <c r="BK959" s="15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</row>
    <row r="960" spans="2:95" s="9" customFormat="1">
      <c r="B960" s="33"/>
      <c r="C960" s="15"/>
      <c r="D960" s="15"/>
      <c r="E960" s="7"/>
      <c r="F960" s="15"/>
      <c r="G960" s="14"/>
      <c r="H960" s="14"/>
      <c r="I960" s="14"/>
      <c r="J960" s="14"/>
      <c r="K960" s="15"/>
      <c r="L960" s="15"/>
      <c r="M960" s="15"/>
      <c r="N960" s="15"/>
      <c r="O960" s="15"/>
      <c r="P960" s="14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6"/>
      <c r="AD960" s="16"/>
      <c r="AE960" s="11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4"/>
      <c r="AU960" s="15"/>
      <c r="AV960" s="15"/>
      <c r="AW960" s="15"/>
      <c r="AX960" s="15"/>
      <c r="AY960" s="15"/>
      <c r="AZ960" s="15"/>
      <c r="BA960" s="15"/>
      <c r="BB960" s="15"/>
      <c r="BC960" s="14"/>
      <c r="BD960" s="15"/>
      <c r="BE960" s="15"/>
      <c r="BF960" s="16"/>
      <c r="BG960" s="15"/>
      <c r="BH960" s="15"/>
      <c r="BI960" s="7"/>
      <c r="BJ960" s="7"/>
      <c r="BK960" s="15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</row>
    <row r="961" spans="2:95" s="9" customFormat="1">
      <c r="B961" s="33"/>
      <c r="C961" s="15"/>
      <c r="D961" s="15"/>
      <c r="E961" s="7"/>
      <c r="F961" s="15"/>
      <c r="G961" s="14"/>
      <c r="H961" s="14"/>
      <c r="I961" s="14"/>
      <c r="J961" s="14"/>
      <c r="K961" s="15"/>
      <c r="L961" s="15"/>
      <c r="M961" s="15"/>
      <c r="N961" s="15"/>
      <c r="O961" s="15"/>
      <c r="P961" s="14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6"/>
      <c r="AD961" s="16"/>
      <c r="AE961" s="11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4"/>
      <c r="AU961" s="15"/>
      <c r="AV961" s="15"/>
      <c r="AW961" s="15"/>
      <c r="AX961" s="15"/>
      <c r="AY961" s="15"/>
      <c r="AZ961" s="15"/>
      <c r="BA961" s="15"/>
      <c r="BB961" s="15"/>
      <c r="BC961" s="14"/>
      <c r="BD961" s="15"/>
      <c r="BE961" s="15"/>
      <c r="BF961" s="16"/>
      <c r="BG961" s="15"/>
      <c r="BH961" s="15"/>
      <c r="BI961" s="7"/>
      <c r="BJ961" s="7"/>
      <c r="BK961" s="15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</row>
    <row r="962" spans="2:95" s="9" customFormat="1">
      <c r="B962" s="33"/>
      <c r="C962" s="15"/>
      <c r="D962" s="15"/>
      <c r="E962" s="7"/>
      <c r="F962" s="15"/>
      <c r="G962" s="14"/>
      <c r="H962" s="14"/>
      <c r="I962" s="14"/>
      <c r="J962" s="14"/>
      <c r="K962" s="15"/>
      <c r="L962" s="15"/>
      <c r="M962" s="15"/>
      <c r="N962" s="15"/>
      <c r="O962" s="15"/>
      <c r="P962" s="14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6"/>
      <c r="AD962" s="16"/>
      <c r="AE962" s="11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4"/>
      <c r="AU962" s="15"/>
      <c r="AV962" s="15"/>
      <c r="AW962" s="15"/>
      <c r="AX962" s="15"/>
      <c r="AY962" s="15"/>
      <c r="AZ962" s="15"/>
      <c r="BA962" s="15"/>
      <c r="BB962" s="15"/>
      <c r="BC962" s="14"/>
      <c r="BD962" s="15"/>
      <c r="BE962" s="15"/>
      <c r="BF962" s="16"/>
      <c r="BG962" s="15"/>
      <c r="BH962" s="15"/>
      <c r="BI962" s="7"/>
      <c r="BJ962" s="7"/>
      <c r="BK962" s="15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</row>
    <row r="963" spans="2:95" s="9" customFormat="1">
      <c r="B963" s="33"/>
      <c r="C963" s="15"/>
      <c r="D963" s="15"/>
      <c r="E963" s="7"/>
      <c r="F963" s="15"/>
      <c r="G963" s="14"/>
      <c r="H963" s="14"/>
      <c r="I963" s="14"/>
      <c r="J963" s="14"/>
      <c r="K963" s="15"/>
      <c r="L963" s="15"/>
      <c r="M963" s="15"/>
      <c r="N963" s="15"/>
      <c r="O963" s="15"/>
      <c r="P963" s="14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6"/>
      <c r="AD963" s="16"/>
      <c r="AE963" s="11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4"/>
      <c r="AU963" s="15"/>
      <c r="AV963" s="15"/>
      <c r="AW963" s="15"/>
      <c r="AX963" s="15"/>
      <c r="AY963" s="15"/>
      <c r="AZ963" s="15"/>
      <c r="BA963" s="15"/>
      <c r="BB963" s="15"/>
      <c r="BC963" s="14"/>
      <c r="BD963" s="15"/>
      <c r="BE963" s="15"/>
      <c r="BF963" s="16"/>
      <c r="BG963" s="15"/>
      <c r="BH963" s="15"/>
      <c r="BI963" s="7"/>
      <c r="BJ963" s="7"/>
      <c r="BK963" s="15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</row>
    <row r="964" spans="2:95" s="9" customFormat="1">
      <c r="B964" s="33"/>
      <c r="C964" s="15"/>
      <c r="D964" s="15"/>
      <c r="E964" s="7"/>
      <c r="F964" s="15"/>
      <c r="G964" s="14"/>
      <c r="H964" s="14"/>
      <c r="I964" s="14"/>
      <c r="J964" s="14"/>
      <c r="K964" s="15"/>
      <c r="L964" s="15"/>
      <c r="M964" s="15"/>
      <c r="N964" s="15"/>
      <c r="O964" s="15"/>
      <c r="P964" s="14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6"/>
      <c r="AD964" s="16"/>
      <c r="AE964" s="11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4"/>
      <c r="AU964" s="15"/>
      <c r="AV964" s="15"/>
      <c r="AW964" s="15"/>
      <c r="AX964" s="15"/>
      <c r="AY964" s="15"/>
      <c r="AZ964" s="15"/>
      <c r="BA964" s="15"/>
      <c r="BB964" s="15"/>
      <c r="BC964" s="14"/>
      <c r="BD964" s="15"/>
      <c r="BE964" s="15"/>
      <c r="BF964" s="15"/>
      <c r="BG964" s="15"/>
      <c r="BH964" s="15"/>
      <c r="BI964" s="7"/>
      <c r="BJ964" s="7"/>
      <c r="BK964" s="15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</row>
    <row r="965" spans="2:95" s="9" customFormat="1">
      <c r="B965" s="33"/>
      <c r="C965" s="15"/>
      <c r="D965" s="15"/>
      <c r="E965" s="7"/>
      <c r="F965" s="15"/>
      <c r="G965" s="14"/>
      <c r="H965" s="14"/>
      <c r="I965" s="14"/>
      <c r="J965" s="14"/>
      <c r="K965" s="15"/>
      <c r="L965" s="15"/>
      <c r="M965" s="15"/>
      <c r="N965" s="15"/>
      <c r="O965" s="15"/>
      <c r="P965" s="14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6"/>
      <c r="AD965" s="16"/>
      <c r="AE965" s="11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4"/>
      <c r="AU965" s="15"/>
      <c r="AV965" s="15"/>
      <c r="AW965" s="15"/>
      <c r="AX965" s="15"/>
      <c r="AY965" s="15"/>
      <c r="AZ965" s="15"/>
      <c r="BA965" s="15"/>
      <c r="BB965" s="15"/>
      <c r="BC965" s="14"/>
      <c r="BD965" s="15"/>
      <c r="BE965" s="15"/>
      <c r="BF965" s="16"/>
      <c r="BG965" s="15"/>
      <c r="BH965" s="15"/>
      <c r="BI965" s="7"/>
      <c r="BJ965" s="7"/>
      <c r="BK965" s="15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</row>
    <row r="966" spans="2:95" s="9" customFormat="1">
      <c r="B966" s="33"/>
      <c r="C966" s="15"/>
      <c r="D966" s="15"/>
      <c r="E966" s="7"/>
      <c r="F966" s="15"/>
      <c r="G966" s="14"/>
      <c r="H966" s="14"/>
      <c r="I966" s="14"/>
      <c r="J966" s="14"/>
      <c r="K966" s="15"/>
      <c r="L966" s="15"/>
      <c r="M966" s="15"/>
      <c r="N966" s="15"/>
      <c r="O966" s="15"/>
      <c r="P966" s="14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6"/>
      <c r="AD966" s="16"/>
      <c r="AE966" s="11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4"/>
      <c r="AU966" s="15"/>
      <c r="AV966" s="15"/>
      <c r="AW966" s="15"/>
      <c r="AX966" s="15"/>
      <c r="AY966" s="15"/>
      <c r="AZ966" s="15"/>
      <c r="BA966" s="15"/>
      <c r="BB966" s="15"/>
      <c r="BC966" s="14"/>
      <c r="BD966" s="15"/>
      <c r="BE966" s="15"/>
      <c r="BF966" s="16"/>
      <c r="BG966" s="15"/>
      <c r="BH966" s="15"/>
      <c r="BI966" s="7"/>
      <c r="BJ966" s="7"/>
      <c r="BK966" s="15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</row>
    <row r="967" spans="2:95" s="9" customFormat="1">
      <c r="B967" s="33"/>
      <c r="C967" s="15"/>
      <c r="D967" s="15"/>
      <c r="E967" s="7"/>
      <c r="F967" s="15"/>
      <c r="G967" s="14"/>
      <c r="H967" s="14"/>
      <c r="I967" s="14"/>
      <c r="J967" s="14"/>
      <c r="K967" s="15"/>
      <c r="L967" s="15"/>
      <c r="M967" s="15"/>
      <c r="N967" s="15"/>
      <c r="O967" s="15"/>
      <c r="P967" s="14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6"/>
      <c r="AD967" s="16"/>
      <c r="AE967" s="11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4"/>
      <c r="AU967" s="15"/>
      <c r="AV967" s="15"/>
      <c r="AW967" s="15"/>
      <c r="AX967" s="15"/>
      <c r="AY967" s="15"/>
      <c r="AZ967" s="15"/>
      <c r="BA967" s="15"/>
      <c r="BB967" s="15"/>
      <c r="BC967" s="14"/>
      <c r="BD967" s="15"/>
      <c r="BE967" s="15"/>
      <c r="BF967" s="16"/>
      <c r="BG967" s="15"/>
      <c r="BH967" s="15"/>
      <c r="BI967" s="7"/>
      <c r="BJ967" s="7"/>
      <c r="BK967" s="15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</row>
    <row r="968" spans="2:95" s="9" customFormat="1">
      <c r="B968" s="33"/>
      <c r="C968" s="15"/>
      <c r="D968" s="15"/>
      <c r="E968" s="7"/>
      <c r="F968" s="15"/>
      <c r="G968" s="14"/>
      <c r="H968" s="14"/>
      <c r="I968" s="14"/>
      <c r="J968" s="14"/>
      <c r="K968" s="15"/>
      <c r="L968" s="15"/>
      <c r="M968" s="15"/>
      <c r="N968" s="15"/>
      <c r="O968" s="15"/>
      <c r="P968" s="14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6"/>
      <c r="AD968" s="16"/>
      <c r="AE968" s="11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4"/>
      <c r="AU968" s="15"/>
      <c r="AV968" s="15"/>
      <c r="AW968" s="15"/>
      <c r="AX968" s="15"/>
      <c r="AY968" s="15"/>
      <c r="AZ968" s="15"/>
      <c r="BA968" s="15"/>
      <c r="BB968" s="15"/>
      <c r="BC968" s="14"/>
      <c r="BD968" s="15"/>
      <c r="BE968" s="15"/>
      <c r="BF968" s="16"/>
      <c r="BG968" s="15"/>
      <c r="BH968" s="15"/>
      <c r="BI968" s="7"/>
      <c r="BJ968" s="7"/>
      <c r="BK968" s="15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</row>
    <row r="969" spans="2:95" s="9" customFormat="1">
      <c r="B969" s="33"/>
      <c r="C969" s="15"/>
      <c r="D969" s="15"/>
      <c r="E969" s="7"/>
      <c r="F969" s="15"/>
      <c r="G969" s="14"/>
      <c r="H969" s="14"/>
      <c r="I969" s="14"/>
      <c r="J969" s="14"/>
      <c r="K969" s="15"/>
      <c r="L969" s="15"/>
      <c r="M969" s="15"/>
      <c r="N969" s="15"/>
      <c r="O969" s="15"/>
      <c r="P969" s="14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6"/>
      <c r="AD969" s="16"/>
      <c r="AE969" s="11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4"/>
      <c r="AU969" s="15"/>
      <c r="AV969" s="15"/>
      <c r="AW969" s="15"/>
      <c r="AX969" s="15"/>
      <c r="AY969" s="15"/>
      <c r="AZ969" s="15"/>
      <c r="BA969" s="15"/>
      <c r="BB969" s="15"/>
      <c r="BC969" s="14"/>
      <c r="BD969" s="15"/>
      <c r="BE969" s="15"/>
      <c r="BF969" s="16"/>
      <c r="BG969" s="15"/>
      <c r="BH969" s="15"/>
      <c r="BI969" s="7"/>
      <c r="BJ969" s="7"/>
      <c r="BK969" s="15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</row>
    <row r="970" spans="2:95" s="9" customFormat="1">
      <c r="B970" s="33"/>
      <c r="C970" s="15"/>
      <c r="D970" s="15"/>
      <c r="E970" s="7"/>
      <c r="F970" s="15"/>
      <c r="G970" s="14"/>
      <c r="H970" s="14"/>
      <c r="I970" s="14"/>
      <c r="J970" s="14"/>
      <c r="K970" s="15"/>
      <c r="L970" s="15"/>
      <c r="M970" s="15"/>
      <c r="N970" s="15"/>
      <c r="O970" s="15"/>
      <c r="P970" s="14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6"/>
      <c r="AD970" s="16"/>
      <c r="AE970" s="11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4"/>
      <c r="AU970" s="15"/>
      <c r="AV970" s="15"/>
      <c r="AW970" s="15"/>
      <c r="AX970" s="15"/>
      <c r="AY970" s="15"/>
      <c r="AZ970" s="15"/>
      <c r="BA970" s="15"/>
      <c r="BB970" s="15"/>
      <c r="BC970" s="14"/>
      <c r="BD970" s="15"/>
      <c r="BE970" s="15"/>
      <c r="BF970" s="16"/>
      <c r="BG970" s="15"/>
      <c r="BH970" s="15"/>
      <c r="BI970" s="7"/>
      <c r="BJ970" s="7"/>
      <c r="BK970" s="15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</row>
    <row r="971" spans="2:95" s="9" customFormat="1">
      <c r="B971" s="33"/>
      <c r="C971" s="15"/>
      <c r="D971" s="15"/>
      <c r="E971" s="7"/>
      <c r="F971" s="15"/>
      <c r="G971" s="14"/>
      <c r="H971" s="14"/>
      <c r="I971" s="14"/>
      <c r="J971" s="14"/>
      <c r="K971" s="15"/>
      <c r="L971" s="15"/>
      <c r="M971" s="15"/>
      <c r="N971" s="15"/>
      <c r="O971" s="15"/>
      <c r="P971" s="14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6"/>
      <c r="AD971" s="16"/>
      <c r="AE971" s="11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4"/>
      <c r="AU971" s="15"/>
      <c r="AV971" s="15"/>
      <c r="AW971" s="15"/>
      <c r="AX971" s="15"/>
      <c r="AY971" s="15"/>
      <c r="AZ971" s="15"/>
      <c r="BA971" s="15"/>
      <c r="BB971" s="15"/>
      <c r="BC971" s="14"/>
      <c r="BD971" s="15"/>
      <c r="BE971" s="15"/>
      <c r="BF971" s="16"/>
      <c r="BG971" s="15"/>
      <c r="BH971" s="15"/>
      <c r="BI971" s="7"/>
      <c r="BJ971" s="7"/>
      <c r="BK971" s="15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</row>
    <row r="972" spans="2:95" s="9" customFormat="1">
      <c r="B972" s="33"/>
      <c r="C972" s="15"/>
      <c r="D972" s="15"/>
      <c r="E972" s="7"/>
      <c r="F972" s="15"/>
      <c r="G972" s="14"/>
      <c r="H972" s="14"/>
      <c r="I972" s="14"/>
      <c r="J972" s="14"/>
      <c r="K972" s="15"/>
      <c r="L972" s="15"/>
      <c r="M972" s="15"/>
      <c r="N972" s="15"/>
      <c r="O972" s="15"/>
      <c r="P972" s="14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6"/>
      <c r="AD972" s="16"/>
      <c r="AE972" s="11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4"/>
      <c r="AU972" s="15"/>
      <c r="AV972" s="15"/>
      <c r="AW972" s="15"/>
      <c r="AX972" s="15"/>
      <c r="AY972" s="15"/>
      <c r="AZ972" s="15"/>
      <c r="BA972" s="15"/>
      <c r="BB972" s="15"/>
      <c r="BC972" s="14"/>
      <c r="BD972" s="15"/>
      <c r="BE972" s="15"/>
      <c r="BF972" s="16"/>
      <c r="BG972" s="15"/>
      <c r="BH972" s="15"/>
      <c r="BI972" s="7"/>
      <c r="BJ972" s="7"/>
      <c r="BK972" s="15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</row>
    <row r="973" spans="2:95" s="9" customFormat="1">
      <c r="B973" s="33"/>
      <c r="C973" s="15"/>
      <c r="D973" s="15"/>
      <c r="E973" s="7"/>
      <c r="F973" s="15"/>
      <c r="G973" s="14"/>
      <c r="H973" s="14"/>
      <c r="I973" s="14"/>
      <c r="J973" s="14"/>
      <c r="K973" s="15"/>
      <c r="L973" s="15"/>
      <c r="M973" s="15"/>
      <c r="N973" s="15"/>
      <c r="O973" s="15"/>
      <c r="P973" s="14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6"/>
      <c r="AD973" s="16"/>
      <c r="AE973" s="11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4"/>
      <c r="AU973" s="15"/>
      <c r="AV973" s="15"/>
      <c r="AW973" s="15"/>
      <c r="AX973" s="15"/>
      <c r="AY973" s="15"/>
      <c r="AZ973" s="15"/>
      <c r="BA973" s="15"/>
      <c r="BB973" s="15"/>
      <c r="BC973" s="14"/>
      <c r="BD973" s="15"/>
      <c r="BE973" s="15"/>
      <c r="BF973" s="15"/>
      <c r="BG973" s="15"/>
      <c r="BH973" s="15"/>
      <c r="BI973" s="7"/>
      <c r="BJ973" s="7"/>
      <c r="BK973" s="15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</row>
    <row r="974" spans="2:95" s="9" customFormat="1">
      <c r="B974" s="33"/>
      <c r="C974" s="15"/>
      <c r="D974" s="15"/>
      <c r="E974" s="7"/>
      <c r="F974" s="15"/>
      <c r="G974" s="14"/>
      <c r="H974" s="14"/>
      <c r="I974" s="14"/>
      <c r="J974" s="14"/>
      <c r="K974" s="15"/>
      <c r="L974" s="15"/>
      <c r="M974" s="15"/>
      <c r="N974" s="15"/>
      <c r="O974" s="15"/>
      <c r="P974" s="14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6"/>
      <c r="AD974" s="16"/>
      <c r="AE974" s="11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4"/>
      <c r="AU974" s="15"/>
      <c r="AV974" s="15"/>
      <c r="AW974" s="15"/>
      <c r="AX974" s="15"/>
      <c r="AY974" s="15"/>
      <c r="AZ974" s="15"/>
      <c r="BA974" s="15"/>
      <c r="BB974" s="15"/>
      <c r="BC974" s="14"/>
      <c r="BD974" s="15"/>
      <c r="BE974" s="15"/>
      <c r="BF974" s="15"/>
      <c r="BG974" s="15"/>
      <c r="BH974" s="15"/>
      <c r="BI974" s="7"/>
      <c r="BJ974" s="7"/>
      <c r="BK974" s="15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</row>
    <row r="975" spans="2:95" s="9" customFormat="1">
      <c r="B975" s="33"/>
      <c r="C975" s="15"/>
      <c r="D975" s="15"/>
      <c r="E975" s="7"/>
      <c r="F975" s="15"/>
      <c r="G975" s="14"/>
      <c r="H975" s="14"/>
      <c r="I975" s="14"/>
      <c r="J975" s="14"/>
      <c r="K975" s="15"/>
      <c r="L975" s="15"/>
      <c r="M975" s="15"/>
      <c r="N975" s="15"/>
      <c r="O975" s="15"/>
      <c r="P975" s="14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6"/>
      <c r="AD975" s="16"/>
      <c r="AE975" s="11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4"/>
      <c r="AU975" s="15"/>
      <c r="AV975" s="15"/>
      <c r="AW975" s="15"/>
      <c r="AX975" s="15"/>
      <c r="AY975" s="15"/>
      <c r="AZ975" s="15"/>
      <c r="BA975" s="15"/>
      <c r="BB975" s="15"/>
      <c r="BC975" s="14"/>
      <c r="BD975" s="15"/>
      <c r="BE975" s="15"/>
      <c r="BF975" s="16"/>
      <c r="BG975" s="15"/>
      <c r="BH975" s="15"/>
      <c r="BI975" s="7"/>
      <c r="BJ975" s="7"/>
      <c r="BK975" s="15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</row>
    <row r="976" spans="2:95" s="9" customFormat="1">
      <c r="B976" s="33"/>
      <c r="C976" s="15"/>
      <c r="D976" s="15"/>
      <c r="E976" s="7"/>
      <c r="F976" s="15"/>
      <c r="G976" s="14"/>
      <c r="H976" s="14"/>
      <c r="I976" s="14"/>
      <c r="J976" s="14"/>
      <c r="K976" s="15"/>
      <c r="L976" s="15"/>
      <c r="M976" s="15"/>
      <c r="N976" s="15"/>
      <c r="O976" s="15"/>
      <c r="P976" s="14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6"/>
      <c r="AD976" s="16"/>
      <c r="AE976" s="11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4"/>
      <c r="AU976" s="15"/>
      <c r="AV976" s="15"/>
      <c r="AW976" s="15"/>
      <c r="AX976" s="15"/>
      <c r="AY976" s="15"/>
      <c r="AZ976" s="15"/>
      <c r="BA976" s="15"/>
      <c r="BB976" s="15"/>
      <c r="BC976" s="14"/>
      <c r="BD976" s="15"/>
      <c r="BE976" s="15"/>
      <c r="BF976" s="16"/>
      <c r="BG976" s="15"/>
      <c r="BH976" s="15"/>
      <c r="BI976" s="7"/>
      <c r="BJ976" s="7"/>
      <c r="BK976" s="15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</row>
    <row r="977" spans="2:95" s="9" customFormat="1">
      <c r="B977" s="33"/>
      <c r="C977" s="15"/>
      <c r="D977" s="15"/>
      <c r="E977" s="7"/>
      <c r="F977" s="15"/>
      <c r="G977" s="14"/>
      <c r="H977" s="14"/>
      <c r="I977" s="14"/>
      <c r="J977" s="14"/>
      <c r="K977" s="15"/>
      <c r="L977" s="15"/>
      <c r="M977" s="15"/>
      <c r="N977" s="15"/>
      <c r="O977" s="15"/>
      <c r="P977" s="14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6"/>
      <c r="AD977" s="16"/>
      <c r="AE977" s="11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4"/>
      <c r="AU977" s="15"/>
      <c r="AV977" s="15"/>
      <c r="AW977" s="15"/>
      <c r="AX977" s="15"/>
      <c r="AY977" s="15"/>
      <c r="AZ977" s="15"/>
      <c r="BA977" s="15"/>
      <c r="BB977" s="15"/>
      <c r="BC977" s="14"/>
      <c r="BD977" s="15"/>
      <c r="BE977" s="15"/>
      <c r="BF977" s="16"/>
      <c r="BG977" s="15"/>
      <c r="BH977" s="15"/>
      <c r="BI977" s="7"/>
      <c r="BJ977" s="7"/>
      <c r="BK977" s="15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</row>
    <row r="978" spans="2:95" s="9" customFormat="1">
      <c r="B978" s="33"/>
      <c r="C978" s="15"/>
      <c r="D978" s="15"/>
      <c r="E978" s="7"/>
      <c r="F978" s="15"/>
      <c r="G978" s="14"/>
      <c r="H978" s="14"/>
      <c r="I978" s="14"/>
      <c r="J978" s="14"/>
      <c r="K978" s="15"/>
      <c r="L978" s="15"/>
      <c r="M978" s="15"/>
      <c r="N978" s="15"/>
      <c r="O978" s="15"/>
      <c r="P978" s="14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6"/>
      <c r="AD978" s="16"/>
      <c r="AE978" s="11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4"/>
      <c r="AU978" s="15"/>
      <c r="AV978" s="15"/>
      <c r="AW978" s="15"/>
      <c r="AX978" s="15"/>
      <c r="AY978" s="15"/>
      <c r="AZ978" s="15"/>
      <c r="BA978" s="15"/>
      <c r="BB978" s="15"/>
      <c r="BC978" s="14"/>
      <c r="BD978" s="15"/>
      <c r="BE978" s="15"/>
      <c r="BF978" s="16"/>
      <c r="BG978" s="15"/>
      <c r="BH978" s="15"/>
      <c r="BI978" s="7"/>
      <c r="BJ978" s="7"/>
      <c r="BK978" s="15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</row>
    <row r="979" spans="2:95" s="9" customFormat="1">
      <c r="B979" s="33"/>
      <c r="C979" s="15"/>
      <c r="D979" s="15"/>
      <c r="E979" s="7"/>
      <c r="F979" s="15"/>
      <c r="G979" s="14"/>
      <c r="H979" s="14"/>
      <c r="I979" s="14"/>
      <c r="J979" s="14"/>
      <c r="K979" s="15"/>
      <c r="L979" s="15"/>
      <c r="M979" s="15"/>
      <c r="N979" s="15"/>
      <c r="O979" s="15"/>
      <c r="P979" s="14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6"/>
      <c r="AD979" s="16"/>
      <c r="AE979" s="11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4"/>
      <c r="AU979" s="15"/>
      <c r="AV979" s="15"/>
      <c r="AW979" s="15"/>
      <c r="AX979" s="15"/>
      <c r="AY979" s="15"/>
      <c r="AZ979" s="15"/>
      <c r="BA979" s="15"/>
      <c r="BB979" s="15"/>
      <c r="BC979" s="14"/>
      <c r="BD979" s="15"/>
      <c r="BE979" s="15"/>
      <c r="BF979" s="16"/>
      <c r="BG979" s="15"/>
      <c r="BH979" s="15"/>
      <c r="BI979" s="7"/>
      <c r="BJ979" s="7"/>
      <c r="BK979" s="15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</row>
    <row r="980" spans="2:95" s="9" customFormat="1">
      <c r="B980" s="33"/>
      <c r="C980" s="15"/>
      <c r="D980" s="15"/>
      <c r="E980" s="7"/>
      <c r="F980" s="15"/>
      <c r="G980" s="14"/>
      <c r="H980" s="14"/>
      <c r="I980" s="14"/>
      <c r="J980" s="14"/>
      <c r="K980" s="15"/>
      <c r="L980" s="15"/>
      <c r="M980" s="15"/>
      <c r="N980" s="15"/>
      <c r="O980" s="15"/>
      <c r="P980" s="14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6"/>
      <c r="AD980" s="16"/>
      <c r="AE980" s="11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4"/>
      <c r="AU980" s="15"/>
      <c r="AV980" s="15"/>
      <c r="AW980" s="15"/>
      <c r="AX980" s="15"/>
      <c r="AY980" s="15"/>
      <c r="AZ980" s="15"/>
      <c r="BA980" s="15"/>
      <c r="BB980" s="15"/>
      <c r="BC980" s="14"/>
      <c r="BD980" s="15"/>
      <c r="BE980" s="15"/>
      <c r="BF980" s="15"/>
      <c r="BG980" s="15"/>
      <c r="BH980" s="15"/>
      <c r="BI980" s="7"/>
      <c r="BJ980" s="7"/>
      <c r="BK980" s="15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</row>
    <row r="981" spans="2:95" s="9" customFormat="1">
      <c r="B981" s="33"/>
      <c r="C981" s="15"/>
      <c r="D981" s="15"/>
      <c r="E981" s="7"/>
      <c r="F981" s="15"/>
      <c r="G981" s="14"/>
      <c r="H981" s="14"/>
      <c r="I981" s="14"/>
      <c r="J981" s="14"/>
      <c r="K981" s="15"/>
      <c r="L981" s="15"/>
      <c r="M981" s="15"/>
      <c r="N981" s="15"/>
      <c r="O981" s="15"/>
      <c r="P981" s="14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6"/>
      <c r="AD981" s="16"/>
      <c r="AE981" s="11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4"/>
      <c r="AU981" s="15"/>
      <c r="AV981" s="15"/>
      <c r="AW981" s="15"/>
      <c r="AX981" s="15"/>
      <c r="AY981" s="15"/>
      <c r="AZ981" s="15"/>
      <c r="BA981" s="15"/>
      <c r="BB981" s="15"/>
      <c r="BC981" s="14"/>
      <c r="BD981" s="15"/>
      <c r="BE981" s="15"/>
      <c r="BF981" s="16"/>
      <c r="BG981" s="15"/>
      <c r="BH981" s="15"/>
      <c r="BI981" s="7"/>
      <c r="BJ981" s="7"/>
      <c r="BK981" s="15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</row>
    <row r="982" spans="2:95" s="9" customFormat="1">
      <c r="B982" s="33"/>
      <c r="C982" s="15"/>
      <c r="D982" s="15"/>
      <c r="E982" s="7"/>
      <c r="F982" s="15"/>
      <c r="G982" s="14"/>
      <c r="H982" s="14"/>
      <c r="I982" s="14"/>
      <c r="J982" s="14"/>
      <c r="K982" s="15"/>
      <c r="L982" s="15"/>
      <c r="M982" s="15"/>
      <c r="N982" s="15"/>
      <c r="O982" s="15"/>
      <c r="P982" s="14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6"/>
      <c r="AD982" s="16"/>
      <c r="AE982" s="11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4"/>
      <c r="AU982" s="15"/>
      <c r="AV982" s="15"/>
      <c r="AW982" s="15"/>
      <c r="AX982" s="15"/>
      <c r="AY982" s="15"/>
      <c r="AZ982" s="15"/>
      <c r="BA982" s="15"/>
      <c r="BB982" s="15"/>
      <c r="BC982" s="14"/>
      <c r="BD982" s="15"/>
      <c r="BE982" s="15"/>
      <c r="BF982" s="16"/>
      <c r="BG982" s="15"/>
      <c r="BH982" s="15"/>
      <c r="BI982" s="7"/>
      <c r="BJ982" s="7"/>
      <c r="BK982" s="15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</row>
    <row r="983" spans="2:95" s="9" customFormat="1">
      <c r="B983" s="33"/>
      <c r="C983" s="15"/>
      <c r="D983" s="15"/>
      <c r="E983" s="7"/>
      <c r="F983" s="15"/>
      <c r="G983" s="14"/>
      <c r="H983" s="14"/>
      <c r="I983" s="14"/>
      <c r="J983" s="14"/>
      <c r="K983" s="15"/>
      <c r="L983" s="15"/>
      <c r="M983" s="15"/>
      <c r="N983" s="15"/>
      <c r="O983" s="15"/>
      <c r="P983" s="14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6"/>
      <c r="AD983" s="16"/>
      <c r="AE983" s="11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4"/>
      <c r="AU983" s="15"/>
      <c r="AV983" s="15"/>
      <c r="AW983" s="15"/>
      <c r="AX983" s="15"/>
      <c r="AY983" s="15"/>
      <c r="AZ983" s="15"/>
      <c r="BA983" s="15"/>
      <c r="BB983" s="15"/>
      <c r="BC983" s="14"/>
      <c r="BD983" s="15"/>
      <c r="BE983" s="15"/>
      <c r="BF983" s="16"/>
      <c r="BG983" s="15"/>
      <c r="BH983" s="15"/>
      <c r="BI983" s="7"/>
      <c r="BJ983" s="7"/>
      <c r="BK983" s="15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</row>
    <row r="984" spans="2:95" s="9" customFormat="1">
      <c r="B984" s="33"/>
      <c r="C984" s="15"/>
      <c r="D984" s="15"/>
      <c r="E984" s="7"/>
      <c r="F984" s="15"/>
      <c r="G984" s="14"/>
      <c r="H984" s="14"/>
      <c r="I984" s="14"/>
      <c r="J984" s="14"/>
      <c r="K984" s="15"/>
      <c r="L984" s="15"/>
      <c r="M984" s="15"/>
      <c r="N984" s="15"/>
      <c r="O984" s="15"/>
      <c r="P984" s="14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6"/>
      <c r="AD984" s="16"/>
      <c r="AE984" s="11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4"/>
      <c r="AU984" s="15"/>
      <c r="AV984" s="15"/>
      <c r="AW984" s="15"/>
      <c r="AX984" s="15"/>
      <c r="AY984" s="15"/>
      <c r="AZ984" s="15"/>
      <c r="BA984" s="15"/>
      <c r="BB984" s="15"/>
      <c r="BC984" s="14"/>
      <c r="BD984" s="15"/>
      <c r="BE984" s="15"/>
      <c r="BF984" s="16"/>
      <c r="BG984" s="15"/>
      <c r="BH984" s="15"/>
      <c r="BI984" s="7"/>
      <c r="BJ984" s="7"/>
      <c r="BK984" s="15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7"/>
      <c r="CQ984" s="7"/>
    </row>
    <row r="985" spans="2:95" s="9" customFormat="1">
      <c r="B985" s="33"/>
      <c r="C985" s="15"/>
      <c r="D985" s="15"/>
      <c r="E985" s="7"/>
      <c r="F985" s="15"/>
      <c r="G985" s="14"/>
      <c r="H985" s="14"/>
      <c r="I985" s="14"/>
      <c r="J985" s="14"/>
      <c r="K985" s="15"/>
      <c r="L985" s="15"/>
      <c r="M985" s="15"/>
      <c r="N985" s="15"/>
      <c r="O985" s="15"/>
      <c r="P985" s="14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6"/>
      <c r="AD985" s="16"/>
      <c r="AE985" s="11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4"/>
      <c r="AU985" s="15"/>
      <c r="AV985" s="15"/>
      <c r="AW985" s="15"/>
      <c r="AX985" s="15"/>
      <c r="AY985" s="15"/>
      <c r="AZ985" s="15"/>
      <c r="BA985" s="15"/>
      <c r="BB985" s="15"/>
      <c r="BC985" s="14"/>
      <c r="BD985" s="15"/>
      <c r="BE985" s="15"/>
      <c r="BF985" s="16"/>
      <c r="BG985" s="15"/>
      <c r="BH985" s="15"/>
      <c r="BI985" s="7"/>
      <c r="BJ985" s="7"/>
      <c r="BK985" s="15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7"/>
      <c r="CQ985" s="7"/>
    </row>
    <row r="986" spans="2:95" s="9" customFormat="1">
      <c r="B986" s="33"/>
      <c r="C986" s="15"/>
      <c r="D986" s="15"/>
      <c r="E986" s="7"/>
      <c r="F986" s="15"/>
      <c r="G986" s="14"/>
      <c r="H986" s="14"/>
      <c r="I986" s="14"/>
      <c r="J986" s="14"/>
      <c r="K986" s="15"/>
      <c r="L986" s="15"/>
      <c r="M986" s="15"/>
      <c r="N986" s="15"/>
      <c r="O986" s="15"/>
      <c r="P986" s="14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6"/>
      <c r="AD986" s="16"/>
      <c r="AE986" s="11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4"/>
      <c r="AU986" s="15"/>
      <c r="AV986" s="15"/>
      <c r="AW986" s="15"/>
      <c r="AX986" s="15"/>
      <c r="AY986" s="15"/>
      <c r="AZ986" s="15"/>
      <c r="BA986" s="15"/>
      <c r="BB986" s="15"/>
      <c r="BC986" s="14"/>
      <c r="BD986" s="15"/>
      <c r="BE986" s="15"/>
      <c r="BF986" s="16"/>
      <c r="BG986" s="15"/>
      <c r="BH986" s="15"/>
      <c r="BI986" s="7"/>
      <c r="BJ986" s="7"/>
      <c r="BK986" s="15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7"/>
      <c r="CQ986" s="7"/>
    </row>
    <row r="987" spans="2:95" s="9" customFormat="1">
      <c r="B987" s="33"/>
      <c r="C987" s="15"/>
      <c r="D987" s="15"/>
      <c r="E987" s="7"/>
      <c r="F987" s="15"/>
      <c r="G987" s="14"/>
      <c r="H987" s="14"/>
      <c r="I987" s="14"/>
      <c r="J987" s="14"/>
      <c r="K987" s="15"/>
      <c r="L987" s="15"/>
      <c r="M987" s="15"/>
      <c r="N987" s="15"/>
      <c r="O987" s="15"/>
      <c r="P987" s="14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6"/>
      <c r="AD987" s="16"/>
      <c r="AE987" s="11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4"/>
      <c r="AU987" s="15"/>
      <c r="AV987" s="15"/>
      <c r="AW987" s="15"/>
      <c r="AX987" s="15"/>
      <c r="AY987" s="15"/>
      <c r="AZ987" s="15"/>
      <c r="BA987" s="15"/>
      <c r="BB987" s="15"/>
      <c r="BC987" s="14"/>
      <c r="BD987" s="15"/>
      <c r="BE987" s="15"/>
      <c r="BF987" s="16"/>
      <c r="BG987" s="15"/>
      <c r="BH987" s="15"/>
      <c r="BI987" s="7"/>
      <c r="BJ987" s="7"/>
      <c r="BK987" s="15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</row>
    <row r="988" spans="2:95" s="9" customFormat="1">
      <c r="B988" s="33"/>
      <c r="C988" s="15"/>
      <c r="D988" s="15"/>
      <c r="E988" s="7"/>
      <c r="F988" s="15"/>
      <c r="G988" s="14"/>
      <c r="H988" s="14"/>
      <c r="I988" s="14"/>
      <c r="J988" s="14"/>
      <c r="K988" s="15"/>
      <c r="L988" s="15"/>
      <c r="M988" s="15"/>
      <c r="N988" s="15"/>
      <c r="O988" s="15"/>
      <c r="P988" s="14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6"/>
      <c r="AD988" s="16"/>
      <c r="AE988" s="11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4"/>
      <c r="AU988" s="15"/>
      <c r="AV988" s="15"/>
      <c r="AW988" s="15"/>
      <c r="AX988" s="15"/>
      <c r="AY988" s="15"/>
      <c r="AZ988" s="15"/>
      <c r="BA988" s="15"/>
      <c r="BB988" s="15"/>
      <c r="BC988" s="14"/>
      <c r="BD988" s="15"/>
      <c r="BE988" s="15"/>
      <c r="BF988" s="16"/>
      <c r="BG988" s="15"/>
      <c r="BH988" s="15"/>
      <c r="BI988" s="7"/>
      <c r="BJ988" s="7"/>
      <c r="BK988" s="15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</row>
    <row r="989" spans="2:95" s="9" customFormat="1">
      <c r="B989" s="33"/>
      <c r="C989" s="15"/>
      <c r="D989" s="15"/>
      <c r="E989" s="7"/>
      <c r="F989" s="15"/>
      <c r="G989" s="14"/>
      <c r="H989" s="14"/>
      <c r="I989" s="14"/>
      <c r="J989" s="14"/>
      <c r="K989" s="15"/>
      <c r="L989" s="15"/>
      <c r="M989" s="15"/>
      <c r="N989" s="15"/>
      <c r="O989" s="15"/>
      <c r="P989" s="14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6"/>
      <c r="AD989" s="16"/>
      <c r="AE989" s="11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4"/>
      <c r="AU989" s="15"/>
      <c r="AV989" s="15"/>
      <c r="AW989" s="15"/>
      <c r="AX989" s="15"/>
      <c r="AY989" s="15"/>
      <c r="AZ989" s="15"/>
      <c r="BA989" s="15"/>
      <c r="BB989" s="15"/>
      <c r="BC989" s="14"/>
      <c r="BD989" s="15"/>
      <c r="BE989" s="15"/>
      <c r="BF989" s="16"/>
      <c r="BG989" s="15"/>
      <c r="BH989" s="15"/>
      <c r="BI989" s="7"/>
      <c r="BJ989" s="7"/>
      <c r="BK989" s="15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</row>
    <row r="990" spans="2:95" s="9" customFormat="1">
      <c r="B990" s="33"/>
      <c r="C990" s="15"/>
      <c r="D990" s="15"/>
      <c r="E990" s="7"/>
      <c r="F990" s="15"/>
      <c r="G990" s="14"/>
      <c r="H990" s="14"/>
      <c r="I990" s="14"/>
      <c r="J990" s="14"/>
      <c r="K990" s="15"/>
      <c r="L990" s="15"/>
      <c r="M990" s="15"/>
      <c r="N990" s="15"/>
      <c r="O990" s="15"/>
      <c r="P990" s="14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6"/>
      <c r="AD990" s="16"/>
      <c r="AE990" s="11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4"/>
      <c r="AU990" s="15"/>
      <c r="AV990" s="15"/>
      <c r="AW990" s="15"/>
      <c r="AX990" s="15"/>
      <c r="AY990" s="15"/>
      <c r="AZ990" s="15"/>
      <c r="BA990" s="15"/>
      <c r="BB990" s="15"/>
      <c r="BC990" s="14"/>
      <c r="BD990" s="15"/>
      <c r="BE990" s="15"/>
      <c r="BF990" s="16"/>
      <c r="BG990" s="15"/>
      <c r="BH990" s="15"/>
      <c r="BI990" s="7"/>
      <c r="BJ990" s="7"/>
      <c r="BK990" s="15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</row>
    <row r="991" spans="2:95" s="9" customFormat="1">
      <c r="B991" s="33"/>
      <c r="C991" s="15"/>
      <c r="D991" s="15"/>
      <c r="E991" s="7"/>
      <c r="F991" s="15"/>
      <c r="G991" s="14"/>
      <c r="H991" s="14"/>
      <c r="I991" s="14"/>
      <c r="J991" s="14"/>
      <c r="K991" s="15"/>
      <c r="L991" s="15"/>
      <c r="M991" s="15"/>
      <c r="N991" s="15"/>
      <c r="O991" s="15"/>
      <c r="P991" s="14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6"/>
      <c r="AD991" s="16"/>
      <c r="AE991" s="11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4"/>
      <c r="AU991" s="15"/>
      <c r="AV991" s="15"/>
      <c r="AW991" s="15"/>
      <c r="AX991" s="15"/>
      <c r="AY991" s="15"/>
      <c r="AZ991" s="15"/>
      <c r="BA991" s="15"/>
      <c r="BB991" s="15"/>
      <c r="BC991" s="14"/>
      <c r="BD991" s="15"/>
      <c r="BE991" s="15"/>
      <c r="BF991" s="16"/>
      <c r="BG991" s="15"/>
      <c r="BH991" s="15"/>
      <c r="BI991" s="7"/>
      <c r="BJ991" s="7"/>
      <c r="BK991" s="15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</row>
    <row r="992" spans="2:95" s="9" customFormat="1">
      <c r="B992" s="33"/>
      <c r="C992" s="15"/>
      <c r="D992" s="15"/>
      <c r="E992" s="7"/>
      <c r="F992" s="15"/>
      <c r="G992" s="14"/>
      <c r="H992" s="14"/>
      <c r="I992" s="14"/>
      <c r="J992" s="14"/>
      <c r="K992" s="15"/>
      <c r="L992" s="15"/>
      <c r="M992" s="15"/>
      <c r="N992" s="15"/>
      <c r="O992" s="15"/>
      <c r="P992" s="14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6"/>
      <c r="AD992" s="16"/>
      <c r="AE992" s="11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4"/>
      <c r="AU992" s="15"/>
      <c r="AV992" s="15"/>
      <c r="AW992" s="15"/>
      <c r="AX992" s="15"/>
      <c r="AY992" s="15"/>
      <c r="AZ992" s="15"/>
      <c r="BA992" s="15"/>
      <c r="BB992" s="15"/>
      <c r="BC992" s="14"/>
      <c r="BD992" s="15"/>
      <c r="BE992" s="15"/>
      <c r="BF992" s="16"/>
      <c r="BG992" s="15"/>
      <c r="BH992" s="15"/>
      <c r="BI992" s="7"/>
      <c r="BJ992" s="7"/>
      <c r="BK992" s="15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/>
    </row>
    <row r="993" spans="2:95" s="9" customFormat="1">
      <c r="B993" s="33"/>
      <c r="C993" s="15"/>
      <c r="D993" s="15"/>
      <c r="E993" s="7"/>
      <c r="F993" s="15"/>
      <c r="G993" s="14"/>
      <c r="H993" s="14"/>
      <c r="I993" s="14"/>
      <c r="J993" s="14"/>
      <c r="K993" s="15"/>
      <c r="L993" s="15"/>
      <c r="M993" s="15"/>
      <c r="N993" s="15"/>
      <c r="O993" s="15"/>
      <c r="P993" s="14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6"/>
      <c r="AD993" s="16"/>
      <c r="AE993" s="11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4"/>
      <c r="AU993" s="15"/>
      <c r="AV993" s="15"/>
      <c r="AW993" s="15"/>
      <c r="AX993" s="15"/>
      <c r="AY993" s="15"/>
      <c r="AZ993" s="15"/>
      <c r="BA993" s="15"/>
      <c r="BB993" s="15"/>
      <c r="BC993" s="14"/>
      <c r="BD993" s="15"/>
      <c r="BE993" s="15"/>
      <c r="BF993" s="15"/>
      <c r="BG993" s="15"/>
      <c r="BH993" s="15"/>
      <c r="BI993" s="7"/>
      <c r="BJ993" s="7"/>
      <c r="BK993" s="15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7"/>
      <c r="CQ993" s="7"/>
    </row>
    <row r="994" spans="2:95" s="9" customFormat="1">
      <c r="B994" s="33"/>
      <c r="C994" s="15"/>
      <c r="D994" s="15"/>
      <c r="E994" s="7"/>
      <c r="F994" s="15"/>
      <c r="G994" s="14"/>
      <c r="H994" s="14"/>
      <c r="I994" s="14"/>
      <c r="J994" s="14"/>
      <c r="K994" s="15"/>
      <c r="L994" s="15"/>
      <c r="M994" s="15"/>
      <c r="N994" s="15"/>
      <c r="O994" s="15"/>
      <c r="P994" s="14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6"/>
      <c r="AD994" s="16"/>
      <c r="AE994" s="11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4"/>
      <c r="AU994" s="15"/>
      <c r="AV994" s="15"/>
      <c r="AW994" s="15"/>
      <c r="AX994" s="15"/>
      <c r="AY994" s="15"/>
      <c r="AZ994" s="15"/>
      <c r="BA994" s="15"/>
      <c r="BB994" s="15"/>
      <c r="BC994" s="14"/>
      <c r="BD994" s="15"/>
      <c r="BE994" s="15"/>
      <c r="BF994" s="16"/>
      <c r="BG994" s="15"/>
      <c r="BH994" s="15"/>
      <c r="BI994" s="7"/>
      <c r="BJ994" s="7"/>
      <c r="BK994" s="15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/>
    </row>
    <row r="995" spans="2:95" s="9" customFormat="1">
      <c r="B995" s="33"/>
      <c r="C995" s="15"/>
      <c r="D995" s="15"/>
      <c r="E995" s="7"/>
      <c r="F995" s="15"/>
      <c r="G995" s="14"/>
      <c r="H995" s="14"/>
      <c r="I995" s="14"/>
      <c r="J995" s="14"/>
      <c r="K995" s="15"/>
      <c r="L995" s="15"/>
      <c r="M995" s="15"/>
      <c r="N995" s="15"/>
      <c r="O995" s="15"/>
      <c r="P995" s="14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6"/>
      <c r="AD995" s="16"/>
      <c r="AE995" s="11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4"/>
      <c r="AU995" s="15"/>
      <c r="AV995" s="15"/>
      <c r="AW995" s="15"/>
      <c r="AX995" s="15"/>
      <c r="AY995" s="15"/>
      <c r="AZ995" s="15"/>
      <c r="BA995" s="15"/>
      <c r="BB995" s="15"/>
      <c r="BC995" s="14"/>
      <c r="BD995" s="15"/>
      <c r="BE995" s="15"/>
      <c r="BF995" s="16"/>
      <c r="BG995" s="15"/>
      <c r="BH995" s="15"/>
      <c r="BI995" s="7"/>
      <c r="BJ995" s="7"/>
      <c r="BK995" s="15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7"/>
      <c r="CQ995" s="7"/>
    </row>
    <row r="996" spans="2:95" s="9" customFormat="1">
      <c r="B996" s="33"/>
      <c r="C996" s="15"/>
      <c r="D996" s="15"/>
      <c r="E996" s="7"/>
      <c r="F996" s="15"/>
      <c r="G996" s="14"/>
      <c r="H996" s="14"/>
      <c r="I996" s="14"/>
      <c r="J996" s="14"/>
      <c r="K996" s="15"/>
      <c r="L996" s="15"/>
      <c r="M996" s="15"/>
      <c r="N996" s="15"/>
      <c r="O996" s="15"/>
      <c r="P996" s="14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6"/>
      <c r="AD996" s="16"/>
      <c r="AE996" s="11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4"/>
      <c r="AU996" s="15"/>
      <c r="AV996" s="15"/>
      <c r="AW996" s="15"/>
      <c r="AX996" s="15"/>
      <c r="AY996" s="15"/>
      <c r="AZ996" s="15"/>
      <c r="BA996" s="15"/>
      <c r="BB996" s="15"/>
      <c r="BC996" s="14"/>
      <c r="BD996" s="15"/>
      <c r="BE996" s="15"/>
      <c r="BF996" s="16"/>
      <c r="BG996" s="15"/>
      <c r="BH996" s="15"/>
      <c r="BI996" s="7"/>
      <c r="BJ996" s="7"/>
      <c r="BK996" s="15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</row>
    <row r="997" spans="2:95" s="9" customFormat="1">
      <c r="B997" s="33"/>
      <c r="C997" s="15"/>
      <c r="D997" s="15"/>
      <c r="E997" s="7"/>
      <c r="F997" s="15"/>
      <c r="G997" s="14"/>
      <c r="H997" s="14"/>
      <c r="I997" s="14"/>
      <c r="J997" s="14"/>
      <c r="K997" s="15"/>
      <c r="L997" s="15"/>
      <c r="M997" s="15"/>
      <c r="N997" s="15"/>
      <c r="O997" s="15"/>
      <c r="P997" s="14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6"/>
      <c r="AD997" s="16"/>
      <c r="AE997" s="11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4"/>
      <c r="AU997" s="15"/>
      <c r="AV997" s="15"/>
      <c r="AW997" s="15"/>
      <c r="AX997" s="15"/>
      <c r="AY997" s="15"/>
      <c r="AZ997" s="15"/>
      <c r="BA997" s="15"/>
      <c r="BB997" s="15"/>
      <c r="BC997" s="14"/>
      <c r="BD997" s="15"/>
      <c r="BE997" s="15"/>
      <c r="BF997" s="16"/>
      <c r="BG997" s="15"/>
      <c r="BH997" s="15"/>
      <c r="BI997" s="7"/>
      <c r="BJ997" s="7"/>
      <c r="BK997" s="15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7"/>
      <c r="CQ997" s="7"/>
    </row>
    <row r="998" spans="2:95" s="9" customFormat="1">
      <c r="B998" s="33"/>
      <c r="C998" s="15"/>
      <c r="D998" s="15"/>
      <c r="E998" s="7"/>
      <c r="F998" s="15"/>
      <c r="G998" s="14"/>
      <c r="H998" s="14"/>
      <c r="I998" s="14"/>
      <c r="J998" s="14"/>
      <c r="K998" s="15"/>
      <c r="L998" s="15"/>
      <c r="M998" s="15"/>
      <c r="N998" s="15"/>
      <c r="O998" s="15"/>
      <c r="P998" s="14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6"/>
      <c r="AD998" s="16"/>
      <c r="AE998" s="11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4"/>
      <c r="AU998" s="15"/>
      <c r="AV998" s="15"/>
      <c r="AW998" s="15"/>
      <c r="AX998" s="15"/>
      <c r="AY998" s="15"/>
      <c r="AZ998" s="15"/>
      <c r="BA998" s="15"/>
      <c r="BB998" s="15"/>
      <c r="BC998" s="14"/>
      <c r="BD998" s="15"/>
      <c r="BE998" s="15"/>
      <c r="BF998" s="16"/>
      <c r="BG998" s="15"/>
      <c r="BH998" s="15"/>
      <c r="BI998" s="7"/>
      <c r="BJ998" s="7"/>
      <c r="BK998" s="15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/>
    </row>
    <row r="999" spans="2:95" s="9" customFormat="1">
      <c r="B999" s="33"/>
      <c r="C999" s="15"/>
      <c r="D999" s="15"/>
      <c r="E999" s="7"/>
      <c r="F999" s="15"/>
      <c r="G999" s="14"/>
      <c r="H999" s="14"/>
      <c r="I999" s="14"/>
      <c r="J999" s="14"/>
      <c r="K999" s="15"/>
      <c r="L999" s="15"/>
      <c r="M999" s="15"/>
      <c r="N999" s="15"/>
      <c r="O999" s="15"/>
      <c r="P999" s="14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6"/>
      <c r="AD999" s="16"/>
      <c r="AE999" s="11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4"/>
      <c r="AU999" s="15"/>
      <c r="AV999" s="15"/>
      <c r="AW999" s="15"/>
      <c r="AX999" s="15"/>
      <c r="AY999" s="15"/>
      <c r="AZ999" s="15"/>
      <c r="BA999" s="15"/>
      <c r="BB999" s="15"/>
      <c r="BC999" s="14"/>
      <c r="BD999" s="15"/>
      <c r="BE999" s="15"/>
      <c r="BF999" s="16"/>
      <c r="BG999" s="15"/>
      <c r="BH999" s="15"/>
      <c r="BI999" s="7"/>
      <c r="BJ999" s="7"/>
      <c r="BK999" s="15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7"/>
      <c r="CQ999" s="7"/>
    </row>
    <row r="1000" spans="2:95" s="9" customFormat="1">
      <c r="B1000" s="33"/>
      <c r="C1000" s="15"/>
      <c r="D1000" s="15"/>
      <c r="E1000" s="7"/>
      <c r="F1000" s="15"/>
      <c r="G1000" s="14"/>
      <c r="H1000" s="14"/>
      <c r="I1000" s="14"/>
      <c r="J1000" s="14"/>
      <c r="K1000" s="15"/>
      <c r="L1000" s="15"/>
      <c r="M1000" s="15"/>
      <c r="N1000" s="15"/>
      <c r="O1000" s="15"/>
      <c r="P1000" s="14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6"/>
      <c r="AD1000" s="16"/>
      <c r="AE1000" s="11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4"/>
      <c r="AU1000" s="15"/>
      <c r="AV1000" s="15"/>
      <c r="AW1000" s="15"/>
      <c r="AX1000" s="15"/>
      <c r="AY1000" s="15"/>
      <c r="AZ1000" s="15"/>
      <c r="BA1000" s="15"/>
      <c r="BB1000" s="15"/>
      <c r="BC1000" s="14"/>
      <c r="BD1000" s="15"/>
      <c r="BE1000" s="15"/>
      <c r="BF1000" s="16"/>
      <c r="BG1000" s="15"/>
      <c r="BH1000" s="15"/>
      <c r="BI1000" s="7"/>
      <c r="BJ1000" s="7"/>
      <c r="BK1000" s="15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</row>
    <row r="1001" spans="2:95" s="9" customFormat="1">
      <c r="B1001" s="33"/>
      <c r="C1001" s="15"/>
      <c r="D1001" s="15"/>
      <c r="E1001" s="7"/>
      <c r="F1001" s="15"/>
      <c r="G1001" s="14"/>
      <c r="H1001" s="14"/>
      <c r="I1001" s="14"/>
      <c r="J1001" s="14"/>
      <c r="K1001" s="15"/>
      <c r="L1001" s="15"/>
      <c r="M1001" s="15"/>
      <c r="N1001" s="15"/>
      <c r="O1001" s="15"/>
      <c r="P1001" s="14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6"/>
      <c r="AD1001" s="16"/>
      <c r="AE1001" s="11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4"/>
      <c r="AU1001" s="15"/>
      <c r="AV1001" s="15"/>
      <c r="AW1001" s="15"/>
      <c r="AX1001" s="15"/>
      <c r="AY1001" s="15"/>
      <c r="AZ1001" s="15"/>
      <c r="BA1001" s="15"/>
      <c r="BB1001" s="15"/>
      <c r="BC1001" s="14"/>
      <c r="BD1001" s="15"/>
      <c r="BE1001" s="15"/>
      <c r="BF1001" s="15"/>
      <c r="BG1001" s="15"/>
      <c r="BH1001" s="15"/>
      <c r="BI1001" s="7"/>
      <c r="BJ1001" s="7"/>
      <c r="BK1001" s="15"/>
      <c r="BL1001" s="7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  <c r="BY1001" s="7"/>
      <c r="BZ1001" s="7"/>
      <c r="CA1001" s="7"/>
      <c r="CB1001" s="7"/>
      <c r="CC1001" s="7"/>
      <c r="CD1001" s="7"/>
      <c r="CE1001" s="7"/>
      <c r="CF1001" s="7"/>
      <c r="CG1001" s="7"/>
      <c r="CH1001" s="7"/>
      <c r="CI1001" s="7"/>
      <c r="CJ1001" s="7"/>
      <c r="CK1001" s="7"/>
      <c r="CL1001" s="7"/>
      <c r="CM1001" s="7"/>
      <c r="CN1001" s="7"/>
      <c r="CO1001" s="7"/>
      <c r="CP1001" s="7"/>
      <c r="CQ1001" s="7"/>
    </row>
    <row r="1002" spans="2:95" s="9" customFormat="1">
      <c r="B1002" s="33"/>
      <c r="C1002" s="15"/>
      <c r="D1002" s="15"/>
      <c r="E1002" s="7"/>
      <c r="F1002" s="15"/>
      <c r="G1002" s="14"/>
      <c r="H1002" s="14"/>
      <c r="I1002" s="14"/>
      <c r="J1002" s="14"/>
      <c r="K1002" s="15"/>
      <c r="L1002" s="15"/>
      <c r="M1002" s="15"/>
      <c r="N1002" s="15"/>
      <c r="O1002" s="15"/>
      <c r="P1002" s="14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6"/>
      <c r="AD1002" s="16"/>
      <c r="AE1002" s="11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4"/>
      <c r="AU1002" s="15"/>
      <c r="AV1002" s="15"/>
      <c r="AW1002" s="15"/>
      <c r="AX1002" s="15"/>
      <c r="AY1002" s="15"/>
      <c r="AZ1002" s="15"/>
      <c r="BA1002" s="15"/>
      <c r="BB1002" s="15"/>
      <c r="BC1002" s="14"/>
      <c r="BD1002" s="15"/>
      <c r="BE1002" s="15"/>
      <c r="BF1002" s="15"/>
      <c r="BG1002" s="15"/>
      <c r="BH1002" s="15"/>
      <c r="BI1002" s="7"/>
      <c r="BJ1002" s="7"/>
      <c r="BK1002" s="15"/>
      <c r="BL1002" s="7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  <c r="BY1002" s="7"/>
      <c r="BZ1002" s="7"/>
      <c r="CA1002" s="7"/>
      <c r="CB1002" s="7"/>
      <c r="CC1002" s="7"/>
      <c r="CD1002" s="7"/>
      <c r="CE1002" s="7"/>
      <c r="CF1002" s="7"/>
      <c r="CG1002" s="7"/>
      <c r="CH1002" s="7"/>
      <c r="CI1002" s="7"/>
      <c r="CJ1002" s="7"/>
      <c r="CK1002" s="7"/>
      <c r="CL1002" s="7"/>
      <c r="CM1002" s="7"/>
      <c r="CN1002" s="7"/>
      <c r="CO1002" s="7"/>
      <c r="CP1002" s="7"/>
      <c r="CQ1002" s="7"/>
    </row>
    <row r="1003" spans="2:95" s="9" customFormat="1">
      <c r="B1003" s="33"/>
      <c r="C1003" s="15"/>
      <c r="D1003" s="15"/>
      <c r="E1003" s="7"/>
      <c r="F1003" s="15"/>
      <c r="G1003" s="14"/>
      <c r="H1003" s="14"/>
      <c r="I1003" s="14"/>
      <c r="J1003" s="14"/>
      <c r="K1003" s="15"/>
      <c r="L1003" s="15"/>
      <c r="M1003" s="15"/>
      <c r="N1003" s="15"/>
      <c r="O1003" s="15"/>
      <c r="P1003" s="14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6"/>
      <c r="AD1003" s="16"/>
      <c r="AE1003" s="11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4"/>
      <c r="AU1003" s="15"/>
      <c r="AV1003" s="15"/>
      <c r="AW1003" s="15"/>
      <c r="AX1003" s="15"/>
      <c r="AY1003" s="15"/>
      <c r="AZ1003" s="15"/>
      <c r="BA1003" s="15"/>
      <c r="BB1003" s="15"/>
      <c r="BC1003" s="14"/>
      <c r="BD1003" s="15"/>
      <c r="BE1003" s="15"/>
      <c r="BF1003" s="16"/>
      <c r="BG1003" s="15"/>
      <c r="BH1003" s="15"/>
      <c r="BI1003" s="7"/>
      <c r="BJ1003" s="7"/>
      <c r="BK1003" s="15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  <c r="BY1003" s="7"/>
      <c r="BZ1003" s="7"/>
      <c r="CA1003" s="7"/>
      <c r="CB1003" s="7"/>
      <c r="CC1003" s="7"/>
      <c r="CD1003" s="7"/>
      <c r="CE1003" s="7"/>
      <c r="CF1003" s="7"/>
      <c r="CG1003" s="7"/>
      <c r="CH1003" s="7"/>
      <c r="CI1003" s="7"/>
      <c r="CJ1003" s="7"/>
      <c r="CK1003" s="7"/>
      <c r="CL1003" s="7"/>
      <c r="CM1003" s="7"/>
      <c r="CN1003" s="7"/>
      <c r="CO1003" s="7"/>
      <c r="CP1003" s="7"/>
      <c r="CQ1003" s="7"/>
    </row>
    <row r="1004" spans="2:95" s="9" customFormat="1">
      <c r="B1004" s="33"/>
      <c r="C1004" s="15"/>
      <c r="D1004" s="15"/>
      <c r="E1004" s="7"/>
      <c r="F1004" s="15"/>
      <c r="G1004" s="14"/>
      <c r="H1004" s="14"/>
      <c r="I1004" s="14"/>
      <c r="J1004" s="14"/>
      <c r="K1004" s="15"/>
      <c r="L1004" s="15"/>
      <c r="M1004" s="15"/>
      <c r="N1004" s="15"/>
      <c r="O1004" s="15"/>
      <c r="P1004" s="14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6"/>
      <c r="AD1004" s="16"/>
      <c r="AE1004" s="11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4"/>
      <c r="AU1004" s="15"/>
      <c r="AV1004" s="15"/>
      <c r="AW1004" s="15"/>
      <c r="AX1004" s="15"/>
      <c r="AY1004" s="15"/>
      <c r="AZ1004" s="15"/>
      <c r="BA1004" s="15"/>
      <c r="BB1004" s="15"/>
      <c r="BC1004" s="14"/>
      <c r="BD1004" s="15"/>
      <c r="BE1004" s="15"/>
      <c r="BF1004" s="16"/>
      <c r="BG1004" s="15"/>
      <c r="BH1004" s="15"/>
      <c r="BI1004" s="7"/>
      <c r="BJ1004" s="7"/>
      <c r="BK1004" s="15"/>
      <c r="BL1004" s="7"/>
      <c r="BM1004" s="7"/>
      <c r="BN1004" s="7"/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  <c r="BY1004" s="7"/>
      <c r="BZ1004" s="7"/>
      <c r="CA1004" s="7"/>
      <c r="CB1004" s="7"/>
      <c r="CC1004" s="7"/>
      <c r="CD1004" s="7"/>
      <c r="CE1004" s="7"/>
      <c r="CF1004" s="7"/>
      <c r="CG1004" s="7"/>
      <c r="CH1004" s="7"/>
      <c r="CI1004" s="7"/>
      <c r="CJ1004" s="7"/>
      <c r="CK1004" s="7"/>
      <c r="CL1004" s="7"/>
      <c r="CM1004" s="7"/>
      <c r="CN1004" s="7"/>
      <c r="CO1004" s="7"/>
      <c r="CP1004" s="7"/>
      <c r="CQ1004" s="7"/>
    </row>
    <row r="1005" spans="2:95" s="9" customFormat="1">
      <c r="B1005" s="33"/>
      <c r="C1005" s="15"/>
      <c r="D1005" s="15"/>
      <c r="E1005" s="7"/>
      <c r="F1005" s="15"/>
      <c r="G1005" s="14"/>
      <c r="H1005" s="14"/>
      <c r="I1005" s="14"/>
      <c r="J1005" s="14"/>
      <c r="K1005" s="15"/>
      <c r="L1005" s="15"/>
      <c r="M1005" s="15"/>
      <c r="N1005" s="15"/>
      <c r="O1005" s="15"/>
      <c r="P1005" s="14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6"/>
      <c r="AD1005" s="16"/>
      <c r="AE1005" s="11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4"/>
      <c r="AU1005" s="15"/>
      <c r="AV1005" s="15"/>
      <c r="AW1005" s="15"/>
      <c r="AX1005" s="15"/>
      <c r="AY1005" s="15"/>
      <c r="AZ1005" s="15"/>
      <c r="BA1005" s="15"/>
      <c r="BB1005" s="15"/>
      <c r="BC1005" s="14"/>
      <c r="BD1005" s="15"/>
      <c r="BE1005" s="15"/>
      <c r="BF1005" s="16"/>
      <c r="BG1005" s="15"/>
      <c r="BH1005" s="15"/>
      <c r="BI1005" s="7"/>
      <c r="BJ1005" s="7"/>
      <c r="BK1005" s="15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  <c r="BZ1005" s="7"/>
      <c r="CA1005" s="7"/>
      <c r="CB1005" s="7"/>
      <c r="CC1005" s="7"/>
      <c r="CD1005" s="7"/>
      <c r="CE1005" s="7"/>
      <c r="CF1005" s="7"/>
      <c r="CG1005" s="7"/>
      <c r="CH1005" s="7"/>
      <c r="CI1005" s="7"/>
      <c r="CJ1005" s="7"/>
      <c r="CK1005" s="7"/>
      <c r="CL1005" s="7"/>
      <c r="CM1005" s="7"/>
      <c r="CN1005" s="7"/>
      <c r="CO1005" s="7"/>
      <c r="CP1005" s="7"/>
      <c r="CQ1005" s="7"/>
    </row>
    <row r="1006" spans="2:95" s="9" customFormat="1">
      <c r="B1006" s="33"/>
      <c r="C1006" s="15"/>
      <c r="D1006" s="15"/>
      <c r="E1006" s="7"/>
      <c r="F1006" s="15"/>
      <c r="G1006" s="14"/>
      <c r="H1006" s="14"/>
      <c r="I1006" s="14"/>
      <c r="J1006" s="14"/>
      <c r="K1006" s="15"/>
      <c r="L1006" s="15"/>
      <c r="M1006" s="15"/>
      <c r="N1006" s="15"/>
      <c r="O1006" s="15"/>
      <c r="P1006" s="14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6"/>
      <c r="AD1006" s="16"/>
      <c r="AE1006" s="11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4"/>
      <c r="AU1006" s="15"/>
      <c r="AV1006" s="15"/>
      <c r="AW1006" s="15"/>
      <c r="AX1006" s="15"/>
      <c r="AY1006" s="15"/>
      <c r="AZ1006" s="15"/>
      <c r="BA1006" s="15"/>
      <c r="BB1006" s="15"/>
      <c r="BC1006" s="14"/>
      <c r="BD1006" s="15"/>
      <c r="BE1006" s="15"/>
      <c r="BF1006" s="16"/>
      <c r="BG1006" s="15"/>
      <c r="BH1006" s="15"/>
      <c r="BI1006" s="7"/>
      <c r="BJ1006" s="7"/>
      <c r="BK1006" s="15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  <c r="BZ1006" s="7"/>
      <c r="CA1006" s="7"/>
      <c r="CB1006" s="7"/>
      <c r="CC1006" s="7"/>
      <c r="CD1006" s="7"/>
      <c r="CE1006" s="7"/>
      <c r="CF1006" s="7"/>
      <c r="CG1006" s="7"/>
      <c r="CH1006" s="7"/>
      <c r="CI1006" s="7"/>
      <c r="CJ1006" s="7"/>
      <c r="CK1006" s="7"/>
      <c r="CL1006" s="7"/>
      <c r="CM1006" s="7"/>
      <c r="CN1006" s="7"/>
      <c r="CO1006" s="7"/>
      <c r="CP1006" s="7"/>
      <c r="CQ1006" s="7"/>
    </row>
    <row r="1007" spans="2:95" s="9" customFormat="1">
      <c r="B1007" s="33"/>
      <c r="C1007" s="15"/>
      <c r="D1007" s="15"/>
      <c r="E1007" s="7"/>
      <c r="F1007" s="15"/>
      <c r="G1007" s="14"/>
      <c r="H1007" s="14"/>
      <c r="I1007" s="14"/>
      <c r="J1007" s="14"/>
      <c r="K1007" s="15"/>
      <c r="L1007" s="15"/>
      <c r="M1007" s="15"/>
      <c r="N1007" s="15"/>
      <c r="O1007" s="15"/>
      <c r="P1007" s="14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6"/>
      <c r="AD1007" s="16"/>
      <c r="AE1007" s="11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4"/>
      <c r="AU1007" s="15"/>
      <c r="AV1007" s="15"/>
      <c r="AW1007" s="15"/>
      <c r="AX1007" s="15"/>
      <c r="AY1007" s="15"/>
      <c r="AZ1007" s="15"/>
      <c r="BA1007" s="15"/>
      <c r="BB1007" s="15"/>
      <c r="BC1007" s="14"/>
      <c r="BD1007" s="15"/>
      <c r="BE1007" s="15"/>
      <c r="BF1007" s="16"/>
      <c r="BG1007" s="15"/>
      <c r="BH1007" s="15"/>
      <c r="BI1007" s="7"/>
      <c r="BJ1007" s="7"/>
      <c r="BK1007" s="15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  <c r="BY1007" s="7"/>
      <c r="BZ1007" s="7"/>
      <c r="CA1007" s="7"/>
      <c r="CB1007" s="7"/>
      <c r="CC1007" s="7"/>
      <c r="CD1007" s="7"/>
      <c r="CE1007" s="7"/>
      <c r="CF1007" s="7"/>
      <c r="CG1007" s="7"/>
      <c r="CH1007" s="7"/>
      <c r="CI1007" s="7"/>
      <c r="CJ1007" s="7"/>
      <c r="CK1007" s="7"/>
      <c r="CL1007" s="7"/>
      <c r="CM1007" s="7"/>
      <c r="CN1007" s="7"/>
      <c r="CO1007" s="7"/>
      <c r="CP1007" s="7"/>
      <c r="CQ1007" s="7"/>
    </row>
    <row r="1008" spans="2:95" s="9" customFormat="1">
      <c r="B1008" s="33"/>
      <c r="C1008" s="15"/>
      <c r="D1008" s="15"/>
      <c r="E1008" s="7"/>
      <c r="F1008" s="15"/>
      <c r="G1008" s="14"/>
      <c r="H1008" s="14"/>
      <c r="I1008" s="14"/>
      <c r="J1008" s="14"/>
      <c r="K1008" s="15"/>
      <c r="L1008" s="15"/>
      <c r="M1008" s="15"/>
      <c r="N1008" s="15"/>
      <c r="O1008" s="15"/>
      <c r="P1008" s="14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6"/>
      <c r="AD1008" s="16"/>
      <c r="AE1008" s="11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4"/>
      <c r="AU1008" s="15"/>
      <c r="AV1008" s="15"/>
      <c r="AW1008" s="15"/>
      <c r="AX1008" s="15"/>
      <c r="AY1008" s="15"/>
      <c r="AZ1008" s="15"/>
      <c r="BA1008" s="15"/>
      <c r="BB1008" s="15"/>
      <c r="BC1008" s="14"/>
      <c r="BD1008" s="15"/>
      <c r="BE1008" s="15"/>
      <c r="BF1008" s="15"/>
      <c r="BG1008" s="15"/>
      <c r="BH1008" s="15"/>
      <c r="BI1008" s="7"/>
      <c r="BJ1008" s="7"/>
      <c r="BK1008" s="15"/>
      <c r="BL1008" s="7"/>
      <c r="BM1008" s="7"/>
      <c r="BN1008" s="7"/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  <c r="BY1008" s="7"/>
      <c r="BZ1008" s="7"/>
      <c r="CA1008" s="7"/>
      <c r="CB1008" s="7"/>
      <c r="CC1008" s="7"/>
      <c r="CD1008" s="7"/>
      <c r="CE1008" s="7"/>
      <c r="CF1008" s="7"/>
      <c r="CG1008" s="7"/>
      <c r="CH1008" s="7"/>
      <c r="CI1008" s="7"/>
      <c r="CJ1008" s="7"/>
      <c r="CK1008" s="7"/>
      <c r="CL1008" s="7"/>
      <c r="CM1008" s="7"/>
      <c r="CN1008" s="7"/>
      <c r="CO1008" s="7"/>
      <c r="CP1008" s="7"/>
      <c r="CQ1008" s="7"/>
    </row>
    <row r="1009" spans="2:95" s="9" customFormat="1">
      <c r="B1009" s="33"/>
      <c r="C1009" s="15"/>
      <c r="D1009" s="15"/>
      <c r="E1009" s="7"/>
      <c r="F1009" s="15"/>
      <c r="G1009" s="14"/>
      <c r="H1009" s="14"/>
      <c r="I1009" s="14"/>
      <c r="J1009" s="14"/>
      <c r="K1009" s="15"/>
      <c r="L1009" s="15"/>
      <c r="M1009" s="15"/>
      <c r="N1009" s="15"/>
      <c r="O1009" s="15"/>
      <c r="P1009" s="14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6"/>
      <c r="AD1009" s="16"/>
      <c r="AE1009" s="11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4"/>
      <c r="AU1009" s="15"/>
      <c r="AV1009" s="15"/>
      <c r="AW1009" s="15"/>
      <c r="AX1009" s="15"/>
      <c r="AY1009" s="15"/>
      <c r="AZ1009" s="15"/>
      <c r="BA1009" s="15"/>
      <c r="BB1009" s="15"/>
      <c r="BC1009" s="14"/>
      <c r="BD1009" s="15"/>
      <c r="BE1009" s="15"/>
      <c r="BF1009" s="16"/>
      <c r="BG1009" s="15"/>
      <c r="BH1009" s="15"/>
      <c r="BI1009" s="7"/>
      <c r="BJ1009" s="7"/>
      <c r="BK1009" s="15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  <c r="BZ1009" s="7"/>
      <c r="CA1009" s="7"/>
      <c r="CB1009" s="7"/>
      <c r="CC1009" s="7"/>
      <c r="CD1009" s="7"/>
      <c r="CE1009" s="7"/>
      <c r="CF1009" s="7"/>
      <c r="CG1009" s="7"/>
      <c r="CH1009" s="7"/>
      <c r="CI1009" s="7"/>
      <c r="CJ1009" s="7"/>
      <c r="CK1009" s="7"/>
      <c r="CL1009" s="7"/>
      <c r="CM1009" s="7"/>
      <c r="CN1009" s="7"/>
      <c r="CO1009" s="7"/>
      <c r="CP1009" s="7"/>
      <c r="CQ1009" s="7"/>
    </row>
    <row r="1010" spans="2:95" s="9" customFormat="1">
      <c r="B1010" s="33"/>
      <c r="C1010" s="15"/>
      <c r="D1010" s="15"/>
      <c r="E1010" s="7"/>
      <c r="F1010" s="15"/>
      <c r="G1010" s="14"/>
      <c r="H1010" s="14"/>
      <c r="I1010" s="14"/>
      <c r="J1010" s="14"/>
      <c r="K1010" s="15"/>
      <c r="L1010" s="15"/>
      <c r="M1010" s="15"/>
      <c r="N1010" s="15"/>
      <c r="O1010" s="15"/>
      <c r="P1010" s="14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6"/>
      <c r="AD1010" s="16"/>
      <c r="AE1010" s="11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4"/>
      <c r="AU1010" s="15"/>
      <c r="AV1010" s="15"/>
      <c r="AW1010" s="15"/>
      <c r="AX1010" s="15"/>
      <c r="AY1010" s="15"/>
      <c r="AZ1010" s="15"/>
      <c r="BA1010" s="15"/>
      <c r="BB1010" s="15"/>
      <c r="BC1010" s="14"/>
      <c r="BD1010" s="15"/>
      <c r="BE1010" s="15"/>
      <c r="BF1010" s="16"/>
      <c r="BG1010" s="15"/>
      <c r="BH1010" s="15"/>
      <c r="BI1010" s="7"/>
      <c r="BJ1010" s="7"/>
      <c r="BK1010" s="15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  <c r="BZ1010" s="7"/>
      <c r="CA1010" s="7"/>
      <c r="CB1010" s="7"/>
      <c r="CC1010" s="7"/>
      <c r="CD1010" s="7"/>
      <c r="CE1010" s="7"/>
      <c r="CF1010" s="7"/>
      <c r="CG1010" s="7"/>
      <c r="CH1010" s="7"/>
      <c r="CI1010" s="7"/>
      <c r="CJ1010" s="7"/>
      <c r="CK1010" s="7"/>
      <c r="CL1010" s="7"/>
      <c r="CM1010" s="7"/>
      <c r="CN1010" s="7"/>
      <c r="CO1010" s="7"/>
      <c r="CP1010" s="7"/>
      <c r="CQ1010" s="7"/>
    </row>
    <row r="1011" spans="2:95" s="9" customFormat="1">
      <c r="B1011" s="33"/>
      <c r="C1011" s="15"/>
      <c r="D1011" s="15"/>
      <c r="E1011" s="7"/>
      <c r="F1011" s="15"/>
      <c r="G1011" s="14"/>
      <c r="H1011" s="14"/>
      <c r="I1011" s="14"/>
      <c r="J1011" s="14"/>
      <c r="K1011" s="15"/>
      <c r="L1011" s="15"/>
      <c r="M1011" s="15"/>
      <c r="N1011" s="15"/>
      <c r="O1011" s="15"/>
      <c r="P1011" s="14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6"/>
      <c r="AD1011" s="16"/>
      <c r="AE1011" s="11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4"/>
      <c r="AU1011" s="15"/>
      <c r="AV1011" s="15"/>
      <c r="AW1011" s="15"/>
      <c r="AX1011" s="15"/>
      <c r="AY1011" s="15"/>
      <c r="AZ1011" s="15"/>
      <c r="BA1011" s="15"/>
      <c r="BB1011" s="15"/>
      <c r="BC1011" s="14"/>
      <c r="BD1011" s="15"/>
      <c r="BE1011" s="15"/>
      <c r="BF1011" s="16"/>
      <c r="BG1011" s="15"/>
      <c r="BH1011" s="15"/>
      <c r="BI1011" s="7"/>
      <c r="BJ1011" s="7"/>
      <c r="BK1011" s="15"/>
      <c r="BL1011" s="7"/>
      <c r="BM1011" s="7"/>
      <c r="BN1011" s="7"/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  <c r="BY1011" s="7"/>
      <c r="BZ1011" s="7"/>
      <c r="CA1011" s="7"/>
      <c r="CB1011" s="7"/>
      <c r="CC1011" s="7"/>
      <c r="CD1011" s="7"/>
      <c r="CE1011" s="7"/>
      <c r="CF1011" s="7"/>
      <c r="CG1011" s="7"/>
      <c r="CH1011" s="7"/>
      <c r="CI1011" s="7"/>
      <c r="CJ1011" s="7"/>
      <c r="CK1011" s="7"/>
      <c r="CL1011" s="7"/>
      <c r="CM1011" s="7"/>
      <c r="CN1011" s="7"/>
      <c r="CO1011" s="7"/>
      <c r="CP1011" s="7"/>
      <c r="CQ1011" s="7"/>
    </row>
    <row r="1012" spans="2:95" s="9" customFormat="1">
      <c r="B1012" s="33"/>
      <c r="C1012" s="15"/>
      <c r="D1012" s="15"/>
      <c r="E1012" s="7"/>
      <c r="F1012" s="15"/>
      <c r="G1012" s="14"/>
      <c r="H1012" s="14"/>
      <c r="I1012" s="14"/>
      <c r="J1012" s="14"/>
      <c r="K1012" s="15"/>
      <c r="L1012" s="15"/>
      <c r="M1012" s="15"/>
      <c r="N1012" s="15"/>
      <c r="O1012" s="15"/>
      <c r="P1012" s="14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6"/>
      <c r="AD1012" s="16"/>
      <c r="AE1012" s="11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4"/>
      <c r="AU1012" s="15"/>
      <c r="AV1012" s="15"/>
      <c r="AW1012" s="15"/>
      <c r="AX1012" s="15"/>
      <c r="AY1012" s="15"/>
      <c r="AZ1012" s="15"/>
      <c r="BA1012" s="15"/>
      <c r="BB1012" s="15"/>
      <c r="BC1012" s="14"/>
      <c r="BD1012" s="15"/>
      <c r="BE1012" s="15"/>
      <c r="BF1012" s="16"/>
      <c r="BG1012" s="15"/>
      <c r="BH1012" s="15"/>
      <c r="BI1012" s="7"/>
      <c r="BJ1012" s="7"/>
      <c r="BK1012" s="15"/>
      <c r="BL1012" s="7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  <c r="BY1012" s="7"/>
      <c r="BZ1012" s="7"/>
      <c r="CA1012" s="7"/>
      <c r="CB1012" s="7"/>
      <c r="CC1012" s="7"/>
      <c r="CD1012" s="7"/>
      <c r="CE1012" s="7"/>
      <c r="CF1012" s="7"/>
      <c r="CG1012" s="7"/>
      <c r="CH1012" s="7"/>
      <c r="CI1012" s="7"/>
      <c r="CJ1012" s="7"/>
      <c r="CK1012" s="7"/>
      <c r="CL1012" s="7"/>
      <c r="CM1012" s="7"/>
      <c r="CN1012" s="7"/>
      <c r="CO1012" s="7"/>
      <c r="CP1012" s="7"/>
      <c r="CQ1012" s="7"/>
    </row>
    <row r="1013" spans="2:95" s="9" customFormat="1">
      <c r="B1013" s="33"/>
      <c r="C1013" s="15"/>
      <c r="D1013" s="15"/>
      <c r="E1013" s="7"/>
      <c r="F1013" s="15"/>
      <c r="G1013" s="14"/>
      <c r="H1013" s="14"/>
      <c r="I1013" s="14"/>
      <c r="J1013" s="14"/>
      <c r="K1013" s="15"/>
      <c r="L1013" s="15"/>
      <c r="M1013" s="15"/>
      <c r="N1013" s="15"/>
      <c r="O1013" s="15"/>
      <c r="P1013" s="14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6"/>
      <c r="AD1013" s="16"/>
      <c r="AE1013" s="11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4"/>
      <c r="AU1013" s="15"/>
      <c r="AV1013" s="15"/>
      <c r="AW1013" s="15"/>
      <c r="AX1013" s="15"/>
      <c r="AY1013" s="15"/>
      <c r="AZ1013" s="15"/>
      <c r="BA1013" s="15"/>
      <c r="BB1013" s="15"/>
      <c r="BC1013" s="14"/>
      <c r="BD1013" s="15"/>
      <c r="BE1013" s="15"/>
      <c r="BF1013" s="16"/>
      <c r="BG1013" s="15"/>
      <c r="BH1013" s="15"/>
      <c r="BI1013" s="7"/>
      <c r="BJ1013" s="7"/>
      <c r="BK1013" s="15"/>
      <c r="BL1013" s="7"/>
      <c r="BM1013" s="7"/>
      <c r="BN1013" s="7"/>
      <c r="BO1013" s="7"/>
      <c r="BP1013" s="7"/>
      <c r="BQ1013" s="7"/>
      <c r="BR1013" s="7"/>
      <c r="BS1013" s="7"/>
      <c r="BT1013" s="7"/>
      <c r="BU1013" s="7"/>
      <c r="BV1013" s="7"/>
      <c r="BW1013" s="7"/>
      <c r="BX1013" s="7"/>
      <c r="BY1013" s="7"/>
      <c r="BZ1013" s="7"/>
      <c r="CA1013" s="7"/>
      <c r="CB1013" s="7"/>
      <c r="CC1013" s="7"/>
      <c r="CD1013" s="7"/>
      <c r="CE1013" s="7"/>
      <c r="CF1013" s="7"/>
      <c r="CG1013" s="7"/>
      <c r="CH1013" s="7"/>
      <c r="CI1013" s="7"/>
      <c r="CJ1013" s="7"/>
      <c r="CK1013" s="7"/>
      <c r="CL1013" s="7"/>
      <c r="CM1013" s="7"/>
      <c r="CN1013" s="7"/>
      <c r="CO1013" s="7"/>
      <c r="CP1013" s="7"/>
      <c r="CQ1013" s="7"/>
    </row>
    <row r="1014" spans="2:95" s="9" customFormat="1">
      <c r="B1014" s="33"/>
      <c r="C1014" s="15"/>
      <c r="D1014" s="15"/>
      <c r="E1014" s="7"/>
      <c r="F1014" s="15"/>
      <c r="G1014" s="14"/>
      <c r="H1014" s="14"/>
      <c r="I1014" s="14"/>
      <c r="J1014" s="14"/>
      <c r="K1014" s="15"/>
      <c r="L1014" s="15"/>
      <c r="M1014" s="15"/>
      <c r="N1014" s="15"/>
      <c r="O1014" s="15"/>
      <c r="P1014" s="14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6"/>
      <c r="AD1014" s="16"/>
      <c r="AE1014" s="11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4"/>
      <c r="AU1014" s="15"/>
      <c r="AV1014" s="15"/>
      <c r="AW1014" s="15"/>
      <c r="AX1014" s="15"/>
      <c r="AY1014" s="15"/>
      <c r="AZ1014" s="15"/>
      <c r="BA1014" s="15"/>
      <c r="BB1014" s="15"/>
      <c r="BC1014" s="14"/>
      <c r="BD1014" s="15"/>
      <c r="BE1014" s="15"/>
      <c r="BF1014" s="16"/>
      <c r="BG1014" s="15"/>
      <c r="BH1014" s="15"/>
      <c r="BI1014" s="7"/>
      <c r="BJ1014" s="7"/>
      <c r="BK1014" s="15"/>
      <c r="BL1014" s="7"/>
      <c r="BM1014" s="7"/>
      <c r="BN1014" s="7"/>
      <c r="BO1014" s="7"/>
      <c r="BP1014" s="7"/>
      <c r="BQ1014" s="7"/>
      <c r="BR1014" s="7"/>
      <c r="BS1014" s="7"/>
      <c r="BT1014" s="7"/>
      <c r="BU1014" s="7"/>
      <c r="BV1014" s="7"/>
      <c r="BW1014" s="7"/>
      <c r="BX1014" s="7"/>
      <c r="BY1014" s="7"/>
      <c r="BZ1014" s="7"/>
      <c r="CA1014" s="7"/>
      <c r="CB1014" s="7"/>
      <c r="CC1014" s="7"/>
      <c r="CD1014" s="7"/>
      <c r="CE1014" s="7"/>
      <c r="CF1014" s="7"/>
      <c r="CG1014" s="7"/>
      <c r="CH1014" s="7"/>
      <c r="CI1014" s="7"/>
      <c r="CJ1014" s="7"/>
      <c r="CK1014" s="7"/>
      <c r="CL1014" s="7"/>
      <c r="CM1014" s="7"/>
      <c r="CN1014" s="7"/>
      <c r="CO1014" s="7"/>
      <c r="CP1014" s="7"/>
      <c r="CQ1014" s="7"/>
    </row>
    <row r="1015" spans="2:95" s="9" customFormat="1">
      <c r="B1015" s="33"/>
      <c r="C1015" s="15"/>
      <c r="D1015" s="15"/>
      <c r="E1015" s="7"/>
      <c r="F1015" s="15"/>
      <c r="G1015" s="14"/>
      <c r="H1015" s="14"/>
      <c r="I1015" s="14"/>
      <c r="J1015" s="14"/>
      <c r="K1015" s="15"/>
      <c r="L1015" s="15"/>
      <c r="M1015" s="15"/>
      <c r="N1015" s="15"/>
      <c r="O1015" s="15"/>
      <c r="P1015" s="14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6"/>
      <c r="AD1015" s="16"/>
      <c r="AE1015" s="11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4"/>
      <c r="AU1015" s="15"/>
      <c r="AV1015" s="15"/>
      <c r="AW1015" s="15"/>
      <c r="AX1015" s="15"/>
      <c r="AY1015" s="15"/>
      <c r="AZ1015" s="15"/>
      <c r="BA1015" s="15"/>
      <c r="BB1015" s="15"/>
      <c r="BC1015" s="14"/>
      <c r="BD1015" s="15"/>
      <c r="BE1015" s="15"/>
      <c r="BF1015" s="16"/>
      <c r="BG1015" s="15"/>
      <c r="BH1015" s="15"/>
      <c r="BI1015" s="7"/>
      <c r="BJ1015" s="7"/>
      <c r="BK1015" s="15"/>
      <c r="BL1015" s="7"/>
      <c r="BM1015" s="7"/>
      <c r="BN1015" s="7"/>
      <c r="BO1015" s="7"/>
      <c r="BP1015" s="7"/>
      <c r="BQ1015" s="7"/>
      <c r="BR1015" s="7"/>
      <c r="BS1015" s="7"/>
      <c r="BT1015" s="7"/>
      <c r="BU1015" s="7"/>
      <c r="BV1015" s="7"/>
      <c r="BW1015" s="7"/>
      <c r="BX1015" s="7"/>
      <c r="BY1015" s="7"/>
      <c r="BZ1015" s="7"/>
      <c r="CA1015" s="7"/>
      <c r="CB1015" s="7"/>
      <c r="CC1015" s="7"/>
      <c r="CD1015" s="7"/>
      <c r="CE1015" s="7"/>
      <c r="CF1015" s="7"/>
      <c r="CG1015" s="7"/>
      <c r="CH1015" s="7"/>
      <c r="CI1015" s="7"/>
      <c r="CJ1015" s="7"/>
      <c r="CK1015" s="7"/>
      <c r="CL1015" s="7"/>
      <c r="CM1015" s="7"/>
      <c r="CN1015" s="7"/>
      <c r="CO1015" s="7"/>
      <c r="CP1015" s="7"/>
      <c r="CQ1015" s="7"/>
    </row>
    <row r="1016" spans="2:95" s="9" customFormat="1">
      <c r="B1016" s="33"/>
      <c r="C1016" s="15"/>
      <c r="D1016" s="15"/>
      <c r="E1016" s="7"/>
      <c r="F1016" s="15"/>
      <c r="G1016" s="14"/>
      <c r="H1016" s="14"/>
      <c r="I1016" s="14"/>
      <c r="J1016" s="14"/>
      <c r="K1016" s="15"/>
      <c r="L1016" s="15"/>
      <c r="M1016" s="15"/>
      <c r="N1016" s="15"/>
      <c r="O1016" s="15"/>
      <c r="P1016" s="14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6"/>
      <c r="AD1016" s="16"/>
      <c r="AE1016" s="11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4"/>
      <c r="AU1016" s="15"/>
      <c r="AV1016" s="15"/>
      <c r="AW1016" s="15"/>
      <c r="AX1016" s="15"/>
      <c r="AY1016" s="15"/>
      <c r="AZ1016" s="15"/>
      <c r="BA1016" s="15"/>
      <c r="BB1016" s="15"/>
      <c r="BC1016" s="14"/>
      <c r="BD1016" s="15"/>
      <c r="BE1016" s="15"/>
      <c r="BF1016" s="16"/>
      <c r="BG1016" s="15"/>
      <c r="BH1016" s="15"/>
      <c r="BI1016" s="7"/>
      <c r="BJ1016" s="7"/>
      <c r="BK1016" s="15"/>
      <c r="BL1016" s="7"/>
      <c r="BM1016" s="7"/>
      <c r="BN1016" s="7"/>
      <c r="BO1016" s="7"/>
      <c r="BP1016" s="7"/>
      <c r="BQ1016" s="7"/>
      <c r="BR1016" s="7"/>
      <c r="BS1016" s="7"/>
      <c r="BT1016" s="7"/>
      <c r="BU1016" s="7"/>
      <c r="BV1016" s="7"/>
      <c r="BW1016" s="7"/>
      <c r="BX1016" s="7"/>
      <c r="BY1016" s="7"/>
      <c r="BZ1016" s="7"/>
      <c r="CA1016" s="7"/>
      <c r="CB1016" s="7"/>
      <c r="CC1016" s="7"/>
      <c r="CD1016" s="7"/>
      <c r="CE1016" s="7"/>
      <c r="CF1016" s="7"/>
      <c r="CG1016" s="7"/>
      <c r="CH1016" s="7"/>
      <c r="CI1016" s="7"/>
      <c r="CJ1016" s="7"/>
      <c r="CK1016" s="7"/>
      <c r="CL1016" s="7"/>
      <c r="CM1016" s="7"/>
      <c r="CN1016" s="7"/>
      <c r="CO1016" s="7"/>
      <c r="CP1016" s="7"/>
      <c r="CQ1016" s="7"/>
    </row>
    <row r="1017" spans="2:95" s="9" customFormat="1">
      <c r="B1017" s="33"/>
      <c r="C1017" s="15"/>
      <c r="D1017" s="15"/>
      <c r="E1017" s="7"/>
      <c r="F1017" s="15"/>
      <c r="G1017" s="14"/>
      <c r="H1017" s="14"/>
      <c r="I1017" s="14"/>
      <c r="J1017" s="14"/>
      <c r="K1017" s="15"/>
      <c r="L1017" s="15"/>
      <c r="M1017" s="15"/>
      <c r="N1017" s="15"/>
      <c r="O1017" s="15"/>
      <c r="P1017" s="14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6"/>
      <c r="AD1017" s="16"/>
      <c r="AE1017" s="11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4"/>
      <c r="AU1017" s="15"/>
      <c r="AV1017" s="15"/>
      <c r="AW1017" s="15"/>
      <c r="AX1017" s="15"/>
      <c r="AY1017" s="15"/>
      <c r="AZ1017" s="15"/>
      <c r="BA1017" s="15"/>
      <c r="BB1017" s="15"/>
      <c r="BC1017" s="14"/>
      <c r="BD1017" s="15"/>
      <c r="BE1017" s="15"/>
      <c r="BF1017" s="16"/>
      <c r="BG1017" s="15"/>
      <c r="BH1017" s="15"/>
      <c r="BI1017" s="7"/>
      <c r="BJ1017" s="7"/>
      <c r="BK1017" s="15"/>
      <c r="BL1017" s="7"/>
      <c r="BM1017" s="7"/>
      <c r="BN1017" s="7"/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  <c r="BY1017" s="7"/>
      <c r="BZ1017" s="7"/>
      <c r="CA1017" s="7"/>
      <c r="CB1017" s="7"/>
      <c r="CC1017" s="7"/>
      <c r="CD1017" s="7"/>
      <c r="CE1017" s="7"/>
      <c r="CF1017" s="7"/>
      <c r="CG1017" s="7"/>
      <c r="CH1017" s="7"/>
      <c r="CI1017" s="7"/>
      <c r="CJ1017" s="7"/>
      <c r="CK1017" s="7"/>
      <c r="CL1017" s="7"/>
      <c r="CM1017" s="7"/>
      <c r="CN1017" s="7"/>
      <c r="CO1017" s="7"/>
      <c r="CP1017" s="7"/>
      <c r="CQ1017" s="7"/>
    </row>
    <row r="1018" spans="2:95" s="9" customFormat="1">
      <c r="B1018" s="33"/>
      <c r="C1018" s="15"/>
      <c r="D1018" s="15"/>
      <c r="E1018" s="7"/>
      <c r="F1018" s="15"/>
      <c r="G1018" s="14"/>
      <c r="H1018" s="14"/>
      <c r="I1018" s="14"/>
      <c r="J1018" s="14"/>
      <c r="K1018" s="15"/>
      <c r="L1018" s="15"/>
      <c r="M1018" s="15"/>
      <c r="N1018" s="15"/>
      <c r="O1018" s="15"/>
      <c r="P1018" s="14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6"/>
      <c r="AD1018" s="16"/>
      <c r="AE1018" s="11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4"/>
      <c r="AU1018" s="15"/>
      <c r="AV1018" s="15"/>
      <c r="AW1018" s="15"/>
      <c r="AX1018" s="15"/>
      <c r="AY1018" s="15"/>
      <c r="AZ1018" s="15"/>
      <c r="BA1018" s="15"/>
      <c r="BB1018" s="15"/>
      <c r="BC1018" s="14"/>
      <c r="BD1018" s="15"/>
      <c r="BE1018" s="15"/>
      <c r="BF1018" s="16"/>
      <c r="BG1018" s="15"/>
      <c r="BH1018" s="15"/>
      <c r="BI1018" s="7"/>
      <c r="BJ1018" s="7"/>
      <c r="BK1018" s="15"/>
      <c r="BL1018" s="7"/>
      <c r="BM1018" s="7"/>
      <c r="BN1018" s="7"/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  <c r="BY1018" s="7"/>
      <c r="BZ1018" s="7"/>
      <c r="CA1018" s="7"/>
      <c r="CB1018" s="7"/>
      <c r="CC1018" s="7"/>
      <c r="CD1018" s="7"/>
      <c r="CE1018" s="7"/>
      <c r="CF1018" s="7"/>
      <c r="CG1018" s="7"/>
      <c r="CH1018" s="7"/>
      <c r="CI1018" s="7"/>
      <c r="CJ1018" s="7"/>
      <c r="CK1018" s="7"/>
      <c r="CL1018" s="7"/>
      <c r="CM1018" s="7"/>
      <c r="CN1018" s="7"/>
      <c r="CO1018" s="7"/>
      <c r="CP1018" s="7"/>
      <c r="CQ1018" s="7"/>
    </row>
    <row r="1019" spans="2:95" s="9" customFormat="1">
      <c r="B1019" s="33"/>
      <c r="C1019" s="15"/>
      <c r="D1019" s="15"/>
      <c r="E1019" s="7"/>
      <c r="F1019" s="15"/>
      <c r="G1019" s="14"/>
      <c r="H1019" s="14"/>
      <c r="I1019" s="14"/>
      <c r="J1019" s="14"/>
      <c r="K1019" s="15"/>
      <c r="L1019" s="15"/>
      <c r="M1019" s="15"/>
      <c r="N1019" s="15"/>
      <c r="O1019" s="15"/>
      <c r="P1019" s="14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6"/>
      <c r="AD1019" s="16"/>
      <c r="AE1019" s="11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4"/>
      <c r="AU1019" s="15"/>
      <c r="AV1019" s="15"/>
      <c r="AW1019" s="15"/>
      <c r="AX1019" s="15"/>
      <c r="AY1019" s="15"/>
      <c r="AZ1019" s="15"/>
      <c r="BA1019" s="15"/>
      <c r="BB1019" s="15"/>
      <c r="BC1019" s="14"/>
      <c r="BD1019" s="15"/>
      <c r="BE1019" s="15"/>
      <c r="BF1019" s="16"/>
      <c r="BG1019" s="15"/>
      <c r="BH1019" s="15"/>
      <c r="BI1019" s="7"/>
      <c r="BJ1019" s="7"/>
      <c r="BK1019" s="15"/>
      <c r="BL1019" s="7"/>
      <c r="BM1019" s="7"/>
      <c r="BN1019" s="7"/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  <c r="BY1019" s="7"/>
      <c r="BZ1019" s="7"/>
      <c r="CA1019" s="7"/>
      <c r="CB1019" s="7"/>
      <c r="CC1019" s="7"/>
      <c r="CD1019" s="7"/>
      <c r="CE1019" s="7"/>
      <c r="CF1019" s="7"/>
      <c r="CG1019" s="7"/>
      <c r="CH1019" s="7"/>
      <c r="CI1019" s="7"/>
      <c r="CJ1019" s="7"/>
      <c r="CK1019" s="7"/>
      <c r="CL1019" s="7"/>
      <c r="CM1019" s="7"/>
      <c r="CN1019" s="7"/>
      <c r="CO1019" s="7"/>
      <c r="CP1019" s="7"/>
      <c r="CQ1019" s="7"/>
    </row>
    <row r="1020" spans="2:95" s="9" customFormat="1">
      <c r="B1020" s="33"/>
      <c r="C1020" s="15"/>
      <c r="D1020" s="15"/>
      <c r="E1020" s="7"/>
      <c r="F1020" s="15"/>
      <c r="G1020" s="14"/>
      <c r="H1020" s="14"/>
      <c r="I1020" s="14"/>
      <c r="J1020" s="14"/>
      <c r="K1020" s="15"/>
      <c r="L1020" s="15"/>
      <c r="M1020" s="15"/>
      <c r="N1020" s="15"/>
      <c r="O1020" s="15"/>
      <c r="P1020" s="14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6"/>
      <c r="AD1020" s="16"/>
      <c r="AE1020" s="11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4"/>
      <c r="AU1020" s="15"/>
      <c r="AV1020" s="15"/>
      <c r="AW1020" s="15"/>
      <c r="AX1020" s="15"/>
      <c r="AY1020" s="15"/>
      <c r="AZ1020" s="15"/>
      <c r="BA1020" s="15"/>
      <c r="BB1020" s="15"/>
      <c r="BC1020" s="14"/>
      <c r="BD1020" s="15"/>
      <c r="BE1020" s="15"/>
      <c r="BF1020" s="16"/>
      <c r="BG1020" s="15"/>
      <c r="BH1020" s="15"/>
      <c r="BI1020" s="7"/>
      <c r="BJ1020" s="7"/>
      <c r="BK1020" s="15"/>
      <c r="BL1020" s="7"/>
      <c r="BM1020" s="7"/>
      <c r="BN1020" s="7"/>
      <c r="BO1020" s="7"/>
      <c r="BP1020" s="7"/>
      <c r="BQ1020" s="7"/>
      <c r="BR1020" s="7"/>
      <c r="BS1020" s="7"/>
      <c r="BT1020" s="7"/>
      <c r="BU1020" s="7"/>
      <c r="BV1020" s="7"/>
      <c r="BW1020" s="7"/>
      <c r="BX1020" s="7"/>
      <c r="BY1020" s="7"/>
      <c r="BZ1020" s="7"/>
      <c r="CA1020" s="7"/>
      <c r="CB1020" s="7"/>
      <c r="CC1020" s="7"/>
      <c r="CD1020" s="7"/>
      <c r="CE1020" s="7"/>
      <c r="CF1020" s="7"/>
      <c r="CG1020" s="7"/>
      <c r="CH1020" s="7"/>
      <c r="CI1020" s="7"/>
      <c r="CJ1020" s="7"/>
      <c r="CK1020" s="7"/>
      <c r="CL1020" s="7"/>
      <c r="CM1020" s="7"/>
      <c r="CN1020" s="7"/>
      <c r="CO1020" s="7"/>
      <c r="CP1020" s="7"/>
      <c r="CQ1020" s="7"/>
    </row>
    <row r="1021" spans="2:95" s="9" customFormat="1">
      <c r="B1021" s="33"/>
      <c r="C1021" s="15"/>
      <c r="D1021" s="15"/>
      <c r="E1021" s="7"/>
      <c r="F1021" s="15"/>
      <c r="G1021" s="14"/>
      <c r="H1021" s="14"/>
      <c r="I1021" s="14"/>
      <c r="J1021" s="14"/>
      <c r="K1021" s="15"/>
      <c r="L1021" s="15"/>
      <c r="M1021" s="15"/>
      <c r="N1021" s="15"/>
      <c r="O1021" s="15"/>
      <c r="P1021" s="14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6"/>
      <c r="AD1021" s="16"/>
      <c r="AE1021" s="11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4"/>
      <c r="AU1021" s="15"/>
      <c r="AV1021" s="15"/>
      <c r="AW1021" s="15"/>
      <c r="AX1021" s="15"/>
      <c r="AY1021" s="15"/>
      <c r="AZ1021" s="15"/>
      <c r="BA1021" s="15"/>
      <c r="BB1021" s="15"/>
      <c r="BC1021" s="14"/>
      <c r="BD1021" s="15"/>
      <c r="BE1021" s="15"/>
      <c r="BF1021" s="16"/>
      <c r="BG1021" s="15"/>
      <c r="BH1021" s="15"/>
      <c r="BI1021" s="7"/>
      <c r="BJ1021" s="7"/>
      <c r="BK1021" s="15"/>
      <c r="BL1021" s="7"/>
      <c r="BM1021" s="7"/>
      <c r="BN1021" s="7"/>
      <c r="BO1021" s="7"/>
      <c r="BP1021" s="7"/>
      <c r="BQ1021" s="7"/>
      <c r="BR1021" s="7"/>
      <c r="BS1021" s="7"/>
      <c r="BT1021" s="7"/>
      <c r="BU1021" s="7"/>
      <c r="BV1021" s="7"/>
      <c r="BW1021" s="7"/>
      <c r="BX1021" s="7"/>
      <c r="BY1021" s="7"/>
      <c r="BZ1021" s="7"/>
      <c r="CA1021" s="7"/>
      <c r="CB1021" s="7"/>
      <c r="CC1021" s="7"/>
      <c r="CD1021" s="7"/>
      <c r="CE1021" s="7"/>
      <c r="CF1021" s="7"/>
      <c r="CG1021" s="7"/>
      <c r="CH1021" s="7"/>
      <c r="CI1021" s="7"/>
      <c r="CJ1021" s="7"/>
      <c r="CK1021" s="7"/>
      <c r="CL1021" s="7"/>
      <c r="CM1021" s="7"/>
      <c r="CN1021" s="7"/>
      <c r="CO1021" s="7"/>
      <c r="CP1021" s="7"/>
      <c r="CQ1021" s="7"/>
    </row>
    <row r="1022" spans="2:95" s="9" customFormat="1">
      <c r="B1022" s="33"/>
      <c r="C1022" s="15"/>
      <c r="D1022" s="15"/>
      <c r="E1022" s="7"/>
      <c r="F1022" s="15"/>
      <c r="G1022" s="14"/>
      <c r="H1022" s="14"/>
      <c r="I1022" s="14"/>
      <c r="J1022" s="14"/>
      <c r="K1022" s="15"/>
      <c r="L1022" s="15"/>
      <c r="M1022" s="15"/>
      <c r="N1022" s="15"/>
      <c r="O1022" s="15"/>
      <c r="P1022" s="14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6"/>
      <c r="AD1022" s="16"/>
      <c r="AE1022" s="11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4"/>
      <c r="AU1022" s="15"/>
      <c r="AV1022" s="15"/>
      <c r="AW1022" s="15"/>
      <c r="AX1022" s="15"/>
      <c r="AY1022" s="15"/>
      <c r="AZ1022" s="15"/>
      <c r="BA1022" s="15"/>
      <c r="BB1022" s="15"/>
      <c r="BC1022" s="14"/>
      <c r="BD1022" s="15"/>
      <c r="BE1022" s="15"/>
      <c r="BF1022" s="15"/>
      <c r="BG1022" s="15"/>
      <c r="BH1022" s="15"/>
      <c r="BI1022" s="7"/>
      <c r="BJ1022" s="7"/>
      <c r="BK1022" s="15"/>
      <c r="BL1022" s="7"/>
      <c r="BM1022" s="7"/>
      <c r="BN1022" s="7"/>
      <c r="BO1022" s="7"/>
      <c r="BP1022" s="7"/>
      <c r="BQ1022" s="7"/>
      <c r="BR1022" s="7"/>
      <c r="BS1022" s="7"/>
      <c r="BT1022" s="7"/>
      <c r="BU1022" s="7"/>
      <c r="BV1022" s="7"/>
      <c r="BW1022" s="7"/>
      <c r="BX1022" s="7"/>
      <c r="BY1022" s="7"/>
      <c r="BZ1022" s="7"/>
      <c r="CA1022" s="7"/>
      <c r="CB1022" s="7"/>
      <c r="CC1022" s="7"/>
      <c r="CD1022" s="7"/>
      <c r="CE1022" s="7"/>
      <c r="CF1022" s="7"/>
      <c r="CG1022" s="7"/>
      <c r="CH1022" s="7"/>
      <c r="CI1022" s="7"/>
      <c r="CJ1022" s="7"/>
      <c r="CK1022" s="7"/>
      <c r="CL1022" s="7"/>
      <c r="CM1022" s="7"/>
      <c r="CN1022" s="7"/>
      <c r="CO1022" s="7"/>
      <c r="CP1022" s="7"/>
      <c r="CQ1022" s="7"/>
    </row>
    <row r="1023" spans="2:95" s="9" customFormat="1">
      <c r="B1023" s="33"/>
      <c r="C1023" s="15"/>
      <c r="D1023" s="15"/>
      <c r="E1023" s="7"/>
      <c r="F1023" s="15"/>
      <c r="G1023" s="14"/>
      <c r="H1023" s="14"/>
      <c r="I1023" s="14"/>
      <c r="J1023" s="14"/>
      <c r="K1023" s="15"/>
      <c r="L1023" s="15"/>
      <c r="M1023" s="15"/>
      <c r="N1023" s="15"/>
      <c r="O1023" s="15"/>
      <c r="P1023" s="14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6"/>
      <c r="AD1023" s="16"/>
      <c r="AE1023" s="11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4"/>
      <c r="AU1023" s="15"/>
      <c r="AV1023" s="15"/>
      <c r="AW1023" s="15"/>
      <c r="AX1023" s="15"/>
      <c r="AY1023" s="15"/>
      <c r="AZ1023" s="15"/>
      <c r="BA1023" s="15"/>
      <c r="BB1023" s="15"/>
      <c r="BC1023" s="14"/>
      <c r="BD1023" s="15"/>
      <c r="BE1023" s="15"/>
      <c r="BF1023" s="16"/>
      <c r="BG1023" s="15"/>
      <c r="BH1023" s="15"/>
      <c r="BI1023" s="7"/>
      <c r="BJ1023" s="7"/>
      <c r="BK1023" s="15"/>
      <c r="BL1023" s="7"/>
      <c r="BM1023" s="7"/>
      <c r="BN1023" s="7"/>
      <c r="BO1023" s="7"/>
      <c r="BP1023" s="7"/>
      <c r="BQ1023" s="7"/>
      <c r="BR1023" s="7"/>
      <c r="BS1023" s="7"/>
      <c r="BT1023" s="7"/>
      <c r="BU1023" s="7"/>
      <c r="BV1023" s="7"/>
      <c r="BW1023" s="7"/>
      <c r="BX1023" s="7"/>
      <c r="BY1023" s="7"/>
      <c r="BZ1023" s="7"/>
      <c r="CA1023" s="7"/>
      <c r="CB1023" s="7"/>
      <c r="CC1023" s="7"/>
      <c r="CD1023" s="7"/>
      <c r="CE1023" s="7"/>
      <c r="CF1023" s="7"/>
      <c r="CG1023" s="7"/>
      <c r="CH1023" s="7"/>
      <c r="CI1023" s="7"/>
      <c r="CJ1023" s="7"/>
      <c r="CK1023" s="7"/>
      <c r="CL1023" s="7"/>
      <c r="CM1023" s="7"/>
      <c r="CN1023" s="7"/>
      <c r="CO1023" s="7"/>
      <c r="CP1023" s="7"/>
      <c r="CQ1023" s="7"/>
    </row>
    <row r="1024" spans="2:95" s="9" customFormat="1">
      <c r="B1024" s="33"/>
      <c r="C1024" s="15"/>
      <c r="D1024" s="15"/>
      <c r="E1024" s="7"/>
      <c r="F1024" s="15"/>
      <c r="G1024" s="14"/>
      <c r="H1024" s="14"/>
      <c r="I1024" s="14"/>
      <c r="J1024" s="14"/>
      <c r="K1024" s="15"/>
      <c r="L1024" s="15"/>
      <c r="M1024" s="15"/>
      <c r="N1024" s="15"/>
      <c r="O1024" s="15"/>
      <c r="P1024" s="14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6"/>
      <c r="AD1024" s="16"/>
      <c r="AE1024" s="11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4"/>
      <c r="AU1024" s="15"/>
      <c r="AV1024" s="15"/>
      <c r="AW1024" s="15"/>
      <c r="AX1024" s="15"/>
      <c r="AY1024" s="15"/>
      <c r="AZ1024" s="15"/>
      <c r="BA1024" s="15"/>
      <c r="BB1024" s="15"/>
      <c r="BC1024" s="14"/>
      <c r="BD1024" s="15"/>
      <c r="BE1024" s="15"/>
      <c r="BF1024" s="16"/>
      <c r="BG1024" s="15"/>
      <c r="BH1024" s="15"/>
      <c r="BI1024" s="7"/>
      <c r="BJ1024" s="7"/>
      <c r="BK1024" s="15"/>
      <c r="BL1024" s="7"/>
      <c r="BM1024" s="7"/>
      <c r="BN1024" s="7"/>
      <c r="BO1024" s="7"/>
      <c r="BP1024" s="7"/>
      <c r="BQ1024" s="7"/>
      <c r="BR1024" s="7"/>
      <c r="BS1024" s="7"/>
      <c r="BT1024" s="7"/>
      <c r="BU1024" s="7"/>
      <c r="BV1024" s="7"/>
      <c r="BW1024" s="7"/>
      <c r="BX1024" s="7"/>
      <c r="BY1024" s="7"/>
      <c r="BZ1024" s="7"/>
      <c r="CA1024" s="7"/>
      <c r="CB1024" s="7"/>
      <c r="CC1024" s="7"/>
      <c r="CD1024" s="7"/>
      <c r="CE1024" s="7"/>
      <c r="CF1024" s="7"/>
      <c r="CG1024" s="7"/>
      <c r="CH1024" s="7"/>
      <c r="CI1024" s="7"/>
      <c r="CJ1024" s="7"/>
      <c r="CK1024" s="7"/>
      <c r="CL1024" s="7"/>
      <c r="CM1024" s="7"/>
      <c r="CN1024" s="7"/>
      <c r="CO1024" s="7"/>
      <c r="CP1024" s="7"/>
      <c r="CQ1024" s="7"/>
    </row>
    <row r="1025" spans="2:95" s="9" customFormat="1">
      <c r="B1025" s="33"/>
      <c r="C1025" s="15"/>
      <c r="D1025" s="15"/>
      <c r="E1025" s="7"/>
      <c r="F1025" s="15"/>
      <c r="G1025" s="14"/>
      <c r="H1025" s="14"/>
      <c r="I1025" s="14"/>
      <c r="J1025" s="14"/>
      <c r="K1025" s="15"/>
      <c r="L1025" s="15"/>
      <c r="M1025" s="15"/>
      <c r="N1025" s="15"/>
      <c r="O1025" s="15"/>
      <c r="P1025" s="14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6"/>
      <c r="AD1025" s="16"/>
      <c r="AE1025" s="11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4"/>
      <c r="AU1025" s="15"/>
      <c r="AV1025" s="15"/>
      <c r="AW1025" s="15"/>
      <c r="AX1025" s="15"/>
      <c r="AY1025" s="15"/>
      <c r="AZ1025" s="15"/>
      <c r="BA1025" s="15"/>
      <c r="BB1025" s="15"/>
      <c r="BC1025" s="14"/>
      <c r="BD1025" s="15"/>
      <c r="BE1025" s="15"/>
      <c r="BF1025" s="16"/>
      <c r="BG1025" s="15"/>
      <c r="BH1025" s="15"/>
      <c r="BI1025" s="7"/>
      <c r="BJ1025" s="7"/>
      <c r="BK1025" s="15"/>
      <c r="BL1025" s="7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  <c r="BY1025" s="7"/>
      <c r="BZ1025" s="7"/>
      <c r="CA1025" s="7"/>
      <c r="CB1025" s="7"/>
      <c r="CC1025" s="7"/>
      <c r="CD1025" s="7"/>
      <c r="CE1025" s="7"/>
      <c r="CF1025" s="7"/>
      <c r="CG1025" s="7"/>
      <c r="CH1025" s="7"/>
      <c r="CI1025" s="7"/>
      <c r="CJ1025" s="7"/>
      <c r="CK1025" s="7"/>
      <c r="CL1025" s="7"/>
      <c r="CM1025" s="7"/>
      <c r="CN1025" s="7"/>
      <c r="CO1025" s="7"/>
      <c r="CP1025" s="7"/>
      <c r="CQ1025" s="7"/>
    </row>
    <row r="1026" spans="2:95" s="9" customFormat="1">
      <c r="B1026" s="33"/>
      <c r="C1026" s="15"/>
      <c r="D1026" s="15"/>
      <c r="E1026" s="7"/>
      <c r="F1026" s="15"/>
      <c r="G1026" s="14"/>
      <c r="H1026" s="14"/>
      <c r="I1026" s="14"/>
      <c r="J1026" s="14"/>
      <c r="K1026" s="15"/>
      <c r="L1026" s="15"/>
      <c r="M1026" s="15"/>
      <c r="N1026" s="15"/>
      <c r="O1026" s="15"/>
      <c r="P1026" s="14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6"/>
      <c r="AD1026" s="16"/>
      <c r="AE1026" s="11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4"/>
      <c r="AU1026" s="15"/>
      <c r="AV1026" s="15"/>
      <c r="AW1026" s="15"/>
      <c r="AX1026" s="15"/>
      <c r="AY1026" s="15"/>
      <c r="AZ1026" s="15"/>
      <c r="BA1026" s="15"/>
      <c r="BB1026" s="15"/>
      <c r="BC1026" s="14"/>
      <c r="BD1026" s="15"/>
      <c r="BE1026" s="15"/>
      <c r="BF1026" s="16"/>
      <c r="BG1026" s="15"/>
      <c r="BH1026" s="15"/>
      <c r="BI1026" s="7"/>
      <c r="BJ1026" s="7"/>
      <c r="BK1026" s="15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7"/>
      <c r="BZ1026" s="7"/>
      <c r="CA1026" s="7"/>
      <c r="CB1026" s="7"/>
      <c r="CC1026" s="7"/>
      <c r="CD1026" s="7"/>
      <c r="CE1026" s="7"/>
      <c r="CF1026" s="7"/>
      <c r="CG1026" s="7"/>
      <c r="CH1026" s="7"/>
      <c r="CI1026" s="7"/>
      <c r="CJ1026" s="7"/>
      <c r="CK1026" s="7"/>
      <c r="CL1026" s="7"/>
      <c r="CM1026" s="7"/>
      <c r="CN1026" s="7"/>
      <c r="CO1026" s="7"/>
      <c r="CP1026" s="7"/>
      <c r="CQ1026" s="7"/>
    </row>
    <row r="1027" spans="2:95" s="9" customFormat="1">
      <c r="B1027" s="33"/>
      <c r="C1027" s="15"/>
      <c r="D1027" s="15"/>
      <c r="E1027" s="7"/>
      <c r="F1027" s="15"/>
      <c r="G1027" s="14"/>
      <c r="H1027" s="14"/>
      <c r="I1027" s="14"/>
      <c r="J1027" s="14"/>
      <c r="K1027" s="15"/>
      <c r="L1027" s="15"/>
      <c r="M1027" s="15"/>
      <c r="N1027" s="15"/>
      <c r="O1027" s="15"/>
      <c r="P1027" s="14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6"/>
      <c r="AD1027" s="16"/>
      <c r="AE1027" s="11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4"/>
      <c r="AU1027" s="15"/>
      <c r="AV1027" s="15"/>
      <c r="AW1027" s="15"/>
      <c r="AX1027" s="15"/>
      <c r="AY1027" s="15"/>
      <c r="AZ1027" s="15"/>
      <c r="BA1027" s="15"/>
      <c r="BB1027" s="15"/>
      <c r="BC1027" s="14"/>
      <c r="BD1027" s="15"/>
      <c r="BE1027" s="15"/>
      <c r="BF1027" s="16"/>
      <c r="BG1027" s="15"/>
      <c r="BH1027" s="15"/>
      <c r="BI1027" s="7"/>
      <c r="BJ1027" s="7"/>
      <c r="BK1027" s="15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  <c r="BZ1027" s="7"/>
      <c r="CA1027" s="7"/>
      <c r="CB1027" s="7"/>
      <c r="CC1027" s="7"/>
      <c r="CD1027" s="7"/>
      <c r="CE1027" s="7"/>
      <c r="CF1027" s="7"/>
      <c r="CG1027" s="7"/>
      <c r="CH1027" s="7"/>
      <c r="CI1027" s="7"/>
      <c r="CJ1027" s="7"/>
      <c r="CK1027" s="7"/>
      <c r="CL1027" s="7"/>
      <c r="CM1027" s="7"/>
      <c r="CN1027" s="7"/>
      <c r="CO1027" s="7"/>
      <c r="CP1027" s="7"/>
      <c r="CQ1027" s="7"/>
    </row>
    <row r="1028" spans="2:95" s="9" customFormat="1">
      <c r="B1028" s="33"/>
      <c r="C1028" s="15"/>
      <c r="D1028" s="15"/>
      <c r="E1028" s="7"/>
      <c r="F1028" s="15"/>
      <c r="G1028" s="14"/>
      <c r="H1028" s="14"/>
      <c r="I1028" s="14"/>
      <c r="J1028" s="14"/>
      <c r="K1028" s="15"/>
      <c r="L1028" s="15"/>
      <c r="M1028" s="15"/>
      <c r="N1028" s="15"/>
      <c r="O1028" s="15"/>
      <c r="P1028" s="14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6"/>
      <c r="AD1028" s="16"/>
      <c r="AE1028" s="11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4"/>
      <c r="AU1028" s="15"/>
      <c r="AV1028" s="15"/>
      <c r="AW1028" s="15"/>
      <c r="AX1028" s="15"/>
      <c r="AY1028" s="15"/>
      <c r="AZ1028" s="15"/>
      <c r="BA1028" s="15"/>
      <c r="BB1028" s="15"/>
      <c r="BC1028" s="14"/>
      <c r="BD1028" s="15"/>
      <c r="BE1028" s="15"/>
      <c r="BF1028" s="16"/>
      <c r="BG1028" s="15"/>
      <c r="BH1028" s="15"/>
      <c r="BI1028" s="7"/>
      <c r="BJ1028" s="7"/>
      <c r="BK1028" s="15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  <c r="BZ1028" s="7"/>
      <c r="CA1028" s="7"/>
      <c r="CB1028" s="7"/>
      <c r="CC1028" s="7"/>
      <c r="CD1028" s="7"/>
      <c r="CE1028" s="7"/>
      <c r="CF1028" s="7"/>
      <c r="CG1028" s="7"/>
      <c r="CH1028" s="7"/>
      <c r="CI1028" s="7"/>
      <c r="CJ1028" s="7"/>
      <c r="CK1028" s="7"/>
      <c r="CL1028" s="7"/>
      <c r="CM1028" s="7"/>
      <c r="CN1028" s="7"/>
      <c r="CO1028" s="7"/>
      <c r="CP1028" s="7"/>
      <c r="CQ1028" s="7"/>
    </row>
    <row r="1029" spans="2:95" s="9" customFormat="1">
      <c r="B1029" s="33"/>
      <c r="C1029" s="15"/>
      <c r="D1029" s="15"/>
      <c r="E1029" s="7"/>
      <c r="F1029" s="15"/>
      <c r="G1029" s="14"/>
      <c r="H1029" s="14"/>
      <c r="I1029" s="14"/>
      <c r="J1029" s="14"/>
      <c r="K1029" s="15"/>
      <c r="L1029" s="15"/>
      <c r="M1029" s="15"/>
      <c r="N1029" s="15"/>
      <c r="O1029" s="15"/>
      <c r="P1029" s="14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6"/>
      <c r="AD1029" s="16"/>
      <c r="AE1029" s="11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4"/>
      <c r="AU1029" s="15"/>
      <c r="AV1029" s="15"/>
      <c r="AW1029" s="15"/>
      <c r="AX1029" s="15"/>
      <c r="AY1029" s="15"/>
      <c r="AZ1029" s="15"/>
      <c r="BA1029" s="15"/>
      <c r="BB1029" s="15"/>
      <c r="BC1029" s="14"/>
      <c r="BD1029" s="15"/>
      <c r="BE1029" s="15"/>
      <c r="BF1029" s="16"/>
      <c r="BG1029" s="15"/>
      <c r="BH1029" s="15"/>
      <c r="BI1029" s="7"/>
      <c r="BJ1029" s="7"/>
      <c r="BK1029" s="15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  <c r="BZ1029" s="7"/>
      <c r="CA1029" s="7"/>
      <c r="CB1029" s="7"/>
      <c r="CC1029" s="7"/>
      <c r="CD1029" s="7"/>
      <c r="CE1029" s="7"/>
      <c r="CF1029" s="7"/>
      <c r="CG1029" s="7"/>
      <c r="CH1029" s="7"/>
      <c r="CI1029" s="7"/>
      <c r="CJ1029" s="7"/>
      <c r="CK1029" s="7"/>
      <c r="CL1029" s="7"/>
      <c r="CM1029" s="7"/>
      <c r="CN1029" s="7"/>
      <c r="CO1029" s="7"/>
      <c r="CP1029" s="7"/>
      <c r="CQ1029" s="7"/>
    </row>
    <row r="1030" spans="2:95" s="9" customFormat="1">
      <c r="B1030" s="33"/>
      <c r="C1030" s="15"/>
      <c r="D1030" s="15"/>
      <c r="E1030" s="7"/>
      <c r="F1030" s="15"/>
      <c r="G1030" s="14"/>
      <c r="H1030" s="14"/>
      <c r="I1030" s="14"/>
      <c r="J1030" s="14"/>
      <c r="K1030" s="15"/>
      <c r="L1030" s="15"/>
      <c r="M1030" s="15"/>
      <c r="N1030" s="15"/>
      <c r="O1030" s="15"/>
      <c r="P1030" s="14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6"/>
      <c r="AD1030" s="16"/>
      <c r="AE1030" s="11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4"/>
      <c r="AU1030" s="15"/>
      <c r="AV1030" s="15"/>
      <c r="AW1030" s="15"/>
      <c r="AX1030" s="15"/>
      <c r="AY1030" s="15"/>
      <c r="AZ1030" s="15"/>
      <c r="BA1030" s="15"/>
      <c r="BB1030" s="15"/>
      <c r="BC1030" s="14"/>
      <c r="BD1030" s="15"/>
      <c r="BE1030" s="15"/>
      <c r="BF1030" s="15"/>
      <c r="BG1030" s="15"/>
      <c r="BH1030" s="15"/>
      <c r="BI1030" s="7"/>
      <c r="BJ1030" s="7"/>
      <c r="BK1030" s="15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  <c r="BZ1030" s="7"/>
      <c r="CA1030" s="7"/>
      <c r="CB1030" s="7"/>
      <c r="CC1030" s="7"/>
      <c r="CD1030" s="7"/>
      <c r="CE1030" s="7"/>
      <c r="CF1030" s="7"/>
      <c r="CG1030" s="7"/>
      <c r="CH1030" s="7"/>
      <c r="CI1030" s="7"/>
      <c r="CJ1030" s="7"/>
      <c r="CK1030" s="7"/>
      <c r="CL1030" s="7"/>
      <c r="CM1030" s="7"/>
      <c r="CN1030" s="7"/>
      <c r="CO1030" s="7"/>
      <c r="CP1030" s="7"/>
      <c r="CQ1030" s="7"/>
    </row>
    <row r="1031" spans="2:95" s="9" customFormat="1">
      <c r="B1031" s="33"/>
      <c r="C1031" s="15"/>
      <c r="D1031" s="15"/>
      <c r="E1031" s="7"/>
      <c r="F1031" s="15"/>
      <c r="G1031" s="14"/>
      <c r="H1031" s="14"/>
      <c r="I1031" s="14"/>
      <c r="J1031" s="14"/>
      <c r="K1031" s="15"/>
      <c r="L1031" s="15"/>
      <c r="M1031" s="15"/>
      <c r="N1031" s="15"/>
      <c r="O1031" s="15"/>
      <c r="P1031" s="14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6"/>
      <c r="AD1031" s="16"/>
      <c r="AE1031" s="11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4"/>
      <c r="AU1031" s="15"/>
      <c r="AV1031" s="15"/>
      <c r="AW1031" s="15"/>
      <c r="AX1031" s="15"/>
      <c r="AY1031" s="15"/>
      <c r="AZ1031" s="15"/>
      <c r="BA1031" s="15"/>
      <c r="BB1031" s="15"/>
      <c r="BC1031" s="14"/>
      <c r="BD1031" s="15"/>
      <c r="BE1031" s="15"/>
      <c r="BF1031" s="15"/>
      <c r="BG1031" s="15"/>
      <c r="BH1031" s="15"/>
      <c r="BI1031" s="7"/>
      <c r="BJ1031" s="7"/>
      <c r="BK1031" s="15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  <c r="BZ1031" s="7"/>
      <c r="CA1031" s="7"/>
      <c r="CB1031" s="7"/>
      <c r="CC1031" s="7"/>
      <c r="CD1031" s="7"/>
      <c r="CE1031" s="7"/>
      <c r="CF1031" s="7"/>
      <c r="CG1031" s="7"/>
      <c r="CH1031" s="7"/>
      <c r="CI1031" s="7"/>
      <c r="CJ1031" s="7"/>
      <c r="CK1031" s="7"/>
      <c r="CL1031" s="7"/>
      <c r="CM1031" s="7"/>
      <c r="CN1031" s="7"/>
      <c r="CO1031" s="7"/>
      <c r="CP1031" s="7"/>
      <c r="CQ1031" s="7"/>
    </row>
    <row r="1032" spans="2:95" s="9" customFormat="1">
      <c r="B1032" s="33"/>
      <c r="C1032" s="15"/>
      <c r="D1032" s="15"/>
      <c r="E1032" s="7"/>
      <c r="F1032" s="15"/>
      <c r="G1032" s="14"/>
      <c r="H1032" s="14"/>
      <c r="I1032" s="14"/>
      <c r="J1032" s="14"/>
      <c r="K1032" s="15"/>
      <c r="L1032" s="15"/>
      <c r="M1032" s="15"/>
      <c r="N1032" s="15"/>
      <c r="O1032" s="15"/>
      <c r="P1032" s="14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6"/>
      <c r="AD1032" s="16"/>
      <c r="AE1032" s="11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4"/>
      <c r="AU1032" s="15"/>
      <c r="AV1032" s="15"/>
      <c r="AW1032" s="15"/>
      <c r="AX1032" s="15"/>
      <c r="AY1032" s="15"/>
      <c r="AZ1032" s="15"/>
      <c r="BA1032" s="15"/>
      <c r="BB1032" s="15"/>
      <c r="BC1032" s="14"/>
      <c r="BD1032" s="15"/>
      <c r="BE1032" s="15"/>
      <c r="BF1032" s="16"/>
      <c r="BG1032" s="15"/>
      <c r="BH1032" s="15"/>
      <c r="BI1032" s="7"/>
      <c r="BJ1032" s="7"/>
      <c r="BK1032" s="15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  <c r="BZ1032" s="7"/>
      <c r="CA1032" s="7"/>
      <c r="CB1032" s="7"/>
      <c r="CC1032" s="7"/>
      <c r="CD1032" s="7"/>
      <c r="CE1032" s="7"/>
      <c r="CF1032" s="7"/>
      <c r="CG1032" s="7"/>
      <c r="CH1032" s="7"/>
      <c r="CI1032" s="7"/>
      <c r="CJ1032" s="7"/>
      <c r="CK1032" s="7"/>
      <c r="CL1032" s="7"/>
      <c r="CM1032" s="7"/>
      <c r="CN1032" s="7"/>
      <c r="CO1032" s="7"/>
      <c r="CP1032" s="7"/>
      <c r="CQ1032" s="7"/>
    </row>
    <row r="1033" spans="2:95" s="9" customFormat="1">
      <c r="B1033" s="33"/>
      <c r="C1033" s="15"/>
      <c r="D1033" s="15"/>
      <c r="E1033" s="7"/>
      <c r="F1033" s="15"/>
      <c r="G1033" s="14"/>
      <c r="H1033" s="14"/>
      <c r="I1033" s="14"/>
      <c r="J1033" s="14"/>
      <c r="K1033" s="15"/>
      <c r="L1033" s="15"/>
      <c r="M1033" s="15"/>
      <c r="N1033" s="15"/>
      <c r="O1033" s="15"/>
      <c r="P1033" s="14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6"/>
      <c r="AD1033" s="16"/>
      <c r="AE1033" s="11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4"/>
      <c r="AU1033" s="15"/>
      <c r="AV1033" s="15"/>
      <c r="AW1033" s="15"/>
      <c r="AX1033" s="15"/>
      <c r="AY1033" s="15"/>
      <c r="AZ1033" s="15"/>
      <c r="BA1033" s="15"/>
      <c r="BB1033" s="15"/>
      <c r="BC1033" s="14"/>
      <c r="BD1033" s="15"/>
      <c r="BE1033" s="15"/>
      <c r="BF1033" s="16"/>
      <c r="BG1033" s="15"/>
      <c r="BH1033" s="15"/>
      <c r="BI1033" s="7"/>
      <c r="BJ1033" s="7"/>
      <c r="BK1033" s="15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  <c r="BY1033" s="7"/>
      <c r="BZ1033" s="7"/>
      <c r="CA1033" s="7"/>
      <c r="CB1033" s="7"/>
      <c r="CC1033" s="7"/>
      <c r="CD1033" s="7"/>
      <c r="CE1033" s="7"/>
      <c r="CF1033" s="7"/>
      <c r="CG1033" s="7"/>
      <c r="CH1033" s="7"/>
      <c r="CI1033" s="7"/>
      <c r="CJ1033" s="7"/>
      <c r="CK1033" s="7"/>
      <c r="CL1033" s="7"/>
      <c r="CM1033" s="7"/>
      <c r="CN1033" s="7"/>
      <c r="CO1033" s="7"/>
      <c r="CP1033" s="7"/>
      <c r="CQ1033" s="7"/>
    </row>
    <row r="1034" spans="2:95" s="9" customFormat="1">
      <c r="B1034" s="33"/>
      <c r="C1034" s="15"/>
      <c r="D1034" s="15"/>
      <c r="E1034" s="7"/>
      <c r="F1034" s="15"/>
      <c r="G1034" s="14"/>
      <c r="H1034" s="14"/>
      <c r="I1034" s="14"/>
      <c r="J1034" s="14"/>
      <c r="K1034" s="15"/>
      <c r="L1034" s="15"/>
      <c r="M1034" s="15"/>
      <c r="N1034" s="15"/>
      <c r="O1034" s="15"/>
      <c r="P1034" s="14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6"/>
      <c r="AD1034" s="16"/>
      <c r="AE1034" s="11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4"/>
      <c r="AU1034" s="15"/>
      <c r="AV1034" s="15"/>
      <c r="AW1034" s="15"/>
      <c r="AX1034" s="15"/>
      <c r="AY1034" s="15"/>
      <c r="AZ1034" s="15"/>
      <c r="BA1034" s="15"/>
      <c r="BB1034" s="15"/>
      <c r="BC1034" s="14"/>
      <c r="BD1034" s="15"/>
      <c r="BE1034" s="15"/>
      <c r="BF1034" s="16"/>
      <c r="BG1034" s="15"/>
      <c r="BH1034" s="15"/>
      <c r="BI1034" s="7"/>
      <c r="BJ1034" s="7"/>
      <c r="BK1034" s="15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  <c r="BY1034" s="7"/>
      <c r="BZ1034" s="7"/>
      <c r="CA1034" s="7"/>
      <c r="CB1034" s="7"/>
      <c r="CC1034" s="7"/>
      <c r="CD1034" s="7"/>
      <c r="CE1034" s="7"/>
      <c r="CF1034" s="7"/>
      <c r="CG1034" s="7"/>
      <c r="CH1034" s="7"/>
      <c r="CI1034" s="7"/>
      <c r="CJ1034" s="7"/>
      <c r="CK1034" s="7"/>
      <c r="CL1034" s="7"/>
      <c r="CM1034" s="7"/>
      <c r="CN1034" s="7"/>
      <c r="CO1034" s="7"/>
      <c r="CP1034" s="7"/>
      <c r="CQ1034" s="7"/>
    </row>
    <row r="1035" spans="2:95" s="9" customFormat="1">
      <c r="B1035" s="33"/>
      <c r="C1035" s="15"/>
      <c r="D1035" s="15"/>
      <c r="E1035" s="7"/>
      <c r="F1035" s="15"/>
      <c r="G1035" s="14"/>
      <c r="H1035" s="14"/>
      <c r="I1035" s="14"/>
      <c r="J1035" s="14"/>
      <c r="K1035" s="15"/>
      <c r="L1035" s="15"/>
      <c r="M1035" s="15"/>
      <c r="N1035" s="15"/>
      <c r="O1035" s="15"/>
      <c r="P1035" s="14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6"/>
      <c r="AD1035" s="16"/>
      <c r="AE1035" s="11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4"/>
      <c r="AU1035" s="15"/>
      <c r="AV1035" s="15"/>
      <c r="AW1035" s="15"/>
      <c r="AX1035" s="15"/>
      <c r="AY1035" s="15"/>
      <c r="AZ1035" s="15"/>
      <c r="BA1035" s="15"/>
      <c r="BB1035" s="15"/>
      <c r="BC1035" s="14"/>
      <c r="BD1035" s="15"/>
      <c r="BE1035" s="15"/>
      <c r="BF1035" s="16"/>
      <c r="BG1035" s="15"/>
      <c r="BH1035" s="15"/>
      <c r="BI1035" s="7"/>
      <c r="BJ1035" s="7"/>
      <c r="BK1035" s="15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7"/>
      <c r="BZ1035" s="7"/>
      <c r="CA1035" s="7"/>
      <c r="CB1035" s="7"/>
      <c r="CC1035" s="7"/>
      <c r="CD1035" s="7"/>
      <c r="CE1035" s="7"/>
      <c r="CF1035" s="7"/>
      <c r="CG1035" s="7"/>
      <c r="CH1035" s="7"/>
      <c r="CI1035" s="7"/>
      <c r="CJ1035" s="7"/>
      <c r="CK1035" s="7"/>
      <c r="CL1035" s="7"/>
      <c r="CM1035" s="7"/>
      <c r="CN1035" s="7"/>
      <c r="CO1035" s="7"/>
      <c r="CP1035" s="7"/>
      <c r="CQ1035" s="7"/>
    </row>
    <row r="1036" spans="2:95" s="9" customFormat="1">
      <c r="B1036" s="33"/>
      <c r="C1036" s="15"/>
      <c r="D1036" s="15"/>
      <c r="E1036" s="7"/>
      <c r="F1036" s="15"/>
      <c r="G1036" s="14"/>
      <c r="H1036" s="14"/>
      <c r="I1036" s="14"/>
      <c r="J1036" s="14"/>
      <c r="K1036" s="15"/>
      <c r="L1036" s="15"/>
      <c r="M1036" s="15"/>
      <c r="N1036" s="15"/>
      <c r="O1036" s="15"/>
      <c r="P1036" s="14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6"/>
      <c r="AD1036" s="16"/>
      <c r="AE1036" s="11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4"/>
      <c r="AU1036" s="15"/>
      <c r="AV1036" s="15"/>
      <c r="AW1036" s="15"/>
      <c r="AX1036" s="15"/>
      <c r="AY1036" s="15"/>
      <c r="AZ1036" s="15"/>
      <c r="BA1036" s="15"/>
      <c r="BB1036" s="15"/>
      <c r="BC1036" s="14"/>
      <c r="BD1036" s="15"/>
      <c r="BE1036" s="15"/>
      <c r="BF1036" s="16"/>
      <c r="BG1036" s="15"/>
      <c r="BH1036" s="15"/>
      <c r="BI1036" s="7"/>
      <c r="BJ1036" s="7"/>
      <c r="BK1036" s="15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  <c r="BY1036" s="7"/>
      <c r="BZ1036" s="7"/>
      <c r="CA1036" s="7"/>
      <c r="CB1036" s="7"/>
      <c r="CC1036" s="7"/>
      <c r="CD1036" s="7"/>
      <c r="CE1036" s="7"/>
      <c r="CF1036" s="7"/>
      <c r="CG1036" s="7"/>
      <c r="CH1036" s="7"/>
      <c r="CI1036" s="7"/>
      <c r="CJ1036" s="7"/>
      <c r="CK1036" s="7"/>
      <c r="CL1036" s="7"/>
      <c r="CM1036" s="7"/>
      <c r="CN1036" s="7"/>
      <c r="CO1036" s="7"/>
      <c r="CP1036" s="7"/>
      <c r="CQ1036" s="7"/>
    </row>
    <row r="1037" spans="2:95" s="9" customFormat="1">
      <c r="B1037" s="33"/>
      <c r="C1037" s="15"/>
      <c r="D1037" s="15"/>
      <c r="E1037" s="7"/>
      <c r="F1037" s="15"/>
      <c r="G1037" s="14"/>
      <c r="H1037" s="14"/>
      <c r="I1037" s="14"/>
      <c r="J1037" s="14"/>
      <c r="K1037" s="15"/>
      <c r="L1037" s="15"/>
      <c r="M1037" s="15"/>
      <c r="N1037" s="15"/>
      <c r="O1037" s="15"/>
      <c r="P1037" s="14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6"/>
      <c r="AD1037" s="16"/>
      <c r="AE1037" s="11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4"/>
      <c r="AU1037" s="15"/>
      <c r="AV1037" s="15"/>
      <c r="AW1037" s="15"/>
      <c r="AX1037" s="15"/>
      <c r="AY1037" s="15"/>
      <c r="AZ1037" s="15"/>
      <c r="BA1037" s="15"/>
      <c r="BB1037" s="15"/>
      <c r="BC1037" s="14"/>
      <c r="BD1037" s="15"/>
      <c r="BE1037" s="15"/>
      <c r="BF1037" s="15"/>
      <c r="BG1037" s="15"/>
      <c r="BH1037" s="15"/>
      <c r="BI1037" s="7"/>
      <c r="BJ1037" s="7"/>
      <c r="BK1037" s="15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  <c r="BZ1037" s="7"/>
      <c r="CA1037" s="7"/>
      <c r="CB1037" s="7"/>
      <c r="CC1037" s="7"/>
      <c r="CD1037" s="7"/>
      <c r="CE1037" s="7"/>
      <c r="CF1037" s="7"/>
      <c r="CG1037" s="7"/>
      <c r="CH1037" s="7"/>
      <c r="CI1037" s="7"/>
      <c r="CJ1037" s="7"/>
      <c r="CK1037" s="7"/>
      <c r="CL1037" s="7"/>
      <c r="CM1037" s="7"/>
      <c r="CN1037" s="7"/>
      <c r="CO1037" s="7"/>
      <c r="CP1037" s="7"/>
      <c r="CQ1037" s="7"/>
    </row>
    <row r="1038" spans="2:95" s="9" customFormat="1">
      <c r="B1038" s="33"/>
      <c r="C1038" s="15"/>
      <c r="D1038" s="15"/>
      <c r="E1038" s="7"/>
      <c r="F1038" s="15"/>
      <c r="G1038" s="14"/>
      <c r="H1038" s="14"/>
      <c r="I1038" s="14"/>
      <c r="J1038" s="14"/>
      <c r="K1038" s="15"/>
      <c r="L1038" s="15"/>
      <c r="M1038" s="15"/>
      <c r="N1038" s="15"/>
      <c r="O1038" s="15"/>
      <c r="P1038" s="14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6"/>
      <c r="AD1038" s="16"/>
      <c r="AE1038" s="11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4"/>
      <c r="AU1038" s="15"/>
      <c r="AV1038" s="15"/>
      <c r="AW1038" s="15"/>
      <c r="AX1038" s="15"/>
      <c r="AY1038" s="15"/>
      <c r="AZ1038" s="15"/>
      <c r="BA1038" s="15"/>
      <c r="BB1038" s="15"/>
      <c r="BC1038" s="14"/>
      <c r="BD1038" s="15"/>
      <c r="BE1038" s="15"/>
      <c r="BF1038" s="16"/>
      <c r="BG1038" s="15"/>
      <c r="BH1038" s="15"/>
      <c r="BI1038" s="7"/>
      <c r="BJ1038" s="7"/>
      <c r="BK1038" s="15"/>
      <c r="BL1038" s="7"/>
      <c r="BM1038" s="7"/>
      <c r="BN1038" s="7"/>
      <c r="BO1038" s="7"/>
      <c r="BP1038" s="7"/>
      <c r="BQ1038" s="7"/>
      <c r="BR1038" s="7"/>
      <c r="BS1038" s="7"/>
      <c r="BT1038" s="7"/>
      <c r="BU1038" s="7"/>
      <c r="BV1038" s="7"/>
      <c r="BW1038" s="7"/>
      <c r="BX1038" s="7"/>
      <c r="BY1038" s="7"/>
      <c r="BZ1038" s="7"/>
      <c r="CA1038" s="7"/>
      <c r="CB1038" s="7"/>
      <c r="CC1038" s="7"/>
      <c r="CD1038" s="7"/>
      <c r="CE1038" s="7"/>
      <c r="CF1038" s="7"/>
      <c r="CG1038" s="7"/>
      <c r="CH1038" s="7"/>
      <c r="CI1038" s="7"/>
      <c r="CJ1038" s="7"/>
      <c r="CK1038" s="7"/>
      <c r="CL1038" s="7"/>
      <c r="CM1038" s="7"/>
      <c r="CN1038" s="7"/>
      <c r="CO1038" s="7"/>
      <c r="CP1038" s="7"/>
      <c r="CQ1038" s="7"/>
    </row>
    <row r="1039" spans="2:95" s="9" customFormat="1">
      <c r="B1039" s="33"/>
      <c r="C1039" s="15"/>
      <c r="D1039" s="15"/>
      <c r="E1039" s="7"/>
      <c r="F1039" s="15"/>
      <c r="G1039" s="14"/>
      <c r="H1039" s="14"/>
      <c r="I1039" s="14"/>
      <c r="J1039" s="14"/>
      <c r="K1039" s="15"/>
      <c r="L1039" s="15"/>
      <c r="M1039" s="15"/>
      <c r="N1039" s="15"/>
      <c r="O1039" s="15"/>
      <c r="P1039" s="14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6"/>
      <c r="AD1039" s="16"/>
      <c r="AE1039" s="11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4"/>
      <c r="AU1039" s="15"/>
      <c r="AV1039" s="15"/>
      <c r="AW1039" s="15"/>
      <c r="AX1039" s="15"/>
      <c r="AY1039" s="15"/>
      <c r="AZ1039" s="15"/>
      <c r="BA1039" s="15"/>
      <c r="BB1039" s="15"/>
      <c r="BC1039" s="14"/>
      <c r="BD1039" s="15"/>
      <c r="BE1039" s="15"/>
      <c r="BF1039" s="16"/>
      <c r="BG1039" s="15"/>
      <c r="BH1039" s="15"/>
      <c r="BI1039" s="7"/>
      <c r="BJ1039" s="7"/>
      <c r="BK1039" s="15"/>
      <c r="BL1039" s="7"/>
      <c r="BM1039" s="7"/>
      <c r="BN1039" s="7"/>
      <c r="BO1039" s="7"/>
      <c r="BP1039" s="7"/>
      <c r="BQ1039" s="7"/>
      <c r="BR1039" s="7"/>
      <c r="BS1039" s="7"/>
      <c r="BT1039" s="7"/>
      <c r="BU1039" s="7"/>
      <c r="BV1039" s="7"/>
      <c r="BW1039" s="7"/>
      <c r="BX1039" s="7"/>
      <c r="BY1039" s="7"/>
      <c r="BZ1039" s="7"/>
      <c r="CA1039" s="7"/>
      <c r="CB1039" s="7"/>
      <c r="CC1039" s="7"/>
      <c r="CD1039" s="7"/>
      <c r="CE1039" s="7"/>
      <c r="CF1039" s="7"/>
      <c r="CG1039" s="7"/>
      <c r="CH1039" s="7"/>
      <c r="CI1039" s="7"/>
      <c r="CJ1039" s="7"/>
      <c r="CK1039" s="7"/>
      <c r="CL1039" s="7"/>
      <c r="CM1039" s="7"/>
      <c r="CN1039" s="7"/>
      <c r="CO1039" s="7"/>
      <c r="CP1039" s="7"/>
      <c r="CQ1039" s="7"/>
    </row>
    <row r="1040" spans="2:95" s="9" customFormat="1">
      <c r="B1040" s="33"/>
      <c r="C1040" s="15"/>
      <c r="D1040" s="15"/>
      <c r="E1040" s="7"/>
      <c r="F1040" s="15"/>
      <c r="G1040" s="14"/>
      <c r="H1040" s="14"/>
      <c r="I1040" s="14"/>
      <c r="J1040" s="14"/>
      <c r="K1040" s="15"/>
      <c r="L1040" s="15"/>
      <c r="M1040" s="15"/>
      <c r="N1040" s="15"/>
      <c r="O1040" s="15"/>
      <c r="P1040" s="14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6"/>
      <c r="AD1040" s="16"/>
      <c r="AE1040" s="11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4"/>
      <c r="AU1040" s="15"/>
      <c r="AV1040" s="15"/>
      <c r="AW1040" s="15"/>
      <c r="AX1040" s="15"/>
      <c r="AY1040" s="15"/>
      <c r="AZ1040" s="15"/>
      <c r="BA1040" s="15"/>
      <c r="BB1040" s="15"/>
      <c r="BC1040" s="14"/>
      <c r="BD1040" s="15"/>
      <c r="BE1040" s="15"/>
      <c r="BF1040" s="16"/>
      <c r="BG1040" s="15"/>
      <c r="BH1040" s="15"/>
      <c r="BI1040" s="7"/>
      <c r="BJ1040" s="7"/>
      <c r="BK1040" s="15"/>
      <c r="BL1040" s="7"/>
      <c r="BM1040" s="7"/>
      <c r="BN1040" s="7"/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  <c r="BY1040" s="7"/>
      <c r="BZ1040" s="7"/>
      <c r="CA1040" s="7"/>
      <c r="CB1040" s="7"/>
      <c r="CC1040" s="7"/>
      <c r="CD1040" s="7"/>
      <c r="CE1040" s="7"/>
      <c r="CF1040" s="7"/>
      <c r="CG1040" s="7"/>
      <c r="CH1040" s="7"/>
      <c r="CI1040" s="7"/>
      <c r="CJ1040" s="7"/>
      <c r="CK1040" s="7"/>
      <c r="CL1040" s="7"/>
      <c r="CM1040" s="7"/>
      <c r="CN1040" s="7"/>
      <c r="CO1040" s="7"/>
      <c r="CP1040" s="7"/>
      <c r="CQ1040" s="7"/>
    </row>
    <row r="1041" spans="2:95" s="9" customFormat="1">
      <c r="B1041" s="33"/>
      <c r="C1041" s="15"/>
      <c r="D1041" s="15"/>
      <c r="E1041" s="7"/>
      <c r="F1041" s="15"/>
      <c r="G1041" s="14"/>
      <c r="H1041" s="14"/>
      <c r="I1041" s="14"/>
      <c r="J1041" s="14"/>
      <c r="K1041" s="15"/>
      <c r="L1041" s="15"/>
      <c r="M1041" s="15"/>
      <c r="N1041" s="15"/>
      <c r="O1041" s="15"/>
      <c r="P1041" s="14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6"/>
      <c r="AD1041" s="16"/>
      <c r="AE1041" s="11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4"/>
      <c r="AU1041" s="15"/>
      <c r="AV1041" s="15"/>
      <c r="AW1041" s="15"/>
      <c r="AX1041" s="15"/>
      <c r="AY1041" s="15"/>
      <c r="AZ1041" s="15"/>
      <c r="BA1041" s="15"/>
      <c r="BB1041" s="15"/>
      <c r="BC1041" s="14"/>
      <c r="BD1041" s="15"/>
      <c r="BE1041" s="15"/>
      <c r="BF1041" s="16"/>
      <c r="BG1041" s="15"/>
      <c r="BH1041" s="15"/>
      <c r="BI1041" s="7"/>
      <c r="BJ1041" s="7"/>
      <c r="BK1041" s="15"/>
      <c r="BL1041" s="7"/>
      <c r="BM1041" s="7"/>
      <c r="BN1041" s="7"/>
      <c r="BO1041" s="7"/>
      <c r="BP1041" s="7"/>
      <c r="BQ1041" s="7"/>
      <c r="BR1041" s="7"/>
      <c r="BS1041" s="7"/>
      <c r="BT1041" s="7"/>
      <c r="BU1041" s="7"/>
      <c r="BV1041" s="7"/>
      <c r="BW1041" s="7"/>
      <c r="BX1041" s="7"/>
      <c r="BY1041" s="7"/>
      <c r="BZ1041" s="7"/>
      <c r="CA1041" s="7"/>
      <c r="CB1041" s="7"/>
      <c r="CC1041" s="7"/>
      <c r="CD1041" s="7"/>
      <c r="CE1041" s="7"/>
      <c r="CF1041" s="7"/>
      <c r="CG1041" s="7"/>
      <c r="CH1041" s="7"/>
      <c r="CI1041" s="7"/>
      <c r="CJ1041" s="7"/>
      <c r="CK1041" s="7"/>
      <c r="CL1041" s="7"/>
      <c r="CM1041" s="7"/>
      <c r="CN1041" s="7"/>
      <c r="CO1041" s="7"/>
      <c r="CP1041" s="7"/>
      <c r="CQ1041" s="7"/>
    </row>
    <row r="1042" spans="2:95" s="9" customFormat="1">
      <c r="B1042" s="33"/>
      <c r="C1042" s="15"/>
      <c r="D1042" s="15"/>
      <c r="E1042" s="7"/>
      <c r="F1042" s="15"/>
      <c r="G1042" s="14"/>
      <c r="H1042" s="14"/>
      <c r="I1042" s="14"/>
      <c r="J1042" s="14"/>
      <c r="K1042" s="15"/>
      <c r="L1042" s="15"/>
      <c r="M1042" s="15"/>
      <c r="N1042" s="15"/>
      <c r="O1042" s="15"/>
      <c r="P1042" s="14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6"/>
      <c r="AD1042" s="16"/>
      <c r="AE1042" s="11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4"/>
      <c r="AU1042" s="15"/>
      <c r="AV1042" s="15"/>
      <c r="AW1042" s="15"/>
      <c r="AX1042" s="15"/>
      <c r="AY1042" s="15"/>
      <c r="AZ1042" s="15"/>
      <c r="BA1042" s="15"/>
      <c r="BB1042" s="15"/>
      <c r="BC1042" s="14"/>
      <c r="BD1042" s="15"/>
      <c r="BE1042" s="15"/>
      <c r="BF1042" s="16"/>
      <c r="BG1042" s="15"/>
      <c r="BH1042" s="15"/>
      <c r="BI1042" s="7"/>
      <c r="BJ1042" s="7"/>
      <c r="BK1042" s="15"/>
      <c r="BL1042" s="7"/>
      <c r="BM1042" s="7"/>
      <c r="BN1042" s="7"/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  <c r="BY1042" s="7"/>
      <c r="BZ1042" s="7"/>
      <c r="CA1042" s="7"/>
      <c r="CB1042" s="7"/>
      <c r="CC1042" s="7"/>
      <c r="CD1042" s="7"/>
      <c r="CE1042" s="7"/>
      <c r="CF1042" s="7"/>
      <c r="CG1042" s="7"/>
      <c r="CH1042" s="7"/>
      <c r="CI1042" s="7"/>
      <c r="CJ1042" s="7"/>
      <c r="CK1042" s="7"/>
      <c r="CL1042" s="7"/>
      <c r="CM1042" s="7"/>
      <c r="CN1042" s="7"/>
      <c r="CO1042" s="7"/>
      <c r="CP1042" s="7"/>
      <c r="CQ1042" s="7"/>
    </row>
    <row r="1043" spans="2:95" s="9" customFormat="1">
      <c r="B1043" s="33"/>
      <c r="C1043" s="15"/>
      <c r="D1043" s="15"/>
      <c r="E1043" s="7"/>
      <c r="F1043" s="15"/>
      <c r="G1043" s="14"/>
      <c r="H1043" s="14"/>
      <c r="I1043" s="14"/>
      <c r="J1043" s="14"/>
      <c r="K1043" s="15"/>
      <c r="L1043" s="15"/>
      <c r="M1043" s="15"/>
      <c r="N1043" s="15"/>
      <c r="O1043" s="15"/>
      <c r="P1043" s="14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6"/>
      <c r="AD1043" s="16"/>
      <c r="AE1043" s="11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4"/>
      <c r="AU1043" s="15"/>
      <c r="AV1043" s="15"/>
      <c r="AW1043" s="15"/>
      <c r="AX1043" s="15"/>
      <c r="AY1043" s="15"/>
      <c r="AZ1043" s="15"/>
      <c r="BA1043" s="15"/>
      <c r="BB1043" s="15"/>
      <c r="BC1043" s="14"/>
      <c r="BD1043" s="15"/>
      <c r="BE1043" s="15"/>
      <c r="BF1043" s="16"/>
      <c r="BG1043" s="15"/>
      <c r="BH1043" s="15"/>
      <c r="BI1043" s="7"/>
      <c r="BJ1043" s="7"/>
      <c r="BK1043" s="15"/>
      <c r="BL1043" s="7"/>
      <c r="BM1043" s="7"/>
      <c r="BN1043" s="7"/>
      <c r="BO1043" s="7"/>
      <c r="BP1043" s="7"/>
      <c r="BQ1043" s="7"/>
      <c r="BR1043" s="7"/>
      <c r="BS1043" s="7"/>
      <c r="BT1043" s="7"/>
      <c r="BU1043" s="7"/>
      <c r="BV1043" s="7"/>
      <c r="BW1043" s="7"/>
      <c r="BX1043" s="7"/>
      <c r="BY1043" s="7"/>
      <c r="BZ1043" s="7"/>
      <c r="CA1043" s="7"/>
      <c r="CB1043" s="7"/>
      <c r="CC1043" s="7"/>
      <c r="CD1043" s="7"/>
      <c r="CE1043" s="7"/>
      <c r="CF1043" s="7"/>
      <c r="CG1043" s="7"/>
      <c r="CH1043" s="7"/>
      <c r="CI1043" s="7"/>
      <c r="CJ1043" s="7"/>
      <c r="CK1043" s="7"/>
      <c r="CL1043" s="7"/>
      <c r="CM1043" s="7"/>
      <c r="CN1043" s="7"/>
      <c r="CO1043" s="7"/>
      <c r="CP1043" s="7"/>
      <c r="CQ1043" s="7"/>
    </row>
    <row r="1044" spans="2:95" s="9" customFormat="1">
      <c r="B1044" s="33"/>
      <c r="C1044" s="15"/>
      <c r="D1044" s="15"/>
      <c r="E1044" s="7"/>
      <c r="F1044" s="15"/>
      <c r="G1044" s="14"/>
      <c r="H1044" s="14"/>
      <c r="I1044" s="14"/>
      <c r="J1044" s="14"/>
      <c r="K1044" s="15"/>
      <c r="L1044" s="15"/>
      <c r="M1044" s="15"/>
      <c r="N1044" s="15"/>
      <c r="O1044" s="15"/>
      <c r="P1044" s="14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6"/>
      <c r="AD1044" s="16"/>
      <c r="AE1044" s="11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4"/>
      <c r="AU1044" s="15"/>
      <c r="AV1044" s="15"/>
      <c r="AW1044" s="15"/>
      <c r="AX1044" s="15"/>
      <c r="AY1044" s="15"/>
      <c r="AZ1044" s="15"/>
      <c r="BA1044" s="15"/>
      <c r="BB1044" s="15"/>
      <c r="BC1044" s="14"/>
      <c r="BD1044" s="15"/>
      <c r="BE1044" s="15"/>
      <c r="BF1044" s="16"/>
      <c r="BG1044" s="15"/>
      <c r="BH1044" s="15"/>
      <c r="BI1044" s="7"/>
      <c r="BJ1044" s="7"/>
      <c r="BK1044" s="15"/>
      <c r="BL1044" s="7"/>
      <c r="BM1044" s="7"/>
      <c r="BN1044" s="7"/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  <c r="BY1044" s="7"/>
      <c r="BZ1044" s="7"/>
      <c r="CA1044" s="7"/>
      <c r="CB1044" s="7"/>
      <c r="CC1044" s="7"/>
      <c r="CD1044" s="7"/>
      <c r="CE1044" s="7"/>
      <c r="CF1044" s="7"/>
      <c r="CG1044" s="7"/>
      <c r="CH1044" s="7"/>
      <c r="CI1044" s="7"/>
      <c r="CJ1044" s="7"/>
      <c r="CK1044" s="7"/>
      <c r="CL1044" s="7"/>
      <c r="CM1044" s="7"/>
      <c r="CN1044" s="7"/>
      <c r="CO1044" s="7"/>
      <c r="CP1044" s="7"/>
      <c r="CQ1044" s="7"/>
    </row>
    <row r="1045" spans="2:95" s="9" customFormat="1">
      <c r="B1045" s="33"/>
      <c r="C1045" s="15"/>
      <c r="D1045" s="15"/>
      <c r="E1045" s="7"/>
      <c r="F1045" s="15"/>
      <c r="G1045" s="14"/>
      <c r="H1045" s="14"/>
      <c r="I1045" s="14"/>
      <c r="J1045" s="14"/>
      <c r="K1045" s="15"/>
      <c r="L1045" s="15"/>
      <c r="M1045" s="15"/>
      <c r="N1045" s="15"/>
      <c r="O1045" s="15"/>
      <c r="P1045" s="14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6"/>
      <c r="AD1045" s="16"/>
      <c r="AE1045" s="11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4"/>
      <c r="AU1045" s="15"/>
      <c r="AV1045" s="15"/>
      <c r="AW1045" s="15"/>
      <c r="AX1045" s="15"/>
      <c r="AY1045" s="15"/>
      <c r="AZ1045" s="15"/>
      <c r="BA1045" s="15"/>
      <c r="BB1045" s="15"/>
      <c r="BC1045" s="14"/>
      <c r="BD1045" s="15"/>
      <c r="BE1045" s="15"/>
      <c r="BF1045" s="16"/>
      <c r="BG1045" s="15"/>
      <c r="BH1045" s="15"/>
      <c r="BI1045" s="7"/>
      <c r="BJ1045" s="7"/>
      <c r="BK1045" s="15"/>
      <c r="BL1045" s="7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  <c r="BY1045" s="7"/>
      <c r="BZ1045" s="7"/>
      <c r="CA1045" s="7"/>
      <c r="CB1045" s="7"/>
      <c r="CC1045" s="7"/>
      <c r="CD1045" s="7"/>
      <c r="CE1045" s="7"/>
      <c r="CF1045" s="7"/>
      <c r="CG1045" s="7"/>
      <c r="CH1045" s="7"/>
      <c r="CI1045" s="7"/>
      <c r="CJ1045" s="7"/>
      <c r="CK1045" s="7"/>
      <c r="CL1045" s="7"/>
      <c r="CM1045" s="7"/>
      <c r="CN1045" s="7"/>
      <c r="CO1045" s="7"/>
      <c r="CP1045" s="7"/>
      <c r="CQ1045" s="7"/>
    </row>
    <row r="1046" spans="2:95" s="9" customFormat="1">
      <c r="B1046" s="33"/>
      <c r="C1046" s="15"/>
      <c r="D1046" s="15"/>
      <c r="E1046" s="7"/>
      <c r="F1046" s="15"/>
      <c r="G1046" s="14"/>
      <c r="H1046" s="14"/>
      <c r="I1046" s="14"/>
      <c r="J1046" s="14"/>
      <c r="K1046" s="15"/>
      <c r="L1046" s="15"/>
      <c r="M1046" s="15"/>
      <c r="N1046" s="15"/>
      <c r="O1046" s="15"/>
      <c r="P1046" s="14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6"/>
      <c r="AD1046" s="16"/>
      <c r="AE1046" s="11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4"/>
      <c r="AU1046" s="15"/>
      <c r="AV1046" s="15"/>
      <c r="AW1046" s="15"/>
      <c r="AX1046" s="15"/>
      <c r="AY1046" s="15"/>
      <c r="AZ1046" s="15"/>
      <c r="BA1046" s="15"/>
      <c r="BB1046" s="15"/>
      <c r="BC1046" s="14"/>
      <c r="BD1046" s="15"/>
      <c r="BE1046" s="15"/>
      <c r="BF1046" s="16"/>
      <c r="BG1046" s="15"/>
      <c r="BH1046" s="15"/>
      <c r="BI1046" s="7"/>
      <c r="BJ1046" s="7"/>
      <c r="BK1046" s="15"/>
      <c r="BL1046" s="7"/>
      <c r="BM1046" s="7"/>
      <c r="BN1046" s="7"/>
      <c r="BO1046" s="7"/>
      <c r="BP1046" s="7"/>
      <c r="BQ1046" s="7"/>
      <c r="BR1046" s="7"/>
      <c r="BS1046" s="7"/>
      <c r="BT1046" s="7"/>
      <c r="BU1046" s="7"/>
      <c r="BV1046" s="7"/>
      <c r="BW1046" s="7"/>
      <c r="BX1046" s="7"/>
      <c r="BY1046" s="7"/>
      <c r="BZ1046" s="7"/>
      <c r="CA1046" s="7"/>
      <c r="CB1046" s="7"/>
      <c r="CC1046" s="7"/>
      <c r="CD1046" s="7"/>
      <c r="CE1046" s="7"/>
      <c r="CF1046" s="7"/>
      <c r="CG1046" s="7"/>
      <c r="CH1046" s="7"/>
      <c r="CI1046" s="7"/>
      <c r="CJ1046" s="7"/>
      <c r="CK1046" s="7"/>
      <c r="CL1046" s="7"/>
      <c r="CM1046" s="7"/>
      <c r="CN1046" s="7"/>
      <c r="CO1046" s="7"/>
      <c r="CP1046" s="7"/>
      <c r="CQ1046" s="7"/>
    </row>
    <row r="1047" spans="2:95" s="9" customFormat="1">
      <c r="B1047" s="33"/>
      <c r="C1047" s="15"/>
      <c r="D1047" s="15"/>
      <c r="E1047" s="7"/>
      <c r="F1047" s="15"/>
      <c r="G1047" s="14"/>
      <c r="H1047" s="14"/>
      <c r="I1047" s="14"/>
      <c r="J1047" s="14"/>
      <c r="K1047" s="15"/>
      <c r="L1047" s="15"/>
      <c r="M1047" s="15"/>
      <c r="N1047" s="15"/>
      <c r="O1047" s="15"/>
      <c r="P1047" s="14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6"/>
      <c r="AD1047" s="16"/>
      <c r="AE1047" s="11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4"/>
      <c r="AU1047" s="15"/>
      <c r="AV1047" s="15"/>
      <c r="AW1047" s="15"/>
      <c r="AX1047" s="15"/>
      <c r="AY1047" s="15"/>
      <c r="AZ1047" s="15"/>
      <c r="BA1047" s="15"/>
      <c r="BB1047" s="15"/>
      <c r="BC1047" s="14"/>
      <c r="BD1047" s="15"/>
      <c r="BE1047" s="15"/>
      <c r="BF1047" s="16"/>
      <c r="BG1047" s="15"/>
      <c r="BH1047" s="15"/>
      <c r="BI1047" s="7"/>
      <c r="BJ1047" s="7"/>
      <c r="BK1047" s="15"/>
      <c r="BL1047" s="7"/>
      <c r="BM1047" s="7"/>
      <c r="BN1047" s="7"/>
      <c r="BO1047" s="7"/>
      <c r="BP1047" s="7"/>
      <c r="BQ1047" s="7"/>
      <c r="BR1047" s="7"/>
      <c r="BS1047" s="7"/>
      <c r="BT1047" s="7"/>
      <c r="BU1047" s="7"/>
      <c r="BV1047" s="7"/>
      <c r="BW1047" s="7"/>
      <c r="BX1047" s="7"/>
      <c r="BY1047" s="7"/>
      <c r="BZ1047" s="7"/>
      <c r="CA1047" s="7"/>
      <c r="CB1047" s="7"/>
      <c r="CC1047" s="7"/>
      <c r="CD1047" s="7"/>
      <c r="CE1047" s="7"/>
      <c r="CF1047" s="7"/>
      <c r="CG1047" s="7"/>
      <c r="CH1047" s="7"/>
      <c r="CI1047" s="7"/>
      <c r="CJ1047" s="7"/>
      <c r="CK1047" s="7"/>
      <c r="CL1047" s="7"/>
      <c r="CM1047" s="7"/>
      <c r="CN1047" s="7"/>
      <c r="CO1047" s="7"/>
      <c r="CP1047" s="7"/>
      <c r="CQ1047" s="7"/>
    </row>
    <row r="1048" spans="2:95" s="9" customFormat="1">
      <c r="B1048" s="33"/>
      <c r="C1048" s="15"/>
      <c r="D1048" s="15"/>
      <c r="E1048" s="7"/>
      <c r="F1048" s="15"/>
      <c r="G1048" s="14"/>
      <c r="H1048" s="14"/>
      <c r="I1048" s="14"/>
      <c r="J1048" s="14"/>
      <c r="K1048" s="15"/>
      <c r="L1048" s="15"/>
      <c r="M1048" s="15"/>
      <c r="N1048" s="15"/>
      <c r="O1048" s="15"/>
      <c r="P1048" s="14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6"/>
      <c r="AD1048" s="16"/>
      <c r="AE1048" s="11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4"/>
      <c r="AU1048" s="15"/>
      <c r="AV1048" s="15"/>
      <c r="AW1048" s="15"/>
      <c r="AX1048" s="15"/>
      <c r="AY1048" s="15"/>
      <c r="AZ1048" s="15"/>
      <c r="BA1048" s="15"/>
      <c r="BB1048" s="15"/>
      <c r="BC1048" s="14"/>
      <c r="BD1048" s="15"/>
      <c r="BE1048" s="15"/>
      <c r="BF1048" s="16"/>
      <c r="BG1048" s="15"/>
      <c r="BH1048" s="15"/>
      <c r="BI1048" s="7"/>
      <c r="BJ1048" s="7"/>
      <c r="BK1048" s="15"/>
      <c r="BL1048" s="7"/>
      <c r="BM1048" s="7"/>
      <c r="BN1048" s="7"/>
      <c r="BO1048" s="7"/>
      <c r="BP1048" s="7"/>
      <c r="BQ1048" s="7"/>
      <c r="BR1048" s="7"/>
      <c r="BS1048" s="7"/>
      <c r="BT1048" s="7"/>
      <c r="BU1048" s="7"/>
      <c r="BV1048" s="7"/>
      <c r="BW1048" s="7"/>
      <c r="BX1048" s="7"/>
      <c r="BY1048" s="7"/>
      <c r="BZ1048" s="7"/>
      <c r="CA1048" s="7"/>
      <c r="CB1048" s="7"/>
      <c r="CC1048" s="7"/>
      <c r="CD1048" s="7"/>
      <c r="CE1048" s="7"/>
      <c r="CF1048" s="7"/>
      <c r="CG1048" s="7"/>
      <c r="CH1048" s="7"/>
      <c r="CI1048" s="7"/>
      <c r="CJ1048" s="7"/>
      <c r="CK1048" s="7"/>
      <c r="CL1048" s="7"/>
      <c r="CM1048" s="7"/>
      <c r="CN1048" s="7"/>
      <c r="CO1048" s="7"/>
      <c r="CP1048" s="7"/>
      <c r="CQ1048" s="7"/>
    </row>
    <row r="1049" spans="2:95" s="9" customFormat="1">
      <c r="B1049" s="33"/>
      <c r="C1049" s="15"/>
      <c r="D1049" s="15"/>
      <c r="E1049" s="7"/>
      <c r="F1049" s="15"/>
      <c r="G1049" s="14"/>
      <c r="H1049" s="14"/>
      <c r="I1049" s="14"/>
      <c r="J1049" s="14"/>
      <c r="K1049" s="15"/>
      <c r="L1049" s="15"/>
      <c r="M1049" s="15"/>
      <c r="N1049" s="15"/>
      <c r="O1049" s="15"/>
      <c r="P1049" s="14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6"/>
      <c r="AD1049" s="16"/>
      <c r="AE1049" s="11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4"/>
      <c r="AU1049" s="15"/>
      <c r="AV1049" s="15"/>
      <c r="AW1049" s="15"/>
      <c r="AX1049" s="15"/>
      <c r="AY1049" s="15"/>
      <c r="AZ1049" s="15"/>
      <c r="BA1049" s="15"/>
      <c r="BB1049" s="15"/>
      <c r="BC1049" s="14"/>
      <c r="BD1049" s="15"/>
      <c r="BE1049" s="15"/>
      <c r="BF1049" s="16"/>
      <c r="BG1049" s="15"/>
      <c r="BH1049" s="15"/>
      <c r="BI1049" s="7"/>
      <c r="BJ1049" s="7"/>
      <c r="BK1049" s="15"/>
      <c r="BL1049" s="7"/>
      <c r="BM1049" s="7"/>
      <c r="BN1049" s="7"/>
      <c r="BO1049" s="7"/>
      <c r="BP1049" s="7"/>
      <c r="BQ1049" s="7"/>
      <c r="BR1049" s="7"/>
      <c r="BS1049" s="7"/>
      <c r="BT1049" s="7"/>
      <c r="BU1049" s="7"/>
      <c r="BV1049" s="7"/>
      <c r="BW1049" s="7"/>
      <c r="BX1049" s="7"/>
      <c r="BY1049" s="7"/>
      <c r="BZ1049" s="7"/>
      <c r="CA1049" s="7"/>
      <c r="CB1049" s="7"/>
      <c r="CC1049" s="7"/>
      <c r="CD1049" s="7"/>
      <c r="CE1049" s="7"/>
      <c r="CF1049" s="7"/>
      <c r="CG1049" s="7"/>
      <c r="CH1049" s="7"/>
      <c r="CI1049" s="7"/>
      <c r="CJ1049" s="7"/>
      <c r="CK1049" s="7"/>
      <c r="CL1049" s="7"/>
      <c r="CM1049" s="7"/>
      <c r="CN1049" s="7"/>
      <c r="CO1049" s="7"/>
      <c r="CP1049" s="7"/>
      <c r="CQ1049" s="7"/>
    </row>
    <row r="1050" spans="2:95" s="9" customFormat="1">
      <c r="B1050" s="33"/>
      <c r="C1050" s="15"/>
      <c r="D1050" s="15"/>
      <c r="E1050" s="7"/>
      <c r="F1050" s="15"/>
      <c r="G1050" s="14"/>
      <c r="H1050" s="14"/>
      <c r="I1050" s="14"/>
      <c r="J1050" s="14"/>
      <c r="K1050" s="15"/>
      <c r="L1050" s="15"/>
      <c r="M1050" s="15"/>
      <c r="N1050" s="15"/>
      <c r="O1050" s="15"/>
      <c r="P1050" s="14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6"/>
      <c r="AD1050" s="16"/>
      <c r="AE1050" s="11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4"/>
      <c r="AU1050" s="15"/>
      <c r="AV1050" s="15"/>
      <c r="AW1050" s="15"/>
      <c r="AX1050" s="15"/>
      <c r="AY1050" s="15"/>
      <c r="AZ1050" s="15"/>
      <c r="BA1050" s="15"/>
      <c r="BB1050" s="15"/>
      <c r="BC1050" s="14"/>
      <c r="BD1050" s="15"/>
      <c r="BE1050" s="15"/>
      <c r="BF1050" s="16"/>
      <c r="BG1050" s="15"/>
      <c r="BH1050" s="15"/>
      <c r="BI1050" s="7"/>
      <c r="BJ1050" s="7"/>
      <c r="BK1050" s="15"/>
      <c r="BL1050" s="7"/>
      <c r="BM1050" s="7"/>
      <c r="BN1050" s="7"/>
      <c r="BO1050" s="7"/>
      <c r="BP1050" s="7"/>
      <c r="BQ1050" s="7"/>
      <c r="BR1050" s="7"/>
      <c r="BS1050" s="7"/>
      <c r="BT1050" s="7"/>
      <c r="BU1050" s="7"/>
      <c r="BV1050" s="7"/>
      <c r="BW1050" s="7"/>
      <c r="BX1050" s="7"/>
      <c r="BY1050" s="7"/>
      <c r="BZ1050" s="7"/>
      <c r="CA1050" s="7"/>
      <c r="CB1050" s="7"/>
      <c r="CC1050" s="7"/>
      <c r="CD1050" s="7"/>
      <c r="CE1050" s="7"/>
      <c r="CF1050" s="7"/>
      <c r="CG1050" s="7"/>
      <c r="CH1050" s="7"/>
      <c r="CI1050" s="7"/>
      <c r="CJ1050" s="7"/>
      <c r="CK1050" s="7"/>
      <c r="CL1050" s="7"/>
      <c r="CM1050" s="7"/>
      <c r="CN1050" s="7"/>
      <c r="CO1050" s="7"/>
      <c r="CP1050" s="7"/>
      <c r="CQ1050" s="7"/>
    </row>
    <row r="1051" spans="2:95" s="9" customFormat="1">
      <c r="B1051" s="33"/>
      <c r="C1051" s="15"/>
      <c r="D1051" s="15"/>
      <c r="E1051" s="7"/>
      <c r="F1051" s="15"/>
      <c r="G1051" s="14"/>
      <c r="H1051" s="14"/>
      <c r="I1051" s="14"/>
      <c r="J1051" s="14"/>
      <c r="K1051" s="15"/>
      <c r="L1051" s="15"/>
      <c r="M1051" s="15"/>
      <c r="N1051" s="15"/>
      <c r="O1051" s="15"/>
      <c r="P1051" s="14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6"/>
      <c r="AD1051" s="16"/>
      <c r="AE1051" s="11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4"/>
      <c r="AU1051" s="15"/>
      <c r="AV1051" s="15"/>
      <c r="AW1051" s="15"/>
      <c r="AX1051" s="15"/>
      <c r="AY1051" s="15"/>
      <c r="AZ1051" s="15"/>
      <c r="BA1051" s="15"/>
      <c r="BB1051" s="15"/>
      <c r="BC1051" s="14"/>
      <c r="BD1051" s="15"/>
      <c r="BE1051" s="15"/>
      <c r="BF1051" s="15"/>
      <c r="BG1051" s="15"/>
      <c r="BH1051" s="15"/>
      <c r="BI1051" s="7"/>
      <c r="BJ1051" s="7"/>
      <c r="BK1051" s="15"/>
      <c r="BL1051" s="7"/>
      <c r="BM1051" s="7"/>
      <c r="BN1051" s="7"/>
      <c r="BO1051" s="7"/>
      <c r="BP1051" s="7"/>
      <c r="BQ1051" s="7"/>
      <c r="BR1051" s="7"/>
      <c r="BS1051" s="7"/>
      <c r="BT1051" s="7"/>
      <c r="BU1051" s="7"/>
      <c r="BV1051" s="7"/>
      <c r="BW1051" s="7"/>
      <c r="BX1051" s="7"/>
      <c r="BY1051" s="7"/>
      <c r="BZ1051" s="7"/>
      <c r="CA1051" s="7"/>
      <c r="CB1051" s="7"/>
      <c r="CC1051" s="7"/>
      <c r="CD1051" s="7"/>
      <c r="CE1051" s="7"/>
      <c r="CF1051" s="7"/>
      <c r="CG1051" s="7"/>
      <c r="CH1051" s="7"/>
      <c r="CI1051" s="7"/>
      <c r="CJ1051" s="7"/>
      <c r="CK1051" s="7"/>
      <c r="CL1051" s="7"/>
      <c r="CM1051" s="7"/>
      <c r="CN1051" s="7"/>
      <c r="CO1051" s="7"/>
      <c r="CP1051" s="7"/>
      <c r="CQ1051" s="7"/>
    </row>
    <row r="1052" spans="2:95" s="9" customFormat="1">
      <c r="B1052" s="33"/>
      <c r="C1052" s="15"/>
      <c r="D1052" s="15"/>
      <c r="E1052" s="7"/>
      <c r="F1052" s="15"/>
      <c r="G1052" s="14"/>
      <c r="H1052" s="14"/>
      <c r="I1052" s="14"/>
      <c r="J1052" s="14"/>
      <c r="K1052" s="15"/>
      <c r="L1052" s="15"/>
      <c r="M1052" s="15"/>
      <c r="N1052" s="15"/>
      <c r="O1052" s="15"/>
      <c r="P1052" s="14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6"/>
      <c r="AD1052" s="16"/>
      <c r="AE1052" s="11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4"/>
      <c r="AU1052" s="15"/>
      <c r="AV1052" s="15"/>
      <c r="AW1052" s="15"/>
      <c r="AX1052" s="15"/>
      <c r="AY1052" s="15"/>
      <c r="AZ1052" s="15"/>
      <c r="BA1052" s="15"/>
      <c r="BB1052" s="15"/>
      <c r="BC1052" s="14"/>
      <c r="BD1052" s="15"/>
      <c r="BE1052" s="15"/>
      <c r="BF1052" s="16"/>
      <c r="BG1052" s="15"/>
      <c r="BH1052" s="15"/>
      <c r="BI1052" s="7"/>
      <c r="BJ1052" s="7"/>
      <c r="BK1052" s="15"/>
      <c r="BL1052" s="7"/>
      <c r="BM1052" s="7"/>
      <c r="BN1052" s="7"/>
      <c r="BO1052" s="7"/>
      <c r="BP1052" s="7"/>
      <c r="BQ1052" s="7"/>
      <c r="BR1052" s="7"/>
      <c r="BS1052" s="7"/>
      <c r="BT1052" s="7"/>
      <c r="BU1052" s="7"/>
      <c r="BV1052" s="7"/>
      <c r="BW1052" s="7"/>
      <c r="BX1052" s="7"/>
      <c r="BY1052" s="7"/>
      <c r="BZ1052" s="7"/>
      <c r="CA1052" s="7"/>
      <c r="CB1052" s="7"/>
      <c r="CC1052" s="7"/>
      <c r="CD1052" s="7"/>
      <c r="CE1052" s="7"/>
      <c r="CF1052" s="7"/>
      <c r="CG1052" s="7"/>
      <c r="CH1052" s="7"/>
      <c r="CI1052" s="7"/>
      <c r="CJ1052" s="7"/>
      <c r="CK1052" s="7"/>
      <c r="CL1052" s="7"/>
      <c r="CM1052" s="7"/>
      <c r="CN1052" s="7"/>
      <c r="CO1052" s="7"/>
      <c r="CP1052" s="7"/>
      <c r="CQ1052" s="7"/>
    </row>
    <row r="1053" spans="2:95" s="9" customFormat="1">
      <c r="B1053" s="33"/>
      <c r="C1053" s="15"/>
      <c r="D1053" s="15"/>
      <c r="E1053" s="7"/>
      <c r="F1053" s="15"/>
      <c r="G1053" s="14"/>
      <c r="H1053" s="14"/>
      <c r="I1053" s="14"/>
      <c r="J1053" s="14"/>
      <c r="K1053" s="15"/>
      <c r="L1053" s="15"/>
      <c r="M1053" s="15"/>
      <c r="N1053" s="15"/>
      <c r="O1053" s="15"/>
      <c r="P1053" s="14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6"/>
      <c r="AD1053" s="16"/>
      <c r="AE1053" s="11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4"/>
      <c r="AU1053" s="15"/>
      <c r="AV1053" s="15"/>
      <c r="AW1053" s="15"/>
      <c r="AX1053" s="15"/>
      <c r="AY1053" s="15"/>
      <c r="AZ1053" s="15"/>
      <c r="BA1053" s="15"/>
      <c r="BB1053" s="15"/>
      <c r="BC1053" s="14"/>
      <c r="BD1053" s="15"/>
      <c r="BE1053" s="15"/>
      <c r="BF1053" s="16"/>
      <c r="BG1053" s="15"/>
      <c r="BH1053" s="15"/>
      <c r="BI1053" s="7"/>
      <c r="BJ1053" s="7"/>
      <c r="BK1053" s="15"/>
      <c r="BL1053" s="7"/>
      <c r="BM1053" s="7"/>
      <c r="BN1053" s="7"/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  <c r="BY1053" s="7"/>
      <c r="BZ1053" s="7"/>
      <c r="CA1053" s="7"/>
      <c r="CB1053" s="7"/>
      <c r="CC1053" s="7"/>
      <c r="CD1053" s="7"/>
      <c r="CE1053" s="7"/>
      <c r="CF1053" s="7"/>
      <c r="CG1053" s="7"/>
      <c r="CH1053" s="7"/>
      <c r="CI1053" s="7"/>
      <c r="CJ1053" s="7"/>
      <c r="CK1053" s="7"/>
      <c r="CL1053" s="7"/>
      <c r="CM1053" s="7"/>
      <c r="CN1053" s="7"/>
      <c r="CO1053" s="7"/>
      <c r="CP1053" s="7"/>
      <c r="CQ1053" s="7"/>
    </row>
    <row r="1054" spans="2:95" s="9" customFormat="1">
      <c r="B1054" s="33"/>
      <c r="C1054" s="15"/>
      <c r="D1054" s="15"/>
      <c r="E1054" s="7"/>
      <c r="F1054" s="15"/>
      <c r="G1054" s="14"/>
      <c r="H1054" s="14"/>
      <c r="I1054" s="14"/>
      <c r="J1054" s="14"/>
      <c r="K1054" s="15"/>
      <c r="L1054" s="15"/>
      <c r="M1054" s="15"/>
      <c r="N1054" s="15"/>
      <c r="O1054" s="15"/>
      <c r="P1054" s="14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6"/>
      <c r="AD1054" s="16"/>
      <c r="AE1054" s="11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4"/>
      <c r="AU1054" s="15"/>
      <c r="AV1054" s="15"/>
      <c r="AW1054" s="15"/>
      <c r="AX1054" s="15"/>
      <c r="AY1054" s="15"/>
      <c r="AZ1054" s="15"/>
      <c r="BA1054" s="15"/>
      <c r="BB1054" s="15"/>
      <c r="BC1054" s="14"/>
      <c r="BD1054" s="15"/>
      <c r="BE1054" s="15"/>
      <c r="BF1054" s="16"/>
      <c r="BG1054" s="15"/>
      <c r="BH1054" s="15"/>
      <c r="BI1054" s="7"/>
      <c r="BJ1054" s="7"/>
      <c r="BK1054" s="15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7"/>
      <c r="BZ1054" s="7"/>
      <c r="CA1054" s="7"/>
      <c r="CB1054" s="7"/>
      <c r="CC1054" s="7"/>
      <c r="CD1054" s="7"/>
      <c r="CE1054" s="7"/>
      <c r="CF1054" s="7"/>
      <c r="CG1054" s="7"/>
      <c r="CH1054" s="7"/>
      <c r="CI1054" s="7"/>
      <c r="CJ1054" s="7"/>
      <c r="CK1054" s="7"/>
      <c r="CL1054" s="7"/>
      <c r="CM1054" s="7"/>
      <c r="CN1054" s="7"/>
      <c r="CO1054" s="7"/>
      <c r="CP1054" s="7"/>
      <c r="CQ1054" s="7"/>
    </row>
    <row r="1055" spans="2:95" s="9" customFormat="1">
      <c r="B1055" s="33"/>
      <c r="C1055" s="15"/>
      <c r="D1055" s="15"/>
      <c r="E1055" s="7"/>
      <c r="F1055" s="15"/>
      <c r="G1055" s="14"/>
      <c r="H1055" s="14"/>
      <c r="I1055" s="14"/>
      <c r="J1055" s="14"/>
      <c r="K1055" s="15"/>
      <c r="L1055" s="15"/>
      <c r="M1055" s="15"/>
      <c r="N1055" s="15"/>
      <c r="O1055" s="15"/>
      <c r="P1055" s="14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6"/>
      <c r="AD1055" s="16"/>
      <c r="AE1055" s="11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4"/>
      <c r="AU1055" s="15"/>
      <c r="AV1055" s="15"/>
      <c r="AW1055" s="15"/>
      <c r="AX1055" s="15"/>
      <c r="AY1055" s="15"/>
      <c r="AZ1055" s="15"/>
      <c r="BA1055" s="15"/>
      <c r="BB1055" s="15"/>
      <c r="BC1055" s="14"/>
      <c r="BD1055" s="15"/>
      <c r="BE1055" s="15"/>
      <c r="BF1055" s="16"/>
      <c r="BG1055" s="15"/>
      <c r="BH1055" s="15"/>
      <c r="BI1055" s="7"/>
      <c r="BJ1055" s="7"/>
      <c r="BK1055" s="15"/>
      <c r="BL1055" s="7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  <c r="BY1055" s="7"/>
      <c r="BZ1055" s="7"/>
      <c r="CA1055" s="7"/>
      <c r="CB1055" s="7"/>
      <c r="CC1055" s="7"/>
      <c r="CD1055" s="7"/>
      <c r="CE1055" s="7"/>
      <c r="CF1055" s="7"/>
      <c r="CG1055" s="7"/>
      <c r="CH1055" s="7"/>
      <c r="CI1055" s="7"/>
      <c r="CJ1055" s="7"/>
      <c r="CK1055" s="7"/>
      <c r="CL1055" s="7"/>
      <c r="CM1055" s="7"/>
      <c r="CN1055" s="7"/>
      <c r="CO1055" s="7"/>
      <c r="CP1055" s="7"/>
      <c r="CQ1055" s="7"/>
    </row>
    <row r="1056" spans="2:95" s="9" customFormat="1">
      <c r="B1056" s="33"/>
      <c r="C1056" s="15"/>
      <c r="D1056" s="15"/>
      <c r="E1056" s="7"/>
      <c r="F1056" s="15"/>
      <c r="G1056" s="14"/>
      <c r="H1056" s="14"/>
      <c r="I1056" s="14"/>
      <c r="J1056" s="14"/>
      <c r="K1056" s="15"/>
      <c r="L1056" s="15"/>
      <c r="M1056" s="15"/>
      <c r="N1056" s="15"/>
      <c r="O1056" s="15"/>
      <c r="P1056" s="14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6"/>
      <c r="AD1056" s="16"/>
      <c r="AE1056" s="11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4"/>
      <c r="AU1056" s="15"/>
      <c r="AV1056" s="15"/>
      <c r="AW1056" s="15"/>
      <c r="AX1056" s="15"/>
      <c r="AY1056" s="15"/>
      <c r="AZ1056" s="15"/>
      <c r="BA1056" s="15"/>
      <c r="BB1056" s="15"/>
      <c r="BC1056" s="14"/>
      <c r="BD1056" s="15"/>
      <c r="BE1056" s="15"/>
      <c r="BF1056" s="16"/>
      <c r="BG1056" s="15"/>
      <c r="BH1056" s="15"/>
      <c r="BI1056" s="7"/>
      <c r="BJ1056" s="7"/>
      <c r="BK1056" s="15"/>
      <c r="BL1056" s="7"/>
      <c r="BM1056" s="7"/>
      <c r="BN1056" s="7"/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  <c r="BY1056" s="7"/>
      <c r="BZ1056" s="7"/>
      <c r="CA1056" s="7"/>
      <c r="CB1056" s="7"/>
      <c r="CC1056" s="7"/>
      <c r="CD1056" s="7"/>
      <c r="CE1056" s="7"/>
      <c r="CF1056" s="7"/>
      <c r="CG1056" s="7"/>
      <c r="CH1056" s="7"/>
      <c r="CI1056" s="7"/>
      <c r="CJ1056" s="7"/>
      <c r="CK1056" s="7"/>
      <c r="CL1056" s="7"/>
      <c r="CM1056" s="7"/>
      <c r="CN1056" s="7"/>
      <c r="CO1056" s="7"/>
      <c r="CP1056" s="7"/>
      <c r="CQ1056" s="7"/>
    </row>
    <row r="1057" spans="2:95" s="9" customFormat="1">
      <c r="B1057" s="33"/>
      <c r="C1057" s="15"/>
      <c r="D1057" s="15"/>
      <c r="E1057" s="7"/>
      <c r="F1057" s="15"/>
      <c r="G1057" s="14"/>
      <c r="H1057" s="14"/>
      <c r="I1057" s="14"/>
      <c r="J1057" s="14"/>
      <c r="K1057" s="15"/>
      <c r="L1057" s="15"/>
      <c r="M1057" s="15"/>
      <c r="N1057" s="15"/>
      <c r="O1057" s="15"/>
      <c r="P1057" s="14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6"/>
      <c r="AD1057" s="16"/>
      <c r="AE1057" s="11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4"/>
      <c r="AU1057" s="15"/>
      <c r="AV1057" s="15"/>
      <c r="AW1057" s="15"/>
      <c r="AX1057" s="15"/>
      <c r="AY1057" s="15"/>
      <c r="AZ1057" s="15"/>
      <c r="BA1057" s="15"/>
      <c r="BB1057" s="15"/>
      <c r="BC1057" s="14"/>
      <c r="BD1057" s="15"/>
      <c r="BE1057" s="15"/>
      <c r="BF1057" s="16"/>
      <c r="BG1057" s="15"/>
      <c r="BH1057" s="15"/>
      <c r="BI1057" s="7"/>
      <c r="BJ1057" s="7"/>
      <c r="BK1057" s="15"/>
      <c r="BL1057" s="7"/>
      <c r="BM1057" s="7"/>
      <c r="BN1057" s="7"/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  <c r="BY1057" s="7"/>
      <c r="BZ1057" s="7"/>
      <c r="CA1057" s="7"/>
      <c r="CB1057" s="7"/>
      <c r="CC1057" s="7"/>
      <c r="CD1057" s="7"/>
      <c r="CE1057" s="7"/>
      <c r="CF1057" s="7"/>
      <c r="CG1057" s="7"/>
      <c r="CH1057" s="7"/>
      <c r="CI1057" s="7"/>
      <c r="CJ1057" s="7"/>
      <c r="CK1057" s="7"/>
      <c r="CL1057" s="7"/>
      <c r="CM1057" s="7"/>
      <c r="CN1057" s="7"/>
      <c r="CO1057" s="7"/>
      <c r="CP1057" s="7"/>
      <c r="CQ1057" s="7"/>
    </row>
    <row r="1058" spans="2:95" s="9" customFormat="1">
      <c r="B1058" s="33"/>
      <c r="C1058" s="15"/>
      <c r="D1058" s="15"/>
      <c r="E1058" s="7"/>
      <c r="F1058" s="15"/>
      <c r="G1058" s="14"/>
      <c r="H1058" s="14"/>
      <c r="I1058" s="14"/>
      <c r="J1058" s="14"/>
      <c r="K1058" s="15"/>
      <c r="L1058" s="15"/>
      <c r="M1058" s="15"/>
      <c r="N1058" s="15"/>
      <c r="O1058" s="15"/>
      <c r="P1058" s="14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6"/>
      <c r="AD1058" s="16"/>
      <c r="AE1058" s="11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4"/>
      <c r="AU1058" s="15"/>
      <c r="AV1058" s="15"/>
      <c r="AW1058" s="15"/>
      <c r="AX1058" s="15"/>
      <c r="AY1058" s="15"/>
      <c r="AZ1058" s="15"/>
      <c r="BA1058" s="15"/>
      <c r="BB1058" s="15"/>
      <c r="BC1058" s="14"/>
      <c r="BD1058" s="15"/>
      <c r="BE1058" s="15"/>
      <c r="BF1058" s="16"/>
      <c r="BG1058" s="15"/>
      <c r="BH1058" s="15"/>
      <c r="BI1058" s="7"/>
      <c r="BJ1058" s="7"/>
      <c r="BK1058" s="15"/>
      <c r="BL1058" s="7"/>
      <c r="BM1058" s="7"/>
      <c r="BN1058" s="7"/>
      <c r="BO1058" s="7"/>
      <c r="BP1058" s="7"/>
      <c r="BQ1058" s="7"/>
      <c r="BR1058" s="7"/>
      <c r="BS1058" s="7"/>
      <c r="BT1058" s="7"/>
      <c r="BU1058" s="7"/>
      <c r="BV1058" s="7"/>
      <c r="BW1058" s="7"/>
      <c r="BX1058" s="7"/>
      <c r="BY1058" s="7"/>
      <c r="BZ1058" s="7"/>
      <c r="CA1058" s="7"/>
      <c r="CB1058" s="7"/>
      <c r="CC1058" s="7"/>
      <c r="CD1058" s="7"/>
      <c r="CE1058" s="7"/>
      <c r="CF1058" s="7"/>
      <c r="CG1058" s="7"/>
      <c r="CH1058" s="7"/>
      <c r="CI1058" s="7"/>
      <c r="CJ1058" s="7"/>
      <c r="CK1058" s="7"/>
      <c r="CL1058" s="7"/>
      <c r="CM1058" s="7"/>
      <c r="CN1058" s="7"/>
      <c r="CO1058" s="7"/>
      <c r="CP1058" s="7"/>
      <c r="CQ1058" s="7"/>
    </row>
    <row r="1059" spans="2:95" s="9" customFormat="1">
      <c r="B1059" s="33"/>
      <c r="C1059" s="15"/>
      <c r="D1059" s="15"/>
      <c r="E1059" s="7"/>
      <c r="F1059" s="15"/>
      <c r="G1059" s="14"/>
      <c r="H1059" s="14"/>
      <c r="I1059" s="14"/>
      <c r="J1059" s="14"/>
      <c r="K1059" s="15"/>
      <c r="L1059" s="15"/>
      <c r="M1059" s="15"/>
      <c r="N1059" s="15"/>
      <c r="O1059" s="15"/>
      <c r="P1059" s="14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6"/>
      <c r="AD1059" s="16"/>
      <c r="AE1059" s="11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4"/>
      <c r="AU1059" s="15"/>
      <c r="AV1059" s="15"/>
      <c r="AW1059" s="15"/>
      <c r="AX1059" s="15"/>
      <c r="AY1059" s="15"/>
      <c r="AZ1059" s="15"/>
      <c r="BA1059" s="15"/>
      <c r="BB1059" s="15"/>
      <c r="BC1059" s="14"/>
      <c r="BD1059" s="15"/>
      <c r="BE1059" s="15"/>
      <c r="BF1059" s="15"/>
      <c r="BG1059" s="15"/>
      <c r="BH1059" s="15"/>
      <c r="BI1059" s="7"/>
      <c r="BJ1059" s="7"/>
      <c r="BK1059" s="15"/>
      <c r="BL1059" s="7"/>
      <c r="BM1059" s="7"/>
      <c r="BN1059" s="7"/>
      <c r="BO1059" s="7"/>
      <c r="BP1059" s="7"/>
      <c r="BQ1059" s="7"/>
      <c r="BR1059" s="7"/>
      <c r="BS1059" s="7"/>
      <c r="BT1059" s="7"/>
      <c r="BU1059" s="7"/>
      <c r="BV1059" s="7"/>
      <c r="BW1059" s="7"/>
      <c r="BX1059" s="7"/>
      <c r="BY1059" s="7"/>
      <c r="BZ1059" s="7"/>
      <c r="CA1059" s="7"/>
      <c r="CB1059" s="7"/>
      <c r="CC1059" s="7"/>
      <c r="CD1059" s="7"/>
      <c r="CE1059" s="7"/>
      <c r="CF1059" s="7"/>
      <c r="CG1059" s="7"/>
      <c r="CH1059" s="7"/>
      <c r="CI1059" s="7"/>
      <c r="CJ1059" s="7"/>
      <c r="CK1059" s="7"/>
      <c r="CL1059" s="7"/>
      <c r="CM1059" s="7"/>
      <c r="CN1059" s="7"/>
      <c r="CO1059" s="7"/>
      <c r="CP1059" s="7"/>
      <c r="CQ1059" s="7"/>
    </row>
    <row r="1060" spans="2:95" s="9" customFormat="1">
      <c r="B1060" s="33"/>
      <c r="C1060" s="15"/>
      <c r="D1060" s="15"/>
      <c r="E1060" s="7"/>
      <c r="F1060" s="15"/>
      <c r="G1060" s="14"/>
      <c r="H1060" s="14"/>
      <c r="I1060" s="14"/>
      <c r="J1060" s="14"/>
      <c r="K1060" s="15"/>
      <c r="L1060" s="15"/>
      <c r="M1060" s="15"/>
      <c r="N1060" s="15"/>
      <c r="O1060" s="15"/>
      <c r="P1060" s="14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6"/>
      <c r="AD1060" s="16"/>
      <c r="AE1060" s="11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4"/>
      <c r="AU1060" s="15"/>
      <c r="AV1060" s="15"/>
      <c r="AW1060" s="15"/>
      <c r="AX1060" s="15"/>
      <c r="AY1060" s="15"/>
      <c r="AZ1060" s="15"/>
      <c r="BA1060" s="15"/>
      <c r="BB1060" s="15"/>
      <c r="BC1060" s="14"/>
      <c r="BD1060" s="15"/>
      <c r="BE1060" s="15"/>
      <c r="BF1060" s="15"/>
      <c r="BG1060" s="15"/>
      <c r="BH1060" s="15"/>
      <c r="BI1060" s="7"/>
      <c r="BJ1060" s="7"/>
      <c r="BK1060" s="15"/>
      <c r="BL1060" s="7"/>
      <c r="BM1060" s="7"/>
      <c r="BN1060" s="7"/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  <c r="BY1060" s="7"/>
      <c r="BZ1060" s="7"/>
      <c r="CA1060" s="7"/>
      <c r="CB1060" s="7"/>
      <c r="CC1060" s="7"/>
      <c r="CD1060" s="7"/>
      <c r="CE1060" s="7"/>
      <c r="CF1060" s="7"/>
      <c r="CG1060" s="7"/>
      <c r="CH1060" s="7"/>
      <c r="CI1060" s="7"/>
      <c r="CJ1060" s="7"/>
      <c r="CK1060" s="7"/>
      <c r="CL1060" s="7"/>
      <c r="CM1060" s="7"/>
      <c r="CN1060" s="7"/>
      <c r="CO1060" s="7"/>
      <c r="CP1060" s="7"/>
      <c r="CQ1060" s="7"/>
    </row>
    <row r="1061" spans="2:95" s="9" customFormat="1">
      <c r="B1061" s="33"/>
      <c r="C1061" s="15"/>
      <c r="D1061" s="15"/>
      <c r="E1061" s="7"/>
      <c r="F1061" s="15"/>
      <c r="G1061" s="14"/>
      <c r="H1061" s="14"/>
      <c r="I1061" s="14"/>
      <c r="J1061" s="14"/>
      <c r="K1061" s="15"/>
      <c r="L1061" s="15"/>
      <c r="M1061" s="15"/>
      <c r="N1061" s="15"/>
      <c r="O1061" s="15"/>
      <c r="P1061" s="14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6"/>
      <c r="AD1061" s="16"/>
      <c r="AE1061" s="11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4"/>
      <c r="AU1061" s="15"/>
      <c r="AV1061" s="15"/>
      <c r="AW1061" s="15"/>
      <c r="AX1061" s="15"/>
      <c r="AY1061" s="15"/>
      <c r="AZ1061" s="15"/>
      <c r="BA1061" s="15"/>
      <c r="BB1061" s="15"/>
      <c r="BC1061" s="14"/>
      <c r="BD1061" s="15"/>
      <c r="BE1061" s="15"/>
      <c r="BF1061" s="16"/>
      <c r="BG1061" s="15"/>
      <c r="BH1061" s="15"/>
      <c r="BI1061" s="7"/>
      <c r="BJ1061" s="7"/>
      <c r="BK1061" s="15"/>
      <c r="BL1061" s="7"/>
      <c r="BM1061" s="7"/>
      <c r="BN1061" s="7"/>
      <c r="BO1061" s="7"/>
      <c r="BP1061" s="7"/>
      <c r="BQ1061" s="7"/>
      <c r="BR1061" s="7"/>
      <c r="BS1061" s="7"/>
      <c r="BT1061" s="7"/>
      <c r="BU1061" s="7"/>
      <c r="BV1061" s="7"/>
      <c r="BW1061" s="7"/>
      <c r="BX1061" s="7"/>
      <c r="BY1061" s="7"/>
      <c r="BZ1061" s="7"/>
      <c r="CA1061" s="7"/>
      <c r="CB1061" s="7"/>
      <c r="CC1061" s="7"/>
      <c r="CD1061" s="7"/>
      <c r="CE1061" s="7"/>
      <c r="CF1061" s="7"/>
      <c r="CG1061" s="7"/>
      <c r="CH1061" s="7"/>
      <c r="CI1061" s="7"/>
      <c r="CJ1061" s="7"/>
      <c r="CK1061" s="7"/>
      <c r="CL1061" s="7"/>
      <c r="CM1061" s="7"/>
      <c r="CN1061" s="7"/>
      <c r="CO1061" s="7"/>
      <c r="CP1061" s="7"/>
      <c r="CQ1061" s="7"/>
    </row>
    <row r="1062" spans="2:95" s="9" customFormat="1">
      <c r="B1062" s="33"/>
      <c r="C1062" s="15"/>
      <c r="D1062" s="15"/>
      <c r="E1062" s="7"/>
      <c r="F1062" s="15"/>
      <c r="G1062" s="14"/>
      <c r="H1062" s="14"/>
      <c r="I1062" s="14"/>
      <c r="J1062" s="14"/>
      <c r="K1062" s="15"/>
      <c r="L1062" s="15"/>
      <c r="M1062" s="15"/>
      <c r="N1062" s="15"/>
      <c r="O1062" s="15"/>
      <c r="P1062" s="14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6"/>
      <c r="AD1062" s="16"/>
      <c r="AE1062" s="11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4"/>
      <c r="AU1062" s="15"/>
      <c r="AV1062" s="15"/>
      <c r="AW1062" s="15"/>
      <c r="AX1062" s="15"/>
      <c r="AY1062" s="15"/>
      <c r="AZ1062" s="15"/>
      <c r="BA1062" s="15"/>
      <c r="BB1062" s="15"/>
      <c r="BC1062" s="14"/>
      <c r="BD1062" s="15"/>
      <c r="BE1062" s="15"/>
      <c r="BF1062" s="16"/>
      <c r="BG1062" s="15"/>
      <c r="BH1062" s="15"/>
      <c r="BI1062" s="7"/>
      <c r="BJ1062" s="7"/>
      <c r="BK1062" s="15"/>
      <c r="BL1062" s="7"/>
      <c r="BM1062" s="7"/>
      <c r="BN1062" s="7"/>
      <c r="BO1062" s="7"/>
      <c r="BP1062" s="7"/>
      <c r="BQ1062" s="7"/>
      <c r="BR1062" s="7"/>
      <c r="BS1062" s="7"/>
      <c r="BT1062" s="7"/>
      <c r="BU1062" s="7"/>
      <c r="BV1062" s="7"/>
      <c r="BW1062" s="7"/>
      <c r="BX1062" s="7"/>
      <c r="BY1062" s="7"/>
      <c r="BZ1062" s="7"/>
      <c r="CA1062" s="7"/>
      <c r="CB1062" s="7"/>
      <c r="CC1062" s="7"/>
      <c r="CD1062" s="7"/>
      <c r="CE1062" s="7"/>
      <c r="CF1062" s="7"/>
      <c r="CG1062" s="7"/>
      <c r="CH1062" s="7"/>
      <c r="CI1062" s="7"/>
      <c r="CJ1062" s="7"/>
      <c r="CK1062" s="7"/>
      <c r="CL1062" s="7"/>
      <c r="CM1062" s="7"/>
      <c r="CN1062" s="7"/>
      <c r="CO1062" s="7"/>
      <c r="CP1062" s="7"/>
      <c r="CQ1062" s="7"/>
    </row>
    <row r="1063" spans="2:95" s="9" customFormat="1">
      <c r="B1063" s="33"/>
      <c r="C1063" s="15"/>
      <c r="D1063" s="15"/>
      <c r="E1063" s="7"/>
      <c r="F1063" s="15"/>
      <c r="G1063" s="14"/>
      <c r="H1063" s="14"/>
      <c r="I1063" s="14"/>
      <c r="J1063" s="14"/>
      <c r="K1063" s="15"/>
      <c r="L1063" s="15"/>
      <c r="M1063" s="15"/>
      <c r="N1063" s="15"/>
      <c r="O1063" s="15"/>
      <c r="P1063" s="14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6"/>
      <c r="AD1063" s="16"/>
      <c r="AE1063" s="11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4"/>
      <c r="AU1063" s="15"/>
      <c r="AV1063" s="15"/>
      <c r="AW1063" s="15"/>
      <c r="AX1063" s="15"/>
      <c r="AY1063" s="15"/>
      <c r="AZ1063" s="15"/>
      <c r="BA1063" s="15"/>
      <c r="BB1063" s="15"/>
      <c r="BC1063" s="14"/>
      <c r="BD1063" s="15"/>
      <c r="BE1063" s="15"/>
      <c r="BF1063" s="16"/>
      <c r="BG1063" s="15"/>
      <c r="BH1063" s="15"/>
      <c r="BI1063" s="7"/>
      <c r="BJ1063" s="7"/>
      <c r="BK1063" s="15"/>
      <c r="BL1063" s="7"/>
      <c r="BM1063" s="7"/>
      <c r="BN1063" s="7"/>
      <c r="BO1063" s="7"/>
      <c r="BP1063" s="7"/>
      <c r="BQ1063" s="7"/>
      <c r="BR1063" s="7"/>
      <c r="BS1063" s="7"/>
      <c r="BT1063" s="7"/>
      <c r="BU1063" s="7"/>
      <c r="BV1063" s="7"/>
      <c r="BW1063" s="7"/>
      <c r="BX1063" s="7"/>
      <c r="BY1063" s="7"/>
      <c r="BZ1063" s="7"/>
      <c r="CA1063" s="7"/>
      <c r="CB1063" s="7"/>
      <c r="CC1063" s="7"/>
      <c r="CD1063" s="7"/>
      <c r="CE1063" s="7"/>
      <c r="CF1063" s="7"/>
      <c r="CG1063" s="7"/>
      <c r="CH1063" s="7"/>
      <c r="CI1063" s="7"/>
      <c r="CJ1063" s="7"/>
      <c r="CK1063" s="7"/>
      <c r="CL1063" s="7"/>
      <c r="CM1063" s="7"/>
      <c r="CN1063" s="7"/>
      <c r="CO1063" s="7"/>
      <c r="CP1063" s="7"/>
      <c r="CQ1063" s="7"/>
    </row>
    <row r="1064" spans="2:95" s="9" customFormat="1">
      <c r="B1064" s="33"/>
      <c r="C1064" s="15"/>
      <c r="D1064" s="15"/>
      <c r="E1064" s="7"/>
      <c r="F1064" s="15"/>
      <c r="G1064" s="14"/>
      <c r="H1064" s="14"/>
      <c r="I1064" s="14"/>
      <c r="J1064" s="14"/>
      <c r="K1064" s="15"/>
      <c r="L1064" s="15"/>
      <c r="M1064" s="15"/>
      <c r="N1064" s="15"/>
      <c r="O1064" s="15"/>
      <c r="P1064" s="14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6"/>
      <c r="AD1064" s="16"/>
      <c r="AE1064" s="11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4"/>
      <c r="AU1064" s="15"/>
      <c r="AV1064" s="15"/>
      <c r="AW1064" s="15"/>
      <c r="AX1064" s="15"/>
      <c r="AY1064" s="15"/>
      <c r="AZ1064" s="15"/>
      <c r="BA1064" s="15"/>
      <c r="BB1064" s="15"/>
      <c r="BC1064" s="14"/>
      <c r="BD1064" s="15"/>
      <c r="BE1064" s="15"/>
      <c r="BF1064" s="16"/>
      <c r="BG1064" s="15"/>
      <c r="BH1064" s="15"/>
      <c r="BI1064" s="7"/>
      <c r="BJ1064" s="7"/>
      <c r="BK1064" s="15"/>
      <c r="BL1064" s="7"/>
      <c r="BM1064" s="7"/>
      <c r="BN1064" s="7"/>
      <c r="BO1064" s="7"/>
      <c r="BP1064" s="7"/>
      <c r="BQ1064" s="7"/>
      <c r="BR1064" s="7"/>
      <c r="BS1064" s="7"/>
      <c r="BT1064" s="7"/>
      <c r="BU1064" s="7"/>
      <c r="BV1064" s="7"/>
      <c r="BW1064" s="7"/>
      <c r="BX1064" s="7"/>
      <c r="BY1064" s="7"/>
      <c r="BZ1064" s="7"/>
      <c r="CA1064" s="7"/>
      <c r="CB1064" s="7"/>
      <c r="CC1064" s="7"/>
      <c r="CD1064" s="7"/>
      <c r="CE1064" s="7"/>
      <c r="CF1064" s="7"/>
      <c r="CG1064" s="7"/>
      <c r="CH1064" s="7"/>
      <c r="CI1064" s="7"/>
      <c r="CJ1064" s="7"/>
      <c r="CK1064" s="7"/>
      <c r="CL1064" s="7"/>
      <c r="CM1064" s="7"/>
      <c r="CN1064" s="7"/>
      <c r="CO1064" s="7"/>
      <c r="CP1064" s="7"/>
      <c r="CQ1064" s="7"/>
    </row>
    <row r="1065" spans="2:95" s="9" customFormat="1">
      <c r="B1065" s="33"/>
      <c r="C1065" s="15"/>
      <c r="D1065" s="15"/>
      <c r="E1065" s="7"/>
      <c r="F1065" s="15"/>
      <c r="G1065" s="14"/>
      <c r="H1065" s="14"/>
      <c r="I1065" s="14"/>
      <c r="J1065" s="14"/>
      <c r="K1065" s="15"/>
      <c r="L1065" s="15"/>
      <c r="M1065" s="15"/>
      <c r="N1065" s="15"/>
      <c r="O1065" s="15"/>
      <c r="P1065" s="14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6"/>
      <c r="AD1065" s="16"/>
      <c r="AE1065" s="11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4"/>
      <c r="AU1065" s="15"/>
      <c r="AV1065" s="15"/>
      <c r="AW1065" s="15"/>
      <c r="AX1065" s="15"/>
      <c r="AY1065" s="15"/>
      <c r="AZ1065" s="15"/>
      <c r="BA1065" s="15"/>
      <c r="BB1065" s="15"/>
      <c r="BC1065" s="14"/>
      <c r="BD1065" s="15"/>
      <c r="BE1065" s="15"/>
      <c r="BF1065" s="16"/>
      <c r="BG1065" s="15"/>
      <c r="BH1065" s="15"/>
      <c r="BI1065" s="7"/>
      <c r="BJ1065" s="7"/>
      <c r="BK1065" s="15"/>
      <c r="BL1065" s="7"/>
      <c r="BM1065" s="7"/>
      <c r="BN1065" s="7"/>
      <c r="BO1065" s="7"/>
      <c r="BP1065" s="7"/>
      <c r="BQ1065" s="7"/>
      <c r="BR1065" s="7"/>
      <c r="BS1065" s="7"/>
      <c r="BT1065" s="7"/>
      <c r="BU1065" s="7"/>
      <c r="BV1065" s="7"/>
      <c r="BW1065" s="7"/>
      <c r="BX1065" s="7"/>
      <c r="BY1065" s="7"/>
      <c r="BZ1065" s="7"/>
      <c r="CA1065" s="7"/>
      <c r="CB1065" s="7"/>
      <c r="CC1065" s="7"/>
      <c r="CD1065" s="7"/>
      <c r="CE1065" s="7"/>
      <c r="CF1065" s="7"/>
      <c r="CG1065" s="7"/>
      <c r="CH1065" s="7"/>
      <c r="CI1065" s="7"/>
      <c r="CJ1065" s="7"/>
      <c r="CK1065" s="7"/>
      <c r="CL1065" s="7"/>
      <c r="CM1065" s="7"/>
      <c r="CN1065" s="7"/>
      <c r="CO1065" s="7"/>
      <c r="CP1065" s="7"/>
      <c r="CQ1065" s="7"/>
    </row>
    <row r="1066" spans="2:95" s="9" customFormat="1">
      <c r="B1066" s="33"/>
      <c r="C1066" s="15"/>
      <c r="D1066" s="15"/>
      <c r="E1066" s="7"/>
      <c r="F1066" s="15"/>
      <c r="G1066" s="14"/>
      <c r="H1066" s="14"/>
      <c r="I1066" s="14"/>
      <c r="J1066" s="14"/>
      <c r="K1066" s="15"/>
      <c r="L1066" s="15"/>
      <c r="M1066" s="15"/>
      <c r="N1066" s="15"/>
      <c r="O1066" s="15"/>
      <c r="P1066" s="14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6"/>
      <c r="AD1066" s="16"/>
      <c r="AE1066" s="11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4"/>
      <c r="AU1066" s="15"/>
      <c r="AV1066" s="15"/>
      <c r="AW1066" s="15"/>
      <c r="AX1066" s="15"/>
      <c r="AY1066" s="15"/>
      <c r="AZ1066" s="15"/>
      <c r="BA1066" s="15"/>
      <c r="BB1066" s="15"/>
      <c r="BC1066" s="14"/>
      <c r="BD1066" s="15"/>
      <c r="BE1066" s="15"/>
      <c r="BF1066" s="15"/>
      <c r="BG1066" s="15"/>
      <c r="BH1066" s="15"/>
      <c r="BI1066" s="7"/>
      <c r="BJ1066" s="7"/>
      <c r="BK1066" s="15"/>
      <c r="BL1066" s="7"/>
      <c r="BM1066" s="7"/>
      <c r="BN1066" s="7"/>
      <c r="BO1066" s="7"/>
      <c r="BP1066" s="7"/>
      <c r="BQ1066" s="7"/>
      <c r="BR1066" s="7"/>
      <c r="BS1066" s="7"/>
      <c r="BT1066" s="7"/>
      <c r="BU1066" s="7"/>
      <c r="BV1066" s="7"/>
      <c r="BW1066" s="7"/>
      <c r="BX1066" s="7"/>
      <c r="BY1066" s="7"/>
      <c r="BZ1066" s="7"/>
      <c r="CA1066" s="7"/>
      <c r="CB1066" s="7"/>
      <c r="CC1066" s="7"/>
      <c r="CD1066" s="7"/>
      <c r="CE1066" s="7"/>
      <c r="CF1066" s="7"/>
      <c r="CG1066" s="7"/>
      <c r="CH1066" s="7"/>
      <c r="CI1066" s="7"/>
      <c r="CJ1066" s="7"/>
      <c r="CK1066" s="7"/>
      <c r="CL1066" s="7"/>
      <c r="CM1066" s="7"/>
      <c r="CN1066" s="7"/>
      <c r="CO1066" s="7"/>
      <c r="CP1066" s="7"/>
      <c r="CQ1066" s="7"/>
    </row>
    <row r="1067" spans="2:95" s="9" customFormat="1">
      <c r="B1067" s="33"/>
      <c r="C1067" s="15"/>
      <c r="D1067" s="15"/>
      <c r="E1067" s="7"/>
      <c r="F1067" s="15"/>
      <c r="G1067" s="14"/>
      <c r="H1067" s="14"/>
      <c r="I1067" s="14"/>
      <c r="J1067" s="14"/>
      <c r="K1067" s="15"/>
      <c r="L1067" s="15"/>
      <c r="M1067" s="15"/>
      <c r="N1067" s="15"/>
      <c r="O1067" s="15"/>
      <c r="P1067" s="14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6"/>
      <c r="AD1067" s="16"/>
      <c r="AE1067" s="11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4"/>
      <c r="AU1067" s="15"/>
      <c r="AV1067" s="15"/>
      <c r="AW1067" s="15"/>
      <c r="AX1067" s="15"/>
      <c r="AY1067" s="15"/>
      <c r="AZ1067" s="15"/>
      <c r="BA1067" s="15"/>
      <c r="BB1067" s="15"/>
      <c r="BC1067" s="14"/>
      <c r="BD1067" s="15"/>
      <c r="BE1067" s="15"/>
      <c r="BF1067" s="16"/>
      <c r="BG1067" s="15"/>
      <c r="BH1067" s="15"/>
      <c r="BI1067" s="7"/>
      <c r="BJ1067" s="7"/>
      <c r="BK1067" s="15"/>
      <c r="BL1067" s="7"/>
      <c r="BM1067" s="7"/>
      <c r="BN1067" s="7"/>
      <c r="BO1067" s="7"/>
      <c r="BP1067" s="7"/>
      <c r="BQ1067" s="7"/>
      <c r="BR1067" s="7"/>
      <c r="BS1067" s="7"/>
      <c r="BT1067" s="7"/>
      <c r="BU1067" s="7"/>
      <c r="BV1067" s="7"/>
      <c r="BW1067" s="7"/>
      <c r="BX1067" s="7"/>
      <c r="BY1067" s="7"/>
      <c r="BZ1067" s="7"/>
      <c r="CA1067" s="7"/>
      <c r="CB1067" s="7"/>
      <c r="CC1067" s="7"/>
      <c r="CD1067" s="7"/>
      <c r="CE1067" s="7"/>
      <c r="CF1067" s="7"/>
      <c r="CG1067" s="7"/>
      <c r="CH1067" s="7"/>
      <c r="CI1067" s="7"/>
      <c r="CJ1067" s="7"/>
      <c r="CK1067" s="7"/>
      <c r="CL1067" s="7"/>
      <c r="CM1067" s="7"/>
      <c r="CN1067" s="7"/>
      <c r="CO1067" s="7"/>
      <c r="CP1067" s="7"/>
      <c r="CQ1067" s="7"/>
    </row>
    <row r="1068" spans="2:95" s="9" customFormat="1">
      <c r="B1068" s="33"/>
      <c r="C1068" s="15"/>
      <c r="D1068" s="15"/>
      <c r="E1068" s="7"/>
      <c r="F1068" s="15"/>
      <c r="G1068" s="14"/>
      <c r="H1068" s="14"/>
      <c r="I1068" s="14"/>
      <c r="J1068" s="14"/>
      <c r="K1068" s="15"/>
      <c r="L1068" s="15"/>
      <c r="M1068" s="15"/>
      <c r="N1068" s="15"/>
      <c r="O1068" s="15"/>
      <c r="P1068" s="14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6"/>
      <c r="AD1068" s="16"/>
      <c r="AE1068" s="11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4"/>
      <c r="AU1068" s="15"/>
      <c r="AV1068" s="15"/>
      <c r="AW1068" s="15"/>
      <c r="AX1068" s="15"/>
      <c r="AY1068" s="15"/>
      <c r="AZ1068" s="15"/>
      <c r="BA1068" s="15"/>
      <c r="BB1068" s="15"/>
      <c r="BC1068" s="14"/>
      <c r="BD1068" s="15"/>
      <c r="BE1068" s="15"/>
      <c r="BF1068" s="16"/>
      <c r="BG1068" s="15"/>
      <c r="BH1068" s="15"/>
      <c r="BI1068" s="7"/>
      <c r="BJ1068" s="7"/>
      <c r="BK1068" s="15"/>
      <c r="BL1068" s="7"/>
      <c r="BM1068" s="7"/>
      <c r="BN1068" s="7"/>
      <c r="BO1068" s="7"/>
      <c r="BP1068" s="7"/>
      <c r="BQ1068" s="7"/>
      <c r="BR1068" s="7"/>
      <c r="BS1068" s="7"/>
      <c r="BT1068" s="7"/>
      <c r="BU1068" s="7"/>
      <c r="BV1068" s="7"/>
      <c r="BW1068" s="7"/>
      <c r="BX1068" s="7"/>
      <c r="BY1068" s="7"/>
      <c r="BZ1068" s="7"/>
      <c r="CA1068" s="7"/>
      <c r="CB1068" s="7"/>
      <c r="CC1068" s="7"/>
      <c r="CD1068" s="7"/>
      <c r="CE1068" s="7"/>
      <c r="CF1068" s="7"/>
      <c r="CG1068" s="7"/>
      <c r="CH1068" s="7"/>
      <c r="CI1068" s="7"/>
      <c r="CJ1068" s="7"/>
      <c r="CK1068" s="7"/>
      <c r="CL1068" s="7"/>
      <c r="CM1068" s="7"/>
      <c r="CN1068" s="7"/>
      <c r="CO1068" s="7"/>
      <c r="CP1068" s="7"/>
      <c r="CQ1068" s="7"/>
    </row>
    <row r="1069" spans="2:95" s="9" customFormat="1">
      <c r="B1069" s="33"/>
      <c r="C1069" s="15"/>
      <c r="D1069" s="15"/>
      <c r="E1069" s="7"/>
      <c r="F1069" s="15"/>
      <c r="G1069" s="14"/>
      <c r="H1069" s="14"/>
      <c r="I1069" s="14"/>
      <c r="J1069" s="14"/>
      <c r="K1069" s="15"/>
      <c r="L1069" s="15"/>
      <c r="M1069" s="15"/>
      <c r="N1069" s="15"/>
      <c r="O1069" s="15"/>
      <c r="P1069" s="14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6"/>
      <c r="AD1069" s="16"/>
      <c r="AE1069" s="11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4"/>
      <c r="AU1069" s="15"/>
      <c r="AV1069" s="15"/>
      <c r="AW1069" s="15"/>
      <c r="AX1069" s="15"/>
      <c r="AY1069" s="15"/>
      <c r="AZ1069" s="15"/>
      <c r="BA1069" s="15"/>
      <c r="BB1069" s="15"/>
      <c r="BC1069" s="14"/>
      <c r="BD1069" s="15"/>
      <c r="BE1069" s="15"/>
      <c r="BF1069" s="16"/>
      <c r="BG1069" s="15"/>
      <c r="BH1069" s="15"/>
      <c r="BI1069" s="7"/>
      <c r="BJ1069" s="7"/>
      <c r="BK1069" s="15"/>
      <c r="BL1069" s="7"/>
      <c r="BM1069" s="7"/>
      <c r="BN1069" s="7"/>
      <c r="BO1069" s="7"/>
      <c r="BP1069" s="7"/>
      <c r="BQ1069" s="7"/>
      <c r="BR1069" s="7"/>
      <c r="BS1069" s="7"/>
      <c r="BT1069" s="7"/>
      <c r="BU1069" s="7"/>
      <c r="BV1069" s="7"/>
      <c r="BW1069" s="7"/>
      <c r="BX1069" s="7"/>
      <c r="BY1069" s="7"/>
      <c r="BZ1069" s="7"/>
      <c r="CA1069" s="7"/>
      <c r="CB1069" s="7"/>
      <c r="CC1069" s="7"/>
      <c r="CD1069" s="7"/>
      <c r="CE1069" s="7"/>
      <c r="CF1069" s="7"/>
      <c r="CG1069" s="7"/>
      <c r="CH1069" s="7"/>
      <c r="CI1069" s="7"/>
      <c r="CJ1069" s="7"/>
      <c r="CK1069" s="7"/>
      <c r="CL1069" s="7"/>
      <c r="CM1069" s="7"/>
      <c r="CN1069" s="7"/>
      <c r="CO1069" s="7"/>
      <c r="CP1069" s="7"/>
      <c r="CQ1069" s="7"/>
    </row>
    <row r="1070" spans="2:95" s="9" customFormat="1">
      <c r="B1070" s="33"/>
      <c r="C1070" s="15"/>
      <c r="D1070" s="15"/>
      <c r="E1070" s="7"/>
      <c r="F1070" s="15"/>
      <c r="G1070" s="14"/>
      <c r="H1070" s="14"/>
      <c r="I1070" s="14"/>
      <c r="J1070" s="14"/>
      <c r="K1070" s="15"/>
      <c r="L1070" s="15"/>
      <c r="M1070" s="15"/>
      <c r="N1070" s="15"/>
      <c r="O1070" s="15"/>
      <c r="P1070" s="14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6"/>
      <c r="AD1070" s="16"/>
      <c r="AE1070" s="11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4"/>
      <c r="AU1070" s="15"/>
      <c r="AV1070" s="15"/>
      <c r="AW1070" s="15"/>
      <c r="AX1070" s="15"/>
      <c r="AY1070" s="15"/>
      <c r="AZ1070" s="15"/>
      <c r="BA1070" s="15"/>
      <c r="BB1070" s="15"/>
      <c r="BC1070" s="14"/>
      <c r="BD1070" s="15"/>
      <c r="BE1070" s="15"/>
      <c r="BF1070" s="16"/>
      <c r="BG1070" s="15"/>
      <c r="BH1070" s="15"/>
      <c r="BI1070" s="7"/>
      <c r="BJ1070" s="7"/>
      <c r="BK1070" s="15"/>
      <c r="BL1070" s="7"/>
      <c r="BM1070" s="7"/>
      <c r="BN1070" s="7"/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  <c r="BY1070" s="7"/>
      <c r="BZ1070" s="7"/>
      <c r="CA1070" s="7"/>
      <c r="CB1070" s="7"/>
      <c r="CC1070" s="7"/>
      <c r="CD1070" s="7"/>
      <c r="CE1070" s="7"/>
      <c r="CF1070" s="7"/>
      <c r="CG1070" s="7"/>
      <c r="CH1070" s="7"/>
      <c r="CI1070" s="7"/>
      <c r="CJ1070" s="7"/>
      <c r="CK1070" s="7"/>
      <c r="CL1070" s="7"/>
      <c r="CM1070" s="7"/>
      <c r="CN1070" s="7"/>
      <c r="CO1070" s="7"/>
      <c r="CP1070" s="7"/>
      <c r="CQ1070" s="7"/>
    </row>
    <row r="1071" spans="2:95" s="9" customFormat="1">
      <c r="B1071" s="33"/>
      <c r="C1071" s="15"/>
      <c r="D1071" s="15"/>
      <c r="E1071" s="7"/>
      <c r="F1071" s="15"/>
      <c r="G1071" s="14"/>
      <c r="H1071" s="14"/>
      <c r="I1071" s="14"/>
      <c r="J1071" s="14"/>
      <c r="K1071" s="15"/>
      <c r="L1071" s="15"/>
      <c r="M1071" s="15"/>
      <c r="N1071" s="15"/>
      <c r="O1071" s="15"/>
      <c r="P1071" s="14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6"/>
      <c r="AD1071" s="16"/>
      <c r="AE1071" s="11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4"/>
      <c r="AU1071" s="15"/>
      <c r="AV1071" s="15"/>
      <c r="AW1071" s="15"/>
      <c r="AX1071" s="15"/>
      <c r="AY1071" s="15"/>
      <c r="AZ1071" s="15"/>
      <c r="BA1071" s="15"/>
      <c r="BB1071" s="15"/>
      <c r="BC1071" s="14"/>
      <c r="BD1071" s="15"/>
      <c r="BE1071" s="15"/>
      <c r="BF1071" s="16"/>
      <c r="BG1071" s="15"/>
      <c r="BH1071" s="15"/>
      <c r="BI1071" s="7"/>
      <c r="BJ1071" s="7"/>
      <c r="BK1071" s="15"/>
      <c r="BL1071" s="7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  <c r="BY1071" s="7"/>
      <c r="BZ1071" s="7"/>
      <c r="CA1071" s="7"/>
      <c r="CB1071" s="7"/>
      <c r="CC1071" s="7"/>
      <c r="CD1071" s="7"/>
      <c r="CE1071" s="7"/>
      <c r="CF1071" s="7"/>
      <c r="CG1071" s="7"/>
      <c r="CH1071" s="7"/>
      <c r="CI1071" s="7"/>
      <c r="CJ1071" s="7"/>
      <c r="CK1071" s="7"/>
      <c r="CL1071" s="7"/>
      <c r="CM1071" s="7"/>
      <c r="CN1071" s="7"/>
      <c r="CO1071" s="7"/>
      <c r="CP1071" s="7"/>
      <c r="CQ1071" s="7"/>
    </row>
    <row r="1072" spans="2:95" s="9" customFormat="1">
      <c r="B1072" s="33"/>
      <c r="C1072" s="15"/>
      <c r="D1072" s="15"/>
      <c r="E1072" s="7"/>
      <c r="F1072" s="15"/>
      <c r="G1072" s="14"/>
      <c r="H1072" s="14"/>
      <c r="I1072" s="14"/>
      <c r="J1072" s="14"/>
      <c r="K1072" s="15"/>
      <c r="L1072" s="15"/>
      <c r="M1072" s="15"/>
      <c r="N1072" s="15"/>
      <c r="O1072" s="15"/>
      <c r="P1072" s="14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6"/>
      <c r="AD1072" s="16"/>
      <c r="AE1072" s="11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4"/>
      <c r="AU1072" s="15"/>
      <c r="AV1072" s="15"/>
      <c r="AW1072" s="15"/>
      <c r="AX1072" s="15"/>
      <c r="AY1072" s="15"/>
      <c r="AZ1072" s="15"/>
      <c r="BA1072" s="15"/>
      <c r="BB1072" s="15"/>
      <c r="BC1072" s="14"/>
      <c r="BD1072" s="15"/>
      <c r="BE1072" s="15"/>
      <c r="BF1072" s="16"/>
      <c r="BG1072" s="15"/>
      <c r="BH1072" s="15"/>
      <c r="BI1072" s="7"/>
      <c r="BJ1072" s="7"/>
      <c r="BK1072" s="15"/>
      <c r="BL1072" s="7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  <c r="BY1072" s="7"/>
      <c r="BZ1072" s="7"/>
      <c r="CA1072" s="7"/>
      <c r="CB1072" s="7"/>
      <c r="CC1072" s="7"/>
      <c r="CD1072" s="7"/>
      <c r="CE1072" s="7"/>
      <c r="CF1072" s="7"/>
      <c r="CG1072" s="7"/>
      <c r="CH1072" s="7"/>
      <c r="CI1072" s="7"/>
      <c r="CJ1072" s="7"/>
      <c r="CK1072" s="7"/>
      <c r="CL1072" s="7"/>
      <c r="CM1072" s="7"/>
      <c r="CN1072" s="7"/>
      <c r="CO1072" s="7"/>
      <c r="CP1072" s="7"/>
      <c r="CQ1072" s="7"/>
    </row>
    <row r="1073" spans="2:95" s="9" customFormat="1">
      <c r="B1073" s="33"/>
      <c r="C1073" s="15"/>
      <c r="D1073" s="15"/>
      <c r="E1073" s="7"/>
      <c r="F1073" s="15"/>
      <c r="G1073" s="14"/>
      <c r="H1073" s="14"/>
      <c r="I1073" s="14"/>
      <c r="J1073" s="14"/>
      <c r="K1073" s="15"/>
      <c r="L1073" s="15"/>
      <c r="M1073" s="15"/>
      <c r="N1073" s="15"/>
      <c r="O1073" s="15"/>
      <c r="P1073" s="14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6"/>
      <c r="AD1073" s="16"/>
      <c r="AE1073" s="11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4"/>
      <c r="AU1073" s="15"/>
      <c r="AV1073" s="15"/>
      <c r="AW1073" s="15"/>
      <c r="AX1073" s="15"/>
      <c r="AY1073" s="15"/>
      <c r="AZ1073" s="15"/>
      <c r="BA1073" s="15"/>
      <c r="BB1073" s="15"/>
      <c r="BC1073" s="14"/>
      <c r="BD1073" s="15"/>
      <c r="BE1073" s="15"/>
      <c r="BF1073" s="16"/>
      <c r="BG1073" s="15"/>
      <c r="BH1073" s="15"/>
      <c r="BI1073" s="7"/>
      <c r="BJ1073" s="7"/>
      <c r="BK1073" s="15"/>
      <c r="BL1073" s="7"/>
      <c r="BM1073" s="7"/>
      <c r="BN1073" s="7"/>
      <c r="BO1073" s="7"/>
      <c r="BP1073" s="7"/>
      <c r="BQ1073" s="7"/>
      <c r="BR1073" s="7"/>
      <c r="BS1073" s="7"/>
      <c r="BT1073" s="7"/>
      <c r="BU1073" s="7"/>
      <c r="BV1073" s="7"/>
      <c r="BW1073" s="7"/>
      <c r="BX1073" s="7"/>
      <c r="BY1073" s="7"/>
      <c r="BZ1073" s="7"/>
      <c r="CA1073" s="7"/>
      <c r="CB1073" s="7"/>
      <c r="CC1073" s="7"/>
      <c r="CD1073" s="7"/>
      <c r="CE1073" s="7"/>
      <c r="CF1073" s="7"/>
      <c r="CG1073" s="7"/>
      <c r="CH1073" s="7"/>
      <c r="CI1073" s="7"/>
      <c r="CJ1073" s="7"/>
      <c r="CK1073" s="7"/>
      <c r="CL1073" s="7"/>
      <c r="CM1073" s="7"/>
      <c r="CN1073" s="7"/>
      <c r="CO1073" s="7"/>
      <c r="CP1073" s="7"/>
      <c r="CQ1073" s="7"/>
    </row>
    <row r="1074" spans="2:95" s="9" customFormat="1">
      <c r="B1074" s="33"/>
      <c r="C1074" s="15"/>
      <c r="D1074" s="15"/>
      <c r="E1074" s="7"/>
      <c r="F1074" s="15"/>
      <c r="G1074" s="14"/>
      <c r="H1074" s="14"/>
      <c r="I1074" s="14"/>
      <c r="J1074" s="14"/>
      <c r="K1074" s="15"/>
      <c r="L1074" s="15"/>
      <c r="M1074" s="15"/>
      <c r="N1074" s="15"/>
      <c r="O1074" s="15"/>
      <c r="P1074" s="14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6"/>
      <c r="AD1074" s="16"/>
      <c r="AE1074" s="11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4"/>
      <c r="AU1074" s="15"/>
      <c r="AV1074" s="15"/>
      <c r="AW1074" s="15"/>
      <c r="AX1074" s="15"/>
      <c r="AY1074" s="15"/>
      <c r="AZ1074" s="15"/>
      <c r="BA1074" s="15"/>
      <c r="BB1074" s="15"/>
      <c r="BC1074" s="14"/>
      <c r="BD1074" s="15"/>
      <c r="BE1074" s="15"/>
      <c r="BF1074" s="16"/>
      <c r="BG1074" s="15"/>
      <c r="BH1074" s="15"/>
      <c r="BI1074" s="7"/>
      <c r="BJ1074" s="7"/>
      <c r="BK1074" s="15"/>
      <c r="BL1074" s="7"/>
      <c r="BM1074" s="7"/>
      <c r="BN1074" s="7"/>
      <c r="BO1074" s="7"/>
      <c r="BP1074" s="7"/>
      <c r="BQ1074" s="7"/>
      <c r="BR1074" s="7"/>
      <c r="BS1074" s="7"/>
      <c r="BT1074" s="7"/>
      <c r="BU1074" s="7"/>
      <c r="BV1074" s="7"/>
      <c r="BW1074" s="7"/>
      <c r="BX1074" s="7"/>
      <c r="BY1074" s="7"/>
      <c r="BZ1074" s="7"/>
      <c r="CA1074" s="7"/>
      <c r="CB1074" s="7"/>
      <c r="CC1074" s="7"/>
      <c r="CD1074" s="7"/>
      <c r="CE1074" s="7"/>
      <c r="CF1074" s="7"/>
      <c r="CG1074" s="7"/>
      <c r="CH1074" s="7"/>
      <c r="CI1074" s="7"/>
      <c r="CJ1074" s="7"/>
      <c r="CK1074" s="7"/>
      <c r="CL1074" s="7"/>
      <c r="CM1074" s="7"/>
      <c r="CN1074" s="7"/>
      <c r="CO1074" s="7"/>
      <c r="CP1074" s="7"/>
      <c r="CQ1074" s="7"/>
    </row>
    <row r="1075" spans="2:95" s="9" customFormat="1">
      <c r="B1075" s="33"/>
      <c r="C1075" s="15"/>
      <c r="D1075" s="15"/>
      <c r="E1075" s="7"/>
      <c r="F1075" s="15"/>
      <c r="G1075" s="14"/>
      <c r="H1075" s="14"/>
      <c r="I1075" s="14"/>
      <c r="J1075" s="14"/>
      <c r="K1075" s="15"/>
      <c r="L1075" s="15"/>
      <c r="M1075" s="15"/>
      <c r="N1075" s="15"/>
      <c r="O1075" s="15"/>
      <c r="P1075" s="14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6"/>
      <c r="AD1075" s="16"/>
      <c r="AE1075" s="11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4"/>
      <c r="AU1075" s="15"/>
      <c r="AV1075" s="15"/>
      <c r="AW1075" s="15"/>
      <c r="AX1075" s="15"/>
      <c r="AY1075" s="15"/>
      <c r="AZ1075" s="15"/>
      <c r="BA1075" s="15"/>
      <c r="BB1075" s="15"/>
      <c r="BC1075" s="14"/>
      <c r="BD1075" s="15"/>
      <c r="BE1075" s="15"/>
      <c r="BF1075" s="16"/>
      <c r="BG1075" s="15"/>
      <c r="BH1075" s="15"/>
      <c r="BI1075" s="7"/>
      <c r="BJ1075" s="7"/>
      <c r="BK1075" s="15"/>
      <c r="BL1075" s="7"/>
      <c r="BM1075" s="7"/>
      <c r="BN1075" s="7"/>
      <c r="BO1075" s="7"/>
      <c r="BP1075" s="7"/>
      <c r="BQ1075" s="7"/>
      <c r="BR1075" s="7"/>
      <c r="BS1075" s="7"/>
      <c r="BT1075" s="7"/>
      <c r="BU1075" s="7"/>
      <c r="BV1075" s="7"/>
      <c r="BW1075" s="7"/>
      <c r="BX1075" s="7"/>
      <c r="BY1075" s="7"/>
      <c r="BZ1075" s="7"/>
      <c r="CA1075" s="7"/>
      <c r="CB1075" s="7"/>
      <c r="CC1075" s="7"/>
      <c r="CD1075" s="7"/>
      <c r="CE1075" s="7"/>
      <c r="CF1075" s="7"/>
      <c r="CG1075" s="7"/>
      <c r="CH1075" s="7"/>
      <c r="CI1075" s="7"/>
      <c r="CJ1075" s="7"/>
      <c r="CK1075" s="7"/>
      <c r="CL1075" s="7"/>
      <c r="CM1075" s="7"/>
      <c r="CN1075" s="7"/>
      <c r="CO1075" s="7"/>
      <c r="CP1075" s="7"/>
      <c r="CQ1075" s="7"/>
    </row>
    <row r="1076" spans="2:95" s="9" customFormat="1">
      <c r="B1076" s="33"/>
      <c r="C1076" s="15"/>
      <c r="D1076" s="15"/>
      <c r="E1076" s="7"/>
      <c r="F1076" s="15"/>
      <c r="G1076" s="14"/>
      <c r="H1076" s="14"/>
      <c r="I1076" s="14"/>
      <c r="J1076" s="14"/>
      <c r="K1076" s="15"/>
      <c r="L1076" s="15"/>
      <c r="M1076" s="15"/>
      <c r="N1076" s="15"/>
      <c r="O1076" s="15"/>
      <c r="P1076" s="14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6"/>
      <c r="AD1076" s="16"/>
      <c r="AE1076" s="11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4"/>
      <c r="AU1076" s="15"/>
      <c r="AV1076" s="15"/>
      <c r="AW1076" s="15"/>
      <c r="AX1076" s="15"/>
      <c r="AY1076" s="15"/>
      <c r="AZ1076" s="15"/>
      <c r="BA1076" s="15"/>
      <c r="BB1076" s="15"/>
      <c r="BC1076" s="14"/>
      <c r="BD1076" s="15"/>
      <c r="BE1076" s="15"/>
      <c r="BF1076" s="16"/>
      <c r="BG1076" s="15"/>
      <c r="BH1076" s="15"/>
      <c r="BI1076" s="7"/>
      <c r="BJ1076" s="7"/>
      <c r="BK1076" s="15"/>
      <c r="BL1076" s="7"/>
      <c r="BM1076" s="7"/>
      <c r="BN1076" s="7"/>
      <c r="BO1076" s="7"/>
      <c r="BP1076" s="7"/>
      <c r="BQ1076" s="7"/>
      <c r="BR1076" s="7"/>
      <c r="BS1076" s="7"/>
      <c r="BT1076" s="7"/>
      <c r="BU1076" s="7"/>
      <c r="BV1076" s="7"/>
      <c r="BW1076" s="7"/>
      <c r="BX1076" s="7"/>
      <c r="BY1076" s="7"/>
      <c r="BZ1076" s="7"/>
      <c r="CA1076" s="7"/>
      <c r="CB1076" s="7"/>
      <c r="CC1076" s="7"/>
      <c r="CD1076" s="7"/>
      <c r="CE1076" s="7"/>
      <c r="CF1076" s="7"/>
      <c r="CG1076" s="7"/>
      <c r="CH1076" s="7"/>
      <c r="CI1076" s="7"/>
      <c r="CJ1076" s="7"/>
      <c r="CK1076" s="7"/>
      <c r="CL1076" s="7"/>
      <c r="CM1076" s="7"/>
      <c r="CN1076" s="7"/>
      <c r="CO1076" s="7"/>
      <c r="CP1076" s="7"/>
      <c r="CQ1076" s="7"/>
    </row>
    <row r="1077" spans="2:95" s="9" customFormat="1">
      <c r="B1077" s="33"/>
      <c r="C1077" s="15"/>
      <c r="D1077" s="15"/>
      <c r="E1077" s="7"/>
      <c r="F1077" s="15"/>
      <c r="G1077" s="14"/>
      <c r="H1077" s="14"/>
      <c r="I1077" s="14"/>
      <c r="J1077" s="14"/>
      <c r="K1077" s="15"/>
      <c r="L1077" s="15"/>
      <c r="M1077" s="15"/>
      <c r="N1077" s="15"/>
      <c r="O1077" s="15"/>
      <c r="P1077" s="14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6"/>
      <c r="AD1077" s="16"/>
      <c r="AE1077" s="11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4"/>
      <c r="AU1077" s="15"/>
      <c r="AV1077" s="15"/>
      <c r="AW1077" s="15"/>
      <c r="AX1077" s="15"/>
      <c r="AY1077" s="15"/>
      <c r="AZ1077" s="15"/>
      <c r="BA1077" s="15"/>
      <c r="BB1077" s="15"/>
      <c r="BC1077" s="14"/>
      <c r="BD1077" s="15"/>
      <c r="BE1077" s="15"/>
      <c r="BF1077" s="16"/>
      <c r="BG1077" s="15"/>
      <c r="BH1077" s="15"/>
      <c r="BI1077" s="7"/>
      <c r="BJ1077" s="7"/>
      <c r="BK1077" s="15"/>
      <c r="BL1077" s="7"/>
      <c r="BM1077" s="7"/>
      <c r="BN1077" s="7"/>
      <c r="BO1077" s="7"/>
      <c r="BP1077" s="7"/>
      <c r="BQ1077" s="7"/>
      <c r="BR1077" s="7"/>
      <c r="BS1077" s="7"/>
      <c r="BT1077" s="7"/>
      <c r="BU1077" s="7"/>
      <c r="BV1077" s="7"/>
      <c r="BW1077" s="7"/>
      <c r="BX1077" s="7"/>
      <c r="BY1077" s="7"/>
      <c r="BZ1077" s="7"/>
      <c r="CA1077" s="7"/>
      <c r="CB1077" s="7"/>
      <c r="CC1077" s="7"/>
      <c r="CD1077" s="7"/>
      <c r="CE1077" s="7"/>
      <c r="CF1077" s="7"/>
      <c r="CG1077" s="7"/>
      <c r="CH1077" s="7"/>
      <c r="CI1077" s="7"/>
      <c r="CJ1077" s="7"/>
      <c r="CK1077" s="7"/>
      <c r="CL1077" s="7"/>
      <c r="CM1077" s="7"/>
      <c r="CN1077" s="7"/>
      <c r="CO1077" s="7"/>
      <c r="CP1077" s="7"/>
      <c r="CQ1077" s="7"/>
    </row>
    <row r="1078" spans="2:95" s="9" customFormat="1">
      <c r="B1078" s="33"/>
      <c r="C1078" s="15"/>
      <c r="D1078" s="15"/>
      <c r="E1078" s="7"/>
      <c r="F1078" s="15"/>
      <c r="G1078" s="14"/>
      <c r="H1078" s="14"/>
      <c r="I1078" s="14"/>
      <c r="J1078" s="14"/>
      <c r="K1078" s="15"/>
      <c r="L1078" s="15"/>
      <c r="M1078" s="15"/>
      <c r="N1078" s="15"/>
      <c r="O1078" s="15"/>
      <c r="P1078" s="14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6"/>
      <c r="AD1078" s="16"/>
      <c r="AE1078" s="11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4"/>
      <c r="AU1078" s="15"/>
      <c r="AV1078" s="15"/>
      <c r="AW1078" s="15"/>
      <c r="AX1078" s="15"/>
      <c r="AY1078" s="15"/>
      <c r="AZ1078" s="15"/>
      <c r="BA1078" s="15"/>
      <c r="BB1078" s="15"/>
      <c r="BC1078" s="14"/>
      <c r="BD1078" s="15"/>
      <c r="BE1078" s="15"/>
      <c r="BF1078" s="16"/>
      <c r="BG1078" s="15"/>
      <c r="BH1078" s="15"/>
      <c r="BI1078" s="7"/>
      <c r="BJ1078" s="7"/>
      <c r="BK1078" s="15"/>
      <c r="BL1078" s="7"/>
      <c r="BM1078" s="7"/>
      <c r="BN1078" s="7"/>
      <c r="BO1078" s="7"/>
      <c r="BP1078" s="7"/>
      <c r="BQ1078" s="7"/>
      <c r="BR1078" s="7"/>
      <c r="BS1078" s="7"/>
      <c r="BT1078" s="7"/>
      <c r="BU1078" s="7"/>
      <c r="BV1078" s="7"/>
      <c r="BW1078" s="7"/>
      <c r="BX1078" s="7"/>
      <c r="BY1078" s="7"/>
      <c r="BZ1078" s="7"/>
      <c r="CA1078" s="7"/>
      <c r="CB1078" s="7"/>
      <c r="CC1078" s="7"/>
      <c r="CD1078" s="7"/>
      <c r="CE1078" s="7"/>
      <c r="CF1078" s="7"/>
      <c r="CG1078" s="7"/>
      <c r="CH1078" s="7"/>
      <c r="CI1078" s="7"/>
      <c r="CJ1078" s="7"/>
      <c r="CK1078" s="7"/>
      <c r="CL1078" s="7"/>
      <c r="CM1078" s="7"/>
      <c r="CN1078" s="7"/>
      <c r="CO1078" s="7"/>
      <c r="CP1078" s="7"/>
      <c r="CQ1078" s="7"/>
    </row>
    <row r="1079" spans="2:95" s="9" customFormat="1">
      <c r="B1079" s="33"/>
      <c r="C1079" s="15"/>
      <c r="D1079" s="15"/>
      <c r="E1079" s="7"/>
      <c r="F1079" s="15"/>
      <c r="G1079" s="14"/>
      <c r="H1079" s="14"/>
      <c r="I1079" s="14"/>
      <c r="J1079" s="14"/>
      <c r="K1079" s="15"/>
      <c r="L1079" s="15"/>
      <c r="M1079" s="15"/>
      <c r="N1079" s="15"/>
      <c r="O1079" s="15"/>
      <c r="P1079" s="14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6"/>
      <c r="AD1079" s="16"/>
      <c r="AE1079" s="11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4"/>
      <c r="AU1079" s="15"/>
      <c r="AV1079" s="15"/>
      <c r="AW1079" s="15"/>
      <c r="AX1079" s="15"/>
      <c r="AY1079" s="15"/>
      <c r="AZ1079" s="15"/>
      <c r="BA1079" s="15"/>
      <c r="BB1079" s="15"/>
      <c r="BC1079" s="14"/>
      <c r="BD1079" s="15"/>
      <c r="BE1079" s="15"/>
      <c r="BF1079" s="16"/>
      <c r="BG1079" s="15"/>
      <c r="BH1079" s="15"/>
      <c r="BI1079" s="7"/>
      <c r="BJ1079" s="7"/>
      <c r="BK1079" s="15"/>
      <c r="BL1079" s="7"/>
      <c r="BM1079" s="7"/>
      <c r="BN1079" s="7"/>
      <c r="BO1079" s="7"/>
      <c r="BP1079" s="7"/>
      <c r="BQ1079" s="7"/>
      <c r="BR1079" s="7"/>
      <c r="BS1079" s="7"/>
      <c r="BT1079" s="7"/>
      <c r="BU1079" s="7"/>
      <c r="BV1079" s="7"/>
      <c r="BW1079" s="7"/>
      <c r="BX1079" s="7"/>
      <c r="BY1079" s="7"/>
      <c r="BZ1079" s="7"/>
      <c r="CA1079" s="7"/>
      <c r="CB1079" s="7"/>
      <c r="CC1079" s="7"/>
      <c r="CD1079" s="7"/>
      <c r="CE1079" s="7"/>
      <c r="CF1079" s="7"/>
      <c r="CG1079" s="7"/>
      <c r="CH1079" s="7"/>
      <c r="CI1079" s="7"/>
      <c r="CJ1079" s="7"/>
      <c r="CK1079" s="7"/>
      <c r="CL1079" s="7"/>
      <c r="CM1079" s="7"/>
      <c r="CN1079" s="7"/>
      <c r="CO1079" s="7"/>
      <c r="CP1079" s="7"/>
      <c r="CQ1079" s="7"/>
    </row>
    <row r="1080" spans="2:95" s="9" customFormat="1">
      <c r="B1080" s="33"/>
      <c r="C1080" s="15"/>
      <c r="D1080" s="15"/>
      <c r="E1080" s="7"/>
      <c r="F1080" s="15"/>
      <c r="G1080" s="14"/>
      <c r="H1080" s="14"/>
      <c r="I1080" s="14"/>
      <c r="J1080" s="14"/>
      <c r="K1080" s="15"/>
      <c r="L1080" s="15"/>
      <c r="M1080" s="15"/>
      <c r="N1080" s="15"/>
      <c r="O1080" s="15"/>
      <c r="P1080" s="14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6"/>
      <c r="AD1080" s="16"/>
      <c r="AE1080" s="11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4"/>
      <c r="AU1080" s="15"/>
      <c r="AV1080" s="15"/>
      <c r="AW1080" s="15"/>
      <c r="AX1080" s="15"/>
      <c r="AY1080" s="15"/>
      <c r="AZ1080" s="15"/>
      <c r="BA1080" s="15"/>
      <c r="BB1080" s="15"/>
      <c r="BC1080" s="14"/>
      <c r="BD1080" s="15"/>
      <c r="BE1080" s="15"/>
      <c r="BF1080" s="16"/>
      <c r="BG1080" s="15"/>
      <c r="BH1080" s="15"/>
      <c r="BI1080" s="7"/>
      <c r="BJ1080" s="7"/>
      <c r="BK1080" s="15"/>
      <c r="BL1080" s="7"/>
      <c r="BM1080" s="7"/>
      <c r="BN1080" s="7"/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  <c r="BY1080" s="7"/>
      <c r="BZ1080" s="7"/>
      <c r="CA1080" s="7"/>
      <c r="CB1080" s="7"/>
      <c r="CC1080" s="7"/>
      <c r="CD1080" s="7"/>
      <c r="CE1080" s="7"/>
      <c r="CF1080" s="7"/>
      <c r="CG1080" s="7"/>
      <c r="CH1080" s="7"/>
      <c r="CI1080" s="7"/>
      <c r="CJ1080" s="7"/>
      <c r="CK1080" s="7"/>
      <c r="CL1080" s="7"/>
      <c r="CM1080" s="7"/>
      <c r="CN1080" s="7"/>
      <c r="CO1080" s="7"/>
      <c r="CP1080" s="7"/>
      <c r="CQ1080" s="7"/>
    </row>
    <row r="1081" spans="2:95" s="9" customFormat="1">
      <c r="B1081" s="33"/>
      <c r="C1081" s="15"/>
      <c r="D1081" s="15"/>
      <c r="E1081" s="7"/>
      <c r="F1081" s="15"/>
      <c r="G1081" s="14"/>
      <c r="H1081" s="14"/>
      <c r="I1081" s="14"/>
      <c r="J1081" s="14"/>
      <c r="K1081" s="15"/>
      <c r="L1081" s="15"/>
      <c r="M1081" s="15"/>
      <c r="N1081" s="15"/>
      <c r="O1081" s="15"/>
      <c r="P1081" s="14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6"/>
      <c r="AD1081" s="16"/>
      <c r="AE1081" s="11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4"/>
      <c r="AU1081" s="15"/>
      <c r="AV1081" s="15"/>
      <c r="AW1081" s="15"/>
      <c r="AX1081" s="15"/>
      <c r="AY1081" s="15"/>
      <c r="AZ1081" s="15"/>
      <c r="BA1081" s="15"/>
      <c r="BB1081" s="15"/>
      <c r="BC1081" s="14"/>
      <c r="BD1081" s="15"/>
      <c r="BE1081" s="15"/>
      <c r="BF1081" s="16"/>
      <c r="BG1081" s="15"/>
      <c r="BH1081" s="15"/>
      <c r="BI1081" s="7"/>
      <c r="BJ1081" s="7"/>
      <c r="BK1081" s="15"/>
      <c r="BL1081" s="7"/>
      <c r="BM1081" s="7"/>
      <c r="BN1081" s="7"/>
      <c r="BO1081" s="7"/>
      <c r="BP1081" s="7"/>
      <c r="BQ1081" s="7"/>
      <c r="BR1081" s="7"/>
      <c r="BS1081" s="7"/>
      <c r="BT1081" s="7"/>
      <c r="BU1081" s="7"/>
      <c r="BV1081" s="7"/>
      <c r="BW1081" s="7"/>
      <c r="BX1081" s="7"/>
      <c r="BY1081" s="7"/>
      <c r="BZ1081" s="7"/>
      <c r="CA1081" s="7"/>
      <c r="CB1081" s="7"/>
      <c r="CC1081" s="7"/>
      <c r="CD1081" s="7"/>
      <c r="CE1081" s="7"/>
      <c r="CF1081" s="7"/>
      <c r="CG1081" s="7"/>
      <c r="CH1081" s="7"/>
      <c r="CI1081" s="7"/>
      <c r="CJ1081" s="7"/>
      <c r="CK1081" s="7"/>
      <c r="CL1081" s="7"/>
      <c r="CM1081" s="7"/>
      <c r="CN1081" s="7"/>
      <c r="CO1081" s="7"/>
      <c r="CP1081" s="7"/>
      <c r="CQ1081" s="7"/>
    </row>
    <row r="1082" spans="2:95" s="9" customFormat="1">
      <c r="B1082" s="33"/>
      <c r="C1082" s="15"/>
      <c r="D1082" s="15"/>
      <c r="E1082" s="7"/>
      <c r="F1082" s="15"/>
      <c r="G1082" s="14"/>
      <c r="H1082" s="14"/>
      <c r="I1082" s="14"/>
      <c r="J1082" s="14"/>
      <c r="K1082" s="15"/>
      <c r="L1082" s="15"/>
      <c r="M1082" s="15"/>
      <c r="N1082" s="15"/>
      <c r="O1082" s="15"/>
      <c r="P1082" s="14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6"/>
      <c r="AD1082" s="16"/>
      <c r="AE1082" s="11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4"/>
      <c r="AU1082" s="15"/>
      <c r="AV1082" s="15"/>
      <c r="AW1082" s="15"/>
      <c r="AX1082" s="15"/>
      <c r="AY1082" s="15"/>
      <c r="AZ1082" s="15"/>
      <c r="BA1082" s="15"/>
      <c r="BB1082" s="15"/>
      <c r="BC1082" s="14"/>
      <c r="BD1082" s="15"/>
      <c r="BE1082" s="15"/>
      <c r="BF1082" s="15"/>
      <c r="BG1082" s="15"/>
      <c r="BH1082" s="15"/>
      <c r="BI1082" s="7"/>
      <c r="BJ1082" s="7"/>
      <c r="BK1082" s="15"/>
      <c r="BL1082" s="7"/>
      <c r="BM1082" s="7"/>
      <c r="BN1082" s="7"/>
      <c r="BO1082" s="7"/>
      <c r="BP1082" s="7"/>
      <c r="BQ1082" s="7"/>
      <c r="BR1082" s="7"/>
      <c r="BS1082" s="7"/>
      <c r="BT1082" s="7"/>
      <c r="BU1082" s="7"/>
      <c r="BV1082" s="7"/>
      <c r="BW1082" s="7"/>
      <c r="BX1082" s="7"/>
      <c r="BY1082" s="7"/>
      <c r="BZ1082" s="7"/>
      <c r="CA1082" s="7"/>
      <c r="CB1082" s="7"/>
      <c r="CC1082" s="7"/>
      <c r="CD1082" s="7"/>
      <c r="CE1082" s="7"/>
      <c r="CF1082" s="7"/>
      <c r="CG1082" s="7"/>
      <c r="CH1082" s="7"/>
      <c r="CI1082" s="7"/>
      <c r="CJ1082" s="7"/>
      <c r="CK1082" s="7"/>
      <c r="CL1082" s="7"/>
      <c r="CM1082" s="7"/>
      <c r="CN1082" s="7"/>
      <c r="CO1082" s="7"/>
      <c r="CP1082" s="7"/>
      <c r="CQ1082" s="7"/>
    </row>
    <row r="1083" spans="2:95" s="9" customFormat="1">
      <c r="B1083" s="33"/>
      <c r="C1083" s="15"/>
      <c r="D1083" s="15"/>
      <c r="E1083" s="7"/>
      <c r="F1083" s="15"/>
      <c r="G1083" s="14"/>
      <c r="H1083" s="14"/>
      <c r="I1083" s="14"/>
      <c r="J1083" s="14"/>
      <c r="K1083" s="15"/>
      <c r="L1083" s="15"/>
      <c r="M1083" s="15"/>
      <c r="N1083" s="15"/>
      <c r="O1083" s="15"/>
      <c r="P1083" s="14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6"/>
      <c r="AD1083" s="16"/>
      <c r="AE1083" s="11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4"/>
      <c r="AU1083" s="15"/>
      <c r="AV1083" s="15"/>
      <c r="AW1083" s="15"/>
      <c r="AX1083" s="15"/>
      <c r="AY1083" s="15"/>
      <c r="AZ1083" s="15"/>
      <c r="BA1083" s="15"/>
      <c r="BB1083" s="15"/>
      <c r="BC1083" s="14"/>
      <c r="BD1083" s="15"/>
      <c r="BE1083" s="15"/>
      <c r="BF1083" s="16"/>
      <c r="BG1083" s="15"/>
      <c r="BH1083" s="15"/>
      <c r="BI1083" s="7"/>
      <c r="BJ1083" s="7"/>
      <c r="BK1083" s="15"/>
      <c r="BL1083" s="7"/>
      <c r="BM1083" s="7"/>
      <c r="BN1083" s="7"/>
      <c r="BO1083" s="7"/>
      <c r="BP1083" s="7"/>
      <c r="BQ1083" s="7"/>
      <c r="BR1083" s="7"/>
      <c r="BS1083" s="7"/>
      <c r="BT1083" s="7"/>
      <c r="BU1083" s="7"/>
      <c r="BV1083" s="7"/>
      <c r="BW1083" s="7"/>
      <c r="BX1083" s="7"/>
      <c r="BY1083" s="7"/>
      <c r="BZ1083" s="7"/>
      <c r="CA1083" s="7"/>
      <c r="CB1083" s="7"/>
      <c r="CC1083" s="7"/>
      <c r="CD1083" s="7"/>
      <c r="CE1083" s="7"/>
      <c r="CF1083" s="7"/>
      <c r="CG1083" s="7"/>
      <c r="CH1083" s="7"/>
      <c r="CI1083" s="7"/>
      <c r="CJ1083" s="7"/>
      <c r="CK1083" s="7"/>
      <c r="CL1083" s="7"/>
      <c r="CM1083" s="7"/>
      <c r="CN1083" s="7"/>
      <c r="CO1083" s="7"/>
      <c r="CP1083" s="7"/>
      <c r="CQ1083" s="7"/>
    </row>
    <row r="1084" spans="2:95" s="9" customFormat="1">
      <c r="B1084" s="33"/>
      <c r="C1084" s="15"/>
      <c r="D1084" s="15"/>
      <c r="E1084" s="7"/>
      <c r="F1084" s="15"/>
      <c r="G1084" s="14"/>
      <c r="H1084" s="14"/>
      <c r="I1084" s="14"/>
      <c r="J1084" s="14"/>
      <c r="K1084" s="15"/>
      <c r="L1084" s="15"/>
      <c r="M1084" s="15"/>
      <c r="N1084" s="15"/>
      <c r="O1084" s="15"/>
      <c r="P1084" s="14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6"/>
      <c r="AD1084" s="16"/>
      <c r="AE1084" s="11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4"/>
      <c r="AU1084" s="15"/>
      <c r="AV1084" s="15"/>
      <c r="AW1084" s="15"/>
      <c r="AX1084" s="15"/>
      <c r="AY1084" s="15"/>
      <c r="AZ1084" s="15"/>
      <c r="BA1084" s="15"/>
      <c r="BB1084" s="15"/>
      <c r="BC1084" s="14"/>
      <c r="BD1084" s="15"/>
      <c r="BE1084" s="15"/>
      <c r="BF1084" s="16"/>
      <c r="BG1084" s="15"/>
      <c r="BH1084" s="15"/>
      <c r="BI1084" s="7"/>
      <c r="BJ1084" s="7"/>
      <c r="BK1084" s="15"/>
      <c r="BL1084" s="7"/>
      <c r="BM1084" s="7"/>
      <c r="BN1084" s="7"/>
      <c r="BO1084" s="7"/>
      <c r="BP1084" s="7"/>
      <c r="BQ1084" s="7"/>
      <c r="BR1084" s="7"/>
      <c r="BS1084" s="7"/>
      <c r="BT1084" s="7"/>
      <c r="BU1084" s="7"/>
      <c r="BV1084" s="7"/>
      <c r="BW1084" s="7"/>
      <c r="BX1084" s="7"/>
      <c r="BY1084" s="7"/>
      <c r="BZ1084" s="7"/>
      <c r="CA1084" s="7"/>
      <c r="CB1084" s="7"/>
      <c r="CC1084" s="7"/>
      <c r="CD1084" s="7"/>
      <c r="CE1084" s="7"/>
      <c r="CF1084" s="7"/>
      <c r="CG1084" s="7"/>
      <c r="CH1084" s="7"/>
      <c r="CI1084" s="7"/>
      <c r="CJ1084" s="7"/>
      <c r="CK1084" s="7"/>
      <c r="CL1084" s="7"/>
      <c r="CM1084" s="7"/>
      <c r="CN1084" s="7"/>
      <c r="CO1084" s="7"/>
      <c r="CP1084" s="7"/>
      <c r="CQ1084" s="7"/>
    </row>
    <row r="1085" spans="2:95" s="9" customFormat="1">
      <c r="B1085" s="33"/>
      <c r="C1085" s="15"/>
      <c r="D1085" s="15"/>
      <c r="E1085" s="7"/>
      <c r="F1085" s="15"/>
      <c r="G1085" s="14"/>
      <c r="H1085" s="14"/>
      <c r="I1085" s="14"/>
      <c r="J1085" s="14"/>
      <c r="K1085" s="15"/>
      <c r="L1085" s="15"/>
      <c r="M1085" s="15"/>
      <c r="N1085" s="15"/>
      <c r="O1085" s="15"/>
      <c r="P1085" s="14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6"/>
      <c r="AD1085" s="16"/>
      <c r="AE1085" s="11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4"/>
      <c r="AU1085" s="15"/>
      <c r="AV1085" s="15"/>
      <c r="AW1085" s="15"/>
      <c r="AX1085" s="15"/>
      <c r="AY1085" s="15"/>
      <c r="AZ1085" s="15"/>
      <c r="BA1085" s="15"/>
      <c r="BB1085" s="15"/>
      <c r="BC1085" s="14"/>
      <c r="BD1085" s="15"/>
      <c r="BE1085" s="15"/>
      <c r="BF1085" s="16"/>
      <c r="BG1085" s="15"/>
      <c r="BH1085" s="15"/>
      <c r="BI1085" s="7"/>
      <c r="BJ1085" s="7"/>
      <c r="BK1085" s="15"/>
      <c r="BL1085" s="7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7"/>
      <c r="BZ1085" s="7"/>
      <c r="CA1085" s="7"/>
      <c r="CB1085" s="7"/>
      <c r="CC1085" s="7"/>
      <c r="CD1085" s="7"/>
      <c r="CE1085" s="7"/>
      <c r="CF1085" s="7"/>
      <c r="CG1085" s="7"/>
      <c r="CH1085" s="7"/>
      <c r="CI1085" s="7"/>
      <c r="CJ1085" s="7"/>
      <c r="CK1085" s="7"/>
      <c r="CL1085" s="7"/>
      <c r="CM1085" s="7"/>
      <c r="CN1085" s="7"/>
      <c r="CO1085" s="7"/>
      <c r="CP1085" s="7"/>
      <c r="CQ1085" s="7"/>
    </row>
    <row r="1086" spans="2:95" s="9" customFormat="1">
      <c r="B1086" s="33"/>
      <c r="C1086" s="15"/>
      <c r="D1086" s="15"/>
      <c r="E1086" s="7"/>
      <c r="F1086" s="15"/>
      <c r="G1086" s="14"/>
      <c r="H1086" s="14"/>
      <c r="I1086" s="14"/>
      <c r="J1086" s="14"/>
      <c r="K1086" s="15"/>
      <c r="L1086" s="15"/>
      <c r="M1086" s="15"/>
      <c r="N1086" s="15"/>
      <c r="O1086" s="15"/>
      <c r="P1086" s="14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6"/>
      <c r="AD1086" s="16"/>
      <c r="AE1086" s="11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4"/>
      <c r="AU1086" s="15"/>
      <c r="AV1086" s="15"/>
      <c r="AW1086" s="15"/>
      <c r="AX1086" s="15"/>
      <c r="AY1086" s="15"/>
      <c r="AZ1086" s="15"/>
      <c r="BA1086" s="15"/>
      <c r="BB1086" s="15"/>
      <c r="BC1086" s="14"/>
      <c r="BD1086" s="15"/>
      <c r="BE1086" s="15"/>
      <c r="BF1086" s="16"/>
      <c r="BG1086" s="15"/>
      <c r="BH1086" s="15"/>
      <c r="BI1086" s="7"/>
      <c r="BJ1086" s="7"/>
      <c r="BK1086" s="15"/>
      <c r="BL1086" s="7"/>
      <c r="BM1086" s="7"/>
      <c r="BN1086" s="7"/>
      <c r="BO1086" s="7"/>
      <c r="BP1086" s="7"/>
      <c r="BQ1086" s="7"/>
      <c r="BR1086" s="7"/>
      <c r="BS1086" s="7"/>
      <c r="BT1086" s="7"/>
      <c r="BU1086" s="7"/>
      <c r="BV1086" s="7"/>
      <c r="BW1086" s="7"/>
      <c r="BX1086" s="7"/>
      <c r="BY1086" s="7"/>
      <c r="BZ1086" s="7"/>
      <c r="CA1086" s="7"/>
      <c r="CB1086" s="7"/>
      <c r="CC1086" s="7"/>
      <c r="CD1086" s="7"/>
      <c r="CE1086" s="7"/>
      <c r="CF1086" s="7"/>
      <c r="CG1086" s="7"/>
      <c r="CH1086" s="7"/>
      <c r="CI1086" s="7"/>
      <c r="CJ1086" s="7"/>
      <c r="CK1086" s="7"/>
      <c r="CL1086" s="7"/>
      <c r="CM1086" s="7"/>
      <c r="CN1086" s="7"/>
      <c r="CO1086" s="7"/>
      <c r="CP1086" s="7"/>
      <c r="CQ1086" s="7"/>
    </row>
    <row r="1087" spans="2:95" s="9" customFormat="1">
      <c r="B1087" s="33"/>
      <c r="C1087" s="15"/>
      <c r="D1087" s="15"/>
      <c r="E1087" s="7"/>
      <c r="F1087" s="15"/>
      <c r="G1087" s="14"/>
      <c r="H1087" s="14"/>
      <c r="I1087" s="14"/>
      <c r="J1087" s="14"/>
      <c r="K1087" s="15"/>
      <c r="L1087" s="15"/>
      <c r="M1087" s="15"/>
      <c r="N1087" s="15"/>
      <c r="O1087" s="15"/>
      <c r="P1087" s="14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6"/>
      <c r="AD1087" s="16"/>
      <c r="AE1087" s="11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4"/>
      <c r="AU1087" s="15"/>
      <c r="AV1087" s="15"/>
      <c r="AW1087" s="15"/>
      <c r="AX1087" s="15"/>
      <c r="AY1087" s="15"/>
      <c r="AZ1087" s="15"/>
      <c r="BA1087" s="15"/>
      <c r="BB1087" s="15"/>
      <c r="BC1087" s="14"/>
      <c r="BD1087" s="15"/>
      <c r="BE1087" s="15"/>
      <c r="BF1087" s="16"/>
      <c r="BG1087" s="15"/>
      <c r="BH1087" s="15"/>
      <c r="BI1087" s="7"/>
      <c r="BJ1087" s="7"/>
      <c r="BK1087" s="15"/>
      <c r="BL1087" s="7"/>
      <c r="BM1087" s="7"/>
      <c r="BN1087" s="7"/>
      <c r="BO1087" s="7"/>
      <c r="BP1087" s="7"/>
      <c r="BQ1087" s="7"/>
      <c r="BR1087" s="7"/>
      <c r="BS1087" s="7"/>
      <c r="BT1087" s="7"/>
      <c r="BU1087" s="7"/>
      <c r="BV1087" s="7"/>
      <c r="BW1087" s="7"/>
      <c r="BX1087" s="7"/>
      <c r="BY1087" s="7"/>
      <c r="BZ1087" s="7"/>
      <c r="CA1087" s="7"/>
      <c r="CB1087" s="7"/>
      <c r="CC1087" s="7"/>
      <c r="CD1087" s="7"/>
      <c r="CE1087" s="7"/>
      <c r="CF1087" s="7"/>
      <c r="CG1087" s="7"/>
      <c r="CH1087" s="7"/>
      <c r="CI1087" s="7"/>
      <c r="CJ1087" s="7"/>
      <c r="CK1087" s="7"/>
      <c r="CL1087" s="7"/>
      <c r="CM1087" s="7"/>
      <c r="CN1087" s="7"/>
      <c r="CO1087" s="7"/>
      <c r="CP1087" s="7"/>
      <c r="CQ1087" s="7"/>
    </row>
    <row r="1088" spans="2:95" s="9" customFormat="1">
      <c r="B1088" s="33"/>
      <c r="C1088" s="15"/>
      <c r="D1088" s="15"/>
      <c r="E1088" s="7"/>
      <c r="F1088" s="15"/>
      <c r="G1088" s="14"/>
      <c r="H1088" s="14"/>
      <c r="I1088" s="14"/>
      <c r="J1088" s="14"/>
      <c r="K1088" s="15"/>
      <c r="L1088" s="15"/>
      <c r="M1088" s="15"/>
      <c r="N1088" s="15"/>
      <c r="O1088" s="15"/>
      <c r="P1088" s="14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6"/>
      <c r="AD1088" s="16"/>
      <c r="AE1088" s="11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4"/>
      <c r="AU1088" s="15"/>
      <c r="AV1088" s="15"/>
      <c r="AW1088" s="15"/>
      <c r="AX1088" s="15"/>
      <c r="AY1088" s="15"/>
      <c r="AZ1088" s="15"/>
      <c r="BA1088" s="15"/>
      <c r="BB1088" s="15"/>
      <c r="BC1088" s="14"/>
      <c r="BD1088" s="15"/>
      <c r="BE1088" s="15"/>
      <c r="BF1088" s="16"/>
      <c r="BG1088" s="15"/>
      <c r="BH1088" s="15"/>
      <c r="BI1088" s="7"/>
      <c r="BJ1088" s="7"/>
      <c r="BK1088" s="15"/>
      <c r="BL1088" s="7"/>
      <c r="BM1088" s="7"/>
      <c r="BN1088" s="7"/>
      <c r="BO1088" s="7"/>
      <c r="BP1088" s="7"/>
      <c r="BQ1088" s="7"/>
      <c r="BR1088" s="7"/>
      <c r="BS1088" s="7"/>
      <c r="BT1088" s="7"/>
      <c r="BU1088" s="7"/>
      <c r="BV1088" s="7"/>
      <c r="BW1088" s="7"/>
      <c r="BX1088" s="7"/>
      <c r="BY1088" s="7"/>
      <c r="BZ1088" s="7"/>
      <c r="CA1088" s="7"/>
      <c r="CB1088" s="7"/>
      <c r="CC1088" s="7"/>
      <c r="CD1088" s="7"/>
      <c r="CE1088" s="7"/>
      <c r="CF1088" s="7"/>
      <c r="CG1088" s="7"/>
      <c r="CH1088" s="7"/>
      <c r="CI1088" s="7"/>
      <c r="CJ1088" s="7"/>
      <c r="CK1088" s="7"/>
      <c r="CL1088" s="7"/>
      <c r="CM1088" s="7"/>
      <c r="CN1088" s="7"/>
      <c r="CO1088" s="7"/>
      <c r="CP1088" s="7"/>
      <c r="CQ1088" s="7"/>
    </row>
    <row r="1089" spans="2:95" s="9" customFormat="1">
      <c r="B1089" s="33"/>
      <c r="C1089" s="15"/>
      <c r="D1089" s="15"/>
      <c r="E1089" s="7"/>
      <c r="F1089" s="15"/>
      <c r="G1089" s="14"/>
      <c r="H1089" s="14"/>
      <c r="I1089" s="14"/>
      <c r="J1089" s="14"/>
      <c r="K1089" s="15"/>
      <c r="L1089" s="15"/>
      <c r="M1089" s="15"/>
      <c r="N1089" s="15"/>
      <c r="O1089" s="15"/>
      <c r="P1089" s="14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6"/>
      <c r="AD1089" s="16"/>
      <c r="AE1089" s="11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4"/>
      <c r="AU1089" s="15"/>
      <c r="AV1089" s="15"/>
      <c r="AW1089" s="15"/>
      <c r="AX1089" s="15"/>
      <c r="AY1089" s="15"/>
      <c r="AZ1089" s="15"/>
      <c r="BA1089" s="15"/>
      <c r="BB1089" s="15"/>
      <c r="BC1089" s="14"/>
      <c r="BD1089" s="15"/>
      <c r="BE1089" s="15"/>
      <c r="BF1089" s="16"/>
      <c r="BG1089" s="15"/>
      <c r="BH1089" s="15"/>
      <c r="BI1089" s="7"/>
      <c r="BJ1089" s="7"/>
      <c r="BK1089" s="15"/>
      <c r="BL1089" s="7"/>
      <c r="BM1089" s="7"/>
      <c r="BN1089" s="7"/>
      <c r="BO1089" s="7"/>
      <c r="BP1089" s="7"/>
      <c r="BQ1089" s="7"/>
      <c r="BR1089" s="7"/>
      <c r="BS1089" s="7"/>
      <c r="BT1089" s="7"/>
      <c r="BU1089" s="7"/>
      <c r="BV1089" s="7"/>
      <c r="BW1089" s="7"/>
      <c r="BX1089" s="7"/>
      <c r="BY1089" s="7"/>
      <c r="BZ1089" s="7"/>
      <c r="CA1089" s="7"/>
      <c r="CB1089" s="7"/>
      <c r="CC1089" s="7"/>
      <c r="CD1089" s="7"/>
      <c r="CE1089" s="7"/>
      <c r="CF1089" s="7"/>
      <c r="CG1089" s="7"/>
      <c r="CH1089" s="7"/>
      <c r="CI1089" s="7"/>
      <c r="CJ1089" s="7"/>
      <c r="CK1089" s="7"/>
      <c r="CL1089" s="7"/>
      <c r="CM1089" s="7"/>
      <c r="CN1089" s="7"/>
      <c r="CO1089" s="7"/>
      <c r="CP1089" s="7"/>
      <c r="CQ1089" s="7"/>
    </row>
    <row r="1090" spans="2:95" s="9" customFormat="1">
      <c r="B1090" s="33"/>
      <c r="C1090" s="15"/>
      <c r="D1090" s="15"/>
      <c r="E1090" s="7"/>
      <c r="F1090" s="15"/>
      <c r="G1090" s="14"/>
      <c r="H1090" s="14"/>
      <c r="I1090" s="14"/>
      <c r="J1090" s="14"/>
      <c r="K1090" s="15"/>
      <c r="L1090" s="15"/>
      <c r="M1090" s="15"/>
      <c r="N1090" s="15"/>
      <c r="O1090" s="15"/>
      <c r="P1090" s="14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6"/>
      <c r="AD1090" s="16"/>
      <c r="AE1090" s="11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4"/>
      <c r="AU1090" s="15"/>
      <c r="AV1090" s="15"/>
      <c r="AW1090" s="15"/>
      <c r="AX1090" s="15"/>
      <c r="AY1090" s="15"/>
      <c r="AZ1090" s="15"/>
      <c r="BA1090" s="15"/>
      <c r="BB1090" s="15"/>
      <c r="BC1090" s="14"/>
      <c r="BD1090" s="15"/>
      <c r="BE1090" s="15"/>
      <c r="BF1090" s="15"/>
      <c r="BG1090" s="15"/>
      <c r="BH1090" s="15"/>
      <c r="BI1090" s="7"/>
      <c r="BJ1090" s="7"/>
      <c r="BK1090" s="15"/>
      <c r="BL1090" s="7"/>
      <c r="BM1090" s="7"/>
      <c r="BN1090" s="7"/>
      <c r="BO1090" s="7"/>
      <c r="BP1090" s="7"/>
      <c r="BQ1090" s="7"/>
      <c r="BR1090" s="7"/>
      <c r="BS1090" s="7"/>
      <c r="BT1090" s="7"/>
      <c r="BU1090" s="7"/>
      <c r="BV1090" s="7"/>
      <c r="BW1090" s="7"/>
      <c r="BX1090" s="7"/>
      <c r="BY1090" s="7"/>
      <c r="BZ1090" s="7"/>
      <c r="CA1090" s="7"/>
      <c r="CB1090" s="7"/>
      <c r="CC1090" s="7"/>
      <c r="CD1090" s="7"/>
      <c r="CE1090" s="7"/>
      <c r="CF1090" s="7"/>
      <c r="CG1090" s="7"/>
      <c r="CH1090" s="7"/>
      <c r="CI1090" s="7"/>
      <c r="CJ1090" s="7"/>
      <c r="CK1090" s="7"/>
      <c r="CL1090" s="7"/>
      <c r="CM1090" s="7"/>
      <c r="CN1090" s="7"/>
      <c r="CO1090" s="7"/>
      <c r="CP1090" s="7"/>
      <c r="CQ1090" s="7"/>
    </row>
    <row r="1091" spans="2:95" s="9" customFormat="1">
      <c r="B1091" s="33"/>
      <c r="C1091" s="15"/>
      <c r="D1091" s="15"/>
      <c r="E1091" s="7"/>
      <c r="F1091" s="15"/>
      <c r="G1091" s="14"/>
      <c r="H1091" s="14"/>
      <c r="I1091" s="14"/>
      <c r="J1091" s="14"/>
      <c r="K1091" s="15"/>
      <c r="L1091" s="15"/>
      <c r="M1091" s="15"/>
      <c r="N1091" s="15"/>
      <c r="O1091" s="15"/>
      <c r="P1091" s="14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6"/>
      <c r="AD1091" s="16"/>
      <c r="AE1091" s="11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4"/>
      <c r="AU1091" s="15"/>
      <c r="AV1091" s="15"/>
      <c r="AW1091" s="15"/>
      <c r="AX1091" s="15"/>
      <c r="AY1091" s="15"/>
      <c r="AZ1091" s="15"/>
      <c r="BA1091" s="15"/>
      <c r="BB1091" s="15"/>
      <c r="BC1091" s="14"/>
      <c r="BD1091" s="15"/>
      <c r="BE1091" s="15"/>
      <c r="BF1091" s="15"/>
      <c r="BG1091" s="15"/>
      <c r="BH1091" s="15"/>
      <c r="BI1091" s="7"/>
      <c r="BJ1091" s="7"/>
      <c r="BK1091" s="15"/>
      <c r="BL1091" s="7"/>
      <c r="BM1091" s="7"/>
      <c r="BN1091" s="7"/>
      <c r="BO1091" s="7"/>
      <c r="BP1091" s="7"/>
      <c r="BQ1091" s="7"/>
      <c r="BR1091" s="7"/>
      <c r="BS1091" s="7"/>
      <c r="BT1091" s="7"/>
      <c r="BU1091" s="7"/>
      <c r="BV1091" s="7"/>
      <c r="BW1091" s="7"/>
      <c r="BX1091" s="7"/>
      <c r="BY1091" s="7"/>
      <c r="BZ1091" s="7"/>
      <c r="CA1091" s="7"/>
      <c r="CB1091" s="7"/>
      <c r="CC1091" s="7"/>
      <c r="CD1091" s="7"/>
      <c r="CE1091" s="7"/>
      <c r="CF1091" s="7"/>
      <c r="CG1091" s="7"/>
      <c r="CH1091" s="7"/>
      <c r="CI1091" s="7"/>
      <c r="CJ1091" s="7"/>
      <c r="CK1091" s="7"/>
      <c r="CL1091" s="7"/>
      <c r="CM1091" s="7"/>
      <c r="CN1091" s="7"/>
      <c r="CO1091" s="7"/>
      <c r="CP1091" s="7"/>
      <c r="CQ1091" s="7"/>
    </row>
    <row r="1092" spans="2:95" s="9" customFormat="1">
      <c r="B1092" s="33"/>
      <c r="C1092" s="15"/>
      <c r="D1092" s="15"/>
      <c r="E1092" s="7"/>
      <c r="F1092" s="15"/>
      <c r="G1092" s="14"/>
      <c r="H1092" s="14"/>
      <c r="I1092" s="14"/>
      <c r="J1092" s="14"/>
      <c r="K1092" s="15"/>
      <c r="L1092" s="15"/>
      <c r="M1092" s="15"/>
      <c r="N1092" s="15"/>
      <c r="O1092" s="15"/>
      <c r="P1092" s="14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6"/>
      <c r="AD1092" s="16"/>
      <c r="AE1092" s="11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4"/>
      <c r="AU1092" s="15"/>
      <c r="AV1092" s="15"/>
      <c r="AW1092" s="15"/>
      <c r="AX1092" s="15"/>
      <c r="AY1092" s="15"/>
      <c r="AZ1092" s="15"/>
      <c r="BA1092" s="15"/>
      <c r="BB1092" s="15"/>
      <c r="BC1092" s="14"/>
      <c r="BD1092" s="15"/>
      <c r="BE1092" s="15"/>
      <c r="BF1092" s="15"/>
      <c r="BG1092" s="15"/>
      <c r="BH1092" s="15"/>
      <c r="BI1092" s="7"/>
      <c r="BJ1092" s="7"/>
      <c r="BK1092" s="15"/>
      <c r="BL1092" s="7"/>
      <c r="BM1092" s="7"/>
      <c r="BN1092" s="7"/>
      <c r="BO1092" s="7"/>
      <c r="BP1092" s="7"/>
      <c r="BQ1092" s="7"/>
      <c r="BR1092" s="7"/>
      <c r="BS1092" s="7"/>
      <c r="BT1092" s="7"/>
      <c r="BU1092" s="7"/>
      <c r="BV1092" s="7"/>
      <c r="BW1092" s="7"/>
      <c r="BX1092" s="7"/>
      <c r="BY1092" s="7"/>
      <c r="BZ1092" s="7"/>
      <c r="CA1092" s="7"/>
      <c r="CB1092" s="7"/>
      <c r="CC1092" s="7"/>
      <c r="CD1092" s="7"/>
      <c r="CE1092" s="7"/>
      <c r="CF1092" s="7"/>
      <c r="CG1092" s="7"/>
      <c r="CH1092" s="7"/>
      <c r="CI1092" s="7"/>
      <c r="CJ1092" s="7"/>
      <c r="CK1092" s="7"/>
      <c r="CL1092" s="7"/>
      <c r="CM1092" s="7"/>
      <c r="CN1092" s="7"/>
      <c r="CO1092" s="7"/>
      <c r="CP1092" s="7"/>
      <c r="CQ1092" s="7"/>
    </row>
    <row r="1093" spans="2:95" s="9" customFormat="1">
      <c r="B1093" s="33"/>
      <c r="C1093" s="15"/>
      <c r="D1093" s="15"/>
      <c r="E1093" s="7"/>
      <c r="F1093" s="15"/>
      <c r="G1093" s="14"/>
      <c r="H1093" s="14"/>
      <c r="I1093" s="14"/>
      <c r="J1093" s="14"/>
      <c r="K1093" s="15"/>
      <c r="L1093" s="15"/>
      <c r="M1093" s="15"/>
      <c r="N1093" s="15"/>
      <c r="O1093" s="15"/>
      <c r="P1093" s="14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6"/>
      <c r="AD1093" s="16"/>
      <c r="AE1093" s="11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4"/>
      <c r="AU1093" s="15"/>
      <c r="AV1093" s="15"/>
      <c r="AW1093" s="15"/>
      <c r="AX1093" s="15"/>
      <c r="AY1093" s="15"/>
      <c r="AZ1093" s="15"/>
      <c r="BA1093" s="15"/>
      <c r="BB1093" s="15"/>
      <c r="BC1093" s="14"/>
      <c r="BD1093" s="15"/>
      <c r="BE1093" s="15"/>
      <c r="BF1093" s="15"/>
      <c r="BG1093" s="15"/>
      <c r="BH1093" s="15"/>
      <c r="BI1093" s="7"/>
      <c r="BJ1093" s="7"/>
      <c r="BK1093" s="15"/>
      <c r="BL1093" s="7"/>
      <c r="BM1093" s="7"/>
      <c r="BN1093" s="7"/>
      <c r="BO1093" s="7"/>
      <c r="BP1093" s="7"/>
      <c r="BQ1093" s="7"/>
      <c r="BR1093" s="7"/>
      <c r="BS1093" s="7"/>
      <c r="BT1093" s="7"/>
      <c r="BU1093" s="7"/>
      <c r="BV1093" s="7"/>
      <c r="BW1093" s="7"/>
      <c r="BX1093" s="7"/>
      <c r="BY1093" s="7"/>
      <c r="BZ1093" s="7"/>
      <c r="CA1093" s="7"/>
      <c r="CB1093" s="7"/>
      <c r="CC1093" s="7"/>
      <c r="CD1093" s="7"/>
      <c r="CE1093" s="7"/>
      <c r="CF1093" s="7"/>
      <c r="CG1093" s="7"/>
      <c r="CH1093" s="7"/>
      <c r="CI1093" s="7"/>
      <c r="CJ1093" s="7"/>
      <c r="CK1093" s="7"/>
      <c r="CL1093" s="7"/>
      <c r="CM1093" s="7"/>
      <c r="CN1093" s="7"/>
      <c r="CO1093" s="7"/>
      <c r="CP1093" s="7"/>
      <c r="CQ1093" s="7"/>
    </row>
    <row r="1094" spans="2:95" s="9" customFormat="1">
      <c r="B1094" s="33"/>
      <c r="C1094" s="15"/>
      <c r="D1094" s="15"/>
      <c r="E1094" s="7"/>
      <c r="F1094" s="15"/>
      <c r="G1094" s="14"/>
      <c r="H1094" s="14"/>
      <c r="I1094" s="14"/>
      <c r="J1094" s="14"/>
      <c r="K1094" s="15"/>
      <c r="L1094" s="15"/>
      <c r="M1094" s="15"/>
      <c r="N1094" s="15"/>
      <c r="O1094" s="15"/>
      <c r="P1094" s="14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6"/>
      <c r="AD1094" s="16"/>
      <c r="AE1094" s="11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4"/>
      <c r="AU1094" s="15"/>
      <c r="AV1094" s="15"/>
      <c r="AW1094" s="15"/>
      <c r="AX1094" s="15"/>
      <c r="AY1094" s="15"/>
      <c r="AZ1094" s="15"/>
      <c r="BA1094" s="15"/>
      <c r="BB1094" s="15"/>
      <c r="BC1094" s="14"/>
      <c r="BD1094" s="15"/>
      <c r="BE1094" s="15"/>
      <c r="BF1094" s="16"/>
      <c r="BG1094" s="15"/>
      <c r="BH1094" s="15"/>
      <c r="BI1094" s="7"/>
      <c r="BJ1094" s="7"/>
      <c r="BK1094" s="15"/>
      <c r="BL1094" s="7"/>
      <c r="BM1094" s="7"/>
      <c r="BN1094" s="7"/>
      <c r="BO1094" s="7"/>
      <c r="BP1094" s="7"/>
      <c r="BQ1094" s="7"/>
      <c r="BR1094" s="7"/>
      <c r="BS1094" s="7"/>
      <c r="BT1094" s="7"/>
      <c r="BU1094" s="7"/>
      <c r="BV1094" s="7"/>
      <c r="BW1094" s="7"/>
      <c r="BX1094" s="7"/>
      <c r="BY1094" s="7"/>
      <c r="BZ1094" s="7"/>
      <c r="CA1094" s="7"/>
      <c r="CB1094" s="7"/>
      <c r="CC1094" s="7"/>
      <c r="CD1094" s="7"/>
      <c r="CE1094" s="7"/>
      <c r="CF1094" s="7"/>
      <c r="CG1094" s="7"/>
      <c r="CH1094" s="7"/>
      <c r="CI1094" s="7"/>
      <c r="CJ1094" s="7"/>
      <c r="CK1094" s="7"/>
      <c r="CL1094" s="7"/>
      <c r="CM1094" s="7"/>
      <c r="CN1094" s="7"/>
      <c r="CO1094" s="7"/>
      <c r="CP1094" s="7"/>
      <c r="CQ1094" s="7"/>
    </row>
    <row r="1095" spans="2:95" s="9" customFormat="1">
      <c r="B1095" s="33"/>
      <c r="C1095" s="15"/>
      <c r="D1095" s="15"/>
      <c r="E1095" s="7"/>
      <c r="F1095" s="15"/>
      <c r="G1095" s="14"/>
      <c r="H1095" s="14"/>
      <c r="I1095" s="14"/>
      <c r="J1095" s="14"/>
      <c r="K1095" s="15"/>
      <c r="L1095" s="15"/>
      <c r="M1095" s="15"/>
      <c r="N1095" s="15"/>
      <c r="O1095" s="15"/>
      <c r="P1095" s="14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6"/>
      <c r="AD1095" s="16"/>
      <c r="AE1095" s="11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4"/>
      <c r="AU1095" s="15"/>
      <c r="AV1095" s="15"/>
      <c r="AW1095" s="15"/>
      <c r="AX1095" s="15"/>
      <c r="AY1095" s="15"/>
      <c r="AZ1095" s="15"/>
      <c r="BA1095" s="15"/>
      <c r="BB1095" s="15"/>
      <c r="BC1095" s="14"/>
      <c r="BD1095" s="15"/>
      <c r="BE1095" s="15"/>
      <c r="BF1095" s="16"/>
      <c r="BG1095" s="15"/>
      <c r="BH1095" s="15"/>
      <c r="BI1095" s="7"/>
      <c r="BJ1095" s="7"/>
      <c r="BK1095" s="15"/>
      <c r="BL1095" s="7"/>
      <c r="BM1095" s="7"/>
      <c r="BN1095" s="7"/>
      <c r="BO1095" s="7"/>
      <c r="BP1095" s="7"/>
      <c r="BQ1095" s="7"/>
      <c r="BR1095" s="7"/>
      <c r="BS1095" s="7"/>
      <c r="BT1095" s="7"/>
      <c r="BU1095" s="7"/>
      <c r="BV1095" s="7"/>
      <c r="BW1095" s="7"/>
      <c r="BX1095" s="7"/>
      <c r="BY1095" s="7"/>
      <c r="BZ1095" s="7"/>
      <c r="CA1095" s="7"/>
      <c r="CB1095" s="7"/>
      <c r="CC1095" s="7"/>
      <c r="CD1095" s="7"/>
      <c r="CE1095" s="7"/>
      <c r="CF1095" s="7"/>
      <c r="CG1095" s="7"/>
      <c r="CH1095" s="7"/>
      <c r="CI1095" s="7"/>
      <c r="CJ1095" s="7"/>
      <c r="CK1095" s="7"/>
      <c r="CL1095" s="7"/>
      <c r="CM1095" s="7"/>
      <c r="CN1095" s="7"/>
      <c r="CO1095" s="7"/>
      <c r="CP1095" s="7"/>
      <c r="CQ1095" s="7"/>
    </row>
    <row r="1096" spans="2:95" s="9" customFormat="1">
      <c r="B1096" s="33"/>
      <c r="C1096" s="15"/>
      <c r="D1096" s="15"/>
      <c r="E1096" s="7"/>
      <c r="F1096" s="15"/>
      <c r="G1096" s="14"/>
      <c r="H1096" s="14"/>
      <c r="I1096" s="14"/>
      <c r="J1096" s="14"/>
      <c r="K1096" s="15"/>
      <c r="L1096" s="15"/>
      <c r="M1096" s="15"/>
      <c r="N1096" s="15"/>
      <c r="O1096" s="15"/>
      <c r="P1096" s="14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6"/>
      <c r="AD1096" s="16"/>
      <c r="AE1096" s="11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4"/>
      <c r="AU1096" s="15"/>
      <c r="AV1096" s="15"/>
      <c r="AW1096" s="15"/>
      <c r="AX1096" s="15"/>
      <c r="AY1096" s="15"/>
      <c r="AZ1096" s="15"/>
      <c r="BA1096" s="15"/>
      <c r="BB1096" s="15"/>
      <c r="BC1096" s="14"/>
      <c r="BD1096" s="15"/>
      <c r="BE1096" s="15"/>
      <c r="BF1096" s="16"/>
      <c r="BG1096" s="15"/>
      <c r="BH1096" s="15"/>
      <c r="BI1096" s="7"/>
      <c r="BJ1096" s="7"/>
      <c r="BK1096" s="15"/>
      <c r="BL1096" s="7"/>
      <c r="BM1096" s="7"/>
      <c r="BN1096" s="7"/>
      <c r="BO1096" s="7"/>
      <c r="BP1096" s="7"/>
      <c r="BQ1096" s="7"/>
      <c r="BR1096" s="7"/>
      <c r="BS1096" s="7"/>
      <c r="BT1096" s="7"/>
      <c r="BU1096" s="7"/>
      <c r="BV1096" s="7"/>
      <c r="BW1096" s="7"/>
      <c r="BX1096" s="7"/>
      <c r="BY1096" s="7"/>
      <c r="BZ1096" s="7"/>
      <c r="CA1096" s="7"/>
      <c r="CB1096" s="7"/>
      <c r="CC1096" s="7"/>
      <c r="CD1096" s="7"/>
      <c r="CE1096" s="7"/>
      <c r="CF1096" s="7"/>
      <c r="CG1096" s="7"/>
      <c r="CH1096" s="7"/>
      <c r="CI1096" s="7"/>
      <c r="CJ1096" s="7"/>
      <c r="CK1096" s="7"/>
      <c r="CL1096" s="7"/>
      <c r="CM1096" s="7"/>
      <c r="CN1096" s="7"/>
      <c r="CO1096" s="7"/>
      <c r="CP1096" s="7"/>
      <c r="CQ1096" s="7"/>
    </row>
    <row r="1097" spans="2:95" s="9" customFormat="1">
      <c r="B1097" s="33"/>
      <c r="C1097" s="15"/>
      <c r="D1097" s="15"/>
      <c r="E1097" s="7"/>
      <c r="F1097" s="15"/>
      <c r="G1097" s="14"/>
      <c r="H1097" s="14"/>
      <c r="I1097" s="14"/>
      <c r="J1097" s="14"/>
      <c r="K1097" s="15"/>
      <c r="L1097" s="15"/>
      <c r="M1097" s="15"/>
      <c r="N1097" s="15"/>
      <c r="O1097" s="15"/>
      <c r="P1097" s="14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6"/>
      <c r="AD1097" s="16"/>
      <c r="AE1097" s="11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4"/>
      <c r="AU1097" s="15"/>
      <c r="AV1097" s="15"/>
      <c r="AW1097" s="15"/>
      <c r="AX1097" s="15"/>
      <c r="AY1097" s="15"/>
      <c r="AZ1097" s="15"/>
      <c r="BA1097" s="15"/>
      <c r="BB1097" s="15"/>
      <c r="BC1097" s="14"/>
      <c r="BD1097" s="15"/>
      <c r="BE1097" s="15"/>
      <c r="BF1097" s="16"/>
      <c r="BG1097" s="15"/>
      <c r="BH1097" s="15"/>
      <c r="BI1097" s="7"/>
      <c r="BJ1097" s="7"/>
      <c r="BK1097" s="15"/>
      <c r="BL1097" s="7"/>
      <c r="BM1097" s="7"/>
      <c r="BN1097" s="7"/>
      <c r="BO1097" s="7"/>
      <c r="BP1097" s="7"/>
      <c r="BQ1097" s="7"/>
      <c r="BR1097" s="7"/>
      <c r="BS1097" s="7"/>
      <c r="BT1097" s="7"/>
      <c r="BU1097" s="7"/>
      <c r="BV1097" s="7"/>
      <c r="BW1097" s="7"/>
      <c r="BX1097" s="7"/>
      <c r="BY1097" s="7"/>
      <c r="BZ1097" s="7"/>
      <c r="CA1097" s="7"/>
      <c r="CB1097" s="7"/>
      <c r="CC1097" s="7"/>
      <c r="CD1097" s="7"/>
      <c r="CE1097" s="7"/>
      <c r="CF1097" s="7"/>
      <c r="CG1097" s="7"/>
      <c r="CH1097" s="7"/>
      <c r="CI1097" s="7"/>
      <c r="CJ1097" s="7"/>
      <c r="CK1097" s="7"/>
      <c r="CL1097" s="7"/>
      <c r="CM1097" s="7"/>
      <c r="CN1097" s="7"/>
      <c r="CO1097" s="7"/>
      <c r="CP1097" s="7"/>
      <c r="CQ1097" s="7"/>
    </row>
    <row r="1098" spans="2:95" s="9" customFormat="1">
      <c r="B1098" s="33"/>
      <c r="C1098" s="15"/>
      <c r="D1098" s="15"/>
      <c r="E1098" s="7"/>
      <c r="F1098" s="15"/>
      <c r="G1098" s="14"/>
      <c r="H1098" s="14"/>
      <c r="I1098" s="14"/>
      <c r="J1098" s="14"/>
      <c r="K1098" s="15"/>
      <c r="L1098" s="15"/>
      <c r="M1098" s="15"/>
      <c r="N1098" s="15"/>
      <c r="O1098" s="15"/>
      <c r="P1098" s="14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6"/>
      <c r="AD1098" s="16"/>
      <c r="AE1098" s="11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4"/>
      <c r="AU1098" s="15"/>
      <c r="AV1098" s="15"/>
      <c r="AW1098" s="15"/>
      <c r="AX1098" s="15"/>
      <c r="AY1098" s="15"/>
      <c r="AZ1098" s="15"/>
      <c r="BA1098" s="15"/>
      <c r="BB1098" s="15"/>
      <c r="BC1098" s="14"/>
      <c r="BD1098" s="15"/>
      <c r="BE1098" s="15"/>
      <c r="BF1098" s="16"/>
      <c r="BG1098" s="15"/>
      <c r="BH1098" s="15"/>
      <c r="BI1098" s="7"/>
      <c r="BJ1098" s="7"/>
      <c r="BK1098" s="15"/>
      <c r="BL1098" s="7"/>
      <c r="BM1098" s="7"/>
      <c r="BN1098" s="7"/>
      <c r="BO1098" s="7"/>
      <c r="BP1098" s="7"/>
      <c r="BQ1098" s="7"/>
      <c r="BR1098" s="7"/>
      <c r="BS1098" s="7"/>
      <c r="BT1098" s="7"/>
      <c r="BU1098" s="7"/>
      <c r="BV1098" s="7"/>
      <c r="BW1098" s="7"/>
      <c r="BX1098" s="7"/>
      <c r="BY1098" s="7"/>
      <c r="BZ1098" s="7"/>
      <c r="CA1098" s="7"/>
      <c r="CB1098" s="7"/>
      <c r="CC1098" s="7"/>
      <c r="CD1098" s="7"/>
      <c r="CE1098" s="7"/>
      <c r="CF1098" s="7"/>
      <c r="CG1098" s="7"/>
      <c r="CH1098" s="7"/>
      <c r="CI1098" s="7"/>
      <c r="CJ1098" s="7"/>
      <c r="CK1098" s="7"/>
      <c r="CL1098" s="7"/>
      <c r="CM1098" s="7"/>
      <c r="CN1098" s="7"/>
      <c r="CO1098" s="7"/>
      <c r="CP1098" s="7"/>
      <c r="CQ1098" s="7"/>
    </row>
    <row r="1099" spans="2:95" s="9" customFormat="1">
      <c r="B1099" s="33"/>
      <c r="C1099" s="15"/>
      <c r="D1099" s="15"/>
      <c r="E1099" s="7"/>
      <c r="F1099" s="15"/>
      <c r="G1099" s="14"/>
      <c r="H1099" s="14"/>
      <c r="I1099" s="14"/>
      <c r="J1099" s="14"/>
      <c r="K1099" s="15"/>
      <c r="L1099" s="15"/>
      <c r="M1099" s="15"/>
      <c r="N1099" s="15"/>
      <c r="O1099" s="15"/>
      <c r="P1099" s="14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6"/>
      <c r="AD1099" s="16"/>
      <c r="AE1099" s="11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4"/>
      <c r="AU1099" s="15"/>
      <c r="AV1099" s="15"/>
      <c r="AW1099" s="15"/>
      <c r="AX1099" s="15"/>
      <c r="AY1099" s="15"/>
      <c r="AZ1099" s="15"/>
      <c r="BA1099" s="15"/>
      <c r="BB1099" s="15"/>
      <c r="BC1099" s="14"/>
      <c r="BD1099" s="15"/>
      <c r="BE1099" s="15"/>
      <c r="BF1099" s="16"/>
      <c r="BG1099" s="15"/>
      <c r="BH1099" s="15"/>
      <c r="BI1099" s="7"/>
      <c r="BJ1099" s="7"/>
      <c r="BK1099" s="15"/>
      <c r="BL1099" s="7"/>
      <c r="BM1099" s="7"/>
      <c r="BN1099" s="7"/>
      <c r="BO1099" s="7"/>
      <c r="BP1099" s="7"/>
      <c r="BQ1099" s="7"/>
      <c r="BR1099" s="7"/>
      <c r="BS1099" s="7"/>
      <c r="BT1099" s="7"/>
      <c r="BU1099" s="7"/>
      <c r="BV1099" s="7"/>
      <c r="BW1099" s="7"/>
      <c r="BX1099" s="7"/>
      <c r="BY1099" s="7"/>
      <c r="BZ1099" s="7"/>
      <c r="CA1099" s="7"/>
      <c r="CB1099" s="7"/>
      <c r="CC1099" s="7"/>
      <c r="CD1099" s="7"/>
      <c r="CE1099" s="7"/>
      <c r="CF1099" s="7"/>
      <c r="CG1099" s="7"/>
      <c r="CH1099" s="7"/>
      <c r="CI1099" s="7"/>
      <c r="CJ1099" s="7"/>
      <c r="CK1099" s="7"/>
      <c r="CL1099" s="7"/>
      <c r="CM1099" s="7"/>
      <c r="CN1099" s="7"/>
      <c r="CO1099" s="7"/>
      <c r="CP1099" s="7"/>
      <c r="CQ1099" s="7"/>
    </row>
    <row r="1100" spans="2:95" s="9" customFormat="1">
      <c r="B1100" s="33"/>
      <c r="C1100" s="15"/>
      <c r="D1100" s="15"/>
      <c r="E1100" s="7"/>
      <c r="F1100" s="15"/>
      <c r="G1100" s="14"/>
      <c r="H1100" s="14"/>
      <c r="I1100" s="14"/>
      <c r="J1100" s="14"/>
      <c r="K1100" s="15"/>
      <c r="L1100" s="15"/>
      <c r="M1100" s="15"/>
      <c r="N1100" s="15"/>
      <c r="O1100" s="15"/>
      <c r="P1100" s="14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6"/>
      <c r="AD1100" s="16"/>
      <c r="AE1100" s="11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4"/>
      <c r="AU1100" s="15"/>
      <c r="AV1100" s="15"/>
      <c r="AW1100" s="15"/>
      <c r="AX1100" s="15"/>
      <c r="AY1100" s="15"/>
      <c r="AZ1100" s="15"/>
      <c r="BA1100" s="15"/>
      <c r="BB1100" s="15"/>
      <c r="BC1100" s="14"/>
      <c r="BD1100" s="15"/>
      <c r="BE1100" s="15"/>
      <c r="BF1100" s="16"/>
      <c r="BG1100" s="15"/>
      <c r="BH1100" s="15"/>
      <c r="BI1100" s="7"/>
      <c r="BJ1100" s="7"/>
      <c r="BK1100" s="15"/>
      <c r="BL1100" s="7"/>
      <c r="BM1100" s="7"/>
      <c r="BN1100" s="7"/>
      <c r="BO1100" s="7"/>
      <c r="BP1100" s="7"/>
      <c r="BQ1100" s="7"/>
      <c r="BR1100" s="7"/>
      <c r="BS1100" s="7"/>
      <c r="BT1100" s="7"/>
      <c r="BU1100" s="7"/>
      <c r="BV1100" s="7"/>
      <c r="BW1100" s="7"/>
      <c r="BX1100" s="7"/>
      <c r="BY1100" s="7"/>
      <c r="BZ1100" s="7"/>
      <c r="CA1100" s="7"/>
      <c r="CB1100" s="7"/>
      <c r="CC1100" s="7"/>
      <c r="CD1100" s="7"/>
      <c r="CE1100" s="7"/>
      <c r="CF1100" s="7"/>
      <c r="CG1100" s="7"/>
      <c r="CH1100" s="7"/>
      <c r="CI1100" s="7"/>
      <c r="CJ1100" s="7"/>
      <c r="CK1100" s="7"/>
      <c r="CL1100" s="7"/>
      <c r="CM1100" s="7"/>
      <c r="CN1100" s="7"/>
      <c r="CO1100" s="7"/>
      <c r="CP1100" s="7"/>
      <c r="CQ1100" s="7"/>
    </row>
    <row r="1101" spans="2:95" s="9" customFormat="1">
      <c r="B1101" s="33"/>
      <c r="C1101" s="15"/>
      <c r="D1101" s="15"/>
      <c r="E1101" s="7"/>
      <c r="F1101" s="15"/>
      <c r="G1101" s="14"/>
      <c r="H1101" s="14"/>
      <c r="I1101" s="14"/>
      <c r="J1101" s="14"/>
      <c r="K1101" s="15"/>
      <c r="L1101" s="15"/>
      <c r="M1101" s="15"/>
      <c r="N1101" s="15"/>
      <c r="O1101" s="15"/>
      <c r="P1101" s="14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6"/>
      <c r="AD1101" s="16"/>
      <c r="AE1101" s="11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4"/>
      <c r="AU1101" s="15"/>
      <c r="AV1101" s="15"/>
      <c r="AW1101" s="15"/>
      <c r="AX1101" s="15"/>
      <c r="AY1101" s="15"/>
      <c r="AZ1101" s="15"/>
      <c r="BA1101" s="15"/>
      <c r="BB1101" s="15"/>
      <c r="BC1101" s="14"/>
      <c r="BD1101" s="15"/>
      <c r="BE1101" s="15"/>
      <c r="BF1101" s="15"/>
      <c r="BG1101" s="15"/>
      <c r="BH1101" s="15"/>
      <c r="BI1101" s="7"/>
      <c r="BJ1101" s="7"/>
      <c r="BK1101" s="15"/>
      <c r="BL1101" s="7"/>
      <c r="BM1101" s="7"/>
      <c r="BN1101" s="7"/>
      <c r="BO1101" s="7"/>
      <c r="BP1101" s="7"/>
      <c r="BQ1101" s="7"/>
      <c r="BR1101" s="7"/>
      <c r="BS1101" s="7"/>
      <c r="BT1101" s="7"/>
      <c r="BU1101" s="7"/>
      <c r="BV1101" s="7"/>
      <c r="BW1101" s="7"/>
      <c r="BX1101" s="7"/>
      <c r="BY1101" s="7"/>
      <c r="BZ1101" s="7"/>
      <c r="CA1101" s="7"/>
      <c r="CB1101" s="7"/>
      <c r="CC1101" s="7"/>
      <c r="CD1101" s="7"/>
      <c r="CE1101" s="7"/>
      <c r="CF1101" s="7"/>
      <c r="CG1101" s="7"/>
      <c r="CH1101" s="7"/>
      <c r="CI1101" s="7"/>
      <c r="CJ1101" s="7"/>
      <c r="CK1101" s="7"/>
      <c r="CL1101" s="7"/>
      <c r="CM1101" s="7"/>
      <c r="CN1101" s="7"/>
      <c r="CO1101" s="7"/>
      <c r="CP1101" s="7"/>
      <c r="CQ1101" s="7"/>
    </row>
    <row r="1102" spans="2:95" s="9" customFormat="1">
      <c r="B1102" s="33"/>
      <c r="C1102" s="15"/>
      <c r="D1102" s="15"/>
      <c r="E1102" s="7"/>
      <c r="F1102" s="15"/>
      <c r="G1102" s="14"/>
      <c r="H1102" s="14"/>
      <c r="I1102" s="14"/>
      <c r="J1102" s="14"/>
      <c r="K1102" s="15"/>
      <c r="L1102" s="15"/>
      <c r="M1102" s="15"/>
      <c r="N1102" s="15"/>
      <c r="O1102" s="15"/>
      <c r="P1102" s="14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6"/>
      <c r="AD1102" s="16"/>
      <c r="AE1102" s="11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4"/>
      <c r="AU1102" s="15"/>
      <c r="AV1102" s="15"/>
      <c r="AW1102" s="15"/>
      <c r="AX1102" s="15"/>
      <c r="AY1102" s="15"/>
      <c r="AZ1102" s="15"/>
      <c r="BA1102" s="15"/>
      <c r="BB1102" s="15"/>
      <c r="BC1102" s="14"/>
      <c r="BD1102" s="15"/>
      <c r="BE1102" s="15"/>
      <c r="BF1102" s="15"/>
      <c r="BG1102" s="15"/>
      <c r="BH1102" s="15"/>
      <c r="BI1102" s="7"/>
      <c r="BJ1102" s="7"/>
      <c r="BK1102" s="15"/>
      <c r="BL1102" s="7"/>
      <c r="BM1102" s="7"/>
      <c r="BN1102" s="7"/>
      <c r="BO1102" s="7"/>
      <c r="BP1102" s="7"/>
      <c r="BQ1102" s="7"/>
      <c r="BR1102" s="7"/>
      <c r="BS1102" s="7"/>
      <c r="BT1102" s="7"/>
      <c r="BU1102" s="7"/>
      <c r="BV1102" s="7"/>
      <c r="BW1102" s="7"/>
      <c r="BX1102" s="7"/>
      <c r="BY1102" s="7"/>
      <c r="BZ1102" s="7"/>
      <c r="CA1102" s="7"/>
      <c r="CB1102" s="7"/>
      <c r="CC1102" s="7"/>
      <c r="CD1102" s="7"/>
      <c r="CE1102" s="7"/>
      <c r="CF1102" s="7"/>
      <c r="CG1102" s="7"/>
      <c r="CH1102" s="7"/>
      <c r="CI1102" s="7"/>
      <c r="CJ1102" s="7"/>
      <c r="CK1102" s="7"/>
      <c r="CL1102" s="7"/>
      <c r="CM1102" s="7"/>
      <c r="CN1102" s="7"/>
      <c r="CO1102" s="7"/>
      <c r="CP1102" s="7"/>
      <c r="CQ1102" s="7"/>
    </row>
    <row r="1103" spans="2:95" s="9" customFormat="1">
      <c r="B1103" s="33"/>
      <c r="C1103" s="15"/>
      <c r="D1103" s="15"/>
      <c r="E1103" s="7"/>
      <c r="F1103" s="15"/>
      <c r="G1103" s="14"/>
      <c r="H1103" s="14"/>
      <c r="I1103" s="14"/>
      <c r="J1103" s="14"/>
      <c r="K1103" s="15"/>
      <c r="L1103" s="15"/>
      <c r="M1103" s="15"/>
      <c r="N1103" s="15"/>
      <c r="O1103" s="15"/>
      <c r="P1103" s="14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6"/>
      <c r="AD1103" s="16"/>
      <c r="AE1103" s="11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4"/>
      <c r="AU1103" s="15"/>
      <c r="AV1103" s="15"/>
      <c r="AW1103" s="15"/>
      <c r="AX1103" s="15"/>
      <c r="AY1103" s="15"/>
      <c r="AZ1103" s="15"/>
      <c r="BA1103" s="15"/>
      <c r="BB1103" s="15"/>
      <c r="BC1103" s="14"/>
      <c r="BD1103" s="15"/>
      <c r="BE1103" s="15"/>
      <c r="BF1103" s="15"/>
      <c r="BG1103" s="15"/>
      <c r="BH1103" s="15"/>
      <c r="BI1103" s="7"/>
      <c r="BJ1103" s="7"/>
      <c r="BK1103" s="15"/>
      <c r="BL1103" s="7"/>
      <c r="BM1103" s="7"/>
      <c r="BN1103" s="7"/>
      <c r="BO1103" s="7"/>
      <c r="BP1103" s="7"/>
      <c r="BQ1103" s="7"/>
      <c r="BR1103" s="7"/>
      <c r="BS1103" s="7"/>
      <c r="BT1103" s="7"/>
      <c r="BU1103" s="7"/>
      <c r="BV1103" s="7"/>
      <c r="BW1103" s="7"/>
      <c r="BX1103" s="7"/>
      <c r="BY1103" s="7"/>
      <c r="BZ1103" s="7"/>
      <c r="CA1103" s="7"/>
      <c r="CB1103" s="7"/>
      <c r="CC1103" s="7"/>
      <c r="CD1103" s="7"/>
      <c r="CE1103" s="7"/>
      <c r="CF1103" s="7"/>
      <c r="CG1103" s="7"/>
      <c r="CH1103" s="7"/>
      <c r="CI1103" s="7"/>
      <c r="CJ1103" s="7"/>
      <c r="CK1103" s="7"/>
      <c r="CL1103" s="7"/>
      <c r="CM1103" s="7"/>
      <c r="CN1103" s="7"/>
      <c r="CO1103" s="7"/>
      <c r="CP1103" s="7"/>
      <c r="CQ1103" s="7"/>
    </row>
    <row r="1104" spans="2:95" s="9" customFormat="1">
      <c r="B1104" s="33"/>
      <c r="C1104" s="15"/>
      <c r="D1104" s="15"/>
      <c r="E1104" s="7"/>
      <c r="F1104" s="15"/>
      <c r="G1104" s="14"/>
      <c r="H1104" s="14"/>
      <c r="I1104" s="14"/>
      <c r="J1104" s="14"/>
      <c r="K1104" s="15"/>
      <c r="L1104" s="15"/>
      <c r="M1104" s="15"/>
      <c r="N1104" s="15"/>
      <c r="O1104" s="15"/>
      <c r="P1104" s="14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6"/>
      <c r="AD1104" s="16"/>
      <c r="AE1104" s="11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4"/>
      <c r="AU1104" s="15"/>
      <c r="AV1104" s="15"/>
      <c r="AW1104" s="15"/>
      <c r="AX1104" s="15"/>
      <c r="AY1104" s="15"/>
      <c r="AZ1104" s="15"/>
      <c r="BA1104" s="15"/>
      <c r="BB1104" s="15"/>
      <c r="BC1104" s="14"/>
      <c r="BD1104" s="15"/>
      <c r="BE1104" s="15"/>
      <c r="BF1104" s="15"/>
      <c r="BG1104" s="15"/>
      <c r="BH1104" s="15"/>
      <c r="BI1104" s="7"/>
      <c r="BJ1104" s="7"/>
      <c r="BK1104" s="15"/>
      <c r="BL1104" s="7"/>
      <c r="BM1104" s="7"/>
      <c r="BN1104" s="7"/>
      <c r="BO1104" s="7"/>
      <c r="BP1104" s="7"/>
      <c r="BQ1104" s="7"/>
      <c r="BR1104" s="7"/>
      <c r="BS1104" s="7"/>
      <c r="BT1104" s="7"/>
      <c r="BU1104" s="7"/>
      <c r="BV1104" s="7"/>
      <c r="BW1104" s="7"/>
      <c r="BX1104" s="7"/>
      <c r="BY1104" s="7"/>
      <c r="BZ1104" s="7"/>
      <c r="CA1104" s="7"/>
      <c r="CB1104" s="7"/>
      <c r="CC1104" s="7"/>
      <c r="CD1104" s="7"/>
      <c r="CE1104" s="7"/>
      <c r="CF1104" s="7"/>
      <c r="CG1104" s="7"/>
      <c r="CH1104" s="7"/>
      <c r="CI1104" s="7"/>
      <c r="CJ1104" s="7"/>
      <c r="CK1104" s="7"/>
      <c r="CL1104" s="7"/>
      <c r="CM1104" s="7"/>
      <c r="CN1104" s="7"/>
      <c r="CO1104" s="7"/>
      <c r="CP1104" s="7"/>
      <c r="CQ1104" s="7"/>
    </row>
    <row r="1105" spans="2:95" s="9" customFormat="1">
      <c r="B1105" s="33"/>
      <c r="C1105" s="15"/>
      <c r="D1105" s="15"/>
      <c r="E1105" s="7"/>
      <c r="F1105" s="15"/>
      <c r="G1105" s="14"/>
      <c r="H1105" s="14"/>
      <c r="I1105" s="14"/>
      <c r="J1105" s="14"/>
      <c r="K1105" s="15"/>
      <c r="L1105" s="15"/>
      <c r="M1105" s="15"/>
      <c r="N1105" s="15"/>
      <c r="O1105" s="15"/>
      <c r="P1105" s="14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6"/>
      <c r="AD1105" s="16"/>
      <c r="AE1105" s="11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4"/>
      <c r="AU1105" s="15"/>
      <c r="AV1105" s="15"/>
      <c r="AW1105" s="15"/>
      <c r="AX1105" s="15"/>
      <c r="AY1105" s="15"/>
      <c r="AZ1105" s="15"/>
      <c r="BA1105" s="15"/>
      <c r="BB1105" s="15"/>
      <c r="BC1105" s="14"/>
      <c r="BD1105" s="15"/>
      <c r="BE1105" s="15"/>
      <c r="BF1105" s="15"/>
      <c r="BG1105" s="15"/>
      <c r="BH1105" s="15"/>
      <c r="BI1105" s="7"/>
      <c r="BJ1105" s="7"/>
      <c r="BK1105" s="15"/>
      <c r="BL1105" s="7"/>
      <c r="BM1105" s="7"/>
      <c r="BN1105" s="7"/>
      <c r="BO1105" s="7"/>
      <c r="BP1105" s="7"/>
      <c r="BQ1105" s="7"/>
      <c r="BR1105" s="7"/>
      <c r="BS1105" s="7"/>
      <c r="BT1105" s="7"/>
      <c r="BU1105" s="7"/>
      <c r="BV1105" s="7"/>
      <c r="BW1105" s="7"/>
      <c r="BX1105" s="7"/>
      <c r="BY1105" s="7"/>
      <c r="BZ1105" s="7"/>
      <c r="CA1105" s="7"/>
      <c r="CB1105" s="7"/>
      <c r="CC1105" s="7"/>
      <c r="CD1105" s="7"/>
      <c r="CE1105" s="7"/>
      <c r="CF1105" s="7"/>
      <c r="CG1105" s="7"/>
      <c r="CH1105" s="7"/>
      <c r="CI1105" s="7"/>
      <c r="CJ1105" s="7"/>
      <c r="CK1105" s="7"/>
      <c r="CL1105" s="7"/>
      <c r="CM1105" s="7"/>
      <c r="CN1105" s="7"/>
      <c r="CO1105" s="7"/>
      <c r="CP1105" s="7"/>
      <c r="CQ1105" s="7"/>
    </row>
    <row r="1106" spans="2:95" s="9" customFormat="1">
      <c r="B1106" s="33"/>
      <c r="C1106" s="15"/>
      <c r="D1106" s="15"/>
      <c r="E1106" s="7"/>
      <c r="F1106" s="15"/>
      <c r="G1106" s="14"/>
      <c r="H1106" s="14"/>
      <c r="I1106" s="14"/>
      <c r="J1106" s="14"/>
      <c r="K1106" s="15"/>
      <c r="L1106" s="15"/>
      <c r="M1106" s="15"/>
      <c r="N1106" s="15"/>
      <c r="O1106" s="15"/>
      <c r="P1106" s="14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6"/>
      <c r="AD1106" s="16"/>
      <c r="AE1106" s="11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4"/>
      <c r="AU1106" s="15"/>
      <c r="AV1106" s="15"/>
      <c r="AW1106" s="15"/>
      <c r="AX1106" s="15"/>
      <c r="AY1106" s="15"/>
      <c r="AZ1106" s="15"/>
      <c r="BA1106" s="15"/>
      <c r="BB1106" s="15"/>
      <c r="BC1106" s="14"/>
      <c r="BD1106" s="15"/>
      <c r="BE1106" s="15"/>
      <c r="BF1106" s="15"/>
      <c r="BG1106" s="15"/>
      <c r="BH1106" s="15"/>
      <c r="BI1106" s="7"/>
      <c r="BJ1106" s="7"/>
      <c r="BK1106" s="15"/>
      <c r="BL1106" s="7"/>
      <c r="BM1106" s="7"/>
      <c r="BN1106" s="7"/>
      <c r="BO1106" s="7"/>
      <c r="BP1106" s="7"/>
      <c r="BQ1106" s="7"/>
      <c r="BR1106" s="7"/>
      <c r="BS1106" s="7"/>
      <c r="BT1106" s="7"/>
      <c r="BU1106" s="7"/>
      <c r="BV1106" s="7"/>
      <c r="BW1106" s="7"/>
      <c r="BX1106" s="7"/>
      <c r="BY1106" s="7"/>
      <c r="BZ1106" s="7"/>
      <c r="CA1106" s="7"/>
      <c r="CB1106" s="7"/>
      <c r="CC1106" s="7"/>
      <c r="CD1106" s="7"/>
      <c r="CE1106" s="7"/>
      <c r="CF1106" s="7"/>
      <c r="CG1106" s="7"/>
      <c r="CH1106" s="7"/>
      <c r="CI1106" s="7"/>
      <c r="CJ1106" s="7"/>
      <c r="CK1106" s="7"/>
      <c r="CL1106" s="7"/>
      <c r="CM1106" s="7"/>
      <c r="CN1106" s="7"/>
      <c r="CO1106" s="7"/>
      <c r="CP1106" s="7"/>
      <c r="CQ1106" s="7"/>
    </row>
    <row r="1107" spans="2:95" s="9" customFormat="1">
      <c r="B1107" s="33"/>
      <c r="C1107" s="15"/>
      <c r="D1107" s="15"/>
      <c r="E1107" s="7"/>
      <c r="F1107" s="15"/>
      <c r="G1107" s="14"/>
      <c r="H1107" s="14"/>
      <c r="I1107" s="14"/>
      <c r="J1107" s="14"/>
      <c r="K1107" s="15"/>
      <c r="L1107" s="15"/>
      <c r="M1107" s="15"/>
      <c r="N1107" s="15"/>
      <c r="O1107" s="15"/>
      <c r="P1107" s="14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6"/>
      <c r="AD1107" s="16"/>
      <c r="AE1107" s="11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4"/>
      <c r="AU1107" s="15"/>
      <c r="AV1107" s="15"/>
      <c r="AW1107" s="15"/>
      <c r="AX1107" s="15"/>
      <c r="AY1107" s="15"/>
      <c r="AZ1107" s="15"/>
      <c r="BA1107" s="15"/>
      <c r="BB1107" s="15"/>
      <c r="BC1107" s="14"/>
      <c r="BD1107" s="15"/>
      <c r="BE1107" s="15"/>
      <c r="BF1107" s="15"/>
      <c r="BG1107" s="15"/>
      <c r="BH1107" s="15"/>
      <c r="BI1107" s="7"/>
      <c r="BJ1107" s="7"/>
      <c r="BK1107" s="15"/>
      <c r="BL1107" s="7"/>
      <c r="BM1107" s="7"/>
      <c r="BN1107" s="7"/>
      <c r="BO1107" s="7"/>
      <c r="BP1107" s="7"/>
      <c r="BQ1107" s="7"/>
      <c r="BR1107" s="7"/>
      <c r="BS1107" s="7"/>
      <c r="BT1107" s="7"/>
      <c r="BU1107" s="7"/>
      <c r="BV1107" s="7"/>
      <c r="BW1107" s="7"/>
      <c r="BX1107" s="7"/>
      <c r="BY1107" s="7"/>
      <c r="BZ1107" s="7"/>
      <c r="CA1107" s="7"/>
      <c r="CB1107" s="7"/>
      <c r="CC1107" s="7"/>
      <c r="CD1107" s="7"/>
      <c r="CE1107" s="7"/>
      <c r="CF1107" s="7"/>
      <c r="CG1107" s="7"/>
      <c r="CH1107" s="7"/>
      <c r="CI1107" s="7"/>
      <c r="CJ1107" s="7"/>
      <c r="CK1107" s="7"/>
      <c r="CL1107" s="7"/>
      <c r="CM1107" s="7"/>
      <c r="CN1107" s="7"/>
      <c r="CO1107" s="7"/>
      <c r="CP1107" s="7"/>
      <c r="CQ1107" s="7"/>
    </row>
    <row r="1108" spans="2:95" s="9" customFormat="1">
      <c r="B1108" s="33"/>
      <c r="C1108" s="15"/>
      <c r="D1108" s="15"/>
      <c r="E1108" s="7"/>
      <c r="F1108" s="15"/>
      <c r="G1108" s="14"/>
      <c r="H1108" s="14"/>
      <c r="I1108" s="14"/>
      <c r="J1108" s="14"/>
      <c r="K1108" s="15"/>
      <c r="L1108" s="15"/>
      <c r="M1108" s="15"/>
      <c r="N1108" s="15"/>
      <c r="O1108" s="15"/>
      <c r="P1108" s="14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6"/>
      <c r="AD1108" s="16"/>
      <c r="AE1108" s="11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4"/>
      <c r="AU1108" s="15"/>
      <c r="AV1108" s="15"/>
      <c r="AW1108" s="15"/>
      <c r="AX1108" s="15"/>
      <c r="AY1108" s="15"/>
      <c r="AZ1108" s="15"/>
      <c r="BA1108" s="15"/>
      <c r="BB1108" s="15"/>
      <c r="BC1108" s="14"/>
      <c r="BD1108" s="15"/>
      <c r="BE1108" s="15"/>
      <c r="BF1108" s="15"/>
      <c r="BG1108" s="15"/>
      <c r="BH1108" s="15"/>
      <c r="BI1108" s="7"/>
      <c r="BJ1108" s="7"/>
      <c r="BK1108" s="15"/>
      <c r="BL1108" s="7"/>
      <c r="BM1108" s="7"/>
      <c r="BN1108" s="7"/>
      <c r="BO1108" s="7"/>
      <c r="BP1108" s="7"/>
      <c r="BQ1108" s="7"/>
      <c r="BR1108" s="7"/>
      <c r="BS1108" s="7"/>
      <c r="BT1108" s="7"/>
      <c r="BU1108" s="7"/>
      <c r="BV1108" s="7"/>
      <c r="BW1108" s="7"/>
      <c r="BX1108" s="7"/>
      <c r="BY1108" s="7"/>
      <c r="BZ1108" s="7"/>
      <c r="CA1108" s="7"/>
      <c r="CB1108" s="7"/>
      <c r="CC1108" s="7"/>
      <c r="CD1108" s="7"/>
      <c r="CE1108" s="7"/>
      <c r="CF1108" s="7"/>
      <c r="CG1108" s="7"/>
      <c r="CH1108" s="7"/>
      <c r="CI1108" s="7"/>
      <c r="CJ1108" s="7"/>
      <c r="CK1108" s="7"/>
      <c r="CL1108" s="7"/>
      <c r="CM1108" s="7"/>
      <c r="CN1108" s="7"/>
      <c r="CO1108" s="7"/>
      <c r="CP1108" s="7"/>
      <c r="CQ1108" s="7"/>
    </row>
    <row r="1109" spans="2:95" s="9" customFormat="1">
      <c r="B1109" s="33"/>
      <c r="C1109" s="15"/>
      <c r="D1109" s="15"/>
      <c r="E1109" s="7"/>
      <c r="F1109" s="15"/>
      <c r="G1109" s="14"/>
      <c r="H1109" s="14"/>
      <c r="I1109" s="14"/>
      <c r="J1109" s="14"/>
      <c r="K1109" s="15"/>
      <c r="L1109" s="15"/>
      <c r="M1109" s="15"/>
      <c r="N1109" s="15"/>
      <c r="O1109" s="15"/>
      <c r="P1109" s="14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6"/>
      <c r="AD1109" s="16"/>
      <c r="AE1109" s="11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4"/>
      <c r="AU1109" s="15"/>
      <c r="AV1109" s="15"/>
      <c r="AW1109" s="15"/>
      <c r="AX1109" s="15"/>
      <c r="AY1109" s="15"/>
      <c r="AZ1109" s="15"/>
      <c r="BA1109" s="15"/>
      <c r="BB1109" s="15"/>
      <c r="BC1109" s="14"/>
      <c r="BD1109" s="15"/>
      <c r="BE1109" s="15"/>
      <c r="BF1109" s="15"/>
      <c r="BG1109" s="15"/>
      <c r="BH1109" s="15"/>
      <c r="BI1109" s="7"/>
      <c r="BJ1109" s="7"/>
      <c r="BK1109" s="15"/>
      <c r="BL1109" s="7"/>
      <c r="BM1109" s="7"/>
      <c r="BN1109" s="7"/>
      <c r="BO1109" s="7"/>
      <c r="BP1109" s="7"/>
      <c r="BQ1109" s="7"/>
      <c r="BR1109" s="7"/>
      <c r="BS1109" s="7"/>
      <c r="BT1109" s="7"/>
      <c r="BU1109" s="7"/>
      <c r="BV1109" s="7"/>
      <c r="BW1109" s="7"/>
      <c r="BX1109" s="7"/>
      <c r="BY1109" s="7"/>
      <c r="BZ1109" s="7"/>
      <c r="CA1109" s="7"/>
      <c r="CB1109" s="7"/>
      <c r="CC1109" s="7"/>
      <c r="CD1109" s="7"/>
      <c r="CE1109" s="7"/>
      <c r="CF1109" s="7"/>
      <c r="CG1109" s="7"/>
      <c r="CH1109" s="7"/>
      <c r="CI1109" s="7"/>
      <c r="CJ1109" s="7"/>
      <c r="CK1109" s="7"/>
      <c r="CL1109" s="7"/>
      <c r="CM1109" s="7"/>
      <c r="CN1109" s="7"/>
      <c r="CO1109" s="7"/>
      <c r="CP1109" s="7"/>
      <c r="CQ1109" s="7"/>
    </row>
    <row r="1110" spans="2:95" s="9" customFormat="1">
      <c r="B1110" s="33"/>
      <c r="C1110" s="15"/>
      <c r="D1110" s="15"/>
      <c r="E1110" s="7"/>
      <c r="F1110" s="15"/>
      <c r="G1110" s="14"/>
      <c r="H1110" s="14"/>
      <c r="I1110" s="14"/>
      <c r="J1110" s="14"/>
      <c r="K1110" s="15"/>
      <c r="L1110" s="15"/>
      <c r="M1110" s="15"/>
      <c r="N1110" s="15"/>
      <c r="O1110" s="15"/>
      <c r="P1110" s="14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6"/>
      <c r="AD1110" s="16"/>
      <c r="AE1110" s="11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4"/>
      <c r="AU1110" s="15"/>
      <c r="AV1110" s="15"/>
      <c r="AW1110" s="15"/>
      <c r="AX1110" s="15"/>
      <c r="AY1110" s="15"/>
      <c r="AZ1110" s="15"/>
      <c r="BA1110" s="15"/>
      <c r="BB1110" s="15"/>
      <c r="BC1110" s="14"/>
      <c r="BD1110" s="15"/>
      <c r="BE1110" s="15"/>
      <c r="BF1110" s="15"/>
      <c r="BG1110" s="15"/>
      <c r="BH1110" s="15"/>
      <c r="BI1110" s="7"/>
      <c r="BJ1110" s="7"/>
      <c r="BK1110" s="15"/>
      <c r="BL1110" s="7"/>
      <c r="BM1110" s="7"/>
      <c r="BN1110" s="7"/>
      <c r="BO1110" s="7"/>
      <c r="BP1110" s="7"/>
      <c r="BQ1110" s="7"/>
      <c r="BR1110" s="7"/>
      <c r="BS1110" s="7"/>
      <c r="BT1110" s="7"/>
      <c r="BU1110" s="7"/>
      <c r="BV1110" s="7"/>
      <c r="BW1110" s="7"/>
      <c r="BX1110" s="7"/>
      <c r="BY1110" s="7"/>
      <c r="BZ1110" s="7"/>
      <c r="CA1110" s="7"/>
      <c r="CB1110" s="7"/>
      <c r="CC1110" s="7"/>
      <c r="CD1110" s="7"/>
      <c r="CE1110" s="7"/>
      <c r="CF1110" s="7"/>
      <c r="CG1110" s="7"/>
      <c r="CH1110" s="7"/>
      <c r="CI1110" s="7"/>
      <c r="CJ1110" s="7"/>
      <c r="CK1110" s="7"/>
      <c r="CL1110" s="7"/>
      <c r="CM1110" s="7"/>
      <c r="CN1110" s="7"/>
      <c r="CO1110" s="7"/>
      <c r="CP1110" s="7"/>
      <c r="CQ1110" s="7"/>
    </row>
    <row r="1111" spans="2:95" s="9" customFormat="1">
      <c r="B1111" s="33"/>
      <c r="C1111" s="15"/>
      <c r="D1111" s="15"/>
      <c r="E1111" s="7"/>
      <c r="F1111" s="15"/>
      <c r="G1111" s="14"/>
      <c r="H1111" s="14"/>
      <c r="I1111" s="14"/>
      <c r="J1111" s="14"/>
      <c r="K1111" s="15"/>
      <c r="L1111" s="15"/>
      <c r="M1111" s="15"/>
      <c r="N1111" s="15"/>
      <c r="O1111" s="15"/>
      <c r="P1111" s="14"/>
      <c r="Q1111" s="15"/>
      <c r="R1111" s="15"/>
      <c r="S1111" s="15"/>
      <c r="T1111" s="15"/>
      <c r="U1111" s="15"/>
      <c r="V1111" s="15"/>
      <c r="W1111" s="26"/>
      <c r="X1111" s="15"/>
      <c r="Y1111" s="15"/>
      <c r="Z1111" s="15"/>
      <c r="AA1111" s="15"/>
      <c r="AB1111" s="15"/>
      <c r="AC1111" s="16"/>
      <c r="AD1111" s="16"/>
      <c r="AE1111" s="11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4"/>
      <c r="AU1111" s="15"/>
      <c r="AV1111" s="15"/>
      <c r="AW1111" s="15"/>
      <c r="AX1111" s="15"/>
      <c r="AY1111" s="15"/>
      <c r="AZ1111" s="15"/>
      <c r="BA1111" s="15"/>
      <c r="BB1111" s="15"/>
      <c r="BC1111" s="14"/>
      <c r="BD1111" s="15"/>
      <c r="BE1111" s="15"/>
      <c r="BF1111" s="15"/>
      <c r="BG1111" s="15"/>
      <c r="BH1111" s="15"/>
      <c r="BI1111" s="7"/>
      <c r="BJ1111" s="7"/>
      <c r="BK1111" s="15"/>
      <c r="BL1111" s="7"/>
      <c r="BM1111" s="7"/>
      <c r="BN1111" s="7"/>
      <c r="BO1111" s="7"/>
      <c r="BP1111" s="7"/>
      <c r="BQ1111" s="7"/>
      <c r="BR1111" s="7"/>
      <c r="BS1111" s="7"/>
      <c r="BT1111" s="7"/>
      <c r="BU1111" s="7"/>
      <c r="BV1111" s="7"/>
      <c r="BW1111" s="7"/>
      <c r="BX1111" s="7"/>
      <c r="BY1111" s="7"/>
      <c r="BZ1111" s="7"/>
      <c r="CA1111" s="7"/>
      <c r="CB1111" s="7"/>
      <c r="CC1111" s="7"/>
      <c r="CD1111" s="7"/>
      <c r="CE1111" s="7"/>
      <c r="CF1111" s="7"/>
      <c r="CG1111" s="7"/>
      <c r="CH1111" s="7"/>
      <c r="CI1111" s="7"/>
      <c r="CJ1111" s="7"/>
      <c r="CK1111" s="7"/>
      <c r="CL1111" s="7"/>
      <c r="CM1111" s="7"/>
      <c r="CN1111" s="7"/>
      <c r="CO1111" s="7"/>
      <c r="CP1111" s="7"/>
      <c r="CQ1111" s="7"/>
    </row>
    <row r="1112" spans="2:95" s="9" customFormat="1">
      <c r="B1112" s="33"/>
      <c r="C1112" s="15"/>
      <c r="D1112" s="15"/>
      <c r="E1112" s="7"/>
      <c r="F1112" s="15"/>
      <c r="G1112" s="14"/>
      <c r="H1112" s="14"/>
      <c r="I1112" s="14"/>
      <c r="J1112" s="14"/>
      <c r="K1112" s="15"/>
      <c r="L1112" s="15"/>
      <c r="M1112" s="15"/>
      <c r="N1112" s="15"/>
      <c r="O1112" s="15"/>
      <c r="P1112" s="14"/>
      <c r="Q1112" s="15"/>
      <c r="R1112" s="15"/>
      <c r="S1112" s="15"/>
      <c r="T1112" s="15"/>
      <c r="U1112" s="15"/>
      <c r="V1112" s="15"/>
      <c r="W1112" s="26"/>
      <c r="X1112" s="15"/>
      <c r="Y1112" s="15"/>
      <c r="Z1112" s="15"/>
      <c r="AA1112" s="15"/>
      <c r="AB1112" s="15"/>
      <c r="AC1112" s="16"/>
      <c r="AD1112" s="16"/>
      <c r="AE1112" s="11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4"/>
      <c r="AU1112" s="15"/>
      <c r="AV1112" s="15"/>
      <c r="AW1112" s="15"/>
      <c r="AX1112" s="15"/>
      <c r="AY1112" s="15"/>
      <c r="AZ1112" s="15"/>
      <c r="BA1112" s="15"/>
      <c r="BB1112" s="15"/>
      <c r="BC1112" s="14"/>
      <c r="BD1112" s="15"/>
      <c r="BE1112" s="15"/>
      <c r="BF1112" s="15"/>
      <c r="BG1112" s="15"/>
      <c r="BH1112" s="15"/>
      <c r="BI1112" s="7"/>
      <c r="BJ1112" s="7"/>
      <c r="BK1112" s="15"/>
      <c r="BL1112" s="7"/>
      <c r="BM1112" s="7"/>
      <c r="BN1112" s="7"/>
      <c r="BO1112" s="7"/>
      <c r="BP1112" s="7"/>
      <c r="BQ1112" s="7"/>
      <c r="BR1112" s="7"/>
      <c r="BS1112" s="7"/>
      <c r="BT1112" s="7"/>
      <c r="BU1112" s="7"/>
      <c r="BV1112" s="7"/>
      <c r="BW1112" s="7"/>
      <c r="BX1112" s="7"/>
      <c r="BY1112" s="7"/>
      <c r="BZ1112" s="7"/>
      <c r="CA1112" s="7"/>
      <c r="CB1112" s="7"/>
      <c r="CC1112" s="7"/>
      <c r="CD1112" s="7"/>
      <c r="CE1112" s="7"/>
      <c r="CF1112" s="7"/>
      <c r="CG1112" s="7"/>
      <c r="CH1112" s="7"/>
      <c r="CI1112" s="7"/>
      <c r="CJ1112" s="7"/>
      <c r="CK1112" s="7"/>
      <c r="CL1112" s="7"/>
      <c r="CM1112" s="7"/>
      <c r="CN1112" s="7"/>
      <c r="CO1112" s="7"/>
      <c r="CP1112" s="7"/>
      <c r="CQ1112" s="7"/>
    </row>
    <row r="1113" spans="2:95" s="9" customFormat="1">
      <c r="B1113" s="33"/>
      <c r="C1113" s="15"/>
      <c r="D1113" s="15"/>
      <c r="E1113" s="7"/>
      <c r="F1113" s="15"/>
      <c r="G1113" s="14"/>
      <c r="H1113" s="14"/>
      <c r="I1113" s="14"/>
      <c r="J1113" s="14"/>
      <c r="K1113" s="15"/>
      <c r="L1113" s="15"/>
      <c r="M1113" s="15"/>
      <c r="N1113" s="15"/>
      <c r="O1113" s="15"/>
      <c r="P1113" s="14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6"/>
      <c r="AD1113" s="16"/>
      <c r="AE1113" s="11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4"/>
      <c r="AU1113" s="15"/>
      <c r="AV1113" s="15"/>
      <c r="AW1113" s="15"/>
      <c r="AX1113" s="15"/>
      <c r="AY1113" s="15"/>
      <c r="AZ1113" s="15"/>
      <c r="BA1113" s="15"/>
      <c r="BB1113" s="15"/>
      <c r="BC1113" s="14"/>
      <c r="BD1113" s="15"/>
      <c r="BE1113" s="15"/>
      <c r="BF1113" s="15"/>
      <c r="BG1113" s="15"/>
      <c r="BH1113" s="15"/>
      <c r="BI1113" s="7"/>
      <c r="BJ1113" s="7"/>
      <c r="BK1113" s="15"/>
      <c r="BL1113" s="7"/>
      <c r="BM1113" s="7"/>
      <c r="BN1113" s="7"/>
      <c r="BO1113" s="7"/>
      <c r="BP1113" s="7"/>
      <c r="BQ1113" s="7"/>
      <c r="BR1113" s="7"/>
      <c r="BS1113" s="7"/>
      <c r="BT1113" s="7"/>
      <c r="BU1113" s="7"/>
      <c r="BV1113" s="7"/>
      <c r="BW1113" s="7"/>
      <c r="BX1113" s="7"/>
      <c r="BY1113" s="7"/>
      <c r="BZ1113" s="7"/>
      <c r="CA1113" s="7"/>
      <c r="CB1113" s="7"/>
      <c r="CC1113" s="7"/>
      <c r="CD1113" s="7"/>
      <c r="CE1113" s="7"/>
      <c r="CF1113" s="7"/>
      <c r="CG1113" s="7"/>
      <c r="CH1113" s="7"/>
      <c r="CI1113" s="7"/>
      <c r="CJ1113" s="7"/>
      <c r="CK1113" s="7"/>
      <c r="CL1113" s="7"/>
      <c r="CM1113" s="7"/>
      <c r="CN1113" s="7"/>
      <c r="CO1113" s="7"/>
      <c r="CP1113" s="7"/>
      <c r="CQ1113" s="7"/>
    </row>
    <row r="1114" spans="2:95" s="9" customFormat="1">
      <c r="B1114" s="33"/>
      <c r="C1114" s="15"/>
      <c r="D1114" s="15"/>
      <c r="E1114" s="7"/>
      <c r="F1114" s="15"/>
      <c r="G1114" s="14"/>
      <c r="H1114" s="14"/>
      <c r="I1114" s="14"/>
      <c r="J1114" s="14"/>
      <c r="K1114" s="15"/>
      <c r="L1114" s="15"/>
      <c r="M1114" s="15"/>
      <c r="N1114" s="15"/>
      <c r="O1114" s="15"/>
      <c r="P1114" s="14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6"/>
      <c r="AD1114" s="16"/>
      <c r="AE1114" s="11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4"/>
      <c r="AU1114" s="15"/>
      <c r="AV1114" s="15"/>
      <c r="AW1114" s="15"/>
      <c r="AX1114" s="15"/>
      <c r="AY1114" s="15"/>
      <c r="AZ1114" s="15"/>
      <c r="BA1114" s="15"/>
      <c r="BB1114" s="15"/>
      <c r="BC1114" s="14"/>
      <c r="BD1114" s="15"/>
      <c r="BE1114" s="15"/>
      <c r="BF1114" s="15"/>
      <c r="BG1114" s="15"/>
      <c r="BH1114" s="15"/>
      <c r="BI1114" s="7"/>
      <c r="BJ1114" s="7"/>
      <c r="BK1114" s="15"/>
      <c r="BL1114" s="7"/>
      <c r="BM1114" s="7"/>
      <c r="BN1114" s="7"/>
      <c r="BO1114" s="7"/>
      <c r="BP1114" s="7"/>
      <c r="BQ1114" s="7"/>
      <c r="BR1114" s="7"/>
      <c r="BS1114" s="7"/>
      <c r="BT1114" s="7"/>
      <c r="BU1114" s="7"/>
      <c r="BV1114" s="7"/>
      <c r="BW1114" s="7"/>
      <c r="BX1114" s="7"/>
      <c r="BY1114" s="7"/>
      <c r="BZ1114" s="7"/>
      <c r="CA1114" s="7"/>
      <c r="CB1114" s="7"/>
      <c r="CC1114" s="7"/>
      <c r="CD1114" s="7"/>
      <c r="CE1114" s="7"/>
      <c r="CF1114" s="7"/>
      <c r="CG1114" s="7"/>
      <c r="CH1114" s="7"/>
      <c r="CI1114" s="7"/>
      <c r="CJ1114" s="7"/>
      <c r="CK1114" s="7"/>
      <c r="CL1114" s="7"/>
      <c r="CM1114" s="7"/>
      <c r="CN1114" s="7"/>
      <c r="CO1114" s="7"/>
      <c r="CP1114" s="7"/>
      <c r="CQ1114" s="7"/>
    </row>
    <row r="1115" spans="2:95" s="9" customFormat="1">
      <c r="B1115" s="33"/>
      <c r="C1115" s="15"/>
      <c r="D1115" s="15"/>
      <c r="E1115" s="7"/>
      <c r="F1115" s="15"/>
      <c r="G1115" s="14"/>
      <c r="H1115" s="14"/>
      <c r="I1115" s="14"/>
      <c r="J1115" s="14"/>
      <c r="K1115" s="15"/>
      <c r="L1115" s="15"/>
      <c r="M1115" s="15"/>
      <c r="N1115" s="15"/>
      <c r="O1115" s="15"/>
      <c r="P1115" s="14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6"/>
      <c r="AD1115" s="16"/>
      <c r="AE1115" s="11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4"/>
      <c r="AU1115" s="15"/>
      <c r="AV1115" s="15"/>
      <c r="AW1115" s="15"/>
      <c r="AX1115" s="15"/>
      <c r="AY1115" s="15"/>
      <c r="AZ1115" s="15"/>
      <c r="BA1115" s="15"/>
      <c r="BB1115" s="15"/>
      <c r="BC1115" s="14"/>
      <c r="BD1115" s="15"/>
      <c r="BE1115" s="15"/>
      <c r="BF1115" s="15"/>
      <c r="BG1115" s="15"/>
      <c r="BH1115" s="15"/>
      <c r="BI1115" s="7"/>
      <c r="BJ1115" s="7"/>
      <c r="BK1115" s="15"/>
      <c r="BL1115" s="7"/>
      <c r="BM1115" s="7"/>
      <c r="BN1115" s="7"/>
      <c r="BO1115" s="7"/>
      <c r="BP1115" s="7"/>
      <c r="BQ1115" s="7"/>
      <c r="BR1115" s="7"/>
      <c r="BS1115" s="7"/>
      <c r="BT1115" s="7"/>
      <c r="BU1115" s="7"/>
      <c r="BV1115" s="7"/>
      <c r="BW1115" s="7"/>
      <c r="BX1115" s="7"/>
      <c r="BY1115" s="7"/>
      <c r="BZ1115" s="7"/>
      <c r="CA1115" s="7"/>
      <c r="CB1115" s="7"/>
      <c r="CC1115" s="7"/>
      <c r="CD1115" s="7"/>
      <c r="CE1115" s="7"/>
      <c r="CF1115" s="7"/>
      <c r="CG1115" s="7"/>
      <c r="CH1115" s="7"/>
      <c r="CI1115" s="7"/>
      <c r="CJ1115" s="7"/>
      <c r="CK1115" s="7"/>
      <c r="CL1115" s="7"/>
      <c r="CM1115" s="7"/>
      <c r="CN1115" s="7"/>
      <c r="CO1115" s="7"/>
      <c r="CP1115" s="7"/>
      <c r="CQ1115" s="7"/>
    </row>
    <row r="1116" spans="2:95" s="9" customFormat="1">
      <c r="B1116" s="33"/>
      <c r="C1116" s="15"/>
      <c r="D1116" s="15"/>
      <c r="E1116" s="7"/>
      <c r="F1116" s="15"/>
      <c r="G1116" s="14"/>
      <c r="H1116" s="14"/>
      <c r="I1116" s="14"/>
      <c r="J1116" s="14"/>
      <c r="K1116" s="15"/>
      <c r="L1116" s="15"/>
      <c r="M1116" s="15"/>
      <c r="N1116" s="15"/>
      <c r="O1116" s="15"/>
      <c r="P1116" s="14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6"/>
      <c r="AD1116" s="16"/>
      <c r="AE1116" s="11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4"/>
      <c r="AU1116" s="15"/>
      <c r="AV1116" s="15"/>
      <c r="AW1116" s="15"/>
      <c r="AX1116" s="15"/>
      <c r="AY1116" s="15"/>
      <c r="AZ1116" s="15"/>
      <c r="BA1116" s="15"/>
      <c r="BB1116" s="15"/>
      <c r="BC1116" s="14"/>
      <c r="BD1116" s="15"/>
      <c r="BE1116" s="15"/>
      <c r="BF1116" s="15"/>
      <c r="BG1116" s="15"/>
      <c r="BH1116" s="15"/>
      <c r="BI1116" s="7"/>
      <c r="BJ1116" s="7"/>
      <c r="BK1116" s="15"/>
      <c r="BL1116" s="7"/>
      <c r="BM1116" s="7"/>
      <c r="BN1116" s="7"/>
      <c r="BO1116" s="7"/>
      <c r="BP1116" s="7"/>
      <c r="BQ1116" s="7"/>
      <c r="BR1116" s="7"/>
      <c r="BS1116" s="7"/>
      <c r="BT1116" s="7"/>
      <c r="BU1116" s="7"/>
      <c r="BV1116" s="7"/>
      <c r="BW1116" s="7"/>
      <c r="BX1116" s="7"/>
      <c r="BY1116" s="7"/>
      <c r="BZ1116" s="7"/>
      <c r="CA1116" s="7"/>
      <c r="CB1116" s="7"/>
      <c r="CC1116" s="7"/>
      <c r="CD1116" s="7"/>
      <c r="CE1116" s="7"/>
      <c r="CF1116" s="7"/>
      <c r="CG1116" s="7"/>
      <c r="CH1116" s="7"/>
      <c r="CI1116" s="7"/>
      <c r="CJ1116" s="7"/>
      <c r="CK1116" s="7"/>
      <c r="CL1116" s="7"/>
      <c r="CM1116" s="7"/>
      <c r="CN1116" s="7"/>
      <c r="CO1116" s="7"/>
      <c r="CP1116" s="7"/>
      <c r="CQ1116" s="7"/>
    </row>
    <row r="1117" spans="2:95" s="9" customFormat="1">
      <c r="B1117" s="33"/>
      <c r="C1117" s="15"/>
      <c r="D1117" s="15"/>
      <c r="E1117" s="7"/>
      <c r="F1117" s="15"/>
      <c r="G1117" s="14"/>
      <c r="H1117" s="14"/>
      <c r="I1117" s="14"/>
      <c r="J1117" s="14"/>
      <c r="K1117" s="15"/>
      <c r="L1117" s="15"/>
      <c r="M1117" s="15"/>
      <c r="N1117" s="15"/>
      <c r="O1117" s="15"/>
      <c r="P1117" s="14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6"/>
      <c r="AD1117" s="16"/>
      <c r="AE1117" s="11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4"/>
      <c r="AU1117" s="15"/>
      <c r="AV1117" s="15"/>
      <c r="AW1117" s="15"/>
      <c r="AX1117" s="15"/>
      <c r="AY1117" s="15"/>
      <c r="AZ1117" s="15"/>
      <c r="BA1117" s="15"/>
      <c r="BB1117" s="15"/>
      <c r="BC1117" s="14"/>
      <c r="BD1117" s="15"/>
      <c r="BE1117" s="15"/>
      <c r="BF1117" s="15"/>
      <c r="BG1117" s="15"/>
      <c r="BH1117" s="15"/>
      <c r="BI1117" s="7"/>
      <c r="BJ1117" s="7"/>
      <c r="BK1117" s="15"/>
      <c r="BL1117" s="7"/>
      <c r="BM1117" s="7"/>
      <c r="BN1117" s="7"/>
      <c r="BO1117" s="7"/>
      <c r="BP1117" s="7"/>
      <c r="BQ1117" s="7"/>
      <c r="BR1117" s="7"/>
      <c r="BS1117" s="7"/>
      <c r="BT1117" s="7"/>
      <c r="BU1117" s="7"/>
      <c r="BV1117" s="7"/>
      <c r="BW1117" s="7"/>
      <c r="BX1117" s="7"/>
      <c r="BY1117" s="7"/>
      <c r="BZ1117" s="7"/>
      <c r="CA1117" s="7"/>
      <c r="CB1117" s="7"/>
      <c r="CC1117" s="7"/>
      <c r="CD1117" s="7"/>
      <c r="CE1117" s="7"/>
      <c r="CF1117" s="7"/>
      <c r="CG1117" s="7"/>
      <c r="CH1117" s="7"/>
      <c r="CI1117" s="7"/>
      <c r="CJ1117" s="7"/>
      <c r="CK1117" s="7"/>
      <c r="CL1117" s="7"/>
      <c r="CM1117" s="7"/>
      <c r="CN1117" s="7"/>
      <c r="CO1117" s="7"/>
      <c r="CP1117" s="7"/>
      <c r="CQ1117" s="7"/>
    </row>
    <row r="1118" spans="2:95" s="9" customFormat="1">
      <c r="B1118" s="33"/>
      <c r="C1118" s="15"/>
      <c r="D1118" s="15"/>
      <c r="E1118" s="7"/>
      <c r="F1118" s="15"/>
      <c r="G1118" s="14"/>
      <c r="H1118" s="14"/>
      <c r="I1118" s="14"/>
      <c r="J1118" s="14"/>
      <c r="K1118" s="15"/>
      <c r="L1118" s="15"/>
      <c r="M1118" s="15"/>
      <c r="N1118" s="15"/>
      <c r="O1118" s="15"/>
      <c r="P1118" s="14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6"/>
      <c r="AD1118" s="16"/>
      <c r="AE1118" s="11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4"/>
      <c r="AU1118" s="15"/>
      <c r="AV1118" s="15"/>
      <c r="AW1118" s="15"/>
      <c r="AX1118" s="15"/>
      <c r="AY1118" s="15"/>
      <c r="AZ1118" s="15"/>
      <c r="BA1118" s="15"/>
      <c r="BB1118" s="15"/>
      <c r="BC1118" s="14"/>
      <c r="BD1118" s="15"/>
      <c r="BE1118" s="15"/>
      <c r="BF1118" s="15"/>
      <c r="BG1118" s="15"/>
      <c r="BH1118" s="15"/>
      <c r="BI1118" s="7"/>
      <c r="BJ1118" s="7"/>
      <c r="BK1118" s="15"/>
      <c r="BL1118" s="7"/>
      <c r="BM1118" s="7"/>
      <c r="BN1118" s="7"/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  <c r="BY1118" s="7"/>
      <c r="BZ1118" s="7"/>
      <c r="CA1118" s="7"/>
      <c r="CB1118" s="7"/>
      <c r="CC1118" s="7"/>
      <c r="CD1118" s="7"/>
      <c r="CE1118" s="7"/>
      <c r="CF1118" s="7"/>
      <c r="CG1118" s="7"/>
      <c r="CH1118" s="7"/>
      <c r="CI1118" s="7"/>
      <c r="CJ1118" s="7"/>
      <c r="CK1118" s="7"/>
      <c r="CL1118" s="7"/>
      <c r="CM1118" s="7"/>
      <c r="CN1118" s="7"/>
      <c r="CO1118" s="7"/>
      <c r="CP1118" s="7"/>
      <c r="CQ1118" s="7"/>
    </row>
    <row r="1119" spans="2:95" s="9" customFormat="1">
      <c r="B1119" s="33"/>
      <c r="C1119" s="15"/>
      <c r="D1119" s="15"/>
      <c r="E1119" s="7"/>
      <c r="F1119" s="15"/>
      <c r="G1119" s="14"/>
      <c r="H1119" s="14"/>
      <c r="I1119" s="14"/>
      <c r="J1119" s="14"/>
      <c r="K1119" s="15"/>
      <c r="L1119" s="15"/>
      <c r="M1119" s="15"/>
      <c r="N1119" s="15"/>
      <c r="O1119" s="15"/>
      <c r="P1119" s="14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6"/>
      <c r="AD1119" s="16"/>
      <c r="AE1119" s="11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4"/>
      <c r="AU1119" s="15"/>
      <c r="AV1119" s="15"/>
      <c r="AW1119" s="15"/>
      <c r="AX1119" s="15"/>
      <c r="AY1119" s="15"/>
      <c r="AZ1119" s="15"/>
      <c r="BA1119" s="15"/>
      <c r="BB1119" s="15"/>
      <c r="BC1119" s="14"/>
      <c r="BD1119" s="15"/>
      <c r="BE1119" s="15"/>
      <c r="BF1119" s="15"/>
      <c r="BG1119" s="15"/>
      <c r="BH1119" s="15"/>
      <c r="BI1119" s="7"/>
      <c r="BJ1119" s="7"/>
      <c r="BK1119" s="15"/>
      <c r="BL1119" s="7"/>
      <c r="BM1119" s="7"/>
      <c r="BN1119" s="7"/>
      <c r="BO1119" s="7"/>
      <c r="BP1119" s="7"/>
      <c r="BQ1119" s="7"/>
      <c r="BR1119" s="7"/>
      <c r="BS1119" s="7"/>
      <c r="BT1119" s="7"/>
      <c r="BU1119" s="7"/>
      <c r="BV1119" s="7"/>
      <c r="BW1119" s="7"/>
      <c r="BX1119" s="7"/>
      <c r="BY1119" s="7"/>
      <c r="BZ1119" s="7"/>
      <c r="CA1119" s="7"/>
      <c r="CB1119" s="7"/>
      <c r="CC1119" s="7"/>
      <c r="CD1119" s="7"/>
      <c r="CE1119" s="7"/>
      <c r="CF1119" s="7"/>
      <c r="CG1119" s="7"/>
      <c r="CH1119" s="7"/>
      <c r="CI1119" s="7"/>
      <c r="CJ1119" s="7"/>
      <c r="CK1119" s="7"/>
      <c r="CL1119" s="7"/>
      <c r="CM1119" s="7"/>
      <c r="CN1119" s="7"/>
      <c r="CO1119" s="7"/>
      <c r="CP1119" s="7"/>
      <c r="CQ1119" s="7"/>
    </row>
    <row r="1120" spans="2:95" s="9" customFormat="1">
      <c r="B1120" s="33"/>
      <c r="C1120" s="15"/>
      <c r="D1120" s="15"/>
      <c r="E1120" s="7"/>
      <c r="F1120" s="15"/>
      <c r="G1120" s="14"/>
      <c r="H1120" s="14"/>
      <c r="I1120" s="14"/>
      <c r="J1120" s="14"/>
      <c r="K1120" s="15"/>
      <c r="L1120" s="15"/>
      <c r="M1120" s="15"/>
      <c r="N1120" s="15"/>
      <c r="O1120" s="15"/>
      <c r="P1120" s="14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6"/>
      <c r="AD1120" s="16"/>
      <c r="AE1120" s="11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4"/>
      <c r="AU1120" s="15"/>
      <c r="AV1120" s="15"/>
      <c r="AW1120" s="15"/>
      <c r="AX1120" s="15"/>
      <c r="AY1120" s="15"/>
      <c r="AZ1120" s="15"/>
      <c r="BA1120" s="15"/>
      <c r="BB1120" s="15"/>
      <c r="BC1120" s="14"/>
      <c r="BD1120" s="15"/>
      <c r="BE1120" s="15"/>
      <c r="BF1120" s="15"/>
      <c r="BG1120" s="15"/>
      <c r="BH1120" s="15"/>
      <c r="BI1120" s="7"/>
      <c r="BJ1120" s="7"/>
      <c r="BK1120" s="15"/>
      <c r="BL1120" s="7"/>
      <c r="BM1120" s="7"/>
      <c r="BN1120" s="7"/>
      <c r="BO1120" s="7"/>
      <c r="BP1120" s="7"/>
      <c r="BQ1120" s="7"/>
      <c r="BR1120" s="7"/>
      <c r="BS1120" s="7"/>
      <c r="BT1120" s="7"/>
      <c r="BU1120" s="7"/>
      <c r="BV1120" s="7"/>
      <c r="BW1120" s="7"/>
      <c r="BX1120" s="7"/>
      <c r="BY1120" s="7"/>
      <c r="BZ1120" s="7"/>
      <c r="CA1120" s="7"/>
      <c r="CB1120" s="7"/>
      <c r="CC1120" s="7"/>
      <c r="CD1120" s="7"/>
      <c r="CE1120" s="7"/>
      <c r="CF1120" s="7"/>
      <c r="CG1120" s="7"/>
      <c r="CH1120" s="7"/>
      <c r="CI1120" s="7"/>
      <c r="CJ1120" s="7"/>
      <c r="CK1120" s="7"/>
      <c r="CL1120" s="7"/>
      <c r="CM1120" s="7"/>
      <c r="CN1120" s="7"/>
      <c r="CO1120" s="7"/>
      <c r="CP1120" s="7"/>
      <c r="CQ1120" s="7"/>
    </row>
    <row r="1121" spans="2:95" s="9" customFormat="1">
      <c r="B1121" s="33"/>
      <c r="C1121" s="15"/>
      <c r="D1121" s="15"/>
      <c r="E1121" s="7"/>
      <c r="F1121" s="15"/>
      <c r="G1121" s="14"/>
      <c r="H1121" s="14"/>
      <c r="I1121" s="14"/>
      <c r="J1121" s="14"/>
      <c r="K1121" s="15"/>
      <c r="L1121" s="15"/>
      <c r="M1121" s="15"/>
      <c r="N1121" s="15"/>
      <c r="O1121" s="15"/>
      <c r="P1121" s="14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6"/>
      <c r="AD1121" s="16"/>
      <c r="AE1121" s="11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4"/>
      <c r="AU1121" s="15"/>
      <c r="AV1121" s="15"/>
      <c r="AW1121" s="15"/>
      <c r="AX1121" s="15"/>
      <c r="AY1121" s="15"/>
      <c r="AZ1121" s="15"/>
      <c r="BA1121" s="15"/>
      <c r="BB1121" s="15"/>
      <c r="BC1121" s="14"/>
      <c r="BD1121" s="15"/>
      <c r="BE1121" s="15"/>
      <c r="BF1121" s="15"/>
      <c r="BG1121" s="15"/>
      <c r="BH1121" s="15"/>
      <c r="BI1121" s="7"/>
      <c r="BJ1121" s="7"/>
      <c r="BK1121" s="15"/>
      <c r="BL1121" s="7"/>
      <c r="BM1121" s="7"/>
      <c r="BN1121" s="7"/>
      <c r="BO1121" s="7"/>
      <c r="BP1121" s="7"/>
      <c r="BQ1121" s="7"/>
      <c r="BR1121" s="7"/>
      <c r="BS1121" s="7"/>
      <c r="BT1121" s="7"/>
      <c r="BU1121" s="7"/>
      <c r="BV1121" s="7"/>
      <c r="BW1121" s="7"/>
      <c r="BX1121" s="7"/>
      <c r="BY1121" s="7"/>
      <c r="BZ1121" s="7"/>
      <c r="CA1121" s="7"/>
      <c r="CB1121" s="7"/>
      <c r="CC1121" s="7"/>
      <c r="CD1121" s="7"/>
      <c r="CE1121" s="7"/>
      <c r="CF1121" s="7"/>
      <c r="CG1121" s="7"/>
      <c r="CH1121" s="7"/>
      <c r="CI1121" s="7"/>
      <c r="CJ1121" s="7"/>
      <c r="CK1121" s="7"/>
      <c r="CL1121" s="7"/>
      <c r="CM1121" s="7"/>
      <c r="CN1121" s="7"/>
      <c r="CO1121" s="7"/>
      <c r="CP1121" s="7"/>
      <c r="CQ1121" s="7"/>
    </row>
    <row r="1122" spans="2:95" s="9" customFormat="1">
      <c r="B1122" s="33"/>
      <c r="C1122" s="15"/>
      <c r="D1122" s="15"/>
      <c r="E1122" s="7"/>
      <c r="F1122" s="15"/>
      <c r="G1122" s="14"/>
      <c r="H1122" s="14"/>
      <c r="I1122" s="14"/>
      <c r="J1122" s="14"/>
      <c r="K1122" s="15"/>
      <c r="L1122" s="15"/>
      <c r="M1122" s="15"/>
      <c r="N1122" s="15"/>
      <c r="O1122" s="15"/>
      <c r="P1122" s="14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6"/>
      <c r="AD1122" s="16"/>
      <c r="AE1122" s="11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4"/>
      <c r="AU1122" s="15"/>
      <c r="AV1122" s="15"/>
      <c r="AW1122" s="15"/>
      <c r="AX1122" s="15"/>
      <c r="AY1122" s="15"/>
      <c r="AZ1122" s="15"/>
      <c r="BA1122" s="15"/>
      <c r="BB1122" s="15"/>
      <c r="BC1122" s="14"/>
      <c r="BD1122" s="15"/>
      <c r="BE1122" s="15"/>
      <c r="BF1122" s="15"/>
      <c r="BG1122" s="15"/>
      <c r="BH1122" s="15"/>
      <c r="BI1122" s="7"/>
      <c r="BJ1122" s="7"/>
      <c r="BK1122" s="15"/>
      <c r="BL1122" s="7"/>
      <c r="BM1122" s="7"/>
      <c r="BN1122" s="7"/>
      <c r="BO1122" s="7"/>
      <c r="BP1122" s="7"/>
      <c r="BQ1122" s="7"/>
      <c r="BR1122" s="7"/>
      <c r="BS1122" s="7"/>
      <c r="BT1122" s="7"/>
      <c r="BU1122" s="7"/>
      <c r="BV1122" s="7"/>
      <c r="BW1122" s="7"/>
      <c r="BX1122" s="7"/>
      <c r="BY1122" s="7"/>
      <c r="BZ1122" s="7"/>
      <c r="CA1122" s="7"/>
      <c r="CB1122" s="7"/>
      <c r="CC1122" s="7"/>
      <c r="CD1122" s="7"/>
      <c r="CE1122" s="7"/>
      <c r="CF1122" s="7"/>
      <c r="CG1122" s="7"/>
      <c r="CH1122" s="7"/>
      <c r="CI1122" s="7"/>
      <c r="CJ1122" s="7"/>
      <c r="CK1122" s="7"/>
      <c r="CL1122" s="7"/>
      <c r="CM1122" s="7"/>
      <c r="CN1122" s="7"/>
      <c r="CO1122" s="7"/>
      <c r="CP1122" s="7"/>
      <c r="CQ1122" s="7"/>
    </row>
    <row r="1123" spans="2:95" s="9" customFormat="1">
      <c r="B1123" s="33"/>
      <c r="C1123" s="15"/>
      <c r="D1123" s="15"/>
      <c r="E1123" s="7"/>
      <c r="F1123" s="15"/>
      <c r="G1123" s="14"/>
      <c r="H1123" s="14"/>
      <c r="I1123" s="14"/>
      <c r="J1123" s="14"/>
      <c r="K1123" s="15"/>
      <c r="L1123" s="15"/>
      <c r="M1123" s="15"/>
      <c r="N1123" s="15"/>
      <c r="O1123" s="15"/>
      <c r="P1123" s="14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6"/>
      <c r="AD1123" s="16"/>
      <c r="AE1123" s="11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4"/>
      <c r="AU1123" s="15"/>
      <c r="AV1123" s="15"/>
      <c r="AW1123" s="15"/>
      <c r="AX1123" s="15"/>
      <c r="AY1123" s="15"/>
      <c r="AZ1123" s="15"/>
      <c r="BA1123" s="15"/>
      <c r="BB1123" s="15"/>
      <c r="BC1123" s="14"/>
      <c r="BD1123" s="15"/>
      <c r="BE1123" s="15"/>
      <c r="BF1123" s="15"/>
      <c r="BG1123" s="15"/>
      <c r="BH1123" s="15"/>
      <c r="BI1123" s="7"/>
      <c r="BJ1123" s="7"/>
      <c r="BK1123" s="15"/>
      <c r="BL1123" s="7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  <c r="BY1123" s="7"/>
      <c r="BZ1123" s="7"/>
      <c r="CA1123" s="7"/>
      <c r="CB1123" s="7"/>
      <c r="CC1123" s="7"/>
      <c r="CD1123" s="7"/>
      <c r="CE1123" s="7"/>
      <c r="CF1123" s="7"/>
      <c r="CG1123" s="7"/>
      <c r="CH1123" s="7"/>
      <c r="CI1123" s="7"/>
      <c r="CJ1123" s="7"/>
      <c r="CK1123" s="7"/>
      <c r="CL1123" s="7"/>
      <c r="CM1123" s="7"/>
      <c r="CN1123" s="7"/>
      <c r="CO1123" s="7"/>
      <c r="CP1123" s="7"/>
      <c r="CQ1123" s="7"/>
    </row>
    <row r="1124" spans="2:95" s="9" customFormat="1">
      <c r="B1124" s="33"/>
      <c r="C1124" s="15"/>
      <c r="D1124" s="15"/>
      <c r="E1124" s="7"/>
      <c r="F1124" s="15"/>
      <c r="G1124" s="14"/>
      <c r="H1124" s="14"/>
      <c r="I1124" s="14"/>
      <c r="J1124" s="14"/>
      <c r="K1124" s="15"/>
      <c r="L1124" s="15"/>
      <c r="M1124" s="15"/>
      <c r="N1124" s="15"/>
      <c r="O1124" s="15"/>
      <c r="P1124" s="14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6"/>
      <c r="AD1124" s="16"/>
      <c r="AE1124" s="11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4"/>
      <c r="AU1124" s="15"/>
      <c r="AV1124" s="15"/>
      <c r="AW1124" s="15"/>
      <c r="AX1124" s="15"/>
      <c r="AY1124" s="15"/>
      <c r="AZ1124" s="15"/>
      <c r="BA1124" s="15"/>
      <c r="BB1124" s="15"/>
      <c r="BC1124" s="14"/>
      <c r="BD1124" s="15"/>
      <c r="BE1124" s="15"/>
      <c r="BF1124" s="15"/>
      <c r="BG1124" s="15"/>
      <c r="BH1124" s="15"/>
      <c r="BI1124" s="7"/>
      <c r="BJ1124" s="7"/>
      <c r="BK1124" s="15"/>
      <c r="BL1124" s="7"/>
      <c r="BM1124" s="7"/>
      <c r="BN1124" s="7"/>
      <c r="BO1124" s="7"/>
      <c r="BP1124" s="7"/>
      <c r="BQ1124" s="7"/>
      <c r="BR1124" s="7"/>
      <c r="BS1124" s="7"/>
      <c r="BT1124" s="7"/>
      <c r="BU1124" s="7"/>
      <c r="BV1124" s="7"/>
      <c r="BW1124" s="7"/>
      <c r="BX1124" s="7"/>
      <c r="BY1124" s="7"/>
      <c r="BZ1124" s="7"/>
      <c r="CA1124" s="7"/>
      <c r="CB1124" s="7"/>
      <c r="CC1124" s="7"/>
      <c r="CD1124" s="7"/>
      <c r="CE1124" s="7"/>
      <c r="CF1124" s="7"/>
      <c r="CG1124" s="7"/>
      <c r="CH1124" s="7"/>
      <c r="CI1124" s="7"/>
      <c r="CJ1124" s="7"/>
      <c r="CK1124" s="7"/>
      <c r="CL1124" s="7"/>
      <c r="CM1124" s="7"/>
      <c r="CN1124" s="7"/>
      <c r="CO1124" s="7"/>
      <c r="CP1124" s="7"/>
      <c r="CQ1124" s="7"/>
    </row>
    <row r="1125" spans="2:95" s="9" customFormat="1">
      <c r="B1125" s="33"/>
      <c r="C1125" s="15"/>
      <c r="D1125" s="15"/>
      <c r="E1125" s="7"/>
      <c r="F1125" s="15"/>
      <c r="G1125" s="14"/>
      <c r="H1125" s="14"/>
      <c r="I1125" s="14"/>
      <c r="J1125" s="14"/>
      <c r="K1125" s="15"/>
      <c r="L1125" s="15"/>
      <c r="M1125" s="15"/>
      <c r="N1125" s="15"/>
      <c r="O1125" s="15"/>
      <c r="P1125" s="14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6"/>
      <c r="AD1125" s="16"/>
      <c r="AE1125" s="11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4"/>
      <c r="AU1125" s="15"/>
      <c r="AV1125" s="15"/>
      <c r="AW1125" s="15"/>
      <c r="AX1125" s="15"/>
      <c r="AY1125" s="15"/>
      <c r="AZ1125" s="15"/>
      <c r="BA1125" s="15"/>
      <c r="BB1125" s="15"/>
      <c r="BC1125" s="14"/>
      <c r="BD1125" s="15"/>
      <c r="BE1125" s="15"/>
      <c r="BF1125" s="15"/>
      <c r="BG1125" s="15"/>
      <c r="BH1125" s="15"/>
      <c r="BI1125" s="7"/>
      <c r="BJ1125" s="7"/>
      <c r="BK1125" s="15"/>
      <c r="BL1125" s="7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  <c r="BY1125" s="7"/>
      <c r="BZ1125" s="7"/>
      <c r="CA1125" s="7"/>
      <c r="CB1125" s="7"/>
      <c r="CC1125" s="7"/>
      <c r="CD1125" s="7"/>
      <c r="CE1125" s="7"/>
      <c r="CF1125" s="7"/>
      <c r="CG1125" s="7"/>
      <c r="CH1125" s="7"/>
      <c r="CI1125" s="7"/>
      <c r="CJ1125" s="7"/>
      <c r="CK1125" s="7"/>
      <c r="CL1125" s="7"/>
      <c r="CM1125" s="7"/>
      <c r="CN1125" s="7"/>
      <c r="CO1125" s="7"/>
      <c r="CP1125" s="7"/>
      <c r="CQ1125" s="7"/>
    </row>
    <row r="1126" spans="2:95" s="9" customFormat="1">
      <c r="B1126" s="33"/>
      <c r="C1126" s="15"/>
      <c r="D1126" s="15"/>
      <c r="E1126" s="7"/>
      <c r="F1126" s="15"/>
      <c r="G1126" s="14"/>
      <c r="H1126" s="14"/>
      <c r="I1126" s="14"/>
      <c r="J1126" s="14"/>
      <c r="K1126" s="15"/>
      <c r="L1126" s="15"/>
      <c r="M1126" s="15"/>
      <c r="N1126" s="15"/>
      <c r="O1126" s="15"/>
      <c r="P1126" s="14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6"/>
      <c r="AD1126" s="16"/>
      <c r="AE1126" s="11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4"/>
      <c r="AU1126" s="15"/>
      <c r="AV1126" s="15"/>
      <c r="AW1126" s="15"/>
      <c r="AX1126" s="15"/>
      <c r="AY1126" s="15"/>
      <c r="AZ1126" s="15"/>
      <c r="BA1126" s="15"/>
      <c r="BB1126" s="15"/>
      <c r="BC1126" s="14"/>
      <c r="BD1126" s="15"/>
      <c r="BE1126" s="15"/>
      <c r="BF1126" s="15"/>
      <c r="BG1126" s="15"/>
      <c r="BH1126" s="15"/>
      <c r="BI1126" s="7"/>
      <c r="BJ1126" s="7"/>
      <c r="BK1126" s="15"/>
      <c r="BL1126" s="7"/>
      <c r="BM1126" s="7"/>
      <c r="BN1126" s="7"/>
      <c r="BO1126" s="7"/>
      <c r="BP1126" s="7"/>
      <c r="BQ1126" s="7"/>
      <c r="BR1126" s="7"/>
      <c r="BS1126" s="7"/>
      <c r="BT1126" s="7"/>
      <c r="BU1126" s="7"/>
      <c r="BV1126" s="7"/>
      <c r="BW1126" s="7"/>
      <c r="BX1126" s="7"/>
      <c r="BY1126" s="7"/>
      <c r="BZ1126" s="7"/>
      <c r="CA1126" s="7"/>
      <c r="CB1126" s="7"/>
      <c r="CC1126" s="7"/>
      <c r="CD1126" s="7"/>
      <c r="CE1126" s="7"/>
      <c r="CF1126" s="7"/>
      <c r="CG1126" s="7"/>
      <c r="CH1126" s="7"/>
      <c r="CI1126" s="7"/>
      <c r="CJ1126" s="7"/>
      <c r="CK1126" s="7"/>
      <c r="CL1126" s="7"/>
      <c r="CM1126" s="7"/>
      <c r="CN1126" s="7"/>
      <c r="CO1126" s="7"/>
      <c r="CP1126" s="7"/>
      <c r="CQ1126" s="7"/>
    </row>
    <row r="1127" spans="2:95" s="9" customFormat="1">
      <c r="B1127" s="33"/>
      <c r="C1127" s="15"/>
      <c r="D1127" s="15"/>
      <c r="E1127" s="7"/>
      <c r="F1127" s="15"/>
      <c r="G1127" s="14"/>
      <c r="H1127" s="14"/>
      <c r="I1127" s="14"/>
      <c r="J1127" s="14"/>
      <c r="K1127" s="15"/>
      <c r="L1127" s="15"/>
      <c r="M1127" s="15"/>
      <c r="N1127" s="15"/>
      <c r="O1127" s="15"/>
      <c r="P1127" s="14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6"/>
      <c r="AD1127" s="16"/>
      <c r="AE1127" s="11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4"/>
      <c r="AU1127" s="15"/>
      <c r="AV1127" s="15"/>
      <c r="AW1127" s="15"/>
      <c r="AX1127" s="15"/>
      <c r="AY1127" s="15"/>
      <c r="AZ1127" s="15"/>
      <c r="BA1127" s="15"/>
      <c r="BB1127" s="15"/>
      <c r="BC1127" s="14"/>
      <c r="BD1127" s="15"/>
      <c r="BE1127" s="15"/>
      <c r="BF1127" s="15"/>
      <c r="BG1127" s="15"/>
      <c r="BH1127" s="15"/>
      <c r="BI1127" s="7"/>
      <c r="BJ1127" s="7"/>
      <c r="BK1127" s="15"/>
      <c r="BL1127" s="7"/>
      <c r="BM1127" s="7"/>
      <c r="BN1127" s="7"/>
      <c r="BO1127" s="7"/>
      <c r="BP1127" s="7"/>
      <c r="BQ1127" s="7"/>
      <c r="BR1127" s="7"/>
      <c r="BS1127" s="7"/>
      <c r="BT1127" s="7"/>
      <c r="BU1127" s="7"/>
      <c r="BV1127" s="7"/>
      <c r="BW1127" s="7"/>
      <c r="BX1127" s="7"/>
      <c r="BY1127" s="7"/>
      <c r="BZ1127" s="7"/>
      <c r="CA1127" s="7"/>
      <c r="CB1127" s="7"/>
      <c r="CC1127" s="7"/>
      <c r="CD1127" s="7"/>
      <c r="CE1127" s="7"/>
      <c r="CF1127" s="7"/>
      <c r="CG1127" s="7"/>
      <c r="CH1127" s="7"/>
      <c r="CI1127" s="7"/>
      <c r="CJ1127" s="7"/>
      <c r="CK1127" s="7"/>
      <c r="CL1127" s="7"/>
      <c r="CM1127" s="7"/>
      <c r="CN1127" s="7"/>
      <c r="CO1127" s="7"/>
      <c r="CP1127" s="7"/>
      <c r="CQ1127" s="7"/>
    </row>
    <row r="1128" spans="2:95" s="9" customFormat="1">
      <c r="B1128" s="33"/>
      <c r="C1128" s="15"/>
      <c r="D1128" s="15"/>
      <c r="E1128" s="7"/>
      <c r="F1128" s="15"/>
      <c r="G1128" s="14"/>
      <c r="H1128" s="14"/>
      <c r="I1128" s="14"/>
      <c r="J1128" s="14"/>
      <c r="K1128" s="15"/>
      <c r="L1128" s="15"/>
      <c r="M1128" s="15"/>
      <c r="N1128" s="15"/>
      <c r="O1128" s="15"/>
      <c r="P1128" s="14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6"/>
      <c r="AD1128" s="16"/>
      <c r="AE1128" s="11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4"/>
      <c r="AU1128" s="15"/>
      <c r="AV1128" s="15"/>
      <c r="AW1128" s="15"/>
      <c r="AX1128" s="15"/>
      <c r="AY1128" s="15"/>
      <c r="AZ1128" s="15"/>
      <c r="BA1128" s="15"/>
      <c r="BB1128" s="15"/>
      <c r="BC1128" s="14"/>
      <c r="BD1128" s="15"/>
      <c r="BE1128" s="15"/>
      <c r="BF1128" s="15"/>
      <c r="BG1128" s="15"/>
      <c r="BH1128" s="15"/>
      <c r="BI1128" s="7"/>
      <c r="BJ1128" s="7"/>
      <c r="BK1128" s="15"/>
      <c r="BL1128" s="7"/>
      <c r="BM1128" s="7"/>
      <c r="BN1128" s="7"/>
      <c r="BO1128" s="7"/>
      <c r="BP1128" s="7"/>
      <c r="BQ1128" s="7"/>
      <c r="BR1128" s="7"/>
      <c r="BS1128" s="7"/>
      <c r="BT1128" s="7"/>
      <c r="BU1128" s="7"/>
      <c r="BV1128" s="7"/>
      <c r="BW1128" s="7"/>
      <c r="BX1128" s="7"/>
      <c r="BY1128" s="7"/>
      <c r="BZ1128" s="7"/>
      <c r="CA1128" s="7"/>
      <c r="CB1128" s="7"/>
      <c r="CC1128" s="7"/>
      <c r="CD1128" s="7"/>
      <c r="CE1128" s="7"/>
      <c r="CF1128" s="7"/>
      <c r="CG1128" s="7"/>
      <c r="CH1128" s="7"/>
      <c r="CI1128" s="7"/>
      <c r="CJ1128" s="7"/>
      <c r="CK1128" s="7"/>
      <c r="CL1128" s="7"/>
      <c r="CM1128" s="7"/>
      <c r="CN1128" s="7"/>
      <c r="CO1128" s="7"/>
      <c r="CP1128" s="7"/>
      <c r="CQ1128" s="7"/>
    </row>
    <row r="1129" spans="2:95" s="9" customFormat="1">
      <c r="B1129" s="33"/>
      <c r="C1129" s="15"/>
      <c r="D1129" s="15"/>
      <c r="E1129" s="7"/>
      <c r="F1129" s="15"/>
      <c r="G1129" s="14"/>
      <c r="H1129" s="14"/>
      <c r="I1129" s="14"/>
      <c r="J1129" s="14"/>
      <c r="K1129" s="15"/>
      <c r="L1129" s="15"/>
      <c r="M1129" s="15"/>
      <c r="N1129" s="15"/>
      <c r="O1129" s="15"/>
      <c r="P1129" s="14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6"/>
      <c r="AD1129" s="16"/>
      <c r="AE1129" s="11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4"/>
      <c r="AU1129" s="15"/>
      <c r="AV1129" s="15"/>
      <c r="AW1129" s="15"/>
      <c r="AX1129" s="15"/>
      <c r="AY1129" s="15"/>
      <c r="AZ1129" s="15"/>
      <c r="BA1129" s="15"/>
      <c r="BB1129" s="15"/>
      <c r="BC1129" s="14"/>
      <c r="BD1129" s="15"/>
      <c r="BE1129" s="15"/>
      <c r="BF1129" s="15"/>
      <c r="BG1129" s="15"/>
      <c r="BH1129" s="15"/>
      <c r="BI1129" s="7"/>
      <c r="BJ1129" s="7"/>
      <c r="BK1129" s="15"/>
      <c r="BL1129" s="7"/>
      <c r="BM1129" s="7"/>
      <c r="BN1129" s="7"/>
      <c r="BO1129" s="7"/>
      <c r="BP1129" s="7"/>
      <c r="BQ1129" s="7"/>
      <c r="BR1129" s="7"/>
      <c r="BS1129" s="7"/>
      <c r="BT1129" s="7"/>
      <c r="BU1129" s="7"/>
      <c r="BV1129" s="7"/>
      <c r="BW1129" s="7"/>
      <c r="BX1129" s="7"/>
      <c r="BY1129" s="7"/>
      <c r="BZ1129" s="7"/>
      <c r="CA1129" s="7"/>
      <c r="CB1129" s="7"/>
      <c r="CC1129" s="7"/>
      <c r="CD1129" s="7"/>
      <c r="CE1129" s="7"/>
      <c r="CF1129" s="7"/>
      <c r="CG1129" s="7"/>
      <c r="CH1129" s="7"/>
      <c r="CI1129" s="7"/>
      <c r="CJ1129" s="7"/>
      <c r="CK1129" s="7"/>
      <c r="CL1129" s="7"/>
      <c r="CM1129" s="7"/>
      <c r="CN1129" s="7"/>
      <c r="CO1129" s="7"/>
      <c r="CP1129" s="7"/>
      <c r="CQ1129" s="7"/>
    </row>
    <row r="1130" spans="2:95" s="9" customFormat="1">
      <c r="B1130" s="33"/>
      <c r="C1130" s="15"/>
      <c r="D1130" s="15"/>
      <c r="E1130" s="7"/>
      <c r="F1130" s="15"/>
      <c r="G1130" s="14"/>
      <c r="H1130" s="14"/>
      <c r="I1130" s="14"/>
      <c r="J1130" s="14"/>
      <c r="K1130" s="15"/>
      <c r="L1130" s="15"/>
      <c r="M1130" s="15"/>
      <c r="N1130" s="15"/>
      <c r="O1130" s="15"/>
      <c r="P1130" s="14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4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4"/>
      <c r="AU1130" s="15"/>
      <c r="AV1130" s="15"/>
      <c r="AW1130" s="15"/>
      <c r="AX1130" s="15"/>
      <c r="AY1130" s="15"/>
      <c r="AZ1130" s="15"/>
      <c r="BA1130" s="15"/>
      <c r="BB1130" s="15"/>
      <c r="BC1130" s="14"/>
      <c r="BD1130" s="15"/>
      <c r="BE1130" s="15"/>
      <c r="BF1130" s="15"/>
      <c r="BG1130" s="15"/>
      <c r="BH1130" s="15"/>
      <c r="BI1130" s="7"/>
      <c r="BJ1130" s="7"/>
      <c r="BK1130" s="15"/>
      <c r="BL1130" s="7"/>
      <c r="BM1130" s="7"/>
      <c r="BN1130" s="7"/>
      <c r="BO1130" s="7"/>
      <c r="BP1130" s="7"/>
      <c r="BQ1130" s="7"/>
      <c r="BR1130" s="7"/>
      <c r="BS1130" s="7"/>
      <c r="BT1130" s="7"/>
      <c r="BU1130" s="7"/>
      <c r="BV1130" s="7"/>
      <c r="BW1130" s="7"/>
      <c r="BX1130" s="7"/>
      <c r="BY1130" s="7"/>
      <c r="BZ1130" s="7"/>
      <c r="CA1130" s="7"/>
      <c r="CB1130" s="7"/>
      <c r="CC1130" s="7"/>
      <c r="CD1130" s="7"/>
      <c r="CE1130" s="7"/>
      <c r="CF1130" s="7"/>
      <c r="CG1130" s="7"/>
      <c r="CH1130" s="7"/>
      <c r="CI1130" s="7"/>
      <c r="CJ1130" s="7"/>
      <c r="CK1130" s="7"/>
      <c r="CL1130" s="7"/>
      <c r="CM1130" s="7"/>
      <c r="CN1130" s="7"/>
      <c r="CO1130" s="7"/>
      <c r="CP1130" s="7"/>
      <c r="CQ1130" s="7"/>
    </row>
    <row r="1131" spans="2:95" s="9" customFormat="1">
      <c r="B1131" s="33"/>
      <c r="C1131" s="15"/>
      <c r="D1131" s="15"/>
      <c r="E1131" s="7"/>
      <c r="F1131" s="15"/>
      <c r="G1131" s="14"/>
      <c r="H1131" s="14"/>
      <c r="I1131" s="14"/>
      <c r="J1131" s="14"/>
      <c r="K1131" s="15"/>
      <c r="L1131" s="15"/>
      <c r="M1131" s="15"/>
      <c r="N1131" s="15"/>
      <c r="O1131" s="15"/>
      <c r="P1131" s="14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4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4"/>
      <c r="AU1131" s="15"/>
      <c r="AV1131" s="15"/>
      <c r="AW1131" s="15"/>
      <c r="AX1131" s="15"/>
      <c r="AY1131" s="15"/>
      <c r="AZ1131" s="15"/>
      <c r="BA1131" s="15"/>
      <c r="BB1131" s="15"/>
      <c r="BC1131" s="14"/>
      <c r="BD1131" s="15"/>
      <c r="BE1131" s="15"/>
      <c r="BF1131" s="15"/>
      <c r="BG1131" s="15"/>
      <c r="BH1131" s="15"/>
      <c r="BI1131" s="7"/>
      <c r="BJ1131" s="7"/>
      <c r="BK1131" s="15"/>
      <c r="BL1131" s="7"/>
      <c r="BM1131" s="7"/>
      <c r="BN1131" s="7"/>
      <c r="BO1131" s="7"/>
      <c r="BP1131" s="7"/>
      <c r="BQ1131" s="7"/>
      <c r="BR1131" s="7"/>
      <c r="BS1131" s="7"/>
      <c r="BT1131" s="7"/>
      <c r="BU1131" s="7"/>
      <c r="BV1131" s="7"/>
      <c r="BW1131" s="7"/>
      <c r="BX1131" s="7"/>
      <c r="BY1131" s="7"/>
      <c r="BZ1131" s="7"/>
      <c r="CA1131" s="7"/>
      <c r="CB1131" s="7"/>
      <c r="CC1131" s="7"/>
      <c r="CD1131" s="7"/>
      <c r="CE1131" s="7"/>
      <c r="CF1131" s="7"/>
      <c r="CG1131" s="7"/>
      <c r="CH1131" s="7"/>
      <c r="CI1131" s="7"/>
      <c r="CJ1131" s="7"/>
      <c r="CK1131" s="7"/>
      <c r="CL1131" s="7"/>
      <c r="CM1131" s="7"/>
      <c r="CN1131" s="7"/>
      <c r="CO1131" s="7"/>
      <c r="CP1131" s="7"/>
      <c r="CQ1131" s="7"/>
    </row>
    <row r="1132" spans="2:95" s="9" customFormat="1">
      <c r="B1132" s="33"/>
      <c r="C1132" s="15"/>
      <c r="D1132" s="15"/>
      <c r="E1132" s="7"/>
      <c r="F1132" s="15"/>
      <c r="G1132" s="14"/>
      <c r="H1132" s="14"/>
      <c r="I1132" s="14"/>
      <c r="J1132" s="14"/>
      <c r="K1132" s="15"/>
      <c r="L1132" s="15"/>
      <c r="M1132" s="15"/>
      <c r="N1132" s="15"/>
      <c r="O1132" s="15"/>
      <c r="P1132" s="14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4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4"/>
      <c r="AU1132" s="15"/>
      <c r="AV1132" s="15"/>
      <c r="AW1132" s="15"/>
      <c r="AX1132" s="15"/>
      <c r="AY1132" s="15"/>
      <c r="AZ1132" s="15"/>
      <c r="BA1132" s="15"/>
      <c r="BB1132" s="15"/>
      <c r="BC1132" s="14"/>
      <c r="BD1132" s="15"/>
      <c r="BE1132" s="15"/>
      <c r="BF1132" s="15"/>
      <c r="BG1132" s="15"/>
      <c r="BH1132" s="15"/>
      <c r="BI1132" s="7"/>
      <c r="BJ1132" s="7"/>
      <c r="BK1132" s="15"/>
      <c r="BL1132" s="7"/>
      <c r="BM1132" s="7"/>
      <c r="BN1132" s="7"/>
      <c r="BO1132" s="7"/>
      <c r="BP1132" s="7"/>
      <c r="BQ1132" s="7"/>
      <c r="BR1132" s="7"/>
      <c r="BS1132" s="7"/>
      <c r="BT1132" s="7"/>
      <c r="BU1132" s="7"/>
      <c r="BV1132" s="7"/>
      <c r="BW1132" s="7"/>
      <c r="BX1132" s="7"/>
      <c r="BY1132" s="7"/>
      <c r="BZ1132" s="7"/>
      <c r="CA1132" s="7"/>
      <c r="CB1132" s="7"/>
      <c r="CC1132" s="7"/>
      <c r="CD1132" s="7"/>
      <c r="CE1132" s="7"/>
      <c r="CF1132" s="7"/>
      <c r="CG1132" s="7"/>
      <c r="CH1132" s="7"/>
      <c r="CI1132" s="7"/>
      <c r="CJ1132" s="7"/>
      <c r="CK1132" s="7"/>
      <c r="CL1132" s="7"/>
      <c r="CM1132" s="7"/>
      <c r="CN1132" s="7"/>
      <c r="CO1132" s="7"/>
      <c r="CP1132" s="7"/>
      <c r="CQ1132" s="7"/>
    </row>
    <row r="1133" spans="2:95" s="9" customFormat="1">
      <c r="B1133" s="33"/>
      <c r="C1133" s="15"/>
      <c r="D1133" s="15"/>
      <c r="E1133" s="7"/>
      <c r="F1133" s="15"/>
      <c r="G1133" s="14"/>
      <c r="H1133" s="14"/>
      <c r="I1133" s="14"/>
      <c r="J1133" s="14"/>
      <c r="K1133" s="15"/>
      <c r="L1133" s="15"/>
      <c r="M1133" s="15"/>
      <c r="N1133" s="15"/>
      <c r="O1133" s="15"/>
      <c r="P1133" s="14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4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4"/>
      <c r="AU1133" s="15"/>
      <c r="AV1133" s="15"/>
      <c r="AW1133" s="15"/>
      <c r="AX1133" s="15"/>
      <c r="AY1133" s="15"/>
      <c r="AZ1133" s="15"/>
      <c r="BA1133" s="15"/>
      <c r="BB1133" s="15"/>
      <c r="BC1133" s="14"/>
      <c r="BD1133" s="15"/>
      <c r="BE1133" s="15"/>
      <c r="BF1133" s="15"/>
      <c r="BG1133" s="15"/>
      <c r="BH1133" s="15"/>
      <c r="BI1133" s="7"/>
      <c r="BJ1133" s="7"/>
      <c r="BK1133" s="15"/>
      <c r="BL1133" s="7"/>
      <c r="BM1133" s="7"/>
      <c r="BN1133" s="7"/>
      <c r="BO1133" s="7"/>
      <c r="BP1133" s="7"/>
      <c r="BQ1133" s="7"/>
      <c r="BR1133" s="7"/>
      <c r="BS1133" s="7"/>
      <c r="BT1133" s="7"/>
      <c r="BU1133" s="7"/>
      <c r="BV1133" s="7"/>
      <c r="BW1133" s="7"/>
      <c r="BX1133" s="7"/>
      <c r="BY1133" s="7"/>
      <c r="BZ1133" s="7"/>
      <c r="CA1133" s="7"/>
      <c r="CB1133" s="7"/>
      <c r="CC1133" s="7"/>
      <c r="CD1133" s="7"/>
      <c r="CE1133" s="7"/>
      <c r="CF1133" s="7"/>
      <c r="CG1133" s="7"/>
      <c r="CH1133" s="7"/>
      <c r="CI1133" s="7"/>
      <c r="CJ1133" s="7"/>
      <c r="CK1133" s="7"/>
      <c r="CL1133" s="7"/>
      <c r="CM1133" s="7"/>
      <c r="CN1133" s="7"/>
      <c r="CO1133" s="7"/>
      <c r="CP1133" s="7"/>
      <c r="CQ1133" s="7"/>
    </row>
    <row r="1134" spans="2:95" s="9" customFormat="1">
      <c r="B1134" s="33"/>
      <c r="C1134" s="15"/>
      <c r="D1134" s="15"/>
      <c r="E1134" s="7"/>
      <c r="F1134" s="15"/>
      <c r="G1134" s="14"/>
      <c r="H1134" s="14"/>
      <c r="I1134" s="14"/>
      <c r="J1134" s="14"/>
      <c r="K1134" s="15"/>
      <c r="L1134" s="15"/>
      <c r="M1134" s="15"/>
      <c r="N1134" s="15"/>
      <c r="O1134" s="15"/>
      <c r="P1134" s="14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4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4"/>
      <c r="AU1134" s="15"/>
      <c r="AV1134" s="15"/>
      <c r="AW1134" s="15"/>
      <c r="AX1134" s="15"/>
      <c r="AY1134" s="15"/>
      <c r="AZ1134" s="15"/>
      <c r="BA1134" s="15"/>
      <c r="BB1134" s="15"/>
      <c r="BC1134" s="14"/>
      <c r="BD1134" s="15"/>
      <c r="BE1134" s="15"/>
      <c r="BF1134" s="15"/>
      <c r="BG1134" s="15"/>
      <c r="BH1134" s="15"/>
      <c r="BI1134" s="7"/>
      <c r="BJ1134" s="7"/>
      <c r="BK1134" s="15"/>
      <c r="BL1134" s="7"/>
      <c r="BM1134" s="7"/>
      <c r="BN1134" s="7"/>
      <c r="BO1134" s="7"/>
      <c r="BP1134" s="7"/>
      <c r="BQ1134" s="7"/>
      <c r="BR1134" s="7"/>
      <c r="BS1134" s="7"/>
      <c r="BT1134" s="7"/>
      <c r="BU1134" s="7"/>
      <c r="BV1134" s="7"/>
      <c r="BW1134" s="7"/>
      <c r="BX1134" s="7"/>
      <c r="BY1134" s="7"/>
      <c r="BZ1134" s="7"/>
      <c r="CA1134" s="7"/>
      <c r="CB1134" s="7"/>
      <c r="CC1134" s="7"/>
      <c r="CD1134" s="7"/>
      <c r="CE1134" s="7"/>
      <c r="CF1134" s="7"/>
      <c r="CG1134" s="7"/>
      <c r="CH1134" s="7"/>
      <c r="CI1134" s="7"/>
      <c r="CJ1134" s="7"/>
      <c r="CK1134" s="7"/>
      <c r="CL1134" s="7"/>
      <c r="CM1134" s="7"/>
      <c r="CN1134" s="7"/>
      <c r="CO1134" s="7"/>
      <c r="CP1134" s="7"/>
      <c r="CQ1134" s="7"/>
    </row>
    <row r="1135" spans="2:95" s="9" customFormat="1">
      <c r="B1135" s="33"/>
      <c r="C1135" s="15"/>
      <c r="D1135" s="15"/>
      <c r="E1135" s="7"/>
      <c r="F1135" s="15"/>
      <c r="G1135" s="14"/>
      <c r="H1135" s="14"/>
      <c r="I1135" s="14"/>
      <c r="J1135" s="14"/>
      <c r="K1135" s="15"/>
      <c r="L1135" s="15"/>
      <c r="M1135" s="15"/>
      <c r="N1135" s="15"/>
      <c r="O1135" s="15"/>
      <c r="P1135" s="14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4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4"/>
      <c r="AU1135" s="15"/>
      <c r="AV1135" s="15"/>
      <c r="AW1135" s="15"/>
      <c r="AX1135" s="15"/>
      <c r="AY1135" s="15"/>
      <c r="AZ1135" s="15"/>
      <c r="BA1135" s="15"/>
      <c r="BB1135" s="15"/>
      <c r="BC1135" s="14"/>
      <c r="BD1135" s="15"/>
      <c r="BE1135" s="15"/>
      <c r="BF1135" s="15"/>
      <c r="BG1135" s="15"/>
      <c r="BH1135" s="15"/>
      <c r="BI1135" s="7"/>
      <c r="BJ1135" s="7"/>
      <c r="BK1135" s="15"/>
      <c r="BL1135" s="7"/>
      <c r="BM1135" s="7"/>
      <c r="BN1135" s="7"/>
      <c r="BO1135" s="7"/>
      <c r="BP1135" s="7"/>
      <c r="BQ1135" s="7"/>
      <c r="BR1135" s="7"/>
      <c r="BS1135" s="7"/>
      <c r="BT1135" s="7"/>
      <c r="BU1135" s="7"/>
      <c r="BV1135" s="7"/>
      <c r="BW1135" s="7"/>
      <c r="BX1135" s="7"/>
      <c r="BY1135" s="7"/>
      <c r="BZ1135" s="7"/>
      <c r="CA1135" s="7"/>
      <c r="CB1135" s="7"/>
      <c r="CC1135" s="7"/>
      <c r="CD1135" s="7"/>
      <c r="CE1135" s="7"/>
      <c r="CF1135" s="7"/>
      <c r="CG1135" s="7"/>
      <c r="CH1135" s="7"/>
      <c r="CI1135" s="7"/>
      <c r="CJ1135" s="7"/>
      <c r="CK1135" s="7"/>
      <c r="CL1135" s="7"/>
      <c r="CM1135" s="7"/>
      <c r="CN1135" s="7"/>
      <c r="CO1135" s="7"/>
      <c r="CP1135" s="7"/>
      <c r="CQ1135" s="7"/>
    </row>
    <row r="1136" spans="2:95" s="9" customFormat="1">
      <c r="B1136" s="33"/>
      <c r="C1136" s="15"/>
      <c r="D1136" s="15"/>
      <c r="E1136" s="7"/>
      <c r="F1136" s="15"/>
      <c r="G1136" s="14"/>
      <c r="H1136" s="14"/>
      <c r="I1136" s="14"/>
      <c r="J1136" s="14"/>
      <c r="K1136" s="15"/>
      <c r="L1136" s="15"/>
      <c r="M1136" s="15"/>
      <c r="N1136" s="15"/>
      <c r="O1136" s="15"/>
      <c r="P1136" s="14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4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4"/>
      <c r="AU1136" s="15"/>
      <c r="AV1136" s="15"/>
      <c r="AW1136" s="15"/>
      <c r="AX1136" s="15"/>
      <c r="AY1136" s="15"/>
      <c r="AZ1136" s="15"/>
      <c r="BA1136" s="15"/>
      <c r="BB1136" s="15"/>
      <c r="BC1136" s="14"/>
      <c r="BD1136" s="15"/>
      <c r="BE1136" s="15"/>
      <c r="BF1136" s="15"/>
      <c r="BG1136" s="15"/>
      <c r="BH1136" s="15"/>
      <c r="BI1136" s="7"/>
      <c r="BJ1136" s="7"/>
      <c r="BK1136" s="15"/>
      <c r="BL1136" s="7"/>
      <c r="BM1136" s="7"/>
      <c r="BN1136" s="7"/>
      <c r="BO1136" s="7"/>
      <c r="BP1136" s="7"/>
      <c r="BQ1136" s="7"/>
      <c r="BR1136" s="7"/>
      <c r="BS1136" s="7"/>
      <c r="BT1136" s="7"/>
      <c r="BU1136" s="7"/>
      <c r="BV1136" s="7"/>
      <c r="BW1136" s="7"/>
      <c r="BX1136" s="7"/>
      <c r="BY1136" s="7"/>
      <c r="BZ1136" s="7"/>
      <c r="CA1136" s="7"/>
      <c r="CB1136" s="7"/>
      <c r="CC1136" s="7"/>
      <c r="CD1136" s="7"/>
      <c r="CE1136" s="7"/>
      <c r="CF1136" s="7"/>
      <c r="CG1136" s="7"/>
      <c r="CH1136" s="7"/>
      <c r="CI1136" s="7"/>
      <c r="CJ1136" s="7"/>
      <c r="CK1136" s="7"/>
      <c r="CL1136" s="7"/>
      <c r="CM1136" s="7"/>
      <c r="CN1136" s="7"/>
      <c r="CO1136" s="7"/>
      <c r="CP1136" s="7"/>
      <c r="CQ1136" s="7"/>
    </row>
    <row r="1137" spans="2:95" s="9" customFormat="1">
      <c r="B1137" s="33"/>
      <c r="C1137" s="15"/>
      <c r="D1137" s="15"/>
      <c r="E1137" s="7"/>
      <c r="F1137" s="15"/>
      <c r="G1137" s="14"/>
      <c r="H1137" s="14"/>
      <c r="I1137" s="14"/>
      <c r="J1137" s="14"/>
      <c r="K1137" s="15"/>
      <c r="L1137" s="15"/>
      <c r="M1137" s="15"/>
      <c r="N1137" s="15"/>
      <c r="O1137" s="15"/>
      <c r="P1137" s="14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4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4"/>
      <c r="AU1137" s="15"/>
      <c r="AV1137" s="15"/>
      <c r="AW1137" s="15"/>
      <c r="AX1137" s="15"/>
      <c r="AY1137" s="15"/>
      <c r="AZ1137" s="15"/>
      <c r="BA1137" s="15"/>
      <c r="BB1137" s="15"/>
      <c r="BC1137" s="14"/>
      <c r="BD1137" s="15"/>
      <c r="BE1137" s="15"/>
      <c r="BF1137" s="15"/>
      <c r="BG1137" s="15"/>
      <c r="BH1137" s="15"/>
      <c r="BI1137" s="7"/>
      <c r="BJ1137" s="7"/>
      <c r="BK1137" s="15"/>
      <c r="BL1137" s="7"/>
      <c r="BM1137" s="7"/>
      <c r="BN1137" s="7"/>
      <c r="BO1137" s="7"/>
      <c r="BP1137" s="7"/>
      <c r="BQ1137" s="7"/>
      <c r="BR1137" s="7"/>
      <c r="BS1137" s="7"/>
      <c r="BT1137" s="7"/>
      <c r="BU1137" s="7"/>
      <c r="BV1137" s="7"/>
      <c r="BW1137" s="7"/>
      <c r="BX1137" s="7"/>
      <c r="BY1137" s="7"/>
      <c r="BZ1137" s="7"/>
      <c r="CA1137" s="7"/>
      <c r="CB1137" s="7"/>
      <c r="CC1137" s="7"/>
      <c r="CD1137" s="7"/>
      <c r="CE1137" s="7"/>
      <c r="CF1137" s="7"/>
      <c r="CG1137" s="7"/>
      <c r="CH1137" s="7"/>
      <c r="CI1137" s="7"/>
      <c r="CJ1137" s="7"/>
      <c r="CK1137" s="7"/>
      <c r="CL1137" s="7"/>
      <c r="CM1137" s="7"/>
      <c r="CN1137" s="7"/>
      <c r="CO1137" s="7"/>
      <c r="CP1137" s="7"/>
      <c r="CQ1137" s="7"/>
    </row>
    <row r="1138" spans="2:95" s="9" customFormat="1">
      <c r="B1138" s="33"/>
      <c r="C1138" s="15"/>
      <c r="D1138" s="15"/>
      <c r="E1138" s="7"/>
      <c r="F1138" s="15"/>
      <c r="G1138" s="14"/>
      <c r="H1138" s="14"/>
      <c r="I1138" s="14"/>
      <c r="J1138" s="14"/>
      <c r="K1138" s="15"/>
      <c r="L1138" s="15"/>
      <c r="M1138" s="15"/>
      <c r="N1138" s="15"/>
      <c r="O1138" s="15"/>
      <c r="P1138" s="14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4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4"/>
      <c r="AU1138" s="15"/>
      <c r="AV1138" s="15"/>
      <c r="AW1138" s="15"/>
      <c r="AX1138" s="15"/>
      <c r="AY1138" s="15"/>
      <c r="AZ1138" s="15"/>
      <c r="BA1138" s="15"/>
      <c r="BB1138" s="15"/>
      <c r="BC1138" s="14"/>
      <c r="BD1138" s="15"/>
      <c r="BE1138" s="15"/>
      <c r="BF1138" s="15"/>
      <c r="BG1138" s="15"/>
      <c r="BH1138" s="15"/>
      <c r="BI1138" s="7"/>
      <c r="BJ1138" s="7"/>
      <c r="BK1138" s="15"/>
      <c r="BL1138" s="7"/>
      <c r="BM1138" s="7"/>
      <c r="BN1138" s="7"/>
      <c r="BO1138" s="7"/>
      <c r="BP1138" s="7"/>
      <c r="BQ1138" s="7"/>
      <c r="BR1138" s="7"/>
      <c r="BS1138" s="7"/>
      <c r="BT1138" s="7"/>
      <c r="BU1138" s="7"/>
      <c r="BV1138" s="7"/>
      <c r="BW1138" s="7"/>
      <c r="BX1138" s="7"/>
      <c r="BY1138" s="7"/>
      <c r="BZ1138" s="7"/>
      <c r="CA1138" s="7"/>
      <c r="CB1138" s="7"/>
      <c r="CC1138" s="7"/>
      <c r="CD1138" s="7"/>
      <c r="CE1138" s="7"/>
      <c r="CF1138" s="7"/>
      <c r="CG1138" s="7"/>
      <c r="CH1138" s="7"/>
      <c r="CI1138" s="7"/>
      <c r="CJ1138" s="7"/>
      <c r="CK1138" s="7"/>
      <c r="CL1138" s="7"/>
      <c r="CM1138" s="7"/>
      <c r="CN1138" s="7"/>
      <c r="CO1138" s="7"/>
      <c r="CP1138" s="7"/>
      <c r="CQ1138" s="7"/>
    </row>
    <row r="1139" spans="2:95" s="9" customFormat="1">
      <c r="B1139" s="33"/>
      <c r="C1139" s="15"/>
      <c r="D1139" s="15"/>
      <c r="E1139" s="7"/>
      <c r="F1139" s="15"/>
      <c r="G1139" s="14"/>
      <c r="H1139" s="14"/>
      <c r="I1139" s="14"/>
      <c r="J1139" s="14"/>
      <c r="K1139" s="15"/>
      <c r="L1139" s="15"/>
      <c r="M1139" s="15"/>
      <c r="N1139" s="15"/>
      <c r="O1139" s="15"/>
      <c r="P1139" s="14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4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4"/>
      <c r="AU1139" s="15"/>
      <c r="AV1139" s="15"/>
      <c r="AW1139" s="15"/>
      <c r="AX1139" s="15"/>
      <c r="AY1139" s="15"/>
      <c r="AZ1139" s="15"/>
      <c r="BA1139" s="15"/>
      <c r="BB1139" s="15"/>
      <c r="BC1139" s="14"/>
      <c r="BD1139" s="15"/>
      <c r="BE1139" s="15"/>
      <c r="BF1139" s="15"/>
      <c r="BG1139" s="15"/>
      <c r="BH1139" s="15"/>
      <c r="BI1139" s="7"/>
      <c r="BJ1139" s="7"/>
      <c r="BK1139" s="15"/>
      <c r="BL1139" s="7"/>
      <c r="BM1139" s="7"/>
      <c r="BN1139" s="7"/>
      <c r="BO1139" s="7"/>
      <c r="BP1139" s="7"/>
      <c r="BQ1139" s="7"/>
      <c r="BR1139" s="7"/>
      <c r="BS1139" s="7"/>
      <c r="BT1139" s="7"/>
      <c r="BU1139" s="7"/>
      <c r="BV1139" s="7"/>
      <c r="BW1139" s="7"/>
      <c r="BX1139" s="7"/>
      <c r="BY1139" s="7"/>
      <c r="BZ1139" s="7"/>
      <c r="CA1139" s="7"/>
      <c r="CB1139" s="7"/>
      <c r="CC1139" s="7"/>
      <c r="CD1139" s="7"/>
      <c r="CE1139" s="7"/>
      <c r="CF1139" s="7"/>
      <c r="CG1139" s="7"/>
      <c r="CH1139" s="7"/>
      <c r="CI1139" s="7"/>
      <c r="CJ1139" s="7"/>
      <c r="CK1139" s="7"/>
      <c r="CL1139" s="7"/>
      <c r="CM1139" s="7"/>
      <c r="CN1139" s="7"/>
      <c r="CO1139" s="7"/>
      <c r="CP1139" s="7"/>
      <c r="CQ1139" s="7"/>
    </row>
    <row r="1140" spans="2:95" s="9" customFormat="1">
      <c r="B1140" s="34"/>
      <c r="C1140" s="7"/>
      <c r="D1140" s="7"/>
      <c r="E1140" s="7"/>
      <c r="F1140" s="15"/>
      <c r="G1140" s="14"/>
      <c r="H1140" s="14"/>
      <c r="I1140" s="14"/>
      <c r="J1140" s="14"/>
      <c r="K1140" s="15"/>
      <c r="L1140" s="15"/>
      <c r="M1140" s="15"/>
      <c r="N1140" s="15"/>
      <c r="O1140" s="15"/>
      <c r="P1140" s="14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4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4"/>
      <c r="AU1140" s="15"/>
      <c r="AV1140" s="15"/>
      <c r="AW1140" s="15"/>
      <c r="AX1140" s="15"/>
      <c r="AY1140" s="15"/>
      <c r="AZ1140" s="15"/>
      <c r="BA1140" s="15"/>
      <c r="BB1140" s="15"/>
      <c r="BC1140" s="14"/>
      <c r="BD1140" s="15"/>
      <c r="BE1140" s="15"/>
      <c r="BF1140" s="15"/>
      <c r="BG1140" s="15"/>
      <c r="BH1140" s="15"/>
      <c r="BI1140" s="7"/>
      <c r="BJ1140" s="7"/>
      <c r="BK1140" s="15"/>
      <c r="BL1140" s="7"/>
      <c r="BM1140" s="7"/>
      <c r="BN1140" s="7"/>
      <c r="BO1140" s="7"/>
      <c r="BP1140" s="7"/>
      <c r="BQ1140" s="7"/>
      <c r="BR1140" s="7"/>
      <c r="BS1140" s="7"/>
      <c r="BT1140" s="7"/>
      <c r="BU1140" s="7"/>
      <c r="BV1140" s="7"/>
      <c r="BW1140" s="7"/>
      <c r="BX1140" s="7"/>
      <c r="BY1140" s="7"/>
      <c r="BZ1140" s="7"/>
      <c r="CA1140" s="7"/>
      <c r="CB1140" s="7"/>
      <c r="CC1140" s="7"/>
      <c r="CD1140" s="7"/>
      <c r="CE1140" s="7"/>
      <c r="CF1140" s="7"/>
      <c r="CG1140" s="7"/>
      <c r="CH1140" s="7"/>
      <c r="CI1140" s="7"/>
      <c r="CJ1140" s="7"/>
      <c r="CK1140" s="7"/>
      <c r="CL1140" s="7"/>
      <c r="CM1140" s="7"/>
      <c r="CN1140" s="7"/>
      <c r="CO1140" s="7"/>
      <c r="CP1140" s="7"/>
      <c r="CQ1140" s="7"/>
    </row>
    <row r="1141" spans="2:95" s="9" customFormat="1">
      <c r="B1141" s="34"/>
      <c r="C1141" s="7"/>
      <c r="D1141" s="7"/>
      <c r="E1141" s="7"/>
      <c r="F1141" s="7"/>
      <c r="G1141" s="10"/>
      <c r="H1141" s="10"/>
      <c r="I1141" s="10"/>
      <c r="J1141" s="10"/>
      <c r="K1141" s="7"/>
      <c r="L1141" s="7"/>
      <c r="M1141" s="7"/>
      <c r="N1141" s="7"/>
      <c r="O1141" s="7"/>
      <c r="P1141" s="10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10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10"/>
      <c r="AU1141" s="7"/>
      <c r="AV1141" s="7"/>
      <c r="AW1141" s="7"/>
      <c r="AX1141" s="7"/>
      <c r="AY1141" s="7"/>
      <c r="AZ1141" s="7"/>
      <c r="BA1141" s="7"/>
      <c r="BB1141" s="7"/>
      <c r="BC1141" s="10"/>
      <c r="BD1141" s="7"/>
      <c r="BE1141" s="7"/>
      <c r="BF1141" s="7"/>
      <c r="BG1141" s="7"/>
      <c r="BH1141" s="7"/>
      <c r="BI1141" s="7"/>
      <c r="BJ1141" s="7"/>
      <c r="BK1141" s="7"/>
      <c r="BL1141" s="7"/>
      <c r="BM1141" s="7"/>
      <c r="BN1141" s="7"/>
      <c r="BO1141" s="7"/>
      <c r="BP1141" s="7"/>
      <c r="BQ1141" s="7"/>
      <c r="BR1141" s="7"/>
      <c r="BS1141" s="7"/>
      <c r="BT1141" s="7"/>
      <c r="BU1141" s="7"/>
      <c r="BV1141" s="7"/>
      <c r="BW1141" s="7"/>
      <c r="BX1141" s="7"/>
      <c r="BY1141" s="7"/>
      <c r="BZ1141" s="7"/>
      <c r="CA1141" s="7"/>
      <c r="CB1141" s="7"/>
      <c r="CC1141" s="7"/>
      <c r="CD1141" s="7"/>
      <c r="CE1141" s="7"/>
      <c r="CF1141" s="7"/>
      <c r="CG1141" s="7"/>
      <c r="CH1141" s="7"/>
      <c r="CI1141" s="7"/>
      <c r="CJ1141" s="7"/>
      <c r="CK1141" s="7"/>
      <c r="CL1141" s="7"/>
      <c r="CM1141" s="7"/>
      <c r="CN1141" s="7"/>
      <c r="CO1141" s="7"/>
      <c r="CP1141" s="7"/>
      <c r="CQ1141" s="7"/>
    </row>
    <row r="1142" spans="2:95" s="9" customFormat="1">
      <c r="B1142" s="34"/>
      <c r="C1142" s="7"/>
      <c r="D1142" s="7"/>
      <c r="E1142" s="7"/>
      <c r="F1142" s="7"/>
      <c r="G1142" s="10"/>
      <c r="H1142" s="10"/>
      <c r="I1142" s="10"/>
      <c r="J1142" s="10"/>
      <c r="K1142" s="7"/>
      <c r="L1142" s="7"/>
      <c r="M1142" s="7"/>
      <c r="N1142" s="7"/>
      <c r="O1142" s="7"/>
      <c r="P1142" s="10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10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10"/>
      <c r="AU1142" s="7"/>
      <c r="AV1142" s="7"/>
      <c r="AW1142" s="7"/>
      <c r="AX1142" s="7"/>
      <c r="AY1142" s="7"/>
      <c r="AZ1142" s="7"/>
      <c r="BA1142" s="7"/>
      <c r="BB1142" s="7"/>
      <c r="BC1142" s="10"/>
      <c r="BD1142" s="7"/>
      <c r="BE1142" s="7"/>
      <c r="BF1142" s="7"/>
      <c r="BG1142" s="7"/>
      <c r="BH1142" s="7"/>
      <c r="BI1142" s="7"/>
      <c r="BJ1142" s="7"/>
      <c r="BK1142" s="7"/>
      <c r="BL1142" s="7"/>
      <c r="BM1142" s="7"/>
      <c r="BN1142" s="7"/>
      <c r="BO1142" s="7"/>
      <c r="BP1142" s="7"/>
      <c r="BQ1142" s="7"/>
      <c r="BR1142" s="7"/>
      <c r="BS1142" s="7"/>
      <c r="BT1142" s="7"/>
      <c r="BU1142" s="7"/>
      <c r="BV1142" s="7"/>
      <c r="BW1142" s="7"/>
      <c r="BX1142" s="7"/>
      <c r="BY1142" s="7"/>
      <c r="BZ1142" s="7"/>
      <c r="CA1142" s="7"/>
      <c r="CB1142" s="7"/>
      <c r="CC1142" s="7"/>
      <c r="CD1142" s="7"/>
      <c r="CE1142" s="7"/>
      <c r="CF1142" s="7"/>
      <c r="CG1142" s="7"/>
      <c r="CH1142" s="7"/>
      <c r="CI1142" s="7"/>
      <c r="CJ1142" s="7"/>
      <c r="CK1142" s="7"/>
      <c r="CL1142" s="7"/>
      <c r="CM1142" s="7"/>
      <c r="CN1142" s="7"/>
      <c r="CO1142" s="7"/>
      <c r="CP1142" s="7"/>
      <c r="CQ1142" s="7"/>
    </row>
    <row r="1143" spans="2:95" s="9" customFormat="1">
      <c r="B1143" s="34"/>
      <c r="C1143" s="7"/>
      <c r="D1143" s="7"/>
      <c r="E1143" s="7"/>
      <c r="F1143" s="7"/>
      <c r="G1143" s="10"/>
      <c r="H1143" s="10"/>
      <c r="I1143" s="10"/>
      <c r="J1143" s="10"/>
      <c r="K1143" s="7"/>
      <c r="L1143" s="7"/>
      <c r="M1143" s="7"/>
      <c r="N1143" s="7"/>
      <c r="O1143" s="7"/>
      <c r="P1143" s="10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10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10"/>
      <c r="AU1143" s="7"/>
      <c r="AV1143" s="7"/>
      <c r="AW1143" s="7"/>
      <c r="AX1143" s="7"/>
      <c r="AY1143" s="7"/>
      <c r="AZ1143" s="7"/>
      <c r="BA1143" s="7"/>
      <c r="BB1143" s="7"/>
      <c r="BC1143" s="10"/>
      <c r="BD1143" s="7"/>
      <c r="BE1143" s="7"/>
      <c r="BF1143" s="7"/>
      <c r="BG1143" s="7"/>
      <c r="BH1143" s="7"/>
      <c r="BI1143" s="7"/>
      <c r="BJ1143" s="7"/>
      <c r="BK1143" s="7"/>
      <c r="BL1143" s="7"/>
      <c r="BM1143" s="7"/>
      <c r="BN1143" s="7"/>
      <c r="BO1143" s="7"/>
      <c r="BP1143" s="7"/>
      <c r="BQ1143" s="7"/>
      <c r="BR1143" s="7"/>
      <c r="BS1143" s="7"/>
      <c r="BT1143" s="7"/>
      <c r="BU1143" s="7"/>
      <c r="BV1143" s="7"/>
      <c r="BW1143" s="7"/>
      <c r="BX1143" s="7"/>
      <c r="BY1143" s="7"/>
      <c r="BZ1143" s="7"/>
      <c r="CA1143" s="7"/>
      <c r="CB1143" s="7"/>
      <c r="CC1143" s="7"/>
      <c r="CD1143" s="7"/>
      <c r="CE1143" s="7"/>
      <c r="CF1143" s="7"/>
      <c r="CG1143" s="7"/>
      <c r="CH1143" s="7"/>
      <c r="CI1143" s="7"/>
      <c r="CJ1143" s="7"/>
      <c r="CK1143" s="7"/>
      <c r="CL1143" s="7"/>
      <c r="CM1143" s="7"/>
      <c r="CN1143" s="7"/>
      <c r="CO1143" s="7"/>
      <c r="CP1143" s="7"/>
      <c r="CQ1143" s="7"/>
    </row>
    <row r="1144" spans="2:95" s="9" customFormat="1">
      <c r="B1144" s="34"/>
      <c r="C1144" s="7"/>
      <c r="D1144" s="7"/>
      <c r="E1144" s="7"/>
      <c r="F1144" s="7"/>
      <c r="G1144" s="10"/>
      <c r="H1144" s="10"/>
      <c r="I1144" s="10"/>
      <c r="J1144" s="10"/>
      <c r="K1144" s="7"/>
      <c r="L1144" s="7"/>
      <c r="M1144" s="7"/>
      <c r="N1144" s="7"/>
      <c r="O1144" s="7"/>
      <c r="P1144" s="10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10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10"/>
      <c r="AU1144" s="7"/>
      <c r="AV1144" s="7"/>
      <c r="AW1144" s="7"/>
      <c r="AX1144" s="7"/>
      <c r="AY1144" s="7"/>
      <c r="AZ1144" s="7"/>
      <c r="BA1144" s="7"/>
      <c r="BB1144" s="7"/>
      <c r="BC1144" s="10"/>
      <c r="BD1144" s="7"/>
      <c r="BE1144" s="7"/>
      <c r="BF1144" s="7"/>
      <c r="BG1144" s="7"/>
      <c r="BH1144" s="7"/>
      <c r="BI1144" s="7"/>
      <c r="BJ1144" s="7"/>
      <c r="BK1144" s="7"/>
      <c r="BL1144" s="7"/>
      <c r="BM1144" s="7"/>
      <c r="BN1144" s="7"/>
      <c r="BO1144" s="7"/>
      <c r="BP1144" s="7"/>
      <c r="BQ1144" s="7"/>
      <c r="BR1144" s="7"/>
      <c r="BS1144" s="7"/>
      <c r="BT1144" s="7"/>
      <c r="BU1144" s="7"/>
      <c r="BV1144" s="7"/>
      <c r="BW1144" s="7"/>
      <c r="BX1144" s="7"/>
      <c r="BY1144" s="7"/>
      <c r="BZ1144" s="7"/>
      <c r="CA1144" s="7"/>
      <c r="CB1144" s="7"/>
      <c r="CC1144" s="7"/>
      <c r="CD1144" s="7"/>
      <c r="CE1144" s="7"/>
      <c r="CF1144" s="7"/>
      <c r="CG1144" s="7"/>
      <c r="CH1144" s="7"/>
      <c r="CI1144" s="7"/>
      <c r="CJ1144" s="7"/>
      <c r="CK1144" s="7"/>
      <c r="CL1144" s="7"/>
      <c r="CM1144" s="7"/>
      <c r="CN1144" s="7"/>
      <c r="CO1144" s="7"/>
      <c r="CP1144" s="7"/>
      <c r="CQ1144" s="7"/>
    </row>
    <row r="1145" spans="2:95" s="9" customFormat="1">
      <c r="B1145" s="34"/>
      <c r="C1145" s="7"/>
      <c r="D1145" s="7"/>
      <c r="E1145" s="7"/>
      <c r="F1145" s="7"/>
      <c r="G1145" s="10"/>
      <c r="H1145" s="10"/>
      <c r="I1145" s="10"/>
      <c r="J1145" s="10"/>
      <c r="K1145" s="7"/>
      <c r="L1145" s="7"/>
      <c r="M1145" s="7"/>
      <c r="N1145" s="7"/>
      <c r="O1145" s="7"/>
      <c r="P1145" s="10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10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10"/>
      <c r="AU1145" s="7"/>
      <c r="AV1145" s="7"/>
      <c r="AW1145" s="7"/>
      <c r="AX1145" s="7"/>
      <c r="AY1145" s="7"/>
      <c r="AZ1145" s="7"/>
      <c r="BA1145" s="7"/>
      <c r="BB1145" s="7"/>
      <c r="BC1145" s="10"/>
      <c r="BD1145" s="7"/>
      <c r="BE1145" s="7"/>
      <c r="BF1145" s="7"/>
      <c r="BG1145" s="7"/>
      <c r="BH1145" s="7"/>
      <c r="BI1145" s="7"/>
      <c r="BJ1145" s="7"/>
      <c r="BK1145" s="7"/>
      <c r="BL1145" s="7"/>
      <c r="BM1145" s="7"/>
      <c r="BN1145" s="7"/>
      <c r="BO1145" s="7"/>
      <c r="BP1145" s="7"/>
      <c r="BQ1145" s="7"/>
      <c r="BR1145" s="7"/>
      <c r="BS1145" s="7"/>
      <c r="BT1145" s="7"/>
      <c r="BU1145" s="7"/>
      <c r="BV1145" s="7"/>
      <c r="BW1145" s="7"/>
      <c r="BX1145" s="7"/>
      <c r="BY1145" s="7"/>
      <c r="BZ1145" s="7"/>
      <c r="CA1145" s="7"/>
      <c r="CB1145" s="7"/>
      <c r="CC1145" s="7"/>
      <c r="CD1145" s="7"/>
      <c r="CE1145" s="7"/>
      <c r="CF1145" s="7"/>
      <c r="CG1145" s="7"/>
      <c r="CH1145" s="7"/>
      <c r="CI1145" s="7"/>
      <c r="CJ1145" s="7"/>
      <c r="CK1145" s="7"/>
      <c r="CL1145" s="7"/>
      <c r="CM1145" s="7"/>
      <c r="CN1145" s="7"/>
      <c r="CO1145" s="7"/>
      <c r="CP1145" s="7"/>
      <c r="CQ1145" s="7"/>
    </row>
    <row r="1146" spans="2:95" s="9" customFormat="1">
      <c r="B1146" s="34"/>
      <c r="C1146" s="7"/>
      <c r="D1146" s="7"/>
      <c r="E1146" s="7"/>
      <c r="F1146" s="7"/>
      <c r="G1146" s="10"/>
      <c r="H1146" s="10"/>
      <c r="I1146" s="10"/>
      <c r="J1146" s="10"/>
      <c r="K1146" s="7"/>
      <c r="L1146" s="7"/>
      <c r="M1146" s="7"/>
      <c r="N1146" s="7"/>
      <c r="O1146" s="7"/>
      <c r="P1146" s="10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10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10"/>
      <c r="AU1146" s="7"/>
      <c r="AV1146" s="7"/>
      <c r="AW1146" s="7"/>
      <c r="AX1146" s="7"/>
      <c r="AY1146" s="7"/>
      <c r="AZ1146" s="7"/>
      <c r="BA1146" s="7"/>
      <c r="BB1146" s="7"/>
      <c r="BC1146" s="10"/>
      <c r="BD1146" s="7"/>
      <c r="BE1146" s="7"/>
      <c r="BF1146" s="7"/>
      <c r="BG1146" s="7"/>
      <c r="BH1146" s="7"/>
      <c r="BI1146" s="7"/>
      <c r="BJ1146" s="7"/>
      <c r="BK1146" s="7"/>
      <c r="BL1146" s="7"/>
      <c r="BM1146" s="7"/>
      <c r="BN1146" s="7"/>
      <c r="BO1146" s="7"/>
      <c r="BP1146" s="7"/>
      <c r="BQ1146" s="7"/>
      <c r="BR1146" s="7"/>
      <c r="BS1146" s="7"/>
      <c r="BT1146" s="7"/>
      <c r="BU1146" s="7"/>
      <c r="BV1146" s="7"/>
      <c r="BW1146" s="7"/>
      <c r="BX1146" s="7"/>
      <c r="BY1146" s="7"/>
      <c r="BZ1146" s="7"/>
      <c r="CA1146" s="7"/>
      <c r="CB1146" s="7"/>
      <c r="CC1146" s="7"/>
      <c r="CD1146" s="7"/>
      <c r="CE1146" s="7"/>
      <c r="CF1146" s="7"/>
      <c r="CG1146" s="7"/>
      <c r="CH1146" s="7"/>
      <c r="CI1146" s="7"/>
      <c r="CJ1146" s="7"/>
      <c r="CK1146" s="7"/>
      <c r="CL1146" s="7"/>
      <c r="CM1146" s="7"/>
      <c r="CN1146" s="7"/>
      <c r="CO1146" s="7"/>
      <c r="CP1146" s="7"/>
      <c r="CQ1146" s="7"/>
    </row>
    <row r="1147" spans="2:95" s="9" customFormat="1">
      <c r="B1147" s="34"/>
      <c r="C1147" s="7"/>
      <c r="D1147" s="7"/>
      <c r="E1147" s="7"/>
      <c r="F1147" s="7"/>
      <c r="G1147" s="10"/>
      <c r="H1147" s="10"/>
      <c r="I1147" s="10"/>
      <c r="J1147" s="10"/>
      <c r="K1147" s="7"/>
      <c r="L1147" s="7"/>
      <c r="M1147" s="7"/>
      <c r="N1147" s="7"/>
      <c r="O1147" s="7"/>
      <c r="P1147" s="10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10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10"/>
      <c r="AU1147" s="7"/>
      <c r="AV1147" s="7"/>
      <c r="AW1147" s="7"/>
      <c r="AX1147" s="7"/>
      <c r="AY1147" s="7"/>
      <c r="AZ1147" s="7"/>
      <c r="BA1147" s="7"/>
      <c r="BB1147" s="7"/>
      <c r="BC1147" s="10"/>
      <c r="BD1147" s="7"/>
      <c r="BE1147" s="7"/>
      <c r="BF1147" s="7"/>
      <c r="BG1147" s="7"/>
      <c r="BH1147" s="7"/>
      <c r="BI1147" s="7"/>
      <c r="BJ1147" s="7"/>
      <c r="BK1147" s="7"/>
      <c r="BL1147" s="7"/>
      <c r="BM1147" s="7"/>
      <c r="BN1147" s="7"/>
      <c r="BO1147" s="7"/>
      <c r="BP1147" s="7"/>
      <c r="BQ1147" s="7"/>
      <c r="BR1147" s="7"/>
      <c r="BS1147" s="7"/>
      <c r="BT1147" s="7"/>
      <c r="BU1147" s="7"/>
      <c r="BV1147" s="7"/>
      <c r="BW1147" s="7"/>
      <c r="BX1147" s="7"/>
      <c r="BY1147" s="7"/>
      <c r="BZ1147" s="7"/>
      <c r="CA1147" s="7"/>
      <c r="CB1147" s="7"/>
      <c r="CC1147" s="7"/>
      <c r="CD1147" s="7"/>
      <c r="CE1147" s="7"/>
      <c r="CF1147" s="7"/>
      <c r="CG1147" s="7"/>
      <c r="CH1147" s="7"/>
      <c r="CI1147" s="7"/>
      <c r="CJ1147" s="7"/>
      <c r="CK1147" s="7"/>
      <c r="CL1147" s="7"/>
      <c r="CM1147" s="7"/>
      <c r="CN1147" s="7"/>
      <c r="CO1147" s="7"/>
      <c r="CP1147" s="7"/>
      <c r="CQ1147" s="7"/>
    </row>
    <row r="1148" spans="2:95" s="9" customFormat="1">
      <c r="B1148" s="34"/>
      <c r="C1148" s="7"/>
      <c r="D1148" s="7"/>
      <c r="E1148" s="7"/>
      <c r="F1148" s="7"/>
      <c r="G1148" s="10"/>
      <c r="H1148" s="10"/>
      <c r="I1148" s="10"/>
      <c r="J1148" s="10"/>
      <c r="K1148" s="7"/>
      <c r="L1148" s="7"/>
      <c r="M1148" s="7"/>
      <c r="N1148" s="7"/>
      <c r="O1148" s="7"/>
      <c r="P1148" s="10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10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10"/>
      <c r="AU1148" s="7"/>
      <c r="AV1148" s="7"/>
      <c r="AW1148" s="7"/>
      <c r="AX1148" s="7"/>
      <c r="AY1148" s="7"/>
      <c r="AZ1148" s="7"/>
      <c r="BA1148" s="7"/>
      <c r="BB1148" s="7"/>
      <c r="BC1148" s="10"/>
      <c r="BD1148" s="7"/>
      <c r="BE1148" s="7"/>
      <c r="BF1148" s="7"/>
      <c r="BG1148" s="7"/>
      <c r="BH1148" s="7"/>
      <c r="BI1148" s="7"/>
      <c r="BJ1148" s="7"/>
      <c r="BK1148" s="7"/>
      <c r="BL1148" s="7"/>
      <c r="BM1148" s="7"/>
      <c r="BN1148" s="7"/>
      <c r="BO1148" s="7"/>
      <c r="BP1148" s="7"/>
      <c r="BQ1148" s="7"/>
      <c r="BR1148" s="7"/>
      <c r="BS1148" s="7"/>
      <c r="BT1148" s="7"/>
      <c r="BU1148" s="7"/>
      <c r="BV1148" s="7"/>
      <c r="BW1148" s="7"/>
      <c r="BX1148" s="7"/>
      <c r="BY1148" s="7"/>
      <c r="BZ1148" s="7"/>
      <c r="CA1148" s="7"/>
      <c r="CB1148" s="7"/>
      <c r="CC1148" s="7"/>
      <c r="CD1148" s="7"/>
      <c r="CE1148" s="7"/>
      <c r="CF1148" s="7"/>
      <c r="CG1148" s="7"/>
      <c r="CH1148" s="7"/>
      <c r="CI1148" s="7"/>
      <c r="CJ1148" s="7"/>
      <c r="CK1148" s="7"/>
      <c r="CL1148" s="7"/>
      <c r="CM1148" s="7"/>
      <c r="CN1148" s="7"/>
      <c r="CO1148" s="7"/>
      <c r="CP1148" s="7"/>
      <c r="CQ1148" s="7"/>
    </row>
    <row r="1149" spans="2:95" s="9" customFormat="1">
      <c r="B1149" s="34"/>
      <c r="C1149" s="7"/>
      <c r="D1149" s="7"/>
      <c r="E1149" s="7"/>
      <c r="F1149" s="7"/>
      <c r="G1149" s="10"/>
      <c r="H1149" s="10"/>
      <c r="I1149" s="10"/>
      <c r="J1149" s="10"/>
      <c r="K1149" s="7"/>
      <c r="L1149" s="7"/>
      <c r="M1149" s="7"/>
      <c r="N1149" s="7"/>
      <c r="O1149" s="7"/>
      <c r="P1149" s="10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10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10"/>
      <c r="AU1149" s="7"/>
      <c r="AV1149" s="7"/>
      <c r="AW1149" s="7"/>
      <c r="AX1149" s="7"/>
      <c r="AY1149" s="7"/>
      <c r="AZ1149" s="7"/>
      <c r="BA1149" s="7"/>
      <c r="BB1149" s="7"/>
      <c r="BC1149" s="10"/>
      <c r="BD1149" s="7"/>
      <c r="BE1149" s="7"/>
      <c r="BF1149" s="7"/>
      <c r="BG1149" s="7"/>
      <c r="BH1149" s="7"/>
      <c r="BI1149" s="7"/>
      <c r="BJ1149" s="7"/>
      <c r="BK1149" s="7"/>
      <c r="BL1149" s="7"/>
      <c r="BM1149" s="7"/>
      <c r="BN1149" s="7"/>
      <c r="BO1149" s="7"/>
      <c r="BP1149" s="7"/>
      <c r="BQ1149" s="7"/>
      <c r="BR1149" s="7"/>
      <c r="BS1149" s="7"/>
      <c r="BT1149" s="7"/>
      <c r="BU1149" s="7"/>
      <c r="BV1149" s="7"/>
      <c r="BW1149" s="7"/>
      <c r="BX1149" s="7"/>
      <c r="BY1149" s="7"/>
      <c r="BZ1149" s="7"/>
      <c r="CA1149" s="7"/>
      <c r="CB1149" s="7"/>
      <c r="CC1149" s="7"/>
      <c r="CD1149" s="7"/>
      <c r="CE1149" s="7"/>
      <c r="CF1149" s="7"/>
      <c r="CG1149" s="7"/>
      <c r="CH1149" s="7"/>
      <c r="CI1149" s="7"/>
      <c r="CJ1149" s="7"/>
      <c r="CK1149" s="7"/>
      <c r="CL1149" s="7"/>
      <c r="CM1149" s="7"/>
      <c r="CN1149" s="7"/>
      <c r="CO1149" s="7"/>
      <c r="CP1149" s="7"/>
      <c r="CQ1149" s="7"/>
    </row>
    <row r="1150" spans="2:95" s="9" customFormat="1">
      <c r="B1150" s="34"/>
      <c r="C1150" s="7"/>
      <c r="D1150" s="7"/>
      <c r="E1150" s="7"/>
      <c r="F1150" s="7"/>
      <c r="G1150" s="10"/>
      <c r="H1150" s="10"/>
      <c r="I1150" s="10"/>
      <c r="J1150" s="10"/>
      <c r="K1150" s="7"/>
      <c r="L1150" s="7"/>
      <c r="M1150" s="7"/>
      <c r="N1150" s="7"/>
      <c r="O1150" s="7"/>
      <c r="P1150" s="10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10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10"/>
      <c r="AU1150" s="7"/>
      <c r="AV1150" s="7"/>
      <c r="AW1150" s="7"/>
      <c r="AX1150" s="7"/>
      <c r="AY1150" s="7"/>
      <c r="AZ1150" s="7"/>
      <c r="BA1150" s="7"/>
      <c r="BB1150" s="7"/>
      <c r="BC1150" s="10"/>
      <c r="BD1150" s="7"/>
      <c r="BE1150" s="7"/>
      <c r="BF1150" s="7"/>
      <c r="BG1150" s="7"/>
      <c r="BH1150" s="7"/>
      <c r="BI1150" s="7"/>
      <c r="BJ1150" s="7"/>
      <c r="BK1150" s="7"/>
      <c r="BL1150" s="7"/>
      <c r="BM1150" s="7"/>
      <c r="BN1150" s="7"/>
      <c r="BO1150" s="7"/>
      <c r="BP1150" s="7"/>
      <c r="BQ1150" s="7"/>
      <c r="BR1150" s="7"/>
      <c r="BS1150" s="7"/>
      <c r="BT1150" s="7"/>
      <c r="BU1150" s="7"/>
      <c r="BV1150" s="7"/>
      <c r="BW1150" s="7"/>
      <c r="BX1150" s="7"/>
      <c r="BY1150" s="7"/>
      <c r="BZ1150" s="7"/>
      <c r="CA1150" s="7"/>
      <c r="CB1150" s="7"/>
      <c r="CC1150" s="7"/>
      <c r="CD1150" s="7"/>
      <c r="CE1150" s="7"/>
      <c r="CF1150" s="7"/>
      <c r="CG1150" s="7"/>
      <c r="CH1150" s="7"/>
      <c r="CI1150" s="7"/>
      <c r="CJ1150" s="7"/>
      <c r="CK1150" s="7"/>
      <c r="CL1150" s="7"/>
      <c r="CM1150" s="7"/>
      <c r="CN1150" s="7"/>
      <c r="CO1150" s="7"/>
      <c r="CP1150" s="7"/>
      <c r="CQ1150" s="7"/>
    </row>
    <row r="1151" spans="2:95" s="9" customFormat="1">
      <c r="B1151" s="34"/>
      <c r="C1151" s="7"/>
      <c r="D1151" s="7"/>
      <c r="E1151" s="7"/>
      <c r="F1151" s="7"/>
      <c r="G1151" s="10"/>
      <c r="H1151" s="10"/>
      <c r="I1151" s="10"/>
      <c r="J1151" s="10"/>
      <c r="K1151" s="7"/>
      <c r="L1151" s="7"/>
      <c r="M1151" s="7"/>
      <c r="N1151" s="7"/>
      <c r="O1151" s="7"/>
      <c r="P1151" s="10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10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10"/>
      <c r="AU1151" s="7"/>
      <c r="AV1151" s="7"/>
      <c r="AW1151" s="7"/>
      <c r="AX1151" s="7"/>
      <c r="AY1151" s="7"/>
      <c r="AZ1151" s="7"/>
      <c r="BA1151" s="7"/>
      <c r="BB1151" s="7"/>
      <c r="BC1151" s="10"/>
      <c r="BD1151" s="7"/>
      <c r="BE1151" s="7"/>
      <c r="BF1151" s="7"/>
      <c r="BG1151" s="7"/>
      <c r="BH1151" s="7"/>
      <c r="BI1151" s="7"/>
      <c r="BJ1151" s="7"/>
      <c r="BK1151" s="7"/>
      <c r="BL1151" s="7"/>
      <c r="BM1151" s="7"/>
      <c r="BN1151" s="7"/>
      <c r="BO1151" s="7"/>
      <c r="BP1151" s="7"/>
      <c r="BQ1151" s="7"/>
      <c r="BR1151" s="7"/>
      <c r="BS1151" s="7"/>
      <c r="BT1151" s="7"/>
      <c r="BU1151" s="7"/>
      <c r="BV1151" s="7"/>
      <c r="BW1151" s="7"/>
      <c r="BX1151" s="7"/>
      <c r="BY1151" s="7"/>
      <c r="BZ1151" s="7"/>
      <c r="CA1151" s="7"/>
      <c r="CB1151" s="7"/>
      <c r="CC1151" s="7"/>
      <c r="CD1151" s="7"/>
      <c r="CE1151" s="7"/>
      <c r="CF1151" s="7"/>
      <c r="CG1151" s="7"/>
      <c r="CH1151" s="7"/>
      <c r="CI1151" s="7"/>
      <c r="CJ1151" s="7"/>
      <c r="CK1151" s="7"/>
      <c r="CL1151" s="7"/>
      <c r="CM1151" s="7"/>
      <c r="CN1151" s="7"/>
      <c r="CO1151" s="7"/>
      <c r="CP1151" s="7"/>
      <c r="CQ1151" s="7"/>
    </row>
    <row r="1152" spans="2:95" s="9" customFormat="1">
      <c r="B1152" s="34"/>
      <c r="C1152" s="7"/>
      <c r="D1152" s="7"/>
      <c r="E1152" s="7"/>
      <c r="F1152" s="7"/>
      <c r="G1152" s="10"/>
      <c r="H1152" s="10"/>
      <c r="I1152" s="10"/>
      <c r="J1152" s="10"/>
      <c r="K1152" s="7"/>
      <c r="L1152" s="7"/>
      <c r="M1152" s="7"/>
      <c r="N1152" s="7"/>
      <c r="O1152" s="7"/>
      <c r="P1152" s="10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10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10"/>
      <c r="AU1152" s="7"/>
      <c r="AV1152" s="7"/>
      <c r="AW1152" s="7"/>
      <c r="AX1152" s="7"/>
      <c r="AY1152" s="7"/>
      <c r="AZ1152" s="7"/>
      <c r="BA1152" s="7"/>
      <c r="BB1152" s="7"/>
      <c r="BC1152" s="10"/>
      <c r="BD1152" s="7"/>
      <c r="BE1152" s="7"/>
      <c r="BF1152" s="7"/>
      <c r="BG1152" s="7"/>
      <c r="BH1152" s="7"/>
      <c r="BI1152" s="7"/>
      <c r="BJ1152" s="7"/>
      <c r="BK1152" s="7"/>
      <c r="BL1152" s="7"/>
      <c r="BM1152" s="7"/>
      <c r="BN1152" s="7"/>
      <c r="BO1152" s="7"/>
      <c r="BP1152" s="7"/>
      <c r="BQ1152" s="7"/>
      <c r="BR1152" s="7"/>
      <c r="BS1152" s="7"/>
      <c r="BT1152" s="7"/>
      <c r="BU1152" s="7"/>
      <c r="BV1152" s="7"/>
      <c r="BW1152" s="7"/>
      <c r="BX1152" s="7"/>
      <c r="BY1152" s="7"/>
      <c r="BZ1152" s="7"/>
      <c r="CA1152" s="7"/>
      <c r="CB1152" s="7"/>
      <c r="CC1152" s="7"/>
      <c r="CD1152" s="7"/>
      <c r="CE1152" s="7"/>
      <c r="CF1152" s="7"/>
      <c r="CG1152" s="7"/>
      <c r="CH1152" s="7"/>
      <c r="CI1152" s="7"/>
      <c r="CJ1152" s="7"/>
      <c r="CK1152" s="7"/>
      <c r="CL1152" s="7"/>
      <c r="CM1152" s="7"/>
      <c r="CN1152" s="7"/>
      <c r="CO1152" s="7"/>
      <c r="CP1152" s="7"/>
      <c r="CQ1152" s="7"/>
    </row>
    <row r="1153" spans="2:95" s="9" customFormat="1">
      <c r="B1153" s="34"/>
      <c r="C1153" s="7"/>
      <c r="D1153" s="7"/>
      <c r="E1153" s="7"/>
      <c r="F1153" s="7"/>
      <c r="G1153" s="10"/>
      <c r="H1153" s="10"/>
      <c r="I1153" s="10"/>
      <c r="J1153" s="10"/>
      <c r="K1153" s="7"/>
      <c r="L1153" s="7"/>
      <c r="M1153" s="7"/>
      <c r="N1153" s="7"/>
      <c r="O1153" s="7"/>
      <c r="P1153" s="10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10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10"/>
      <c r="AU1153" s="7"/>
      <c r="AV1153" s="7"/>
      <c r="AW1153" s="7"/>
      <c r="AX1153" s="7"/>
      <c r="AY1153" s="7"/>
      <c r="AZ1153" s="7"/>
      <c r="BA1153" s="7"/>
      <c r="BB1153" s="7"/>
      <c r="BC1153" s="10"/>
      <c r="BD1153" s="7"/>
      <c r="BE1153" s="7"/>
      <c r="BF1153" s="7"/>
      <c r="BG1153" s="7"/>
      <c r="BH1153" s="7"/>
      <c r="BI1153" s="7"/>
      <c r="BJ1153" s="7"/>
      <c r="BK1153" s="7"/>
      <c r="BL1153" s="7"/>
      <c r="BM1153" s="7"/>
      <c r="BN1153" s="7"/>
      <c r="BO1153" s="7"/>
      <c r="BP1153" s="7"/>
      <c r="BQ1153" s="7"/>
      <c r="BR1153" s="7"/>
      <c r="BS1153" s="7"/>
      <c r="BT1153" s="7"/>
      <c r="BU1153" s="7"/>
      <c r="BV1153" s="7"/>
      <c r="BW1153" s="7"/>
      <c r="BX1153" s="7"/>
      <c r="BY1153" s="7"/>
      <c r="BZ1153" s="7"/>
      <c r="CA1153" s="7"/>
      <c r="CB1153" s="7"/>
      <c r="CC1153" s="7"/>
      <c r="CD1153" s="7"/>
      <c r="CE1153" s="7"/>
      <c r="CF1153" s="7"/>
      <c r="CG1153" s="7"/>
      <c r="CH1153" s="7"/>
      <c r="CI1153" s="7"/>
      <c r="CJ1153" s="7"/>
      <c r="CK1153" s="7"/>
      <c r="CL1153" s="7"/>
      <c r="CM1153" s="7"/>
      <c r="CN1153" s="7"/>
      <c r="CO1153" s="7"/>
      <c r="CP1153" s="7"/>
      <c r="CQ1153" s="7"/>
    </row>
    <row r="1154" spans="2:95" s="9" customFormat="1">
      <c r="B1154" s="34"/>
      <c r="C1154" s="7"/>
      <c r="D1154" s="7"/>
      <c r="E1154" s="7"/>
      <c r="F1154" s="7"/>
      <c r="G1154" s="10"/>
      <c r="H1154" s="10"/>
      <c r="I1154" s="10"/>
      <c r="J1154" s="10"/>
      <c r="K1154" s="7"/>
      <c r="L1154" s="7"/>
      <c r="M1154" s="7"/>
      <c r="N1154" s="7"/>
      <c r="O1154" s="7"/>
      <c r="P1154" s="10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10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10"/>
      <c r="AU1154" s="7"/>
      <c r="AV1154" s="7"/>
      <c r="AW1154" s="7"/>
      <c r="AX1154" s="7"/>
      <c r="AY1154" s="7"/>
      <c r="AZ1154" s="7"/>
      <c r="BA1154" s="7"/>
      <c r="BB1154" s="7"/>
      <c r="BC1154" s="10"/>
      <c r="BD1154" s="7"/>
      <c r="BE1154" s="7"/>
      <c r="BF1154" s="7"/>
      <c r="BG1154" s="7"/>
      <c r="BH1154" s="7"/>
      <c r="BI1154" s="7"/>
      <c r="BJ1154" s="7"/>
      <c r="BK1154" s="7"/>
      <c r="BL1154" s="7"/>
      <c r="BM1154" s="7"/>
      <c r="BN1154" s="7"/>
      <c r="BO1154" s="7"/>
      <c r="BP1154" s="7"/>
      <c r="BQ1154" s="7"/>
      <c r="BR1154" s="7"/>
      <c r="BS1154" s="7"/>
      <c r="BT1154" s="7"/>
      <c r="BU1154" s="7"/>
      <c r="BV1154" s="7"/>
      <c r="BW1154" s="7"/>
      <c r="BX1154" s="7"/>
      <c r="BY1154" s="7"/>
      <c r="BZ1154" s="7"/>
      <c r="CA1154" s="7"/>
      <c r="CB1154" s="7"/>
      <c r="CC1154" s="7"/>
      <c r="CD1154" s="7"/>
      <c r="CE1154" s="7"/>
      <c r="CF1154" s="7"/>
      <c r="CG1154" s="7"/>
      <c r="CH1154" s="7"/>
      <c r="CI1154" s="7"/>
      <c r="CJ1154" s="7"/>
      <c r="CK1154" s="7"/>
      <c r="CL1154" s="7"/>
      <c r="CM1154" s="7"/>
      <c r="CN1154" s="7"/>
      <c r="CO1154" s="7"/>
      <c r="CP1154" s="7"/>
      <c r="CQ1154" s="7"/>
    </row>
    <row r="1155" spans="2:95" s="9" customFormat="1">
      <c r="B1155" s="34"/>
      <c r="C1155" s="7"/>
      <c r="D1155" s="7"/>
      <c r="E1155" s="7"/>
      <c r="F1155" s="7"/>
      <c r="G1155" s="10"/>
      <c r="H1155" s="10"/>
      <c r="I1155" s="10"/>
      <c r="J1155" s="10"/>
      <c r="K1155" s="7"/>
      <c r="L1155" s="7"/>
      <c r="M1155" s="7"/>
      <c r="N1155" s="7"/>
      <c r="O1155" s="7"/>
      <c r="P1155" s="10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10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10"/>
      <c r="AU1155" s="7"/>
      <c r="AV1155" s="7"/>
      <c r="AW1155" s="7"/>
      <c r="AX1155" s="7"/>
      <c r="AY1155" s="7"/>
      <c r="AZ1155" s="7"/>
      <c r="BA1155" s="7"/>
      <c r="BB1155" s="7"/>
      <c r="BC1155" s="10"/>
      <c r="BD1155" s="7"/>
      <c r="BE1155" s="7"/>
      <c r="BF1155" s="7"/>
      <c r="BG1155" s="7"/>
      <c r="BH1155" s="7"/>
      <c r="BI1155" s="7"/>
      <c r="BJ1155" s="7"/>
      <c r="BK1155" s="7"/>
      <c r="BL1155" s="7"/>
      <c r="BM1155" s="7"/>
      <c r="BN1155" s="7"/>
      <c r="BO1155" s="7"/>
      <c r="BP1155" s="7"/>
      <c r="BQ1155" s="7"/>
      <c r="BR1155" s="7"/>
      <c r="BS1155" s="7"/>
      <c r="BT1155" s="7"/>
      <c r="BU1155" s="7"/>
      <c r="BV1155" s="7"/>
      <c r="BW1155" s="7"/>
      <c r="BX1155" s="7"/>
      <c r="BY1155" s="7"/>
      <c r="BZ1155" s="7"/>
      <c r="CA1155" s="7"/>
      <c r="CB1155" s="7"/>
      <c r="CC1155" s="7"/>
      <c r="CD1155" s="7"/>
      <c r="CE1155" s="7"/>
      <c r="CF1155" s="7"/>
      <c r="CG1155" s="7"/>
      <c r="CH1155" s="7"/>
      <c r="CI1155" s="7"/>
      <c r="CJ1155" s="7"/>
      <c r="CK1155" s="7"/>
      <c r="CL1155" s="7"/>
      <c r="CM1155" s="7"/>
      <c r="CN1155" s="7"/>
      <c r="CO1155" s="7"/>
      <c r="CP1155" s="7"/>
      <c r="CQ1155" s="7"/>
    </row>
    <row r="1156" spans="2:95" s="9" customFormat="1">
      <c r="B1156" s="34"/>
      <c r="C1156" s="7"/>
      <c r="D1156" s="7"/>
      <c r="E1156" s="7"/>
      <c r="F1156" s="7"/>
      <c r="G1156" s="10"/>
      <c r="H1156" s="10"/>
      <c r="I1156" s="10"/>
      <c r="J1156" s="10"/>
      <c r="K1156" s="7"/>
      <c r="L1156" s="7"/>
      <c r="M1156" s="7"/>
      <c r="N1156" s="7"/>
      <c r="O1156" s="7"/>
      <c r="P1156" s="10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10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10"/>
      <c r="AU1156" s="7"/>
      <c r="AV1156" s="7"/>
      <c r="AW1156" s="7"/>
      <c r="AX1156" s="7"/>
      <c r="AY1156" s="7"/>
      <c r="AZ1156" s="7"/>
      <c r="BA1156" s="7"/>
      <c r="BB1156" s="7"/>
      <c r="BC1156" s="10"/>
      <c r="BD1156" s="7"/>
      <c r="BE1156" s="7"/>
      <c r="BF1156" s="7"/>
      <c r="BG1156" s="7"/>
      <c r="BH1156" s="7"/>
      <c r="BI1156" s="7"/>
      <c r="BJ1156" s="7"/>
      <c r="BK1156" s="7"/>
      <c r="BL1156" s="7"/>
      <c r="BM1156" s="7"/>
      <c r="BN1156" s="7"/>
      <c r="BO1156" s="7"/>
      <c r="BP1156" s="7"/>
      <c r="BQ1156" s="7"/>
      <c r="BR1156" s="7"/>
      <c r="BS1156" s="7"/>
      <c r="BT1156" s="7"/>
      <c r="BU1156" s="7"/>
      <c r="BV1156" s="7"/>
      <c r="BW1156" s="7"/>
      <c r="BX1156" s="7"/>
      <c r="BY1156" s="7"/>
      <c r="BZ1156" s="7"/>
      <c r="CA1156" s="7"/>
      <c r="CB1156" s="7"/>
      <c r="CC1156" s="7"/>
      <c r="CD1156" s="7"/>
      <c r="CE1156" s="7"/>
      <c r="CF1156" s="7"/>
      <c r="CG1156" s="7"/>
      <c r="CH1156" s="7"/>
      <c r="CI1156" s="7"/>
      <c r="CJ1156" s="7"/>
      <c r="CK1156" s="7"/>
      <c r="CL1156" s="7"/>
      <c r="CM1156" s="7"/>
      <c r="CN1156" s="7"/>
      <c r="CO1156" s="7"/>
      <c r="CP1156" s="7"/>
      <c r="CQ1156" s="7"/>
    </row>
    <row r="1157" spans="2:95" s="9" customFormat="1">
      <c r="B1157" s="34"/>
      <c r="C1157" s="7"/>
      <c r="D1157" s="7"/>
      <c r="E1157" s="7"/>
      <c r="F1157" s="7"/>
      <c r="G1157" s="10"/>
      <c r="H1157" s="10"/>
      <c r="I1157" s="10"/>
      <c r="J1157" s="10"/>
      <c r="K1157" s="7"/>
      <c r="L1157" s="7"/>
      <c r="M1157" s="7"/>
      <c r="N1157" s="7"/>
      <c r="O1157" s="7"/>
      <c r="P1157" s="10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10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10"/>
      <c r="AU1157" s="7"/>
      <c r="AV1157" s="7"/>
      <c r="AW1157" s="7"/>
      <c r="AX1157" s="7"/>
      <c r="AY1157" s="7"/>
      <c r="AZ1157" s="7"/>
      <c r="BA1157" s="7"/>
      <c r="BB1157" s="7"/>
      <c r="BC1157" s="10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  <c r="BN1157" s="7"/>
      <c r="BO1157" s="7"/>
      <c r="BP1157" s="7"/>
      <c r="BQ1157" s="7"/>
      <c r="BR1157" s="7"/>
      <c r="BS1157" s="7"/>
      <c r="BT1157" s="7"/>
      <c r="BU1157" s="7"/>
      <c r="BV1157" s="7"/>
      <c r="BW1157" s="7"/>
      <c r="BX1157" s="7"/>
      <c r="BY1157" s="7"/>
      <c r="BZ1157" s="7"/>
      <c r="CA1157" s="7"/>
      <c r="CB1157" s="7"/>
      <c r="CC1157" s="7"/>
      <c r="CD1157" s="7"/>
      <c r="CE1157" s="7"/>
      <c r="CF1157" s="7"/>
      <c r="CG1157" s="7"/>
      <c r="CH1157" s="7"/>
      <c r="CI1157" s="7"/>
      <c r="CJ1157" s="7"/>
      <c r="CK1157" s="7"/>
      <c r="CL1157" s="7"/>
      <c r="CM1157" s="7"/>
      <c r="CN1157" s="7"/>
      <c r="CO1157" s="7"/>
      <c r="CP1157" s="7"/>
      <c r="CQ1157" s="7"/>
    </row>
    <row r="1158" spans="2:95" s="9" customFormat="1">
      <c r="B1158" s="34"/>
      <c r="C1158" s="7"/>
      <c r="D1158" s="7"/>
      <c r="E1158" s="7"/>
      <c r="F1158" s="7"/>
      <c r="G1158" s="10"/>
      <c r="H1158" s="10"/>
      <c r="I1158" s="10"/>
      <c r="J1158" s="10"/>
      <c r="K1158" s="7"/>
      <c r="L1158" s="7"/>
      <c r="M1158" s="7"/>
      <c r="N1158" s="7"/>
      <c r="O1158" s="7"/>
      <c r="P1158" s="10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10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10"/>
      <c r="AU1158" s="7"/>
      <c r="AV1158" s="7"/>
      <c r="AW1158" s="7"/>
      <c r="AX1158" s="7"/>
      <c r="AY1158" s="7"/>
      <c r="AZ1158" s="7"/>
      <c r="BA1158" s="7"/>
      <c r="BB1158" s="7"/>
      <c r="BC1158" s="10"/>
      <c r="BD1158" s="7"/>
      <c r="BE1158" s="7"/>
      <c r="BF1158" s="7"/>
      <c r="BG1158" s="7"/>
      <c r="BH1158" s="7"/>
      <c r="BI1158" s="7"/>
      <c r="BJ1158" s="7"/>
      <c r="BK1158" s="7"/>
      <c r="BL1158" s="7"/>
      <c r="BM1158" s="7"/>
      <c r="BN1158" s="7"/>
      <c r="BO1158" s="7"/>
      <c r="BP1158" s="7"/>
      <c r="BQ1158" s="7"/>
      <c r="BR1158" s="7"/>
      <c r="BS1158" s="7"/>
      <c r="BT1158" s="7"/>
      <c r="BU1158" s="7"/>
      <c r="BV1158" s="7"/>
      <c r="BW1158" s="7"/>
      <c r="BX1158" s="7"/>
      <c r="BY1158" s="7"/>
      <c r="BZ1158" s="7"/>
      <c r="CA1158" s="7"/>
      <c r="CB1158" s="7"/>
      <c r="CC1158" s="7"/>
      <c r="CD1158" s="7"/>
      <c r="CE1158" s="7"/>
      <c r="CF1158" s="7"/>
      <c r="CG1158" s="7"/>
      <c r="CH1158" s="7"/>
      <c r="CI1158" s="7"/>
      <c r="CJ1158" s="7"/>
      <c r="CK1158" s="7"/>
      <c r="CL1158" s="7"/>
      <c r="CM1158" s="7"/>
      <c r="CN1158" s="7"/>
      <c r="CO1158" s="7"/>
      <c r="CP1158" s="7"/>
      <c r="CQ1158" s="7"/>
    </row>
    <row r="1159" spans="2:95" s="9" customFormat="1">
      <c r="B1159" s="34"/>
      <c r="C1159" s="7"/>
      <c r="D1159" s="7"/>
      <c r="E1159" s="7"/>
      <c r="F1159" s="7"/>
      <c r="G1159" s="10"/>
      <c r="H1159" s="10"/>
      <c r="I1159" s="10"/>
      <c r="J1159" s="10"/>
      <c r="K1159" s="7"/>
      <c r="L1159" s="7"/>
      <c r="M1159" s="7"/>
      <c r="N1159" s="7"/>
      <c r="O1159" s="7"/>
      <c r="P1159" s="10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10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10"/>
      <c r="AU1159" s="7"/>
      <c r="AV1159" s="7"/>
      <c r="AW1159" s="7"/>
      <c r="AX1159" s="7"/>
      <c r="AY1159" s="7"/>
      <c r="AZ1159" s="7"/>
      <c r="BA1159" s="7"/>
      <c r="BB1159" s="7"/>
      <c r="BC1159" s="10"/>
      <c r="BD1159" s="7"/>
      <c r="BE1159" s="7"/>
      <c r="BF1159" s="7"/>
      <c r="BG1159" s="7"/>
      <c r="BH1159" s="7"/>
      <c r="BI1159" s="7"/>
      <c r="BJ1159" s="7"/>
      <c r="BK1159" s="7"/>
      <c r="BL1159" s="7"/>
      <c r="BM1159" s="7"/>
      <c r="BN1159" s="7"/>
      <c r="BO1159" s="7"/>
      <c r="BP1159" s="7"/>
      <c r="BQ1159" s="7"/>
      <c r="BR1159" s="7"/>
      <c r="BS1159" s="7"/>
      <c r="BT1159" s="7"/>
      <c r="BU1159" s="7"/>
      <c r="BV1159" s="7"/>
      <c r="BW1159" s="7"/>
      <c r="BX1159" s="7"/>
      <c r="BY1159" s="7"/>
      <c r="BZ1159" s="7"/>
      <c r="CA1159" s="7"/>
      <c r="CB1159" s="7"/>
      <c r="CC1159" s="7"/>
      <c r="CD1159" s="7"/>
      <c r="CE1159" s="7"/>
      <c r="CF1159" s="7"/>
      <c r="CG1159" s="7"/>
      <c r="CH1159" s="7"/>
      <c r="CI1159" s="7"/>
      <c r="CJ1159" s="7"/>
      <c r="CK1159" s="7"/>
      <c r="CL1159" s="7"/>
      <c r="CM1159" s="7"/>
      <c r="CN1159" s="7"/>
      <c r="CO1159" s="7"/>
      <c r="CP1159" s="7"/>
      <c r="CQ1159" s="7"/>
    </row>
    <row r="1160" spans="2:95" s="9" customFormat="1">
      <c r="B1160" s="34"/>
      <c r="C1160" s="7"/>
      <c r="D1160" s="7"/>
      <c r="E1160" s="7"/>
      <c r="F1160" s="7"/>
      <c r="G1160" s="10"/>
      <c r="H1160" s="10"/>
      <c r="I1160" s="10"/>
      <c r="J1160" s="10"/>
      <c r="K1160" s="7"/>
      <c r="L1160" s="7"/>
      <c r="M1160" s="7"/>
      <c r="N1160" s="7"/>
      <c r="O1160" s="7"/>
      <c r="P1160" s="10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10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10"/>
      <c r="AU1160" s="7"/>
      <c r="AV1160" s="7"/>
      <c r="AW1160" s="7"/>
      <c r="AX1160" s="7"/>
      <c r="AY1160" s="7"/>
      <c r="AZ1160" s="7"/>
      <c r="BA1160" s="7"/>
      <c r="BB1160" s="7"/>
      <c r="BC1160" s="10"/>
      <c r="BD1160" s="7"/>
      <c r="BE1160" s="7"/>
      <c r="BF1160" s="7"/>
      <c r="BG1160" s="7"/>
      <c r="BH1160" s="7"/>
      <c r="BI1160" s="7"/>
      <c r="BJ1160" s="7"/>
      <c r="BK1160" s="7"/>
      <c r="BL1160" s="7"/>
      <c r="BM1160" s="7"/>
      <c r="BN1160" s="7"/>
      <c r="BO1160" s="7"/>
      <c r="BP1160" s="7"/>
      <c r="BQ1160" s="7"/>
      <c r="BR1160" s="7"/>
      <c r="BS1160" s="7"/>
      <c r="BT1160" s="7"/>
      <c r="BU1160" s="7"/>
      <c r="BV1160" s="7"/>
      <c r="BW1160" s="7"/>
      <c r="BX1160" s="7"/>
      <c r="BY1160" s="7"/>
      <c r="BZ1160" s="7"/>
      <c r="CA1160" s="7"/>
      <c r="CB1160" s="7"/>
      <c r="CC1160" s="7"/>
      <c r="CD1160" s="7"/>
      <c r="CE1160" s="7"/>
      <c r="CF1160" s="7"/>
      <c r="CG1160" s="7"/>
      <c r="CH1160" s="7"/>
      <c r="CI1160" s="7"/>
      <c r="CJ1160" s="7"/>
      <c r="CK1160" s="7"/>
      <c r="CL1160" s="7"/>
      <c r="CM1160" s="7"/>
      <c r="CN1160" s="7"/>
      <c r="CO1160" s="7"/>
      <c r="CP1160" s="7"/>
      <c r="CQ1160" s="7"/>
    </row>
    <row r="1161" spans="2:95" s="9" customFormat="1">
      <c r="B1161" s="34"/>
      <c r="C1161" s="7"/>
      <c r="D1161" s="7"/>
      <c r="E1161" s="7"/>
      <c r="F1161" s="7"/>
      <c r="G1161" s="10"/>
      <c r="H1161" s="10"/>
      <c r="I1161" s="10"/>
      <c r="J1161" s="10"/>
      <c r="K1161" s="7"/>
      <c r="L1161" s="7"/>
      <c r="M1161" s="7"/>
      <c r="N1161" s="7"/>
      <c r="O1161" s="7"/>
      <c r="P1161" s="10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10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10"/>
      <c r="AU1161" s="7"/>
      <c r="AV1161" s="7"/>
      <c r="AW1161" s="7"/>
      <c r="AX1161" s="7"/>
      <c r="AY1161" s="7"/>
      <c r="AZ1161" s="7"/>
      <c r="BA1161" s="7"/>
      <c r="BB1161" s="7"/>
      <c r="BC1161" s="10"/>
      <c r="BD1161" s="7"/>
      <c r="BE1161" s="7"/>
      <c r="BF1161" s="7"/>
      <c r="BG1161" s="7"/>
      <c r="BH1161" s="7"/>
      <c r="BI1161" s="7"/>
      <c r="BJ1161" s="7"/>
      <c r="BK1161" s="7"/>
      <c r="BL1161" s="7"/>
      <c r="BM1161" s="7"/>
      <c r="BN1161" s="7"/>
      <c r="BO1161" s="7"/>
      <c r="BP1161" s="7"/>
      <c r="BQ1161" s="7"/>
      <c r="BR1161" s="7"/>
      <c r="BS1161" s="7"/>
      <c r="BT1161" s="7"/>
      <c r="BU1161" s="7"/>
      <c r="BV1161" s="7"/>
      <c r="BW1161" s="7"/>
      <c r="BX1161" s="7"/>
      <c r="BY1161" s="7"/>
      <c r="BZ1161" s="7"/>
      <c r="CA1161" s="7"/>
      <c r="CB1161" s="7"/>
      <c r="CC1161" s="7"/>
      <c r="CD1161" s="7"/>
      <c r="CE1161" s="7"/>
      <c r="CF1161" s="7"/>
      <c r="CG1161" s="7"/>
      <c r="CH1161" s="7"/>
      <c r="CI1161" s="7"/>
      <c r="CJ1161" s="7"/>
      <c r="CK1161" s="7"/>
      <c r="CL1161" s="7"/>
      <c r="CM1161" s="7"/>
      <c r="CN1161" s="7"/>
      <c r="CO1161" s="7"/>
      <c r="CP1161" s="7"/>
      <c r="CQ1161" s="7"/>
    </row>
    <row r="1162" spans="2:95" s="9" customFormat="1">
      <c r="B1162" s="34"/>
      <c r="C1162" s="7"/>
      <c r="D1162" s="7"/>
      <c r="E1162" s="7"/>
      <c r="F1162" s="7"/>
      <c r="G1162" s="10"/>
      <c r="H1162" s="10"/>
      <c r="I1162" s="10"/>
      <c r="J1162" s="10"/>
      <c r="K1162" s="7"/>
      <c r="L1162" s="7"/>
      <c r="M1162" s="7"/>
      <c r="N1162" s="7"/>
      <c r="O1162" s="7"/>
      <c r="P1162" s="10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10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10"/>
      <c r="AU1162" s="7"/>
      <c r="AV1162" s="7"/>
      <c r="AW1162" s="7"/>
      <c r="AX1162" s="7"/>
      <c r="AY1162" s="7"/>
      <c r="AZ1162" s="7"/>
      <c r="BA1162" s="7"/>
      <c r="BB1162" s="7"/>
      <c r="BC1162" s="10"/>
      <c r="BD1162" s="7"/>
      <c r="BE1162" s="7"/>
      <c r="BF1162" s="7"/>
      <c r="BG1162" s="7"/>
      <c r="BH1162" s="7"/>
      <c r="BI1162" s="7"/>
      <c r="BJ1162" s="7"/>
      <c r="BK1162" s="7"/>
      <c r="BL1162" s="7"/>
      <c r="BM1162" s="7"/>
      <c r="BN1162" s="7"/>
      <c r="BO1162" s="7"/>
      <c r="BP1162" s="7"/>
      <c r="BQ1162" s="7"/>
      <c r="BR1162" s="7"/>
      <c r="BS1162" s="7"/>
      <c r="BT1162" s="7"/>
      <c r="BU1162" s="7"/>
      <c r="BV1162" s="7"/>
      <c r="BW1162" s="7"/>
      <c r="BX1162" s="7"/>
      <c r="BY1162" s="7"/>
      <c r="BZ1162" s="7"/>
      <c r="CA1162" s="7"/>
      <c r="CB1162" s="7"/>
      <c r="CC1162" s="7"/>
      <c r="CD1162" s="7"/>
      <c r="CE1162" s="7"/>
      <c r="CF1162" s="7"/>
      <c r="CG1162" s="7"/>
      <c r="CH1162" s="7"/>
      <c r="CI1162" s="7"/>
      <c r="CJ1162" s="7"/>
      <c r="CK1162" s="7"/>
      <c r="CL1162" s="7"/>
      <c r="CM1162" s="7"/>
      <c r="CN1162" s="7"/>
      <c r="CO1162" s="7"/>
      <c r="CP1162" s="7"/>
      <c r="CQ1162" s="7"/>
    </row>
    <row r="1163" spans="2:95" s="9" customFormat="1">
      <c r="B1163" s="34"/>
      <c r="C1163" s="7"/>
      <c r="D1163" s="7"/>
      <c r="E1163" s="7"/>
      <c r="F1163" s="7"/>
      <c r="G1163" s="10"/>
      <c r="H1163" s="10"/>
      <c r="I1163" s="10"/>
      <c r="J1163" s="10"/>
      <c r="K1163" s="7"/>
      <c r="L1163" s="7"/>
      <c r="M1163" s="7"/>
      <c r="N1163" s="7"/>
      <c r="O1163" s="7"/>
      <c r="P1163" s="10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10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10"/>
      <c r="AU1163" s="7"/>
      <c r="AV1163" s="7"/>
      <c r="AW1163" s="7"/>
      <c r="AX1163" s="7"/>
      <c r="AY1163" s="7"/>
      <c r="AZ1163" s="7"/>
      <c r="BA1163" s="7"/>
      <c r="BB1163" s="7"/>
      <c r="BC1163" s="10"/>
      <c r="BD1163" s="7"/>
      <c r="BE1163" s="7"/>
      <c r="BF1163" s="7"/>
      <c r="BG1163" s="7"/>
      <c r="BH1163" s="7"/>
      <c r="BI1163" s="7"/>
      <c r="BJ1163" s="7"/>
      <c r="BK1163" s="7"/>
      <c r="BL1163" s="7"/>
      <c r="BM1163" s="7"/>
      <c r="BN1163" s="7"/>
      <c r="BO1163" s="7"/>
      <c r="BP1163" s="7"/>
      <c r="BQ1163" s="7"/>
      <c r="BR1163" s="7"/>
      <c r="BS1163" s="7"/>
      <c r="BT1163" s="7"/>
      <c r="BU1163" s="7"/>
      <c r="BV1163" s="7"/>
      <c r="BW1163" s="7"/>
      <c r="BX1163" s="7"/>
      <c r="BY1163" s="7"/>
      <c r="BZ1163" s="7"/>
      <c r="CA1163" s="7"/>
      <c r="CB1163" s="7"/>
      <c r="CC1163" s="7"/>
      <c r="CD1163" s="7"/>
      <c r="CE1163" s="7"/>
      <c r="CF1163" s="7"/>
      <c r="CG1163" s="7"/>
      <c r="CH1163" s="7"/>
      <c r="CI1163" s="7"/>
      <c r="CJ1163" s="7"/>
      <c r="CK1163" s="7"/>
      <c r="CL1163" s="7"/>
      <c r="CM1163" s="7"/>
      <c r="CN1163" s="7"/>
      <c r="CO1163" s="7"/>
      <c r="CP1163" s="7"/>
      <c r="CQ1163" s="7"/>
    </row>
    <row r="1164" spans="2:95" s="9" customFormat="1">
      <c r="B1164" s="34"/>
      <c r="C1164" s="7"/>
      <c r="D1164" s="7"/>
      <c r="E1164" s="7"/>
      <c r="F1164" s="7"/>
      <c r="G1164" s="10"/>
      <c r="H1164" s="10"/>
      <c r="I1164" s="10"/>
      <c r="J1164" s="10"/>
      <c r="K1164" s="7"/>
      <c r="L1164" s="7"/>
      <c r="M1164" s="7"/>
      <c r="N1164" s="7"/>
      <c r="O1164" s="7"/>
      <c r="P1164" s="10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10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10"/>
      <c r="AU1164" s="7"/>
      <c r="AV1164" s="7"/>
      <c r="AW1164" s="7"/>
      <c r="AX1164" s="7"/>
      <c r="AY1164" s="7"/>
      <c r="AZ1164" s="7"/>
      <c r="BA1164" s="7"/>
      <c r="BB1164" s="7"/>
      <c r="BC1164" s="10"/>
      <c r="BD1164" s="7"/>
      <c r="BE1164" s="7"/>
      <c r="BF1164" s="7"/>
      <c r="BG1164" s="7"/>
      <c r="BH1164" s="7"/>
      <c r="BI1164" s="7"/>
      <c r="BJ1164" s="7"/>
      <c r="BK1164" s="7"/>
      <c r="BL1164" s="7"/>
      <c r="BM1164" s="7"/>
      <c r="BN1164" s="7"/>
      <c r="BO1164" s="7"/>
      <c r="BP1164" s="7"/>
      <c r="BQ1164" s="7"/>
      <c r="BR1164" s="7"/>
      <c r="BS1164" s="7"/>
      <c r="BT1164" s="7"/>
      <c r="BU1164" s="7"/>
      <c r="BV1164" s="7"/>
      <c r="BW1164" s="7"/>
      <c r="BX1164" s="7"/>
      <c r="BY1164" s="7"/>
      <c r="BZ1164" s="7"/>
      <c r="CA1164" s="7"/>
      <c r="CB1164" s="7"/>
      <c r="CC1164" s="7"/>
      <c r="CD1164" s="7"/>
      <c r="CE1164" s="7"/>
      <c r="CF1164" s="7"/>
      <c r="CG1164" s="7"/>
      <c r="CH1164" s="7"/>
      <c r="CI1164" s="7"/>
      <c r="CJ1164" s="7"/>
      <c r="CK1164" s="7"/>
      <c r="CL1164" s="7"/>
      <c r="CM1164" s="7"/>
      <c r="CN1164" s="7"/>
      <c r="CO1164" s="7"/>
      <c r="CP1164" s="7"/>
      <c r="CQ1164" s="7"/>
    </row>
    <row r="1165" spans="2:95" s="9" customFormat="1">
      <c r="B1165" s="34"/>
      <c r="C1165" s="7"/>
      <c r="D1165" s="7"/>
      <c r="E1165" s="7"/>
      <c r="F1165" s="7"/>
      <c r="G1165" s="10"/>
      <c r="H1165" s="10"/>
      <c r="I1165" s="10"/>
      <c r="J1165" s="10"/>
      <c r="K1165" s="7"/>
      <c r="L1165" s="7"/>
      <c r="M1165" s="7"/>
      <c r="N1165" s="7"/>
      <c r="O1165" s="7"/>
      <c r="P1165" s="10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10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10"/>
      <c r="AU1165" s="7"/>
      <c r="AV1165" s="7"/>
      <c r="AW1165" s="7"/>
      <c r="AX1165" s="7"/>
      <c r="AY1165" s="7"/>
      <c r="AZ1165" s="7"/>
      <c r="BA1165" s="7"/>
      <c r="BB1165" s="7"/>
      <c r="BC1165" s="10"/>
      <c r="BD1165" s="7"/>
      <c r="BE1165" s="7"/>
      <c r="BF1165" s="7"/>
      <c r="BG1165" s="7"/>
      <c r="BH1165" s="7"/>
      <c r="BI1165" s="7"/>
      <c r="BJ1165" s="7"/>
      <c r="BK1165" s="7"/>
      <c r="BL1165" s="7"/>
      <c r="BM1165" s="7"/>
      <c r="BN1165" s="7"/>
      <c r="BO1165" s="7"/>
      <c r="BP1165" s="7"/>
      <c r="BQ1165" s="7"/>
      <c r="BR1165" s="7"/>
      <c r="BS1165" s="7"/>
      <c r="BT1165" s="7"/>
      <c r="BU1165" s="7"/>
      <c r="BV1165" s="7"/>
      <c r="BW1165" s="7"/>
      <c r="BX1165" s="7"/>
      <c r="BY1165" s="7"/>
      <c r="BZ1165" s="7"/>
      <c r="CA1165" s="7"/>
      <c r="CB1165" s="7"/>
      <c r="CC1165" s="7"/>
      <c r="CD1165" s="7"/>
      <c r="CE1165" s="7"/>
      <c r="CF1165" s="7"/>
      <c r="CG1165" s="7"/>
      <c r="CH1165" s="7"/>
      <c r="CI1165" s="7"/>
      <c r="CJ1165" s="7"/>
      <c r="CK1165" s="7"/>
      <c r="CL1165" s="7"/>
      <c r="CM1165" s="7"/>
      <c r="CN1165" s="7"/>
      <c r="CO1165" s="7"/>
      <c r="CP1165" s="7"/>
      <c r="CQ1165" s="7"/>
    </row>
    <row r="1166" spans="2:95" s="9" customFormat="1">
      <c r="B1166" s="34"/>
      <c r="C1166" s="7"/>
      <c r="D1166" s="7"/>
      <c r="E1166" s="7"/>
      <c r="F1166" s="7"/>
      <c r="G1166" s="10"/>
      <c r="H1166" s="10"/>
      <c r="I1166" s="10"/>
      <c r="J1166" s="10"/>
      <c r="K1166" s="7"/>
      <c r="L1166" s="7"/>
      <c r="M1166" s="7"/>
      <c r="N1166" s="7"/>
      <c r="O1166" s="7"/>
      <c r="P1166" s="10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10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10"/>
      <c r="AU1166" s="7"/>
      <c r="AV1166" s="7"/>
      <c r="AW1166" s="7"/>
      <c r="AX1166" s="7"/>
      <c r="AY1166" s="7"/>
      <c r="AZ1166" s="7"/>
      <c r="BA1166" s="7"/>
      <c r="BB1166" s="7"/>
      <c r="BC1166" s="10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  <c r="BY1166" s="7"/>
      <c r="BZ1166" s="7"/>
      <c r="CA1166" s="7"/>
      <c r="CB1166" s="7"/>
      <c r="CC1166" s="7"/>
      <c r="CD1166" s="7"/>
      <c r="CE1166" s="7"/>
      <c r="CF1166" s="7"/>
      <c r="CG1166" s="7"/>
      <c r="CH1166" s="7"/>
      <c r="CI1166" s="7"/>
      <c r="CJ1166" s="7"/>
      <c r="CK1166" s="7"/>
      <c r="CL1166" s="7"/>
      <c r="CM1166" s="7"/>
      <c r="CN1166" s="7"/>
      <c r="CO1166" s="7"/>
      <c r="CP1166" s="7"/>
      <c r="CQ1166" s="7"/>
    </row>
    <row r="1167" spans="2:95" s="9" customFormat="1">
      <c r="B1167" s="34"/>
      <c r="C1167" s="7"/>
      <c r="D1167" s="7"/>
      <c r="E1167" s="7"/>
      <c r="F1167" s="7"/>
      <c r="G1167" s="10"/>
      <c r="H1167" s="10"/>
      <c r="I1167" s="10"/>
      <c r="J1167" s="10"/>
      <c r="K1167" s="7"/>
      <c r="L1167" s="7"/>
      <c r="M1167" s="7"/>
      <c r="N1167" s="7"/>
      <c r="O1167" s="7"/>
      <c r="P1167" s="10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10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10"/>
      <c r="AU1167" s="7"/>
      <c r="AV1167" s="7"/>
      <c r="AW1167" s="7"/>
      <c r="AX1167" s="7"/>
      <c r="AY1167" s="7"/>
      <c r="AZ1167" s="7"/>
      <c r="BA1167" s="7"/>
      <c r="BB1167" s="7"/>
      <c r="BC1167" s="10"/>
      <c r="BD1167" s="7"/>
      <c r="BE1167" s="7"/>
      <c r="BF1167" s="7"/>
      <c r="BG1167" s="7"/>
      <c r="BH1167" s="7"/>
      <c r="BI1167" s="7"/>
      <c r="BJ1167" s="7"/>
      <c r="BK1167" s="7"/>
      <c r="BL1167" s="7"/>
      <c r="BM1167" s="7"/>
      <c r="BN1167" s="7"/>
      <c r="BO1167" s="7"/>
      <c r="BP1167" s="7"/>
      <c r="BQ1167" s="7"/>
      <c r="BR1167" s="7"/>
      <c r="BS1167" s="7"/>
      <c r="BT1167" s="7"/>
      <c r="BU1167" s="7"/>
      <c r="BV1167" s="7"/>
      <c r="BW1167" s="7"/>
      <c r="BX1167" s="7"/>
      <c r="BY1167" s="7"/>
      <c r="BZ1167" s="7"/>
      <c r="CA1167" s="7"/>
      <c r="CB1167" s="7"/>
      <c r="CC1167" s="7"/>
      <c r="CD1167" s="7"/>
      <c r="CE1167" s="7"/>
      <c r="CF1167" s="7"/>
      <c r="CG1167" s="7"/>
      <c r="CH1167" s="7"/>
      <c r="CI1167" s="7"/>
      <c r="CJ1167" s="7"/>
      <c r="CK1167" s="7"/>
      <c r="CL1167" s="7"/>
      <c r="CM1167" s="7"/>
      <c r="CN1167" s="7"/>
      <c r="CO1167" s="7"/>
      <c r="CP1167" s="7"/>
      <c r="CQ1167" s="7"/>
    </row>
    <row r="1168" spans="2:95" s="9" customFormat="1">
      <c r="B1168" s="34"/>
      <c r="C1168" s="7"/>
      <c r="D1168" s="7"/>
      <c r="E1168" s="7"/>
      <c r="F1168" s="7"/>
      <c r="G1168" s="10"/>
      <c r="H1168" s="10"/>
      <c r="I1168" s="10"/>
      <c r="J1168" s="10"/>
      <c r="K1168" s="7"/>
      <c r="L1168" s="7"/>
      <c r="M1168" s="7"/>
      <c r="N1168" s="7"/>
      <c r="O1168" s="7"/>
      <c r="P1168" s="10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10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10"/>
      <c r="AU1168" s="7"/>
      <c r="AV1168" s="7"/>
      <c r="AW1168" s="7"/>
      <c r="AX1168" s="7"/>
      <c r="AY1168" s="7"/>
      <c r="AZ1168" s="7"/>
      <c r="BA1168" s="7"/>
      <c r="BB1168" s="7"/>
      <c r="BC1168" s="10"/>
      <c r="BD1168" s="7"/>
      <c r="BE1168" s="7"/>
      <c r="BF1168" s="7"/>
      <c r="BG1168" s="7"/>
      <c r="BH1168" s="7"/>
      <c r="BI1168" s="7"/>
      <c r="BJ1168" s="7"/>
      <c r="BK1168" s="7"/>
      <c r="BL1168" s="7"/>
      <c r="BM1168" s="7"/>
      <c r="BN1168" s="7"/>
      <c r="BO1168" s="7"/>
      <c r="BP1168" s="7"/>
      <c r="BQ1168" s="7"/>
      <c r="BR1168" s="7"/>
      <c r="BS1168" s="7"/>
      <c r="BT1168" s="7"/>
      <c r="BU1168" s="7"/>
      <c r="BV1168" s="7"/>
      <c r="BW1168" s="7"/>
      <c r="BX1168" s="7"/>
      <c r="BY1168" s="7"/>
      <c r="BZ1168" s="7"/>
      <c r="CA1168" s="7"/>
      <c r="CB1168" s="7"/>
      <c r="CC1168" s="7"/>
      <c r="CD1168" s="7"/>
      <c r="CE1168" s="7"/>
      <c r="CF1168" s="7"/>
      <c r="CG1168" s="7"/>
      <c r="CH1168" s="7"/>
      <c r="CI1168" s="7"/>
      <c r="CJ1168" s="7"/>
      <c r="CK1168" s="7"/>
      <c r="CL1168" s="7"/>
      <c r="CM1168" s="7"/>
      <c r="CN1168" s="7"/>
      <c r="CO1168" s="7"/>
      <c r="CP1168" s="7"/>
      <c r="CQ1168" s="7"/>
    </row>
    <row r="1169" spans="2:95" s="9" customFormat="1">
      <c r="B1169" s="34"/>
      <c r="C1169" s="7"/>
      <c r="D1169" s="7"/>
      <c r="E1169" s="7"/>
      <c r="F1169" s="7"/>
      <c r="G1169" s="10"/>
      <c r="H1169" s="10"/>
      <c r="I1169" s="10"/>
      <c r="J1169" s="10"/>
      <c r="K1169" s="7"/>
      <c r="L1169" s="7"/>
      <c r="M1169" s="7"/>
      <c r="N1169" s="7"/>
      <c r="O1169" s="7"/>
      <c r="P1169" s="10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10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10"/>
      <c r="AU1169" s="7"/>
      <c r="AV1169" s="7"/>
      <c r="AW1169" s="7"/>
      <c r="AX1169" s="7"/>
      <c r="AY1169" s="7"/>
      <c r="AZ1169" s="7"/>
      <c r="BA1169" s="7"/>
      <c r="BB1169" s="7"/>
      <c r="BC1169" s="10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  <c r="BN1169" s="7"/>
      <c r="BO1169" s="7"/>
      <c r="BP1169" s="7"/>
      <c r="BQ1169" s="7"/>
      <c r="BR1169" s="7"/>
      <c r="BS1169" s="7"/>
      <c r="BT1169" s="7"/>
      <c r="BU1169" s="7"/>
      <c r="BV1169" s="7"/>
      <c r="BW1169" s="7"/>
      <c r="BX1169" s="7"/>
      <c r="BY1169" s="7"/>
      <c r="BZ1169" s="7"/>
      <c r="CA1169" s="7"/>
      <c r="CB1169" s="7"/>
      <c r="CC1169" s="7"/>
      <c r="CD1169" s="7"/>
      <c r="CE1169" s="7"/>
      <c r="CF1169" s="7"/>
      <c r="CG1169" s="7"/>
      <c r="CH1169" s="7"/>
      <c r="CI1169" s="7"/>
      <c r="CJ1169" s="7"/>
      <c r="CK1169" s="7"/>
      <c r="CL1169" s="7"/>
      <c r="CM1169" s="7"/>
      <c r="CN1169" s="7"/>
      <c r="CO1169" s="7"/>
      <c r="CP1169" s="7"/>
      <c r="CQ1169" s="7"/>
    </row>
    <row r="1170" spans="2:95" s="9" customFormat="1">
      <c r="B1170" s="34"/>
      <c r="C1170" s="7"/>
      <c r="D1170" s="7"/>
      <c r="E1170" s="7"/>
      <c r="F1170" s="7"/>
      <c r="G1170" s="10"/>
      <c r="H1170" s="10"/>
      <c r="I1170" s="10"/>
      <c r="J1170" s="10"/>
      <c r="K1170" s="7"/>
      <c r="L1170" s="7"/>
      <c r="M1170" s="7"/>
      <c r="N1170" s="7"/>
      <c r="O1170" s="7"/>
      <c r="P1170" s="10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10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10"/>
      <c r="AU1170" s="7"/>
      <c r="AV1170" s="7"/>
      <c r="AW1170" s="7"/>
      <c r="AX1170" s="7"/>
      <c r="AY1170" s="7"/>
      <c r="AZ1170" s="7"/>
      <c r="BA1170" s="7"/>
      <c r="BB1170" s="7"/>
      <c r="BC1170" s="10"/>
      <c r="BD1170" s="7"/>
      <c r="BE1170" s="7"/>
      <c r="BF1170" s="7"/>
      <c r="BG1170" s="7"/>
      <c r="BH1170" s="7"/>
      <c r="BI1170" s="7"/>
      <c r="BJ1170" s="7"/>
      <c r="BK1170" s="7"/>
      <c r="BL1170" s="7"/>
      <c r="BM1170" s="7"/>
      <c r="BN1170" s="7"/>
      <c r="BO1170" s="7"/>
      <c r="BP1170" s="7"/>
      <c r="BQ1170" s="7"/>
      <c r="BR1170" s="7"/>
      <c r="BS1170" s="7"/>
      <c r="BT1170" s="7"/>
      <c r="BU1170" s="7"/>
      <c r="BV1170" s="7"/>
      <c r="BW1170" s="7"/>
      <c r="BX1170" s="7"/>
      <c r="BY1170" s="7"/>
      <c r="BZ1170" s="7"/>
      <c r="CA1170" s="7"/>
      <c r="CB1170" s="7"/>
      <c r="CC1170" s="7"/>
      <c r="CD1170" s="7"/>
      <c r="CE1170" s="7"/>
      <c r="CF1170" s="7"/>
      <c r="CG1170" s="7"/>
      <c r="CH1170" s="7"/>
      <c r="CI1170" s="7"/>
      <c r="CJ1170" s="7"/>
      <c r="CK1170" s="7"/>
      <c r="CL1170" s="7"/>
      <c r="CM1170" s="7"/>
      <c r="CN1170" s="7"/>
      <c r="CO1170" s="7"/>
      <c r="CP1170" s="7"/>
      <c r="CQ1170" s="7"/>
    </row>
    <row r="1171" spans="2:95" s="9" customFormat="1">
      <c r="B1171" s="34"/>
      <c r="C1171" s="7"/>
      <c r="D1171" s="7"/>
      <c r="E1171" s="7"/>
      <c r="F1171" s="7"/>
      <c r="G1171" s="10"/>
      <c r="H1171" s="10"/>
      <c r="I1171" s="10"/>
      <c r="J1171" s="10"/>
      <c r="K1171" s="7"/>
      <c r="L1171" s="7"/>
      <c r="M1171" s="7"/>
      <c r="N1171" s="7"/>
      <c r="O1171" s="7"/>
      <c r="P1171" s="10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10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10"/>
      <c r="AU1171" s="7"/>
      <c r="AV1171" s="7"/>
      <c r="AW1171" s="7"/>
      <c r="AX1171" s="7"/>
      <c r="AY1171" s="7"/>
      <c r="AZ1171" s="7"/>
      <c r="BA1171" s="7"/>
      <c r="BB1171" s="7"/>
      <c r="BC1171" s="10"/>
      <c r="BD1171" s="7"/>
      <c r="BE1171" s="7"/>
      <c r="BF1171" s="7"/>
      <c r="BG1171" s="7"/>
      <c r="BH1171" s="7"/>
      <c r="BI1171" s="7"/>
      <c r="BJ1171" s="7"/>
      <c r="BK1171" s="7"/>
      <c r="BL1171" s="7"/>
      <c r="BM1171" s="7"/>
      <c r="BN1171" s="7"/>
      <c r="BO1171" s="7"/>
      <c r="BP1171" s="7"/>
      <c r="BQ1171" s="7"/>
      <c r="BR1171" s="7"/>
      <c r="BS1171" s="7"/>
      <c r="BT1171" s="7"/>
      <c r="BU1171" s="7"/>
      <c r="BV1171" s="7"/>
      <c r="BW1171" s="7"/>
      <c r="BX1171" s="7"/>
      <c r="BY1171" s="7"/>
      <c r="BZ1171" s="7"/>
      <c r="CA1171" s="7"/>
      <c r="CB1171" s="7"/>
      <c r="CC1171" s="7"/>
      <c r="CD1171" s="7"/>
      <c r="CE1171" s="7"/>
      <c r="CF1171" s="7"/>
      <c r="CG1171" s="7"/>
      <c r="CH1171" s="7"/>
      <c r="CI1171" s="7"/>
      <c r="CJ1171" s="7"/>
      <c r="CK1171" s="7"/>
      <c r="CL1171" s="7"/>
      <c r="CM1171" s="7"/>
      <c r="CN1171" s="7"/>
      <c r="CO1171" s="7"/>
      <c r="CP1171" s="7"/>
      <c r="CQ1171" s="7"/>
    </row>
    <row r="1172" spans="2:95" s="9" customFormat="1">
      <c r="B1172" s="34"/>
      <c r="C1172" s="7"/>
      <c r="D1172" s="7"/>
      <c r="E1172" s="7"/>
      <c r="F1172" s="7"/>
      <c r="G1172" s="10"/>
      <c r="H1172" s="10"/>
      <c r="I1172" s="10"/>
      <c r="J1172" s="10"/>
      <c r="K1172" s="7"/>
      <c r="L1172" s="7"/>
      <c r="M1172" s="7"/>
      <c r="N1172" s="7"/>
      <c r="O1172" s="7"/>
      <c r="P1172" s="10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10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10"/>
      <c r="AU1172" s="7"/>
      <c r="AV1172" s="7"/>
      <c r="AW1172" s="7"/>
      <c r="AX1172" s="7"/>
      <c r="AY1172" s="7"/>
      <c r="AZ1172" s="7"/>
      <c r="BA1172" s="7"/>
      <c r="BB1172" s="7"/>
      <c r="BC1172" s="10"/>
      <c r="BD1172" s="7"/>
      <c r="BE1172" s="7"/>
      <c r="BF1172" s="7"/>
      <c r="BG1172" s="7"/>
      <c r="BH1172" s="7"/>
      <c r="BI1172" s="7"/>
      <c r="BJ1172" s="7"/>
      <c r="BK1172" s="7"/>
      <c r="BL1172" s="7"/>
      <c r="BM1172" s="7"/>
      <c r="BN1172" s="7"/>
      <c r="BO1172" s="7"/>
      <c r="BP1172" s="7"/>
      <c r="BQ1172" s="7"/>
      <c r="BR1172" s="7"/>
      <c r="BS1172" s="7"/>
      <c r="BT1172" s="7"/>
      <c r="BU1172" s="7"/>
      <c r="BV1172" s="7"/>
      <c r="BW1172" s="7"/>
      <c r="BX1172" s="7"/>
      <c r="BY1172" s="7"/>
      <c r="BZ1172" s="7"/>
      <c r="CA1172" s="7"/>
      <c r="CB1172" s="7"/>
      <c r="CC1172" s="7"/>
      <c r="CD1172" s="7"/>
      <c r="CE1172" s="7"/>
      <c r="CF1172" s="7"/>
      <c r="CG1172" s="7"/>
      <c r="CH1172" s="7"/>
      <c r="CI1172" s="7"/>
      <c r="CJ1172" s="7"/>
      <c r="CK1172" s="7"/>
      <c r="CL1172" s="7"/>
      <c r="CM1172" s="7"/>
      <c r="CN1172" s="7"/>
      <c r="CO1172" s="7"/>
      <c r="CP1172" s="7"/>
      <c r="CQ1172" s="7"/>
    </row>
    <row r="1173" spans="2:95" s="9" customFormat="1">
      <c r="B1173" s="34"/>
      <c r="C1173" s="7"/>
      <c r="D1173" s="7"/>
      <c r="E1173" s="7"/>
      <c r="F1173" s="7"/>
      <c r="G1173" s="10"/>
      <c r="H1173" s="10"/>
      <c r="I1173" s="10"/>
      <c r="J1173" s="10"/>
      <c r="K1173" s="7"/>
      <c r="L1173" s="7"/>
      <c r="M1173" s="7"/>
      <c r="N1173" s="7"/>
      <c r="O1173" s="7"/>
      <c r="P1173" s="10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10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10"/>
      <c r="AU1173" s="7"/>
      <c r="AV1173" s="7"/>
      <c r="AW1173" s="7"/>
      <c r="AX1173" s="7"/>
      <c r="AY1173" s="7"/>
      <c r="AZ1173" s="7"/>
      <c r="BA1173" s="7"/>
      <c r="BB1173" s="7"/>
      <c r="BC1173" s="10"/>
      <c r="BD1173" s="7"/>
      <c r="BE1173" s="7"/>
      <c r="BF1173" s="7"/>
      <c r="BG1173" s="7"/>
      <c r="BH1173" s="7"/>
      <c r="BI1173" s="7"/>
      <c r="BJ1173" s="7"/>
      <c r="BK1173" s="7"/>
      <c r="BL1173" s="7"/>
      <c r="BM1173" s="7"/>
      <c r="BN1173" s="7"/>
      <c r="BO1173" s="7"/>
      <c r="BP1173" s="7"/>
      <c r="BQ1173" s="7"/>
      <c r="BR1173" s="7"/>
      <c r="BS1173" s="7"/>
      <c r="BT1173" s="7"/>
      <c r="BU1173" s="7"/>
      <c r="BV1173" s="7"/>
      <c r="BW1173" s="7"/>
      <c r="BX1173" s="7"/>
      <c r="BY1173" s="7"/>
      <c r="BZ1173" s="7"/>
      <c r="CA1173" s="7"/>
      <c r="CB1173" s="7"/>
      <c r="CC1173" s="7"/>
      <c r="CD1173" s="7"/>
      <c r="CE1173" s="7"/>
      <c r="CF1173" s="7"/>
      <c r="CG1173" s="7"/>
      <c r="CH1173" s="7"/>
      <c r="CI1173" s="7"/>
      <c r="CJ1173" s="7"/>
      <c r="CK1173" s="7"/>
      <c r="CL1173" s="7"/>
      <c r="CM1173" s="7"/>
      <c r="CN1173" s="7"/>
      <c r="CO1173" s="7"/>
      <c r="CP1173" s="7"/>
      <c r="CQ1173" s="7"/>
    </row>
    <row r="1174" spans="2:95" s="9" customFormat="1">
      <c r="B1174" s="34"/>
      <c r="C1174" s="7"/>
      <c r="D1174" s="7"/>
      <c r="E1174" s="7"/>
      <c r="F1174" s="7"/>
      <c r="G1174" s="10"/>
      <c r="H1174" s="10"/>
      <c r="I1174" s="10"/>
      <c r="J1174" s="10"/>
      <c r="K1174" s="7"/>
      <c r="L1174" s="7"/>
      <c r="M1174" s="7"/>
      <c r="N1174" s="7"/>
      <c r="O1174" s="7"/>
      <c r="P1174" s="10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10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10"/>
      <c r="AU1174" s="7"/>
      <c r="AV1174" s="7"/>
      <c r="AW1174" s="7"/>
      <c r="AX1174" s="7"/>
      <c r="AY1174" s="7"/>
      <c r="AZ1174" s="7"/>
      <c r="BA1174" s="7"/>
      <c r="BB1174" s="7"/>
      <c r="BC1174" s="10"/>
      <c r="BD1174" s="7"/>
      <c r="BE1174" s="7"/>
      <c r="BF1174" s="7"/>
      <c r="BG1174" s="7"/>
      <c r="BH1174" s="7"/>
      <c r="BI1174" s="7"/>
      <c r="BJ1174" s="7"/>
      <c r="BK1174" s="7"/>
      <c r="BL1174" s="7"/>
      <c r="BM1174" s="7"/>
      <c r="BN1174" s="7"/>
      <c r="BO1174" s="7"/>
      <c r="BP1174" s="7"/>
      <c r="BQ1174" s="7"/>
      <c r="BR1174" s="7"/>
      <c r="BS1174" s="7"/>
      <c r="BT1174" s="7"/>
      <c r="BU1174" s="7"/>
      <c r="BV1174" s="7"/>
      <c r="BW1174" s="7"/>
      <c r="BX1174" s="7"/>
      <c r="BY1174" s="7"/>
      <c r="BZ1174" s="7"/>
      <c r="CA1174" s="7"/>
      <c r="CB1174" s="7"/>
      <c r="CC1174" s="7"/>
      <c r="CD1174" s="7"/>
      <c r="CE1174" s="7"/>
      <c r="CF1174" s="7"/>
      <c r="CG1174" s="7"/>
      <c r="CH1174" s="7"/>
      <c r="CI1174" s="7"/>
      <c r="CJ1174" s="7"/>
      <c r="CK1174" s="7"/>
      <c r="CL1174" s="7"/>
      <c r="CM1174" s="7"/>
      <c r="CN1174" s="7"/>
      <c r="CO1174" s="7"/>
      <c r="CP1174" s="7"/>
      <c r="CQ1174" s="7"/>
    </row>
    <row r="1175" spans="2:95" s="9" customFormat="1">
      <c r="B1175" s="34"/>
      <c r="C1175" s="7"/>
      <c r="D1175" s="7"/>
      <c r="E1175" s="7"/>
      <c r="F1175" s="7"/>
      <c r="G1175" s="10"/>
      <c r="H1175" s="10"/>
      <c r="I1175" s="10"/>
      <c r="J1175" s="10"/>
      <c r="K1175" s="7"/>
      <c r="L1175" s="7"/>
      <c r="M1175" s="7"/>
      <c r="N1175" s="7"/>
      <c r="O1175" s="7"/>
      <c r="P1175" s="10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10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10"/>
      <c r="AU1175" s="7"/>
      <c r="AV1175" s="7"/>
      <c r="AW1175" s="7"/>
      <c r="AX1175" s="7"/>
      <c r="AY1175" s="7"/>
      <c r="AZ1175" s="7"/>
      <c r="BA1175" s="7"/>
      <c r="BB1175" s="7"/>
      <c r="BC1175" s="10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/>
      <c r="BN1175" s="7"/>
      <c r="BO1175" s="7"/>
      <c r="BP1175" s="7"/>
      <c r="BQ1175" s="7"/>
      <c r="BR1175" s="7"/>
      <c r="BS1175" s="7"/>
      <c r="BT1175" s="7"/>
      <c r="BU1175" s="7"/>
      <c r="BV1175" s="7"/>
      <c r="BW1175" s="7"/>
      <c r="BX1175" s="7"/>
      <c r="BY1175" s="7"/>
      <c r="BZ1175" s="7"/>
      <c r="CA1175" s="7"/>
      <c r="CB1175" s="7"/>
      <c r="CC1175" s="7"/>
      <c r="CD1175" s="7"/>
      <c r="CE1175" s="7"/>
      <c r="CF1175" s="7"/>
      <c r="CG1175" s="7"/>
      <c r="CH1175" s="7"/>
      <c r="CI1175" s="7"/>
      <c r="CJ1175" s="7"/>
      <c r="CK1175" s="7"/>
      <c r="CL1175" s="7"/>
      <c r="CM1175" s="7"/>
      <c r="CN1175" s="7"/>
      <c r="CO1175" s="7"/>
      <c r="CP1175" s="7"/>
      <c r="CQ1175" s="7"/>
    </row>
    <row r="1176" spans="2:95" s="9" customFormat="1">
      <c r="B1176" s="34"/>
      <c r="C1176" s="7"/>
      <c r="D1176" s="7"/>
      <c r="E1176" s="7"/>
      <c r="F1176" s="7"/>
      <c r="G1176" s="10"/>
      <c r="H1176" s="10"/>
      <c r="I1176" s="10"/>
      <c r="J1176" s="10"/>
      <c r="K1176" s="7"/>
      <c r="L1176" s="7"/>
      <c r="M1176" s="7"/>
      <c r="N1176" s="7"/>
      <c r="O1176" s="7"/>
      <c r="P1176" s="10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10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10"/>
      <c r="AU1176" s="7"/>
      <c r="AV1176" s="7"/>
      <c r="AW1176" s="7"/>
      <c r="AX1176" s="7"/>
      <c r="AY1176" s="7"/>
      <c r="AZ1176" s="7"/>
      <c r="BA1176" s="7"/>
      <c r="BB1176" s="7"/>
      <c r="BC1176" s="10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  <c r="BP1176" s="7"/>
      <c r="BQ1176" s="7"/>
      <c r="BR1176" s="7"/>
      <c r="BS1176" s="7"/>
      <c r="BT1176" s="7"/>
      <c r="BU1176" s="7"/>
      <c r="BV1176" s="7"/>
      <c r="BW1176" s="7"/>
      <c r="BX1176" s="7"/>
      <c r="BY1176" s="7"/>
      <c r="BZ1176" s="7"/>
      <c r="CA1176" s="7"/>
      <c r="CB1176" s="7"/>
      <c r="CC1176" s="7"/>
      <c r="CD1176" s="7"/>
      <c r="CE1176" s="7"/>
      <c r="CF1176" s="7"/>
      <c r="CG1176" s="7"/>
      <c r="CH1176" s="7"/>
      <c r="CI1176" s="7"/>
      <c r="CJ1176" s="7"/>
      <c r="CK1176" s="7"/>
      <c r="CL1176" s="7"/>
      <c r="CM1176" s="7"/>
      <c r="CN1176" s="7"/>
      <c r="CO1176" s="7"/>
      <c r="CP1176" s="7"/>
      <c r="CQ1176" s="7"/>
    </row>
    <row r="1177" spans="2:95" s="9" customFormat="1">
      <c r="B1177" s="34"/>
      <c r="C1177" s="7"/>
      <c r="D1177" s="7"/>
      <c r="E1177" s="7"/>
      <c r="F1177" s="7"/>
      <c r="G1177" s="10"/>
      <c r="H1177" s="10"/>
      <c r="I1177" s="10"/>
      <c r="J1177" s="10"/>
      <c r="K1177" s="7"/>
      <c r="L1177" s="7"/>
      <c r="M1177" s="7"/>
      <c r="N1177" s="7"/>
      <c r="O1177" s="7"/>
      <c r="P1177" s="10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10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10"/>
      <c r="AU1177" s="7"/>
      <c r="AV1177" s="7"/>
      <c r="AW1177" s="7"/>
      <c r="AX1177" s="7"/>
      <c r="AY1177" s="7"/>
      <c r="AZ1177" s="7"/>
      <c r="BA1177" s="7"/>
      <c r="BB1177" s="7"/>
      <c r="BC1177" s="10"/>
      <c r="BD1177" s="7"/>
      <c r="BE1177" s="7"/>
      <c r="BF1177" s="7"/>
      <c r="BG1177" s="7"/>
      <c r="BH1177" s="7"/>
      <c r="BI1177" s="7"/>
      <c r="BJ1177" s="7"/>
      <c r="BK1177" s="7"/>
      <c r="BL1177" s="7"/>
      <c r="BM1177" s="7"/>
      <c r="BN1177" s="7"/>
      <c r="BO1177" s="7"/>
      <c r="BP1177" s="7"/>
      <c r="BQ1177" s="7"/>
      <c r="BR1177" s="7"/>
      <c r="BS1177" s="7"/>
      <c r="BT1177" s="7"/>
      <c r="BU1177" s="7"/>
      <c r="BV1177" s="7"/>
      <c r="BW1177" s="7"/>
      <c r="BX1177" s="7"/>
      <c r="BY1177" s="7"/>
      <c r="BZ1177" s="7"/>
      <c r="CA1177" s="7"/>
      <c r="CB1177" s="7"/>
      <c r="CC1177" s="7"/>
      <c r="CD1177" s="7"/>
      <c r="CE1177" s="7"/>
      <c r="CF1177" s="7"/>
      <c r="CG1177" s="7"/>
      <c r="CH1177" s="7"/>
      <c r="CI1177" s="7"/>
      <c r="CJ1177" s="7"/>
      <c r="CK1177" s="7"/>
      <c r="CL1177" s="7"/>
      <c r="CM1177" s="7"/>
      <c r="CN1177" s="7"/>
      <c r="CO1177" s="7"/>
      <c r="CP1177" s="7"/>
      <c r="CQ1177" s="7"/>
    </row>
    <row r="1178" spans="2:95" s="9" customFormat="1">
      <c r="B1178" s="34"/>
      <c r="C1178" s="7"/>
      <c r="D1178" s="7"/>
      <c r="E1178" s="7"/>
      <c r="F1178" s="7"/>
      <c r="G1178" s="10"/>
      <c r="H1178" s="10"/>
      <c r="I1178" s="10"/>
      <c r="J1178" s="10"/>
      <c r="K1178" s="7"/>
      <c r="L1178" s="7"/>
      <c r="M1178" s="7"/>
      <c r="N1178" s="7"/>
      <c r="O1178" s="7"/>
      <c r="P1178" s="10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10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10"/>
      <c r="AU1178" s="7"/>
      <c r="AV1178" s="7"/>
      <c r="AW1178" s="7"/>
      <c r="AX1178" s="7"/>
      <c r="AY1178" s="7"/>
      <c r="AZ1178" s="7"/>
      <c r="BA1178" s="7"/>
      <c r="BB1178" s="7"/>
      <c r="BC1178" s="10"/>
      <c r="BD1178" s="7"/>
      <c r="BE1178" s="7"/>
      <c r="BF1178" s="7"/>
      <c r="BG1178" s="7"/>
      <c r="BH1178" s="7"/>
      <c r="BI1178" s="7"/>
      <c r="BJ1178" s="7"/>
      <c r="BK1178" s="7"/>
      <c r="BL1178" s="7"/>
      <c r="BM1178" s="7"/>
      <c r="BN1178" s="7"/>
      <c r="BO1178" s="7"/>
      <c r="BP1178" s="7"/>
      <c r="BQ1178" s="7"/>
      <c r="BR1178" s="7"/>
      <c r="BS1178" s="7"/>
      <c r="BT1178" s="7"/>
      <c r="BU1178" s="7"/>
      <c r="BV1178" s="7"/>
      <c r="BW1178" s="7"/>
      <c r="BX1178" s="7"/>
      <c r="BY1178" s="7"/>
      <c r="BZ1178" s="7"/>
      <c r="CA1178" s="7"/>
      <c r="CB1178" s="7"/>
      <c r="CC1178" s="7"/>
      <c r="CD1178" s="7"/>
      <c r="CE1178" s="7"/>
      <c r="CF1178" s="7"/>
      <c r="CG1178" s="7"/>
      <c r="CH1178" s="7"/>
      <c r="CI1178" s="7"/>
      <c r="CJ1178" s="7"/>
      <c r="CK1178" s="7"/>
      <c r="CL1178" s="7"/>
      <c r="CM1178" s="7"/>
      <c r="CN1178" s="7"/>
      <c r="CO1178" s="7"/>
      <c r="CP1178" s="7"/>
      <c r="CQ1178" s="7"/>
    </row>
    <row r="1179" spans="2:95" s="9" customFormat="1">
      <c r="B1179" s="34"/>
      <c r="C1179" s="7"/>
      <c r="D1179" s="7"/>
      <c r="E1179" s="7"/>
      <c r="F1179" s="7"/>
      <c r="G1179" s="10"/>
      <c r="H1179" s="10"/>
      <c r="I1179" s="10"/>
      <c r="J1179" s="10"/>
      <c r="K1179" s="7"/>
      <c r="L1179" s="7"/>
      <c r="M1179" s="7"/>
      <c r="N1179" s="7"/>
      <c r="O1179" s="7"/>
      <c r="P1179" s="10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10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10"/>
      <c r="AU1179" s="7"/>
      <c r="AV1179" s="7"/>
      <c r="AW1179" s="7"/>
      <c r="AX1179" s="7"/>
      <c r="AY1179" s="7"/>
      <c r="AZ1179" s="7"/>
      <c r="BA1179" s="7"/>
      <c r="BB1179" s="7"/>
      <c r="BC1179" s="10"/>
      <c r="BD1179" s="7"/>
      <c r="BE1179" s="7"/>
      <c r="BF1179" s="7"/>
      <c r="BG1179" s="7"/>
      <c r="BH1179" s="7"/>
      <c r="BI1179" s="7"/>
      <c r="BJ1179" s="7"/>
      <c r="BK1179" s="7"/>
      <c r="BL1179" s="7"/>
      <c r="BM1179" s="7"/>
      <c r="BN1179" s="7"/>
      <c r="BO1179" s="7"/>
      <c r="BP1179" s="7"/>
      <c r="BQ1179" s="7"/>
      <c r="BR1179" s="7"/>
      <c r="BS1179" s="7"/>
      <c r="BT1179" s="7"/>
      <c r="BU1179" s="7"/>
      <c r="BV1179" s="7"/>
      <c r="BW1179" s="7"/>
      <c r="BX1179" s="7"/>
      <c r="BY1179" s="7"/>
      <c r="BZ1179" s="7"/>
      <c r="CA1179" s="7"/>
      <c r="CB1179" s="7"/>
      <c r="CC1179" s="7"/>
      <c r="CD1179" s="7"/>
      <c r="CE1179" s="7"/>
      <c r="CF1179" s="7"/>
      <c r="CG1179" s="7"/>
      <c r="CH1179" s="7"/>
      <c r="CI1179" s="7"/>
      <c r="CJ1179" s="7"/>
      <c r="CK1179" s="7"/>
      <c r="CL1179" s="7"/>
      <c r="CM1179" s="7"/>
      <c r="CN1179" s="7"/>
      <c r="CO1179" s="7"/>
      <c r="CP1179" s="7"/>
      <c r="CQ1179" s="7"/>
    </row>
    <row r="1180" spans="2:95" s="9" customFormat="1">
      <c r="B1180" s="34"/>
      <c r="C1180" s="7"/>
      <c r="D1180" s="7"/>
      <c r="E1180" s="7"/>
      <c r="F1180" s="7"/>
      <c r="G1180" s="10"/>
      <c r="H1180" s="10"/>
      <c r="I1180" s="10"/>
      <c r="J1180" s="10"/>
      <c r="K1180" s="7"/>
      <c r="L1180" s="7"/>
      <c r="M1180" s="7"/>
      <c r="N1180" s="7"/>
      <c r="O1180" s="7"/>
      <c r="P1180" s="10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10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10"/>
      <c r="AU1180" s="7"/>
      <c r="AV1180" s="7"/>
      <c r="AW1180" s="7"/>
      <c r="AX1180" s="7"/>
      <c r="AY1180" s="7"/>
      <c r="AZ1180" s="7"/>
      <c r="BA1180" s="7"/>
      <c r="BB1180" s="7"/>
      <c r="BC1180" s="10"/>
      <c r="BD1180" s="7"/>
      <c r="BE1180" s="7"/>
      <c r="BF1180" s="7"/>
      <c r="BG1180" s="7"/>
      <c r="BH1180" s="7"/>
      <c r="BI1180" s="7"/>
      <c r="BJ1180" s="7"/>
      <c r="BK1180" s="7"/>
      <c r="BL1180" s="7"/>
      <c r="BM1180" s="7"/>
      <c r="BN1180" s="7"/>
      <c r="BO1180" s="7"/>
      <c r="BP1180" s="7"/>
      <c r="BQ1180" s="7"/>
      <c r="BR1180" s="7"/>
      <c r="BS1180" s="7"/>
      <c r="BT1180" s="7"/>
      <c r="BU1180" s="7"/>
      <c r="BV1180" s="7"/>
      <c r="BW1180" s="7"/>
      <c r="BX1180" s="7"/>
      <c r="BY1180" s="7"/>
      <c r="BZ1180" s="7"/>
      <c r="CA1180" s="7"/>
      <c r="CB1180" s="7"/>
      <c r="CC1180" s="7"/>
      <c r="CD1180" s="7"/>
      <c r="CE1180" s="7"/>
      <c r="CF1180" s="7"/>
      <c r="CG1180" s="7"/>
      <c r="CH1180" s="7"/>
      <c r="CI1180" s="7"/>
      <c r="CJ1180" s="7"/>
      <c r="CK1180" s="7"/>
      <c r="CL1180" s="7"/>
      <c r="CM1180" s="7"/>
      <c r="CN1180" s="7"/>
      <c r="CO1180" s="7"/>
      <c r="CP1180" s="7"/>
      <c r="CQ1180" s="7"/>
    </row>
    <row r="1181" spans="2:95" s="9" customFormat="1">
      <c r="B1181" s="34"/>
      <c r="C1181" s="7"/>
      <c r="D1181" s="7"/>
      <c r="E1181" s="7"/>
      <c r="F1181" s="7"/>
      <c r="G1181" s="10"/>
      <c r="H1181" s="10"/>
      <c r="I1181" s="10"/>
      <c r="J1181" s="10"/>
      <c r="K1181" s="7"/>
      <c r="L1181" s="7"/>
      <c r="M1181" s="7"/>
      <c r="N1181" s="7"/>
      <c r="O1181" s="7"/>
      <c r="P1181" s="10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10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10"/>
      <c r="AU1181" s="7"/>
      <c r="AV1181" s="7"/>
      <c r="AW1181" s="7"/>
      <c r="AX1181" s="7"/>
      <c r="AY1181" s="7"/>
      <c r="AZ1181" s="7"/>
      <c r="BA1181" s="7"/>
      <c r="BB1181" s="7"/>
      <c r="BC1181" s="10"/>
      <c r="BD1181" s="7"/>
      <c r="BE1181" s="7"/>
      <c r="BF1181" s="7"/>
      <c r="BG1181" s="7"/>
      <c r="BH1181" s="7"/>
      <c r="BI1181" s="7"/>
      <c r="BJ1181" s="7"/>
      <c r="BK1181" s="7"/>
      <c r="BL1181" s="7"/>
      <c r="BM1181" s="7"/>
      <c r="BN1181" s="7"/>
      <c r="BO1181" s="7"/>
      <c r="BP1181" s="7"/>
      <c r="BQ1181" s="7"/>
      <c r="BR1181" s="7"/>
      <c r="BS1181" s="7"/>
      <c r="BT1181" s="7"/>
      <c r="BU1181" s="7"/>
      <c r="BV1181" s="7"/>
      <c r="BW1181" s="7"/>
      <c r="BX1181" s="7"/>
      <c r="BY1181" s="7"/>
      <c r="BZ1181" s="7"/>
      <c r="CA1181" s="7"/>
      <c r="CB1181" s="7"/>
      <c r="CC1181" s="7"/>
      <c r="CD1181" s="7"/>
      <c r="CE1181" s="7"/>
      <c r="CF1181" s="7"/>
      <c r="CG1181" s="7"/>
      <c r="CH1181" s="7"/>
      <c r="CI1181" s="7"/>
      <c r="CJ1181" s="7"/>
      <c r="CK1181" s="7"/>
      <c r="CL1181" s="7"/>
      <c r="CM1181" s="7"/>
      <c r="CN1181" s="7"/>
      <c r="CO1181" s="7"/>
      <c r="CP1181" s="7"/>
      <c r="CQ1181" s="7"/>
    </row>
    <row r="1182" spans="2:95" s="9" customFormat="1">
      <c r="B1182" s="34"/>
      <c r="C1182" s="7"/>
      <c r="D1182" s="7"/>
      <c r="E1182" s="7"/>
      <c r="F1182" s="7"/>
      <c r="G1182" s="10"/>
      <c r="H1182" s="10"/>
      <c r="I1182" s="10"/>
      <c r="J1182" s="10"/>
      <c r="K1182" s="7"/>
      <c r="L1182" s="7"/>
      <c r="M1182" s="7"/>
      <c r="N1182" s="7"/>
      <c r="O1182" s="7"/>
      <c r="P1182" s="10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10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10"/>
      <c r="AU1182" s="7"/>
      <c r="AV1182" s="7"/>
      <c r="AW1182" s="7"/>
      <c r="AX1182" s="7"/>
      <c r="AY1182" s="7"/>
      <c r="AZ1182" s="7"/>
      <c r="BA1182" s="7"/>
      <c r="BB1182" s="7"/>
      <c r="BC1182" s="10"/>
      <c r="BD1182" s="7"/>
      <c r="BE1182" s="7"/>
      <c r="BF1182" s="7"/>
      <c r="BG1182" s="7"/>
      <c r="BH1182" s="7"/>
      <c r="BI1182" s="7"/>
      <c r="BJ1182" s="7"/>
      <c r="BK1182" s="7"/>
      <c r="BL1182" s="7"/>
      <c r="BM1182" s="7"/>
      <c r="BN1182" s="7"/>
      <c r="BO1182" s="7"/>
      <c r="BP1182" s="7"/>
      <c r="BQ1182" s="7"/>
      <c r="BR1182" s="7"/>
      <c r="BS1182" s="7"/>
      <c r="BT1182" s="7"/>
      <c r="BU1182" s="7"/>
      <c r="BV1182" s="7"/>
      <c r="BW1182" s="7"/>
      <c r="BX1182" s="7"/>
      <c r="BY1182" s="7"/>
      <c r="BZ1182" s="7"/>
      <c r="CA1182" s="7"/>
      <c r="CB1182" s="7"/>
      <c r="CC1182" s="7"/>
      <c r="CD1182" s="7"/>
      <c r="CE1182" s="7"/>
      <c r="CF1182" s="7"/>
      <c r="CG1182" s="7"/>
      <c r="CH1182" s="7"/>
      <c r="CI1182" s="7"/>
      <c r="CJ1182" s="7"/>
      <c r="CK1182" s="7"/>
      <c r="CL1182" s="7"/>
      <c r="CM1182" s="7"/>
      <c r="CN1182" s="7"/>
      <c r="CO1182" s="7"/>
      <c r="CP1182" s="7"/>
      <c r="CQ1182" s="7"/>
    </row>
    <row r="1183" spans="2:95" s="9" customFormat="1">
      <c r="B1183" s="34"/>
      <c r="C1183" s="7"/>
      <c r="D1183" s="7"/>
      <c r="E1183" s="7"/>
      <c r="F1183" s="7"/>
      <c r="G1183" s="10"/>
      <c r="H1183" s="10"/>
      <c r="I1183" s="10"/>
      <c r="J1183" s="10"/>
      <c r="K1183" s="7"/>
      <c r="L1183" s="7"/>
      <c r="M1183" s="7"/>
      <c r="N1183" s="7"/>
      <c r="O1183" s="7"/>
      <c r="P1183" s="10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10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10"/>
      <c r="AU1183" s="7"/>
      <c r="AV1183" s="7"/>
      <c r="AW1183" s="7"/>
      <c r="AX1183" s="7"/>
      <c r="AY1183" s="7"/>
      <c r="AZ1183" s="7"/>
      <c r="BA1183" s="7"/>
      <c r="BB1183" s="7"/>
      <c r="BC1183" s="10"/>
      <c r="BD1183" s="7"/>
      <c r="BE1183" s="7"/>
      <c r="BF1183" s="7"/>
      <c r="BG1183" s="7"/>
      <c r="BH1183" s="7"/>
      <c r="BI1183" s="7"/>
      <c r="BJ1183" s="7"/>
      <c r="BK1183" s="7"/>
      <c r="BL1183" s="7"/>
      <c r="BM1183" s="7"/>
      <c r="BN1183" s="7"/>
      <c r="BO1183" s="7"/>
      <c r="BP1183" s="7"/>
      <c r="BQ1183" s="7"/>
      <c r="BR1183" s="7"/>
      <c r="BS1183" s="7"/>
      <c r="BT1183" s="7"/>
      <c r="BU1183" s="7"/>
      <c r="BV1183" s="7"/>
      <c r="BW1183" s="7"/>
      <c r="BX1183" s="7"/>
      <c r="BY1183" s="7"/>
      <c r="BZ1183" s="7"/>
      <c r="CA1183" s="7"/>
      <c r="CB1183" s="7"/>
      <c r="CC1183" s="7"/>
      <c r="CD1183" s="7"/>
      <c r="CE1183" s="7"/>
      <c r="CF1183" s="7"/>
      <c r="CG1183" s="7"/>
      <c r="CH1183" s="7"/>
      <c r="CI1183" s="7"/>
      <c r="CJ1183" s="7"/>
      <c r="CK1183" s="7"/>
      <c r="CL1183" s="7"/>
      <c r="CM1183" s="7"/>
      <c r="CN1183" s="7"/>
      <c r="CO1183" s="7"/>
      <c r="CP1183" s="7"/>
      <c r="CQ1183" s="7"/>
    </row>
    <row r="1184" spans="2:95" s="9" customFormat="1">
      <c r="B1184" s="34"/>
      <c r="C1184" s="7"/>
      <c r="D1184" s="7"/>
      <c r="E1184" s="7"/>
      <c r="F1184" s="7"/>
      <c r="G1184" s="10"/>
      <c r="H1184" s="10"/>
      <c r="I1184" s="10"/>
      <c r="J1184" s="10"/>
      <c r="K1184" s="7"/>
      <c r="L1184" s="7"/>
      <c r="M1184" s="7"/>
      <c r="N1184" s="7"/>
      <c r="O1184" s="7"/>
      <c r="P1184" s="10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10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10"/>
      <c r="AU1184" s="7"/>
      <c r="AV1184" s="7"/>
      <c r="AW1184" s="7"/>
      <c r="AX1184" s="7"/>
      <c r="AY1184" s="7"/>
      <c r="AZ1184" s="7"/>
      <c r="BA1184" s="7"/>
      <c r="BB1184" s="7"/>
      <c r="BC1184" s="10"/>
      <c r="BD1184" s="7"/>
      <c r="BE1184" s="7"/>
      <c r="BF1184" s="7"/>
      <c r="BG1184" s="7"/>
      <c r="BH1184" s="7"/>
      <c r="BI1184" s="7"/>
      <c r="BJ1184" s="7"/>
      <c r="BK1184" s="7"/>
      <c r="BL1184" s="7"/>
      <c r="BM1184" s="7"/>
      <c r="BN1184" s="7"/>
      <c r="BO1184" s="7"/>
      <c r="BP1184" s="7"/>
      <c r="BQ1184" s="7"/>
      <c r="BR1184" s="7"/>
      <c r="BS1184" s="7"/>
      <c r="BT1184" s="7"/>
      <c r="BU1184" s="7"/>
      <c r="BV1184" s="7"/>
      <c r="BW1184" s="7"/>
      <c r="BX1184" s="7"/>
      <c r="BY1184" s="7"/>
      <c r="BZ1184" s="7"/>
      <c r="CA1184" s="7"/>
      <c r="CB1184" s="7"/>
      <c r="CC1184" s="7"/>
      <c r="CD1184" s="7"/>
      <c r="CE1184" s="7"/>
      <c r="CF1184" s="7"/>
      <c r="CG1184" s="7"/>
      <c r="CH1184" s="7"/>
      <c r="CI1184" s="7"/>
      <c r="CJ1184" s="7"/>
      <c r="CK1184" s="7"/>
      <c r="CL1184" s="7"/>
      <c r="CM1184" s="7"/>
      <c r="CN1184" s="7"/>
      <c r="CO1184" s="7"/>
      <c r="CP1184" s="7"/>
      <c r="CQ1184" s="7"/>
    </row>
    <row r="1185" spans="2:95" s="9" customFormat="1">
      <c r="B1185" s="34"/>
      <c r="C1185" s="7"/>
      <c r="D1185" s="7"/>
      <c r="E1185" s="7"/>
      <c r="F1185" s="7"/>
      <c r="G1185" s="10"/>
      <c r="H1185" s="10"/>
      <c r="I1185" s="10"/>
      <c r="J1185" s="10"/>
      <c r="K1185" s="7"/>
      <c r="L1185" s="7"/>
      <c r="M1185" s="7"/>
      <c r="N1185" s="7"/>
      <c r="O1185" s="7"/>
      <c r="P1185" s="10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10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10"/>
      <c r="AU1185" s="7"/>
      <c r="AV1185" s="7"/>
      <c r="AW1185" s="7"/>
      <c r="AX1185" s="7"/>
      <c r="AY1185" s="7"/>
      <c r="AZ1185" s="7"/>
      <c r="BA1185" s="7"/>
      <c r="BB1185" s="7"/>
      <c r="BC1185" s="10"/>
      <c r="BD1185" s="7"/>
      <c r="BE1185" s="7"/>
      <c r="BF1185" s="7"/>
      <c r="BG1185" s="7"/>
      <c r="BH1185" s="7"/>
      <c r="BI1185" s="7"/>
      <c r="BJ1185" s="7"/>
      <c r="BK1185" s="7"/>
      <c r="BL1185" s="7"/>
      <c r="BM1185" s="7"/>
      <c r="BN1185" s="7"/>
      <c r="BO1185" s="7"/>
      <c r="BP1185" s="7"/>
      <c r="BQ1185" s="7"/>
      <c r="BR1185" s="7"/>
      <c r="BS1185" s="7"/>
      <c r="BT1185" s="7"/>
      <c r="BU1185" s="7"/>
      <c r="BV1185" s="7"/>
      <c r="BW1185" s="7"/>
      <c r="BX1185" s="7"/>
      <c r="BY1185" s="7"/>
      <c r="BZ1185" s="7"/>
      <c r="CA1185" s="7"/>
      <c r="CB1185" s="7"/>
      <c r="CC1185" s="7"/>
      <c r="CD1185" s="7"/>
      <c r="CE1185" s="7"/>
      <c r="CF1185" s="7"/>
      <c r="CG1185" s="7"/>
      <c r="CH1185" s="7"/>
      <c r="CI1185" s="7"/>
      <c r="CJ1185" s="7"/>
      <c r="CK1185" s="7"/>
      <c r="CL1185" s="7"/>
      <c r="CM1185" s="7"/>
      <c r="CN1185" s="7"/>
      <c r="CO1185" s="7"/>
      <c r="CP1185" s="7"/>
      <c r="CQ1185" s="7"/>
    </row>
    <row r="1186" spans="2:95" s="9" customFormat="1">
      <c r="B1186" s="34"/>
      <c r="C1186" s="7"/>
      <c r="D1186" s="7"/>
      <c r="E1186" s="7"/>
      <c r="F1186" s="7"/>
      <c r="G1186" s="10"/>
      <c r="H1186" s="10"/>
      <c r="I1186" s="10"/>
      <c r="J1186" s="10"/>
      <c r="K1186" s="7"/>
      <c r="L1186" s="7"/>
      <c r="M1186" s="7"/>
      <c r="N1186" s="7"/>
      <c r="O1186" s="7"/>
      <c r="P1186" s="10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10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10"/>
      <c r="AU1186" s="7"/>
      <c r="AV1186" s="7"/>
      <c r="AW1186" s="7"/>
      <c r="AX1186" s="7"/>
      <c r="AY1186" s="7"/>
      <c r="AZ1186" s="7"/>
      <c r="BA1186" s="7"/>
      <c r="BB1186" s="7"/>
      <c r="BC1186" s="10"/>
      <c r="BD1186" s="7"/>
      <c r="BE1186" s="7"/>
      <c r="BF1186" s="7"/>
      <c r="BG1186" s="7"/>
      <c r="BH1186" s="7"/>
      <c r="BI1186" s="7"/>
      <c r="BJ1186" s="7"/>
      <c r="BK1186" s="7"/>
      <c r="BL1186" s="7"/>
      <c r="BM1186" s="7"/>
      <c r="BN1186" s="7"/>
      <c r="BO1186" s="7"/>
      <c r="BP1186" s="7"/>
      <c r="BQ1186" s="7"/>
      <c r="BR1186" s="7"/>
      <c r="BS1186" s="7"/>
      <c r="BT1186" s="7"/>
      <c r="BU1186" s="7"/>
      <c r="BV1186" s="7"/>
      <c r="BW1186" s="7"/>
      <c r="BX1186" s="7"/>
      <c r="BY1186" s="7"/>
      <c r="BZ1186" s="7"/>
      <c r="CA1186" s="7"/>
      <c r="CB1186" s="7"/>
      <c r="CC1186" s="7"/>
      <c r="CD1186" s="7"/>
      <c r="CE1186" s="7"/>
      <c r="CF1186" s="7"/>
      <c r="CG1186" s="7"/>
      <c r="CH1186" s="7"/>
      <c r="CI1186" s="7"/>
      <c r="CJ1186" s="7"/>
      <c r="CK1186" s="7"/>
      <c r="CL1186" s="7"/>
      <c r="CM1186" s="7"/>
      <c r="CN1186" s="7"/>
      <c r="CO1186" s="7"/>
      <c r="CP1186" s="7"/>
      <c r="CQ1186" s="7"/>
    </row>
    <row r="1187" spans="2:95" s="9" customFormat="1">
      <c r="B1187" s="34"/>
      <c r="C1187" s="7"/>
      <c r="D1187" s="7"/>
      <c r="E1187" s="7"/>
      <c r="F1187" s="7"/>
      <c r="G1187" s="10"/>
      <c r="H1187" s="10"/>
      <c r="I1187" s="10"/>
      <c r="J1187" s="10"/>
      <c r="K1187" s="7"/>
      <c r="L1187" s="7"/>
      <c r="M1187" s="7"/>
      <c r="N1187" s="7"/>
      <c r="O1187" s="7"/>
      <c r="P1187" s="10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10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10"/>
      <c r="AU1187" s="7"/>
      <c r="AV1187" s="7"/>
      <c r="AW1187" s="7"/>
      <c r="AX1187" s="7"/>
      <c r="AY1187" s="7"/>
      <c r="AZ1187" s="7"/>
      <c r="BA1187" s="7"/>
      <c r="BB1187" s="7"/>
      <c r="BC1187" s="10"/>
      <c r="BD1187" s="7"/>
      <c r="BE1187" s="7"/>
      <c r="BF1187" s="7"/>
      <c r="BG1187" s="7"/>
      <c r="BH1187" s="7"/>
      <c r="BI1187" s="7"/>
      <c r="BJ1187" s="7"/>
      <c r="BK1187" s="7"/>
      <c r="BL1187" s="7"/>
      <c r="BM1187" s="7"/>
      <c r="BN1187" s="7"/>
      <c r="BO1187" s="7"/>
      <c r="BP1187" s="7"/>
      <c r="BQ1187" s="7"/>
      <c r="BR1187" s="7"/>
      <c r="BS1187" s="7"/>
      <c r="BT1187" s="7"/>
      <c r="BU1187" s="7"/>
      <c r="BV1187" s="7"/>
      <c r="BW1187" s="7"/>
      <c r="BX1187" s="7"/>
      <c r="BY1187" s="7"/>
      <c r="BZ1187" s="7"/>
      <c r="CA1187" s="7"/>
      <c r="CB1187" s="7"/>
      <c r="CC1187" s="7"/>
      <c r="CD1187" s="7"/>
      <c r="CE1187" s="7"/>
      <c r="CF1187" s="7"/>
      <c r="CG1187" s="7"/>
      <c r="CH1187" s="7"/>
      <c r="CI1187" s="7"/>
      <c r="CJ1187" s="7"/>
      <c r="CK1187" s="7"/>
      <c r="CL1187" s="7"/>
      <c r="CM1187" s="7"/>
      <c r="CN1187" s="7"/>
      <c r="CO1187" s="7"/>
      <c r="CP1187" s="7"/>
      <c r="CQ1187" s="7"/>
    </row>
    <row r="1188" spans="2:95" s="9" customFormat="1">
      <c r="B1188" s="34"/>
      <c r="C1188" s="7"/>
      <c r="D1188" s="7"/>
      <c r="E1188" s="7"/>
      <c r="F1188" s="7"/>
      <c r="G1188" s="10"/>
      <c r="H1188" s="10"/>
      <c r="I1188" s="10"/>
      <c r="J1188" s="10"/>
      <c r="K1188" s="7"/>
      <c r="L1188" s="7"/>
      <c r="M1188" s="7"/>
      <c r="N1188" s="7"/>
      <c r="O1188" s="7"/>
      <c r="P1188" s="10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10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10"/>
      <c r="AU1188" s="7"/>
      <c r="AV1188" s="7"/>
      <c r="AW1188" s="7"/>
      <c r="AX1188" s="7"/>
      <c r="AY1188" s="7"/>
      <c r="AZ1188" s="7"/>
      <c r="BA1188" s="7"/>
      <c r="BB1188" s="7"/>
      <c r="BC1188" s="10"/>
      <c r="BD1188" s="7"/>
      <c r="BE1188" s="7"/>
      <c r="BF1188" s="7"/>
      <c r="BG1188" s="7"/>
      <c r="BH1188" s="7"/>
      <c r="BI1188" s="7"/>
      <c r="BJ1188" s="7"/>
      <c r="BK1188" s="7"/>
      <c r="BL1188" s="7"/>
      <c r="BM1188" s="7"/>
      <c r="BN1188" s="7"/>
      <c r="BO1188" s="7"/>
      <c r="BP1188" s="7"/>
      <c r="BQ1188" s="7"/>
      <c r="BR1188" s="7"/>
      <c r="BS1188" s="7"/>
      <c r="BT1188" s="7"/>
      <c r="BU1188" s="7"/>
      <c r="BV1188" s="7"/>
      <c r="BW1188" s="7"/>
      <c r="BX1188" s="7"/>
      <c r="BY1188" s="7"/>
      <c r="BZ1188" s="7"/>
      <c r="CA1188" s="7"/>
      <c r="CB1188" s="7"/>
      <c r="CC1188" s="7"/>
      <c r="CD1188" s="7"/>
      <c r="CE1188" s="7"/>
      <c r="CF1188" s="7"/>
      <c r="CG1188" s="7"/>
      <c r="CH1188" s="7"/>
      <c r="CI1188" s="7"/>
      <c r="CJ1188" s="7"/>
      <c r="CK1188" s="7"/>
      <c r="CL1188" s="7"/>
      <c r="CM1188" s="7"/>
      <c r="CN1188" s="7"/>
      <c r="CO1188" s="7"/>
      <c r="CP1188" s="7"/>
      <c r="CQ1188" s="7"/>
    </row>
    <row r="1189" spans="2:95" s="9" customFormat="1">
      <c r="B1189" s="34"/>
      <c r="C1189" s="7"/>
      <c r="D1189" s="7"/>
      <c r="E1189" s="7"/>
      <c r="F1189" s="7"/>
      <c r="G1189" s="10"/>
      <c r="H1189" s="10"/>
      <c r="I1189" s="10"/>
      <c r="J1189" s="10"/>
      <c r="K1189" s="7"/>
      <c r="L1189" s="7"/>
      <c r="M1189" s="7"/>
      <c r="N1189" s="7"/>
      <c r="O1189" s="7"/>
      <c r="P1189" s="10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10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10"/>
      <c r="AU1189" s="7"/>
      <c r="AV1189" s="7"/>
      <c r="AW1189" s="7"/>
      <c r="AX1189" s="7"/>
      <c r="AY1189" s="7"/>
      <c r="AZ1189" s="7"/>
      <c r="BA1189" s="7"/>
      <c r="BB1189" s="7"/>
      <c r="BC1189" s="10"/>
      <c r="BD1189" s="7"/>
      <c r="BE1189" s="7"/>
      <c r="BF1189" s="7"/>
      <c r="BG1189" s="7"/>
      <c r="BH1189" s="7"/>
      <c r="BI1189" s="7"/>
      <c r="BJ1189" s="7"/>
      <c r="BK1189" s="7"/>
      <c r="BL1189" s="7"/>
      <c r="BM1189" s="7"/>
      <c r="BN1189" s="7"/>
      <c r="BO1189" s="7"/>
      <c r="BP1189" s="7"/>
      <c r="BQ1189" s="7"/>
      <c r="BR1189" s="7"/>
      <c r="BS1189" s="7"/>
      <c r="BT1189" s="7"/>
      <c r="BU1189" s="7"/>
      <c r="BV1189" s="7"/>
      <c r="BW1189" s="7"/>
      <c r="BX1189" s="7"/>
      <c r="BY1189" s="7"/>
      <c r="BZ1189" s="7"/>
      <c r="CA1189" s="7"/>
      <c r="CB1189" s="7"/>
      <c r="CC1189" s="7"/>
      <c r="CD1189" s="7"/>
      <c r="CE1189" s="7"/>
      <c r="CF1189" s="7"/>
      <c r="CG1189" s="7"/>
      <c r="CH1189" s="7"/>
      <c r="CI1189" s="7"/>
      <c r="CJ1189" s="7"/>
      <c r="CK1189" s="7"/>
      <c r="CL1189" s="7"/>
      <c r="CM1189" s="7"/>
      <c r="CN1189" s="7"/>
      <c r="CO1189" s="7"/>
      <c r="CP1189" s="7"/>
      <c r="CQ1189" s="7"/>
    </row>
    <row r="1190" spans="2:95" s="9" customFormat="1">
      <c r="B1190" s="34"/>
      <c r="C1190" s="7"/>
      <c r="D1190" s="7"/>
      <c r="E1190" s="7"/>
      <c r="F1190" s="7"/>
      <c r="G1190" s="10"/>
      <c r="H1190" s="10"/>
      <c r="I1190" s="10"/>
      <c r="J1190" s="10"/>
      <c r="K1190" s="7"/>
      <c r="L1190" s="7"/>
      <c r="M1190" s="7"/>
      <c r="N1190" s="7"/>
      <c r="O1190" s="7"/>
      <c r="P1190" s="10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10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10"/>
      <c r="AU1190" s="7"/>
      <c r="AV1190" s="7"/>
      <c r="AW1190" s="7"/>
      <c r="AX1190" s="7"/>
      <c r="AY1190" s="7"/>
      <c r="AZ1190" s="7"/>
      <c r="BA1190" s="7"/>
      <c r="BB1190" s="7"/>
      <c r="BC1190" s="10"/>
      <c r="BD1190" s="7"/>
      <c r="BE1190" s="7"/>
      <c r="BF1190" s="7"/>
      <c r="BG1190" s="7"/>
      <c r="BH1190" s="7"/>
      <c r="BI1190" s="7"/>
      <c r="BJ1190" s="7"/>
      <c r="BK1190" s="7"/>
      <c r="BL1190" s="7"/>
      <c r="BM1190" s="7"/>
      <c r="BN1190" s="7"/>
      <c r="BO1190" s="7"/>
      <c r="BP1190" s="7"/>
      <c r="BQ1190" s="7"/>
      <c r="BR1190" s="7"/>
      <c r="BS1190" s="7"/>
      <c r="BT1190" s="7"/>
      <c r="BU1190" s="7"/>
      <c r="BV1190" s="7"/>
      <c r="BW1190" s="7"/>
      <c r="BX1190" s="7"/>
      <c r="BY1190" s="7"/>
      <c r="BZ1190" s="7"/>
      <c r="CA1190" s="7"/>
      <c r="CB1190" s="7"/>
      <c r="CC1190" s="7"/>
      <c r="CD1190" s="7"/>
      <c r="CE1190" s="7"/>
      <c r="CF1190" s="7"/>
      <c r="CG1190" s="7"/>
      <c r="CH1190" s="7"/>
      <c r="CI1190" s="7"/>
      <c r="CJ1190" s="7"/>
      <c r="CK1190" s="7"/>
      <c r="CL1190" s="7"/>
      <c r="CM1190" s="7"/>
      <c r="CN1190" s="7"/>
      <c r="CO1190" s="7"/>
      <c r="CP1190" s="7"/>
      <c r="CQ1190" s="7"/>
    </row>
    <row r="1191" spans="2:95" s="9" customFormat="1">
      <c r="B1191" s="34"/>
      <c r="C1191" s="7"/>
      <c r="D1191" s="7"/>
      <c r="E1191" s="7"/>
      <c r="F1191" s="7"/>
      <c r="G1191" s="10"/>
      <c r="H1191" s="10"/>
      <c r="I1191" s="10"/>
      <c r="J1191" s="10"/>
      <c r="K1191" s="7"/>
      <c r="L1191" s="7"/>
      <c r="M1191" s="7"/>
      <c r="N1191" s="7"/>
      <c r="O1191" s="7"/>
      <c r="P1191" s="10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10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10"/>
      <c r="AU1191" s="7"/>
      <c r="AV1191" s="7"/>
      <c r="AW1191" s="7"/>
      <c r="AX1191" s="7"/>
      <c r="AY1191" s="7"/>
      <c r="AZ1191" s="7"/>
      <c r="BA1191" s="7"/>
      <c r="BB1191" s="7"/>
      <c r="BC1191" s="10"/>
      <c r="BD1191" s="7"/>
      <c r="BE1191" s="7"/>
      <c r="BF1191" s="7"/>
      <c r="BG1191" s="7"/>
      <c r="BH1191" s="7"/>
      <c r="BI1191" s="7"/>
      <c r="BJ1191" s="7"/>
      <c r="BK1191" s="7"/>
      <c r="BL1191" s="7"/>
      <c r="BM1191" s="7"/>
      <c r="BN1191" s="7"/>
      <c r="BO1191" s="7"/>
      <c r="BP1191" s="7"/>
      <c r="BQ1191" s="7"/>
      <c r="BR1191" s="7"/>
      <c r="BS1191" s="7"/>
      <c r="BT1191" s="7"/>
      <c r="BU1191" s="7"/>
      <c r="BV1191" s="7"/>
      <c r="BW1191" s="7"/>
      <c r="BX1191" s="7"/>
      <c r="BY1191" s="7"/>
      <c r="BZ1191" s="7"/>
      <c r="CA1191" s="7"/>
      <c r="CB1191" s="7"/>
      <c r="CC1191" s="7"/>
      <c r="CD1191" s="7"/>
      <c r="CE1191" s="7"/>
      <c r="CF1191" s="7"/>
      <c r="CG1191" s="7"/>
      <c r="CH1191" s="7"/>
      <c r="CI1191" s="7"/>
      <c r="CJ1191" s="7"/>
      <c r="CK1191" s="7"/>
      <c r="CL1191" s="7"/>
      <c r="CM1191" s="7"/>
      <c r="CN1191" s="7"/>
      <c r="CO1191" s="7"/>
      <c r="CP1191" s="7"/>
      <c r="CQ1191" s="7"/>
    </row>
    <row r="1192" spans="2:95" s="9" customFormat="1">
      <c r="B1192" s="34"/>
      <c r="C1192" s="7"/>
      <c r="D1192" s="7"/>
      <c r="E1192" s="7"/>
      <c r="F1192" s="7"/>
      <c r="G1192" s="10"/>
      <c r="H1192" s="10"/>
      <c r="I1192" s="10"/>
      <c r="J1192" s="10"/>
      <c r="K1192" s="7"/>
      <c r="L1192" s="7"/>
      <c r="M1192" s="7"/>
      <c r="N1192" s="7"/>
      <c r="O1192" s="7"/>
      <c r="P1192" s="10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10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10"/>
      <c r="AU1192" s="7"/>
      <c r="AV1192" s="7"/>
      <c r="AW1192" s="7"/>
      <c r="AX1192" s="7"/>
      <c r="AY1192" s="7"/>
      <c r="AZ1192" s="7"/>
      <c r="BA1192" s="7"/>
      <c r="BB1192" s="7"/>
      <c r="BC1192" s="10"/>
      <c r="BD1192" s="7"/>
      <c r="BE1192" s="7"/>
      <c r="BF1192" s="7"/>
      <c r="BG1192" s="7"/>
      <c r="BH1192" s="7"/>
      <c r="BI1192" s="7"/>
      <c r="BJ1192" s="7"/>
      <c r="BK1192" s="7"/>
      <c r="BL1192" s="7"/>
      <c r="BM1192" s="7"/>
      <c r="BN1192" s="7"/>
      <c r="BO1192" s="7"/>
      <c r="BP1192" s="7"/>
      <c r="BQ1192" s="7"/>
      <c r="BR1192" s="7"/>
      <c r="BS1192" s="7"/>
      <c r="BT1192" s="7"/>
      <c r="BU1192" s="7"/>
      <c r="BV1192" s="7"/>
      <c r="BW1192" s="7"/>
      <c r="BX1192" s="7"/>
      <c r="BY1192" s="7"/>
      <c r="BZ1192" s="7"/>
      <c r="CA1192" s="7"/>
      <c r="CB1192" s="7"/>
      <c r="CC1192" s="7"/>
      <c r="CD1192" s="7"/>
      <c r="CE1192" s="7"/>
      <c r="CF1192" s="7"/>
      <c r="CG1192" s="7"/>
      <c r="CH1192" s="7"/>
      <c r="CI1192" s="7"/>
      <c r="CJ1192" s="7"/>
      <c r="CK1192" s="7"/>
      <c r="CL1192" s="7"/>
      <c r="CM1192" s="7"/>
      <c r="CN1192" s="7"/>
      <c r="CO1192" s="7"/>
      <c r="CP1192" s="7"/>
      <c r="CQ1192" s="7"/>
    </row>
    <row r="1193" spans="2:95" s="9" customFormat="1">
      <c r="B1193" s="34"/>
      <c r="C1193" s="7"/>
      <c r="D1193" s="7"/>
      <c r="E1193" s="7"/>
      <c r="F1193" s="7"/>
      <c r="G1193" s="10"/>
      <c r="H1193" s="10"/>
      <c r="I1193" s="10"/>
      <c r="J1193" s="10"/>
      <c r="K1193" s="7"/>
      <c r="L1193" s="7"/>
      <c r="M1193" s="7"/>
      <c r="N1193" s="7"/>
      <c r="O1193" s="7"/>
      <c r="P1193" s="10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10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10"/>
      <c r="AU1193" s="7"/>
      <c r="AV1193" s="7"/>
      <c r="AW1193" s="7"/>
      <c r="AX1193" s="7"/>
      <c r="AY1193" s="7"/>
      <c r="AZ1193" s="7"/>
      <c r="BA1193" s="7"/>
      <c r="BB1193" s="7"/>
      <c r="BC1193" s="10"/>
      <c r="BD1193" s="7"/>
      <c r="BE1193" s="7"/>
      <c r="BF1193" s="7"/>
      <c r="BG1193" s="7"/>
      <c r="BH1193" s="7"/>
      <c r="BI1193" s="7"/>
      <c r="BJ1193" s="7"/>
      <c r="BK1193" s="7"/>
      <c r="BL1193" s="7"/>
      <c r="BM1193" s="7"/>
      <c r="BN1193" s="7"/>
      <c r="BO1193" s="7"/>
      <c r="BP1193" s="7"/>
      <c r="BQ1193" s="7"/>
      <c r="BR1193" s="7"/>
      <c r="BS1193" s="7"/>
      <c r="BT1193" s="7"/>
      <c r="BU1193" s="7"/>
      <c r="BV1193" s="7"/>
      <c r="BW1193" s="7"/>
      <c r="BX1193" s="7"/>
      <c r="BY1193" s="7"/>
      <c r="BZ1193" s="7"/>
      <c r="CA1193" s="7"/>
      <c r="CB1193" s="7"/>
      <c r="CC1193" s="7"/>
      <c r="CD1193" s="7"/>
      <c r="CE1193" s="7"/>
      <c r="CF1193" s="7"/>
      <c r="CG1193" s="7"/>
      <c r="CH1193" s="7"/>
      <c r="CI1193" s="7"/>
      <c r="CJ1193" s="7"/>
      <c r="CK1193" s="7"/>
      <c r="CL1193" s="7"/>
      <c r="CM1193" s="7"/>
      <c r="CN1193" s="7"/>
      <c r="CO1193" s="7"/>
      <c r="CP1193" s="7"/>
      <c r="CQ1193" s="7"/>
    </row>
    <row r="1194" spans="2:95" s="9" customFormat="1">
      <c r="B1194" s="34"/>
      <c r="C1194" s="7"/>
      <c r="D1194" s="7"/>
      <c r="E1194" s="7"/>
      <c r="F1194" s="7"/>
      <c r="G1194" s="10"/>
      <c r="H1194" s="10"/>
      <c r="I1194" s="10"/>
      <c r="J1194" s="10"/>
      <c r="K1194" s="7"/>
      <c r="L1194" s="7"/>
      <c r="M1194" s="7"/>
      <c r="N1194" s="7"/>
      <c r="O1194" s="7"/>
      <c r="P1194" s="10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10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10"/>
      <c r="AU1194" s="7"/>
      <c r="AV1194" s="7"/>
      <c r="AW1194" s="7"/>
      <c r="AX1194" s="7"/>
      <c r="AY1194" s="7"/>
      <c r="AZ1194" s="7"/>
      <c r="BA1194" s="7"/>
      <c r="BB1194" s="7"/>
      <c r="BC1194" s="10"/>
      <c r="BD1194" s="7"/>
      <c r="BE1194" s="7"/>
      <c r="BF1194" s="7"/>
      <c r="BG1194" s="7"/>
      <c r="BH1194" s="7"/>
      <c r="BI1194" s="7"/>
      <c r="BJ1194" s="7"/>
      <c r="BK1194" s="7"/>
      <c r="BL1194" s="7"/>
      <c r="BM1194" s="7"/>
      <c r="BN1194" s="7"/>
      <c r="BO1194" s="7"/>
      <c r="BP1194" s="7"/>
      <c r="BQ1194" s="7"/>
      <c r="BR1194" s="7"/>
      <c r="BS1194" s="7"/>
      <c r="BT1194" s="7"/>
      <c r="BU1194" s="7"/>
      <c r="BV1194" s="7"/>
      <c r="BW1194" s="7"/>
      <c r="BX1194" s="7"/>
      <c r="BY1194" s="7"/>
      <c r="BZ1194" s="7"/>
      <c r="CA1194" s="7"/>
      <c r="CB1194" s="7"/>
      <c r="CC1194" s="7"/>
      <c r="CD1194" s="7"/>
      <c r="CE1194" s="7"/>
      <c r="CF1194" s="7"/>
      <c r="CG1194" s="7"/>
      <c r="CH1194" s="7"/>
      <c r="CI1194" s="7"/>
      <c r="CJ1194" s="7"/>
      <c r="CK1194" s="7"/>
      <c r="CL1194" s="7"/>
      <c r="CM1194" s="7"/>
      <c r="CN1194" s="7"/>
      <c r="CO1194" s="7"/>
      <c r="CP1194" s="7"/>
      <c r="CQ1194" s="7"/>
    </row>
    <row r="1195" spans="2:95" s="9" customFormat="1">
      <c r="B1195" s="34"/>
      <c r="C1195" s="7"/>
      <c r="D1195" s="7"/>
      <c r="E1195" s="7"/>
      <c r="F1195" s="7"/>
      <c r="G1195" s="10"/>
      <c r="H1195" s="10"/>
      <c r="I1195" s="10"/>
      <c r="J1195" s="10"/>
      <c r="K1195" s="7"/>
      <c r="L1195" s="7"/>
      <c r="M1195" s="7"/>
      <c r="N1195" s="7"/>
      <c r="O1195" s="7"/>
      <c r="P1195" s="10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10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10"/>
      <c r="AU1195" s="7"/>
      <c r="AV1195" s="7"/>
      <c r="AW1195" s="7"/>
      <c r="AX1195" s="7"/>
      <c r="AY1195" s="7"/>
      <c r="AZ1195" s="7"/>
      <c r="BA1195" s="7"/>
      <c r="BB1195" s="7"/>
      <c r="BC1195" s="10"/>
      <c r="BD1195" s="7"/>
      <c r="BE1195" s="7"/>
      <c r="BF1195" s="7"/>
      <c r="BG1195" s="7"/>
      <c r="BH1195" s="7"/>
      <c r="BI1195" s="7"/>
      <c r="BJ1195" s="7"/>
      <c r="BK1195" s="7"/>
      <c r="BL1195" s="7"/>
      <c r="BM1195" s="7"/>
      <c r="BN1195" s="7"/>
      <c r="BO1195" s="7"/>
      <c r="BP1195" s="7"/>
      <c r="BQ1195" s="7"/>
      <c r="BR1195" s="7"/>
      <c r="BS1195" s="7"/>
      <c r="BT1195" s="7"/>
      <c r="BU1195" s="7"/>
      <c r="BV1195" s="7"/>
      <c r="BW1195" s="7"/>
      <c r="BX1195" s="7"/>
      <c r="BY1195" s="7"/>
      <c r="BZ1195" s="7"/>
      <c r="CA1195" s="7"/>
      <c r="CB1195" s="7"/>
      <c r="CC1195" s="7"/>
      <c r="CD1195" s="7"/>
      <c r="CE1195" s="7"/>
      <c r="CF1195" s="7"/>
      <c r="CG1195" s="7"/>
      <c r="CH1195" s="7"/>
      <c r="CI1195" s="7"/>
      <c r="CJ1195" s="7"/>
      <c r="CK1195" s="7"/>
      <c r="CL1195" s="7"/>
      <c r="CM1195" s="7"/>
      <c r="CN1195" s="7"/>
      <c r="CO1195" s="7"/>
      <c r="CP1195" s="7"/>
      <c r="CQ1195" s="7"/>
    </row>
    <row r="1196" spans="2:95" s="9" customFormat="1">
      <c r="B1196" s="34"/>
      <c r="C1196" s="7"/>
      <c r="D1196" s="7"/>
      <c r="E1196" s="7"/>
      <c r="F1196" s="7"/>
      <c r="G1196" s="10"/>
      <c r="H1196" s="10"/>
      <c r="I1196" s="10"/>
      <c r="J1196" s="10"/>
      <c r="K1196" s="7"/>
      <c r="L1196" s="7"/>
      <c r="M1196" s="7"/>
      <c r="N1196" s="7"/>
      <c r="O1196" s="7"/>
      <c r="P1196" s="10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10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10"/>
      <c r="AU1196" s="7"/>
      <c r="AV1196" s="7"/>
      <c r="AW1196" s="7"/>
      <c r="AX1196" s="7"/>
      <c r="AY1196" s="7"/>
      <c r="AZ1196" s="7"/>
      <c r="BA1196" s="7"/>
      <c r="BB1196" s="7"/>
      <c r="BC1196" s="10"/>
      <c r="BD1196" s="7"/>
      <c r="BE1196" s="7"/>
      <c r="BF1196" s="7"/>
      <c r="BG1196" s="7"/>
      <c r="BH1196" s="7"/>
      <c r="BI1196" s="7"/>
      <c r="BJ1196" s="7"/>
      <c r="BK1196" s="7"/>
      <c r="BL1196" s="7"/>
      <c r="BM1196" s="7"/>
      <c r="BN1196" s="7"/>
      <c r="BO1196" s="7"/>
      <c r="BP1196" s="7"/>
      <c r="BQ1196" s="7"/>
      <c r="BR1196" s="7"/>
      <c r="BS1196" s="7"/>
      <c r="BT1196" s="7"/>
      <c r="BU1196" s="7"/>
      <c r="BV1196" s="7"/>
      <c r="BW1196" s="7"/>
      <c r="BX1196" s="7"/>
      <c r="BY1196" s="7"/>
      <c r="BZ1196" s="7"/>
      <c r="CA1196" s="7"/>
      <c r="CB1196" s="7"/>
      <c r="CC1196" s="7"/>
      <c r="CD1196" s="7"/>
      <c r="CE1196" s="7"/>
      <c r="CF1196" s="7"/>
      <c r="CG1196" s="7"/>
      <c r="CH1196" s="7"/>
      <c r="CI1196" s="7"/>
      <c r="CJ1196" s="7"/>
      <c r="CK1196" s="7"/>
      <c r="CL1196" s="7"/>
      <c r="CM1196" s="7"/>
      <c r="CN1196" s="7"/>
      <c r="CO1196" s="7"/>
      <c r="CP1196" s="7"/>
      <c r="CQ1196" s="7"/>
    </row>
    <row r="1197" spans="2:95" s="9" customFormat="1">
      <c r="B1197" s="34"/>
      <c r="C1197" s="7"/>
      <c r="D1197" s="7"/>
      <c r="E1197" s="7"/>
      <c r="F1197" s="7"/>
      <c r="G1197" s="10"/>
      <c r="H1197" s="10"/>
      <c r="I1197" s="10"/>
      <c r="J1197" s="10"/>
      <c r="K1197" s="7"/>
      <c r="L1197" s="7"/>
      <c r="M1197" s="7"/>
      <c r="N1197" s="7"/>
      <c r="O1197" s="7"/>
      <c r="P1197" s="10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10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10"/>
      <c r="AU1197" s="7"/>
      <c r="AV1197" s="7"/>
      <c r="AW1197" s="7"/>
      <c r="AX1197" s="7"/>
      <c r="AY1197" s="7"/>
      <c r="AZ1197" s="7"/>
      <c r="BA1197" s="7"/>
      <c r="BB1197" s="7"/>
      <c r="BC1197" s="10"/>
      <c r="BD1197" s="7"/>
      <c r="BE1197" s="7"/>
      <c r="BF1197" s="7"/>
      <c r="BG1197" s="7"/>
      <c r="BH1197" s="7"/>
      <c r="BI1197" s="7"/>
      <c r="BJ1197" s="7"/>
      <c r="BK1197" s="7"/>
      <c r="BL1197" s="7"/>
      <c r="BM1197" s="7"/>
      <c r="BN1197" s="7"/>
      <c r="BO1197" s="7"/>
      <c r="BP1197" s="7"/>
      <c r="BQ1197" s="7"/>
      <c r="BR1197" s="7"/>
      <c r="BS1197" s="7"/>
      <c r="BT1197" s="7"/>
      <c r="BU1197" s="7"/>
      <c r="BV1197" s="7"/>
      <c r="BW1197" s="7"/>
      <c r="BX1197" s="7"/>
      <c r="BY1197" s="7"/>
      <c r="BZ1197" s="7"/>
      <c r="CA1197" s="7"/>
      <c r="CB1197" s="7"/>
      <c r="CC1197" s="7"/>
      <c r="CD1197" s="7"/>
      <c r="CE1197" s="7"/>
      <c r="CF1197" s="7"/>
      <c r="CG1197" s="7"/>
      <c r="CH1197" s="7"/>
      <c r="CI1197" s="7"/>
      <c r="CJ1197" s="7"/>
      <c r="CK1197" s="7"/>
      <c r="CL1197" s="7"/>
      <c r="CM1197" s="7"/>
      <c r="CN1197" s="7"/>
      <c r="CO1197" s="7"/>
      <c r="CP1197" s="7"/>
      <c r="CQ1197" s="7"/>
    </row>
    <row r="1198" spans="2:95" s="9" customFormat="1">
      <c r="B1198" s="34"/>
      <c r="C1198" s="7"/>
      <c r="D1198" s="7"/>
      <c r="E1198" s="7"/>
      <c r="F1198" s="7"/>
      <c r="G1198" s="10"/>
      <c r="H1198" s="10"/>
      <c r="I1198" s="10"/>
      <c r="J1198" s="10"/>
      <c r="K1198" s="7"/>
      <c r="L1198" s="7"/>
      <c r="M1198" s="7"/>
      <c r="N1198" s="7"/>
      <c r="O1198" s="7"/>
      <c r="P1198" s="10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10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10"/>
      <c r="AU1198" s="7"/>
      <c r="AV1198" s="7"/>
      <c r="AW1198" s="7"/>
      <c r="AX1198" s="7"/>
      <c r="AY1198" s="7"/>
      <c r="AZ1198" s="7"/>
      <c r="BA1198" s="7"/>
      <c r="BB1198" s="7"/>
      <c r="BC1198" s="10"/>
      <c r="BD1198" s="7"/>
      <c r="BE1198" s="7"/>
      <c r="BF1198" s="7"/>
      <c r="BG1198" s="7"/>
      <c r="BH1198" s="7"/>
      <c r="BI1198" s="7"/>
      <c r="BJ1198" s="7"/>
      <c r="BK1198" s="7"/>
      <c r="BL1198" s="7"/>
      <c r="BM1198" s="7"/>
      <c r="BN1198" s="7"/>
      <c r="BO1198" s="7"/>
      <c r="BP1198" s="7"/>
      <c r="BQ1198" s="7"/>
      <c r="BR1198" s="7"/>
      <c r="BS1198" s="7"/>
      <c r="BT1198" s="7"/>
      <c r="BU1198" s="7"/>
      <c r="BV1198" s="7"/>
      <c r="BW1198" s="7"/>
      <c r="BX1198" s="7"/>
      <c r="BY1198" s="7"/>
      <c r="BZ1198" s="7"/>
      <c r="CA1198" s="7"/>
      <c r="CB1198" s="7"/>
      <c r="CC1198" s="7"/>
      <c r="CD1198" s="7"/>
      <c r="CE1198" s="7"/>
      <c r="CF1198" s="7"/>
      <c r="CG1198" s="7"/>
      <c r="CH1198" s="7"/>
      <c r="CI1198" s="7"/>
      <c r="CJ1198" s="7"/>
      <c r="CK1198" s="7"/>
      <c r="CL1198" s="7"/>
      <c r="CM1198" s="7"/>
      <c r="CN1198" s="7"/>
      <c r="CO1198" s="7"/>
      <c r="CP1198" s="7"/>
      <c r="CQ1198" s="7"/>
    </row>
    <row r="1199" spans="2:95" s="9" customFormat="1">
      <c r="B1199" s="34"/>
      <c r="C1199" s="7"/>
      <c r="D1199" s="7"/>
      <c r="E1199" s="7"/>
      <c r="F1199" s="7"/>
      <c r="G1199" s="10"/>
      <c r="H1199" s="10"/>
      <c r="I1199" s="10"/>
      <c r="J1199" s="10"/>
      <c r="K1199" s="7"/>
      <c r="L1199" s="7"/>
      <c r="M1199" s="7"/>
      <c r="N1199" s="7"/>
      <c r="O1199" s="7"/>
      <c r="P1199" s="10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10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10"/>
      <c r="AU1199" s="7"/>
      <c r="AV1199" s="7"/>
      <c r="AW1199" s="7"/>
      <c r="AX1199" s="7"/>
      <c r="AY1199" s="7"/>
      <c r="AZ1199" s="7"/>
      <c r="BA1199" s="7"/>
      <c r="BB1199" s="7"/>
      <c r="BC1199" s="10"/>
      <c r="BD1199" s="7"/>
      <c r="BE1199" s="7"/>
      <c r="BF1199" s="7"/>
      <c r="BG1199" s="7"/>
      <c r="BH1199" s="7"/>
      <c r="BI1199" s="7"/>
      <c r="BJ1199" s="7"/>
      <c r="BK1199" s="7"/>
      <c r="BL1199" s="7"/>
      <c r="BM1199" s="7"/>
      <c r="BN1199" s="7"/>
      <c r="BO1199" s="7"/>
      <c r="BP1199" s="7"/>
      <c r="BQ1199" s="7"/>
      <c r="BR1199" s="7"/>
      <c r="BS1199" s="7"/>
      <c r="BT1199" s="7"/>
      <c r="BU1199" s="7"/>
      <c r="BV1199" s="7"/>
      <c r="BW1199" s="7"/>
      <c r="BX1199" s="7"/>
      <c r="BY1199" s="7"/>
      <c r="BZ1199" s="7"/>
      <c r="CA1199" s="7"/>
      <c r="CB1199" s="7"/>
      <c r="CC1199" s="7"/>
      <c r="CD1199" s="7"/>
      <c r="CE1199" s="7"/>
      <c r="CF1199" s="7"/>
      <c r="CG1199" s="7"/>
      <c r="CH1199" s="7"/>
      <c r="CI1199" s="7"/>
      <c r="CJ1199" s="7"/>
      <c r="CK1199" s="7"/>
      <c r="CL1199" s="7"/>
      <c r="CM1199" s="7"/>
      <c r="CN1199" s="7"/>
      <c r="CO1199" s="7"/>
      <c r="CP1199" s="7"/>
      <c r="CQ1199" s="7"/>
    </row>
    <row r="1200" spans="2:95" s="9" customFormat="1">
      <c r="B1200" s="34"/>
      <c r="C1200" s="7"/>
      <c r="D1200" s="7"/>
      <c r="E1200" s="7"/>
      <c r="F1200" s="7"/>
      <c r="G1200" s="10"/>
      <c r="H1200" s="10"/>
      <c r="I1200" s="10"/>
      <c r="J1200" s="10"/>
      <c r="K1200" s="7"/>
      <c r="L1200" s="7"/>
      <c r="M1200" s="7"/>
      <c r="N1200" s="7"/>
      <c r="O1200" s="7"/>
      <c r="P1200" s="10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10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10"/>
      <c r="AU1200" s="7"/>
      <c r="AV1200" s="7"/>
      <c r="AW1200" s="7"/>
      <c r="AX1200" s="7"/>
      <c r="AY1200" s="7"/>
      <c r="AZ1200" s="7"/>
      <c r="BA1200" s="7"/>
      <c r="BB1200" s="7"/>
      <c r="BC1200" s="10"/>
      <c r="BD1200" s="7"/>
      <c r="BE1200" s="7"/>
      <c r="BF1200" s="7"/>
      <c r="BG1200" s="7"/>
      <c r="BH1200" s="7"/>
      <c r="BI1200" s="7"/>
      <c r="BJ1200" s="7"/>
      <c r="BK1200" s="7"/>
      <c r="BL1200" s="7"/>
      <c r="BM1200" s="7"/>
      <c r="BN1200" s="7"/>
      <c r="BO1200" s="7"/>
      <c r="BP1200" s="7"/>
      <c r="BQ1200" s="7"/>
      <c r="BR1200" s="7"/>
      <c r="BS1200" s="7"/>
      <c r="BT1200" s="7"/>
      <c r="BU1200" s="7"/>
      <c r="BV1200" s="7"/>
      <c r="BW1200" s="7"/>
      <c r="BX1200" s="7"/>
      <c r="BY1200" s="7"/>
      <c r="BZ1200" s="7"/>
      <c r="CA1200" s="7"/>
      <c r="CB1200" s="7"/>
      <c r="CC1200" s="7"/>
      <c r="CD1200" s="7"/>
      <c r="CE1200" s="7"/>
      <c r="CF1200" s="7"/>
      <c r="CG1200" s="7"/>
      <c r="CH1200" s="7"/>
      <c r="CI1200" s="7"/>
      <c r="CJ1200" s="7"/>
      <c r="CK1200" s="7"/>
      <c r="CL1200" s="7"/>
      <c r="CM1200" s="7"/>
      <c r="CN1200" s="7"/>
      <c r="CO1200" s="7"/>
      <c r="CP1200" s="7"/>
      <c r="CQ1200" s="7"/>
    </row>
    <row r="1201" spans="2:95" s="9" customFormat="1">
      <c r="B1201" s="34"/>
      <c r="C1201" s="7"/>
      <c r="D1201" s="7"/>
      <c r="E1201" s="7"/>
      <c r="F1201" s="7"/>
      <c r="G1201" s="10"/>
      <c r="H1201" s="10"/>
      <c r="I1201" s="10"/>
      <c r="J1201" s="10"/>
      <c r="K1201" s="7"/>
      <c r="L1201" s="7"/>
      <c r="M1201" s="7"/>
      <c r="N1201" s="7"/>
      <c r="O1201" s="7"/>
      <c r="P1201" s="10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10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10"/>
      <c r="AU1201" s="7"/>
      <c r="AV1201" s="7"/>
      <c r="AW1201" s="7"/>
      <c r="AX1201" s="7"/>
      <c r="AY1201" s="7"/>
      <c r="AZ1201" s="7"/>
      <c r="BA1201" s="7"/>
      <c r="BB1201" s="7"/>
      <c r="BC1201" s="10"/>
      <c r="BD1201" s="7"/>
      <c r="BE1201" s="7"/>
      <c r="BF1201" s="7"/>
      <c r="BG1201" s="7"/>
      <c r="BH1201" s="7"/>
      <c r="BI1201" s="7"/>
      <c r="BJ1201" s="7"/>
      <c r="BK1201" s="7"/>
      <c r="BL1201" s="7"/>
      <c r="BM1201" s="7"/>
      <c r="BN1201" s="7"/>
      <c r="BO1201" s="7"/>
      <c r="BP1201" s="7"/>
      <c r="BQ1201" s="7"/>
      <c r="BR1201" s="7"/>
      <c r="BS1201" s="7"/>
      <c r="BT1201" s="7"/>
      <c r="BU1201" s="7"/>
      <c r="BV1201" s="7"/>
      <c r="BW1201" s="7"/>
      <c r="BX1201" s="7"/>
      <c r="BY1201" s="7"/>
      <c r="BZ1201" s="7"/>
      <c r="CA1201" s="7"/>
      <c r="CB1201" s="7"/>
      <c r="CC1201" s="7"/>
      <c r="CD1201" s="7"/>
      <c r="CE1201" s="7"/>
      <c r="CF1201" s="7"/>
      <c r="CG1201" s="7"/>
      <c r="CH1201" s="7"/>
      <c r="CI1201" s="7"/>
      <c r="CJ1201" s="7"/>
      <c r="CK1201" s="7"/>
      <c r="CL1201" s="7"/>
      <c r="CM1201" s="7"/>
      <c r="CN1201" s="7"/>
      <c r="CO1201" s="7"/>
      <c r="CP1201" s="7"/>
      <c r="CQ1201" s="7"/>
    </row>
    <row r="1202" spans="2:95" s="9" customFormat="1">
      <c r="B1202" s="34"/>
      <c r="C1202" s="7"/>
      <c r="D1202" s="7"/>
      <c r="E1202" s="7"/>
      <c r="F1202" s="7"/>
      <c r="G1202" s="10"/>
      <c r="H1202" s="10"/>
      <c r="I1202" s="10"/>
      <c r="J1202" s="10"/>
      <c r="K1202" s="7"/>
      <c r="L1202" s="7"/>
      <c r="M1202" s="7"/>
      <c r="N1202" s="7"/>
      <c r="O1202" s="7"/>
      <c r="P1202" s="10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10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10"/>
      <c r="AU1202" s="7"/>
      <c r="AV1202" s="7"/>
      <c r="AW1202" s="7"/>
      <c r="AX1202" s="7"/>
      <c r="AY1202" s="7"/>
      <c r="AZ1202" s="7"/>
      <c r="BA1202" s="7"/>
      <c r="BB1202" s="7"/>
      <c r="BC1202" s="10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  <c r="BP1202" s="7"/>
      <c r="BQ1202" s="7"/>
      <c r="BR1202" s="7"/>
      <c r="BS1202" s="7"/>
      <c r="BT1202" s="7"/>
      <c r="BU1202" s="7"/>
      <c r="BV1202" s="7"/>
      <c r="BW1202" s="7"/>
      <c r="BX1202" s="7"/>
      <c r="BY1202" s="7"/>
      <c r="BZ1202" s="7"/>
      <c r="CA1202" s="7"/>
      <c r="CB1202" s="7"/>
      <c r="CC1202" s="7"/>
      <c r="CD1202" s="7"/>
      <c r="CE1202" s="7"/>
      <c r="CF1202" s="7"/>
      <c r="CG1202" s="7"/>
      <c r="CH1202" s="7"/>
      <c r="CI1202" s="7"/>
      <c r="CJ1202" s="7"/>
      <c r="CK1202" s="7"/>
      <c r="CL1202" s="7"/>
      <c r="CM1202" s="7"/>
      <c r="CN1202" s="7"/>
      <c r="CO1202" s="7"/>
      <c r="CP1202" s="7"/>
      <c r="CQ1202" s="7"/>
    </row>
    <row r="1203" spans="2:95" s="9" customFormat="1">
      <c r="B1203" s="34"/>
      <c r="C1203" s="7"/>
      <c r="D1203" s="7"/>
      <c r="E1203" s="7"/>
      <c r="F1203" s="7"/>
      <c r="G1203" s="10"/>
      <c r="H1203" s="10"/>
      <c r="I1203" s="10"/>
      <c r="J1203" s="10"/>
      <c r="K1203" s="7"/>
      <c r="L1203" s="7"/>
      <c r="M1203" s="7"/>
      <c r="N1203" s="7"/>
      <c r="O1203" s="7"/>
      <c r="P1203" s="10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10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10"/>
      <c r="AU1203" s="7"/>
      <c r="AV1203" s="7"/>
      <c r="AW1203" s="7"/>
      <c r="AX1203" s="7"/>
      <c r="AY1203" s="7"/>
      <c r="AZ1203" s="7"/>
      <c r="BA1203" s="7"/>
      <c r="BB1203" s="7"/>
      <c r="BC1203" s="10"/>
      <c r="BD1203" s="7"/>
      <c r="BE1203" s="7"/>
      <c r="BF1203" s="7"/>
      <c r="BG1203" s="7"/>
      <c r="BH1203" s="7"/>
      <c r="BI1203" s="7"/>
      <c r="BJ1203" s="7"/>
      <c r="BK1203" s="7"/>
      <c r="BL1203" s="7"/>
      <c r="BM1203" s="7"/>
      <c r="BN1203" s="7"/>
      <c r="BO1203" s="7"/>
      <c r="BP1203" s="7"/>
      <c r="BQ1203" s="7"/>
      <c r="BR1203" s="7"/>
      <c r="BS1203" s="7"/>
      <c r="BT1203" s="7"/>
      <c r="BU1203" s="7"/>
      <c r="BV1203" s="7"/>
      <c r="BW1203" s="7"/>
      <c r="BX1203" s="7"/>
      <c r="BY1203" s="7"/>
      <c r="BZ1203" s="7"/>
      <c r="CA1203" s="7"/>
      <c r="CB1203" s="7"/>
      <c r="CC1203" s="7"/>
      <c r="CD1203" s="7"/>
      <c r="CE1203" s="7"/>
      <c r="CF1203" s="7"/>
      <c r="CG1203" s="7"/>
      <c r="CH1203" s="7"/>
      <c r="CI1203" s="7"/>
      <c r="CJ1203" s="7"/>
      <c r="CK1203" s="7"/>
      <c r="CL1203" s="7"/>
      <c r="CM1203" s="7"/>
      <c r="CN1203" s="7"/>
      <c r="CO1203" s="7"/>
      <c r="CP1203" s="7"/>
      <c r="CQ1203" s="7"/>
    </row>
    <row r="1204" spans="2:95" s="9" customFormat="1">
      <c r="B1204" s="34"/>
      <c r="C1204" s="7"/>
      <c r="D1204" s="7"/>
      <c r="E1204" s="7"/>
      <c r="F1204" s="7"/>
      <c r="G1204" s="10"/>
      <c r="H1204" s="10"/>
      <c r="I1204" s="10"/>
      <c r="J1204" s="10"/>
      <c r="K1204" s="7"/>
      <c r="L1204" s="7"/>
      <c r="M1204" s="7"/>
      <c r="N1204" s="7"/>
      <c r="O1204" s="7"/>
      <c r="P1204" s="10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10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10"/>
      <c r="AU1204" s="7"/>
      <c r="AV1204" s="7"/>
      <c r="AW1204" s="7"/>
      <c r="AX1204" s="7"/>
      <c r="AY1204" s="7"/>
      <c r="AZ1204" s="7"/>
      <c r="BA1204" s="7"/>
      <c r="BB1204" s="7"/>
      <c r="BC1204" s="10"/>
      <c r="BD1204" s="7"/>
      <c r="BE1204" s="7"/>
      <c r="BF1204" s="7"/>
      <c r="BG1204" s="7"/>
      <c r="BH1204" s="7"/>
      <c r="BI1204" s="7"/>
      <c r="BJ1204" s="7"/>
      <c r="BK1204" s="7"/>
      <c r="BL1204" s="7"/>
      <c r="BM1204" s="7"/>
      <c r="BN1204" s="7"/>
      <c r="BO1204" s="7"/>
      <c r="BP1204" s="7"/>
      <c r="BQ1204" s="7"/>
      <c r="BR1204" s="7"/>
      <c r="BS1204" s="7"/>
      <c r="BT1204" s="7"/>
      <c r="BU1204" s="7"/>
      <c r="BV1204" s="7"/>
      <c r="BW1204" s="7"/>
      <c r="BX1204" s="7"/>
      <c r="BY1204" s="7"/>
      <c r="BZ1204" s="7"/>
      <c r="CA1204" s="7"/>
      <c r="CB1204" s="7"/>
      <c r="CC1204" s="7"/>
      <c r="CD1204" s="7"/>
      <c r="CE1204" s="7"/>
      <c r="CF1204" s="7"/>
      <c r="CG1204" s="7"/>
      <c r="CH1204" s="7"/>
      <c r="CI1204" s="7"/>
      <c r="CJ1204" s="7"/>
      <c r="CK1204" s="7"/>
      <c r="CL1204" s="7"/>
      <c r="CM1204" s="7"/>
      <c r="CN1204" s="7"/>
      <c r="CO1204" s="7"/>
      <c r="CP1204" s="7"/>
      <c r="CQ1204" s="7"/>
    </row>
    <row r="1205" spans="2:95" s="9" customFormat="1">
      <c r="B1205" s="34"/>
      <c r="C1205" s="7"/>
      <c r="D1205" s="7"/>
      <c r="E1205" s="7"/>
      <c r="F1205" s="7"/>
      <c r="G1205" s="10"/>
      <c r="H1205" s="10"/>
      <c r="I1205" s="10"/>
      <c r="J1205" s="10"/>
      <c r="K1205" s="7"/>
      <c r="L1205" s="7"/>
      <c r="M1205" s="7"/>
      <c r="N1205" s="7"/>
      <c r="O1205" s="7"/>
      <c r="P1205" s="10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10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10"/>
      <c r="AU1205" s="7"/>
      <c r="AV1205" s="7"/>
      <c r="AW1205" s="7"/>
      <c r="AX1205" s="7"/>
      <c r="AY1205" s="7"/>
      <c r="AZ1205" s="7"/>
      <c r="BA1205" s="7"/>
      <c r="BB1205" s="7"/>
      <c r="BC1205" s="10"/>
      <c r="BD1205" s="7"/>
      <c r="BE1205" s="7"/>
      <c r="BF1205" s="7"/>
      <c r="BG1205" s="7"/>
      <c r="BH1205" s="7"/>
      <c r="BI1205" s="7"/>
      <c r="BJ1205" s="7"/>
      <c r="BK1205" s="7"/>
      <c r="BL1205" s="7"/>
      <c r="BM1205" s="7"/>
      <c r="BN1205" s="7"/>
      <c r="BO1205" s="7"/>
      <c r="BP1205" s="7"/>
      <c r="BQ1205" s="7"/>
      <c r="BR1205" s="7"/>
      <c r="BS1205" s="7"/>
      <c r="BT1205" s="7"/>
      <c r="BU1205" s="7"/>
      <c r="BV1205" s="7"/>
      <c r="BW1205" s="7"/>
      <c r="BX1205" s="7"/>
      <c r="BY1205" s="7"/>
      <c r="BZ1205" s="7"/>
      <c r="CA1205" s="7"/>
      <c r="CB1205" s="7"/>
      <c r="CC1205" s="7"/>
      <c r="CD1205" s="7"/>
      <c r="CE1205" s="7"/>
      <c r="CF1205" s="7"/>
      <c r="CG1205" s="7"/>
      <c r="CH1205" s="7"/>
      <c r="CI1205" s="7"/>
      <c r="CJ1205" s="7"/>
      <c r="CK1205" s="7"/>
      <c r="CL1205" s="7"/>
      <c r="CM1205" s="7"/>
      <c r="CN1205" s="7"/>
      <c r="CO1205" s="7"/>
      <c r="CP1205" s="7"/>
      <c r="CQ1205" s="7"/>
    </row>
    <row r="1206" spans="2:95" s="9" customFormat="1">
      <c r="B1206" s="34"/>
      <c r="C1206" s="7"/>
      <c r="D1206" s="7"/>
      <c r="E1206" s="7"/>
      <c r="F1206" s="7"/>
      <c r="G1206" s="10"/>
      <c r="H1206" s="10"/>
      <c r="I1206" s="10"/>
      <c r="J1206" s="10"/>
      <c r="K1206" s="7"/>
      <c r="L1206" s="7"/>
      <c r="M1206" s="7"/>
      <c r="N1206" s="7"/>
      <c r="O1206" s="7"/>
      <c r="P1206" s="10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10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10"/>
      <c r="AU1206" s="7"/>
      <c r="AV1206" s="7"/>
      <c r="AW1206" s="7"/>
      <c r="AX1206" s="7"/>
      <c r="AY1206" s="7"/>
      <c r="AZ1206" s="7"/>
      <c r="BA1206" s="7"/>
      <c r="BB1206" s="7"/>
      <c r="BC1206" s="10"/>
      <c r="BD1206" s="7"/>
      <c r="BE1206" s="7"/>
      <c r="BF1206" s="7"/>
      <c r="BG1206" s="7"/>
      <c r="BH1206" s="7"/>
      <c r="BI1206" s="7"/>
      <c r="BJ1206" s="7"/>
      <c r="BK1206" s="7"/>
      <c r="BL1206" s="7"/>
      <c r="BM1206" s="7"/>
      <c r="BN1206" s="7"/>
      <c r="BO1206" s="7"/>
      <c r="BP1206" s="7"/>
      <c r="BQ1206" s="7"/>
      <c r="BR1206" s="7"/>
      <c r="BS1206" s="7"/>
      <c r="BT1206" s="7"/>
      <c r="BU1206" s="7"/>
      <c r="BV1206" s="7"/>
      <c r="BW1206" s="7"/>
      <c r="BX1206" s="7"/>
      <c r="BY1206" s="7"/>
      <c r="BZ1206" s="7"/>
      <c r="CA1206" s="7"/>
      <c r="CB1206" s="7"/>
      <c r="CC1206" s="7"/>
      <c r="CD1206" s="7"/>
      <c r="CE1206" s="7"/>
      <c r="CF1206" s="7"/>
      <c r="CG1206" s="7"/>
      <c r="CH1206" s="7"/>
      <c r="CI1206" s="7"/>
      <c r="CJ1206" s="7"/>
      <c r="CK1206" s="7"/>
      <c r="CL1206" s="7"/>
      <c r="CM1206" s="7"/>
      <c r="CN1206" s="7"/>
      <c r="CO1206" s="7"/>
      <c r="CP1206" s="7"/>
      <c r="CQ1206" s="7"/>
    </row>
    <row r="1207" spans="2:95" s="9" customFormat="1">
      <c r="B1207" s="34"/>
      <c r="C1207" s="7"/>
      <c r="D1207" s="7"/>
      <c r="E1207" s="7"/>
      <c r="F1207" s="7"/>
      <c r="G1207" s="10"/>
      <c r="H1207" s="10"/>
      <c r="I1207" s="10"/>
      <c r="J1207" s="10"/>
      <c r="K1207" s="7"/>
      <c r="L1207" s="7"/>
      <c r="M1207" s="7"/>
      <c r="N1207" s="7"/>
      <c r="O1207" s="7"/>
      <c r="P1207" s="10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10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10"/>
      <c r="AU1207" s="7"/>
      <c r="AV1207" s="7"/>
      <c r="AW1207" s="7"/>
      <c r="AX1207" s="7"/>
      <c r="AY1207" s="7"/>
      <c r="AZ1207" s="7"/>
      <c r="BA1207" s="7"/>
      <c r="BB1207" s="7"/>
      <c r="BC1207" s="10"/>
      <c r="BD1207" s="7"/>
      <c r="BE1207" s="7"/>
      <c r="BF1207" s="7"/>
      <c r="BG1207" s="7"/>
      <c r="BH1207" s="7"/>
      <c r="BI1207" s="7"/>
      <c r="BJ1207" s="7"/>
      <c r="BK1207" s="7"/>
      <c r="BL1207" s="7"/>
      <c r="BM1207" s="7"/>
      <c r="BN1207" s="7"/>
      <c r="BO1207" s="7"/>
      <c r="BP1207" s="7"/>
      <c r="BQ1207" s="7"/>
      <c r="BR1207" s="7"/>
      <c r="BS1207" s="7"/>
      <c r="BT1207" s="7"/>
      <c r="BU1207" s="7"/>
      <c r="BV1207" s="7"/>
      <c r="BW1207" s="7"/>
      <c r="BX1207" s="7"/>
      <c r="BY1207" s="7"/>
      <c r="BZ1207" s="7"/>
      <c r="CA1207" s="7"/>
      <c r="CB1207" s="7"/>
      <c r="CC1207" s="7"/>
      <c r="CD1207" s="7"/>
      <c r="CE1207" s="7"/>
      <c r="CF1207" s="7"/>
      <c r="CG1207" s="7"/>
      <c r="CH1207" s="7"/>
      <c r="CI1207" s="7"/>
      <c r="CJ1207" s="7"/>
      <c r="CK1207" s="7"/>
      <c r="CL1207" s="7"/>
      <c r="CM1207" s="7"/>
      <c r="CN1207" s="7"/>
      <c r="CO1207" s="7"/>
      <c r="CP1207" s="7"/>
      <c r="CQ1207" s="7"/>
    </row>
    <row r="1208" spans="2:95" s="9" customFormat="1">
      <c r="B1208" s="34"/>
      <c r="C1208" s="7"/>
      <c r="D1208" s="7"/>
      <c r="E1208" s="7"/>
      <c r="F1208" s="7"/>
      <c r="G1208" s="10"/>
      <c r="H1208" s="10"/>
      <c r="I1208" s="10"/>
      <c r="J1208" s="10"/>
      <c r="K1208" s="7"/>
      <c r="L1208" s="7"/>
      <c r="M1208" s="7"/>
      <c r="N1208" s="7"/>
      <c r="O1208" s="7"/>
      <c r="P1208" s="10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10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10"/>
      <c r="AU1208" s="7"/>
      <c r="AV1208" s="7"/>
      <c r="AW1208" s="7"/>
      <c r="AX1208" s="7"/>
      <c r="AY1208" s="7"/>
      <c r="AZ1208" s="7"/>
      <c r="BA1208" s="7"/>
      <c r="BB1208" s="7"/>
      <c r="BC1208" s="10"/>
      <c r="BD1208" s="7"/>
      <c r="BE1208" s="7"/>
      <c r="BF1208" s="7"/>
      <c r="BG1208" s="7"/>
      <c r="BH1208" s="7"/>
      <c r="BI1208" s="7"/>
      <c r="BJ1208" s="7"/>
      <c r="BK1208" s="7"/>
      <c r="BL1208" s="7"/>
      <c r="BM1208" s="7"/>
      <c r="BN1208" s="7"/>
      <c r="BO1208" s="7"/>
      <c r="BP1208" s="7"/>
      <c r="BQ1208" s="7"/>
      <c r="BR1208" s="7"/>
      <c r="BS1208" s="7"/>
      <c r="BT1208" s="7"/>
      <c r="BU1208" s="7"/>
      <c r="BV1208" s="7"/>
      <c r="BW1208" s="7"/>
      <c r="BX1208" s="7"/>
      <c r="BY1208" s="7"/>
      <c r="BZ1208" s="7"/>
      <c r="CA1208" s="7"/>
      <c r="CB1208" s="7"/>
      <c r="CC1208" s="7"/>
      <c r="CD1208" s="7"/>
      <c r="CE1208" s="7"/>
      <c r="CF1208" s="7"/>
      <c r="CG1208" s="7"/>
      <c r="CH1208" s="7"/>
      <c r="CI1208" s="7"/>
      <c r="CJ1208" s="7"/>
      <c r="CK1208" s="7"/>
      <c r="CL1208" s="7"/>
      <c r="CM1208" s="7"/>
      <c r="CN1208" s="7"/>
      <c r="CO1208" s="7"/>
      <c r="CP1208" s="7"/>
      <c r="CQ1208" s="7"/>
    </row>
    <row r="1209" spans="2:95" s="9" customFormat="1">
      <c r="B1209" s="34"/>
      <c r="C1209" s="7"/>
      <c r="D1209" s="7"/>
      <c r="E1209" s="7"/>
      <c r="F1209" s="7"/>
      <c r="G1209" s="10"/>
      <c r="H1209" s="10"/>
      <c r="I1209" s="10"/>
      <c r="J1209" s="10"/>
      <c r="K1209" s="7"/>
      <c r="L1209" s="7"/>
      <c r="M1209" s="7"/>
      <c r="N1209" s="7"/>
      <c r="O1209" s="7"/>
      <c r="P1209" s="10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10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10"/>
      <c r="AU1209" s="7"/>
      <c r="AV1209" s="7"/>
      <c r="AW1209" s="7"/>
      <c r="AX1209" s="7"/>
      <c r="AY1209" s="7"/>
      <c r="AZ1209" s="7"/>
      <c r="BA1209" s="7"/>
      <c r="BB1209" s="7"/>
      <c r="BC1209" s="10"/>
      <c r="BD1209" s="7"/>
      <c r="BE1209" s="7"/>
      <c r="BF1209" s="7"/>
      <c r="BG1209" s="7"/>
      <c r="BH1209" s="7"/>
      <c r="BI1209" s="7"/>
      <c r="BJ1209" s="7"/>
      <c r="BK1209" s="7"/>
      <c r="BL1209" s="7"/>
      <c r="BM1209" s="7"/>
      <c r="BN1209" s="7"/>
      <c r="BO1209" s="7"/>
      <c r="BP1209" s="7"/>
      <c r="BQ1209" s="7"/>
      <c r="BR1209" s="7"/>
      <c r="BS1209" s="7"/>
      <c r="BT1209" s="7"/>
      <c r="BU1209" s="7"/>
      <c r="BV1209" s="7"/>
      <c r="BW1209" s="7"/>
      <c r="BX1209" s="7"/>
      <c r="BY1209" s="7"/>
      <c r="BZ1209" s="7"/>
      <c r="CA1209" s="7"/>
      <c r="CB1209" s="7"/>
      <c r="CC1209" s="7"/>
      <c r="CD1209" s="7"/>
      <c r="CE1209" s="7"/>
      <c r="CF1209" s="7"/>
      <c r="CG1209" s="7"/>
      <c r="CH1209" s="7"/>
      <c r="CI1209" s="7"/>
      <c r="CJ1209" s="7"/>
      <c r="CK1209" s="7"/>
      <c r="CL1209" s="7"/>
      <c r="CM1209" s="7"/>
      <c r="CN1209" s="7"/>
      <c r="CO1209" s="7"/>
      <c r="CP1209" s="7"/>
      <c r="CQ1209" s="7"/>
    </row>
    <row r="1210" spans="2:95" s="9" customFormat="1">
      <c r="B1210" s="34"/>
      <c r="C1210" s="7"/>
      <c r="D1210" s="7"/>
      <c r="E1210" s="7"/>
      <c r="F1210" s="7"/>
      <c r="G1210" s="10"/>
      <c r="H1210" s="10"/>
      <c r="I1210" s="10"/>
      <c r="J1210" s="10"/>
      <c r="K1210" s="7"/>
      <c r="L1210" s="7"/>
      <c r="M1210" s="7"/>
      <c r="N1210" s="7"/>
      <c r="O1210" s="7"/>
      <c r="P1210" s="10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10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10"/>
      <c r="AU1210" s="7"/>
      <c r="AV1210" s="7"/>
      <c r="AW1210" s="7"/>
      <c r="AX1210" s="7"/>
      <c r="AY1210" s="7"/>
      <c r="AZ1210" s="7"/>
      <c r="BA1210" s="7"/>
      <c r="BB1210" s="7"/>
      <c r="BC1210" s="10"/>
      <c r="BD1210" s="7"/>
      <c r="BE1210" s="7"/>
      <c r="BF1210" s="7"/>
      <c r="BG1210" s="7"/>
      <c r="BH1210" s="7"/>
      <c r="BI1210" s="7"/>
      <c r="BJ1210" s="7"/>
      <c r="BK1210" s="7"/>
      <c r="BL1210" s="7"/>
      <c r="BM1210" s="7"/>
      <c r="BN1210" s="7"/>
      <c r="BO1210" s="7"/>
      <c r="BP1210" s="7"/>
      <c r="BQ1210" s="7"/>
      <c r="BR1210" s="7"/>
      <c r="BS1210" s="7"/>
      <c r="BT1210" s="7"/>
      <c r="BU1210" s="7"/>
      <c r="BV1210" s="7"/>
      <c r="BW1210" s="7"/>
      <c r="BX1210" s="7"/>
      <c r="BY1210" s="7"/>
      <c r="BZ1210" s="7"/>
      <c r="CA1210" s="7"/>
      <c r="CB1210" s="7"/>
      <c r="CC1210" s="7"/>
      <c r="CD1210" s="7"/>
      <c r="CE1210" s="7"/>
      <c r="CF1210" s="7"/>
      <c r="CG1210" s="7"/>
      <c r="CH1210" s="7"/>
      <c r="CI1210" s="7"/>
      <c r="CJ1210" s="7"/>
      <c r="CK1210" s="7"/>
      <c r="CL1210" s="7"/>
      <c r="CM1210" s="7"/>
      <c r="CN1210" s="7"/>
      <c r="CO1210" s="7"/>
      <c r="CP1210" s="7"/>
      <c r="CQ1210" s="7"/>
    </row>
    <row r="1211" spans="2:95" s="9" customFormat="1">
      <c r="B1211" s="34"/>
      <c r="C1211" s="7"/>
      <c r="D1211" s="7"/>
      <c r="E1211" s="7"/>
      <c r="F1211" s="7"/>
      <c r="G1211" s="10"/>
      <c r="H1211" s="10"/>
      <c r="I1211" s="10"/>
      <c r="J1211" s="10"/>
      <c r="K1211" s="7"/>
      <c r="L1211" s="7"/>
      <c r="M1211" s="7"/>
      <c r="N1211" s="7"/>
      <c r="O1211" s="7"/>
      <c r="P1211" s="10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10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10"/>
      <c r="AU1211" s="7"/>
      <c r="AV1211" s="7"/>
      <c r="AW1211" s="7"/>
      <c r="AX1211" s="7"/>
      <c r="AY1211" s="7"/>
      <c r="AZ1211" s="7"/>
      <c r="BA1211" s="7"/>
      <c r="BB1211" s="7"/>
      <c r="BC1211" s="10"/>
      <c r="BD1211" s="7"/>
      <c r="BE1211" s="7"/>
      <c r="BF1211" s="7"/>
      <c r="BG1211" s="7"/>
      <c r="BH1211" s="7"/>
      <c r="BI1211" s="7"/>
      <c r="BJ1211" s="7"/>
      <c r="BK1211" s="7"/>
      <c r="BL1211" s="7"/>
      <c r="BM1211" s="7"/>
      <c r="BN1211" s="7"/>
      <c r="BO1211" s="7"/>
      <c r="BP1211" s="7"/>
      <c r="BQ1211" s="7"/>
      <c r="BR1211" s="7"/>
      <c r="BS1211" s="7"/>
      <c r="BT1211" s="7"/>
      <c r="BU1211" s="7"/>
      <c r="BV1211" s="7"/>
      <c r="BW1211" s="7"/>
      <c r="BX1211" s="7"/>
      <c r="BY1211" s="7"/>
      <c r="BZ1211" s="7"/>
      <c r="CA1211" s="7"/>
      <c r="CB1211" s="7"/>
      <c r="CC1211" s="7"/>
      <c r="CD1211" s="7"/>
      <c r="CE1211" s="7"/>
      <c r="CF1211" s="7"/>
      <c r="CG1211" s="7"/>
      <c r="CH1211" s="7"/>
      <c r="CI1211" s="7"/>
      <c r="CJ1211" s="7"/>
      <c r="CK1211" s="7"/>
      <c r="CL1211" s="7"/>
      <c r="CM1211" s="7"/>
      <c r="CN1211" s="7"/>
      <c r="CO1211" s="7"/>
      <c r="CP1211" s="7"/>
      <c r="CQ1211" s="7"/>
    </row>
    <row r="1212" spans="2:95" s="9" customFormat="1">
      <c r="B1212" s="34"/>
      <c r="C1212" s="7"/>
      <c r="D1212" s="7"/>
      <c r="E1212" s="7"/>
      <c r="F1212" s="7"/>
      <c r="G1212" s="10"/>
      <c r="H1212" s="10"/>
      <c r="I1212" s="10"/>
      <c r="J1212" s="10"/>
      <c r="K1212" s="7"/>
      <c r="L1212" s="7"/>
      <c r="M1212" s="7"/>
      <c r="N1212" s="7"/>
      <c r="O1212" s="7"/>
      <c r="P1212" s="10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10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10"/>
      <c r="AU1212" s="7"/>
      <c r="AV1212" s="7"/>
      <c r="AW1212" s="7"/>
      <c r="AX1212" s="7"/>
      <c r="AY1212" s="7"/>
      <c r="AZ1212" s="7"/>
      <c r="BA1212" s="7"/>
      <c r="BB1212" s="7"/>
      <c r="BC1212" s="10"/>
      <c r="BD1212" s="7"/>
      <c r="BE1212" s="7"/>
      <c r="BF1212" s="7"/>
      <c r="BG1212" s="7"/>
      <c r="BH1212" s="7"/>
      <c r="BI1212" s="7"/>
      <c r="BJ1212" s="7"/>
      <c r="BK1212" s="7"/>
      <c r="BL1212" s="7"/>
      <c r="BM1212" s="7"/>
      <c r="BN1212" s="7"/>
      <c r="BO1212" s="7"/>
      <c r="BP1212" s="7"/>
      <c r="BQ1212" s="7"/>
      <c r="BR1212" s="7"/>
      <c r="BS1212" s="7"/>
      <c r="BT1212" s="7"/>
      <c r="BU1212" s="7"/>
      <c r="BV1212" s="7"/>
      <c r="BW1212" s="7"/>
      <c r="BX1212" s="7"/>
      <c r="BY1212" s="7"/>
      <c r="BZ1212" s="7"/>
      <c r="CA1212" s="7"/>
      <c r="CB1212" s="7"/>
      <c r="CC1212" s="7"/>
      <c r="CD1212" s="7"/>
      <c r="CE1212" s="7"/>
      <c r="CF1212" s="7"/>
      <c r="CG1212" s="7"/>
      <c r="CH1212" s="7"/>
      <c r="CI1212" s="7"/>
      <c r="CJ1212" s="7"/>
      <c r="CK1212" s="7"/>
      <c r="CL1212" s="7"/>
      <c r="CM1212" s="7"/>
      <c r="CN1212" s="7"/>
      <c r="CO1212" s="7"/>
      <c r="CP1212" s="7"/>
      <c r="CQ1212" s="7"/>
    </row>
    <row r="1213" spans="2:95" s="9" customFormat="1">
      <c r="B1213" s="34"/>
      <c r="C1213" s="7"/>
      <c r="D1213" s="7"/>
      <c r="E1213" s="7"/>
      <c r="F1213" s="7"/>
      <c r="G1213" s="10"/>
      <c r="H1213" s="10"/>
      <c r="I1213" s="10"/>
      <c r="J1213" s="10"/>
      <c r="K1213" s="7"/>
      <c r="L1213" s="7"/>
      <c r="M1213" s="7"/>
      <c r="N1213" s="7"/>
      <c r="O1213" s="7"/>
      <c r="P1213" s="10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10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10"/>
      <c r="AU1213" s="7"/>
      <c r="AV1213" s="7"/>
      <c r="AW1213" s="7"/>
      <c r="AX1213" s="7"/>
      <c r="AY1213" s="7"/>
      <c r="AZ1213" s="7"/>
      <c r="BA1213" s="7"/>
      <c r="BB1213" s="7"/>
      <c r="BC1213" s="10"/>
      <c r="BD1213" s="7"/>
      <c r="BE1213" s="7"/>
      <c r="BF1213" s="7"/>
      <c r="BG1213" s="7"/>
      <c r="BH1213" s="7"/>
      <c r="BI1213" s="7"/>
      <c r="BJ1213" s="7"/>
      <c r="BK1213" s="7"/>
      <c r="BL1213" s="7"/>
      <c r="BM1213" s="7"/>
      <c r="BN1213" s="7"/>
      <c r="BO1213" s="7"/>
      <c r="BP1213" s="7"/>
      <c r="BQ1213" s="7"/>
      <c r="BR1213" s="7"/>
      <c r="BS1213" s="7"/>
      <c r="BT1213" s="7"/>
      <c r="BU1213" s="7"/>
      <c r="BV1213" s="7"/>
      <c r="BW1213" s="7"/>
      <c r="BX1213" s="7"/>
      <c r="BY1213" s="7"/>
      <c r="BZ1213" s="7"/>
      <c r="CA1213" s="7"/>
      <c r="CB1213" s="7"/>
      <c r="CC1213" s="7"/>
      <c r="CD1213" s="7"/>
      <c r="CE1213" s="7"/>
      <c r="CF1213" s="7"/>
      <c r="CG1213" s="7"/>
      <c r="CH1213" s="7"/>
      <c r="CI1213" s="7"/>
      <c r="CJ1213" s="7"/>
      <c r="CK1213" s="7"/>
      <c r="CL1213" s="7"/>
      <c r="CM1213" s="7"/>
      <c r="CN1213" s="7"/>
      <c r="CO1213" s="7"/>
      <c r="CP1213" s="7"/>
      <c r="CQ1213" s="7"/>
    </row>
    <row r="1214" spans="2:95" s="9" customFormat="1">
      <c r="B1214" s="34"/>
      <c r="C1214" s="7"/>
      <c r="D1214" s="7"/>
      <c r="E1214" s="7"/>
      <c r="F1214" s="7"/>
      <c r="G1214" s="10"/>
      <c r="H1214" s="10"/>
      <c r="I1214" s="10"/>
      <c r="J1214" s="10"/>
      <c r="K1214" s="7"/>
      <c r="L1214" s="7"/>
      <c r="M1214" s="7"/>
      <c r="N1214" s="7"/>
      <c r="O1214" s="7"/>
      <c r="P1214" s="10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10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10"/>
      <c r="AU1214" s="7"/>
      <c r="AV1214" s="7"/>
      <c r="AW1214" s="7"/>
      <c r="AX1214" s="7"/>
      <c r="AY1214" s="7"/>
      <c r="AZ1214" s="7"/>
      <c r="BA1214" s="7"/>
      <c r="BB1214" s="7"/>
      <c r="BC1214" s="10"/>
      <c r="BD1214" s="7"/>
      <c r="BE1214" s="7"/>
      <c r="BF1214" s="7"/>
      <c r="BG1214" s="7"/>
      <c r="BH1214" s="7"/>
      <c r="BI1214" s="7"/>
      <c r="BJ1214" s="7"/>
      <c r="BK1214" s="7"/>
      <c r="BL1214" s="7"/>
      <c r="BM1214" s="7"/>
      <c r="BN1214" s="7"/>
      <c r="BO1214" s="7"/>
      <c r="BP1214" s="7"/>
      <c r="BQ1214" s="7"/>
      <c r="BR1214" s="7"/>
      <c r="BS1214" s="7"/>
      <c r="BT1214" s="7"/>
      <c r="BU1214" s="7"/>
      <c r="BV1214" s="7"/>
      <c r="BW1214" s="7"/>
      <c r="BX1214" s="7"/>
      <c r="BY1214" s="7"/>
      <c r="BZ1214" s="7"/>
      <c r="CA1214" s="7"/>
      <c r="CB1214" s="7"/>
      <c r="CC1214" s="7"/>
      <c r="CD1214" s="7"/>
      <c r="CE1214" s="7"/>
      <c r="CF1214" s="7"/>
      <c r="CG1214" s="7"/>
      <c r="CH1214" s="7"/>
      <c r="CI1214" s="7"/>
      <c r="CJ1214" s="7"/>
      <c r="CK1214" s="7"/>
      <c r="CL1214" s="7"/>
      <c r="CM1214" s="7"/>
      <c r="CN1214" s="7"/>
      <c r="CO1214" s="7"/>
      <c r="CP1214" s="7"/>
      <c r="CQ1214" s="7"/>
    </row>
    <row r="1215" spans="2:95" s="9" customFormat="1">
      <c r="B1215" s="34"/>
      <c r="C1215" s="7"/>
      <c r="D1215" s="7"/>
      <c r="E1215" s="7"/>
      <c r="F1215" s="7"/>
      <c r="G1215" s="10"/>
      <c r="H1215" s="10"/>
      <c r="I1215" s="10"/>
      <c r="J1215" s="10"/>
      <c r="K1215" s="7"/>
      <c r="L1215" s="7"/>
      <c r="M1215" s="7"/>
      <c r="N1215" s="7"/>
      <c r="O1215" s="7"/>
      <c r="P1215" s="10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10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10"/>
      <c r="AU1215" s="7"/>
      <c r="AV1215" s="7"/>
      <c r="AW1215" s="7"/>
      <c r="AX1215" s="7"/>
      <c r="AY1215" s="7"/>
      <c r="AZ1215" s="7"/>
      <c r="BA1215" s="7"/>
      <c r="BB1215" s="7"/>
      <c r="BC1215" s="10"/>
      <c r="BD1215" s="7"/>
      <c r="BE1215" s="7"/>
      <c r="BF1215" s="7"/>
      <c r="BG1215" s="7"/>
      <c r="BH1215" s="7"/>
      <c r="BI1215" s="7"/>
      <c r="BJ1215" s="7"/>
      <c r="BK1215" s="7"/>
      <c r="BL1215" s="7"/>
      <c r="BM1215" s="7"/>
      <c r="BN1215" s="7"/>
      <c r="BO1215" s="7"/>
      <c r="BP1215" s="7"/>
      <c r="BQ1215" s="7"/>
      <c r="BR1215" s="7"/>
      <c r="BS1215" s="7"/>
      <c r="BT1215" s="7"/>
      <c r="BU1215" s="7"/>
      <c r="BV1215" s="7"/>
      <c r="BW1215" s="7"/>
      <c r="BX1215" s="7"/>
      <c r="BY1215" s="7"/>
      <c r="BZ1215" s="7"/>
      <c r="CA1215" s="7"/>
      <c r="CB1215" s="7"/>
      <c r="CC1215" s="7"/>
      <c r="CD1215" s="7"/>
      <c r="CE1215" s="7"/>
      <c r="CF1215" s="7"/>
      <c r="CG1215" s="7"/>
      <c r="CH1215" s="7"/>
      <c r="CI1215" s="7"/>
      <c r="CJ1215" s="7"/>
      <c r="CK1215" s="7"/>
      <c r="CL1215" s="7"/>
      <c r="CM1215" s="7"/>
      <c r="CN1215" s="7"/>
      <c r="CO1215" s="7"/>
      <c r="CP1215" s="7"/>
      <c r="CQ1215" s="7"/>
    </row>
    <row r="1216" spans="2:95" s="9" customFormat="1">
      <c r="B1216" s="34"/>
      <c r="C1216" s="7"/>
      <c r="D1216" s="7"/>
      <c r="E1216" s="7"/>
      <c r="F1216" s="7"/>
      <c r="G1216" s="10"/>
      <c r="H1216" s="10"/>
      <c r="I1216" s="10"/>
      <c r="J1216" s="10"/>
      <c r="K1216" s="7"/>
      <c r="L1216" s="7"/>
      <c r="M1216" s="7"/>
      <c r="N1216" s="7"/>
      <c r="O1216" s="7"/>
      <c r="P1216" s="10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10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10"/>
      <c r="AU1216" s="7"/>
      <c r="AV1216" s="7"/>
      <c r="AW1216" s="7"/>
      <c r="AX1216" s="7"/>
      <c r="AY1216" s="7"/>
      <c r="AZ1216" s="7"/>
      <c r="BA1216" s="7"/>
      <c r="BB1216" s="7"/>
      <c r="BC1216" s="10"/>
      <c r="BD1216" s="7"/>
      <c r="BE1216" s="7"/>
      <c r="BF1216" s="7"/>
      <c r="BG1216" s="7"/>
      <c r="BH1216" s="7"/>
      <c r="BI1216" s="7"/>
      <c r="BJ1216" s="7"/>
      <c r="BK1216" s="7"/>
      <c r="BL1216" s="7"/>
      <c r="BM1216" s="7"/>
      <c r="BN1216" s="7"/>
      <c r="BO1216" s="7"/>
      <c r="BP1216" s="7"/>
      <c r="BQ1216" s="7"/>
      <c r="BR1216" s="7"/>
      <c r="BS1216" s="7"/>
      <c r="BT1216" s="7"/>
      <c r="BU1216" s="7"/>
      <c r="BV1216" s="7"/>
      <c r="BW1216" s="7"/>
      <c r="BX1216" s="7"/>
      <c r="BY1216" s="7"/>
      <c r="BZ1216" s="7"/>
      <c r="CA1216" s="7"/>
      <c r="CB1216" s="7"/>
      <c r="CC1216" s="7"/>
      <c r="CD1216" s="7"/>
      <c r="CE1216" s="7"/>
      <c r="CF1216" s="7"/>
      <c r="CG1216" s="7"/>
      <c r="CH1216" s="7"/>
      <c r="CI1216" s="7"/>
      <c r="CJ1216" s="7"/>
      <c r="CK1216" s="7"/>
      <c r="CL1216" s="7"/>
      <c r="CM1216" s="7"/>
      <c r="CN1216" s="7"/>
      <c r="CO1216" s="7"/>
      <c r="CP1216" s="7"/>
      <c r="CQ1216" s="7"/>
    </row>
    <row r="1217" spans="2:95" s="9" customFormat="1">
      <c r="B1217" s="34"/>
      <c r="C1217" s="7"/>
      <c r="D1217" s="7"/>
      <c r="E1217" s="7"/>
      <c r="F1217" s="7"/>
      <c r="G1217" s="10"/>
      <c r="H1217" s="10"/>
      <c r="I1217" s="10"/>
      <c r="J1217" s="10"/>
      <c r="K1217" s="7"/>
      <c r="L1217" s="7"/>
      <c r="M1217" s="7"/>
      <c r="N1217" s="7"/>
      <c r="O1217" s="7"/>
      <c r="P1217" s="10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10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10"/>
      <c r="AU1217" s="7"/>
      <c r="AV1217" s="7"/>
      <c r="AW1217" s="7"/>
      <c r="AX1217" s="7"/>
      <c r="AY1217" s="7"/>
      <c r="AZ1217" s="7"/>
      <c r="BA1217" s="7"/>
      <c r="BB1217" s="7"/>
      <c r="BC1217" s="10"/>
      <c r="BD1217" s="7"/>
      <c r="BE1217" s="7"/>
      <c r="BF1217" s="7"/>
      <c r="BG1217" s="7"/>
      <c r="BH1217" s="7"/>
      <c r="BI1217" s="7"/>
      <c r="BJ1217" s="7"/>
      <c r="BK1217" s="7"/>
      <c r="BL1217" s="7"/>
      <c r="BM1217" s="7"/>
      <c r="BN1217" s="7"/>
      <c r="BO1217" s="7"/>
      <c r="BP1217" s="7"/>
      <c r="BQ1217" s="7"/>
      <c r="BR1217" s="7"/>
      <c r="BS1217" s="7"/>
      <c r="BT1217" s="7"/>
      <c r="BU1217" s="7"/>
      <c r="BV1217" s="7"/>
      <c r="BW1217" s="7"/>
      <c r="BX1217" s="7"/>
      <c r="BY1217" s="7"/>
      <c r="BZ1217" s="7"/>
      <c r="CA1217" s="7"/>
      <c r="CB1217" s="7"/>
      <c r="CC1217" s="7"/>
      <c r="CD1217" s="7"/>
      <c r="CE1217" s="7"/>
      <c r="CF1217" s="7"/>
      <c r="CG1217" s="7"/>
      <c r="CH1217" s="7"/>
      <c r="CI1217" s="7"/>
      <c r="CJ1217" s="7"/>
      <c r="CK1217" s="7"/>
      <c r="CL1217" s="7"/>
      <c r="CM1217" s="7"/>
      <c r="CN1217" s="7"/>
      <c r="CO1217" s="7"/>
      <c r="CP1217" s="7"/>
      <c r="CQ1217" s="7"/>
    </row>
    <row r="1218" spans="2:95" s="9" customFormat="1">
      <c r="B1218" s="34"/>
      <c r="C1218" s="7"/>
      <c r="D1218" s="7"/>
      <c r="E1218" s="7"/>
      <c r="F1218" s="7"/>
      <c r="G1218" s="10"/>
      <c r="H1218" s="10"/>
      <c r="I1218" s="10"/>
      <c r="J1218" s="10"/>
      <c r="K1218" s="7"/>
      <c r="L1218" s="7"/>
      <c r="M1218" s="7"/>
      <c r="N1218" s="7"/>
      <c r="O1218" s="7"/>
      <c r="P1218" s="10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10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10"/>
      <c r="AU1218" s="7"/>
      <c r="AV1218" s="7"/>
      <c r="AW1218" s="7"/>
      <c r="AX1218" s="7"/>
      <c r="AY1218" s="7"/>
      <c r="AZ1218" s="7"/>
      <c r="BA1218" s="7"/>
      <c r="BB1218" s="7"/>
      <c r="BC1218" s="10"/>
      <c r="BD1218" s="7"/>
      <c r="BE1218" s="7"/>
      <c r="BF1218" s="7"/>
      <c r="BG1218" s="7"/>
      <c r="BH1218" s="7"/>
      <c r="BI1218" s="7"/>
      <c r="BJ1218" s="7"/>
      <c r="BK1218" s="7"/>
      <c r="BL1218" s="7"/>
      <c r="BM1218" s="7"/>
      <c r="BN1218" s="7"/>
      <c r="BO1218" s="7"/>
      <c r="BP1218" s="7"/>
      <c r="BQ1218" s="7"/>
      <c r="BR1218" s="7"/>
      <c r="BS1218" s="7"/>
      <c r="BT1218" s="7"/>
      <c r="BU1218" s="7"/>
      <c r="BV1218" s="7"/>
      <c r="BW1218" s="7"/>
      <c r="BX1218" s="7"/>
      <c r="BY1218" s="7"/>
      <c r="BZ1218" s="7"/>
      <c r="CA1218" s="7"/>
      <c r="CB1218" s="7"/>
      <c r="CC1218" s="7"/>
      <c r="CD1218" s="7"/>
      <c r="CE1218" s="7"/>
      <c r="CF1218" s="7"/>
      <c r="CG1218" s="7"/>
      <c r="CH1218" s="7"/>
      <c r="CI1218" s="7"/>
      <c r="CJ1218" s="7"/>
      <c r="CK1218" s="7"/>
      <c r="CL1218" s="7"/>
      <c r="CM1218" s="7"/>
      <c r="CN1218" s="7"/>
      <c r="CO1218" s="7"/>
      <c r="CP1218" s="7"/>
      <c r="CQ1218" s="7"/>
    </row>
    <row r="1219" spans="2:95" s="9" customFormat="1">
      <c r="B1219" s="34"/>
      <c r="C1219" s="7"/>
      <c r="D1219" s="7"/>
      <c r="E1219" s="7"/>
      <c r="F1219" s="7"/>
      <c r="G1219" s="10"/>
      <c r="H1219" s="10"/>
      <c r="I1219" s="10"/>
      <c r="J1219" s="10"/>
      <c r="K1219" s="7"/>
      <c r="L1219" s="7"/>
      <c r="M1219" s="7"/>
      <c r="N1219" s="7"/>
      <c r="O1219" s="7"/>
      <c r="P1219" s="10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10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10"/>
      <c r="AU1219" s="7"/>
      <c r="AV1219" s="7"/>
      <c r="AW1219" s="7"/>
      <c r="AX1219" s="7"/>
      <c r="AY1219" s="7"/>
      <c r="AZ1219" s="7"/>
      <c r="BA1219" s="7"/>
      <c r="BB1219" s="7"/>
      <c r="BC1219" s="10"/>
      <c r="BD1219" s="7"/>
      <c r="BE1219" s="7"/>
      <c r="BF1219" s="7"/>
      <c r="BG1219" s="7"/>
      <c r="BH1219" s="7"/>
      <c r="BI1219" s="7"/>
      <c r="BJ1219" s="7"/>
      <c r="BK1219" s="7"/>
      <c r="BL1219" s="7"/>
      <c r="BM1219" s="7"/>
      <c r="BN1219" s="7"/>
      <c r="BO1219" s="7"/>
      <c r="BP1219" s="7"/>
      <c r="BQ1219" s="7"/>
      <c r="BR1219" s="7"/>
      <c r="BS1219" s="7"/>
      <c r="BT1219" s="7"/>
      <c r="BU1219" s="7"/>
      <c r="BV1219" s="7"/>
      <c r="BW1219" s="7"/>
      <c r="BX1219" s="7"/>
      <c r="BY1219" s="7"/>
      <c r="BZ1219" s="7"/>
      <c r="CA1219" s="7"/>
      <c r="CB1219" s="7"/>
      <c r="CC1219" s="7"/>
      <c r="CD1219" s="7"/>
      <c r="CE1219" s="7"/>
      <c r="CF1219" s="7"/>
      <c r="CG1219" s="7"/>
      <c r="CH1219" s="7"/>
      <c r="CI1219" s="7"/>
      <c r="CJ1219" s="7"/>
      <c r="CK1219" s="7"/>
      <c r="CL1219" s="7"/>
      <c r="CM1219" s="7"/>
      <c r="CN1219" s="7"/>
      <c r="CO1219" s="7"/>
      <c r="CP1219" s="7"/>
      <c r="CQ1219" s="7"/>
    </row>
    <row r="1220" spans="2:95" s="9" customFormat="1">
      <c r="B1220" s="34"/>
      <c r="C1220" s="7"/>
      <c r="D1220" s="7"/>
      <c r="E1220" s="7"/>
      <c r="F1220" s="7"/>
      <c r="G1220" s="10"/>
      <c r="H1220" s="10"/>
      <c r="I1220" s="10"/>
      <c r="J1220" s="10"/>
      <c r="K1220" s="7"/>
      <c r="L1220" s="7"/>
      <c r="M1220" s="7"/>
      <c r="N1220" s="7"/>
      <c r="O1220" s="7"/>
      <c r="P1220" s="10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10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10"/>
      <c r="AU1220" s="7"/>
      <c r="AV1220" s="7"/>
      <c r="AW1220" s="7"/>
      <c r="AX1220" s="7"/>
      <c r="AY1220" s="7"/>
      <c r="AZ1220" s="7"/>
      <c r="BA1220" s="7"/>
      <c r="BB1220" s="7"/>
      <c r="BC1220" s="10"/>
      <c r="BD1220" s="7"/>
      <c r="BE1220" s="7"/>
      <c r="BF1220" s="7"/>
      <c r="BG1220" s="7"/>
      <c r="BH1220" s="7"/>
      <c r="BI1220" s="7"/>
      <c r="BJ1220" s="7"/>
      <c r="BK1220" s="7"/>
      <c r="BL1220" s="7"/>
      <c r="BM1220" s="7"/>
      <c r="BN1220" s="7"/>
      <c r="BO1220" s="7"/>
      <c r="BP1220" s="7"/>
      <c r="BQ1220" s="7"/>
      <c r="BR1220" s="7"/>
      <c r="BS1220" s="7"/>
      <c r="BT1220" s="7"/>
      <c r="BU1220" s="7"/>
      <c r="BV1220" s="7"/>
      <c r="BW1220" s="7"/>
      <c r="BX1220" s="7"/>
      <c r="BY1220" s="7"/>
      <c r="BZ1220" s="7"/>
      <c r="CA1220" s="7"/>
      <c r="CB1220" s="7"/>
      <c r="CC1220" s="7"/>
      <c r="CD1220" s="7"/>
      <c r="CE1220" s="7"/>
      <c r="CF1220" s="7"/>
      <c r="CG1220" s="7"/>
      <c r="CH1220" s="7"/>
      <c r="CI1220" s="7"/>
      <c r="CJ1220" s="7"/>
      <c r="CK1220" s="7"/>
      <c r="CL1220" s="7"/>
      <c r="CM1220" s="7"/>
      <c r="CN1220" s="7"/>
      <c r="CO1220" s="7"/>
      <c r="CP1220" s="7"/>
      <c r="CQ1220" s="7"/>
    </row>
    <row r="1221" spans="2:95" s="9" customFormat="1">
      <c r="B1221" s="34"/>
      <c r="C1221" s="7"/>
      <c r="D1221" s="7"/>
      <c r="E1221" s="7"/>
      <c r="F1221" s="7"/>
      <c r="G1221" s="10"/>
      <c r="H1221" s="10"/>
      <c r="I1221" s="10"/>
      <c r="J1221" s="10"/>
      <c r="K1221" s="7"/>
      <c r="L1221" s="7"/>
      <c r="M1221" s="7"/>
      <c r="N1221" s="7"/>
      <c r="O1221" s="7"/>
      <c r="P1221" s="10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10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10"/>
      <c r="AU1221" s="7"/>
      <c r="AV1221" s="7"/>
      <c r="AW1221" s="7"/>
      <c r="AX1221" s="7"/>
      <c r="AY1221" s="7"/>
      <c r="AZ1221" s="7"/>
      <c r="BA1221" s="7"/>
      <c r="BB1221" s="7"/>
      <c r="BC1221" s="10"/>
      <c r="BD1221" s="7"/>
      <c r="BE1221" s="7"/>
      <c r="BF1221" s="7"/>
      <c r="BG1221" s="7"/>
      <c r="BH1221" s="7"/>
      <c r="BI1221" s="7"/>
      <c r="BJ1221" s="7"/>
      <c r="BK1221" s="7"/>
      <c r="BL1221" s="7"/>
      <c r="BM1221" s="7"/>
      <c r="BN1221" s="7"/>
      <c r="BO1221" s="7"/>
      <c r="BP1221" s="7"/>
      <c r="BQ1221" s="7"/>
      <c r="BR1221" s="7"/>
      <c r="BS1221" s="7"/>
      <c r="BT1221" s="7"/>
      <c r="BU1221" s="7"/>
      <c r="BV1221" s="7"/>
      <c r="BW1221" s="7"/>
      <c r="BX1221" s="7"/>
      <c r="BY1221" s="7"/>
      <c r="BZ1221" s="7"/>
      <c r="CA1221" s="7"/>
      <c r="CB1221" s="7"/>
      <c r="CC1221" s="7"/>
      <c r="CD1221" s="7"/>
      <c r="CE1221" s="7"/>
      <c r="CF1221" s="7"/>
      <c r="CG1221" s="7"/>
      <c r="CH1221" s="7"/>
      <c r="CI1221" s="7"/>
      <c r="CJ1221" s="7"/>
      <c r="CK1221" s="7"/>
      <c r="CL1221" s="7"/>
      <c r="CM1221" s="7"/>
      <c r="CN1221" s="7"/>
      <c r="CO1221" s="7"/>
      <c r="CP1221" s="7"/>
      <c r="CQ1221" s="7"/>
    </row>
    <row r="1222" spans="2:95" s="9" customFormat="1">
      <c r="B1222" s="34"/>
      <c r="C1222" s="7"/>
      <c r="D1222" s="7"/>
      <c r="E1222" s="7"/>
      <c r="F1222" s="7"/>
      <c r="G1222" s="10"/>
      <c r="H1222" s="10"/>
      <c r="I1222" s="10"/>
      <c r="J1222" s="10"/>
      <c r="K1222" s="7"/>
      <c r="L1222" s="7"/>
      <c r="M1222" s="7"/>
      <c r="N1222" s="7"/>
      <c r="O1222" s="7"/>
      <c r="P1222" s="10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10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10"/>
      <c r="AU1222" s="7"/>
      <c r="AV1222" s="7"/>
      <c r="AW1222" s="7"/>
      <c r="AX1222" s="7"/>
      <c r="AY1222" s="7"/>
      <c r="AZ1222" s="7"/>
      <c r="BA1222" s="7"/>
      <c r="BB1222" s="7"/>
      <c r="BC1222" s="10"/>
      <c r="BD1222" s="7"/>
      <c r="BE1222" s="7"/>
      <c r="BF1222" s="7"/>
      <c r="BG1222" s="7"/>
      <c r="BH1222" s="7"/>
      <c r="BI1222" s="7"/>
      <c r="BJ1222" s="7"/>
      <c r="BK1222" s="7"/>
      <c r="BL1222" s="7"/>
      <c r="BM1222" s="7"/>
      <c r="BN1222" s="7"/>
      <c r="BO1222" s="7"/>
      <c r="BP1222" s="7"/>
      <c r="BQ1222" s="7"/>
      <c r="BR1222" s="7"/>
      <c r="BS1222" s="7"/>
      <c r="BT1222" s="7"/>
      <c r="BU1222" s="7"/>
      <c r="BV1222" s="7"/>
      <c r="BW1222" s="7"/>
      <c r="BX1222" s="7"/>
      <c r="BY1222" s="7"/>
      <c r="BZ1222" s="7"/>
      <c r="CA1222" s="7"/>
      <c r="CB1222" s="7"/>
      <c r="CC1222" s="7"/>
      <c r="CD1222" s="7"/>
      <c r="CE1222" s="7"/>
      <c r="CF1222" s="7"/>
      <c r="CG1222" s="7"/>
      <c r="CH1222" s="7"/>
      <c r="CI1222" s="7"/>
      <c r="CJ1222" s="7"/>
      <c r="CK1222" s="7"/>
      <c r="CL1222" s="7"/>
      <c r="CM1222" s="7"/>
      <c r="CN1222" s="7"/>
      <c r="CO1222" s="7"/>
      <c r="CP1222" s="7"/>
      <c r="CQ1222" s="7"/>
    </row>
    <row r="1223" spans="2:95" s="9" customFormat="1">
      <c r="B1223" s="34"/>
      <c r="C1223" s="7"/>
      <c r="D1223" s="7"/>
      <c r="E1223" s="7"/>
      <c r="F1223" s="7"/>
      <c r="G1223" s="10"/>
      <c r="H1223" s="10"/>
      <c r="I1223" s="10"/>
      <c r="J1223" s="10"/>
      <c r="K1223" s="7"/>
      <c r="L1223" s="7"/>
      <c r="M1223" s="7"/>
      <c r="N1223" s="7"/>
      <c r="O1223" s="7"/>
      <c r="P1223" s="10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10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10"/>
      <c r="AU1223" s="7"/>
      <c r="AV1223" s="7"/>
      <c r="AW1223" s="7"/>
      <c r="AX1223" s="7"/>
      <c r="AY1223" s="7"/>
      <c r="AZ1223" s="7"/>
      <c r="BA1223" s="7"/>
      <c r="BB1223" s="7"/>
      <c r="BC1223" s="10"/>
      <c r="BD1223" s="7"/>
      <c r="BE1223" s="7"/>
      <c r="BF1223" s="7"/>
      <c r="BG1223" s="7"/>
      <c r="BH1223" s="7"/>
      <c r="BI1223" s="7"/>
      <c r="BJ1223" s="7"/>
      <c r="BK1223" s="7"/>
      <c r="BL1223" s="7"/>
      <c r="BM1223" s="7"/>
      <c r="BN1223" s="7"/>
      <c r="BO1223" s="7"/>
      <c r="BP1223" s="7"/>
      <c r="BQ1223" s="7"/>
      <c r="BR1223" s="7"/>
      <c r="BS1223" s="7"/>
      <c r="BT1223" s="7"/>
      <c r="BU1223" s="7"/>
      <c r="BV1223" s="7"/>
      <c r="BW1223" s="7"/>
      <c r="BX1223" s="7"/>
      <c r="BY1223" s="7"/>
      <c r="BZ1223" s="7"/>
      <c r="CA1223" s="7"/>
      <c r="CB1223" s="7"/>
      <c r="CC1223" s="7"/>
      <c r="CD1223" s="7"/>
      <c r="CE1223" s="7"/>
      <c r="CF1223" s="7"/>
      <c r="CG1223" s="7"/>
      <c r="CH1223" s="7"/>
      <c r="CI1223" s="7"/>
      <c r="CJ1223" s="7"/>
      <c r="CK1223" s="7"/>
      <c r="CL1223" s="7"/>
      <c r="CM1223" s="7"/>
      <c r="CN1223" s="7"/>
      <c r="CO1223" s="7"/>
      <c r="CP1223" s="7"/>
      <c r="CQ1223" s="7"/>
    </row>
    <row r="1224" spans="2:95" s="9" customFormat="1">
      <c r="B1224" s="34"/>
      <c r="C1224" s="7"/>
      <c r="D1224" s="7"/>
      <c r="E1224" s="7"/>
      <c r="F1224" s="7"/>
      <c r="G1224" s="10"/>
      <c r="H1224" s="10"/>
      <c r="I1224" s="10"/>
      <c r="J1224" s="10"/>
      <c r="K1224" s="7"/>
      <c r="L1224" s="7"/>
      <c r="M1224" s="7"/>
      <c r="N1224" s="7"/>
      <c r="O1224" s="7"/>
      <c r="P1224" s="10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10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10"/>
      <c r="AU1224" s="7"/>
      <c r="AV1224" s="7"/>
      <c r="AW1224" s="7"/>
      <c r="AX1224" s="7"/>
      <c r="AY1224" s="7"/>
      <c r="AZ1224" s="7"/>
      <c r="BA1224" s="7"/>
      <c r="BB1224" s="7"/>
      <c r="BC1224" s="10"/>
      <c r="BD1224" s="7"/>
      <c r="BE1224" s="7"/>
      <c r="BF1224" s="7"/>
      <c r="BG1224" s="7"/>
      <c r="BH1224" s="7"/>
      <c r="BI1224" s="7"/>
      <c r="BJ1224" s="7"/>
      <c r="BK1224" s="7"/>
      <c r="BL1224" s="7"/>
      <c r="BM1224" s="7"/>
      <c r="BN1224" s="7"/>
      <c r="BO1224" s="7"/>
      <c r="BP1224" s="7"/>
      <c r="BQ1224" s="7"/>
      <c r="BR1224" s="7"/>
      <c r="BS1224" s="7"/>
      <c r="BT1224" s="7"/>
      <c r="BU1224" s="7"/>
      <c r="BV1224" s="7"/>
      <c r="BW1224" s="7"/>
      <c r="BX1224" s="7"/>
      <c r="BY1224" s="7"/>
      <c r="BZ1224" s="7"/>
      <c r="CA1224" s="7"/>
      <c r="CB1224" s="7"/>
      <c r="CC1224" s="7"/>
      <c r="CD1224" s="7"/>
      <c r="CE1224" s="7"/>
      <c r="CF1224" s="7"/>
      <c r="CG1224" s="7"/>
      <c r="CH1224" s="7"/>
      <c r="CI1224" s="7"/>
      <c r="CJ1224" s="7"/>
      <c r="CK1224" s="7"/>
      <c r="CL1224" s="7"/>
      <c r="CM1224" s="7"/>
      <c r="CN1224" s="7"/>
      <c r="CO1224" s="7"/>
      <c r="CP1224" s="7"/>
      <c r="CQ1224" s="7"/>
    </row>
    <row r="1225" spans="2:95" s="9" customFormat="1">
      <c r="B1225" s="34"/>
      <c r="C1225" s="7"/>
      <c r="D1225" s="7"/>
      <c r="E1225" s="7"/>
      <c r="F1225" s="7"/>
      <c r="G1225" s="10"/>
      <c r="H1225" s="10"/>
      <c r="I1225" s="10"/>
      <c r="J1225" s="10"/>
      <c r="K1225" s="7"/>
      <c r="L1225" s="7"/>
      <c r="M1225" s="7"/>
      <c r="N1225" s="7"/>
      <c r="O1225" s="7"/>
      <c r="P1225" s="10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10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10"/>
      <c r="AU1225" s="7"/>
      <c r="AV1225" s="7"/>
      <c r="AW1225" s="7"/>
      <c r="AX1225" s="7"/>
      <c r="AY1225" s="7"/>
      <c r="AZ1225" s="7"/>
      <c r="BA1225" s="7"/>
      <c r="BB1225" s="7"/>
      <c r="BC1225" s="10"/>
      <c r="BD1225" s="7"/>
      <c r="BE1225" s="7"/>
      <c r="BF1225" s="7"/>
      <c r="BG1225" s="7"/>
      <c r="BH1225" s="7"/>
      <c r="BI1225" s="7"/>
      <c r="BJ1225" s="7"/>
      <c r="BK1225" s="7"/>
      <c r="BL1225" s="7"/>
      <c r="BM1225" s="7"/>
      <c r="BN1225" s="7"/>
      <c r="BO1225" s="7"/>
      <c r="BP1225" s="7"/>
      <c r="BQ1225" s="7"/>
      <c r="BR1225" s="7"/>
      <c r="BS1225" s="7"/>
      <c r="BT1225" s="7"/>
      <c r="BU1225" s="7"/>
      <c r="BV1225" s="7"/>
      <c r="BW1225" s="7"/>
      <c r="BX1225" s="7"/>
      <c r="BY1225" s="7"/>
      <c r="BZ1225" s="7"/>
      <c r="CA1225" s="7"/>
      <c r="CB1225" s="7"/>
      <c r="CC1225" s="7"/>
      <c r="CD1225" s="7"/>
      <c r="CE1225" s="7"/>
      <c r="CF1225" s="7"/>
      <c r="CG1225" s="7"/>
      <c r="CH1225" s="7"/>
      <c r="CI1225" s="7"/>
      <c r="CJ1225" s="7"/>
      <c r="CK1225" s="7"/>
      <c r="CL1225" s="7"/>
      <c r="CM1225" s="7"/>
      <c r="CN1225" s="7"/>
      <c r="CO1225" s="7"/>
      <c r="CP1225" s="7"/>
      <c r="CQ1225" s="7"/>
    </row>
    <row r="1226" spans="2:95" s="9" customFormat="1">
      <c r="B1226" s="34"/>
      <c r="C1226" s="7"/>
      <c r="D1226" s="7"/>
      <c r="E1226" s="7"/>
      <c r="F1226" s="7"/>
      <c r="G1226" s="10"/>
      <c r="H1226" s="10"/>
      <c r="I1226" s="10"/>
      <c r="J1226" s="10"/>
      <c r="K1226" s="7"/>
      <c r="L1226" s="7"/>
      <c r="M1226" s="7"/>
      <c r="N1226" s="7"/>
      <c r="O1226" s="7"/>
      <c r="P1226" s="10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10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10"/>
      <c r="AU1226" s="7"/>
      <c r="AV1226" s="7"/>
      <c r="AW1226" s="7"/>
      <c r="AX1226" s="7"/>
      <c r="AY1226" s="7"/>
      <c r="AZ1226" s="7"/>
      <c r="BA1226" s="7"/>
      <c r="BB1226" s="7"/>
      <c r="BC1226" s="10"/>
      <c r="BD1226" s="7"/>
      <c r="BE1226" s="7"/>
      <c r="BF1226" s="7"/>
      <c r="BG1226" s="7"/>
      <c r="BH1226" s="7"/>
      <c r="BI1226" s="7"/>
      <c r="BJ1226" s="7"/>
      <c r="BK1226" s="7"/>
      <c r="BL1226" s="7"/>
      <c r="BM1226" s="7"/>
      <c r="BN1226" s="7"/>
      <c r="BO1226" s="7"/>
      <c r="BP1226" s="7"/>
      <c r="BQ1226" s="7"/>
      <c r="BR1226" s="7"/>
      <c r="BS1226" s="7"/>
      <c r="BT1226" s="7"/>
      <c r="BU1226" s="7"/>
      <c r="BV1226" s="7"/>
      <c r="BW1226" s="7"/>
      <c r="BX1226" s="7"/>
      <c r="BY1226" s="7"/>
      <c r="BZ1226" s="7"/>
      <c r="CA1226" s="7"/>
      <c r="CB1226" s="7"/>
      <c r="CC1226" s="7"/>
      <c r="CD1226" s="7"/>
      <c r="CE1226" s="7"/>
      <c r="CF1226" s="7"/>
      <c r="CG1226" s="7"/>
      <c r="CH1226" s="7"/>
      <c r="CI1226" s="7"/>
      <c r="CJ1226" s="7"/>
      <c r="CK1226" s="7"/>
      <c r="CL1226" s="7"/>
      <c r="CM1226" s="7"/>
      <c r="CN1226" s="7"/>
      <c r="CO1226" s="7"/>
      <c r="CP1226" s="7"/>
      <c r="CQ1226" s="7"/>
    </row>
    <row r="1227" spans="2:95" s="9" customFormat="1">
      <c r="B1227" s="34"/>
      <c r="C1227" s="7"/>
      <c r="D1227" s="7"/>
      <c r="E1227" s="7"/>
      <c r="F1227" s="7"/>
      <c r="G1227" s="10"/>
      <c r="H1227" s="10"/>
      <c r="I1227" s="10"/>
      <c r="J1227" s="10"/>
      <c r="K1227" s="7"/>
      <c r="L1227" s="7"/>
      <c r="M1227" s="7"/>
      <c r="N1227" s="7"/>
      <c r="O1227" s="7"/>
      <c r="P1227" s="10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10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10"/>
      <c r="AU1227" s="7"/>
      <c r="AV1227" s="7"/>
      <c r="AW1227" s="7"/>
      <c r="AX1227" s="7"/>
      <c r="AY1227" s="7"/>
      <c r="AZ1227" s="7"/>
      <c r="BA1227" s="7"/>
      <c r="BB1227" s="7"/>
      <c r="BC1227" s="10"/>
      <c r="BD1227" s="7"/>
      <c r="BE1227" s="7"/>
      <c r="BF1227" s="7"/>
      <c r="BG1227" s="7"/>
      <c r="BH1227" s="7"/>
      <c r="BI1227" s="7"/>
      <c r="BJ1227" s="7"/>
      <c r="BK1227" s="7"/>
      <c r="BL1227" s="7"/>
      <c r="BM1227" s="7"/>
      <c r="BN1227" s="7"/>
      <c r="BO1227" s="7"/>
      <c r="BP1227" s="7"/>
      <c r="BQ1227" s="7"/>
      <c r="BR1227" s="7"/>
      <c r="BS1227" s="7"/>
      <c r="BT1227" s="7"/>
      <c r="BU1227" s="7"/>
      <c r="BV1227" s="7"/>
      <c r="BW1227" s="7"/>
      <c r="BX1227" s="7"/>
      <c r="BY1227" s="7"/>
      <c r="BZ1227" s="7"/>
      <c r="CA1227" s="7"/>
      <c r="CB1227" s="7"/>
      <c r="CC1227" s="7"/>
      <c r="CD1227" s="7"/>
      <c r="CE1227" s="7"/>
      <c r="CF1227" s="7"/>
      <c r="CG1227" s="7"/>
      <c r="CH1227" s="7"/>
      <c r="CI1227" s="7"/>
      <c r="CJ1227" s="7"/>
      <c r="CK1227" s="7"/>
      <c r="CL1227" s="7"/>
      <c r="CM1227" s="7"/>
      <c r="CN1227" s="7"/>
      <c r="CO1227" s="7"/>
      <c r="CP1227" s="7"/>
      <c r="CQ1227" s="7"/>
    </row>
    <row r="1228" spans="2:95" s="9" customFormat="1">
      <c r="B1228" s="34"/>
      <c r="C1228" s="7"/>
      <c r="D1228" s="7"/>
      <c r="E1228" s="7"/>
      <c r="F1228" s="7"/>
      <c r="G1228" s="10"/>
      <c r="H1228" s="10"/>
      <c r="I1228" s="10"/>
      <c r="J1228" s="10"/>
      <c r="K1228" s="7"/>
      <c r="L1228" s="7"/>
      <c r="M1228" s="7"/>
      <c r="N1228" s="7"/>
      <c r="O1228" s="7"/>
      <c r="P1228" s="10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10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10"/>
      <c r="AU1228" s="7"/>
      <c r="AV1228" s="7"/>
      <c r="AW1228" s="7"/>
      <c r="AX1228" s="7"/>
      <c r="AY1228" s="7"/>
      <c r="AZ1228" s="7"/>
      <c r="BA1228" s="7"/>
      <c r="BB1228" s="7"/>
      <c r="BC1228" s="10"/>
      <c r="BD1228" s="7"/>
      <c r="BE1228" s="7"/>
      <c r="BF1228" s="7"/>
      <c r="BG1228" s="7"/>
      <c r="BH1228" s="7"/>
      <c r="BI1228" s="7"/>
      <c r="BJ1228" s="7"/>
      <c r="BK1228" s="7"/>
      <c r="BL1228" s="7"/>
      <c r="BM1228" s="7"/>
      <c r="BN1228" s="7"/>
      <c r="BO1228" s="7"/>
      <c r="BP1228" s="7"/>
      <c r="BQ1228" s="7"/>
      <c r="BR1228" s="7"/>
      <c r="BS1228" s="7"/>
      <c r="BT1228" s="7"/>
      <c r="BU1228" s="7"/>
      <c r="BV1228" s="7"/>
      <c r="BW1228" s="7"/>
      <c r="BX1228" s="7"/>
      <c r="BY1228" s="7"/>
      <c r="BZ1228" s="7"/>
      <c r="CA1228" s="7"/>
      <c r="CB1228" s="7"/>
      <c r="CC1228" s="7"/>
      <c r="CD1228" s="7"/>
      <c r="CE1228" s="7"/>
      <c r="CF1228" s="7"/>
      <c r="CG1228" s="7"/>
      <c r="CH1228" s="7"/>
      <c r="CI1228" s="7"/>
      <c r="CJ1228" s="7"/>
      <c r="CK1228" s="7"/>
      <c r="CL1228" s="7"/>
      <c r="CM1228" s="7"/>
      <c r="CN1228" s="7"/>
      <c r="CO1228" s="7"/>
      <c r="CP1228" s="7"/>
      <c r="CQ1228" s="7"/>
    </row>
    <row r="1229" spans="2:95" s="9" customFormat="1">
      <c r="B1229" s="34"/>
      <c r="C1229" s="7"/>
      <c r="D1229" s="7"/>
      <c r="E1229" s="7"/>
      <c r="F1229" s="7"/>
      <c r="G1229" s="10"/>
      <c r="H1229" s="10"/>
      <c r="I1229" s="10"/>
      <c r="J1229" s="10"/>
      <c r="K1229" s="7"/>
      <c r="L1229" s="7"/>
      <c r="M1229" s="7"/>
      <c r="N1229" s="7"/>
      <c r="O1229" s="7"/>
      <c r="P1229" s="10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10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10"/>
      <c r="AU1229" s="7"/>
      <c r="AV1229" s="7"/>
      <c r="AW1229" s="7"/>
      <c r="AX1229" s="7"/>
      <c r="AY1229" s="7"/>
      <c r="AZ1229" s="7"/>
      <c r="BA1229" s="7"/>
      <c r="BB1229" s="7"/>
      <c r="BC1229" s="10"/>
      <c r="BD1229" s="7"/>
      <c r="BE1229" s="7"/>
      <c r="BF1229" s="7"/>
      <c r="BG1229" s="7"/>
      <c r="BH1229" s="7"/>
      <c r="BI1229" s="7"/>
      <c r="BJ1229" s="7"/>
      <c r="BK1229" s="7"/>
      <c r="BL1229" s="7"/>
      <c r="BM1229" s="7"/>
      <c r="BN1229" s="7"/>
      <c r="BO1229" s="7"/>
      <c r="BP1229" s="7"/>
      <c r="BQ1229" s="7"/>
      <c r="BR1229" s="7"/>
      <c r="BS1229" s="7"/>
      <c r="BT1229" s="7"/>
      <c r="BU1229" s="7"/>
      <c r="BV1229" s="7"/>
      <c r="BW1229" s="7"/>
      <c r="BX1229" s="7"/>
      <c r="BY1229" s="7"/>
      <c r="BZ1229" s="7"/>
      <c r="CA1229" s="7"/>
      <c r="CB1229" s="7"/>
      <c r="CC1229" s="7"/>
      <c r="CD1229" s="7"/>
      <c r="CE1229" s="7"/>
      <c r="CF1229" s="7"/>
      <c r="CG1229" s="7"/>
      <c r="CH1229" s="7"/>
      <c r="CI1229" s="7"/>
      <c r="CJ1229" s="7"/>
      <c r="CK1229" s="7"/>
      <c r="CL1229" s="7"/>
      <c r="CM1229" s="7"/>
      <c r="CN1229" s="7"/>
      <c r="CO1229" s="7"/>
      <c r="CP1229" s="7"/>
      <c r="CQ1229" s="7"/>
    </row>
    <row r="1230" spans="2:95" s="9" customFormat="1">
      <c r="B1230" s="34"/>
      <c r="C1230" s="7"/>
      <c r="D1230" s="7"/>
      <c r="E1230" s="7"/>
      <c r="F1230" s="7"/>
      <c r="G1230" s="10"/>
      <c r="H1230" s="10"/>
      <c r="I1230" s="10"/>
      <c r="J1230" s="10"/>
      <c r="K1230" s="7"/>
      <c r="L1230" s="7"/>
      <c r="M1230" s="7"/>
      <c r="N1230" s="7"/>
      <c r="O1230" s="7"/>
      <c r="P1230" s="10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10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10"/>
      <c r="AU1230" s="7"/>
      <c r="AV1230" s="7"/>
      <c r="AW1230" s="7"/>
      <c r="AX1230" s="7"/>
      <c r="AY1230" s="7"/>
      <c r="AZ1230" s="7"/>
      <c r="BA1230" s="7"/>
      <c r="BB1230" s="7"/>
      <c r="BC1230" s="10"/>
      <c r="BD1230" s="7"/>
      <c r="BE1230" s="7"/>
      <c r="BF1230" s="7"/>
      <c r="BG1230" s="7"/>
      <c r="BH1230" s="7"/>
      <c r="BI1230" s="7"/>
      <c r="BJ1230" s="7"/>
      <c r="BK1230" s="7"/>
      <c r="BL1230" s="7"/>
      <c r="BM1230" s="7"/>
      <c r="BN1230" s="7"/>
      <c r="BO1230" s="7"/>
      <c r="BP1230" s="7"/>
      <c r="BQ1230" s="7"/>
      <c r="BR1230" s="7"/>
      <c r="BS1230" s="7"/>
      <c r="BT1230" s="7"/>
      <c r="BU1230" s="7"/>
      <c r="BV1230" s="7"/>
      <c r="BW1230" s="7"/>
      <c r="BX1230" s="7"/>
      <c r="BY1230" s="7"/>
      <c r="BZ1230" s="7"/>
      <c r="CA1230" s="7"/>
      <c r="CB1230" s="7"/>
      <c r="CC1230" s="7"/>
      <c r="CD1230" s="7"/>
      <c r="CE1230" s="7"/>
      <c r="CF1230" s="7"/>
      <c r="CG1230" s="7"/>
      <c r="CH1230" s="7"/>
      <c r="CI1230" s="7"/>
      <c r="CJ1230" s="7"/>
      <c r="CK1230" s="7"/>
      <c r="CL1230" s="7"/>
      <c r="CM1230" s="7"/>
      <c r="CN1230" s="7"/>
      <c r="CO1230" s="7"/>
      <c r="CP1230" s="7"/>
      <c r="CQ1230" s="7"/>
    </row>
    <row r="1231" spans="2:95" s="9" customFormat="1">
      <c r="B1231" s="34"/>
      <c r="C1231" s="7"/>
      <c r="D1231" s="7"/>
      <c r="E1231" s="7"/>
      <c r="F1231" s="7"/>
      <c r="G1231" s="10"/>
      <c r="H1231" s="10"/>
      <c r="I1231" s="10"/>
      <c r="J1231" s="10"/>
      <c r="K1231" s="7"/>
      <c r="L1231" s="7"/>
      <c r="M1231" s="7"/>
      <c r="N1231" s="7"/>
      <c r="O1231" s="7"/>
      <c r="P1231" s="10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10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10"/>
      <c r="AU1231" s="7"/>
      <c r="AV1231" s="7"/>
      <c r="AW1231" s="7"/>
      <c r="AX1231" s="7"/>
      <c r="AY1231" s="7"/>
      <c r="AZ1231" s="7"/>
      <c r="BA1231" s="7"/>
      <c r="BB1231" s="7"/>
      <c r="BC1231" s="10"/>
      <c r="BD1231" s="7"/>
      <c r="BE1231" s="7"/>
      <c r="BF1231" s="7"/>
      <c r="BG1231" s="7"/>
      <c r="BH1231" s="7"/>
      <c r="BI1231" s="7"/>
      <c r="BJ1231" s="7"/>
      <c r="BK1231" s="7"/>
      <c r="BL1231" s="7"/>
      <c r="BM1231" s="7"/>
      <c r="BN1231" s="7"/>
      <c r="BO1231" s="7"/>
      <c r="BP1231" s="7"/>
      <c r="BQ1231" s="7"/>
      <c r="BR1231" s="7"/>
      <c r="BS1231" s="7"/>
      <c r="BT1231" s="7"/>
      <c r="BU1231" s="7"/>
      <c r="BV1231" s="7"/>
      <c r="BW1231" s="7"/>
      <c r="BX1231" s="7"/>
      <c r="BY1231" s="7"/>
      <c r="BZ1231" s="7"/>
      <c r="CA1231" s="7"/>
      <c r="CB1231" s="7"/>
      <c r="CC1231" s="7"/>
      <c r="CD1231" s="7"/>
      <c r="CE1231" s="7"/>
      <c r="CF1231" s="7"/>
      <c r="CG1231" s="7"/>
      <c r="CH1231" s="7"/>
      <c r="CI1231" s="7"/>
      <c r="CJ1231" s="7"/>
      <c r="CK1231" s="7"/>
      <c r="CL1231" s="7"/>
      <c r="CM1231" s="7"/>
      <c r="CN1231" s="7"/>
      <c r="CO1231" s="7"/>
      <c r="CP1231" s="7"/>
      <c r="CQ1231" s="7"/>
    </row>
    <row r="1232" spans="2:95" s="9" customFormat="1">
      <c r="B1232" s="34"/>
      <c r="C1232" s="7"/>
      <c r="D1232" s="7"/>
      <c r="E1232" s="7"/>
      <c r="F1232" s="7"/>
      <c r="G1232" s="10"/>
      <c r="H1232" s="10"/>
      <c r="I1232" s="10"/>
      <c r="J1232" s="10"/>
      <c r="K1232" s="7"/>
      <c r="L1232" s="7"/>
      <c r="M1232" s="7"/>
      <c r="N1232" s="7"/>
      <c r="O1232" s="7"/>
      <c r="P1232" s="10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10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10"/>
      <c r="AU1232" s="7"/>
      <c r="AV1232" s="7"/>
      <c r="AW1232" s="7"/>
      <c r="AX1232" s="7"/>
      <c r="AY1232" s="7"/>
      <c r="AZ1232" s="7"/>
      <c r="BA1232" s="7"/>
      <c r="BB1232" s="7"/>
      <c r="BC1232" s="10"/>
      <c r="BD1232" s="7"/>
      <c r="BE1232" s="7"/>
      <c r="BF1232" s="7"/>
      <c r="BG1232" s="7"/>
      <c r="BH1232" s="7"/>
      <c r="BI1232" s="7"/>
      <c r="BJ1232" s="7"/>
      <c r="BK1232" s="7"/>
      <c r="BL1232" s="7"/>
      <c r="BM1232" s="7"/>
      <c r="BN1232" s="7"/>
      <c r="BO1232" s="7"/>
      <c r="BP1232" s="7"/>
      <c r="BQ1232" s="7"/>
      <c r="BR1232" s="7"/>
      <c r="BS1232" s="7"/>
      <c r="BT1232" s="7"/>
      <c r="BU1232" s="7"/>
      <c r="BV1232" s="7"/>
      <c r="BW1232" s="7"/>
      <c r="BX1232" s="7"/>
      <c r="BY1232" s="7"/>
      <c r="BZ1232" s="7"/>
      <c r="CA1232" s="7"/>
      <c r="CB1232" s="7"/>
      <c r="CC1232" s="7"/>
      <c r="CD1232" s="7"/>
      <c r="CE1232" s="7"/>
      <c r="CF1232" s="7"/>
      <c r="CG1232" s="7"/>
      <c r="CH1232" s="7"/>
      <c r="CI1232" s="7"/>
      <c r="CJ1232" s="7"/>
      <c r="CK1232" s="7"/>
      <c r="CL1232" s="7"/>
      <c r="CM1232" s="7"/>
      <c r="CN1232" s="7"/>
      <c r="CO1232" s="7"/>
      <c r="CP1232" s="7"/>
      <c r="CQ1232" s="7"/>
    </row>
    <row r="1233" spans="2:95" s="9" customFormat="1">
      <c r="B1233" s="34"/>
      <c r="C1233" s="7"/>
      <c r="D1233" s="7"/>
      <c r="E1233" s="7"/>
      <c r="F1233" s="7"/>
      <c r="G1233" s="10"/>
      <c r="H1233" s="10"/>
      <c r="I1233" s="10"/>
      <c r="J1233" s="10"/>
      <c r="K1233" s="7"/>
      <c r="L1233" s="7"/>
      <c r="M1233" s="7"/>
      <c r="N1233" s="7"/>
      <c r="O1233" s="7"/>
      <c r="P1233" s="10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10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10"/>
      <c r="AU1233" s="7"/>
      <c r="AV1233" s="7"/>
      <c r="AW1233" s="7"/>
      <c r="AX1233" s="7"/>
      <c r="AY1233" s="7"/>
      <c r="AZ1233" s="7"/>
      <c r="BA1233" s="7"/>
      <c r="BB1233" s="7"/>
      <c r="BC1233" s="10"/>
      <c r="BD1233" s="7"/>
      <c r="BE1233" s="7"/>
      <c r="BF1233" s="7"/>
      <c r="BG1233" s="7"/>
      <c r="BH1233" s="7"/>
      <c r="BI1233" s="7"/>
      <c r="BJ1233" s="7"/>
      <c r="BK1233" s="7"/>
      <c r="BL1233" s="7"/>
      <c r="BM1233" s="7"/>
      <c r="BN1233" s="7"/>
      <c r="BO1233" s="7"/>
      <c r="BP1233" s="7"/>
      <c r="BQ1233" s="7"/>
      <c r="BR1233" s="7"/>
      <c r="BS1233" s="7"/>
      <c r="BT1233" s="7"/>
      <c r="BU1233" s="7"/>
      <c r="BV1233" s="7"/>
      <c r="BW1233" s="7"/>
      <c r="BX1233" s="7"/>
      <c r="BY1233" s="7"/>
      <c r="BZ1233" s="7"/>
      <c r="CA1233" s="7"/>
      <c r="CB1233" s="7"/>
      <c r="CC1233" s="7"/>
      <c r="CD1233" s="7"/>
      <c r="CE1233" s="7"/>
      <c r="CF1233" s="7"/>
      <c r="CG1233" s="7"/>
      <c r="CH1233" s="7"/>
      <c r="CI1233" s="7"/>
      <c r="CJ1233" s="7"/>
      <c r="CK1233" s="7"/>
      <c r="CL1233" s="7"/>
      <c r="CM1233" s="7"/>
      <c r="CN1233" s="7"/>
      <c r="CO1233" s="7"/>
      <c r="CP1233" s="7"/>
      <c r="CQ1233" s="7"/>
    </row>
    <row r="1234" spans="2:95" s="9" customFormat="1">
      <c r="B1234" s="34"/>
      <c r="C1234" s="7"/>
      <c r="D1234" s="7"/>
      <c r="E1234" s="7"/>
      <c r="F1234" s="7"/>
      <c r="G1234" s="10"/>
      <c r="H1234" s="10"/>
      <c r="I1234" s="10"/>
      <c r="J1234" s="10"/>
      <c r="K1234" s="7"/>
      <c r="L1234" s="7"/>
      <c r="M1234" s="7"/>
      <c r="N1234" s="7"/>
      <c r="O1234" s="7"/>
      <c r="P1234" s="10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10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10"/>
      <c r="AU1234" s="7"/>
      <c r="AV1234" s="7"/>
      <c r="AW1234" s="7"/>
      <c r="AX1234" s="7"/>
      <c r="AY1234" s="7"/>
      <c r="AZ1234" s="7"/>
      <c r="BA1234" s="7"/>
      <c r="BB1234" s="7"/>
      <c r="BC1234" s="10"/>
      <c r="BD1234" s="7"/>
      <c r="BE1234" s="7"/>
      <c r="BF1234" s="7"/>
      <c r="BG1234" s="7"/>
      <c r="BH1234" s="7"/>
      <c r="BI1234" s="7"/>
      <c r="BJ1234" s="7"/>
      <c r="BK1234" s="7"/>
      <c r="BL1234" s="7"/>
      <c r="BM1234" s="7"/>
      <c r="BN1234" s="7"/>
      <c r="BO1234" s="7"/>
      <c r="BP1234" s="7"/>
      <c r="BQ1234" s="7"/>
      <c r="BR1234" s="7"/>
      <c r="BS1234" s="7"/>
      <c r="BT1234" s="7"/>
      <c r="BU1234" s="7"/>
      <c r="BV1234" s="7"/>
      <c r="BW1234" s="7"/>
      <c r="BX1234" s="7"/>
      <c r="BY1234" s="7"/>
      <c r="BZ1234" s="7"/>
      <c r="CA1234" s="7"/>
      <c r="CB1234" s="7"/>
      <c r="CC1234" s="7"/>
      <c r="CD1234" s="7"/>
      <c r="CE1234" s="7"/>
      <c r="CF1234" s="7"/>
      <c r="CG1234" s="7"/>
      <c r="CH1234" s="7"/>
      <c r="CI1234" s="7"/>
      <c r="CJ1234" s="7"/>
      <c r="CK1234" s="7"/>
      <c r="CL1234" s="7"/>
      <c r="CM1234" s="7"/>
      <c r="CN1234" s="7"/>
      <c r="CO1234" s="7"/>
      <c r="CP1234" s="7"/>
      <c r="CQ1234" s="7"/>
    </row>
    <row r="1235" spans="2:95" s="9" customFormat="1">
      <c r="B1235" s="34"/>
      <c r="C1235" s="7"/>
      <c r="D1235" s="7"/>
      <c r="E1235" s="7"/>
      <c r="F1235" s="7"/>
      <c r="G1235" s="10"/>
      <c r="H1235" s="10"/>
      <c r="I1235" s="10"/>
      <c r="J1235" s="10"/>
      <c r="K1235" s="7"/>
      <c r="L1235" s="7"/>
      <c r="M1235" s="7"/>
      <c r="N1235" s="7"/>
      <c r="O1235" s="7"/>
      <c r="P1235" s="10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10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10"/>
      <c r="AU1235" s="7"/>
      <c r="AV1235" s="7"/>
      <c r="AW1235" s="7"/>
      <c r="AX1235" s="7"/>
      <c r="AY1235" s="7"/>
      <c r="AZ1235" s="7"/>
      <c r="BA1235" s="7"/>
      <c r="BB1235" s="7"/>
      <c r="BC1235" s="10"/>
      <c r="BD1235" s="7"/>
      <c r="BE1235" s="7"/>
      <c r="BF1235" s="7"/>
      <c r="BG1235" s="7"/>
      <c r="BH1235" s="7"/>
      <c r="BI1235" s="7"/>
      <c r="BJ1235" s="7"/>
      <c r="BK1235" s="7"/>
      <c r="BL1235" s="7"/>
      <c r="BM1235" s="7"/>
      <c r="BN1235" s="7"/>
      <c r="BO1235" s="7"/>
      <c r="BP1235" s="7"/>
      <c r="BQ1235" s="7"/>
      <c r="BR1235" s="7"/>
      <c r="BS1235" s="7"/>
      <c r="BT1235" s="7"/>
      <c r="BU1235" s="7"/>
      <c r="BV1235" s="7"/>
      <c r="BW1235" s="7"/>
      <c r="BX1235" s="7"/>
      <c r="BY1235" s="7"/>
      <c r="BZ1235" s="7"/>
      <c r="CA1235" s="7"/>
      <c r="CB1235" s="7"/>
      <c r="CC1235" s="7"/>
      <c r="CD1235" s="7"/>
      <c r="CE1235" s="7"/>
      <c r="CF1235" s="7"/>
      <c r="CG1235" s="7"/>
      <c r="CH1235" s="7"/>
      <c r="CI1235" s="7"/>
      <c r="CJ1235" s="7"/>
      <c r="CK1235" s="7"/>
      <c r="CL1235" s="7"/>
      <c r="CM1235" s="7"/>
      <c r="CN1235" s="7"/>
      <c r="CO1235" s="7"/>
      <c r="CP1235" s="7"/>
      <c r="CQ1235" s="7"/>
    </row>
    <row r="1236" spans="2:95" s="9" customFormat="1">
      <c r="B1236" s="34"/>
      <c r="C1236" s="7"/>
      <c r="D1236" s="7"/>
      <c r="E1236" s="7"/>
      <c r="F1236" s="7"/>
      <c r="G1236" s="10"/>
      <c r="H1236" s="10"/>
      <c r="I1236" s="10"/>
      <c r="J1236" s="10"/>
      <c r="K1236" s="7"/>
      <c r="L1236" s="7"/>
      <c r="M1236" s="7"/>
      <c r="N1236" s="7"/>
      <c r="O1236" s="7"/>
      <c r="P1236" s="10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10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10"/>
      <c r="AU1236" s="7"/>
      <c r="AV1236" s="7"/>
      <c r="AW1236" s="7"/>
      <c r="AX1236" s="7"/>
      <c r="AY1236" s="7"/>
      <c r="AZ1236" s="7"/>
      <c r="BA1236" s="7"/>
      <c r="BB1236" s="7"/>
      <c r="BC1236" s="10"/>
      <c r="BD1236" s="7"/>
      <c r="BE1236" s="7"/>
      <c r="BF1236" s="7"/>
      <c r="BG1236" s="7"/>
      <c r="BH1236" s="7"/>
      <c r="BI1236" s="7"/>
      <c r="BJ1236" s="7"/>
      <c r="BK1236" s="7"/>
      <c r="BL1236" s="7"/>
      <c r="BM1236" s="7"/>
      <c r="BN1236" s="7"/>
      <c r="BO1236" s="7"/>
      <c r="BP1236" s="7"/>
      <c r="BQ1236" s="7"/>
      <c r="BR1236" s="7"/>
      <c r="BS1236" s="7"/>
      <c r="BT1236" s="7"/>
      <c r="BU1236" s="7"/>
      <c r="BV1236" s="7"/>
      <c r="BW1236" s="7"/>
      <c r="BX1236" s="7"/>
      <c r="BY1236" s="7"/>
      <c r="BZ1236" s="7"/>
      <c r="CA1236" s="7"/>
      <c r="CB1236" s="7"/>
      <c r="CC1236" s="7"/>
      <c r="CD1236" s="7"/>
      <c r="CE1236" s="7"/>
      <c r="CF1236" s="7"/>
      <c r="CG1236" s="7"/>
      <c r="CH1236" s="7"/>
      <c r="CI1236" s="7"/>
      <c r="CJ1236" s="7"/>
      <c r="CK1236" s="7"/>
      <c r="CL1236" s="7"/>
      <c r="CM1236" s="7"/>
      <c r="CN1236" s="7"/>
      <c r="CO1236" s="7"/>
      <c r="CP1236" s="7"/>
      <c r="CQ1236" s="7"/>
    </row>
    <row r="1237" spans="2:95" s="9" customFormat="1">
      <c r="B1237" s="34"/>
      <c r="C1237" s="7"/>
      <c r="D1237" s="7"/>
      <c r="E1237" s="7"/>
      <c r="F1237" s="7"/>
      <c r="G1237" s="10"/>
      <c r="H1237" s="10"/>
      <c r="I1237" s="10"/>
      <c r="J1237" s="10"/>
      <c r="K1237" s="7"/>
      <c r="L1237" s="7"/>
      <c r="M1237" s="7"/>
      <c r="N1237" s="7"/>
      <c r="O1237" s="7"/>
      <c r="P1237" s="10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10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10"/>
      <c r="AU1237" s="7"/>
      <c r="AV1237" s="7"/>
      <c r="AW1237" s="7"/>
      <c r="AX1237" s="7"/>
      <c r="AY1237" s="7"/>
      <c r="AZ1237" s="7"/>
      <c r="BA1237" s="7"/>
      <c r="BB1237" s="7"/>
      <c r="BC1237" s="10"/>
      <c r="BD1237" s="7"/>
      <c r="BE1237" s="7"/>
      <c r="BF1237" s="7"/>
      <c r="BG1237" s="7"/>
      <c r="BH1237" s="7"/>
      <c r="BI1237" s="7"/>
      <c r="BJ1237" s="7"/>
      <c r="BK1237" s="7"/>
      <c r="BL1237" s="7"/>
      <c r="BM1237" s="7"/>
      <c r="BN1237" s="7"/>
      <c r="BO1237" s="7"/>
      <c r="BP1237" s="7"/>
      <c r="BQ1237" s="7"/>
      <c r="BR1237" s="7"/>
      <c r="BS1237" s="7"/>
      <c r="BT1237" s="7"/>
      <c r="BU1237" s="7"/>
      <c r="BV1237" s="7"/>
      <c r="BW1237" s="7"/>
      <c r="BX1237" s="7"/>
      <c r="BY1237" s="7"/>
      <c r="BZ1237" s="7"/>
      <c r="CA1237" s="7"/>
      <c r="CB1237" s="7"/>
      <c r="CC1237" s="7"/>
      <c r="CD1237" s="7"/>
      <c r="CE1237" s="7"/>
      <c r="CF1237" s="7"/>
      <c r="CG1237" s="7"/>
      <c r="CH1237" s="7"/>
      <c r="CI1237" s="7"/>
      <c r="CJ1237" s="7"/>
      <c r="CK1237" s="7"/>
      <c r="CL1237" s="7"/>
      <c r="CM1237" s="7"/>
      <c r="CN1237" s="7"/>
      <c r="CO1237" s="7"/>
      <c r="CP1237" s="7"/>
      <c r="CQ1237" s="7"/>
    </row>
    <row r="1238" spans="2:95" s="9" customFormat="1">
      <c r="B1238" s="34"/>
      <c r="C1238" s="7"/>
      <c r="D1238" s="7"/>
      <c r="E1238" s="7"/>
      <c r="F1238" s="7"/>
      <c r="G1238" s="10"/>
      <c r="H1238" s="10"/>
      <c r="I1238" s="10"/>
      <c r="J1238" s="10"/>
      <c r="K1238" s="7"/>
      <c r="L1238" s="7"/>
      <c r="M1238" s="7"/>
      <c r="N1238" s="7"/>
      <c r="O1238" s="7"/>
      <c r="P1238" s="10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10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10"/>
      <c r="AU1238" s="7"/>
      <c r="AV1238" s="7"/>
      <c r="AW1238" s="7"/>
      <c r="AX1238" s="7"/>
      <c r="AY1238" s="7"/>
      <c r="AZ1238" s="7"/>
      <c r="BA1238" s="7"/>
      <c r="BB1238" s="7"/>
      <c r="BC1238" s="10"/>
      <c r="BD1238" s="7"/>
      <c r="BE1238" s="7"/>
      <c r="BF1238" s="7"/>
      <c r="BG1238" s="7"/>
      <c r="BH1238" s="7"/>
      <c r="BI1238" s="7"/>
      <c r="BJ1238" s="7"/>
      <c r="BK1238" s="7"/>
      <c r="BL1238" s="7"/>
      <c r="BM1238" s="7"/>
      <c r="BN1238" s="7"/>
      <c r="BO1238" s="7"/>
      <c r="BP1238" s="7"/>
      <c r="BQ1238" s="7"/>
      <c r="BR1238" s="7"/>
      <c r="BS1238" s="7"/>
      <c r="BT1238" s="7"/>
      <c r="BU1238" s="7"/>
      <c r="BV1238" s="7"/>
      <c r="BW1238" s="7"/>
      <c r="BX1238" s="7"/>
      <c r="BY1238" s="7"/>
      <c r="BZ1238" s="7"/>
      <c r="CA1238" s="7"/>
      <c r="CB1238" s="7"/>
      <c r="CC1238" s="7"/>
      <c r="CD1238" s="7"/>
      <c r="CE1238" s="7"/>
      <c r="CF1238" s="7"/>
      <c r="CG1238" s="7"/>
      <c r="CH1238" s="7"/>
      <c r="CI1238" s="7"/>
      <c r="CJ1238" s="7"/>
      <c r="CK1238" s="7"/>
      <c r="CL1238" s="7"/>
      <c r="CM1238" s="7"/>
      <c r="CN1238" s="7"/>
      <c r="CO1238" s="7"/>
      <c r="CP1238" s="7"/>
      <c r="CQ1238" s="7"/>
    </row>
    <row r="1239" spans="2:95" s="9" customFormat="1">
      <c r="B1239" s="34"/>
      <c r="C1239" s="7"/>
      <c r="D1239" s="7"/>
      <c r="E1239" s="7"/>
      <c r="F1239" s="7"/>
      <c r="G1239" s="10"/>
      <c r="H1239" s="10"/>
      <c r="I1239" s="10"/>
      <c r="J1239" s="10"/>
      <c r="K1239" s="7"/>
      <c r="L1239" s="7"/>
      <c r="M1239" s="7"/>
      <c r="N1239" s="7"/>
      <c r="O1239" s="7"/>
      <c r="P1239" s="10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10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10"/>
      <c r="AU1239" s="7"/>
      <c r="AV1239" s="7"/>
      <c r="AW1239" s="7"/>
      <c r="AX1239" s="7"/>
      <c r="AY1239" s="7"/>
      <c r="AZ1239" s="7"/>
      <c r="BA1239" s="7"/>
      <c r="BB1239" s="7"/>
      <c r="BC1239" s="10"/>
      <c r="BD1239" s="7"/>
      <c r="BE1239" s="7"/>
      <c r="BF1239" s="7"/>
      <c r="BG1239" s="7"/>
      <c r="BH1239" s="7"/>
      <c r="BI1239" s="7"/>
      <c r="BJ1239" s="7"/>
      <c r="BK1239" s="7"/>
      <c r="BL1239" s="7"/>
      <c r="BM1239" s="7"/>
      <c r="BN1239" s="7"/>
      <c r="BO1239" s="7"/>
      <c r="BP1239" s="7"/>
      <c r="BQ1239" s="7"/>
      <c r="BR1239" s="7"/>
      <c r="BS1239" s="7"/>
      <c r="BT1239" s="7"/>
      <c r="BU1239" s="7"/>
      <c r="BV1239" s="7"/>
      <c r="BW1239" s="7"/>
      <c r="BX1239" s="7"/>
      <c r="BY1239" s="7"/>
      <c r="BZ1239" s="7"/>
      <c r="CA1239" s="7"/>
      <c r="CB1239" s="7"/>
      <c r="CC1239" s="7"/>
      <c r="CD1239" s="7"/>
      <c r="CE1239" s="7"/>
      <c r="CF1239" s="7"/>
      <c r="CG1239" s="7"/>
      <c r="CH1239" s="7"/>
      <c r="CI1239" s="7"/>
      <c r="CJ1239" s="7"/>
      <c r="CK1239" s="7"/>
      <c r="CL1239" s="7"/>
      <c r="CM1239" s="7"/>
      <c r="CN1239" s="7"/>
      <c r="CO1239" s="7"/>
      <c r="CP1239" s="7"/>
      <c r="CQ1239" s="7"/>
    </row>
    <row r="1240" spans="2:95" s="9" customFormat="1">
      <c r="B1240" s="34"/>
      <c r="C1240" s="7"/>
      <c r="D1240" s="7"/>
      <c r="E1240" s="7"/>
      <c r="F1240" s="7"/>
      <c r="G1240" s="10"/>
      <c r="H1240" s="10"/>
      <c r="I1240" s="10"/>
      <c r="J1240" s="10"/>
      <c r="K1240" s="7"/>
      <c r="L1240" s="7"/>
      <c r="M1240" s="7"/>
      <c r="N1240" s="7"/>
      <c r="O1240" s="7"/>
      <c r="P1240" s="10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10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10"/>
      <c r="AU1240" s="7"/>
      <c r="AV1240" s="7"/>
      <c r="AW1240" s="7"/>
      <c r="AX1240" s="7"/>
      <c r="AY1240" s="7"/>
      <c r="AZ1240" s="7"/>
      <c r="BA1240" s="7"/>
      <c r="BB1240" s="7"/>
      <c r="BC1240" s="10"/>
      <c r="BD1240" s="7"/>
      <c r="BE1240" s="7"/>
      <c r="BF1240" s="7"/>
      <c r="BG1240" s="7"/>
      <c r="BH1240" s="7"/>
      <c r="BI1240" s="7"/>
      <c r="BJ1240" s="7"/>
      <c r="BK1240" s="7"/>
      <c r="BL1240" s="7"/>
      <c r="BM1240" s="7"/>
      <c r="BN1240" s="7"/>
      <c r="BO1240" s="7"/>
      <c r="BP1240" s="7"/>
      <c r="BQ1240" s="7"/>
      <c r="BR1240" s="7"/>
      <c r="BS1240" s="7"/>
      <c r="BT1240" s="7"/>
      <c r="BU1240" s="7"/>
      <c r="BV1240" s="7"/>
      <c r="BW1240" s="7"/>
      <c r="BX1240" s="7"/>
      <c r="BY1240" s="7"/>
      <c r="BZ1240" s="7"/>
      <c r="CA1240" s="7"/>
      <c r="CB1240" s="7"/>
      <c r="CC1240" s="7"/>
      <c r="CD1240" s="7"/>
      <c r="CE1240" s="7"/>
      <c r="CF1240" s="7"/>
      <c r="CG1240" s="7"/>
      <c r="CH1240" s="7"/>
      <c r="CI1240" s="7"/>
      <c r="CJ1240" s="7"/>
      <c r="CK1240" s="7"/>
      <c r="CL1240" s="7"/>
      <c r="CM1240" s="7"/>
      <c r="CN1240" s="7"/>
      <c r="CO1240" s="7"/>
      <c r="CP1240" s="7"/>
      <c r="CQ1240" s="7"/>
    </row>
    <row r="1241" spans="2:95" s="9" customFormat="1">
      <c r="B1241" s="34"/>
      <c r="C1241" s="7"/>
      <c r="D1241" s="7"/>
      <c r="E1241" s="7"/>
      <c r="F1241" s="7"/>
      <c r="G1241" s="10"/>
      <c r="H1241" s="10"/>
      <c r="I1241" s="10"/>
      <c r="J1241" s="10"/>
      <c r="K1241" s="7"/>
      <c r="L1241" s="7"/>
      <c r="M1241" s="7"/>
      <c r="N1241" s="7"/>
      <c r="O1241" s="7"/>
      <c r="P1241" s="10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10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10"/>
      <c r="AU1241" s="7"/>
      <c r="AV1241" s="7"/>
      <c r="AW1241" s="7"/>
      <c r="AX1241" s="7"/>
      <c r="AY1241" s="7"/>
      <c r="AZ1241" s="7"/>
      <c r="BA1241" s="7"/>
      <c r="BB1241" s="7"/>
      <c r="BC1241" s="10"/>
      <c r="BD1241" s="7"/>
      <c r="BE1241" s="7"/>
      <c r="BF1241" s="7"/>
      <c r="BG1241" s="7"/>
      <c r="BH1241" s="7"/>
      <c r="BI1241" s="7"/>
      <c r="BJ1241" s="7"/>
      <c r="BK1241" s="7"/>
      <c r="BL1241" s="7"/>
      <c r="BM1241" s="7"/>
      <c r="BN1241" s="7"/>
      <c r="BO1241" s="7"/>
      <c r="BP1241" s="7"/>
      <c r="BQ1241" s="7"/>
      <c r="BR1241" s="7"/>
      <c r="BS1241" s="7"/>
      <c r="BT1241" s="7"/>
      <c r="BU1241" s="7"/>
      <c r="BV1241" s="7"/>
      <c r="BW1241" s="7"/>
      <c r="BX1241" s="7"/>
      <c r="BY1241" s="7"/>
      <c r="BZ1241" s="7"/>
      <c r="CA1241" s="7"/>
      <c r="CB1241" s="7"/>
      <c r="CC1241" s="7"/>
      <c r="CD1241" s="7"/>
      <c r="CE1241" s="7"/>
      <c r="CF1241" s="7"/>
      <c r="CG1241" s="7"/>
      <c r="CH1241" s="7"/>
      <c r="CI1241" s="7"/>
      <c r="CJ1241" s="7"/>
      <c r="CK1241" s="7"/>
      <c r="CL1241" s="7"/>
      <c r="CM1241" s="7"/>
      <c r="CN1241" s="7"/>
      <c r="CO1241" s="7"/>
      <c r="CP1241" s="7"/>
      <c r="CQ1241" s="7"/>
    </row>
    <row r="1242" spans="2:95" s="9" customFormat="1">
      <c r="B1242" s="34"/>
      <c r="C1242" s="7"/>
      <c r="D1242" s="7"/>
      <c r="E1242" s="7"/>
      <c r="F1242" s="7"/>
      <c r="G1242" s="10"/>
      <c r="H1242" s="10"/>
      <c r="I1242" s="10"/>
      <c r="J1242" s="10"/>
      <c r="K1242" s="7"/>
      <c r="L1242" s="7"/>
      <c r="M1242" s="7"/>
      <c r="N1242" s="7"/>
      <c r="O1242" s="7"/>
      <c r="P1242" s="10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10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10"/>
      <c r="AU1242" s="7"/>
      <c r="AV1242" s="7"/>
      <c r="AW1242" s="7"/>
      <c r="AX1242" s="7"/>
      <c r="AY1242" s="7"/>
      <c r="AZ1242" s="7"/>
      <c r="BA1242" s="7"/>
      <c r="BB1242" s="7"/>
      <c r="BC1242" s="10"/>
      <c r="BD1242" s="7"/>
      <c r="BE1242" s="7"/>
      <c r="BF1242" s="7"/>
      <c r="BG1242" s="7"/>
      <c r="BH1242" s="7"/>
      <c r="BI1242" s="7"/>
      <c r="BJ1242" s="7"/>
      <c r="BK1242" s="7"/>
      <c r="BL1242" s="7"/>
      <c r="BM1242" s="7"/>
      <c r="BN1242" s="7"/>
      <c r="BO1242" s="7"/>
      <c r="BP1242" s="7"/>
      <c r="BQ1242" s="7"/>
      <c r="BR1242" s="7"/>
      <c r="BS1242" s="7"/>
      <c r="BT1242" s="7"/>
      <c r="BU1242" s="7"/>
      <c r="BV1242" s="7"/>
      <c r="BW1242" s="7"/>
      <c r="BX1242" s="7"/>
      <c r="BY1242" s="7"/>
      <c r="BZ1242" s="7"/>
      <c r="CA1242" s="7"/>
      <c r="CB1242" s="7"/>
      <c r="CC1242" s="7"/>
      <c r="CD1242" s="7"/>
      <c r="CE1242" s="7"/>
      <c r="CF1242" s="7"/>
      <c r="CG1242" s="7"/>
      <c r="CH1242" s="7"/>
      <c r="CI1242" s="7"/>
      <c r="CJ1242" s="7"/>
      <c r="CK1242" s="7"/>
      <c r="CL1242" s="7"/>
      <c r="CM1242" s="7"/>
      <c r="CN1242" s="7"/>
      <c r="CO1242" s="7"/>
      <c r="CP1242" s="7"/>
      <c r="CQ1242" s="7"/>
    </row>
    <row r="1243" spans="2:95" s="9" customFormat="1">
      <c r="B1243" s="34"/>
      <c r="C1243" s="7"/>
      <c r="D1243" s="7"/>
      <c r="E1243" s="7"/>
      <c r="F1243" s="7"/>
      <c r="G1243" s="10"/>
      <c r="H1243" s="10"/>
      <c r="I1243" s="10"/>
      <c r="J1243" s="10"/>
      <c r="K1243" s="7"/>
      <c r="L1243" s="7"/>
      <c r="M1243" s="7"/>
      <c r="N1243" s="7"/>
      <c r="O1243" s="7"/>
      <c r="P1243" s="10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10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10"/>
      <c r="AU1243" s="7"/>
      <c r="AV1243" s="7"/>
      <c r="AW1243" s="7"/>
      <c r="AX1243" s="7"/>
      <c r="AY1243" s="7"/>
      <c r="AZ1243" s="7"/>
      <c r="BA1243" s="7"/>
      <c r="BB1243" s="7"/>
      <c r="BC1243" s="10"/>
      <c r="BD1243" s="7"/>
      <c r="BE1243" s="7"/>
      <c r="BF1243" s="7"/>
      <c r="BG1243" s="7"/>
      <c r="BH1243" s="7"/>
      <c r="BI1243" s="7"/>
      <c r="BJ1243" s="7"/>
      <c r="BK1243" s="7"/>
      <c r="BL1243" s="7"/>
      <c r="BM1243" s="7"/>
      <c r="BN1243" s="7"/>
      <c r="BO1243" s="7"/>
      <c r="BP1243" s="7"/>
      <c r="BQ1243" s="7"/>
      <c r="BR1243" s="7"/>
      <c r="BS1243" s="7"/>
      <c r="BT1243" s="7"/>
      <c r="BU1243" s="7"/>
      <c r="BV1243" s="7"/>
      <c r="BW1243" s="7"/>
      <c r="BX1243" s="7"/>
      <c r="BY1243" s="7"/>
      <c r="BZ1243" s="7"/>
      <c r="CA1243" s="7"/>
      <c r="CB1243" s="7"/>
      <c r="CC1243" s="7"/>
      <c r="CD1243" s="7"/>
      <c r="CE1243" s="7"/>
      <c r="CF1243" s="7"/>
      <c r="CG1243" s="7"/>
      <c r="CH1243" s="7"/>
      <c r="CI1243" s="7"/>
      <c r="CJ1243" s="7"/>
      <c r="CK1243" s="7"/>
      <c r="CL1243" s="7"/>
      <c r="CM1243" s="7"/>
      <c r="CN1243" s="7"/>
      <c r="CO1243" s="7"/>
      <c r="CP1243" s="7"/>
      <c r="CQ1243" s="7"/>
    </row>
    <row r="1244" spans="2:95" s="9" customFormat="1">
      <c r="B1244" s="34"/>
      <c r="C1244" s="7"/>
      <c r="D1244" s="7"/>
      <c r="E1244" s="7"/>
      <c r="F1244" s="7"/>
      <c r="G1244" s="10"/>
      <c r="H1244" s="10"/>
      <c r="I1244" s="10"/>
      <c r="J1244" s="10"/>
      <c r="K1244" s="7"/>
      <c r="L1244" s="7"/>
      <c r="M1244" s="7"/>
      <c r="N1244" s="7"/>
      <c r="O1244" s="7"/>
      <c r="P1244" s="10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10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10"/>
      <c r="AU1244" s="7"/>
      <c r="AV1244" s="7"/>
      <c r="AW1244" s="7"/>
      <c r="AX1244" s="7"/>
      <c r="AY1244" s="7"/>
      <c r="AZ1244" s="7"/>
      <c r="BA1244" s="7"/>
      <c r="BB1244" s="7"/>
      <c r="BC1244" s="10"/>
      <c r="BD1244" s="7"/>
      <c r="BE1244" s="7"/>
      <c r="BF1244" s="7"/>
      <c r="BG1244" s="7"/>
      <c r="BH1244" s="7"/>
      <c r="BI1244" s="7"/>
      <c r="BJ1244" s="7"/>
      <c r="BK1244" s="7"/>
      <c r="BL1244" s="7"/>
      <c r="BM1244" s="7"/>
      <c r="BN1244" s="7"/>
      <c r="BO1244" s="7"/>
      <c r="BP1244" s="7"/>
      <c r="BQ1244" s="7"/>
      <c r="BR1244" s="7"/>
      <c r="BS1244" s="7"/>
      <c r="BT1244" s="7"/>
      <c r="BU1244" s="7"/>
      <c r="BV1244" s="7"/>
      <c r="BW1244" s="7"/>
      <c r="BX1244" s="7"/>
      <c r="BY1244" s="7"/>
      <c r="BZ1244" s="7"/>
      <c r="CA1244" s="7"/>
      <c r="CB1244" s="7"/>
      <c r="CC1244" s="7"/>
      <c r="CD1244" s="7"/>
      <c r="CE1244" s="7"/>
      <c r="CF1244" s="7"/>
      <c r="CG1244" s="7"/>
      <c r="CH1244" s="7"/>
      <c r="CI1244" s="7"/>
      <c r="CJ1244" s="7"/>
      <c r="CK1244" s="7"/>
      <c r="CL1244" s="7"/>
      <c r="CM1244" s="7"/>
      <c r="CN1244" s="7"/>
      <c r="CO1244" s="7"/>
      <c r="CP1244" s="7"/>
      <c r="CQ1244" s="7"/>
    </row>
    <row r="1245" spans="2:95" s="9" customFormat="1">
      <c r="B1245" s="34"/>
      <c r="C1245" s="7"/>
      <c r="D1245" s="7"/>
      <c r="E1245" s="7"/>
      <c r="F1245" s="7"/>
      <c r="G1245" s="10"/>
      <c r="H1245" s="10"/>
      <c r="I1245" s="10"/>
      <c r="J1245" s="10"/>
      <c r="K1245" s="7"/>
      <c r="L1245" s="7"/>
      <c r="M1245" s="7"/>
      <c r="N1245" s="7"/>
      <c r="O1245" s="7"/>
      <c r="P1245" s="10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10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10"/>
      <c r="AU1245" s="7"/>
      <c r="AV1245" s="7"/>
      <c r="AW1245" s="7"/>
      <c r="AX1245" s="7"/>
      <c r="AY1245" s="7"/>
      <c r="AZ1245" s="7"/>
      <c r="BA1245" s="7"/>
      <c r="BB1245" s="7"/>
      <c r="BC1245" s="10"/>
      <c r="BD1245" s="7"/>
      <c r="BE1245" s="7"/>
      <c r="BF1245" s="7"/>
      <c r="BG1245" s="7"/>
      <c r="BH1245" s="7"/>
      <c r="BI1245" s="7"/>
      <c r="BJ1245" s="7"/>
      <c r="BK1245" s="7"/>
      <c r="BL1245" s="7"/>
      <c r="BM1245" s="7"/>
      <c r="BN1245" s="7"/>
      <c r="BO1245" s="7"/>
      <c r="BP1245" s="7"/>
      <c r="BQ1245" s="7"/>
      <c r="BR1245" s="7"/>
      <c r="BS1245" s="7"/>
      <c r="BT1245" s="7"/>
      <c r="BU1245" s="7"/>
      <c r="BV1245" s="7"/>
      <c r="BW1245" s="7"/>
      <c r="BX1245" s="7"/>
      <c r="BY1245" s="7"/>
      <c r="BZ1245" s="7"/>
      <c r="CA1245" s="7"/>
      <c r="CB1245" s="7"/>
      <c r="CC1245" s="7"/>
      <c r="CD1245" s="7"/>
      <c r="CE1245" s="7"/>
      <c r="CF1245" s="7"/>
      <c r="CG1245" s="7"/>
      <c r="CH1245" s="7"/>
      <c r="CI1245" s="7"/>
      <c r="CJ1245" s="7"/>
      <c r="CK1245" s="7"/>
      <c r="CL1245" s="7"/>
      <c r="CM1245" s="7"/>
      <c r="CN1245" s="7"/>
      <c r="CO1245" s="7"/>
      <c r="CP1245" s="7"/>
      <c r="CQ1245" s="7"/>
    </row>
    <row r="1246" spans="2:95" s="9" customFormat="1">
      <c r="B1246" s="34"/>
      <c r="C1246" s="7"/>
      <c r="D1246" s="7"/>
      <c r="E1246" s="7"/>
      <c r="F1246" s="7"/>
      <c r="G1246" s="10"/>
      <c r="H1246" s="10"/>
      <c r="I1246" s="10"/>
      <c r="J1246" s="10"/>
      <c r="K1246" s="7"/>
      <c r="L1246" s="7"/>
      <c r="M1246" s="7"/>
      <c r="N1246" s="7"/>
      <c r="O1246" s="7"/>
      <c r="P1246" s="10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10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10"/>
      <c r="AU1246" s="7"/>
      <c r="AV1246" s="7"/>
      <c r="AW1246" s="7"/>
      <c r="AX1246" s="7"/>
      <c r="AY1246" s="7"/>
      <c r="AZ1246" s="7"/>
      <c r="BA1246" s="7"/>
      <c r="BB1246" s="7"/>
      <c r="BC1246" s="10"/>
      <c r="BD1246" s="7"/>
      <c r="BE1246" s="7"/>
      <c r="BF1246" s="7"/>
      <c r="BG1246" s="7"/>
      <c r="BH1246" s="7"/>
      <c r="BI1246" s="7"/>
      <c r="BJ1246" s="7"/>
      <c r="BK1246" s="7"/>
      <c r="BL1246" s="7"/>
      <c r="BM1246" s="7"/>
      <c r="BN1246" s="7"/>
      <c r="BO1246" s="7"/>
      <c r="BP1246" s="7"/>
      <c r="BQ1246" s="7"/>
      <c r="BR1246" s="7"/>
      <c r="BS1246" s="7"/>
      <c r="BT1246" s="7"/>
      <c r="BU1246" s="7"/>
      <c r="BV1246" s="7"/>
      <c r="BW1246" s="7"/>
      <c r="BX1246" s="7"/>
      <c r="BY1246" s="7"/>
      <c r="BZ1246" s="7"/>
      <c r="CA1246" s="7"/>
      <c r="CB1246" s="7"/>
      <c r="CC1246" s="7"/>
      <c r="CD1246" s="7"/>
      <c r="CE1246" s="7"/>
      <c r="CF1246" s="7"/>
      <c r="CG1246" s="7"/>
      <c r="CH1246" s="7"/>
      <c r="CI1246" s="7"/>
      <c r="CJ1246" s="7"/>
      <c r="CK1246" s="7"/>
      <c r="CL1246" s="7"/>
      <c r="CM1246" s="7"/>
      <c r="CN1246" s="7"/>
      <c r="CO1246" s="7"/>
      <c r="CP1246" s="7"/>
      <c r="CQ1246" s="7"/>
    </row>
    <row r="1247" spans="2:95" s="9" customFormat="1">
      <c r="B1247" s="34"/>
      <c r="C1247" s="7"/>
      <c r="D1247" s="7"/>
      <c r="E1247" s="7"/>
      <c r="F1247" s="7"/>
      <c r="G1247" s="10"/>
      <c r="H1247" s="10"/>
      <c r="I1247" s="10"/>
      <c r="J1247" s="10"/>
      <c r="K1247" s="7"/>
      <c r="L1247" s="7"/>
      <c r="M1247" s="7"/>
      <c r="N1247" s="7"/>
      <c r="O1247" s="7"/>
      <c r="P1247" s="10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10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10"/>
      <c r="AU1247" s="7"/>
      <c r="AV1247" s="7"/>
      <c r="AW1247" s="7"/>
      <c r="AX1247" s="7"/>
      <c r="AY1247" s="7"/>
      <c r="AZ1247" s="7"/>
      <c r="BA1247" s="7"/>
      <c r="BB1247" s="7"/>
      <c r="BC1247" s="10"/>
      <c r="BD1247" s="7"/>
      <c r="BE1247" s="7"/>
      <c r="BF1247" s="7"/>
      <c r="BG1247" s="7"/>
      <c r="BH1247" s="7"/>
      <c r="BI1247" s="7"/>
      <c r="BJ1247" s="7"/>
      <c r="BK1247" s="7"/>
      <c r="BL1247" s="7"/>
      <c r="BM1247" s="7"/>
      <c r="BN1247" s="7"/>
      <c r="BO1247" s="7"/>
      <c r="BP1247" s="7"/>
      <c r="BQ1247" s="7"/>
      <c r="BR1247" s="7"/>
      <c r="BS1247" s="7"/>
      <c r="BT1247" s="7"/>
      <c r="BU1247" s="7"/>
      <c r="BV1247" s="7"/>
      <c r="BW1247" s="7"/>
      <c r="BX1247" s="7"/>
      <c r="BY1247" s="7"/>
      <c r="BZ1247" s="7"/>
      <c r="CA1247" s="7"/>
      <c r="CB1247" s="7"/>
      <c r="CC1247" s="7"/>
      <c r="CD1247" s="7"/>
      <c r="CE1247" s="7"/>
      <c r="CF1247" s="7"/>
      <c r="CG1247" s="7"/>
      <c r="CH1247" s="7"/>
      <c r="CI1247" s="7"/>
      <c r="CJ1247" s="7"/>
      <c r="CK1247" s="7"/>
      <c r="CL1247" s="7"/>
      <c r="CM1247" s="7"/>
      <c r="CN1247" s="7"/>
      <c r="CO1247" s="7"/>
      <c r="CP1247" s="7"/>
      <c r="CQ1247" s="7"/>
    </row>
    <row r="1248" spans="2:95" s="9" customFormat="1">
      <c r="B1248" s="34"/>
      <c r="C1248" s="7"/>
      <c r="D1248" s="7"/>
      <c r="E1248" s="7"/>
      <c r="F1248" s="7"/>
      <c r="G1248" s="10"/>
      <c r="H1248" s="10"/>
      <c r="I1248" s="10"/>
      <c r="J1248" s="10"/>
      <c r="K1248" s="7"/>
      <c r="L1248" s="7"/>
      <c r="M1248" s="7"/>
      <c r="N1248" s="7"/>
      <c r="O1248" s="7"/>
      <c r="P1248" s="10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10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10"/>
      <c r="AU1248" s="7"/>
      <c r="AV1248" s="7"/>
      <c r="AW1248" s="7"/>
      <c r="AX1248" s="7"/>
      <c r="AY1248" s="7"/>
      <c r="AZ1248" s="7"/>
      <c r="BA1248" s="7"/>
      <c r="BB1248" s="7"/>
      <c r="BC1248" s="10"/>
      <c r="BD1248" s="7"/>
      <c r="BE1248" s="7"/>
      <c r="BF1248" s="7"/>
      <c r="BG1248" s="7"/>
      <c r="BH1248" s="7"/>
      <c r="BI1248" s="7"/>
      <c r="BJ1248" s="7"/>
      <c r="BK1248" s="7"/>
      <c r="BL1248" s="7"/>
      <c r="BM1248" s="7"/>
      <c r="BN1248" s="7"/>
      <c r="BO1248" s="7"/>
      <c r="BP1248" s="7"/>
      <c r="BQ1248" s="7"/>
      <c r="BR1248" s="7"/>
      <c r="BS1248" s="7"/>
      <c r="BT1248" s="7"/>
      <c r="BU1248" s="7"/>
      <c r="BV1248" s="7"/>
      <c r="BW1248" s="7"/>
      <c r="BX1248" s="7"/>
      <c r="BY1248" s="7"/>
      <c r="BZ1248" s="7"/>
      <c r="CA1248" s="7"/>
      <c r="CB1248" s="7"/>
      <c r="CC1248" s="7"/>
      <c r="CD1248" s="7"/>
      <c r="CE1248" s="7"/>
      <c r="CF1248" s="7"/>
      <c r="CG1248" s="7"/>
      <c r="CH1248" s="7"/>
      <c r="CI1248" s="7"/>
      <c r="CJ1248" s="7"/>
      <c r="CK1248" s="7"/>
      <c r="CL1248" s="7"/>
      <c r="CM1248" s="7"/>
      <c r="CN1248" s="7"/>
      <c r="CO1248" s="7"/>
      <c r="CP1248" s="7"/>
      <c r="CQ1248" s="7"/>
    </row>
    <row r="1249" spans="2:95" s="9" customFormat="1">
      <c r="B1249" s="34"/>
      <c r="C1249" s="7"/>
      <c r="D1249" s="7"/>
      <c r="E1249" s="7"/>
      <c r="F1249" s="7"/>
      <c r="G1249" s="10"/>
      <c r="H1249" s="10"/>
      <c r="I1249" s="10"/>
      <c r="J1249" s="10"/>
      <c r="K1249" s="7"/>
      <c r="L1249" s="7"/>
      <c r="M1249" s="7"/>
      <c r="N1249" s="7"/>
      <c r="O1249" s="7"/>
      <c r="P1249" s="10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10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10"/>
      <c r="AU1249" s="7"/>
      <c r="AV1249" s="7"/>
      <c r="AW1249" s="7"/>
      <c r="AX1249" s="7"/>
      <c r="AY1249" s="7"/>
      <c r="AZ1249" s="7"/>
      <c r="BA1249" s="7"/>
      <c r="BB1249" s="7"/>
      <c r="BC1249" s="10"/>
      <c r="BD1249" s="7"/>
      <c r="BE1249" s="7"/>
      <c r="BF1249" s="7"/>
      <c r="BG1249" s="7"/>
      <c r="BH1249" s="7"/>
      <c r="BI1249" s="7"/>
      <c r="BJ1249" s="7"/>
      <c r="BK1249" s="7"/>
      <c r="BL1249" s="7"/>
      <c r="BM1249" s="7"/>
      <c r="BN1249" s="7"/>
      <c r="BO1249" s="7"/>
      <c r="BP1249" s="7"/>
      <c r="BQ1249" s="7"/>
      <c r="BR1249" s="7"/>
      <c r="BS1249" s="7"/>
      <c r="BT1249" s="7"/>
      <c r="BU1249" s="7"/>
      <c r="BV1249" s="7"/>
      <c r="BW1249" s="7"/>
      <c r="BX1249" s="7"/>
      <c r="BY1249" s="7"/>
      <c r="BZ1249" s="7"/>
      <c r="CA1249" s="7"/>
      <c r="CB1249" s="7"/>
      <c r="CC1249" s="7"/>
      <c r="CD1249" s="7"/>
      <c r="CE1249" s="7"/>
      <c r="CF1249" s="7"/>
      <c r="CG1249" s="7"/>
      <c r="CH1249" s="7"/>
      <c r="CI1249" s="7"/>
      <c r="CJ1249" s="7"/>
      <c r="CK1249" s="7"/>
      <c r="CL1249" s="7"/>
      <c r="CM1249" s="7"/>
      <c r="CN1249" s="7"/>
      <c r="CO1249" s="7"/>
      <c r="CP1249" s="7"/>
      <c r="CQ1249" s="7"/>
    </row>
    <row r="1250" spans="2:95" s="9" customFormat="1">
      <c r="B1250" s="34"/>
      <c r="C1250" s="7"/>
      <c r="D1250" s="7"/>
      <c r="E1250" s="7"/>
      <c r="F1250" s="7"/>
      <c r="G1250" s="10"/>
      <c r="H1250" s="10"/>
      <c r="I1250" s="10"/>
      <c r="J1250" s="10"/>
      <c r="K1250" s="7"/>
      <c r="L1250" s="7"/>
      <c r="M1250" s="7"/>
      <c r="N1250" s="7"/>
      <c r="O1250" s="7"/>
      <c r="P1250" s="10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10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10"/>
      <c r="AU1250" s="7"/>
      <c r="AV1250" s="7"/>
      <c r="AW1250" s="7"/>
      <c r="AX1250" s="7"/>
      <c r="AY1250" s="7"/>
      <c r="AZ1250" s="7"/>
      <c r="BA1250" s="7"/>
      <c r="BB1250" s="7"/>
      <c r="BC1250" s="10"/>
      <c r="BD1250" s="7"/>
      <c r="BE1250" s="7"/>
      <c r="BF1250" s="7"/>
      <c r="BG1250" s="7"/>
      <c r="BH1250" s="7"/>
      <c r="BI1250" s="7"/>
      <c r="BJ1250" s="7"/>
      <c r="BK1250" s="7"/>
      <c r="BL1250" s="7"/>
      <c r="BM1250" s="7"/>
      <c r="BN1250" s="7"/>
      <c r="BO1250" s="7"/>
      <c r="BP1250" s="7"/>
      <c r="BQ1250" s="7"/>
      <c r="BR1250" s="7"/>
      <c r="BS1250" s="7"/>
      <c r="BT1250" s="7"/>
      <c r="BU1250" s="7"/>
      <c r="BV1250" s="7"/>
      <c r="BW1250" s="7"/>
      <c r="BX1250" s="7"/>
      <c r="BY1250" s="7"/>
      <c r="BZ1250" s="7"/>
      <c r="CA1250" s="7"/>
      <c r="CB1250" s="7"/>
      <c r="CC1250" s="7"/>
      <c r="CD1250" s="7"/>
      <c r="CE1250" s="7"/>
      <c r="CF1250" s="7"/>
      <c r="CG1250" s="7"/>
      <c r="CH1250" s="7"/>
      <c r="CI1250" s="7"/>
      <c r="CJ1250" s="7"/>
      <c r="CK1250" s="7"/>
      <c r="CL1250" s="7"/>
      <c r="CM1250" s="7"/>
      <c r="CN1250" s="7"/>
      <c r="CO1250" s="7"/>
      <c r="CP1250" s="7"/>
      <c r="CQ1250" s="7"/>
    </row>
    <row r="1251" spans="2:95" s="9" customFormat="1">
      <c r="B1251" s="34"/>
      <c r="C1251" s="7"/>
      <c r="D1251" s="7"/>
      <c r="E1251" s="7"/>
      <c r="F1251" s="7"/>
      <c r="G1251" s="10"/>
      <c r="H1251" s="10"/>
      <c r="I1251" s="10"/>
      <c r="J1251" s="10"/>
      <c r="K1251" s="7"/>
      <c r="L1251" s="7"/>
      <c r="M1251" s="7"/>
      <c r="N1251" s="7"/>
      <c r="O1251" s="7"/>
      <c r="P1251" s="10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10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10"/>
      <c r="AU1251" s="7"/>
      <c r="AV1251" s="7"/>
      <c r="AW1251" s="7"/>
      <c r="AX1251" s="7"/>
      <c r="AY1251" s="7"/>
      <c r="AZ1251" s="7"/>
      <c r="BA1251" s="7"/>
      <c r="BB1251" s="7"/>
      <c r="BC1251" s="10"/>
      <c r="BD1251" s="7"/>
      <c r="BE1251" s="7"/>
      <c r="BF1251" s="7"/>
      <c r="BG1251" s="7"/>
      <c r="BH1251" s="7"/>
      <c r="BI1251" s="7"/>
      <c r="BJ1251" s="7"/>
      <c r="BK1251" s="7"/>
      <c r="BL1251" s="7"/>
      <c r="BM1251" s="7"/>
      <c r="BN1251" s="7"/>
      <c r="BO1251" s="7"/>
      <c r="BP1251" s="7"/>
      <c r="BQ1251" s="7"/>
      <c r="BR1251" s="7"/>
      <c r="BS1251" s="7"/>
      <c r="BT1251" s="7"/>
      <c r="BU1251" s="7"/>
      <c r="BV1251" s="7"/>
      <c r="BW1251" s="7"/>
      <c r="BX1251" s="7"/>
      <c r="BY1251" s="7"/>
      <c r="BZ1251" s="7"/>
      <c r="CA1251" s="7"/>
      <c r="CB1251" s="7"/>
      <c r="CC1251" s="7"/>
      <c r="CD1251" s="7"/>
      <c r="CE1251" s="7"/>
      <c r="CF1251" s="7"/>
      <c r="CG1251" s="7"/>
      <c r="CH1251" s="7"/>
      <c r="CI1251" s="7"/>
      <c r="CJ1251" s="7"/>
      <c r="CK1251" s="7"/>
      <c r="CL1251" s="7"/>
      <c r="CM1251" s="7"/>
      <c r="CN1251" s="7"/>
      <c r="CO1251" s="7"/>
      <c r="CP1251" s="7"/>
      <c r="CQ1251" s="7"/>
    </row>
    <row r="1252" spans="2:95" s="9" customFormat="1">
      <c r="B1252" s="34"/>
      <c r="C1252" s="7"/>
      <c r="D1252" s="7"/>
      <c r="E1252" s="7"/>
      <c r="F1252" s="7"/>
      <c r="G1252" s="10"/>
      <c r="H1252" s="10"/>
      <c r="I1252" s="10"/>
      <c r="J1252" s="10"/>
      <c r="K1252" s="7"/>
      <c r="L1252" s="7"/>
      <c r="M1252" s="7"/>
      <c r="N1252" s="7"/>
      <c r="O1252" s="7"/>
      <c r="P1252" s="10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10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10"/>
      <c r="AU1252" s="7"/>
      <c r="AV1252" s="7"/>
      <c r="AW1252" s="7"/>
      <c r="AX1252" s="7"/>
      <c r="AY1252" s="7"/>
      <c r="AZ1252" s="7"/>
      <c r="BA1252" s="7"/>
      <c r="BB1252" s="7"/>
      <c r="BC1252" s="10"/>
      <c r="BD1252" s="7"/>
      <c r="BE1252" s="7"/>
      <c r="BF1252" s="7"/>
      <c r="BG1252" s="7"/>
      <c r="BH1252" s="7"/>
      <c r="BI1252" s="7"/>
      <c r="BJ1252" s="7"/>
      <c r="BK1252" s="7"/>
      <c r="BL1252" s="7"/>
      <c r="BM1252" s="7"/>
      <c r="BN1252" s="7"/>
      <c r="BO1252" s="7"/>
      <c r="BP1252" s="7"/>
      <c r="BQ1252" s="7"/>
      <c r="BR1252" s="7"/>
      <c r="BS1252" s="7"/>
      <c r="BT1252" s="7"/>
      <c r="BU1252" s="7"/>
      <c r="BV1252" s="7"/>
      <c r="BW1252" s="7"/>
      <c r="BX1252" s="7"/>
      <c r="BY1252" s="7"/>
      <c r="BZ1252" s="7"/>
      <c r="CA1252" s="7"/>
      <c r="CB1252" s="7"/>
      <c r="CC1252" s="7"/>
      <c r="CD1252" s="7"/>
      <c r="CE1252" s="7"/>
      <c r="CF1252" s="7"/>
      <c r="CG1252" s="7"/>
      <c r="CH1252" s="7"/>
      <c r="CI1252" s="7"/>
      <c r="CJ1252" s="7"/>
      <c r="CK1252" s="7"/>
      <c r="CL1252" s="7"/>
      <c r="CM1252" s="7"/>
      <c r="CN1252" s="7"/>
      <c r="CO1252" s="7"/>
      <c r="CP1252" s="7"/>
      <c r="CQ1252" s="7"/>
    </row>
    <row r="1253" spans="2:95" s="9" customFormat="1">
      <c r="B1253" s="34"/>
      <c r="C1253" s="7"/>
      <c r="D1253" s="7"/>
      <c r="E1253" s="7"/>
      <c r="F1253" s="7"/>
      <c r="G1253" s="10"/>
      <c r="H1253" s="10"/>
      <c r="I1253" s="10"/>
      <c r="J1253" s="10"/>
      <c r="K1253" s="7"/>
      <c r="L1253" s="7"/>
      <c r="M1253" s="7"/>
      <c r="N1253" s="7"/>
      <c r="O1253" s="7"/>
      <c r="P1253" s="10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10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10"/>
      <c r="AU1253" s="7"/>
      <c r="AV1253" s="7"/>
      <c r="AW1253" s="7"/>
      <c r="AX1253" s="7"/>
      <c r="AY1253" s="7"/>
      <c r="AZ1253" s="7"/>
      <c r="BA1253" s="7"/>
      <c r="BB1253" s="7"/>
      <c r="BC1253" s="10"/>
      <c r="BD1253" s="7"/>
      <c r="BE1253" s="7"/>
      <c r="BF1253" s="7"/>
      <c r="BG1253" s="7"/>
      <c r="BH1253" s="7"/>
      <c r="BI1253" s="7"/>
      <c r="BJ1253" s="7"/>
      <c r="BK1253" s="7"/>
      <c r="BL1253" s="7"/>
      <c r="BM1253" s="7"/>
      <c r="BN1253" s="7"/>
      <c r="BO1253" s="7"/>
      <c r="BP1253" s="7"/>
      <c r="BQ1253" s="7"/>
      <c r="BR1253" s="7"/>
      <c r="BS1253" s="7"/>
      <c r="BT1253" s="7"/>
      <c r="BU1253" s="7"/>
      <c r="BV1253" s="7"/>
      <c r="BW1253" s="7"/>
      <c r="BX1253" s="7"/>
      <c r="BY1253" s="7"/>
      <c r="BZ1253" s="7"/>
      <c r="CA1253" s="7"/>
      <c r="CB1253" s="7"/>
      <c r="CC1253" s="7"/>
      <c r="CD1253" s="7"/>
      <c r="CE1253" s="7"/>
      <c r="CF1253" s="7"/>
      <c r="CG1253" s="7"/>
      <c r="CH1253" s="7"/>
      <c r="CI1253" s="7"/>
      <c r="CJ1253" s="7"/>
      <c r="CK1253" s="7"/>
      <c r="CL1253" s="7"/>
      <c r="CM1253" s="7"/>
      <c r="CN1253" s="7"/>
      <c r="CO1253" s="7"/>
      <c r="CP1253" s="7"/>
      <c r="CQ1253" s="7"/>
    </row>
    <row r="1254" spans="2:95" s="9" customFormat="1">
      <c r="B1254" s="34"/>
      <c r="C1254" s="7"/>
      <c r="D1254" s="7"/>
      <c r="E1254" s="7"/>
      <c r="F1254" s="7"/>
      <c r="G1254" s="10"/>
      <c r="H1254" s="10"/>
      <c r="I1254" s="10"/>
      <c r="J1254" s="10"/>
      <c r="K1254" s="7"/>
      <c r="L1254" s="7"/>
      <c r="M1254" s="7"/>
      <c r="N1254" s="7"/>
      <c r="O1254" s="7"/>
      <c r="P1254" s="10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10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10"/>
      <c r="AU1254" s="7"/>
      <c r="AV1254" s="7"/>
      <c r="AW1254" s="7"/>
      <c r="AX1254" s="7"/>
      <c r="AY1254" s="7"/>
      <c r="AZ1254" s="7"/>
      <c r="BA1254" s="7"/>
      <c r="BB1254" s="7"/>
      <c r="BC1254" s="10"/>
      <c r="BD1254" s="7"/>
      <c r="BE1254" s="7"/>
      <c r="BF1254" s="7"/>
      <c r="BG1254" s="7"/>
      <c r="BH1254" s="7"/>
      <c r="BI1254" s="7"/>
      <c r="BJ1254" s="7"/>
      <c r="BK1254" s="7"/>
      <c r="BL1254" s="7"/>
      <c r="BM1254" s="7"/>
      <c r="BN1254" s="7"/>
      <c r="BO1254" s="7"/>
      <c r="BP1254" s="7"/>
      <c r="BQ1254" s="7"/>
      <c r="BR1254" s="7"/>
      <c r="BS1254" s="7"/>
      <c r="BT1254" s="7"/>
      <c r="BU1254" s="7"/>
      <c r="BV1254" s="7"/>
      <c r="BW1254" s="7"/>
      <c r="BX1254" s="7"/>
      <c r="BY1254" s="7"/>
      <c r="BZ1254" s="7"/>
      <c r="CA1254" s="7"/>
      <c r="CB1254" s="7"/>
      <c r="CC1254" s="7"/>
      <c r="CD1254" s="7"/>
      <c r="CE1254" s="7"/>
      <c r="CF1254" s="7"/>
      <c r="CG1254" s="7"/>
      <c r="CH1254" s="7"/>
      <c r="CI1254" s="7"/>
      <c r="CJ1254" s="7"/>
      <c r="CK1254" s="7"/>
      <c r="CL1254" s="7"/>
      <c r="CM1254" s="7"/>
      <c r="CN1254" s="7"/>
      <c r="CO1254" s="7"/>
      <c r="CP1254" s="7"/>
      <c r="CQ1254" s="7"/>
    </row>
    <row r="1255" spans="2:95" s="9" customFormat="1">
      <c r="B1255" s="34"/>
      <c r="C1255" s="7"/>
      <c r="D1255" s="7"/>
      <c r="E1255" s="7"/>
      <c r="F1255" s="7"/>
      <c r="G1255" s="10"/>
      <c r="H1255" s="10"/>
      <c r="I1255" s="10"/>
      <c r="J1255" s="10"/>
      <c r="K1255" s="7"/>
      <c r="L1255" s="7"/>
      <c r="M1255" s="7"/>
      <c r="N1255" s="7"/>
      <c r="O1255" s="7"/>
      <c r="P1255" s="10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10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10"/>
      <c r="AU1255" s="7"/>
      <c r="AV1255" s="7"/>
      <c r="AW1255" s="7"/>
      <c r="AX1255" s="7"/>
      <c r="AY1255" s="7"/>
      <c r="AZ1255" s="7"/>
      <c r="BA1255" s="7"/>
      <c r="BB1255" s="7"/>
      <c r="BC1255" s="10"/>
      <c r="BD1255" s="7"/>
      <c r="BE1255" s="7"/>
      <c r="BF1255" s="7"/>
      <c r="BG1255" s="7"/>
      <c r="BH1255" s="7"/>
      <c r="BI1255" s="7"/>
      <c r="BJ1255" s="7"/>
      <c r="BK1255" s="7"/>
      <c r="BL1255" s="7"/>
      <c r="BM1255" s="7"/>
      <c r="BN1255" s="7"/>
      <c r="BO1255" s="7"/>
      <c r="BP1255" s="7"/>
      <c r="BQ1255" s="7"/>
      <c r="BR1255" s="7"/>
      <c r="BS1255" s="7"/>
      <c r="BT1255" s="7"/>
      <c r="BU1255" s="7"/>
      <c r="BV1255" s="7"/>
      <c r="BW1255" s="7"/>
      <c r="BX1255" s="7"/>
      <c r="BY1255" s="7"/>
      <c r="BZ1255" s="7"/>
      <c r="CA1255" s="7"/>
      <c r="CB1255" s="7"/>
      <c r="CC1255" s="7"/>
      <c r="CD1255" s="7"/>
      <c r="CE1255" s="7"/>
      <c r="CF1255" s="7"/>
      <c r="CG1255" s="7"/>
      <c r="CH1255" s="7"/>
      <c r="CI1255" s="7"/>
      <c r="CJ1255" s="7"/>
      <c r="CK1255" s="7"/>
      <c r="CL1255" s="7"/>
      <c r="CM1255" s="7"/>
      <c r="CN1255" s="7"/>
      <c r="CO1255" s="7"/>
      <c r="CP1255" s="7"/>
      <c r="CQ1255" s="7"/>
    </row>
    <row r="1256" spans="2:95" s="9" customFormat="1">
      <c r="B1256" s="34"/>
      <c r="C1256" s="7"/>
      <c r="D1256" s="7"/>
      <c r="E1256" s="7"/>
      <c r="F1256" s="7"/>
      <c r="G1256" s="10"/>
      <c r="H1256" s="10"/>
      <c r="I1256" s="10"/>
      <c r="J1256" s="10"/>
      <c r="K1256" s="7"/>
      <c r="L1256" s="7"/>
      <c r="M1256" s="7"/>
      <c r="N1256" s="7"/>
      <c r="O1256" s="7"/>
      <c r="P1256" s="10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10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10"/>
      <c r="AU1256" s="7"/>
      <c r="AV1256" s="7"/>
      <c r="AW1256" s="7"/>
      <c r="AX1256" s="7"/>
      <c r="AY1256" s="7"/>
      <c r="AZ1256" s="7"/>
      <c r="BA1256" s="7"/>
      <c r="BB1256" s="7"/>
      <c r="BC1256" s="10"/>
      <c r="BD1256" s="7"/>
      <c r="BE1256" s="7"/>
      <c r="BF1256" s="7"/>
      <c r="BG1256" s="7"/>
      <c r="BH1256" s="7"/>
      <c r="BI1256" s="7"/>
      <c r="BJ1256" s="7"/>
      <c r="BK1256" s="7"/>
      <c r="BL1256" s="7"/>
      <c r="BM1256" s="7"/>
      <c r="BN1256" s="7"/>
      <c r="BO1256" s="7"/>
      <c r="BP1256" s="7"/>
      <c r="BQ1256" s="7"/>
      <c r="BR1256" s="7"/>
      <c r="BS1256" s="7"/>
      <c r="BT1256" s="7"/>
      <c r="BU1256" s="7"/>
      <c r="BV1256" s="7"/>
      <c r="BW1256" s="7"/>
      <c r="BX1256" s="7"/>
      <c r="BY1256" s="7"/>
      <c r="BZ1256" s="7"/>
      <c r="CA1256" s="7"/>
      <c r="CB1256" s="7"/>
      <c r="CC1256" s="7"/>
      <c r="CD1256" s="7"/>
      <c r="CE1256" s="7"/>
      <c r="CF1256" s="7"/>
      <c r="CG1256" s="7"/>
      <c r="CH1256" s="7"/>
      <c r="CI1256" s="7"/>
      <c r="CJ1256" s="7"/>
      <c r="CK1256" s="7"/>
      <c r="CL1256" s="7"/>
      <c r="CM1256" s="7"/>
      <c r="CN1256" s="7"/>
      <c r="CO1256" s="7"/>
      <c r="CP1256" s="7"/>
      <c r="CQ1256" s="7"/>
    </row>
    <row r="1257" spans="2:95" s="9" customFormat="1">
      <c r="B1257" s="34"/>
      <c r="C1257" s="7"/>
      <c r="D1257" s="7"/>
      <c r="E1257" s="7"/>
      <c r="F1257" s="7"/>
      <c r="G1257" s="10"/>
      <c r="H1257" s="10"/>
      <c r="I1257" s="10"/>
      <c r="J1257" s="10"/>
      <c r="K1257" s="7"/>
      <c r="L1257" s="7"/>
      <c r="M1257" s="7"/>
      <c r="N1257" s="7"/>
      <c r="O1257" s="7"/>
      <c r="P1257" s="10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10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10"/>
      <c r="AU1257" s="7"/>
      <c r="AV1257" s="7"/>
      <c r="AW1257" s="7"/>
      <c r="AX1257" s="7"/>
      <c r="AY1257" s="7"/>
      <c r="AZ1257" s="7"/>
      <c r="BA1257" s="7"/>
      <c r="BB1257" s="7"/>
      <c r="BC1257" s="10"/>
      <c r="BD1257" s="7"/>
      <c r="BE1257" s="7"/>
      <c r="BF1257" s="7"/>
      <c r="BG1257" s="7"/>
      <c r="BH1257" s="7"/>
      <c r="BI1257" s="7"/>
      <c r="BJ1257" s="7"/>
      <c r="BK1257" s="7"/>
      <c r="BL1257" s="7"/>
      <c r="BM1257" s="7"/>
      <c r="BN1257" s="7"/>
      <c r="BO1257" s="7"/>
      <c r="BP1257" s="7"/>
      <c r="BQ1257" s="7"/>
      <c r="BR1257" s="7"/>
      <c r="BS1257" s="7"/>
      <c r="BT1257" s="7"/>
      <c r="BU1257" s="7"/>
      <c r="BV1257" s="7"/>
      <c r="BW1257" s="7"/>
      <c r="BX1257" s="7"/>
      <c r="BY1257" s="7"/>
      <c r="BZ1257" s="7"/>
      <c r="CA1257" s="7"/>
      <c r="CB1257" s="7"/>
      <c r="CC1257" s="7"/>
      <c r="CD1257" s="7"/>
      <c r="CE1257" s="7"/>
      <c r="CF1257" s="7"/>
      <c r="CG1257" s="7"/>
      <c r="CH1257" s="7"/>
      <c r="CI1257" s="7"/>
      <c r="CJ1257" s="7"/>
      <c r="CK1257" s="7"/>
      <c r="CL1257" s="7"/>
      <c r="CM1257" s="7"/>
      <c r="CN1257" s="7"/>
      <c r="CO1257" s="7"/>
      <c r="CP1257" s="7"/>
      <c r="CQ1257" s="7"/>
    </row>
    <row r="1258" spans="2:95" s="9" customFormat="1">
      <c r="B1258" s="34"/>
      <c r="C1258" s="7"/>
      <c r="D1258" s="7"/>
      <c r="E1258" s="7"/>
      <c r="F1258" s="7"/>
      <c r="G1258" s="10"/>
      <c r="H1258" s="10"/>
      <c r="I1258" s="10"/>
      <c r="J1258" s="10"/>
      <c r="K1258" s="7"/>
      <c r="L1258" s="7"/>
      <c r="M1258" s="7"/>
      <c r="N1258" s="7"/>
      <c r="O1258" s="7"/>
      <c r="P1258" s="10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10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10"/>
      <c r="AU1258" s="7"/>
      <c r="AV1258" s="7"/>
      <c r="AW1258" s="7"/>
      <c r="AX1258" s="7"/>
      <c r="AY1258" s="7"/>
      <c r="AZ1258" s="7"/>
      <c r="BA1258" s="7"/>
      <c r="BB1258" s="7"/>
      <c r="BC1258" s="10"/>
      <c r="BD1258" s="7"/>
      <c r="BE1258" s="7"/>
      <c r="BF1258" s="7"/>
      <c r="BG1258" s="7"/>
      <c r="BH1258" s="7"/>
      <c r="BI1258" s="7"/>
      <c r="BJ1258" s="7"/>
      <c r="BK1258" s="7"/>
      <c r="BL1258" s="7"/>
      <c r="BM1258" s="7"/>
      <c r="BN1258" s="7"/>
      <c r="BO1258" s="7"/>
      <c r="BP1258" s="7"/>
      <c r="BQ1258" s="7"/>
      <c r="BR1258" s="7"/>
      <c r="BS1258" s="7"/>
      <c r="BT1258" s="7"/>
      <c r="BU1258" s="7"/>
      <c r="BV1258" s="7"/>
      <c r="BW1258" s="7"/>
      <c r="BX1258" s="7"/>
      <c r="BY1258" s="7"/>
      <c r="BZ1258" s="7"/>
      <c r="CA1258" s="7"/>
      <c r="CB1258" s="7"/>
      <c r="CC1258" s="7"/>
      <c r="CD1258" s="7"/>
      <c r="CE1258" s="7"/>
      <c r="CF1258" s="7"/>
      <c r="CG1258" s="7"/>
      <c r="CH1258" s="7"/>
      <c r="CI1258" s="7"/>
      <c r="CJ1258" s="7"/>
      <c r="CK1258" s="7"/>
      <c r="CL1258" s="7"/>
      <c r="CM1258" s="7"/>
      <c r="CN1258" s="7"/>
      <c r="CO1258" s="7"/>
      <c r="CP1258" s="7"/>
      <c r="CQ1258" s="7"/>
    </row>
    <row r="1259" spans="2:95" s="9" customFormat="1">
      <c r="B1259" s="34"/>
      <c r="C1259" s="7"/>
      <c r="D1259" s="7"/>
      <c r="E1259" s="7"/>
      <c r="F1259" s="7"/>
      <c r="G1259" s="10"/>
      <c r="H1259" s="10"/>
      <c r="I1259" s="10"/>
      <c r="J1259" s="10"/>
      <c r="K1259" s="7"/>
      <c r="L1259" s="7"/>
      <c r="M1259" s="7"/>
      <c r="N1259" s="7"/>
      <c r="O1259" s="7"/>
      <c r="P1259" s="10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10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10"/>
      <c r="AU1259" s="7"/>
      <c r="AV1259" s="7"/>
      <c r="AW1259" s="7"/>
      <c r="AX1259" s="7"/>
      <c r="AY1259" s="7"/>
      <c r="AZ1259" s="7"/>
      <c r="BA1259" s="7"/>
      <c r="BB1259" s="7"/>
      <c r="BC1259" s="10"/>
      <c r="BD1259" s="7"/>
      <c r="BE1259" s="7"/>
      <c r="BF1259" s="7"/>
      <c r="BG1259" s="7"/>
      <c r="BH1259" s="7"/>
      <c r="BI1259" s="7"/>
      <c r="BJ1259" s="7"/>
      <c r="BK1259" s="7"/>
      <c r="BL1259" s="7"/>
      <c r="BM1259" s="7"/>
      <c r="BN1259" s="7"/>
      <c r="BO1259" s="7"/>
      <c r="BP1259" s="7"/>
      <c r="BQ1259" s="7"/>
      <c r="BR1259" s="7"/>
      <c r="BS1259" s="7"/>
      <c r="BT1259" s="7"/>
      <c r="BU1259" s="7"/>
      <c r="BV1259" s="7"/>
      <c r="BW1259" s="7"/>
      <c r="BX1259" s="7"/>
      <c r="BY1259" s="7"/>
      <c r="BZ1259" s="7"/>
      <c r="CA1259" s="7"/>
      <c r="CB1259" s="7"/>
      <c r="CC1259" s="7"/>
      <c r="CD1259" s="7"/>
      <c r="CE1259" s="7"/>
      <c r="CF1259" s="7"/>
      <c r="CG1259" s="7"/>
      <c r="CH1259" s="7"/>
      <c r="CI1259" s="7"/>
      <c r="CJ1259" s="7"/>
      <c r="CK1259" s="7"/>
      <c r="CL1259" s="7"/>
      <c r="CM1259" s="7"/>
      <c r="CN1259" s="7"/>
      <c r="CO1259" s="7"/>
      <c r="CP1259" s="7"/>
      <c r="CQ1259" s="7"/>
    </row>
    <row r="1260" spans="2:95" s="9" customFormat="1">
      <c r="B1260" s="34"/>
      <c r="C1260" s="7"/>
      <c r="D1260" s="7"/>
      <c r="E1260" s="7"/>
      <c r="F1260" s="7"/>
      <c r="G1260" s="10"/>
      <c r="H1260" s="10"/>
      <c r="I1260" s="10"/>
      <c r="J1260" s="10"/>
      <c r="K1260" s="7"/>
      <c r="L1260" s="7"/>
      <c r="M1260" s="7"/>
      <c r="N1260" s="7"/>
      <c r="O1260" s="7"/>
      <c r="P1260" s="10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10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10"/>
      <c r="AU1260" s="7"/>
      <c r="AV1260" s="7"/>
      <c r="AW1260" s="7"/>
      <c r="AX1260" s="7"/>
      <c r="AY1260" s="7"/>
      <c r="AZ1260" s="7"/>
      <c r="BA1260" s="7"/>
      <c r="BB1260" s="7"/>
      <c r="BC1260" s="10"/>
      <c r="BD1260" s="7"/>
      <c r="BE1260" s="7"/>
      <c r="BF1260" s="7"/>
      <c r="BG1260" s="7"/>
      <c r="BH1260" s="7"/>
      <c r="BI1260" s="7"/>
      <c r="BJ1260" s="7"/>
      <c r="BK1260" s="7"/>
      <c r="BL1260" s="7"/>
      <c r="BM1260" s="7"/>
      <c r="BN1260" s="7"/>
      <c r="BO1260" s="7"/>
      <c r="BP1260" s="7"/>
      <c r="BQ1260" s="7"/>
      <c r="BR1260" s="7"/>
      <c r="BS1260" s="7"/>
      <c r="BT1260" s="7"/>
      <c r="BU1260" s="7"/>
      <c r="BV1260" s="7"/>
      <c r="BW1260" s="7"/>
      <c r="BX1260" s="7"/>
      <c r="BY1260" s="7"/>
      <c r="BZ1260" s="7"/>
      <c r="CA1260" s="7"/>
      <c r="CB1260" s="7"/>
      <c r="CC1260" s="7"/>
      <c r="CD1260" s="7"/>
      <c r="CE1260" s="7"/>
      <c r="CF1260" s="7"/>
      <c r="CG1260" s="7"/>
      <c r="CH1260" s="7"/>
      <c r="CI1260" s="7"/>
      <c r="CJ1260" s="7"/>
      <c r="CK1260" s="7"/>
      <c r="CL1260" s="7"/>
      <c r="CM1260" s="7"/>
      <c r="CN1260" s="7"/>
      <c r="CO1260" s="7"/>
      <c r="CP1260" s="7"/>
      <c r="CQ1260" s="7"/>
    </row>
    <row r="1261" spans="2:95" s="9" customFormat="1">
      <c r="B1261" s="34"/>
      <c r="C1261" s="7"/>
      <c r="D1261" s="7"/>
      <c r="E1261" s="7"/>
      <c r="F1261" s="7"/>
      <c r="G1261" s="10"/>
      <c r="H1261" s="10"/>
      <c r="I1261" s="10"/>
      <c r="J1261" s="10"/>
      <c r="K1261" s="7"/>
      <c r="L1261" s="7"/>
      <c r="M1261" s="7"/>
      <c r="N1261" s="7"/>
      <c r="O1261" s="7"/>
      <c r="P1261" s="10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10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10"/>
      <c r="AU1261" s="7"/>
      <c r="AV1261" s="7"/>
      <c r="AW1261" s="7"/>
      <c r="AX1261" s="7"/>
      <c r="AY1261" s="7"/>
      <c r="AZ1261" s="7"/>
      <c r="BA1261" s="7"/>
      <c r="BB1261" s="7"/>
      <c r="BC1261" s="10"/>
      <c r="BD1261" s="7"/>
      <c r="BE1261" s="7"/>
      <c r="BF1261" s="7"/>
      <c r="BG1261" s="7"/>
      <c r="BH1261" s="7"/>
      <c r="BI1261" s="7"/>
      <c r="BJ1261" s="7"/>
      <c r="BK1261" s="7"/>
      <c r="BL1261" s="7"/>
      <c r="BM1261" s="7"/>
      <c r="BN1261" s="7"/>
      <c r="BO1261" s="7"/>
      <c r="BP1261" s="7"/>
      <c r="BQ1261" s="7"/>
      <c r="BR1261" s="7"/>
      <c r="BS1261" s="7"/>
      <c r="BT1261" s="7"/>
      <c r="BU1261" s="7"/>
      <c r="BV1261" s="7"/>
      <c r="BW1261" s="7"/>
      <c r="BX1261" s="7"/>
      <c r="BY1261" s="7"/>
      <c r="BZ1261" s="7"/>
      <c r="CA1261" s="7"/>
      <c r="CB1261" s="7"/>
      <c r="CC1261" s="7"/>
      <c r="CD1261" s="7"/>
      <c r="CE1261" s="7"/>
      <c r="CF1261" s="7"/>
      <c r="CG1261" s="7"/>
      <c r="CH1261" s="7"/>
      <c r="CI1261" s="7"/>
      <c r="CJ1261" s="7"/>
      <c r="CK1261" s="7"/>
      <c r="CL1261" s="7"/>
      <c r="CM1261" s="7"/>
      <c r="CN1261" s="7"/>
      <c r="CO1261" s="7"/>
      <c r="CP1261" s="7"/>
      <c r="CQ1261" s="7"/>
    </row>
    <row r="1262" spans="2:95" s="9" customFormat="1">
      <c r="B1262" s="34"/>
      <c r="C1262" s="7"/>
      <c r="D1262" s="7"/>
      <c r="E1262" s="7"/>
      <c r="F1262" s="7"/>
      <c r="G1262" s="10"/>
      <c r="H1262" s="10"/>
      <c r="I1262" s="10"/>
      <c r="J1262" s="10"/>
      <c r="K1262" s="7"/>
      <c r="L1262" s="7"/>
      <c r="M1262" s="7"/>
      <c r="N1262" s="7"/>
      <c r="O1262" s="7"/>
      <c r="P1262" s="10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10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10"/>
      <c r="AU1262" s="7"/>
      <c r="AV1262" s="7"/>
      <c r="AW1262" s="7"/>
      <c r="AX1262" s="7"/>
      <c r="AY1262" s="7"/>
      <c r="AZ1262" s="7"/>
      <c r="BA1262" s="7"/>
      <c r="BB1262" s="7"/>
      <c r="BC1262" s="10"/>
      <c r="BD1262" s="7"/>
      <c r="BE1262" s="7"/>
      <c r="BF1262" s="7"/>
      <c r="BG1262" s="7"/>
      <c r="BH1262" s="7"/>
      <c r="BI1262" s="7"/>
      <c r="BJ1262" s="7"/>
      <c r="BK1262" s="7"/>
      <c r="BL1262" s="7"/>
      <c r="BM1262" s="7"/>
      <c r="BN1262" s="7"/>
      <c r="BO1262" s="7"/>
      <c r="BP1262" s="7"/>
      <c r="BQ1262" s="7"/>
      <c r="BR1262" s="7"/>
      <c r="BS1262" s="7"/>
      <c r="BT1262" s="7"/>
      <c r="BU1262" s="7"/>
      <c r="BV1262" s="7"/>
      <c r="BW1262" s="7"/>
      <c r="BX1262" s="7"/>
      <c r="BY1262" s="7"/>
      <c r="BZ1262" s="7"/>
      <c r="CA1262" s="7"/>
      <c r="CB1262" s="7"/>
      <c r="CC1262" s="7"/>
      <c r="CD1262" s="7"/>
      <c r="CE1262" s="7"/>
      <c r="CF1262" s="7"/>
      <c r="CG1262" s="7"/>
      <c r="CH1262" s="7"/>
      <c r="CI1262" s="7"/>
      <c r="CJ1262" s="7"/>
      <c r="CK1262" s="7"/>
      <c r="CL1262" s="7"/>
      <c r="CM1262" s="7"/>
      <c r="CN1262" s="7"/>
      <c r="CO1262" s="7"/>
      <c r="CP1262" s="7"/>
      <c r="CQ1262" s="7"/>
    </row>
    <row r="1263" spans="2:95" s="9" customFormat="1">
      <c r="B1263" s="34"/>
      <c r="C1263" s="7"/>
      <c r="D1263" s="7"/>
      <c r="E1263" s="7"/>
      <c r="F1263" s="7"/>
      <c r="G1263" s="10"/>
      <c r="H1263" s="10"/>
      <c r="I1263" s="10"/>
      <c r="J1263" s="10"/>
      <c r="K1263" s="7"/>
      <c r="L1263" s="7"/>
      <c r="M1263" s="7"/>
      <c r="N1263" s="7"/>
      <c r="O1263" s="7"/>
      <c r="P1263" s="10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10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10"/>
      <c r="AU1263" s="7"/>
      <c r="AV1263" s="7"/>
      <c r="AW1263" s="7"/>
      <c r="AX1263" s="7"/>
      <c r="AY1263" s="7"/>
      <c r="AZ1263" s="7"/>
      <c r="BA1263" s="7"/>
      <c r="BB1263" s="7"/>
      <c r="BC1263" s="10"/>
      <c r="BD1263" s="7"/>
      <c r="BE1263" s="7"/>
      <c r="BF1263" s="7"/>
      <c r="BG1263" s="7"/>
      <c r="BH1263" s="7"/>
      <c r="BI1263" s="7"/>
      <c r="BJ1263" s="7"/>
      <c r="BK1263" s="7"/>
      <c r="BL1263" s="7"/>
      <c r="BM1263" s="7"/>
      <c r="BN1263" s="7"/>
      <c r="BO1263" s="7"/>
      <c r="BP1263" s="7"/>
      <c r="BQ1263" s="7"/>
      <c r="BR1263" s="7"/>
      <c r="BS1263" s="7"/>
      <c r="BT1263" s="7"/>
      <c r="BU1263" s="7"/>
      <c r="BV1263" s="7"/>
      <c r="BW1263" s="7"/>
      <c r="BX1263" s="7"/>
      <c r="BY1263" s="7"/>
      <c r="BZ1263" s="7"/>
      <c r="CA1263" s="7"/>
      <c r="CB1263" s="7"/>
      <c r="CC1263" s="7"/>
      <c r="CD1263" s="7"/>
      <c r="CE1263" s="7"/>
      <c r="CF1263" s="7"/>
      <c r="CG1263" s="7"/>
      <c r="CH1263" s="7"/>
      <c r="CI1263" s="7"/>
      <c r="CJ1263" s="7"/>
      <c r="CK1263" s="7"/>
      <c r="CL1263" s="7"/>
      <c r="CM1263" s="7"/>
      <c r="CN1263" s="7"/>
      <c r="CO1263" s="7"/>
      <c r="CP1263" s="7"/>
      <c r="CQ1263" s="7"/>
    </row>
    <row r="1264" spans="2:95" s="9" customFormat="1">
      <c r="B1264" s="34"/>
      <c r="C1264" s="7"/>
      <c r="D1264" s="7"/>
      <c r="E1264" s="7"/>
      <c r="F1264" s="7"/>
      <c r="G1264" s="10"/>
      <c r="H1264" s="10"/>
      <c r="I1264" s="10"/>
      <c r="J1264" s="10"/>
      <c r="K1264" s="7"/>
      <c r="L1264" s="7"/>
      <c r="M1264" s="7"/>
      <c r="N1264" s="7"/>
      <c r="O1264" s="7"/>
      <c r="P1264" s="10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10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10"/>
      <c r="AU1264" s="7"/>
      <c r="AV1264" s="7"/>
      <c r="AW1264" s="7"/>
      <c r="AX1264" s="7"/>
      <c r="AY1264" s="7"/>
      <c r="AZ1264" s="7"/>
      <c r="BA1264" s="7"/>
      <c r="BB1264" s="7"/>
      <c r="BC1264" s="10"/>
      <c r="BD1264" s="7"/>
      <c r="BE1264" s="7"/>
      <c r="BF1264" s="7"/>
      <c r="BG1264" s="7"/>
      <c r="BH1264" s="7"/>
      <c r="BI1264" s="7"/>
      <c r="BJ1264" s="7"/>
      <c r="BK1264" s="7"/>
      <c r="BL1264" s="7"/>
      <c r="BM1264" s="7"/>
      <c r="BN1264" s="7"/>
      <c r="BO1264" s="7"/>
      <c r="BP1264" s="7"/>
      <c r="BQ1264" s="7"/>
      <c r="BR1264" s="7"/>
      <c r="BS1264" s="7"/>
      <c r="BT1264" s="7"/>
      <c r="BU1264" s="7"/>
      <c r="BV1264" s="7"/>
      <c r="BW1264" s="7"/>
      <c r="BX1264" s="7"/>
      <c r="BY1264" s="7"/>
      <c r="BZ1264" s="7"/>
      <c r="CA1264" s="7"/>
      <c r="CB1264" s="7"/>
      <c r="CC1264" s="7"/>
      <c r="CD1264" s="7"/>
      <c r="CE1264" s="7"/>
      <c r="CF1264" s="7"/>
      <c r="CG1264" s="7"/>
      <c r="CH1264" s="7"/>
      <c r="CI1264" s="7"/>
      <c r="CJ1264" s="7"/>
      <c r="CK1264" s="7"/>
      <c r="CL1264" s="7"/>
      <c r="CM1264" s="7"/>
      <c r="CN1264" s="7"/>
      <c r="CO1264" s="7"/>
      <c r="CP1264" s="7"/>
      <c r="CQ1264" s="7"/>
    </row>
    <row r="1265" spans="2:95" s="9" customFormat="1">
      <c r="B1265" s="34"/>
      <c r="C1265" s="7"/>
      <c r="D1265" s="7"/>
      <c r="E1265" s="7"/>
      <c r="F1265" s="7"/>
      <c r="G1265" s="10"/>
      <c r="H1265" s="10"/>
      <c r="I1265" s="10"/>
      <c r="J1265" s="10"/>
      <c r="K1265" s="7"/>
      <c r="L1265" s="7"/>
      <c r="M1265" s="7"/>
      <c r="N1265" s="7"/>
      <c r="O1265" s="7"/>
      <c r="P1265" s="10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10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10"/>
      <c r="AU1265" s="7"/>
      <c r="AV1265" s="7"/>
      <c r="AW1265" s="7"/>
      <c r="AX1265" s="7"/>
      <c r="AY1265" s="7"/>
      <c r="AZ1265" s="7"/>
      <c r="BA1265" s="7"/>
      <c r="BB1265" s="7"/>
      <c r="BC1265" s="10"/>
      <c r="BD1265" s="7"/>
      <c r="BE1265" s="7"/>
      <c r="BF1265" s="7"/>
      <c r="BG1265" s="7"/>
      <c r="BH1265" s="7"/>
      <c r="BI1265" s="7"/>
      <c r="BJ1265" s="7"/>
      <c r="BK1265" s="7"/>
      <c r="BL1265" s="7"/>
      <c r="BM1265" s="7"/>
      <c r="BN1265" s="7"/>
      <c r="BO1265" s="7"/>
      <c r="BP1265" s="7"/>
      <c r="BQ1265" s="7"/>
      <c r="BR1265" s="7"/>
      <c r="BS1265" s="7"/>
      <c r="BT1265" s="7"/>
      <c r="BU1265" s="7"/>
      <c r="BV1265" s="7"/>
      <c r="BW1265" s="7"/>
      <c r="BX1265" s="7"/>
      <c r="BY1265" s="7"/>
      <c r="BZ1265" s="7"/>
      <c r="CA1265" s="7"/>
      <c r="CB1265" s="7"/>
      <c r="CC1265" s="7"/>
      <c r="CD1265" s="7"/>
      <c r="CE1265" s="7"/>
      <c r="CF1265" s="7"/>
      <c r="CG1265" s="7"/>
      <c r="CH1265" s="7"/>
      <c r="CI1265" s="7"/>
      <c r="CJ1265" s="7"/>
      <c r="CK1265" s="7"/>
      <c r="CL1265" s="7"/>
      <c r="CM1265" s="7"/>
      <c r="CN1265" s="7"/>
      <c r="CO1265" s="7"/>
      <c r="CP1265" s="7"/>
      <c r="CQ1265" s="7"/>
    </row>
    <row r="1266" spans="2:95" s="9" customFormat="1">
      <c r="B1266" s="34"/>
      <c r="C1266" s="7"/>
      <c r="D1266" s="7"/>
      <c r="E1266" s="7"/>
      <c r="F1266" s="7"/>
      <c r="G1266" s="10"/>
      <c r="H1266" s="10"/>
      <c r="I1266" s="10"/>
      <c r="J1266" s="10"/>
      <c r="K1266" s="7"/>
      <c r="L1266" s="7"/>
      <c r="M1266" s="7"/>
      <c r="N1266" s="7"/>
      <c r="O1266" s="7"/>
      <c r="P1266" s="10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10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10"/>
      <c r="AU1266" s="7"/>
      <c r="AV1266" s="7"/>
      <c r="AW1266" s="7"/>
      <c r="AX1266" s="7"/>
      <c r="AY1266" s="7"/>
      <c r="AZ1266" s="7"/>
      <c r="BA1266" s="7"/>
      <c r="BB1266" s="7"/>
      <c r="BC1266" s="10"/>
      <c r="BD1266" s="7"/>
      <c r="BE1266" s="7"/>
      <c r="BF1266" s="7"/>
      <c r="BG1266" s="7"/>
      <c r="BH1266" s="7"/>
      <c r="BI1266" s="7"/>
      <c r="BJ1266" s="7"/>
      <c r="BK1266" s="7"/>
      <c r="BL1266" s="7"/>
      <c r="BM1266" s="7"/>
      <c r="BN1266" s="7"/>
      <c r="BO1266" s="7"/>
      <c r="BP1266" s="7"/>
      <c r="BQ1266" s="7"/>
      <c r="BR1266" s="7"/>
      <c r="BS1266" s="7"/>
      <c r="BT1266" s="7"/>
      <c r="BU1266" s="7"/>
      <c r="BV1266" s="7"/>
      <c r="BW1266" s="7"/>
      <c r="BX1266" s="7"/>
      <c r="BY1266" s="7"/>
      <c r="BZ1266" s="7"/>
      <c r="CA1266" s="7"/>
      <c r="CB1266" s="7"/>
      <c r="CC1266" s="7"/>
      <c r="CD1266" s="7"/>
      <c r="CE1266" s="7"/>
      <c r="CF1266" s="7"/>
      <c r="CG1266" s="7"/>
      <c r="CH1266" s="7"/>
      <c r="CI1266" s="7"/>
      <c r="CJ1266" s="7"/>
      <c r="CK1266" s="7"/>
      <c r="CL1266" s="7"/>
      <c r="CM1266" s="7"/>
      <c r="CN1266" s="7"/>
      <c r="CO1266" s="7"/>
      <c r="CP1266" s="7"/>
      <c r="CQ1266" s="7"/>
    </row>
    <row r="1267" spans="2:95" s="9" customFormat="1">
      <c r="B1267" s="34"/>
      <c r="C1267" s="7"/>
      <c r="D1267" s="7"/>
      <c r="E1267" s="7"/>
      <c r="F1267" s="7"/>
      <c r="G1267" s="10"/>
      <c r="H1267" s="10"/>
      <c r="I1267" s="10"/>
      <c r="J1267" s="10"/>
      <c r="K1267" s="7"/>
      <c r="L1267" s="7"/>
      <c r="M1267" s="7"/>
      <c r="N1267" s="7"/>
      <c r="O1267" s="7"/>
      <c r="P1267" s="10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10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10"/>
      <c r="AU1267" s="7"/>
      <c r="AV1267" s="7"/>
      <c r="AW1267" s="7"/>
      <c r="AX1267" s="7"/>
      <c r="AY1267" s="7"/>
      <c r="AZ1267" s="7"/>
      <c r="BA1267" s="7"/>
      <c r="BB1267" s="7"/>
      <c r="BC1267" s="10"/>
      <c r="BD1267" s="7"/>
      <c r="BE1267" s="7"/>
      <c r="BF1267" s="7"/>
      <c r="BG1267" s="7"/>
      <c r="BH1267" s="7"/>
      <c r="BI1267" s="7"/>
      <c r="BJ1267" s="7"/>
      <c r="BK1267" s="7"/>
      <c r="BL1267" s="7"/>
      <c r="BM1267" s="7"/>
      <c r="BN1267" s="7"/>
      <c r="BO1267" s="7"/>
      <c r="BP1267" s="7"/>
      <c r="BQ1267" s="7"/>
      <c r="BR1267" s="7"/>
      <c r="BS1267" s="7"/>
      <c r="BT1267" s="7"/>
      <c r="BU1267" s="7"/>
      <c r="BV1267" s="7"/>
      <c r="BW1267" s="7"/>
      <c r="BX1267" s="7"/>
      <c r="BY1267" s="7"/>
      <c r="BZ1267" s="7"/>
      <c r="CA1267" s="7"/>
      <c r="CB1267" s="7"/>
      <c r="CC1267" s="7"/>
      <c r="CD1267" s="7"/>
      <c r="CE1267" s="7"/>
      <c r="CF1267" s="7"/>
      <c r="CG1267" s="7"/>
      <c r="CH1267" s="7"/>
      <c r="CI1267" s="7"/>
      <c r="CJ1267" s="7"/>
      <c r="CK1267" s="7"/>
      <c r="CL1267" s="7"/>
      <c r="CM1267" s="7"/>
      <c r="CN1267" s="7"/>
      <c r="CO1267" s="7"/>
      <c r="CP1267" s="7"/>
      <c r="CQ1267" s="7"/>
    </row>
    <row r="1268" spans="2:95" s="9" customFormat="1">
      <c r="B1268" s="34"/>
      <c r="C1268" s="7"/>
      <c r="D1268" s="7"/>
      <c r="E1268" s="7"/>
      <c r="F1268" s="7"/>
      <c r="G1268" s="10"/>
      <c r="H1268" s="10"/>
      <c r="I1268" s="10"/>
      <c r="J1268" s="10"/>
      <c r="K1268" s="7"/>
      <c r="L1268" s="7"/>
      <c r="M1268" s="7"/>
      <c r="N1268" s="7"/>
      <c r="O1268" s="7"/>
      <c r="P1268" s="10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10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10"/>
      <c r="AU1268" s="7"/>
      <c r="AV1268" s="7"/>
      <c r="AW1268" s="7"/>
      <c r="AX1268" s="7"/>
      <c r="AY1268" s="7"/>
      <c r="AZ1268" s="7"/>
      <c r="BA1268" s="7"/>
      <c r="BB1268" s="7"/>
      <c r="BC1268" s="10"/>
      <c r="BD1268" s="7"/>
      <c r="BE1268" s="7"/>
      <c r="BF1268" s="7"/>
      <c r="BG1268" s="7"/>
      <c r="BH1268" s="7"/>
      <c r="BI1268" s="7"/>
      <c r="BJ1268" s="7"/>
      <c r="BK1268" s="7"/>
      <c r="BL1268" s="7"/>
      <c r="BM1268" s="7"/>
      <c r="BN1268" s="7"/>
      <c r="BO1268" s="7"/>
      <c r="BP1268" s="7"/>
      <c r="BQ1268" s="7"/>
      <c r="BR1268" s="7"/>
      <c r="BS1268" s="7"/>
      <c r="BT1268" s="7"/>
      <c r="BU1268" s="7"/>
      <c r="BV1268" s="7"/>
      <c r="BW1268" s="7"/>
      <c r="BX1268" s="7"/>
      <c r="BY1268" s="7"/>
      <c r="BZ1268" s="7"/>
      <c r="CA1268" s="7"/>
      <c r="CB1268" s="7"/>
      <c r="CC1268" s="7"/>
      <c r="CD1268" s="7"/>
      <c r="CE1268" s="7"/>
      <c r="CF1268" s="7"/>
      <c r="CG1268" s="7"/>
      <c r="CH1268" s="7"/>
      <c r="CI1268" s="7"/>
      <c r="CJ1268" s="7"/>
      <c r="CK1268" s="7"/>
      <c r="CL1268" s="7"/>
      <c r="CM1268" s="7"/>
      <c r="CN1268" s="7"/>
      <c r="CO1268" s="7"/>
      <c r="CP1268" s="7"/>
      <c r="CQ1268" s="7"/>
    </row>
    <row r="1269" spans="2:95" s="9" customFormat="1">
      <c r="B1269" s="34"/>
      <c r="C1269" s="7"/>
      <c r="D1269" s="7"/>
      <c r="E1269" s="7"/>
      <c r="F1269" s="7"/>
      <c r="G1269" s="10"/>
      <c r="H1269" s="10"/>
      <c r="I1269" s="10"/>
      <c r="J1269" s="10"/>
      <c r="K1269" s="7"/>
      <c r="L1269" s="7"/>
      <c r="M1269" s="7"/>
      <c r="N1269" s="7"/>
      <c r="O1269" s="7"/>
      <c r="P1269" s="10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10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10"/>
      <c r="AU1269" s="7"/>
      <c r="AV1269" s="7"/>
      <c r="AW1269" s="7"/>
      <c r="AX1269" s="7"/>
      <c r="AY1269" s="7"/>
      <c r="AZ1269" s="7"/>
      <c r="BA1269" s="7"/>
      <c r="BB1269" s="7"/>
      <c r="BC1269" s="10"/>
      <c r="BD1269" s="7"/>
      <c r="BE1269" s="7"/>
      <c r="BF1269" s="7"/>
      <c r="BG1269" s="7"/>
      <c r="BH1269" s="7"/>
      <c r="BI1269" s="7"/>
      <c r="BJ1269" s="7"/>
      <c r="BK1269" s="7"/>
      <c r="BL1269" s="7"/>
      <c r="BM1269" s="7"/>
      <c r="BN1269" s="7"/>
      <c r="BO1269" s="7"/>
      <c r="BP1269" s="7"/>
      <c r="BQ1269" s="7"/>
      <c r="BR1269" s="7"/>
      <c r="BS1269" s="7"/>
      <c r="BT1269" s="7"/>
      <c r="BU1269" s="7"/>
      <c r="BV1269" s="7"/>
      <c r="BW1269" s="7"/>
      <c r="BX1269" s="7"/>
      <c r="BY1269" s="7"/>
      <c r="BZ1269" s="7"/>
      <c r="CA1269" s="7"/>
      <c r="CB1269" s="7"/>
      <c r="CC1269" s="7"/>
      <c r="CD1269" s="7"/>
      <c r="CE1269" s="7"/>
      <c r="CF1269" s="7"/>
      <c r="CG1269" s="7"/>
      <c r="CH1269" s="7"/>
      <c r="CI1269" s="7"/>
      <c r="CJ1269" s="7"/>
      <c r="CK1269" s="7"/>
      <c r="CL1269" s="7"/>
      <c r="CM1269" s="7"/>
      <c r="CN1269" s="7"/>
      <c r="CO1269" s="7"/>
      <c r="CP1269" s="7"/>
      <c r="CQ1269" s="7"/>
    </row>
    <row r="1270" spans="2:95" s="9" customFormat="1">
      <c r="B1270" s="34"/>
      <c r="C1270" s="7"/>
      <c r="D1270" s="7"/>
      <c r="E1270" s="7"/>
      <c r="F1270" s="7"/>
      <c r="G1270" s="10"/>
      <c r="H1270" s="10"/>
      <c r="I1270" s="10"/>
      <c r="J1270" s="10"/>
      <c r="K1270" s="7"/>
      <c r="L1270" s="7"/>
      <c r="M1270" s="7"/>
      <c r="N1270" s="7"/>
      <c r="O1270" s="7"/>
      <c r="P1270" s="10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10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10"/>
      <c r="AU1270" s="7"/>
      <c r="AV1270" s="7"/>
      <c r="AW1270" s="7"/>
      <c r="AX1270" s="7"/>
      <c r="AY1270" s="7"/>
      <c r="AZ1270" s="7"/>
      <c r="BA1270" s="7"/>
      <c r="BB1270" s="7"/>
      <c r="BC1270" s="10"/>
      <c r="BD1270" s="7"/>
      <c r="BE1270" s="7"/>
      <c r="BF1270" s="7"/>
      <c r="BG1270" s="7"/>
      <c r="BH1270" s="7"/>
      <c r="BI1270" s="7"/>
      <c r="BJ1270" s="7"/>
      <c r="BK1270" s="7"/>
      <c r="BL1270" s="7"/>
      <c r="BM1270" s="7"/>
      <c r="BN1270" s="7"/>
      <c r="BO1270" s="7"/>
      <c r="BP1270" s="7"/>
      <c r="BQ1270" s="7"/>
      <c r="BR1270" s="7"/>
      <c r="BS1270" s="7"/>
      <c r="BT1270" s="7"/>
      <c r="BU1270" s="7"/>
      <c r="BV1270" s="7"/>
      <c r="BW1270" s="7"/>
      <c r="BX1270" s="7"/>
      <c r="BY1270" s="7"/>
      <c r="BZ1270" s="7"/>
      <c r="CA1270" s="7"/>
      <c r="CB1270" s="7"/>
      <c r="CC1270" s="7"/>
      <c r="CD1270" s="7"/>
      <c r="CE1270" s="7"/>
      <c r="CF1270" s="7"/>
      <c r="CG1270" s="7"/>
      <c r="CH1270" s="7"/>
      <c r="CI1270" s="7"/>
      <c r="CJ1270" s="7"/>
      <c r="CK1270" s="7"/>
      <c r="CL1270" s="7"/>
      <c r="CM1270" s="7"/>
      <c r="CN1270" s="7"/>
      <c r="CO1270" s="7"/>
      <c r="CP1270" s="7"/>
      <c r="CQ1270" s="7"/>
    </row>
    <row r="1271" spans="2:95" s="9" customFormat="1">
      <c r="B1271" s="34"/>
      <c r="C1271" s="7"/>
      <c r="D1271" s="7"/>
      <c r="E1271" s="7"/>
      <c r="F1271" s="7"/>
      <c r="G1271" s="10"/>
      <c r="H1271" s="10"/>
      <c r="I1271" s="10"/>
      <c r="J1271" s="10"/>
      <c r="K1271" s="7"/>
      <c r="L1271" s="7"/>
      <c r="M1271" s="7"/>
      <c r="N1271" s="7"/>
      <c r="O1271" s="7"/>
      <c r="P1271" s="10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10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10"/>
      <c r="AU1271" s="7"/>
      <c r="AV1271" s="7"/>
      <c r="AW1271" s="7"/>
      <c r="AX1271" s="7"/>
      <c r="AY1271" s="7"/>
      <c r="AZ1271" s="7"/>
      <c r="BA1271" s="7"/>
      <c r="BB1271" s="7"/>
      <c r="BC1271" s="10"/>
      <c r="BD1271" s="7"/>
      <c r="BE1271" s="7"/>
      <c r="BF1271" s="7"/>
      <c r="BG1271" s="7"/>
      <c r="BH1271" s="7"/>
      <c r="BI1271" s="7"/>
      <c r="BJ1271" s="7"/>
      <c r="BK1271" s="7"/>
      <c r="BL1271" s="7"/>
      <c r="BM1271" s="7"/>
      <c r="BN1271" s="7"/>
      <c r="BO1271" s="7"/>
      <c r="BP1271" s="7"/>
      <c r="BQ1271" s="7"/>
      <c r="BR1271" s="7"/>
      <c r="BS1271" s="7"/>
      <c r="BT1271" s="7"/>
      <c r="BU1271" s="7"/>
      <c r="BV1271" s="7"/>
      <c r="BW1271" s="7"/>
      <c r="BX1271" s="7"/>
      <c r="BY1271" s="7"/>
      <c r="BZ1271" s="7"/>
      <c r="CA1271" s="7"/>
      <c r="CB1271" s="7"/>
      <c r="CC1271" s="7"/>
      <c r="CD1271" s="7"/>
      <c r="CE1271" s="7"/>
      <c r="CF1271" s="7"/>
      <c r="CG1271" s="7"/>
      <c r="CH1271" s="7"/>
      <c r="CI1271" s="7"/>
      <c r="CJ1271" s="7"/>
      <c r="CK1271" s="7"/>
      <c r="CL1271" s="7"/>
      <c r="CM1271" s="7"/>
      <c r="CN1271" s="7"/>
      <c r="CO1271" s="7"/>
      <c r="CP1271" s="7"/>
      <c r="CQ1271" s="7"/>
    </row>
    <row r="1272" spans="2:95" s="9" customFormat="1">
      <c r="B1272" s="34"/>
      <c r="C1272" s="7"/>
      <c r="D1272" s="7"/>
      <c r="E1272" s="7"/>
      <c r="F1272" s="7"/>
      <c r="G1272" s="10"/>
      <c r="H1272" s="10"/>
      <c r="I1272" s="10"/>
      <c r="J1272" s="10"/>
      <c r="K1272" s="7"/>
      <c r="L1272" s="7"/>
      <c r="M1272" s="7"/>
      <c r="N1272" s="7"/>
      <c r="O1272" s="7"/>
      <c r="P1272" s="10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10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10"/>
      <c r="AU1272" s="7"/>
      <c r="AV1272" s="7"/>
      <c r="AW1272" s="7"/>
      <c r="AX1272" s="7"/>
      <c r="AY1272" s="7"/>
      <c r="AZ1272" s="7"/>
      <c r="BA1272" s="7"/>
      <c r="BB1272" s="7"/>
      <c r="BC1272" s="10"/>
      <c r="BD1272" s="7"/>
      <c r="BE1272" s="7"/>
      <c r="BF1272" s="7"/>
      <c r="BG1272" s="7"/>
      <c r="BH1272" s="7"/>
      <c r="BI1272" s="7"/>
      <c r="BJ1272" s="7"/>
      <c r="BK1272" s="7"/>
      <c r="BL1272" s="7"/>
      <c r="BM1272" s="7"/>
      <c r="BN1272" s="7"/>
      <c r="BO1272" s="7"/>
      <c r="BP1272" s="7"/>
      <c r="BQ1272" s="7"/>
      <c r="BR1272" s="7"/>
      <c r="BS1272" s="7"/>
      <c r="BT1272" s="7"/>
      <c r="BU1272" s="7"/>
      <c r="BV1272" s="7"/>
      <c r="BW1272" s="7"/>
      <c r="BX1272" s="7"/>
      <c r="BY1272" s="7"/>
      <c r="BZ1272" s="7"/>
      <c r="CA1272" s="7"/>
      <c r="CB1272" s="7"/>
      <c r="CC1272" s="7"/>
      <c r="CD1272" s="7"/>
      <c r="CE1272" s="7"/>
      <c r="CF1272" s="7"/>
      <c r="CG1272" s="7"/>
      <c r="CH1272" s="7"/>
      <c r="CI1272" s="7"/>
      <c r="CJ1272" s="7"/>
      <c r="CK1272" s="7"/>
      <c r="CL1272" s="7"/>
      <c r="CM1272" s="7"/>
      <c r="CN1272" s="7"/>
      <c r="CO1272" s="7"/>
      <c r="CP1272" s="7"/>
      <c r="CQ1272" s="7"/>
    </row>
    <row r="1273" spans="2:95" s="9" customFormat="1">
      <c r="B1273" s="34"/>
      <c r="C1273" s="7"/>
      <c r="D1273" s="7"/>
      <c r="E1273" s="7"/>
      <c r="F1273" s="7"/>
      <c r="G1273" s="10"/>
      <c r="H1273" s="10"/>
      <c r="I1273" s="10"/>
      <c r="J1273" s="10"/>
      <c r="K1273" s="7"/>
      <c r="L1273" s="7"/>
      <c r="M1273" s="7"/>
      <c r="N1273" s="7"/>
      <c r="O1273" s="7"/>
      <c r="P1273" s="10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10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10"/>
      <c r="AU1273" s="7"/>
      <c r="AV1273" s="7"/>
      <c r="AW1273" s="7"/>
      <c r="AX1273" s="7"/>
      <c r="AY1273" s="7"/>
      <c r="AZ1273" s="7"/>
      <c r="BA1273" s="7"/>
      <c r="BB1273" s="7"/>
      <c r="BC1273" s="10"/>
      <c r="BD1273" s="7"/>
      <c r="BE1273" s="7"/>
      <c r="BF1273" s="7"/>
      <c r="BG1273" s="7"/>
      <c r="BH1273" s="7"/>
      <c r="BI1273" s="7"/>
      <c r="BJ1273" s="7"/>
      <c r="BK1273" s="7"/>
      <c r="BL1273" s="7"/>
      <c r="BM1273" s="7"/>
      <c r="BN1273" s="7"/>
      <c r="BO1273" s="7"/>
      <c r="BP1273" s="7"/>
      <c r="BQ1273" s="7"/>
      <c r="BR1273" s="7"/>
      <c r="BS1273" s="7"/>
      <c r="BT1273" s="7"/>
      <c r="BU1273" s="7"/>
      <c r="BV1273" s="7"/>
      <c r="BW1273" s="7"/>
      <c r="BX1273" s="7"/>
      <c r="BY1273" s="7"/>
      <c r="BZ1273" s="7"/>
      <c r="CA1273" s="7"/>
      <c r="CB1273" s="7"/>
      <c r="CC1273" s="7"/>
      <c r="CD1273" s="7"/>
      <c r="CE1273" s="7"/>
      <c r="CF1273" s="7"/>
      <c r="CG1273" s="7"/>
      <c r="CH1273" s="7"/>
      <c r="CI1273" s="7"/>
      <c r="CJ1273" s="7"/>
      <c r="CK1273" s="7"/>
      <c r="CL1273" s="7"/>
      <c r="CM1273" s="7"/>
      <c r="CN1273" s="7"/>
      <c r="CO1273" s="7"/>
      <c r="CP1273" s="7"/>
      <c r="CQ1273" s="7"/>
    </row>
    <row r="1274" spans="2:95" s="9" customFormat="1">
      <c r="B1274" s="34"/>
      <c r="C1274" s="7"/>
      <c r="D1274" s="7"/>
      <c r="E1274" s="7"/>
      <c r="F1274" s="7"/>
      <c r="G1274" s="10"/>
      <c r="H1274" s="10"/>
      <c r="I1274" s="10"/>
      <c r="J1274" s="10"/>
      <c r="K1274" s="7"/>
      <c r="L1274" s="7"/>
      <c r="M1274" s="7"/>
      <c r="N1274" s="7"/>
      <c r="O1274" s="7"/>
      <c r="P1274" s="10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10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10"/>
      <c r="AU1274" s="7"/>
      <c r="AV1274" s="7"/>
      <c r="AW1274" s="7"/>
      <c r="AX1274" s="7"/>
      <c r="AY1274" s="7"/>
      <c r="AZ1274" s="7"/>
      <c r="BA1274" s="7"/>
      <c r="BB1274" s="7"/>
      <c r="BC1274" s="10"/>
      <c r="BD1274" s="7"/>
      <c r="BE1274" s="7"/>
      <c r="BF1274" s="7"/>
      <c r="BG1274" s="7"/>
      <c r="BH1274" s="7"/>
      <c r="BI1274" s="7"/>
      <c r="BJ1274" s="7"/>
      <c r="BK1274" s="7"/>
      <c r="BL1274" s="7"/>
      <c r="BM1274" s="7"/>
      <c r="BN1274" s="7"/>
      <c r="BO1274" s="7"/>
      <c r="BP1274" s="7"/>
      <c r="BQ1274" s="7"/>
      <c r="BR1274" s="7"/>
      <c r="BS1274" s="7"/>
      <c r="BT1274" s="7"/>
      <c r="BU1274" s="7"/>
      <c r="BV1274" s="7"/>
      <c r="BW1274" s="7"/>
      <c r="BX1274" s="7"/>
      <c r="BY1274" s="7"/>
      <c r="BZ1274" s="7"/>
      <c r="CA1274" s="7"/>
      <c r="CB1274" s="7"/>
      <c r="CC1274" s="7"/>
      <c r="CD1274" s="7"/>
      <c r="CE1274" s="7"/>
      <c r="CF1274" s="7"/>
      <c r="CG1274" s="7"/>
      <c r="CH1274" s="7"/>
      <c r="CI1274" s="7"/>
      <c r="CJ1274" s="7"/>
      <c r="CK1274" s="7"/>
      <c r="CL1274" s="7"/>
      <c r="CM1274" s="7"/>
      <c r="CN1274" s="7"/>
      <c r="CO1274" s="7"/>
      <c r="CP1274" s="7"/>
      <c r="CQ1274" s="7"/>
    </row>
    <row r="1275" spans="2:95" s="9" customFormat="1">
      <c r="B1275" s="34"/>
      <c r="C1275" s="7"/>
      <c r="D1275" s="7"/>
      <c r="E1275" s="7"/>
      <c r="F1275" s="7"/>
      <c r="G1275" s="10"/>
      <c r="H1275" s="10"/>
      <c r="I1275" s="10"/>
      <c r="J1275" s="10"/>
      <c r="K1275" s="7"/>
      <c r="L1275" s="7"/>
      <c r="M1275" s="7"/>
      <c r="N1275" s="7"/>
      <c r="O1275" s="7"/>
      <c r="P1275" s="10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10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10"/>
      <c r="AU1275" s="7"/>
      <c r="AV1275" s="7"/>
      <c r="AW1275" s="7"/>
      <c r="AX1275" s="7"/>
      <c r="AY1275" s="7"/>
      <c r="AZ1275" s="7"/>
      <c r="BA1275" s="7"/>
      <c r="BB1275" s="7"/>
      <c r="BC1275" s="10"/>
      <c r="BD1275" s="7"/>
      <c r="BE1275" s="7"/>
      <c r="BF1275" s="7"/>
      <c r="BG1275" s="7"/>
      <c r="BH1275" s="7"/>
      <c r="BI1275" s="7"/>
      <c r="BJ1275" s="7"/>
      <c r="BK1275" s="7"/>
      <c r="BL1275" s="7"/>
      <c r="BM1275" s="7"/>
      <c r="BN1275" s="7"/>
      <c r="BO1275" s="7"/>
      <c r="BP1275" s="7"/>
      <c r="BQ1275" s="7"/>
      <c r="BR1275" s="7"/>
      <c r="BS1275" s="7"/>
      <c r="BT1275" s="7"/>
      <c r="BU1275" s="7"/>
      <c r="BV1275" s="7"/>
      <c r="BW1275" s="7"/>
      <c r="BX1275" s="7"/>
      <c r="BY1275" s="7"/>
      <c r="BZ1275" s="7"/>
      <c r="CA1275" s="7"/>
      <c r="CB1275" s="7"/>
      <c r="CC1275" s="7"/>
      <c r="CD1275" s="7"/>
      <c r="CE1275" s="7"/>
      <c r="CF1275" s="7"/>
      <c r="CG1275" s="7"/>
      <c r="CH1275" s="7"/>
      <c r="CI1275" s="7"/>
      <c r="CJ1275" s="7"/>
      <c r="CK1275" s="7"/>
      <c r="CL1275" s="7"/>
      <c r="CM1275" s="7"/>
      <c r="CN1275" s="7"/>
      <c r="CO1275" s="7"/>
      <c r="CP1275" s="7"/>
      <c r="CQ1275" s="7"/>
    </row>
    <row r="1276" spans="2:95" s="9" customFormat="1">
      <c r="B1276" s="34"/>
      <c r="C1276" s="7"/>
      <c r="D1276" s="7"/>
      <c r="E1276" s="7"/>
      <c r="F1276" s="7"/>
      <c r="G1276" s="10"/>
      <c r="H1276" s="10"/>
      <c r="I1276" s="10"/>
      <c r="J1276" s="10"/>
      <c r="K1276" s="7"/>
      <c r="L1276" s="7"/>
      <c r="M1276" s="7"/>
      <c r="N1276" s="7"/>
      <c r="O1276" s="7"/>
      <c r="P1276" s="10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10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10"/>
      <c r="AU1276" s="7"/>
      <c r="AV1276" s="7"/>
      <c r="AW1276" s="7"/>
      <c r="AX1276" s="7"/>
      <c r="AY1276" s="7"/>
      <c r="AZ1276" s="7"/>
      <c r="BA1276" s="7"/>
      <c r="BB1276" s="7"/>
      <c r="BC1276" s="10"/>
      <c r="BD1276" s="7"/>
      <c r="BE1276" s="7"/>
      <c r="BF1276" s="7"/>
      <c r="BG1276" s="7"/>
      <c r="BH1276" s="7"/>
      <c r="BI1276" s="7"/>
      <c r="BJ1276" s="7"/>
      <c r="BK1276" s="7"/>
      <c r="BL1276" s="7"/>
      <c r="BM1276" s="7"/>
      <c r="BN1276" s="7"/>
      <c r="BO1276" s="7"/>
      <c r="BP1276" s="7"/>
      <c r="BQ1276" s="7"/>
      <c r="BR1276" s="7"/>
      <c r="BS1276" s="7"/>
      <c r="BT1276" s="7"/>
      <c r="BU1276" s="7"/>
      <c r="BV1276" s="7"/>
      <c r="BW1276" s="7"/>
      <c r="BX1276" s="7"/>
      <c r="BY1276" s="7"/>
      <c r="BZ1276" s="7"/>
      <c r="CA1276" s="7"/>
      <c r="CB1276" s="7"/>
      <c r="CC1276" s="7"/>
      <c r="CD1276" s="7"/>
      <c r="CE1276" s="7"/>
      <c r="CF1276" s="7"/>
      <c r="CG1276" s="7"/>
      <c r="CH1276" s="7"/>
      <c r="CI1276" s="7"/>
      <c r="CJ1276" s="7"/>
      <c r="CK1276" s="7"/>
      <c r="CL1276" s="7"/>
      <c r="CM1276" s="7"/>
      <c r="CN1276" s="7"/>
      <c r="CO1276" s="7"/>
      <c r="CP1276" s="7"/>
      <c r="CQ1276" s="7"/>
    </row>
    <row r="1277" spans="2:95" s="9" customFormat="1">
      <c r="B1277" s="34"/>
      <c r="C1277" s="7"/>
      <c r="D1277" s="7"/>
      <c r="E1277" s="7"/>
      <c r="F1277" s="7"/>
      <c r="G1277" s="10"/>
      <c r="H1277" s="10"/>
      <c r="I1277" s="10"/>
      <c r="J1277" s="10"/>
      <c r="K1277" s="7"/>
      <c r="L1277" s="7"/>
      <c r="M1277" s="7"/>
      <c r="N1277" s="7"/>
      <c r="O1277" s="7"/>
      <c r="P1277" s="10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10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10"/>
      <c r="AU1277" s="7"/>
      <c r="AV1277" s="7"/>
      <c r="AW1277" s="7"/>
      <c r="AX1277" s="7"/>
      <c r="AY1277" s="7"/>
      <c r="AZ1277" s="7"/>
      <c r="BA1277" s="7"/>
      <c r="BB1277" s="7"/>
      <c r="BC1277" s="10"/>
      <c r="BD1277" s="7"/>
      <c r="BE1277" s="7"/>
      <c r="BF1277" s="7"/>
      <c r="BG1277" s="7"/>
      <c r="BH1277" s="7"/>
      <c r="BI1277" s="7"/>
      <c r="BJ1277" s="7"/>
      <c r="BK1277" s="7"/>
      <c r="BL1277" s="7"/>
      <c r="BM1277" s="7"/>
      <c r="BN1277" s="7"/>
      <c r="BO1277" s="7"/>
      <c r="BP1277" s="7"/>
      <c r="BQ1277" s="7"/>
      <c r="BR1277" s="7"/>
      <c r="BS1277" s="7"/>
      <c r="BT1277" s="7"/>
      <c r="BU1277" s="7"/>
      <c r="BV1277" s="7"/>
      <c r="BW1277" s="7"/>
      <c r="BX1277" s="7"/>
      <c r="BY1277" s="7"/>
      <c r="BZ1277" s="7"/>
      <c r="CA1277" s="7"/>
      <c r="CB1277" s="7"/>
      <c r="CC1277" s="7"/>
      <c r="CD1277" s="7"/>
      <c r="CE1277" s="7"/>
      <c r="CF1277" s="7"/>
      <c r="CG1277" s="7"/>
      <c r="CH1277" s="7"/>
      <c r="CI1277" s="7"/>
      <c r="CJ1277" s="7"/>
      <c r="CK1277" s="7"/>
      <c r="CL1277" s="7"/>
      <c r="CM1277" s="7"/>
      <c r="CN1277" s="7"/>
      <c r="CO1277" s="7"/>
      <c r="CP1277" s="7"/>
      <c r="CQ1277" s="7"/>
    </row>
    <row r="1278" spans="2:95" s="9" customFormat="1">
      <c r="B1278" s="34"/>
      <c r="C1278" s="7"/>
      <c r="D1278" s="7"/>
      <c r="E1278" s="7"/>
      <c r="F1278" s="7"/>
      <c r="G1278" s="10"/>
      <c r="H1278" s="10"/>
      <c r="I1278" s="10"/>
      <c r="J1278" s="10"/>
      <c r="K1278" s="7"/>
      <c r="L1278" s="7"/>
      <c r="M1278" s="7"/>
      <c r="N1278" s="7"/>
      <c r="O1278" s="7"/>
      <c r="P1278" s="10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10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10"/>
      <c r="AU1278" s="7"/>
      <c r="AV1278" s="7"/>
      <c r="AW1278" s="7"/>
      <c r="AX1278" s="7"/>
      <c r="AY1278" s="7"/>
      <c r="AZ1278" s="7"/>
      <c r="BA1278" s="7"/>
      <c r="BB1278" s="7"/>
      <c r="BC1278" s="10"/>
      <c r="BD1278" s="7"/>
      <c r="BE1278" s="7"/>
      <c r="BF1278" s="7"/>
      <c r="BG1278" s="7"/>
      <c r="BH1278" s="7"/>
      <c r="BI1278" s="7"/>
      <c r="BJ1278" s="7"/>
      <c r="BK1278" s="7"/>
      <c r="BL1278" s="7"/>
      <c r="BM1278" s="7"/>
      <c r="BN1278" s="7"/>
      <c r="BO1278" s="7"/>
      <c r="BP1278" s="7"/>
      <c r="BQ1278" s="7"/>
      <c r="BR1278" s="7"/>
      <c r="BS1278" s="7"/>
      <c r="BT1278" s="7"/>
      <c r="BU1278" s="7"/>
      <c r="BV1278" s="7"/>
      <c r="BW1278" s="7"/>
      <c r="BX1278" s="7"/>
      <c r="BY1278" s="7"/>
      <c r="BZ1278" s="7"/>
      <c r="CA1278" s="7"/>
      <c r="CB1278" s="7"/>
      <c r="CC1278" s="7"/>
      <c r="CD1278" s="7"/>
      <c r="CE1278" s="7"/>
      <c r="CF1278" s="7"/>
      <c r="CG1278" s="7"/>
      <c r="CH1278" s="7"/>
      <c r="CI1278" s="7"/>
      <c r="CJ1278" s="7"/>
      <c r="CK1278" s="7"/>
      <c r="CL1278" s="7"/>
      <c r="CM1278" s="7"/>
      <c r="CN1278" s="7"/>
      <c r="CO1278" s="7"/>
      <c r="CP1278" s="7"/>
      <c r="CQ1278" s="7"/>
    </row>
    <row r="1279" spans="2:95" s="9" customFormat="1">
      <c r="B1279" s="34"/>
      <c r="C1279" s="7"/>
      <c r="D1279" s="7"/>
      <c r="E1279" s="7"/>
      <c r="F1279" s="7"/>
      <c r="G1279" s="10"/>
      <c r="H1279" s="10"/>
      <c r="I1279" s="10"/>
      <c r="J1279" s="10"/>
      <c r="K1279" s="7"/>
      <c r="L1279" s="7"/>
      <c r="M1279" s="7"/>
      <c r="N1279" s="7"/>
      <c r="O1279" s="7"/>
      <c r="P1279" s="10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10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10"/>
      <c r="AU1279" s="7"/>
      <c r="AV1279" s="7"/>
      <c r="AW1279" s="7"/>
      <c r="AX1279" s="7"/>
      <c r="AY1279" s="7"/>
      <c r="AZ1279" s="7"/>
      <c r="BA1279" s="7"/>
      <c r="BB1279" s="7"/>
      <c r="BC1279" s="10"/>
      <c r="BD1279" s="7"/>
      <c r="BE1279" s="7"/>
      <c r="BF1279" s="7"/>
      <c r="BG1279" s="7"/>
      <c r="BH1279" s="7"/>
      <c r="BI1279" s="7"/>
      <c r="BJ1279" s="7"/>
      <c r="BK1279" s="7"/>
      <c r="BL1279" s="7"/>
      <c r="BM1279" s="7"/>
      <c r="BN1279" s="7"/>
      <c r="BO1279" s="7"/>
      <c r="BP1279" s="7"/>
      <c r="BQ1279" s="7"/>
      <c r="BR1279" s="7"/>
      <c r="BS1279" s="7"/>
      <c r="BT1279" s="7"/>
      <c r="BU1279" s="7"/>
      <c r="BV1279" s="7"/>
      <c r="BW1279" s="7"/>
      <c r="BX1279" s="7"/>
      <c r="BY1279" s="7"/>
      <c r="BZ1279" s="7"/>
      <c r="CA1279" s="7"/>
      <c r="CB1279" s="7"/>
      <c r="CC1279" s="7"/>
      <c r="CD1279" s="7"/>
      <c r="CE1279" s="7"/>
      <c r="CF1279" s="7"/>
      <c r="CG1279" s="7"/>
      <c r="CH1279" s="7"/>
      <c r="CI1279" s="7"/>
      <c r="CJ1279" s="7"/>
      <c r="CK1279" s="7"/>
      <c r="CL1279" s="7"/>
      <c r="CM1279" s="7"/>
      <c r="CN1279" s="7"/>
      <c r="CO1279" s="7"/>
      <c r="CP1279" s="7"/>
      <c r="CQ1279" s="7"/>
    </row>
    <row r="1280" spans="2:95" s="9" customFormat="1">
      <c r="B1280" s="34"/>
      <c r="C1280" s="7"/>
      <c r="D1280" s="7"/>
      <c r="E1280" s="7"/>
      <c r="F1280" s="7"/>
      <c r="G1280" s="10"/>
      <c r="H1280" s="10"/>
      <c r="I1280" s="10"/>
      <c r="J1280" s="10"/>
      <c r="K1280" s="7"/>
      <c r="L1280" s="7"/>
      <c r="M1280" s="7"/>
      <c r="N1280" s="7"/>
      <c r="O1280" s="7"/>
      <c r="P1280" s="10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10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10"/>
      <c r="AU1280" s="7"/>
      <c r="AV1280" s="7"/>
      <c r="AW1280" s="7"/>
      <c r="AX1280" s="7"/>
      <c r="AY1280" s="7"/>
      <c r="AZ1280" s="7"/>
      <c r="BA1280" s="7"/>
      <c r="BB1280" s="7"/>
      <c r="BC1280" s="10"/>
      <c r="BD1280" s="7"/>
      <c r="BE1280" s="7"/>
      <c r="BF1280" s="7"/>
      <c r="BG1280" s="7"/>
      <c r="BH1280" s="7"/>
      <c r="BI1280" s="7"/>
      <c r="BJ1280" s="7"/>
      <c r="BK1280" s="7"/>
      <c r="BL1280" s="7"/>
      <c r="BM1280" s="7"/>
      <c r="BN1280" s="7"/>
      <c r="BO1280" s="7"/>
      <c r="BP1280" s="7"/>
      <c r="BQ1280" s="7"/>
      <c r="BR1280" s="7"/>
      <c r="BS1280" s="7"/>
      <c r="BT1280" s="7"/>
      <c r="BU1280" s="7"/>
      <c r="BV1280" s="7"/>
      <c r="BW1280" s="7"/>
      <c r="BX1280" s="7"/>
      <c r="BY1280" s="7"/>
      <c r="BZ1280" s="7"/>
      <c r="CA1280" s="7"/>
      <c r="CB1280" s="7"/>
      <c r="CC1280" s="7"/>
      <c r="CD1280" s="7"/>
      <c r="CE1280" s="7"/>
      <c r="CF1280" s="7"/>
      <c r="CG1280" s="7"/>
      <c r="CH1280" s="7"/>
      <c r="CI1280" s="7"/>
      <c r="CJ1280" s="7"/>
      <c r="CK1280" s="7"/>
      <c r="CL1280" s="7"/>
      <c r="CM1280" s="7"/>
      <c r="CN1280" s="7"/>
      <c r="CO1280" s="7"/>
      <c r="CP1280" s="7"/>
      <c r="CQ1280" s="7"/>
    </row>
    <row r="1281" spans="2:95" s="9" customFormat="1">
      <c r="B1281" s="34"/>
      <c r="C1281" s="7"/>
      <c r="D1281" s="7"/>
      <c r="E1281" s="7"/>
      <c r="F1281" s="7"/>
      <c r="G1281" s="10"/>
      <c r="H1281" s="10"/>
      <c r="I1281" s="10"/>
      <c r="J1281" s="10"/>
      <c r="K1281" s="7"/>
      <c r="L1281" s="7"/>
      <c r="M1281" s="7"/>
      <c r="N1281" s="7"/>
      <c r="O1281" s="7"/>
      <c r="P1281" s="10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10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10"/>
      <c r="AU1281" s="7"/>
      <c r="AV1281" s="7"/>
      <c r="AW1281" s="7"/>
      <c r="AX1281" s="7"/>
      <c r="AY1281" s="7"/>
      <c r="AZ1281" s="7"/>
      <c r="BA1281" s="7"/>
      <c r="BB1281" s="7"/>
      <c r="BC1281" s="10"/>
      <c r="BD1281" s="7"/>
      <c r="BE1281" s="7"/>
      <c r="BF1281" s="7"/>
      <c r="BG1281" s="7"/>
      <c r="BH1281" s="7"/>
      <c r="BI1281" s="7"/>
      <c r="BJ1281" s="7"/>
      <c r="BK1281" s="7"/>
      <c r="BL1281" s="7"/>
      <c r="BM1281" s="7"/>
      <c r="BN1281" s="7"/>
      <c r="BO1281" s="7"/>
      <c r="BP1281" s="7"/>
      <c r="BQ1281" s="7"/>
      <c r="BR1281" s="7"/>
      <c r="BS1281" s="7"/>
      <c r="BT1281" s="7"/>
      <c r="BU1281" s="7"/>
      <c r="BV1281" s="7"/>
      <c r="BW1281" s="7"/>
      <c r="BX1281" s="7"/>
      <c r="BY1281" s="7"/>
      <c r="BZ1281" s="7"/>
      <c r="CA1281" s="7"/>
      <c r="CB1281" s="7"/>
      <c r="CC1281" s="7"/>
      <c r="CD1281" s="7"/>
      <c r="CE1281" s="7"/>
      <c r="CF1281" s="7"/>
      <c r="CG1281" s="7"/>
      <c r="CH1281" s="7"/>
      <c r="CI1281" s="7"/>
      <c r="CJ1281" s="7"/>
      <c r="CK1281" s="7"/>
      <c r="CL1281" s="7"/>
      <c r="CM1281" s="7"/>
      <c r="CN1281" s="7"/>
      <c r="CO1281" s="7"/>
      <c r="CP1281" s="7"/>
      <c r="CQ1281" s="7"/>
    </row>
    <row r="1282" spans="2:95" s="9" customFormat="1">
      <c r="B1282" s="34"/>
      <c r="C1282" s="7"/>
      <c r="D1282" s="7"/>
      <c r="E1282" s="7"/>
      <c r="F1282" s="7"/>
      <c r="G1282" s="10"/>
      <c r="H1282" s="10"/>
      <c r="I1282" s="10"/>
      <c r="J1282" s="10"/>
      <c r="K1282" s="7"/>
      <c r="L1282" s="7"/>
      <c r="M1282" s="7"/>
      <c r="N1282" s="7"/>
      <c r="O1282" s="7"/>
      <c r="P1282" s="10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10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10"/>
      <c r="AU1282" s="7"/>
      <c r="AV1282" s="7"/>
      <c r="AW1282" s="7"/>
      <c r="AX1282" s="7"/>
      <c r="AY1282" s="7"/>
      <c r="AZ1282" s="7"/>
      <c r="BA1282" s="7"/>
      <c r="BB1282" s="7"/>
      <c r="BC1282" s="10"/>
      <c r="BD1282" s="7"/>
      <c r="BE1282" s="7"/>
      <c r="BF1282" s="7"/>
      <c r="BG1282" s="7"/>
      <c r="BH1282" s="7"/>
      <c r="BI1282" s="7"/>
      <c r="BJ1282" s="7"/>
      <c r="BK1282" s="7"/>
      <c r="BL1282" s="7"/>
      <c r="BM1282" s="7"/>
      <c r="BN1282" s="7"/>
      <c r="BO1282" s="7"/>
      <c r="BP1282" s="7"/>
      <c r="BQ1282" s="7"/>
      <c r="BR1282" s="7"/>
      <c r="BS1282" s="7"/>
      <c r="BT1282" s="7"/>
      <c r="BU1282" s="7"/>
      <c r="BV1282" s="7"/>
      <c r="BW1282" s="7"/>
      <c r="BX1282" s="7"/>
      <c r="BY1282" s="7"/>
      <c r="BZ1282" s="7"/>
      <c r="CA1282" s="7"/>
      <c r="CB1282" s="7"/>
      <c r="CC1282" s="7"/>
      <c r="CD1282" s="7"/>
      <c r="CE1282" s="7"/>
      <c r="CF1282" s="7"/>
      <c r="CG1282" s="7"/>
      <c r="CH1282" s="7"/>
      <c r="CI1282" s="7"/>
      <c r="CJ1282" s="7"/>
      <c r="CK1282" s="7"/>
      <c r="CL1282" s="7"/>
      <c r="CM1282" s="7"/>
      <c r="CN1282" s="7"/>
      <c r="CO1282" s="7"/>
      <c r="CP1282" s="7"/>
      <c r="CQ1282" s="7"/>
    </row>
    <row r="1283" spans="2:95" s="9" customFormat="1">
      <c r="B1283" s="34"/>
      <c r="C1283" s="7"/>
      <c r="D1283" s="7"/>
      <c r="E1283" s="7"/>
      <c r="F1283" s="7"/>
      <c r="G1283" s="10"/>
      <c r="H1283" s="10"/>
      <c r="I1283" s="10"/>
      <c r="J1283" s="10"/>
      <c r="K1283" s="7"/>
      <c r="L1283" s="7"/>
      <c r="M1283" s="7"/>
      <c r="N1283" s="7"/>
      <c r="O1283" s="7"/>
      <c r="P1283" s="10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10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10"/>
      <c r="AU1283" s="7"/>
      <c r="AV1283" s="7"/>
      <c r="AW1283" s="7"/>
      <c r="AX1283" s="7"/>
      <c r="AY1283" s="7"/>
      <c r="AZ1283" s="7"/>
      <c r="BA1283" s="7"/>
      <c r="BB1283" s="7"/>
      <c r="BC1283" s="10"/>
      <c r="BD1283" s="7"/>
      <c r="BE1283" s="7"/>
      <c r="BF1283" s="7"/>
      <c r="BG1283" s="7"/>
      <c r="BH1283" s="7"/>
      <c r="BI1283" s="7"/>
      <c r="BJ1283" s="7"/>
      <c r="BK1283" s="7"/>
      <c r="BL1283" s="7"/>
      <c r="BM1283" s="7"/>
      <c r="BN1283" s="7"/>
      <c r="BO1283" s="7"/>
      <c r="BP1283" s="7"/>
      <c r="BQ1283" s="7"/>
      <c r="BR1283" s="7"/>
      <c r="BS1283" s="7"/>
      <c r="BT1283" s="7"/>
      <c r="BU1283" s="7"/>
      <c r="BV1283" s="7"/>
      <c r="BW1283" s="7"/>
      <c r="BX1283" s="7"/>
      <c r="BY1283" s="7"/>
      <c r="BZ1283" s="7"/>
      <c r="CA1283" s="7"/>
      <c r="CB1283" s="7"/>
      <c r="CC1283" s="7"/>
      <c r="CD1283" s="7"/>
      <c r="CE1283" s="7"/>
      <c r="CF1283" s="7"/>
      <c r="CG1283" s="7"/>
      <c r="CH1283" s="7"/>
      <c r="CI1283" s="7"/>
      <c r="CJ1283" s="7"/>
      <c r="CK1283" s="7"/>
      <c r="CL1283" s="7"/>
      <c r="CM1283" s="7"/>
      <c r="CN1283" s="7"/>
      <c r="CO1283" s="7"/>
      <c r="CP1283" s="7"/>
      <c r="CQ1283" s="7"/>
    </row>
    <row r="1284" spans="2:95" s="9" customFormat="1">
      <c r="B1284" s="34"/>
      <c r="C1284" s="7"/>
      <c r="D1284" s="7"/>
      <c r="E1284" s="7"/>
      <c r="F1284" s="7"/>
      <c r="G1284" s="10"/>
      <c r="H1284" s="10"/>
      <c r="I1284" s="10"/>
      <c r="J1284" s="10"/>
      <c r="K1284" s="7"/>
      <c r="L1284" s="7"/>
      <c r="M1284" s="7"/>
      <c r="N1284" s="7"/>
      <c r="O1284" s="7"/>
      <c r="P1284" s="10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10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10"/>
      <c r="AU1284" s="7"/>
      <c r="AV1284" s="7"/>
      <c r="AW1284" s="7"/>
      <c r="AX1284" s="7"/>
      <c r="AY1284" s="7"/>
      <c r="AZ1284" s="7"/>
      <c r="BA1284" s="7"/>
      <c r="BB1284" s="7"/>
      <c r="BC1284" s="10"/>
      <c r="BD1284" s="7"/>
      <c r="BE1284" s="7"/>
      <c r="BF1284" s="7"/>
      <c r="BG1284" s="7"/>
      <c r="BH1284" s="7"/>
      <c r="BI1284" s="7"/>
      <c r="BJ1284" s="7"/>
      <c r="BK1284" s="7"/>
      <c r="BL1284" s="7"/>
      <c r="BM1284" s="7"/>
      <c r="BN1284" s="7"/>
      <c r="BO1284" s="7"/>
      <c r="BP1284" s="7"/>
      <c r="BQ1284" s="7"/>
      <c r="BR1284" s="7"/>
      <c r="BS1284" s="7"/>
      <c r="BT1284" s="7"/>
      <c r="BU1284" s="7"/>
      <c r="BV1284" s="7"/>
      <c r="BW1284" s="7"/>
      <c r="BX1284" s="7"/>
      <c r="BY1284" s="7"/>
      <c r="BZ1284" s="7"/>
      <c r="CA1284" s="7"/>
      <c r="CB1284" s="7"/>
      <c r="CC1284" s="7"/>
      <c r="CD1284" s="7"/>
      <c r="CE1284" s="7"/>
      <c r="CF1284" s="7"/>
      <c r="CG1284" s="7"/>
      <c r="CH1284" s="7"/>
      <c r="CI1284" s="7"/>
      <c r="CJ1284" s="7"/>
      <c r="CK1284" s="7"/>
      <c r="CL1284" s="7"/>
      <c r="CM1284" s="7"/>
      <c r="CN1284" s="7"/>
      <c r="CO1284" s="7"/>
      <c r="CP1284" s="7"/>
      <c r="CQ1284" s="7"/>
    </row>
    <row r="1285" spans="2:95" s="9" customFormat="1">
      <c r="B1285" s="34"/>
      <c r="C1285" s="7"/>
      <c r="D1285" s="7"/>
      <c r="E1285" s="7"/>
      <c r="F1285" s="7"/>
      <c r="G1285" s="10"/>
      <c r="H1285" s="10"/>
      <c r="I1285" s="10"/>
      <c r="J1285" s="10"/>
      <c r="K1285" s="7"/>
      <c r="L1285" s="7"/>
      <c r="M1285" s="7"/>
      <c r="N1285" s="7"/>
      <c r="O1285" s="7"/>
      <c r="P1285" s="10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10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10"/>
      <c r="AU1285" s="7"/>
      <c r="AV1285" s="7"/>
      <c r="AW1285" s="7"/>
      <c r="AX1285" s="7"/>
      <c r="AY1285" s="7"/>
      <c r="AZ1285" s="7"/>
      <c r="BA1285" s="7"/>
      <c r="BB1285" s="7"/>
      <c r="BC1285" s="10"/>
      <c r="BD1285" s="7"/>
      <c r="BE1285" s="7"/>
      <c r="BF1285" s="7"/>
      <c r="BG1285" s="7"/>
      <c r="BH1285" s="7"/>
      <c r="BI1285" s="7"/>
      <c r="BJ1285" s="7"/>
      <c r="BK1285" s="7"/>
      <c r="BL1285" s="7"/>
      <c r="BM1285" s="7"/>
      <c r="BN1285" s="7"/>
      <c r="BO1285" s="7"/>
      <c r="BP1285" s="7"/>
      <c r="BQ1285" s="7"/>
      <c r="BR1285" s="7"/>
      <c r="BS1285" s="7"/>
      <c r="BT1285" s="7"/>
      <c r="BU1285" s="7"/>
      <c r="BV1285" s="7"/>
      <c r="BW1285" s="7"/>
      <c r="BX1285" s="7"/>
      <c r="BY1285" s="7"/>
      <c r="BZ1285" s="7"/>
      <c r="CA1285" s="7"/>
      <c r="CB1285" s="7"/>
      <c r="CC1285" s="7"/>
      <c r="CD1285" s="7"/>
      <c r="CE1285" s="7"/>
      <c r="CF1285" s="7"/>
      <c r="CG1285" s="7"/>
      <c r="CH1285" s="7"/>
      <c r="CI1285" s="7"/>
      <c r="CJ1285" s="7"/>
      <c r="CK1285" s="7"/>
      <c r="CL1285" s="7"/>
      <c r="CM1285" s="7"/>
      <c r="CN1285" s="7"/>
      <c r="CO1285" s="7"/>
      <c r="CP1285" s="7"/>
      <c r="CQ1285" s="7"/>
    </row>
    <row r="1286" spans="2:95" s="9" customFormat="1">
      <c r="B1286" s="34"/>
      <c r="C1286" s="7"/>
      <c r="D1286" s="7"/>
      <c r="E1286" s="7"/>
      <c r="F1286" s="7"/>
      <c r="G1286" s="10"/>
      <c r="H1286" s="10"/>
      <c r="I1286" s="10"/>
      <c r="J1286" s="10"/>
      <c r="K1286" s="7"/>
      <c r="L1286" s="7"/>
      <c r="M1286" s="7"/>
      <c r="N1286" s="7"/>
      <c r="O1286" s="7"/>
      <c r="P1286" s="10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10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10"/>
      <c r="AU1286" s="7"/>
      <c r="AV1286" s="7"/>
      <c r="AW1286" s="7"/>
      <c r="AX1286" s="7"/>
      <c r="AY1286" s="7"/>
      <c r="AZ1286" s="7"/>
      <c r="BA1286" s="7"/>
      <c r="BB1286" s="7"/>
      <c r="BC1286" s="10"/>
      <c r="BD1286" s="7"/>
      <c r="BE1286" s="7"/>
      <c r="BF1286" s="7"/>
      <c r="BG1286" s="7"/>
      <c r="BH1286" s="7"/>
      <c r="BI1286" s="7"/>
      <c r="BJ1286" s="7"/>
      <c r="BK1286" s="7"/>
      <c r="BL1286" s="7"/>
      <c r="BM1286" s="7"/>
      <c r="BN1286" s="7"/>
      <c r="BO1286" s="7"/>
      <c r="BP1286" s="7"/>
      <c r="BQ1286" s="7"/>
      <c r="BR1286" s="7"/>
      <c r="BS1286" s="7"/>
      <c r="BT1286" s="7"/>
      <c r="BU1286" s="7"/>
      <c r="BV1286" s="7"/>
      <c r="BW1286" s="7"/>
      <c r="BX1286" s="7"/>
      <c r="BY1286" s="7"/>
      <c r="BZ1286" s="7"/>
      <c r="CA1286" s="7"/>
      <c r="CB1286" s="7"/>
      <c r="CC1286" s="7"/>
      <c r="CD1286" s="7"/>
      <c r="CE1286" s="7"/>
      <c r="CF1286" s="7"/>
      <c r="CG1286" s="7"/>
      <c r="CH1286" s="7"/>
      <c r="CI1286" s="7"/>
      <c r="CJ1286" s="7"/>
      <c r="CK1286" s="7"/>
      <c r="CL1286" s="7"/>
      <c r="CM1286" s="7"/>
      <c r="CN1286" s="7"/>
      <c r="CO1286" s="7"/>
      <c r="CP1286" s="7"/>
      <c r="CQ1286" s="7"/>
    </row>
    <row r="1287" spans="2:95" s="9" customFormat="1">
      <c r="B1287" s="34"/>
      <c r="C1287" s="7"/>
      <c r="D1287" s="7"/>
      <c r="E1287" s="7"/>
      <c r="F1287" s="7"/>
      <c r="G1287" s="10"/>
      <c r="H1287" s="10"/>
      <c r="I1287" s="10"/>
      <c r="J1287" s="10"/>
      <c r="K1287" s="7"/>
      <c r="L1287" s="7"/>
      <c r="M1287" s="7"/>
      <c r="N1287" s="7"/>
      <c r="O1287" s="7"/>
      <c r="P1287" s="10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10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10"/>
      <c r="AU1287" s="7"/>
      <c r="AV1287" s="7"/>
      <c r="AW1287" s="7"/>
      <c r="AX1287" s="7"/>
      <c r="AY1287" s="7"/>
      <c r="AZ1287" s="7"/>
      <c r="BA1287" s="7"/>
      <c r="BB1287" s="7"/>
      <c r="BC1287" s="10"/>
      <c r="BD1287" s="7"/>
      <c r="BE1287" s="7"/>
      <c r="BF1287" s="7"/>
      <c r="BG1287" s="7"/>
      <c r="BH1287" s="7"/>
      <c r="BI1287" s="7"/>
      <c r="BJ1287" s="7"/>
      <c r="BK1287" s="7"/>
      <c r="BL1287" s="7"/>
      <c r="BM1287" s="7"/>
      <c r="BN1287" s="7"/>
      <c r="BO1287" s="7"/>
      <c r="BP1287" s="7"/>
      <c r="BQ1287" s="7"/>
      <c r="BR1287" s="7"/>
      <c r="BS1287" s="7"/>
      <c r="BT1287" s="7"/>
      <c r="BU1287" s="7"/>
      <c r="BV1287" s="7"/>
      <c r="BW1287" s="7"/>
      <c r="BX1287" s="7"/>
      <c r="BY1287" s="7"/>
      <c r="BZ1287" s="7"/>
      <c r="CA1287" s="7"/>
      <c r="CB1287" s="7"/>
      <c r="CC1287" s="7"/>
      <c r="CD1287" s="7"/>
      <c r="CE1287" s="7"/>
      <c r="CF1287" s="7"/>
      <c r="CG1287" s="7"/>
      <c r="CH1287" s="7"/>
      <c r="CI1287" s="7"/>
      <c r="CJ1287" s="7"/>
      <c r="CK1287" s="7"/>
      <c r="CL1287" s="7"/>
      <c r="CM1287" s="7"/>
      <c r="CN1287" s="7"/>
      <c r="CO1287" s="7"/>
      <c r="CP1287" s="7"/>
      <c r="CQ1287" s="7"/>
    </row>
    <row r="1288" spans="2:95" s="9" customFormat="1">
      <c r="B1288" s="34"/>
      <c r="C1288" s="7"/>
      <c r="D1288" s="7"/>
      <c r="E1288" s="7"/>
      <c r="F1288" s="7"/>
      <c r="G1288" s="10"/>
      <c r="H1288" s="10"/>
      <c r="I1288" s="10"/>
      <c r="J1288" s="10"/>
      <c r="K1288" s="7"/>
      <c r="L1288" s="7"/>
      <c r="M1288" s="7"/>
      <c r="N1288" s="7"/>
      <c r="O1288" s="7"/>
      <c r="P1288" s="10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10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10"/>
      <c r="AU1288" s="7"/>
      <c r="AV1288" s="7"/>
      <c r="AW1288" s="7"/>
      <c r="AX1288" s="7"/>
      <c r="AY1288" s="7"/>
      <c r="AZ1288" s="7"/>
      <c r="BA1288" s="7"/>
      <c r="BB1288" s="7"/>
      <c r="BC1288" s="10"/>
      <c r="BD1288" s="7"/>
      <c r="BE1288" s="7"/>
      <c r="BF1288" s="7"/>
      <c r="BG1288" s="7"/>
      <c r="BH1288" s="7"/>
      <c r="BI1288" s="7"/>
      <c r="BJ1288" s="7"/>
      <c r="BK1288" s="7"/>
      <c r="BL1288" s="7"/>
      <c r="BM1288" s="7"/>
      <c r="BN1288" s="7"/>
      <c r="BO1288" s="7"/>
      <c r="BP1288" s="7"/>
      <c r="BQ1288" s="7"/>
      <c r="BR1288" s="7"/>
      <c r="BS1288" s="7"/>
      <c r="BT1288" s="7"/>
      <c r="BU1288" s="7"/>
      <c r="BV1288" s="7"/>
      <c r="BW1288" s="7"/>
      <c r="BX1288" s="7"/>
      <c r="BY1288" s="7"/>
      <c r="BZ1288" s="7"/>
      <c r="CA1288" s="7"/>
      <c r="CB1288" s="7"/>
      <c r="CC1288" s="7"/>
      <c r="CD1288" s="7"/>
      <c r="CE1288" s="7"/>
      <c r="CF1288" s="7"/>
      <c r="CG1288" s="7"/>
      <c r="CH1288" s="7"/>
      <c r="CI1288" s="7"/>
      <c r="CJ1288" s="7"/>
      <c r="CK1288" s="7"/>
      <c r="CL1288" s="7"/>
      <c r="CM1288" s="7"/>
      <c r="CN1288" s="7"/>
      <c r="CO1288" s="7"/>
      <c r="CP1288" s="7"/>
      <c r="CQ1288" s="7"/>
    </row>
    <row r="1289" spans="2:95" s="9" customFormat="1">
      <c r="B1289" s="34"/>
      <c r="C1289" s="7"/>
      <c r="D1289" s="7"/>
      <c r="E1289" s="7"/>
      <c r="F1289" s="7"/>
      <c r="G1289" s="10"/>
      <c r="H1289" s="10"/>
      <c r="I1289" s="10"/>
      <c r="J1289" s="10"/>
      <c r="K1289" s="7"/>
      <c r="L1289" s="7"/>
      <c r="M1289" s="7"/>
      <c r="N1289" s="7"/>
      <c r="O1289" s="7"/>
      <c r="P1289" s="10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10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10"/>
      <c r="AU1289" s="7"/>
      <c r="AV1289" s="7"/>
      <c r="AW1289" s="7"/>
      <c r="AX1289" s="7"/>
      <c r="AY1289" s="7"/>
      <c r="AZ1289" s="7"/>
      <c r="BA1289" s="7"/>
      <c r="BB1289" s="7"/>
      <c r="BC1289" s="10"/>
      <c r="BD1289" s="7"/>
      <c r="BE1289" s="7"/>
      <c r="BF1289" s="7"/>
      <c r="BG1289" s="7"/>
      <c r="BH1289" s="7"/>
      <c r="BI1289" s="7"/>
      <c r="BJ1289" s="7"/>
      <c r="BK1289" s="7"/>
      <c r="BL1289" s="7"/>
      <c r="BM1289" s="7"/>
      <c r="BN1289" s="7"/>
      <c r="BO1289" s="7"/>
      <c r="BP1289" s="7"/>
      <c r="BQ1289" s="7"/>
      <c r="BR1289" s="7"/>
      <c r="BS1289" s="7"/>
      <c r="BT1289" s="7"/>
      <c r="BU1289" s="7"/>
      <c r="BV1289" s="7"/>
      <c r="BW1289" s="7"/>
      <c r="BX1289" s="7"/>
      <c r="BY1289" s="7"/>
      <c r="BZ1289" s="7"/>
      <c r="CA1289" s="7"/>
      <c r="CB1289" s="7"/>
      <c r="CC1289" s="7"/>
      <c r="CD1289" s="7"/>
      <c r="CE1289" s="7"/>
      <c r="CF1289" s="7"/>
      <c r="CG1289" s="7"/>
      <c r="CH1289" s="7"/>
      <c r="CI1289" s="7"/>
      <c r="CJ1289" s="7"/>
      <c r="CK1289" s="7"/>
      <c r="CL1289" s="7"/>
      <c r="CM1289" s="7"/>
      <c r="CN1289" s="7"/>
      <c r="CO1289" s="7"/>
      <c r="CP1289" s="7"/>
      <c r="CQ1289" s="7"/>
    </row>
    <row r="1290" spans="2:95" s="9" customFormat="1">
      <c r="B1290" s="34"/>
      <c r="C1290" s="7"/>
      <c r="D1290" s="7"/>
      <c r="E1290" s="7"/>
      <c r="F1290" s="7"/>
      <c r="G1290" s="10"/>
      <c r="H1290" s="10"/>
      <c r="I1290" s="10"/>
      <c r="J1290" s="10"/>
      <c r="K1290" s="7"/>
      <c r="L1290" s="7"/>
      <c r="M1290" s="7"/>
      <c r="N1290" s="7"/>
      <c r="O1290" s="7"/>
      <c r="P1290" s="10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10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10"/>
      <c r="AU1290" s="7"/>
      <c r="AV1290" s="7"/>
      <c r="AW1290" s="7"/>
      <c r="AX1290" s="7"/>
      <c r="AY1290" s="7"/>
      <c r="AZ1290" s="7"/>
      <c r="BA1290" s="7"/>
      <c r="BB1290" s="7"/>
      <c r="BC1290" s="10"/>
      <c r="BD1290" s="7"/>
      <c r="BE1290" s="7"/>
      <c r="BF1290" s="7"/>
      <c r="BG1290" s="7"/>
      <c r="BH1290" s="7"/>
      <c r="BI1290" s="7"/>
      <c r="BJ1290" s="7"/>
      <c r="BK1290" s="7"/>
      <c r="BL1290" s="7"/>
      <c r="BM1290" s="7"/>
      <c r="BN1290" s="7"/>
      <c r="BO1290" s="7"/>
      <c r="BP1290" s="7"/>
      <c r="BQ1290" s="7"/>
      <c r="BR1290" s="7"/>
      <c r="BS1290" s="7"/>
      <c r="BT1290" s="7"/>
      <c r="BU1290" s="7"/>
      <c r="BV1290" s="7"/>
      <c r="BW1290" s="7"/>
      <c r="BX1290" s="7"/>
      <c r="BY1290" s="7"/>
      <c r="BZ1290" s="7"/>
      <c r="CA1290" s="7"/>
      <c r="CB1290" s="7"/>
      <c r="CC1290" s="7"/>
      <c r="CD1290" s="7"/>
      <c r="CE1290" s="7"/>
      <c r="CF1290" s="7"/>
      <c r="CG1290" s="7"/>
      <c r="CH1290" s="7"/>
      <c r="CI1290" s="7"/>
      <c r="CJ1290" s="7"/>
      <c r="CK1290" s="7"/>
      <c r="CL1290" s="7"/>
      <c r="CM1290" s="7"/>
      <c r="CN1290" s="7"/>
      <c r="CO1290" s="7"/>
      <c r="CP1290" s="7"/>
      <c r="CQ1290" s="7"/>
    </row>
    <row r="1291" spans="2:95" s="9" customFormat="1">
      <c r="B1291" s="34"/>
      <c r="C1291" s="7"/>
      <c r="D1291" s="7"/>
      <c r="E1291" s="7"/>
      <c r="F1291" s="7"/>
      <c r="G1291" s="10"/>
      <c r="H1291" s="10"/>
      <c r="I1291" s="10"/>
      <c r="J1291" s="10"/>
      <c r="K1291" s="7"/>
      <c r="L1291" s="7"/>
      <c r="M1291" s="7"/>
      <c r="N1291" s="7"/>
      <c r="O1291" s="7"/>
      <c r="P1291" s="10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10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10"/>
      <c r="AU1291" s="7"/>
      <c r="AV1291" s="7"/>
      <c r="AW1291" s="7"/>
      <c r="AX1291" s="7"/>
      <c r="AY1291" s="7"/>
      <c r="AZ1291" s="7"/>
      <c r="BA1291" s="7"/>
      <c r="BB1291" s="7"/>
      <c r="BC1291" s="10"/>
      <c r="BD1291" s="7"/>
      <c r="BE1291" s="7"/>
      <c r="BF1291" s="7"/>
      <c r="BG1291" s="7"/>
      <c r="BH1291" s="7"/>
      <c r="BI1291" s="7"/>
      <c r="BJ1291" s="7"/>
      <c r="BK1291" s="7"/>
      <c r="BL1291" s="7"/>
      <c r="BM1291" s="7"/>
      <c r="BN1291" s="7"/>
      <c r="BO1291" s="7"/>
      <c r="BP1291" s="7"/>
      <c r="BQ1291" s="7"/>
      <c r="BR1291" s="7"/>
      <c r="BS1291" s="7"/>
      <c r="BT1291" s="7"/>
      <c r="BU1291" s="7"/>
      <c r="BV1291" s="7"/>
      <c r="BW1291" s="7"/>
      <c r="BX1291" s="7"/>
      <c r="BY1291" s="7"/>
      <c r="BZ1291" s="7"/>
      <c r="CA1291" s="7"/>
      <c r="CB1291" s="7"/>
      <c r="CC1291" s="7"/>
      <c r="CD1291" s="7"/>
      <c r="CE1291" s="7"/>
      <c r="CF1291" s="7"/>
      <c r="CG1291" s="7"/>
      <c r="CH1291" s="7"/>
      <c r="CI1291" s="7"/>
      <c r="CJ1291" s="7"/>
      <c r="CK1291" s="7"/>
      <c r="CL1291" s="7"/>
      <c r="CM1291" s="7"/>
      <c r="CN1291" s="7"/>
      <c r="CO1291" s="7"/>
      <c r="CP1291" s="7"/>
      <c r="CQ1291" s="7"/>
    </row>
    <row r="1292" spans="2:95" s="9" customFormat="1">
      <c r="B1292" s="34"/>
      <c r="C1292" s="7"/>
      <c r="D1292" s="7"/>
      <c r="E1292" s="7"/>
      <c r="F1292" s="7"/>
      <c r="G1292" s="10"/>
      <c r="H1292" s="10"/>
      <c r="I1292" s="10"/>
      <c r="J1292" s="10"/>
      <c r="K1292" s="7"/>
      <c r="L1292" s="7"/>
      <c r="M1292" s="7"/>
      <c r="N1292" s="7"/>
      <c r="O1292" s="7"/>
      <c r="P1292" s="10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10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10"/>
      <c r="AU1292" s="7"/>
      <c r="AV1292" s="7"/>
      <c r="AW1292" s="7"/>
      <c r="AX1292" s="7"/>
      <c r="AY1292" s="7"/>
      <c r="AZ1292" s="7"/>
      <c r="BA1292" s="7"/>
      <c r="BB1292" s="7"/>
      <c r="BC1292" s="10"/>
      <c r="BD1292" s="7"/>
      <c r="BE1292" s="7"/>
      <c r="BF1292" s="7"/>
      <c r="BG1292" s="7"/>
      <c r="BH1292" s="7"/>
      <c r="BI1292" s="7"/>
      <c r="BJ1292" s="7"/>
      <c r="BK1292" s="7"/>
      <c r="BL1292" s="7"/>
      <c r="BM1292" s="7"/>
      <c r="BN1292" s="7"/>
      <c r="BO1292" s="7"/>
      <c r="BP1292" s="7"/>
      <c r="BQ1292" s="7"/>
      <c r="BR1292" s="7"/>
      <c r="BS1292" s="7"/>
      <c r="BT1292" s="7"/>
      <c r="BU1292" s="7"/>
      <c r="BV1292" s="7"/>
      <c r="BW1292" s="7"/>
      <c r="BX1292" s="7"/>
      <c r="BY1292" s="7"/>
      <c r="BZ1292" s="7"/>
      <c r="CA1292" s="7"/>
      <c r="CB1292" s="7"/>
      <c r="CC1292" s="7"/>
      <c r="CD1292" s="7"/>
      <c r="CE1292" s="7"/>
      <c r="CF1292" s="7"/>
      <c r="CG1292" s="7"/>
      <c r="CH1292" s="7"/>
      <c r="CI1292" s="7"/>
      <c r="CJ1292" s="7"/>
      <c r="CK1292" s="7"/>
      <c r="CL1292" s="7"/>
      <c r="CM1292" s="7"/>
      <c r="CN1292" s="7"/>
      <c r="CO1292" s="7"/>
      <c r="CP1292" s="7"/>
      <c r="CQ1292" s="7"/>
    </row>
    <row r="1293" spans="2:95" s="9" customFormat="1">
      <c r="B1293" s="34"/>
      <c r="C1293" s="7"/>
      <c r="D1293" s="7"/>
      <c r="E1293" s="7"/>
      <c r="F1293" s="7"/>
      <c r="G1293" s="10"/>
      <c r="H1293" s="10"/>
      <c r="I1293" s="10"/>
      <c r="J1293" s="10"/>
      <c r="K1293" s="7"/>
      <c r="L1293" s="7"/>
      <c r="M1293" s="7"/>
      <c r="N1293" s="7"/>
      <c r="O1293" s="7"/>
      <c r="P1293" s="10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10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10"/>
      <c r="AU1293" s="7"/>
      <c r="AV1293" s="7"/>
      <c r="AW1293" s="7"/>
      <c r="AX1293" s="7"/>
      <c r="AY1293" s="7"/>
      <c r="AZ1293" s="7"/>
      <c r="BA1293" s="7"/>
      <c r="BB1293" s="7"/>
      <c r="BC1293" s="10"/>
      <c r="BD1293" s="7"/>
      <c r="BE1293" s="7"/>
      <c r="BF1293" s="7"/>
      <c r="BG1293" s="7"/>
      <c r="BH1293" s="7"/>
      <c r="BI1293" s="7"/>
      <c r="BJ1293" s="7"/>
      <c r="BK1293" s="7"/>
      <c r="BL1293" s="7"/>
      <c r="BM1293" s="7"/>
      <c r="BN1293" s="7"/>
      <c r="BO1293" s="7"/>
      <c r="BP1293" s="7"/>
      <c r="BQ1293" s="7"/>
      <c r="BR1293" s="7"/>
      <c r="BS1293" s="7"/>
      <c r="BT1293" s="7"/>
      <c r="BU1293" s="7"/>
      <c r="BV1293" s="7"/>
      <c r="BW1293" s="7"/>
      <c r="BX1293" s="7"/>
      <c r="BY1293" s="7"/>
      <c r="BZ1293" s="7"/>
      <c r="CA1293" s="7"/>
      <c r="CB1293" s="7"/>
      <c r="CC1293" s="7"/>
      <c r="CD1293" s="7"/>
      <c r="CE1293" s="7"/>
      <c r="CF1293" s="7"/>
      <c r="CG1293" s="7"/>
      <c r="CH1293" s="7"/>
      <c r="CI1293" s="7"/>
      <c r="CJ1293" s="7"/>
      <c r="CK1293" s="7"/>
      <c r="CL1293" s="7"/>
      <c r="CM1293" s="7"/>
      <c r="CN1293" s="7"/>
      <c r="CO1293" s="7"/>
      <c r="CP1293" s="7"/>
      <c r="CQ1293" s="7"/>
    </row>
    <row r="1294" spans="2:95" s="9" customFormat="1">
      <c r="B1294" s="34"/>
      <c r="C1294" s="7"/>
      <c r="D1294" s="7"/>
      <c r="E1294" s="7"/>
      <c r="F1294" s="7"/>
      <c r="G1294" s="10"/>
      <c r="H1294" s="10"/>
      <c r="I1294" s="10"/>
      <c r="J1294" s="10"/>
      <c r="K1294" s="7"/>
      <c r="L1294" s="7"/>
      <c r="M1294" s="7"/>
      <c r="N1294" s="7"/>
      <c r="O1294" s="7"/>
      <c r="P1294" s="10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10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10"/>
      <c r="AU1294" s="7"/>
      <c r="AV1294" s="7"/>
      <c r="AW1294" s="7"/>
      <c r="AX1294" s="7"/>
      <c r="AY1294" s="7"/>
      <c r="AZ1294" s="7"/>
      <c r="BA1294" s="7"/>
      <c r="BB1294" s="7"/>
      <c r="BC1294" s="10"/>
      <c r="BD1294" s="7"/>
      <c r="BE1294" s="7"/>
      <c r="BF1294" s="7"/>
      <c r="BG1294" s="7"/>
      <c r="BH1294" s="7"/>
      <c r="BI1294" s="7"/>
      <c r="BJ1294" s="7"/>
      <c r="BK1294" s="7"/>
      <c r="BL1294" s="7"/>
      <c r="BM1294" s="7"/>
      <c r="BN1294" s="7"/>
      <c r="BO1294" s="7"/>
      <c r="BP1294" s="7"/>
      <c r="BQ1294" s="7"/>
      <c r="BR1294" s="7"/>
      <c r="BS1294" s="7"/>
      <c r="BT1294" s="7"/>
      <c r="BU1294" s="7"/>
      <c r="BV1294" s="7"/>
      <c r="BW1294" s="7"/>
      <c r="BX1294" s="7"/>
      <c r="BY1294" s="7"/>
      <c r="BZ1294" s="7"/>
      <c r="CA1294" s="7"/>
      <c r="CB1294" s="7"/>
      <c r="CC1294" s="7"/>
      <c r="CD1294" s="7"/>
      <c r="CE1294" s="7"/>
      <c r="CF1294" s="7"/>
      <c r="CG1294" s="7"/>
      <c r="CH1294" s="7"/>
      <c r="CI1294" s="7"/>
      <c r="CJ1294" s="7"/>
      <c r="CK1294" s="7"/>
      <c r="CL1294" s="7"/>
      <c r="CM1294" s="7"/>
      <c r="CN1294" s="7"/>
      <c r="CO1294" s="7"/>
      <c r="CP1294" s="7"/>
      <c r="CQ1294" s="7"/>
    </row>
    <row r="1295" spans="2:95" s="9" customFormat="1">
      <c r="B1295" s="34"/>
      <c r="C1295" s="7"/>
      <c r="D1295" s="7"/>
      <c r="E1295" s="7"/>
      <c r="F1295" s="7"/>
      <c r="G1295" s="10"/>
      <c r="H1295" s="10"/>
      <c r="I1295" s="10"/>
      <c r="J1295" s="10"/>
      <c r="K1295" s="7"/>
      <c r="L1295" s="7"/>
      <c r="M1295" s="7"/>
      <c r="N1295" s="7"/>
      <c r="O1295" s="7"/>
      <c r="P1295" s="10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10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10"/>
      <c r="AU1295" s="7"/>
      <c r="AV1295" s="7"/>
      <c r="AW1295" s="7"/>
      <c r="AX1295" s="7"/>
      <c r="AY1295" s="7"/>
      <c r="AZ1295" s="7"/>
      <c r="BA1295" s="7"/>
      <c r="BB1295" s="7"/>
      <c r="BC1295" s="10"/>
      <c r="BD1295" s="7"/>
      <c r="BE1295" s="7"/>
      <c r="BF1295" s="7"/>
      <c r="BG1295" s="7"/>
      <c r="BH1295" s="7"/>
      <c r="BI1295" s="7"/>
      <c r="BJ1295" s="7"/>
      <c r="BK1295" s="7"/>
      <c r="BL1295" s="7"/>
      <c r="BM1295" s="7"/>
      <c r="BN1295" s="7"/>
      <c r="BO1295" s="7"/>
      <c r="BP1295" s="7"/>
      <c r="BQ1295" s="7"/>
      <c r="BR1295" s="7"/>
      <c r="BS1295" s="7"/>
      <c r="BT1295" s="7"/>
      <c r="BU1295" s="7"/>
      <c r="BV1295" s="7"/>
      <c r="BW1295" s="7"/>
      <c r="BX1295" s="7"/>
      <c r="BY1295" s="7"/>
      <c r="BZ1295" s="7"/>
      <c r="CA1295" s="7"/>
      <c r="CB1295" s="7"/>
      <c r="CC1295" s="7"/>
      <c r="CD1295" s="7"/>
      <c r="CE1295" s="7"/>
      <c r="CF1295" s="7"/>
      <c r="CG1295" s="7"/>
      <c r="CH1295" s="7"/>
      <c r="CI1295" s="7"/>
      <c r="CJ1295" s="7"/>
      <c r="CK1295" s="7"/>
      <c r="CL1295" s="7"/>
      <c r="CM1295" s="7"/>
      <c r="CN1295" s="7"/>
      <c r="CO1295" s="7"/>
      <c r="CP1295" s="7"/>
      <c r="CQ1295" s="7"/>
    </row>
    <row r="1296" spans="2:95" s="9" customFormat="1">
      <c r="B1296" s="34"/>
      <c r="C1296" s="7"/>
      <c r="D1296" s="7"/>
      <c r="E1296" s="7"/>
      <c r="F1296" s="7"/>
      <c r="G1296" s="10"/>
      <c r="H1296" s="10"/>
      <c r="I1296" s="10"/>
      <c r="J1296" s="10"/>
      <c r="K1296" s="7"/>
      <c r="L1296" s="7"/>
      <c r="M1296" s="7"/>
      <c r="N1296" s="7"/>
      <c r="O1296" s="7"/>
      <c r="P1296" s="10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10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10"/>
      <c r="AU1296" s="7"/>
      <c r="AV1296" s="7"/>
      <c r="AW1296" s="7"/>
      <c r="AX1296" s="7"/>
      <c r="AY1296" s="7"/>
      <c r="AZ1296" s="7"/>
      <c r="BA1296" s="7"/>
      <c r="BB1296" s="7"/>
      <c r="BC1296" s="10"/>
      <c r="BD1296" s="7"/>
      <c r="BE1296" s="7"/>
      <c r="BF1296" s="7"/>
      <c r="BG1296" s="7"/>
      <c r="BH1296" s="7"/>
      <c r="BI1296" s="7"/>
      <c r="BJ1296" s="7"/>
      <c r="BK1296" s="7"/>
      <c r="BL1296" s="7"/>
      <c r="BM1296" s="7"/>
      <c r="BN1296" s="7"/>
      <c r="BO1296" s="7"/>
      <c r="BP1296" s="7"/>
      <c r="BQ1296" s="7"/>
      <c r="BR1296" s="7"/>
      <c r="BS1296" s="7"/>
      <c r="BT1296" s="7"/>
      <c r="BU1296" s="7"/>
      <c r="BV1296" s="7"/>
      <c r="BW1296" s="7"/>
      <c r="BX1296" s="7"/>
      <c r="BY1296" s="7"/>
      <c r="BZ1296" s="7"/>
      <c r="CA1296" s="7"/>
      <c r="CB1296" s="7"/>
      <c r="CC1296" s="7"/>
      <c r="CD1296" s="7"/>
      <c r="CE1296" s="7"/>
      <c r="CF1296" s="7"/>
      <c r="CG1296" s="7"/>
      <c r="CH1296" s="7"/>
      <c r="CI1296" s="7"/>
      <c r="CJ1296" s="7"/>
      <c r="CK1296" s="7"/>
      <c r="CL1296" s="7"/>
      <c r="CM1296" s="7"/>
      <c r="CN1296" s="7"/>
      <c r="CO1296" s="7"/>
      <c r="CP1296" s="7"/>
      <c r="CQ1296" s="7"/>
    </row>
    <row r="1297" spans="2:95" s="9" customFormat="1">
      <c r="B1297" s="34"/>
      <c r="C1297" s="7"/>
      <c r="D1297" s="7"/>
      <c r="E1297" s="7"/>
      <c r="F1297" s="7"/>
      <c r="G1297" s="10"/>
      <c r="H1297" s="10"/>
      <c r="I1297" s="10"/>
      <c r="J1297" s="10"/>
      <c r="K1297" s="7"/>
      <c r="L1297" s="7"/>
      <c r="M1297" s="7"/>
      <c r="N1297" s="7"/>
      <c r="O1297" s="7"/>
      <c r="P1297" s="10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10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10"/>
      <c r="AU1297" s="7"/>
      <c r="AV1297" s="7"/>
      <c r="AW1297" s="7"/>
      <c r="AX1297" s="7"/>
      <c r="AY1297" s="7"/>
      <c r="AZ1297" s="7"/>
      <c r="BA1297" s="7"/>
      <c r="BB1297" s="7"/>
      <c r="BC1297" s="10"/>
      <c r="BD1297" s="7"/>
      <c r="BE1297" s="7"/>
      <c r="BF1297" s="7"/>
      <c r="BG1297" s="7"/>
      <c r="BH1297" s="7"/>
      <c r="BI1297" s="7"/>
      <c r="BJ1297" s="7"/>
      <c r="BK1297" s="7"/>
      <c r="BL1297" s="7"/>
      <c r="BM1297" s="7"/>
      <c r="BN1297" s="7"/>
      <c r="BO1297" s="7"/>
      <c r="BP1297" s="7"/>
      <c r="BQ1297" s="7"/>
      <c r="BR1297" s="7"/>
      <c r="BS1297" s="7"/>
      <c r="BT1297" s="7"/>
      <c r="BU1297" s="7"/>
      <c r="BV1297" s="7"/>
      <c r="BW1297" s="7"/>
      <c r="BX1297" s="7"/>
      <c r="BY1297" s="7"/>
      <c r="BZ1297" s="7"/>
      <c r="CA1297" s="7"/>
      <c r="CB1297" s="7"/>
      <c r="CC1297" s="7"/>
      <c r="CD1297" s="7"/>
      <c r="CE1297" s="7"/>
      <c r="CF1297" s="7"/>
      <c r="CG1297" s="7"/>
      <c r="CH1297" s="7"/>
      <c r="CI1297" s="7"/>
      <c r="CJ1297" s="7"/>
      <c r="CK1297" s="7"/>
      <c r="CL1297" s="7"/>
      <c r="CM1297" s="7"/>
      <c r="CN1297" s="7"/>
      <c r="CO1297" s="7"/>
      <c r="CP1297" s="7"/>
      <c r="CQ1297" s="7"/>
    </row>
    <row r="1298" spans="2:95" s="9" customFormat="1">
      <c r="B1298" s="34"/>
      <c r="C1298" s="7"/>
      <c r="D1298" s="7"/>
      <c r="E1298" s="7"/>
      <c r="F1298" s="7"/>
      <c r="G1298" s="10"/>
      <c r="H1298" s="10"/>
      <c r="I1298" s="10"/>
      <c r="J1298" s="10"/>
      <c r="K1298" s="7"/>
      <c r="L1298" s="7"/>
      <c r="M1298" s="7"/>
      <c r="N1298" s="7"/>
      <c r="O1298" s="7"/>
      <c r="P1298" s="10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10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10"/>
      <c r="AU1298" s="7"/>
      <c r="AV1298" s="7"/>
      <c r="AW1298" s="7"/>
      <c r="AX1298" s="7"/>
      <c r="AY1298" s="7"/>
      <c r="AZ1298" s="7"/>
      <c r="BA1298" s="7"/>
      <c r="BB1298" s="7"/>
      <c r="BC1298" s="10"/>
      <c r="BD1298" s="7"/>
      <c r="BE1298" s="7"/>
      <c r="BF1298" s="7"/>
      <c r="BG1298" s="7"/>
      <c r="BH1298" s="7"/>
      <c r="BI1298" s="7"/>
      <c r="BJ1298" s="7"/>
      <c r="BK1298" s="7"/>
      <c r="BL1298" s="7"/>
      <c r="BM1298" s="7"/>
      <c r="BN1298" s="7"/>
      <c r="BO1298" s="7"/>
      <c r="BP1298" s="7"/>
      <c r="BQ1298" s="7"/>
      <c r="BR1298" s="7"/>
      <c r="BS1298" s="7"/>
      <c r="BT1298" s="7"/>
      <c r="BU1298" s="7"/>
      <c r="BV1298" s="7"/>
      <c r="BW1298" s="7"/>
      <c r="BX1298" s="7"/>
      <c r="BY1298" s="7"/>
      <c r="BZ1298" s="7"/>
      <c r="CA1298" s="7"/>
      <c r="CB1298" s="7"/>
      <c r="CC1298" s="7"/>
      <c r="CD1298" s="7"/>
      <c r="CE1298" s="7"/>
      <c r="CF1298" s="7"/>
      <c r="CG1298" s="7"/>
      <c r="CH1298" s="7"/>
      <c r="CI1298" s="7"/>
      <c r="CJ1298" s="7"/>
      <c r="CK1298" s="7"/>
      <c r="CL1298" s="7"/>
      <c r="CM1298" s="7"/>
      <c r="CN1298" s="7"/>
      <c r="CO1298" s="7"/>
      <c r="CP1298" s="7"/>
      <c r="CQ1298" s="7"/>
    </row>
    <row r="1299" spans="2:95" s="9" customFormat="1">
      <c r="B1299" s="34"/>
      <c r="C1299" s="7"/>
      <c r="D1299" s="7"/>
      <c r="E1299" s="7"/>
      <c r="F1299" s="7"/>
      <c r="G1299" s="10"/>
      <c r="H1299" s="10"/>
      <c r="I1299" s="10"/>
      <c r="J1299" s="10"/>
      <c r="K1299" s="7"/>
      <c r="L1299" s="7"/>
      <c r="M1299" s="7"/>
      <c r="N1299" s="7"/>
      <c r="O1299" s="7"/>
      <c r="P1299" s="10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10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10"/>
      <c r="AU1299" s="7"/>
      <c r="AV1299" s="7"/>
      <c r="AW1299" s="7"/>
      <c r="AX1299" s="7"/>
      <c r="AY1299" s="7"/>
      <c r="AZ1299" s="7"/>
      <c r="BA1299" s="7"/>
      <c r="BB1299" s="7"/>
      <c r="BC1299" s="10"/>
      <c r="BD1299" s="7"/>
      <c r="BE1299" s="7"/>
      <c r="BF1299" s="7"/>
      <c r="BG1299" s="7"/>
      <c r="BH1299" s="7"/>
      <c r="BI1299" s="7"/>
      <c r="BJ1299" s="7"/>
      <c r="BK1299" s="7"/>
      <c r="BL1299" s="7"/>
      <c r="BM1299" s="7"/>
      <c r="BN1299" s="7"/>
      <c r="BO1299" s="7"/>
      <c r="BP1299" s="7"/>
      <c r="BQ1299" s="7"/>
      <c r="BR1299" s="7"/>
      <c r="BS1299" s="7"/>
      <c r="BT1299" s="7"/>
      <c r="BU1299" s="7"/>
      <c r="BV1299" s="7"/>
      <c r="BW1299" s="7"/>
      <c r="BX1299" s="7"/>
      <c r="BY1299" s="7"/>
      <c r="BZ1299" s="7"/>
      <c r="CA1299" s="7"/>
      <c r="CB1299" s="7"/>
      <c r="CC1299" s="7"/>
      <c r="CD1299" s="7"/>
      <c r="CE1299" s="7"/>
      <c r="CF1299" s="7"/>
      <c r="CG1299" s="7"/>
      <c r="CH1299" s="7"/>
      <c r="CI1299" s="7"/>
      <c r="CJ1299" s="7"/>
      <c r="CK1299" s="7"/>
      <c r="CL1299" s="7"/>
      <c r="CM1299" s="7"/>
      <c r="CN1299" s="7"/>
      <c r="CO1299" s="7"/>
      <c r="CP1299" s="7"/>
      <c r="CQ1299" s="7"/>
    </row>
    <row r="1300" spans="2:95" s="9" customFormat="1">
      <c r="B1300" s="34"/>
      <c r="C1300" s="7"/>
      <c r="D1300" s="7"/>
      <c r="E1300" s="7"/>
      <c r="F1300" s="7"/>
      <c r="G1300" s="10"/>
      <c r="H1300" s="10"/>
      <c r="I1300" s="10"/>
      <c r="J1300" s="10"/>
      <c r="K1300" s="7"/>
      <c r="L1300" s="7"/>
      <c r="M1300" s="7"/>
      <c r="N1300" s="7"/>
      <c r="O1300" s="7"/>
      <c r="P1300" s="10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10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10"/>
      <c r="AU1300" s="7"/>
      <c r="AV1300" s="7"/>
      <c r="AW1300" s="7"/>
      <c r="AX1300" s="7"/>
      <c r="AY1300" s="7"/>
      <c r="AZ1300" s="7"/>
      <c r="BA1300" s="7"/>
      <c r="BB1300" s="7"/>
      <c r="BC1300" s="10"/>
      <c r="BD1300" s="7"/>
      <c r="BE1300" s="7"/>
      <c r="BF1300" s="7"/>
      <c r="BG1300" s="7"/>
      <c r="BH1300" s="7"/>
      <c r="BI1300" s="7"/>
      <c r="BJ1300" s="7"/>
      <c r="BK1300" s="7"/>
      <c r="BL1300" s="7"/>
      <c r="BM1300" s="7"/>
      <c r="BN1300" s="7"/>
      <c r="BO1300" s="7"/>
      <c r="BP1300" s="7"/>
      <c r="BQ1300" s="7"/>
      <c r="BR1300" s="7"/>
      <c r="BS1300" s="7"/>
      <c r="BT1300" s="7"/>
      <c r="BU1300" s="7"/>
      <c r="BV1300" s="7"/>
      <c r="BW1300" s="7"/>
      <c r="BX1300" s="7"/>
      <c r="BY1300" s="7"/>
      <c r="BZ1300" s="7"/>
      <c r="CA1300" s="7"/>
      <c r="CB1300" s="7"/>
      <c r="CC1300" s="7"/>
      <c r="CD1300" s="7"/>
      <c r="CE1300" s="7"/>
      <c r="CF1300" s="7"/>
      <c r="CG1300" s="7"/>
      <c r="CH1300" s="7"/>
      <c r="CI1300" s="7"/>
      <c r="CJ1300" s="7"/>
      <c r="CK1300" s="7"/>
      <c r="CL1300" s="7"/>
      <c r="CM1300" s="7"/>
      <c r="CN1300" s="7"/>
      <c r="CO1300" s="7"/>
      <c r="CP1300" s="7"/>
      <c r="CQ1300" s="7"/>
    </row>
    <row r="1301" spans="2:95" s="9" customFormat="1">
      <c r="B1301" s="34"/>
      <c r="C1301" s="7"/>
      <c r="D1301" s="7"/>
      <c r="E1301" s="7"/>
      <c r="F1301" s="7"/>
      <c r="G1301" s="10"/>
      <c r="H1301" s="10"/>
      <c r="I1301" s="10"/>
      <c r="J1301" s="10"/>
      <c r="K1301" s="7"/>
      <c r="L1301" s="7"/>
      <c r="M1301" s="7"/>
      <c r="N1301" s="7"/>
      <c r="O1301" s="7"/>
      <c r="P1301" s="10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10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10"/>
      <c r="AU1301" s="7"/>
      <c r="AV1301" s="7"/>
      <c r="AW1301" s="7"/>
      <c r="AX1301" s="7"/>
      <c r="AY1301" s="7"/>
      <c r="AZ1301" s="7"/>
      <c r="BA1301" s="7"/>
      <c r="BB1301" s="7"/>
      <c r="BC1301" s="10"/>
      <c r="BD1301" s="7"/>
      <c r="BE1301" s="7"/>
      <c r="BF1301" s="7"/>
      <c r="BG1301" s="7"/>
      <c r="BH1301" s="7"/>
      <c r="BI1301" s="7"/>
      <c r="BJ1301" s="7"/>
      <c r="BK1301" s="7"/>
      <c r="BL1301" s="7"/>
      <c r="BM1301" s="7"/>
      <c r="BN1301" s="7"/>
      <c r="BO1301" s="7"/>
      <c r="BP1301" s="7"/>
      <c r="BQ1301" s="7"/>
      <c r="BR1301" s="7"/>
      <c r="BS1301" s="7"/>
      <c r="BT1301" s="7"/>
      <c r="BU1301" s="7"/>
      <c r="BV1301" s="7"/>
      <c r="BW1301" s="7"/>
      <c r="BX1301" s="7"/>
      <c r="BY1301" s="7"/>
      <c r="BZ1301" s="7"/>
      <c r="CA1301" s="7"/>
      <c r="CB1301" s="7"/>
      <c r="CC1301" s="7"/>
      <c r="CD1301" s="7"/>
      <c r="CE1301" s="7"/>
      <c r="CF1301" s="7"/>
      <c r="CG1301" s="7"/>
      <c r="CH1301" s="7"/>
      <c r="CI1301" s="7"/>
      <c r="CJ1301" s="7"/>
      <c r="CK1301" s="7"/>
      <c r="CL1301" s="7"/>
      <c r="CM1301" s="7"/>
      <c r="CN1301" s="7"/>
      <c r="CO1301" s="7"/>
      <c r="CP1301" s="7"/>
      <c r="CQ1301" s="7"/>
    </row>
    <row r="1302" spans="2:95" s="9" customFormat="1">
      <c r="B1302" s="34"/>
      <c r="C1302" s="7"/>
      <c r="D1302" s="7"/>
      <c r="E1302" s="7"/>
      <c r="F1302" s="7"/>
      <c r="G1302" s="10"/>
      <c r="H1302" s="10"/>
      <c r="I1302" s="10"/>
      <c r="J1302" s="10"/>
      <c r="K1302" s="7"/>
      <c r="L1302" s="7"/>
      <c r="M1302" s="7"/>
      <c r="N1302" s="7"/>
      <c r="O1302" s="7"/>
      <c r="P1302" s="10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10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10"/>
      <c r="AU1302" s="7"/>
      <c r="AV1302" s="7"/>
      <c r="AW1302" s="7"/>
      <c r="AX1302" s="7"/>
      <c r="AY1302" s="7"/>
      <c r="AZ1302" s="7"/>
      <c r="BA1302" s="7"/>
      <c r="BB1302" s="7"/>
      <c r="BC1302" s="10"/>
      <c r="BD1302" s="7"/>
      <c r="BE1302" s="7"/>
      <c r="BF1302" s="7"/>
      <c r="BG1302" s="7"/>
      <c r="BH1302" s="7"/>
      <c r="BI1302" s="7"/>
      <c r="BJ1302" s="7"/>
      <c r="BK1302" s="7"/>
      <c r="BL1302" s="7"/>
      <c r="BM1302" s="7"/>
      <c r="BN1302" s="7"/>
      <c r="BO1302" s="7"/>
      <c r="BP1302" s="7"/>
      <c r="BQ1302" s="7"/>
      <c r="BR1302" s="7"/>
      <c r="BS1302" s="7"/>
      <c r="BT1302" s="7"/>
      <c r="BU1302" s="7"/>
      <c r="BV1302" s="7"/>
      <c r="BW1302" s="7"/>
      <c r="BX1302" s="7"/>
      <c r="BY1302" s="7"/>
      <c r="BZ1302" s="7"/>
      <c r="CA1302" s="7"/>
      <c r="CB1302" s="7"/>
      <c r="CC1302" s="7"/>
      <c r="CD1302" s="7"/>
      <c r="CE1302" s="7"/>
      <c r="CF1302" s="7"/>
      <c r="CG1302" s="7"/>
      <c r="CH1302" s="7"/>
      <c r="CI1302" s="7"/>
      <c r="CJ1302" s="7"/>
      <c r="CK1302" s="7"/>
      <c r="CL1302" s="7"/>
      <c r="CM1302" s="7"/>
      <c r="CN1302" s="7"/>
      <c r="CO1302" s="7"/>
      <c r="CP1302" s="7"/>
      <c r="CQ1302" s="7"/>
    </row>
    <row r="1303" spans="2:95" s="9" customFormat="1">
      <c r="B1303" s="34"/>
      <c r="C1303" s="7"/>
      <c r="D1303" s="7"/>
      <c r="E1303" s="7"/>
      <c r="F1303" s="7"/>
      <c r="G1303" s="10"/>
      <c r="H1303" s="10"/>
      <c r="I1303" s="10"/>
      <c r="J1303" s="10"/>
      <c r="K1303" s="7"/>
      <c r="L1303" s="7"/>
      <c r="M1303" s="7"/>
      <c r="N1303" s="7"/>
      <c r="O1303" s="7"/>
      <c r="P1303" s="10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10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10"/>
      <c r="AU1303" s="7"/>
      <c r="AV1303" s="7"/>
      <c r="AW1303" s="7"/>
      <c r="AX1303" s="7"/>
      <c r="AY1303" s="7"/>
      <c r="AZ1303" s="7"/>
      <c r="BA1303" s="7"/>
      <c r="BB1303" s="7"/>
      <c r="BC1303" s="10"/>
      <c r="BD1303" s="7"/>
      <c r="BE1303" s="7"/>
      <c r="BF1303" s="7"/>
      <c r="BG1303" s="7"/>
      <c r="BH1303" s="7"/>
      <c r="BI1303" s="7"/>
      <c r="BJ1303" s="7"/>
      <c r="BK1303" s="7"/>
      <c r="BL1303" s="7"/>
      <c r="BM1303" s="7"/>
      <c r="BN1303" s="7"/>
      <c r="BO1303" s="7"/>
      <c r="BP1303" s="7"/>
      <c r="BQ1303" s="7"/>
      <c r="BR1303" s="7"/>
      <c r="BS1303" s="7"/>
      <c r="BT1303" s="7"/>
      <c r="BU1303" s="7"/>
      <c r="BV1303" s="7"/>
      <c r="BW1303" s="7"/>
      <c r="BX1303" s="7"/>
      <c r="BY1303" s="7"/>
      <c r="BZ1303" s="7"/>
      <c r="CA1303" s="7"/>
      <c r="CB1303" s="7"/>
      <c r="CC1303" s="7"/>
      <c r="CD1303" s="7"/>
      <c r="CE1303" s="7"/>
      <c r="CF1303" s="7"/>
      <c r="CG1303" s="7"/>
      <c r="CH1303" s="7"/>
      <c r="CI1303" s="7"/>
      <c r="CJ1303" s="7"/>
      <c r="CK1303" s="7"/>
      <c r="CL1303" s="7"/>
      <c r="CM1303" s="7"/>
      <c r="CN1303" s="7"/>
      <c r="CO1303" s="7"/>
      <c r="CP1303" s="7"/>
      <c r="CQ1303" s="7"/>
    </row>
    <row r="1304" spans="2:95" s="9" customFormat="1">
      <c r="B1304" s="34"/>
      <c r="C1304" s="7"/>
      <c r="D1304" s="7"/>
      <c r="E1304" s="7"/>
      <c r="F1304" s="7"/>
      <c r="G1304" s="10"/>
      <c r="H1304" s="10"/>
      <c r="I1304" s="10"/>
      <c r="J1304" s="10"/>
      <c r="K1304" s="7"/>
      <c r="L1304" s="7"/>
      <c r="M1304" s="7"/>
      <c r="N1304" s="7"/>
      <c r="O1304" s="7"/>
      <c r="P1304" s="10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10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10"/>
      <c r="AU1304" s="7"/>
      <c r="AV1304" s="7"/>
      <c r="AW1304" s="7"/>
      <c r="AX1304" s="7"/>
      <c r="AY1304" s="7"/>
      <c r="AZ1304" s="7"/>
      <c r="BA1304" s="7"/>
      <c r="BB1304" s="7"/>
      <c r="BC1304" s="10"/>
      <c r="BD1304" s="7"/>
      <c r="BE1304" s="7"/>
      <c r="BF1304" s="7"/>
      <c r="BG1304" s="7"/>
      <c r="BH1304" s="7"/>
      <c r="BI1304" s="7"/>
      <c r="BJ1304" s="7"/>
      <c r="BK1304" s="7"/>
      <c r="BL1304" s="7"/>
      <c r="BM1304" s="7"/>
      <c r="BN1304" s="7"/>
      <c r="BO1304" s="7"/>
      <c r="BP1304" s="7"/>
      <c r="BQ1304" s="7"/>
      <c r="BR1304" s="7"/>
      <c r="BS1304" s="7"/>
      <c r="BT1304" s="7"/>
      <c r="BU1304" s="7"/>
      <c r="BV1304" s="7"/>
      <c r="BW1304" s="7"/>
      <c r="BX1304" s="7"/>
      <c r="BY1304" s="7"/>
      <c r="BZ1304" s="7"/>
      <c r="CA1304" s="7"/>
      <c r="CB1304" s="7"/>
      <c r="CC1304" s="7"/>
      <c r="CD1304" s="7"/>
      <c r="CE1304" s="7"/>
      <c r="CF1304" s="7"/>
      <c r="CG1304" s="7"/>
      <c r="CH1304" s="7"/>
      <c r="CI1304" s="7"/>
      <c r="CJ1304" s="7"/>
      <c r="CK1304" s="7"/>
      <c r="CL1304" s="7"/>
      <c r="CM1304" s="7"/>
      <c r="CN1304" s="7"/>
      <c r="CO1304" s="7"/>
      <c r="CP1304" s="7"/>
      <c r="CQ1304" s="7"/>
    </row>
    <row r="1305" spans="2:95" s="9" customFormat="1">
      <c r="B1305" s="34"/>
      <c r="C1305" s="7"/>
      <c r="D1305" s="7"/>
      <c r="E1305" s="7"/>
      <c r="F1305" s="7"/>
      <c r="G1305" s="10"/>
      <c r="H1305" s="10"/>
      <c r="I1305" s="10"/>
      <c r="J1305" s="10"/>
      <c r="K1305" s="7"/>
      <c r="L1305" s="7"/>
      <c r="M1305" s="7"/>
      <c r="N1305" s="7"/>
      <c r="O1305" s="7"/>
      <c r="P1305" s="10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10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10"/>
      <c r="AU1305" s="7"/>
      <c r="AV1305" s="7"/>
      <c r="AW1305" s="7"/>
      <c r="AX1305" s="7"/>
      <c r="AY1305" s="7"/>
      <c r="AZ1305" s="7"/>
      <c r="BA1305" s="7"/>
      <c r="BB1305" s="7"/>
      <c r="BC1305" s="10"/>
      <c r="BD1305" s="7"/>
      <c r="BE1305" s="7"/>
      <c r="BF1305" s="7"/>
      <c r="BG1305" s="7"/>
      <c r="BH1305" s="7"/>
      <c r="BI1305" s="7"/>
      <c r="BJ1305" s="7"/>
      <c r="BK1305" s="7"/>
      <c r="BL1305" s="7"/>
      <c r="BM1305" s="7"/>
      <c r="BN1305" s="7"/>
      <c r="BO1305" s="7"/>
      <c r="BP1305" s="7"/>
      <c r="BQ1305" s="7"/>
      <c r="BR1305" s="7"/>
      <c r="BS1305" s="7"/>
      <c r="BT1305" s="7"/>
      <c r="BU1305" s="7"/>
      <c r="BV1305" s="7"/>
      <c r="BW1305" s="7"/>
      <c r="BX1305" s="7"/>
      <c r="BY1305" s="7"/>
      <c r="BZ1305" s="7"/>
      <c r="CA1305" s="7"/>
      <c r="CB1305" s="7"/>
      <c r="CC1305" s="7"/>
      <c r="CD1305" s="7"/>
      <c r="CE1305" s="7"/>
      <c r="CF1305" s="7"/>
      <c r="CG1305" s="7"/>
      <c r="CH1305" s="7"/>
      <c r="CI1305" s="7"/>
      <c r="CJ1305" s="7"/>
      <c r="CK1305" s="7"/>
      <c r="CL1305" s="7"/>
      <c r="CM1305" s="7"/>
      <c r="CN1305" s="7"/>
      <c r="CO1305" s="7"/>
      <c r="CP1305" s="7"/>
      <c r="CQ1305" s="7"/>
    </row>
    <row r="1306" spans="2:95" s="9" customFormat="1">
      <c r="B1306" s="34"/>
      <c r="C1306" s="7"/>
      <c r="D1306" s="7"/>
      <c r="E1306" s="7"/>
      <c r="F1306" s="7"/>
      <c r="G1306" s="10"/>
      <c r="H1306" s="10"/>
      <c r="I1306" s="10"/>
      <c r="J1306" s="10"/>
      <c r="K1306" s="7"/>
      <c r="L1306" s="7"/>
      <c r="M1306" s="7"/>
      <c r="N1306" s="7"/>
      <c r="O1306" s="7"/>
      <c r="P1306" s="10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10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10"/>
      <c r="AU1306" s="7"/>
      <c r="AV1306" s="7"/>
      <c r="AW1306" s="7"/>
      <c r="AX1306" s="7"/>
      <c r="AY1306" s="7"/>
      <c r="AZ1306" s="7"/>
      <c r="BA1306" s="7"/>
      <c r="BB1306" s="7"/>
      <c r="BC1306" s="10"/>
      <c r="BD1306" s="7"/>
      <c r="BE1306" s="7"/>
      <c r="BF1306" s="7"/>
      <c r="BG1306" s="7"/>
      <c r="BH1306" s="7"/>
      <c r="BI1306" s="7"/>
      <c r="BJ1306" s="7"/>
      <c r="BK1306" s="7"/>
      <c r="BL1306" s="7"/>
      <c r="BM1306" s="7"/>
      <c r="BN1306" s="7"/>
      <c r="BO1306" s="7"/>
      <c r="BP1306" s="7"/>
      <c r="BQ1306" s="7"/>
      <c r="BR1306" s="7"/>
      <c r="BS1306" s="7"/>
      <c r="BT1306" s="7"/>
      <c r="BU1306" s="7"/>
      <c r="BV1306" s="7"/>
      <c r="BW1306" s="7"/>
      <c r="BX1306" s="7"/>
      <c r="BY1306" s="7"/>
      <c r="BZ1306" s="7"/>
      <c r="CA1306" s="7"/>
      <c r="CB1306" s="7"/>
      <c r="CC1306" s="7"/>
      <c r="CD1306" s="7"/>
      <c r="CE1306" s="7"/>
      <c r="CF1306" s="7"/>
      <c r="CG1306" s="7"/>
      <c r="CH1306" s="7"/>
      <c r="CI1306" s="7"/>
      <c r="CJ1306" s="7"/>
      <c r="CK1306" s="7"/>
      <c r="CL1306" s="7"/>
      <c r="CM1306" s="7"/>
      <c r="CN1306" s="7"/>
      <c r="CO1306" s="7"/>
      <c r="CP1306" s="7"/>
      <c r="CQ1306" s="7"/>
    </row>
    <row r="1307" spans="2:95" s="9" customFormat="1">
      <c r="B1307" s="34"/>
      <c r="C1307" s="7"/>
      <c r="D1307" s="7"/>
      <c r="E1307" s="7"/>
      <c r="F1307" s="7"/>
      <c r="G1307" s="10"/>
      <c r="H1307" s="10"/>
      <c r="I1307" s="10"/>
      <c r="J1307" s="10"/>
      <c r="K1307" s="7"/>
      <c r="L1307" s="7"/>
      <c r="M1307" s="7"/>
      <c r="N1307" s="7"/>
      <c r="O1307" s="7"/>
      <c r="P1307" s="10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10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10"/>
      <c r="AU1307" s="7"/>
      <c r="AV1307" s="7"/>
      <c r="AW1307" s="7"/>
      <c r="AX1307" s="7"/>
      <c r="AY1307" s="7"/>
      <c r="AZ1307" s="7"/>
      <c r="BA1307" s="7"/>
      <c r="BB1307" s="7"/>
      <c r="BC1307" s="10"/>
      <c r="BD1307" s="7"/>
      <c r="BE1307" s="7"/>
      <c r="BF1307" s="7"/>
      <c r="BG1307" s="7"/>
      <c r="BH1307" s="7"/>
      <c r="BI1307" s="7"/>
      <c r="BJ1307" s="7"/>
      <c r="BK1307" s="7"/>
      <c r="BL1307" s="7"/>
      <c r="BM1307" s="7"/>
      <c r="BN1307" s="7"/>
      <c r="BO1307" s="7"/>
      <c r="BP1307" s="7"/>
      <c r="BQ1307" s="7"/>
      <c r="BR1307" s="7"/>
      <c r="BS1307" s="7"/>
      <c r="BT1307" s="7"/>
      <c r="BU1307" s="7"/>
      <c r="BV1307" s="7"/>
      <c r="BW1307" s="7"/>
      <c r="BX1307" s="7"/>
      <c r="BY1307" s="7"/>
      <c r="BZ1307" s="7"/>
      <c r="CA1307" s="7"/>
      <c r="CB1307" s="7"/>
      <c r="CC1307" s="7"/>
      <c r="CD1307" s="7"/>
      <c r="CE1307" s="7"/>
      <c r="CF1307" s="7"/>
      <c r="CG1307" s="7"/>
      <c r="CH1307" s="7"/>
      <c r="CI1307" s="7"/>
      <c r="CJ1307" s="7"/>
      <c r="CK1307" s="7"/>
      <c r="CL1307" s="7"/>
      <c r="CM1307" s="7"/>
      <c r="CN1307" s="7"/>
      <c r="CO1307" s="7"/>
      <c r="CP1307" s="7"/>
      <c r="CQ1307" s="7"/>
    </row>
    <row r="1308" spans="2:95" s="9" customFormat="1">
      <c r="B1308" s="34"/>
      <c r="C1308" s="7"/>
      <c r="D1308" s="7"/>
      <c r="E1308" s="7"/>
      <c r="F1308" s="7"/>
      <c r="G1308" s="10"/>
      <c r="H1308" s="10"/>
      <c r="I1308" s="10"/>
      <c r="J1308" s="10"/>
      <c r="K1308" s="7"/>
      <c r="L1308" s="7"/>
      <c r="M1308" s="7"/>
      <c r="N1308" s="7"/>
      <c r="O1308" s="7"/>
      <c r="P1308" s="10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10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10"/>
      <c r="AU1308" s="7"/>
      <c r="AV1308" s="7"/>
      <c r="AW1308" s="7"/>
      <c r="AX1308" s="7"/>
      <c r="AY1308" s="7"/>
      <c r="AZ1308" s="7"/>
      <c r="BA1308" s="7"/>
      <c r="BB1308" s="7"/>
      <c r="BC1308" s="10"/>
      <c r="BD1308" s="7"/>
      <c r="BE1308" s="7"/>
      <c r="BF1308" s="7"/>
      <c r="BG1308" s="7"/>
      <c r="BH1308" s="7"/>
      <c r="BI1308" s="7"/>
      <c r="BJ1308" s="7"/>
      <c r="BK1308" s="7"/>
      <c r="BL1308" s="7"/>
      <c r="BM1308" s="7"/>
      <c r="BN1308" s="7"/>
      <c r="BO1308" s="7"/>
      <c r="BP1308" s="7"/>
      <c r="BQ1308" s="7"/>
      <c r="BR1308" s="7"/>
      <c r="BS1308" s="7"/>
      <c r="BT1308" s="7"/>
      <c r="BU1308" s="7"/>
      <c r="BV1308" s="7"/>
      <c r="BW1308" s="7"/>
      <c r="BX1308" s="7"/>
      <c r="BY1308" s="7"/>
      <c r="BZ1308" s="7"/>
      <c r="CA1308" s="7"/>
      <c r="CB1308" s="7"/>
      <c r="CC1308" s="7"/>
      <c r="CD1308" s="7"/>
      <c r="CE1308" s="7"/>
      <c r="CF1308" s="7"/>
      <c r="CG1308" s="7"/>
      <c r="CH1308" s="7"/>
      <c r="CI1308" s="7"/>
      <c r="CJ1308" s="7"/>
      <c r="CK1308" s="7"/>
      <c r="CL1308" s="7"/>
      <c r="CM1308" s="7"/>
      <c r="CN1308" s="7"/>
      <c r="CO1308" s="7"/>
      <c r="CP1308" s="7"/>
      <c r="CQ1308" s="7"/>
    </row>
    <row r="1309" spans="2:95" s="9" customFormat="1">
      <c r="B1309" s="34"/>
      <c r="C1309" s="7"/>
      <c r="D1309" s="7"/>
      <c r="E1309" s="7"/>
      <c r="F1309" s="7"/>
      <c r="G1309" s="10"/>
      <c r="H1309" s="10"/>
      <c r="I1309" s="10"/>
      <c r="J1309" s="10"/>
      <c r="K1309" s="7"/>
      <c r="L1309" s="7"/>
      <c r="M1309" s="7"/>
      <c r="N1309" s="7"/>
      <c r="O1309" s="7"/>
      <c r="P1309" s="10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10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10"/>
      <c r="AU1309" s="7"/>
      <c r="AV1309" s="7"/>
      <c r="AW1309" s="7"/>
      <c r="AX1309" s="7"/>
      <c r="AY1309" s="7"/>
      <c r="AZ1309" s="7"/>
      <c r="BA1309" s="7"/>
      <c r="BB1309" s="7"/>
      <c r="BC1309" s="10"/>
      <c r="BD1309" s="7"/>
      <c r="BE1309" s="7"/>
      <c r="BF1309" s="7"/>
      <c r="BG1309" s="7"/>
      <c r="BH1309" s="7"/>
      <c r="BI1309" s="7"/>
      <c r="BJ1309" s="7"/>
      <c r="BK1309" s="7"/>
      <c r="BL1309" s="7"/>
      <c r="BM1309" s="7"/>
      <c r="BN1309" s="7"/>
      <c r="BO1309" s="7"/>
      <c r="BP1309" s="7"/>
      <c r="BQ1309" s="7"/>
      <c r="BR1309" s="7"/>
      <c r="BS1309" s="7"/>
      <c r="BT1309" s="7"/>
      <c r="BU1309" s="7"/>
      <c r="BV1309" s="7"/>
      <c r="BW1309" s="7"/>
      <c r="BX1309" s="7"/>
      <c r="BY1309" s="7"/>
      <c r="BZ1309" s="7"/>
      <c r="CA1309" s="7"/>
      <c r="CB1309" s="7"/>
      <c r="CC1309" s="7"/>
      <c r="CD1309" s="7"/>
      <c r="CE1309" s="7"/>
      <c r="CF1309" s="7"/>
      <c r="CG1309" s="7"/>
      <c r="CH1309" s="7"/>
      <c r="CI1309" s="7"/>
      <c r="CJ1309" s="7"/>
      <c r="CK1309" s="7"/>
      <c r="CL1309" s="7"/>
      <c r="CM1309" s="7"/>
      <c r="CN1309" s="7"/>
      <c r="CO1309" s="7"/>
      <c r="CP1309" s="7"/>
      <c r="CQ1309" s="7"/>
    </row>
    <row r="1310" spans="2:95" s="9" customFormat="1">
      <c r="B1310" s="34"/>
      <c r="C1310" s="7"/>
      <c r="D1310" s="7"/>
      <c r="E1310" s="7"/>
      <c r="F1310" s="7"/>
      <c r="G1310" s="10"/>
      <c r="H1310" s="10"/>
      <c r="I1310" s="10"/>
      <c r="J1310" s="10"/>
      <c r="K1310" s="7"/>
      <c r="L1310" s="7"/>
      <c r="M1310" s="7"/>
      <c r="N1310" s="7"/>
      <c r="O1310" s="7"/>
      <c r="P1310" s="10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10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10"/>
      <c r="AU1310" s="7"/>
      <c r="AV1310" s="7"/>
      <c r="AW1310" s="7"/>
      <c r="AX1310" s="7"/>
      <c r="AY1310" s="7"/>
      <c r="AZ1310" s="7"/>
      <c r="BA1310" s="7"/>
      <c r="BB1310" s="7"/>
      <c r="BC1310" s="10"/>
      <c r="BD1310" s="7"/>
      <c r="BE1310" s="7"/>
      <c r="BF1310" s="7"/>
      <c r="BG1310" s="7"/>
      <c r="BH1310" s="7"/>
      <c r="BI1310" s="7"/>
      <c r="BJ1310" s="7"/>
      <c r="BK1310" s="7"/>
      <c r="BL1310" s="7"/>
      <c r="BM1310" s="7"/>
      <c r="BN1310" s="7"/>
      <c r="BO1310" s="7"/>
      <c r="BP1310" s="7"/>
      <c r="BQ1310" s="7"/>
      <c r="BR1310" s="7"/>
      <c r="BS1310" s="7"/>
      <c r="BT1310" s="7"/>
      <c r="BU1310" s="7"/>
      <c r="BV1310" s="7"/>
      <c r="BW1310" s="7"/>
      <c r="BX1310" s="7"/>
      <c r="BY1310" s="7"/>
      <c r="BZ1310" s="7"/>
      <c r="CA1310" s="7"/>
      <c r="CB1310" s="7"/>
      <c r="CC1310" s="7"/>
      <c r="CD1310" s="7"/>
      <c r="CE1310" s="7"/>
      <c r="CF1310" s="7"/>
      <c r="CG1310" s="7"/>
      <c r="CH1310" s="7"/>
      <c r="CI1310" s="7"/>
      <c r="CJ1310" s="7"/>
      <c r="CK1310" s="7"/>
      <c r="CL1310" s="7"/>
      <c r="CM1310" s="7"/>
      <c r="CN1310" s="7"/>
      <c r="CO1310" s="7"/>
      <c r="CP1310" s="7"/>
      <c r="CQ1310" s="7"/>
    </row>
    <row r="1311" spans="2:95" s="9" customFormat="1">
      <c r="B1311" s="34"/>
      <c r="C1311" s="7"/>
      <c r="D1311" s="7"/>
      <c r="E1311" s="7"/>
      <c r="F1311" s="7"/>
      <c r="G1311" s="10"/>
      <c r="H1311" s="10"/>
      <c r="I1311" s="10"/>
      <c r="J1311" s="10"/>
      <c r="K1311" s="7"/>
      <c r="L1311" s="7"/>
      <c r="M1311" s="7"/>
      <c r="N1311" s="7"/>
      <c r="O1311" s="7"/>
      <c r="P1311" s="10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10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10"/>
      <c r="AU1311" s="7"/>
      <c r="AV1311" s="7"/>
      <c r="AW1311" s="7"/>
      <c r="AX1311" s="7"/>
      <c r="AY1311" s="7"/>
      <c r="AZ1311" s="7"/>
      <c r="BA1311" s="7"/>
      <c r="BB1311" s="7"/>
      <c r="BC1311" s="10"/>
      <c r="BD1311" s="7"/>
      <c r="BE1311" s="7"/>
      <c r="BF1311" s="7"/>
      <c r="BG1311" s="7"/>
      <c r="BH1311" s="7"/>
      <c r="BI1311" s="7"/>
      <c r="BJ1311" s="7"/>
      <c r="BK1311" s="7"/>
      <c r="BL1311" s="7"/>
      <c r="BM1311" s="7"/>
      <c r="BN1311" s="7"/>
      <c r="BO1311" s="7"/>
      <c r="BP1311" s="7"/>
      <c r="BQ1311" s="7"/>
      <c r="BR1311" s="7"/>
      <c r="BS1311" s="7"/>
      <c r="BT1311" s="7"/>
      <c r="BU1311" s="7"/>
      <c r="BV1311" s="7"/>
      <c r="BW1311" s="7"/>
      <c r="BX1311" s="7"/>
      <c r="BY1311" s="7"/>
      <c r="BZ1311" s="7"/>
      <c r="CA1311" s="7"/>
      <c r="CB1311" s="7"/>
      <c r="CC1311" s="7"/>
      <c r="CD1311" s="7"/>
      <c r="CE1311" s="7"/>
      <c r="CF1311" s="7"/>
      <c r="CG1311" s="7"/>
      <c r="CH1311" s="7"/>
      <c r="CI1311" s="7"/>
      <c r="CJ1311" s="7"/>
      <c r="CK1311" s="7"/>
      <c r="CL1311" s="7"/>
      <c r="CM1311" s="7"/>
      <c r="CN1311" s="7"/>
      <c r="CO1311" s="7"/>
      <c r="CP1311" s="7"/>
      <c r="CQ1311" s="7"/>
    </row>
    <row r="1312" spans="2:95" s="9" customFormat="1">
      <c r="B1312" s="34"/>
      <c r="C1312" s="7"/>
      <c r="D1312" s="7"/>
      <c r="E1312" s="7"/>
      <c r="F1312" s="7"/>
      <c r="G1312" s="10"/>
      <c r="H1312" s="10"/>
      <c r="I1312" s="10"/>
      <c r="J1312" s="10"/>
      <c r="K1312" s="7"/>
      <c r="L1312" s="7"/>
      <c r="M1312" s="7"/>
      <c r="N1312" s="7"/>
      <c r="O1312" s="7"/>
      <c r="P1312" s="10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10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10"/>
      <c r="AU1312" s="7"/>
      <c r="AV1312" s="7"/>
      <c r="AW1312" s="7"/>
      <c r="AX1312" s="7"/>
      <c r="AY1312" s="7"/>
      <c r="AZ1312" s="7"/>
      <c r="BA1312" s="7"/>
      <c r="BB1312" s="7"/>
      <c r="BC1312" s="10"/>
      <c r="BD1312" s="7"/>
      <c r="BE1312" s="7"/>
      <c r="BF1312" s="7"/>
      <c r="BG1312" s="7"/>
      <c r="BH1312" s="7"/>
      <c r="BI1312" s="7"/>
      <c r="BJ1312" s="7"/>
      <c r="BK1312" s="7"/>
      <c r="BL1312" s="7"/>
      <c r="BM1312" s="7"/>
      <c r="BN1312" s="7"/>
      <c r="BO1312" s="7"/>
      <c r="BP1312" s="7"/>
      <c r="BQ1312" s="7"/>
      <c r="BR1312" s="7"/>
      <c r="BS1312" s="7"/>
      <c r="BT1312" s="7"/>
      <c r="BU1312" s="7"/>
      <c r="BV1312" s="7"/>
      <c r="BW1312" s="7"/>
      <c r="BX1312" s="7"/>
      <c r="BY1312" s="7"/>
      <c r="BZ1312" s="7"/>
      <c r="CA1312" s="7"/>
      <c r="CB1312" s="7"/>
      <c r="CC1312" s="7"/>
      <c r="CD1312" s="7"/>
      <c r="CE1312" s="7"/>
      <c r="CF1312" s="7"/>
      <c r="CG1312" s="7"/>
      <c r="CH1312" s="7"/>
      <c r="CI1312" s="7"/>
      <c r="CJ1312" s="7"/>
      <c r="CK1312" s="7"/>
      <c r="CL1312" s="7"/>
      <c r="CM1312" s="7"/>
      <c r="CN1312" s="7"/>
      <c r="CO1312" s="7"/>
      <c r="CP1312" s="7"/>
      <c r="CQ1312" s="7"/>
    </row>
    <row r="1313" spans="2:95" s="9" customFormat="1">
      <c r="B1313" s="34"/>
      <c r="C1313" s="7"/>
      <c r="D1313" s="7"/>
      <c r="E1313" s="7"/>
      <c r="F1313" s="7"/>
      <c r="G1313" s="10"/>
      <c r="H1313" s="10"/>
      <c r="I1313" s="10"/>
      <c r="J1313" s="10"/>
      <c r="K1313" s="7"/>
      <c r="L1313" s="7"/>
      <c r="M1313" s="7"/>
      <c r="N1313" s="7"/>
      <c r="O1313" s="7"/>
      <c r="P1313" s="10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10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10"/>
      <c r="AU1313" s="7"/>
      <c r="AV1313" s="7"/>
      <c r="AW1313" s="7"/>
      <c r="AX1313" s="7"/>
      <c r="AY1313" s="7"/>
      <c r="AZ1313" s="7"/>
      <c r="BA1313" s="7"/>
      <c r="BB1313" s="7"/>
      <c r="BC1313" s="10"/>
      <c r="BD1313" s="7"/>
      <c r="BE1313" s="7"/>
      <c r="BF1313" s="7"/>
      <c r="BG1313" s="7"/>
      <c r="BH1313" s="7"/>
      <c r="BI1313" s="7"/>
      <c r="BJ1313" s="7"/>
      <c r="BK1313" s="7"/>
      <c r="BL1313" s="7"/>
      <c r="BM1313" s="7"/>
      <c r="BN1313" s="7"/>
      <c r="BO1313" s="7"/>
      <c r="BP1313" s="7"/>
      <c r="BQ1313" s="7"/>
      <c r="BR1313" s="7"/>
      <c r="BS1313" s="7"/>
      <c r="BT1313" s="7"/>
      <c r="BU1313" s="7"/>
      <c r="BV1313" s="7"/>
      <c r="BW1313" s="7"/>
      <c r="BX1313" s="7"/>
      <c r="BY1313" s="7"/>
      <c r="BZ1313" s="7"/>
      <c r="CA1313" s="7"/>
      <c r="CB1313" s="7"/>
      <c r="CC1313" s="7"/>
      <c r="CD1313" s="7"/>
      <c r="CE1313" s="7"/>
      <c r="CF1313" s="7"/>
      <c r="CG1313" s="7"/>
      <c r="CH1313" s="7"/>
      <c r="CI1313" s="7"/>
      <c r="CJ1313" s="7"/>
      <c r="CK1313" s="7"/>
      <c r="CL1313" s="7"/>
      <c r="CM1313" s="7"/>
      <c r="CN1313" s="7"/>
      <c r="CO1313" s="7"/>
      <c r="CP1313" s="7"/>
      <c r="CQ1313" s="7"/>
    </row>
    <row r="1314" spans="2:95" s="9" customFormat="1">
      <c r="B1314" s="34"/>
      <c r="C1314" s="7"/>
      <c r="D1314" s="7"/>
      <c r="E1314" s="7"/>
      <c r="F1314" s="7"/>
      <c r="G1314" s="10"/>
      <c r="H1314" s="10"/>
      <c r="I1314" s="10"/>
      <c r="J1314" s="10"/>
      <c r="K1314" s="7"/>
      <c r="L1314" s="7"/>
      <c r="M1314" s="7"/>
      <c r="N1314" s="7"/>
      <c r="O1314" s="7"/>
      <c r="P1314" s="10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10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10"/>
      <c r="AU1314" s="7"/>
      <c r="AV1314" s="7"/>
      <c r="AW1314" s="7"/>
      <c r="AX1314" s="7"/>
      <c r="AY1314" s="7"/>
      <c r="AZ1314" s="7"/>
      <c r="BA1314" s="7"/>
      <c r="BB1314" s="7"/>
      <c r="BC1314" s="10"/>
      <c r="BD1314" s="7"/>
      <c r="BE1314" s="7"/>
      <c r="BF1314" s="7"/>
      <c r="BG1314" s="7"/>
      <c r="BH1314" s="7"/>
      <c r="BI1314" s="7"/>
      <c r="BJ1314" s="7"/>
      <c r="BK1314" s="7"/>
      <c r="BL1314" s="7"/>
      <c r="BM1314" s="7"/>
      <c r="BN1314" s="7"/>
      <c r="BO1314" s="7"/>
      <c r="BP1314" s="7"/>
      <c r="BQ1314" s="7"/>
      <c r="BR1314" s="7"/>
      <c r="BS1314" s="7"/>
      <c r="BT1314" s="7"/>
      <c r="BU1314" s="7"/>
      <c r="BV1314" s="7"/>
      <c r="BW1314" s="7"/>
      <c r="BX1314" s="7"/>
      <c r="BY1314" s="7"/>
      <c r="BZ1314" s="7"/>
      <c r="CA1314" s="7"/>
      <c r="CB1314" s="7"/>
      <c r="CC1314" s="7"/>
      <c r="CD1314" s="7"/>
      <c r="CE1314" s="7"/>
      <c r="CF1314" s="7"/>
      <c r="CG1314" s="7"/>
      <c r="CH1314" s="7"/>
      <c r="CI1314" s="7"/>
      <c r="CJ1314" s="7"/>
      <c r="CK1314" s="7"/>
      <c r="CL1314" s="7"/>
      <c r="CM1314" s="7"/>
      <c r="CN1314" s="7"/>
      <c r="CO1314" s="7"/>
      <c r="CP1314" s="7"/>
      <c r="CQ1314" s="7"/>
    </row>
    <row r="1315" spans="2:95" s="9" customFormat="1">
      <c r="B1315" s="34"/>
      <c r="C1315" s="7"/>
      <c r="D1315" s="7"/>
      <c r="E1315" s="7"/>
      <c r="F1315" s="7"/>
      <c r="G1315" s="10"/>
      <c r="H1315" s="10"/>
      <c r="I1315" s="10"/>
      <c r="J1315" s="10"/>
      <c r="K1315" s="7"/>
      <c r="L1315" s="7"/>
      <c r="M1315" s="7"/>
      <c r="N1315" s="7"/>
      <c r="O1315" s="7"/>
      <c r="P1315" s="10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10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10"/>
      <c r="AU1315" s="7"/>
      <c r="AV1315" s="7"/>
      <c r="AW1315" s="7"/>
      <c r="AX1315" s="7"/>
      <c r="AY1315" s="7"/>
      <c r="AZ1315" s="7"/>
      <c r="BA1315" s="7"/>
      <c r="BB1315" s="7"/>
      <c r="BC1315" s="10"/>
      <c r="BD1315" s="7"/>
      <c r="BE1315" s="7"/>
      <c r="BF1315" s="7"/>
      <c r="BG1315" s="7"/>
      <c r="BH1315" s="7"/>
      <c r="BI1315" s="7"/>
      <c r="BJ1315" s="7"/>
      <c r="BK1315" s="7"/>
      <c r="BL1315" s="7"/>
      <c r="BM1315" s="7"/>
      <c r="BN1315" s="7"/>
      <c r="BO1315" s="7"/>
      <c r="BP1315" s="7"/>
      <c r="BQ1315" s="7"/>
      <c r="BR1315" s="7"/>
      <c r="BS1315" s="7"/>
      <c r="BT1315" s="7"/>
      <c r="BU1315" s="7"/>
      <c r="BV1315" s="7"/>
      <c r="BW1315" s="7"/>
      <c r="BX1315" s="7"/>
      <c r="BY1315" s="7"/>
      <c r="BZ1315" s="7"/>
      <c r="CA1315" s="7"/>
      <c r="CB1315" s="7"/>
      <c r="CC1315" s="7"/>
      <c r="CD1315" s="7"/>
      <c r="CE1315" s="7"/>
      <c r="CF1315" s="7"/>
      <c r="CG1315" s="7"/>
      <c r="CH1315" s="7"/>
      <c r="CI1315" s="7"/>
      <c r="CJ1315" s="7"/>
      <c r="CK1315" s="7"/>
      <c r="CL1315" s="7"/>
      <c r="CM1315" s="7"/>
      <c r="CN1315" s="7"/>
      <c r="CO1315" s="7"/>
      <c r="CP1315" s="7"/>
      <c r="CQ1315" s="7"/>
    </row>
    <row r="1316" spans="2:95" s="9" customFormat="1">
      <c r="B1316" s="34"/>
      <c r="C1316" s="7"/>
      <c r="D1316" s="7"/>
      <c r="E1316" s="7"/>
      <c r="F1316" s="7"/>
      <c r="G1316" s="10"/>
      <c r="H1316" s="10"/>
      <c r="I1316" s="10"/>
      <c r="J1316" s="10"/>
      <c r="K1316" s="7"/>
      <c r="L1316" s="7"/>
      <c r="M1316" s="7"/>
      <c r="N1316" s="7"/>
      <c r="O1316" s="7"/>
      <c r="P1316" s="10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10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10"/>
      <c r="AU1316" s="7"/>
      <c r="AV1316" s="7"/>
      <c r="AW1316" s="7"/>
      <c r="AX1316" s="7"/>
      <c r="AY1316" s="7"/>
      <c r="AZ1316" s="7"/>
      <c r="BA1316" s="7"/>
      <c r="BB1316" s="7"/>
      <c r="BC1316" s="10"/>
      <c r="BD1316" s="7"/>
      <c r="BE1316" s="7"/>
      <c r="BF1316" s="7"/>
      <c r="BG1316" s="7"/>
      <c r="BH1316" s="7"/>
      <c r="BI1316" s="7"/>
      <c r="BJ1316" s="7"/>
      <c r="BK1316" s="7"/>
      <c r="BL1316" s="7"/>
      <c r="BM1316" s="7"/>
      <c r="BN1316" s="7"/>
      <c r="BO1316" s="7"/>
      <c r="BP1316" s="7"/>
      <c r="BQ1316" s="7"/>
      <c r="BR1316" s="7"/>
      <c r="BS1316" s="7"/>
      <c r="BT1316" s="7"/>
      <c r="BU1316" s="7"/>
      <c r="BV1316" s="7"/>
      <c r="BW1316" s="7"/>
      <c r="BX1316" s="7"/>
      <c r="BY1316" s="7"/>
      <c r="BZ1316" s="7"/>
      <c r="CA1316" s="7"/>
      <c r="CB1316" s="7"/>
      <c r="CC1316" s="7"/>
      <c r="CD1316" s="7"/>
      <c r="CE1316" s="7"/>
      <c r="CF1316" s="7"/>
      <c r="CG1316" s="7"/>
      <c r="CH1316" s="7"/>
      <c r="CI1316" s="7"/>
      <c r="CJ1316" s="7"/>
      <c r="CK1316" s="7"/>
      <c r="CL1316" s="7"/>
      <c r="CM1316" s="7"/>
      <c r="CN1316" s="7"/>
      <c r="CO1316" s="7"/>
      <c r="CP1316" s="7"/>
      <c r="CQ1316" s="7"/>
    </row>
    <row r="1317" spans="2:95" s="9" customFormat="1">
      <c r="B1317" s="34"/>
      <c r="C1317" s="7"/>
      <c r="D1317" s="7"/>
      <c r="E1317" s="7"/>
      <c r="F1317" s="7"/>
      <c r="G1317" s="10"/>
      <c r="H1317" s="10"/>
      <c r="I1317" s="10"/>
      <c r="J1317" s="10"/>
      <c r="K1317" s="7"/>
      <c r="L1317" s="7"/>
      <c r="M1317" s="7"/>
      <c r="N1317" s="7"/>
      <c r="O1317" s="7"/>
      <c r="P1317" s="10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10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10"/>
      <c r="AU1317" s="7"/>
      <c r="AV1317" s="7"/>
      <c r="AW1317" s="7"/>
      <c r="AX1317" s="7"/>
      <c r="AY1317" s="7"/>
      <c r="AZ1317" s="7"/>
      <c r="BA1317" s="7"/>
      <c r="BB1317" s="7"/>
      <c r="BC1317" s="10"/>
      <c r="BD1317" s="7"/>
      <c r="BE1317" s="7"/>
      <c r="BF1317" s="7"/>
      <c r="BG1317" s="7"/>
      <c r="BH1317" s="7"/>
      <c r="BI1317" s="7"/>
      <c r="BJ1317" s="7"/>
      <c r="BK1317" s="7"/>
      <c r="BL1317" s="7"/>
      <c r="BM1317" s="7"/>
      <c r="BN1317" s="7"/>
      <c r="BO1317" s="7"/>
      <c r="BP1317" s="7"/>
      <c r="BQ1317" s="7"/>
      <c r="BR1317" s="7"/>
      <c r="BS1317" s="7"/>
      <c r="BT1317" s="7"/>
      <c r="BU1317" s="7"/>
      <c r="BV1317" s="7"/>
      <c r="BW1317" s="7"/>
      <c r="BX1317" s="7"/>
      <c r="BY1317" s="7"/>
      <c r="BZ1317" s="7"/>
      <c r="CA1317" s="7"/>
      <c r="CB1317" s="7"/>
      <c r="CC1317" s="7"/>
      <c r="CD1317" s="7"/>
      <c r="CE1317" s="7"/>
      <c r="CF1317" s="7"/>
      <c r="CG1317" s="7"/>
      <c r="CH1317" s="7"/>
      <c r="CI1317" s="7"/>
      <c r="CJ1317" s="7"/>
      <c r="CK1317" s="7"/>
      <c r="CL1317" s="7"/>
      <c r="CM1317" s="7"/>
      <c r="CN1317" s="7"/>
      <c r="CO1317" s="7"/>
      <c r="CP1317" s="7"/>
      <c r="CQ1317" s="7"/>
    </row>
    <row r="1318" spans="2:95" s="9" customFormat="1">
      <c r="B1318" s="34"/>
      <c r="C1318" s="7"/>
      <c r="D1318" s="7"/>
      <c r="E1318" s="7"/>
      <c r="F1318" s="7"/>
      <c r="G1318" s="10"/>
      <c r="H1318" s="10"/>
      <c r="I1318" s="10"/>
      <c r="J1318" s="10"/>
      <c r="K1318" s="7"/>
      <c r="L1318" s="7"/>
      <c r="M1318" s="7"/>
      <c r="N1318" s="7"/>
      <c r="O1318" s="7"/>
      <c r="P1318" s="10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10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10"/>
      <c r="AU1318" s="7"/>
      <c r="AV1318" s="7"/>
      <c r="AW1318" s="7"/>
      <c r="AX1318" s="7"/>
      <c r="AY1318" s="7"/>
      <c r="AZ1318" s="7"/>
      <c r="BA1318" s="7"/>
      <c r="BB1318" s="7"/>
      <c r="BC1318" s="10"/>
      <c r="BD1318" s="7"/>
      <c r="BE1318" s="7"/>
      <c r="BF1318" s="7"/>
      <c r="BG1318" s="7"/>
      <c r="BH1318" s="7"/>
      <c r="BI1318" s="7"/>
      <c r="BJ1318" s="7"/>
      <c r="BK1318" s="7"/>
      <c r="BL1318" s="7"/>
      <c r="BM1318" s="7"/>
      <c r="BN1318" s="7"/>
      <c r="BO1318" s="7"/>
      <c r="BP1318" s="7"/>
      <c r="BQ1318" s="7"/>
      <c r="BR1318" s="7"/>
      <c r="BS1318" s="7"/>
      <c r="BT1318" s="7"/>
      <c r="BU1318" s="7"/>
      <c r="BV1318" s="7"/>
      <c r="BW1318" s="7"/>
      <c r="BX1318" s="7"/>
      <c r="BY1318" s="7"/>
      <c r="BZ1318" s="7"/>
      <c r="CA1318" s="7"/>
      <c r="CB1318" s="7"/>
      <c r="CC1318" s="7"/>
      <c r="CD1318" s="7"/>
      <c r="CE1318" s="7"/>
      <c r="CF1318" s="7"/>
      <c r="CG1318" s="7"/>
      <c r="CH1318" s="7"/>
      <c r="CI1318" s="7"/>
      <c r="CJ1318" s="7"/>
      <c r="CK1318" s="7"/>
      <c r="CL1318" s="7"/>
      <c r="CM1318" s="7"/>
      <c r="CN1318" s="7"/>
      <c r="CO1318" s="7"/>
      <c r="CP1318" s="7"/>
      <c r="CQ1318" s="7"/>
    </row>
    <row r="1319" spans="2:95" s="9" customFormat="1">
      <c r="B1319" s="34"/>
      <c r="C1319" s="7"/>
      <c r="D1319" s="7"/>
      <c r="E1319" s="7"/>
      <c r="F1319" s="7"/>
      <c r="G1319" s="10"/>
      <c r="H1319" s="10"/>
      <c r="I1319" s="10"/>
      <c r="J1319" s="10"/>
      <c r="K1319" s="7"/>
      <c r="L1319" s="7"/>
      <c r="M1319" s="7"/>
      <c r="N1319" s="7"/>
      <c r="O1319" s="7"/>
      <c r="P1319" s="10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10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10"/>
      <c r="AU1319" s="7"/>
      <c r="AV1319" s="7"/>
      <c r="AW1319" s="7"/>
      <c r="AX1319" s="7"/>
      <c r="AY1319" s="7"/>
      <c r="AZ1319" s="7"/>
      <c r="BA1319" s="7"/>
      <c r="BB1319" s="7"/>
      <c r="BC1319" s="10"/>
      <c r="BD1319" s="7"/>
      <c r="BE1319" s="7"/>
      <c r="BF1319" s="7"/>
      <c r="BG1319" s="7"/>
      <c r="BH1319" s="7"/>
      <c r="BI1319" s="7"/>
      <c r="BJ1319" s="7"/>
      <c r="BK1319" s="7"/>
      <c r="BL1319" s="7"/>
      <c r="BM1319" s="7"/>
      <c r="BN1319" s="7"/>
      <c r="BO1319" s="7"/>
      <c r="BP1319" s="7"/>
      <c r="BQ1319" s="7"/>
      <c r="BR1319" s="7"/>
      <c r="BS1319" s="7"/>
      <c r="BT1319" s="7"/>
      <c r="BU1319" s="7"/>
      <c r="BV1319" s="7"/>
      <c r="BW1319" s="7"/>
      <c r="BX1319" s="7"/>
      <c r="BY1319" s="7"/>
      <c r="BZ1319" s="7"/>
      <c r="CA1319" s="7"/>
      <c r="CB1319" s="7"/>
      <c r="CC1319" s="7"/>
      <c r="CD1319" s="7"/>
      <c r="CE1319" s="7"/>
      <c r="CF1319" s="7"/>
      <c r="CG1319" s="7"/>
      <c r="CH1319" s="7"/>
      <c r="CI1319" s="7"/>
      <c r="CJ1319" s="7"/>
      <c r="CK1319" s="7"/>
      <c r="CL1319" s="7"/>
      <c r="CM1319" s="7"/>
      <c r="CN1319" s="7"/>
      <c r="CO1319" s="7"/>
      <c r="CP1319" s="7"/>
      <c r="CQ1319" s="7"/>
    </row>
    <row r="1320" spans="2:95" s="9" customFormat="1">
      <c r="B1320" s="34"/>
      <c r="C1320" s="7"/>
      <c r="D1320" s="7"/>
      <c r="E1320" s="7"/>
      <c r="F1320" s="7"/>
      <c r="G1320" s="10"/>
      <c r="H1320" s="10"/>
      <c r="I1320" s="10"/>
      <c r="J1320" s="10"/>
      <c r="K1320" s="7"/>
      <c r="L1320" s="7"/>
      <c r="M1320" s="7"/>
      <c r="N1320" s="7"/>
      <c r="O1320" s="7"/>
      <c r="P1320" s="10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10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10"/>
      <c r="AU1320" s="7"/>
      <c r="AV1320" s="7"/>
      <c r="AW1320" s="7"/>
      <c r="AX1320" s="7"/>
      <c r="AY1320" s="7"/>
      <c r="AZ1320" s="7"/>
      <c r="BA1320" s="7"/>
      <c r="BB1320" s="7"/>
      <c r="BC1320" s="10"/>
      <c r="BD1320" s="7"/>
      <c r="BE1320" s="7"/>
      <c r="BF1320" s="7"/>
      <c r="BG1320" s="7"/>
      <c r="BH1320" s="7"/>
      <c r="BI1320" s="7"/>
      <c r="BJ1320" s="7"/>
      <c r="BK1320" s="7"/>
      <c r="BL1320" s="7"/>
      <c r="BM1320" s="7"/>
      <c r="BN1320" s="7"/>
      <c r="BO1320" s="7"/>
      <c r="BP1320" s="7"/>
      <c r="BQ1320" s="7"/>
      <c r="BR1320" s="7"/>
      <c r="BS1320" s="7"/>
      <c r="BT1320" s="7"/>
      <c r="BU1320" s="7"/>
      <c r="BV1320" s="7"/>
      <c r="BW1320" s="7"/>
      <c r="BX1320" s="7"/>
      <c r="BY1320" s="7"/>
      <c r="BZ1320" s="7"/>
      <c r="CA1320" s="7"/>
      <c r="CB1320" s="7"/>
      <c r="CC1320" s="7"/>
      <c r="CD1320" s="7"/>
      <c r="CE1320" s="7"/>
      <c r="CF1320" s="7"/>
      <c r="CG1320" s="7"/>
      <c r="CH1320" s="7"/>
      <c r="CI1320" s="7"/>
      <c r="CJ1320" s="7"/>
      <c r="CK1320" s="7"/>
      <c r="CL1320" s="7"/>
      <c r="CM1320" s="7"/>
      <c r="CN1320" s="7"/>
      <c r="CO1320" s="7"/>
      <c r="CP1320" s="7"/>
      <c r="CQ1320" s="7"/>
    </row>
    <row r="1321" spans="2:95" s="9" customFormat="1">
      <c r="B1321" s="34"/>
      <c r="C1321" s="7"/>
      <c r="D1321" s="7"/>
      <c r="E1321" s="7"/>
      <c r="F1321" s="7"/>
      <c r="G1321" s="10"/>
      <c r="H1321" s="10"/>
      <c r="I1321" s="10"/>
      <c r="J1321" s="10"/>
      <c r="K1321" s="7"/>
      <c r="L1321" s="7"/>
      <c r="M1321" s="7"/>
      <c r="N1321" s="7"/>
      <c r="O1321" s="7"/>
      <c r="P1321" s="10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10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10"/>
      <c r="AU1321" s="7"/>
      <c r="AV1321" s="7"/>
      <c r="AW1321" s="7"/>
      <c r="AX1321" s="7"/>
      <c r="AY1321" s="7"/>
      <c r="AZ1321" s="7"/>
      <c r="BA1321" s="7"/>
      <c r="BB1321" s="7"/>
      <c r="BC1321" s="10"/>
      <c r="BD1321" s="7"/>
      <c r="BE1321" s="7"/>
      <c r="BF1321" s="7"/>
      <c r="BG1321" s="7"/>
      <c r="BH1321" s="7"/>
      <c r="BI1321" s="7"/>
      <c r="BJ1321" s="7"/>
      <c r="BK1321" s="7"/>
      <c r="BL1321" s="7"/>
      <c r="BM1321" s="7"/>
      <c r="BN1321" s="7"/>
      <c r="BO1321" s="7"/>
      <c r="BP1321" s="7"/>
      <c r="BQ1321" s="7"/>
      <c r="BR1321" s="7"/>
      <c r="BS1321" s="7"/>
      <c r="BT1321" s="7"/>
      <c r="BU1321" s="7"/>
      <c r="BV1321" s="7"/>
      <c r="BW1321" s="7"/>
      <c r="BX1321" s="7"/>
      <c r="BY1321" s="7"/>
      <c r="BZ1321" s="7"/>
      <c r="CA1321" s="7"/>
      <c r="CB1321" s="7"/>
      <c r="CC1321" s="7"/>
      <c r="CD1321" s="7"/>
      <c r="CE1321" s="7"/>
      <c r="CF1321" s="7"/>
      <c r="CG1321" s="7"/>
      <c r="CH1321" s="7"/>
      <c r="CI1321" s="7"/>
      <c r="CJ1321" s="7"/>
      <c r="CK1321" s="7"/>
      <c r="CL1321" s="7"/>
      <c r="CM1321" s="7"/>
      <c r="CN1321" s="7"/>
      <c r="CO1321" s="7"/>
      <c r="CP1321" s="7"/>
      <c r="CQ1321" s="7"/>
    </row>
    <row r="1322" spans="2:95" s="9" customFormat="1">
      <c r="B1322" s="34"/>
      <c r="C1322" s="7"/>
      <c r="D1322" s="7"/>
      <c r="E1322" s="7"/>
      <c r="F1322" s="7"/>
      <c r="G1322" s="10"/>
      <c r="H1322" s="10"/>
      <c r="I1322" s="10"/>
      <c r="J1322" s="10"/>
      <c r="K1322" s="7"/>
      <c r="L1322" s="7"/>
      <c r="M1322" s="7"/>
      <c r="N1322" s="7"/>
      <c r="O1322" s="7"/>
      <c r="P1322" s="10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10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10"/>
      <c r="AU1322" s="7"/>
      <c r="AV1322" s="7"/>
      <c r="AW1322" s="7"/>
      <c r="AX1322" s="7"/>
      <c r="AY1322" s="7"/>
      <c r="AZ1322" s="7"/>
      <c r="BA1322" s="7"/>
      <c r="BB1322" s="7"/>
      <c r="BC1322" s="10"/>
      <c r="BD1322" s="7"/>
      <c r="BE1322" s="7"/>
      <c r="BF1322" s="7"/>
      <c r="BG1322" s="7"/>
      <c r="BH1322" s="7"/>
      <c r="BI1322" s="7"/>
      <c r="BJ1322" s="7"/>
      <c r="BK1322" s="7"/>
      <c r="BL1322" s="7"/>
      <c r="BM1322" s="7"/>
      <c r="BN1322" s="7"/>
      <c r="BO1322" s="7"/>
      <c r="BP1322" s="7"/>
      <c r="BQ1322" s="7"/>
      <c r="BR1322" s="7"/>
      <c r="BS1322" s="7"/>
      <c r="BT1322" s="7"/>
      <c r="BU1322" s="7"/>
      <c r="BV1322" s="7"/>
      <c r="BW1322" s="7"/>
      <c r="BX1322" s="7"/>
      <c r="BY1322" s="7"/>
      <c r="BZ1322" s="7"/>
      <c r="CA1322" s="7"/>
      <c r="CB1322" s="7"/>
      <c r="CC1322" s="7"/>
      <c r="CD1322" s="7"/>
      <c r="CE1322" s="7"/>
      <c r="CF1322" s="7"/>
      <c r="CG1322" s="7"/>
      <c r="CH1322" s="7"/>
      <c r="CI1322" s="7"/>
      <c r="CJ1322" s="7"/>
      <c r="CK1322" s="7"/>
      <c r="CL1322" s="7"/>
      <c r="CM1322" s="7"/>
      <c r="CN1322" s="7"/>
      <c r="CO1322" s="7"/>
      <c r="CP1322" s="7"/>
      <c r="CQ1322" s="7"/>
    </row>
    <row r="1323" spans="2:95" s="9" customFormat="1">
      <c r="B1323" s="34"/>
      <c r="C1323" s="7"/>
      <c r="D1323" s="7"/>
      <c r="E1323" s="7"/>
      <c r="F1323" s="7"/>
      <c r="G1323" s="10"/>
      <c r="H1323" s="10"/>
      <c r="I1323" s="10"/>
      <c r="J1323" s="10"/>
      <c r="K1323" s="7"/>
      <c r="L1323" s="7"/>
      <c r="M1323" s="7"/>
      <c r="N1323" s="7"/>
      <c r="O1323" s="7"/>
      <c r="P1323" s="10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10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10"/>
      <c r="AU1323" s="7"/>
      <c r="AV1323" s="7"/>
      <c r="AW1323" s="7"/>
      <c r="AX1323" s="7"/>
      <c r="AY1323" s="7"/>
      <c r="AZ1323" s="7"/>
      <c r="BA1323" s="7"/>
      <c r="BB1323" s="7"/>
      <c r="BC1323" s="10"/>
      <c r="BD1323" s="7"/>
      <c r="BE1323" s="7"/>
      <c r="BF1323" s="7"/>
      <c r="BG1323" s="7"/>
      <c r="BH1323" s="7"/>
      <c r="BI1323" s="7"/>
      <c r="BJ1323" s="7"/>
      <c r="BK1323" s="7"/>
      <c r="BL1323" s="7"/>
      <c r="BM1323" s="7"/>
      <c r="BN1323" s="7"/>
      <c r="BO1323" s="7"/>
      <c r="BP1323" s="7"/>
      <c r="BQ1323" s="7"/>
      <c r="BR1323" s="7"/>
      <c r="BS1323" s="7"/>
      <c r="BT1323" s="7"/>
      <c r="BU1323" s="7"/>
      <c r="BV1323" s="7"/>
      <c r="BW1323" s="7"/>
      <c r="BX1323" s="7"/>
      <c r="BY1323" s="7"/>
      <c r="BZ1323" s="7"/>
      <c r="CA1323" s="7"/>
      <c r="CB1323" s="7"/>
      <c r="CC1323" s="7"/>
      <c r="CD1323" s="7"/>
      <c r="CE1323" s="7"/>
      <c r="CF1323" s="7"/>
      <c r="CG1323" s="7"/>
      <c r="CH1323" s="7"/>
      <c r="CI1323" s="7"/>
      <c r="CJ1323" s="7"/>
      <c r="CK1323" s="7"/>
      <c r="CL1323" s="7"/>
      <c r="CM1323" s="7"/>
      <c r="CN1323" s="7"/>
      <c r="CO1323" s="7"/>
      <c r="CP1323" s="7"/>
      <c r="CQ1323" s="7"/>
    </row>
    <row r="1324" spans="2:95" s="9" customFormat="1">
      <c r="B1324" s="34"/>
      <c r="C1324" s="7"/>
      <c r="D1324" s="7"/>
      <c r="E1324" s="7"/>
      <c r="F1324" s="7"/>
      <c r="G1324" s="10"/>
      <c r="H1324" s="10"/>
      <c r="I1324" s="10"/>
      <c r="J1324" s="10"/>
      <c r="K1324" s="7"/>
      <c r="L1324" s="7"/>
      <c r="M1324" s="7"/>
      <c r="N1324" s="7"/>
      <c r="O1324" s="7"/>
      <c r="P1324" s="10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10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10"/>
      <c r="AU1324" s="7"/>
      <c r="AV1324" s="7"/>
      <c r="AW1324" s="7"/>
      <c r="AX1324" s="7"/>
      <c r="AY1324" s="7"/>
      <c r="AZ1324" s="7"/>
      <c r="BA1324" s="7"/>
      <c r="BB1324" s="7"/>
      <c r="BC1324" s="10"/>
      <c r="BD1324" s="7"/>
      <c r="BE1324" s="7"/>
      <c r="BF1324" s="7"/>
      <c r="BG1324" s="7"/>
      <c r="BH1324" s="7"/>
      <c r="BI1324" s="7"/>
      <c r="BJ1324" s="7"/>
      <c r="BK1324" s="7"/>
      <c r="BL1324" s="7"/>
      <c r="BM1324" s="7"/>
      <c r="BN1324" s="7"/>
      <c r="BO1324" s="7"/>
      <c r="BP1324" s="7"/>
      <c r="BQ1324" s="7"/>
      <c r="BR1324" s="7"/>
      <c r="BS1324" s="7"/>
      <c r="BT1324" s="7"/>
      <c r="BU1324" s="7"/>
      <c r="BV1324" s="7"/>
      <c r="BW1324" s="7"/>
      <c r="BX1324" s="7"/>
      <c r="BY1324" s="7"/>
      <c r="BZ1324" s="7"/>
      <c r="CA1324" s="7"/>
      <c r="CB1324" s="7"/>
      <c r="CC1324" s="7"/>
      <c r="CD1324" s="7"/>
      <c r="CE1324" s="7"/>
      <c r="CF1324" s="7"/>
      <c r="CG1324" s="7"/>
      <c r="CH1324" s="7"/>
      <c r="CI1324" s="7"/>
      <c r="CJ1324" s="7"/>
      <c r="CK1324" s="7"/>
      <c r="CL1324" s="7"/>
      <c r="CM1324" s="7"/>
      <c r="CN1324" s="7"/>
      <c r="CO1324" s="7"/>
      <c r="CP1324" s="7"/>
      <c r="CQ1324" s="7"/>
    </row>
    <row r="1325" spans="2:95" s="9" customFormat="1">
      <c r="B1325" s="34"/>
      <c r="C1325" s="7"/>
      <c r="D1325" s="7"/>
      <c r="E1325" s="7"/>
      <c r="F1325" s="7"/>
      <c r="G1325" s="10"/>
      <c r="H1325" s="10"/>
      <c r="I1325" s="10"/>
      <c r="J1325" s="10"/>
      <c r="K1325" s="7"/>
      <c r="L1325" s="7"/>
      <c r="M1325" s="7"/>
      <c r="N1325" s="7"/>
      <c r="O1325" s="7"/>
      <c r="P1325" s="10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10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10"/>
      <c r="AU1325" s="7"/>
      <c r="AV1325" s="7"/>
      <c r="AW1325" s="7"/>
      <c r="AX1325" s="7"/>
      <c r="AY1325" s="7"/>
      <c r="AZ1325" s="7"/>
      <c r="BA1325" s="7"/>
      <c r="BB1325" s="7"/>
      <c r="BC1325" s="10"/>
      <c r="BD1325" s="7"/>
      <c r="BE1325" s="7"/>
      <c r="BF1325" s="7"/>
      <c r="BG1325" s="7"/>
      <c r="BH1325" s="7"/>
      <c r="BI1325" s="7"/>
      <c r="BJ1325" s="7"/>
      <c r="BK1325" s="7"/>
      <c r="BL1325" s="7"/>
      <c r="BM1325" s="7"/>
      <c r="BN1325" s="7"/>
      <c r="BO1325" s="7"/>
      <c r="BP1325" s="7"/>
      <c r="BQ1325" s="7"/>
      <c r="BR1325" s="7"/>
      <c r="BS1325" s="7"/>
      <c r="BT1325" s="7"/>
      <c r="BU1325" s="7"/>
      <c r="BV1325" s="7"/>
      <c r="BW1325" s="7"/>
      <c r="BX1325" s="7"/>
      <c r="BY1325" s="7"/>
      <c r="BZ1325" s="7"/>
      <c r="CA1325" s="7"/>
      <c r="CB1325" s="7"/>
      <c r="CC1325" s="7"/>
      <c r="CD1325" s="7"/>
      <c r="CE1325" s="7"/>
      <c r="CF1325" s="7"/>
      <c r="CG1325" s="7"/>
      <c r="CH1325" s="7"/>
      <c r="CI1325" s="7"/>
      <c r="CJ1325" s="7"/>
      <c r="CK1325" s="7"/>
      <c r="CL1325" s="7"/>
      <c r="CM1325" s="7"/>
      <c r="CN1325" s="7"/>
      <c r="CO1325" s="7"/>
      <c r="CP1325" s="7"/>
      <c r="CQ1325" s="7"/>
    </row>
    <row r="1326" spans="2:95" s="9" customFormat="1">
      <c r="B1326" s="34"/>
      <c r="C1326" s="7"/>
      <c r="D1326" s="7"/>
      <c r="E1326" s="7"/>
      <c r="F1326" s="7"/>
      <c r="G1326" s="10"/>
      <c r="H1326" s="10"/>
      <c r="I1326" s="10"/>
      <c r="J1326" s="10"/>
      <c r="K1326" s="7"/>
      <c r="L1326" s="7"/>
      <c r="M1326" s="7"/>
      <c r="N1326" s="7"/>
      <c r="O1326" s="7"/>
      <c r="P1326" s="10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10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10"/>
      <c r="AU1326" s="7"/>
      <c r="AV1326" s="7"/>
      <c r="AW1326" s="7"/>
      <c r="AX1326" s="7"/>
      <c r="AY1326" s="7"/>
      <c r="AZ1326" s="7"/>
      <c r="BA1326" s="7"/>
      <c r="BB1326" s="7"/>
      <c r="BC1326" s="10"/>
      <c r="BD1326" s="7"/>
      <c r="BE1326" s="7"/>
      <c r="BF1326" s="7"/>
      <c r="BG1326" s="7"/>
      <c r="BH1326" s="7"/>
      <c r="BI1326" s="7"/>
      <c r="BJ1326" s="7"/>
      <c r="BK1326" s="7"/>
      <c r="BL1326" s="7"/>
      <c r="BM1326" s="7"/>
      <c r="BN1326" s="7"/>
      <c r="BO1326" s="7"/>
      <c r="BP1326" s="7"/>
      <c r="BQ1326" s="7"/>
      <c r="BR1326" s="7"/>
      <c r="BS1326" s="7"/>
      <c r="BT1326" s="7"/>
      <c r="BU1326" s="7"/>
      <c r="BV1326" s="7"/>
      <c r="BW1326" s="7"/>
      <c r="BX1326" s="7"/>
      <c r="BY1326" s="7"/>
      <c r="BZ1326" s="7"/>
      <c r="CA1326" s="7"/>
      <c r="CB1326" s="7"/>
      <c r="CC1326" s="7"/>
      <c r="CD1326" s="7"/>
      <c r="CE1326" s="7"/>
      <c r="CF1326" s="7"/>
      <c r="CG1326" s="7"/>
      <c r="CH1326" s="7"/>
      <c r="CI1326" s="7"/>
      <c r="CJ1326" s="7"/>
      <c r="CK1326" s="7"/>
      <c r="CL1326" s="7"/>
      <c r="CM1326" s="7"/>
      <c r="CN1326" s="7"/>
      <c r="CO1326" s="7"/>
      <c r="CP1326" s="7"/>
      <c r="CQ1326" s="7"/>
    </row>
    <row r="1327" spans="2:95" s="9" customFormat="1">
      <c r="B1327" s="34"/>
      <c r="C1327" s="7"/>
      <c r="D1327" s="7"/>
      <c r="E1327" s="7"/>
      <c r="F1327" s="7"/>
      <c r="G1327" s="10"/>
      <c r="H1327" s="10"/>
      <c r="I1327" s="10"/>
      <c r="J1327" s="10"/>
      <c r="K1327" s="7"/>
      <c r="L1327" s="7"/>
      <c r="M1327" s="7"/>
      <c r="N1327" s="7"/>
      <c r="O1327" s="7"/>
      <c r="P1327" s="10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10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10"/>
      <c r="AU1327" s="7"/>
      <c r="AV1327" s="7"/>
      <c r="AW1327" s="7"/>
      <c r="AX1327" s="7"/>
      <c r="AY1327" s="7"/>
      <c r="AZ1327" s="7"/>
      <c r="BA1327" s="7"/>
      <c r="BB1327" s="7"/>
      <c r="BC1327" s="10"/>
      <c r="BD1327" s="7"/>
      <c r="BE1327" s="7"/>
      <c r="BF1327" s="7"/>
      <c r="BG1327" s="7"/>
      <c r="BH1327" s="7"/>
      <c r="BI1327" s="7"/>
      <c r="BJ1327" s="7"/>
      <c r="BK1327" s="7"/>
      <c r="BL1327" s="7"/>
      <c r="BM1327" s="7"/>
      <c r="BN1327" s="7"/>
      <c r="BO1327" s="7"/>
      <c r="BP1327" s="7"/>
      <c r="BQ1327" s="7"/>
      <c r="BR1327" s="7"/>
      <c r="BS1327" s="7"/>
      <c r="BT1327" s="7"/>
      <c r="BU1327" s="7"/>
      <c r="BV1327" s="7"/>
      <c r="BW1327" s="7"/>
      <c r="BX1327" s="7"/>
      <c r="BY1327" s="7"/>
      <c r="BZ1327" s="7"/>
      <c r="CA1327" s="7"/>
      <c r="CB1327" s="7"/>
      <c r="CC1327" s="7"/>
      <c r="CD1327" s="7"/>
      <c r="CE1327" s="7"/>
      <c r="CF1327" s="7"/>
      <c r="CG1327" s="7"/>
      <c r="CH1327" s="7"/>
      <c r="CI1327" s="7"/>
      <c r="CJ1327" s="7"/>
      <c r="CK1327" s="7"/>
      <c r="CL1327" s="7"/>
      <c r="CM1327" s="7"/>
      <c r="CN1327" s="7"/>
      <c r="CO1327" s="7"/>
      <c r="CP1327" s="7"/>
      <c r="CQ1327" s="7"/>
    </row>
    <row r="1328" spans="2:95" s="9" customFormat="1">
      <c r="B1328" s="34"/>
      <c r="C1328" s="7"/>
      <c r="D1328" s="7"/>
      <c r="E1328" s="7"/>
      <c r="F1328" s="7"/>
      <c r="G1328" s="10"/>
      <c r="H1328" s="10"/>
      <c r="I1328" s="10"/>
      <c r="J1328" s="10"/>
      <c r="K1328" s="7"/>
      <c r="L1328" s="7"/>
      <c r="M1328" s="7"/>
      <c r="N1328" s="7"/>
      <c r="O1328" s="7"/>
      <c r="P1328" s="10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10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10"/>
      <c r="AU1328" s="7"/>
      <c r="AV1328" s="7"/>
      <c r="AW1328" s="7"/>
      <c r="AX1328" s="7"/>
      <c r="AY1328" s="7"/>
      <c r="AZ1328" s="7"/>
      <c r="BA1328" s="7"/>
      <c r="BB1328" s="7"/>
      <c r="BC1328" s="10"/>
      <c r="BD1328" s="7"/>
      <c r="BE1328" s="7"/>
      <c r="BF1328" s="7"/>
      <c r="BG1328" s="7"/>
      <c r="BH1328" s="7"/>
      <c r="BI1328" s="7"/>
      <c r="BJ1328" s="7"/>
      <c r="BK1328" s="7"/>
      <c r="BL1328" s="7"/>
      <c r="BM1328" s="7"/>
      <c r="BN1328" s="7"/>
      <c r="BO1328" s="7"/>
      <c r="BP1328" s="7"/>
      <c r="BQ1328" s="7"/>
      <c r="BR1328" s="7"/>
      <c r="BS1328" s="7"/>
      <c r="BT1328" s="7"/>
      <c r="BU1328" s="7"/>
      <c r="BV1328" s="7"/>
      <c r="BW1328" s="7"/>
      <c r="BX1328" s="7"/>
      <c r="BY1328" s="7"/>
      <c r="BZ1328" s="7"/>
      <c r="CA1328" s="7"/>
      <c r="CB1328" s="7"/>
      <c r="CC1328" s="7"/>
      <c r="CD1328" s="7"/>
      <c r="CE1328" s="7"/>
      <c r="CF1328" s="7"/>
      <c r="CG1328" s="7"/>
      <c r="CH1328" s="7"/>
      <c r="CI1328" s="7"/>
      <c r="CJ1328" s="7"/>
      <c r="CK1328" s="7"/>
      <c r="CL1328" s="7"/>
      <c r="CM1328" s="7"/>
      <c r="CN1328" s="7"/>
      <c r="CO1328" s="7"/>
      <c r="CP1328" s="7"/>
      <c r="CQ1328" s="7"/>
    </row>
    <row r="1329" spans="2:95" s="9" customFormat="1">
      <c r="B1329" s="34"/>
      <c r="C1329" s="7"/>
      <c r="D1329" s="7"/>
      <c r="E1329" s="7"/>
      <c r="F1329" s="7"/>
      <c r="G1329" s="10"/>
      <c r="H1329" s="10"/>
      <c r="I1329" s="10"/>
      <c r="J1329" s="10"/>
      <c r="K1329" s="7"/>
      <c r="L1329" s="7"/>
      <c r="M1329" s="7"/>
      <c r="N1329" s="7"/>
      <c r="O1329" s="7"/>
      <c r="P1329" s="10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10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10"/>
      <c r="AU1329" s="7"/>
      <c r="AV1329" s="7"/>
      <c r="AW1329" s="7"/>
      <c r="AX1329" s="7"/>
      <c r="AY1329" s="7"/>
      <c r="AZ1329" s="7"/>
      <c r="BA1329" s="7"/>
      <c r="BB1329" s="7"/>
      <c r="BC1329" s="10"/>
      <c r="BD1329" s="7"/>
      <c r="BE1329" s="7"/>
      <c r="BF1329" s="7"/>
      <c r="BG1329" s="7"/>
      <c r="BH1329" s="7"/>
      <c r="BI1329" s="7"/>
      <c r="BJ1329" s="7"/>
      <c r="BK1329" s="7"/>
      <c r="BL1329" s="7"/>
      <c r="BM1329" s="7"/>
      <c r="BN1329" s="7"/>
      <c r="BO1329" s="7"/>
      <c r="BP1329" s="7"/>
      <c r="BQ1329" s="7"/>
      <c r="BR1329" s="7"/>
      <c r="BS1329" s="7"/>
      <c r="BT1329" s="7"/>
      <c r="BU1329" s="7"/>
      <c r="BV1329" s="7"/>
      <c r="BW1329" s="7"/>
      <c r="BX1329" s="7"/>
      <c r="BY1329" s="7"/>
      <c r="BZ1329" s="7"/>
      <c r="CA1329" s="7"/>
      <c r="CB1329" s="7"/>
      <c r="CC1329" s="7"/>
      <c r="CD1329" s="7"/>
      <c r="CE1329" s="7"/>
      <c r="CF1329" s="7"/>
      <c r="CG1329" s="7"/>
      <c r="CH1329" s="7"/>
      <c r="CI1329" s="7"/>
      <c r="CJ1329" s="7"/>
      <c r="CK1329" s="7"/>
      <c r="CL1329" s="7"/>
      <c r="CM1329" s="7"/>
      <c r="CN1329" s="7"/>
      <c r="CO1329" s="7"/>
      <c r="CP1329" s="7"/>
      <c r="CQ1329" s="7"/>
    </row>
    <row r="1330" spans="2:95" s="9" customFormat="1">
      <c r="B1330" s="34"/>
      <c r="C1330" s="7"/>
      <c r="D1330" s="7"/>
      <c r="E1330" s="7"/>
      <c r="F1330" s="7"/>
      <c r="G1330" s="10"/>
      <c r="H1330" s="10"/>
      <c r="I1330" s="10"/>
      <c r="J1330" s="10"/>
      <c r="K1330" s="7"/>
      <c r="L1330" s="7"/>
      <c r="M1330" s="7"/>
      <c r="N1330" s="7"/>
      <c r="O1330" s="7"/>
      <c r="P1330" s="10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10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10"/>
      <c r="AU1330" s="7"/>
      <c r="AV1330" s="7"/>
      <c r="AW1330" s="7"/>
      <c r="AX1330" s="7"/>
      <c r="AY1330" s="7"/>
      <c r="AZ1330" s="7"/>
      <c r="BA1330" s="7"/>
      <c r="BB1330" s="7"/>
      <c r="BC1330" s="10"/>
      <c r="BD1330" s="7"/>
      <c r="BE1330" s="7"/>
      <c r="BF1330" s="7"/>
      <c r="BG1330" s="7"/>
      <c r="BH1330" s="7"/>
      <c r="BI1330" s="7"/>
      <c r="BJ1330" s="7"/>
      <c r="BK1330" s="7"/>
      <c r="BL1330" s="7"/>
      <c r="BM1330" s="7"/>
      <c r="BN1330" s="7"/>
      <c r="BO1330" s="7"/>
      <c r="BP1330" s="7"/>
      <c r="BQ1330" s="7"/>
      <c r="BR1330" s="7"/>
      <c r="BS1330" s="7"/>
      <c r="BT1330" s="7"/>
      <c r="BU1330" s="7"/>
      <c r="BV1330" s="7"/>
      <c r="BW1330" s="7"/>
      <c r="BX1330" s="7"/>
      <c r="BY1330" s="7"/>
      <c r="BZ1330" s="7"/>
      <c r="CA1330" s="7"/>
      <c r="CB1330" s="7"/>
      <c r="CC1330" s="7"/>
      <c r="CD1330" s="7"/>
      <c r="CE1330" s="7"/>
      <c r="CF1330" s="7"/>
      <c r="CG1330" s="7"/>
      <c r="CH1330" s="7"/>
      <c r="CI1330" s="7"/>
      <c r="CJ1330" s="7"/>
      <c r="CK1330" s="7"/>
      <c r="CL1330" s="7"/>
      <c r="CM1330" s="7"/>
      <c r="CN1330" s="7"/>
      <c r="CO1330" s="7"/>
      <c r="CP1330" s="7"/>
      <c r="CQ1330" s="7"/>
    </row>
    <row r="1331" spans="2:95" s="9" customFormat="1">
      <c r="B1331" s="34"/>
      <c r="C1331" s="7"/>
      <c r="D1331" s="7"/>
      <c r="E1331" s="7"/>
      <c r="F1331" s="7"/>
      <c r="G1331" s="10"/>
      <c r="H1331" s="10"/>
      <c r="I1331" s="10"/>
      <c r="J1331" s="10"/>
      <c r="K1331" s="7"/>
      <c r="L1331" s="7"/>
      <c r="M1331" s="7"/>
      <c r="N1331" s="7"/>
      <c r="O1331" s="7"/>
      <c r="P1331" s="10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10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10"/>
      <c r="AU1331" s="7"/>
      <c r="AV1331" s="7"/>
      <c r="AW1331" s="7"/>
      <c r="AX1331" s="7"/>
      <c r="AY1331" s="7"/>
      <c r="AZ1331" s="7"/>
      <c r="BA1331" s="7"/>
      <c r="BB1331" s="7"/>
      <c r="BC1331" s="10"/>
      <c r="BD1331" s="7"/>
      <c r="BE1331" s="7"/>
      <c r="BF1331" s="7"/>
      <c r="BG1331" s="7"/>
      <c r="BH1331" s="7"/>
      <c r="BI1331" s="7"/>
      <c r="BJ1331" s="7"/>
      <c r="BK1331" s="7"/>
      <c r="BL1331" s="7"/>
      <c r="BM1331" s="7"/>
      <c r="BN1331" s="7"/>
      <c r="BO1331" s="7"/>
      <c r="BP1331" s="7"/>
      <c r="BQ1331" s="7"/>
      <c r="BR1331" s="7"/>
      <c r="BS1331" s="7"/>
      <c r="BT1331" s="7"/>
      <c r="BU1331" s="7"/>
      <c r="BV1331" s="7"/>
      <c r="BW1331" s="7"/>
      <c r="BX1331" s="7"/>
      <c r="BY1331" s="7"/>
      <c r="BZ1331" s="7"/>
      <c r="CA1331" s="7"/>
      <c r="CB1331" s="7"/>
      <c r="CC1331" s="7"/>
      <c r="CD1331" s="7"/>
      <c r="CE1331" s="7"/>
      <c r="CF1331" s="7"/>
      <c r="CG1331" s="7"/>
      <c r="CH1331" s="7"/>
      <c r="CI1331" s="7"/>
      <c r="CJ1331" s="7"/>
      <c r="CK1331" s="7"/>
      <c r="CL1331" s="7"/>
      <c r="CM1331" s="7"/>
      <c r="CN1331" s="7"/>
      <c r="CO1331" s="7"/>
      <c r="CP1331" s="7"/>
      <c r="CQ1331" s="7"/>
    </row>
    <row r="1332" spans="2:95" s="9" customFormat="1">
      <c r="B1332" s="34"/>
      <c r="C1332" s="7"/>
      <c r="D1332" s="7"/>
      <c r="E1332" s="7"/>
      <c r="F1332" s="7"/>
      <c r="G1332" s="10"/>
      <c r="H1332" s="10"/>
      <c r="I1332" s="10"/>
      <c r="J1332" s="10"/>
      <c r="K1332" s="7"/>
      <c r="L1332" s="7"/>
      <c r="M1332" s="7"/>
      <c r="N1332" s="7"/>
      <c r="O1332" s="7"/>
      <c r="P1332" s="10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10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10"/>
      <c r="AU1332" s="7"/>
      <c r="AV1332" s="7"/>
      <c r="AW1332" s="7"/>
      <c r="AX1332" s="7"/>
      <c r="AY1332" s="7"/>
      <c r="AZ1332" s="7"/>
      <c r="BA1332" s="7"/>
      <c r="BB1332" s="7"/>
      <c r="BC1332" s="10"/>
      <c r="BD1332" s="7"/>
      <c r="BE1332" s="7"/>
      <c r="BF1332" s="7"/>
      <c r="BG1332" s="7"/>
      <c r="BH1332" s="7"/>
      <c r="BI1332" s="7"/>
      <c r="BJ1332" s="7"/>
      <c r="BK1332" s="7"/>
      <c r="BL1332" s="7"/>
      <c r="BM1332" s="7"/>
      <c r="BN1332" s="7"/>
      <c r="BO1332" s="7"/>
      <c r="BP1332" s="7"/>
      <c r="BQ1332" s="7"/>
      <c r="BR1332" s="7"/>
      <c r="BS1332" s="7"/>
      <c r="BT1332" s="7"/>
      <c r="BU1332" s="7"/>
      <c r="BV1332" s="7"/>
      <c r="BW1332" s="7"/>
      <c r="BX1332" s="7"/>
      <c r="BY1332" s="7"/>
      <c r="BZ1332" s="7"/>
      <c r="CA1332" s="7"/>
      <c r="CB1332" s="7"/>
      <c r="CC1332" s="7"/>
      <c r="CD1332" s="7"/>
      <c r="CE1332" s="7"/>
      <c r="CF1332" s="7"/>
      <c r="CG1332" s="7"/>
      <c r="CH1332" s="7"/>
      <c r="CI1332" s="7"/>
      <c r="CJ1332" s="7"/>
      <c r="CK1332" s="7"/>
      <c r="CL1332" s="7"/>
      <c r="CM1332" s="7"/>
      <c r="CN1332" s="7"/>
      <c r="CO1332" s="7"/>
      <c r="CP1332" s="7"/>
      <c r="CQ1332" s="7"/>
    </row>
    <row r="1333" spans="2:95" s="9" customFormat="1">
      <c r="B1333" s="34"/>
      <c r="C1333" s="7"/>
      <c r="D1333" s="7"/>
      <c r="E1333" s="7"/>
      <c r="F1333" s="7"/>
      <c r="G1333" s="10"/>
      <c r="H1333" s="10"/>
      <c r="I1333" s="10"/>
      <c r="J1333" s="10"/>
      <c r="K1333" s="7"/>
      <c r="L1333" s="7"/>
      <c r="M1333" s="7"/>
      <c r="N1333" s="7"/>
      <c r="O1333" s="7"/>
      <c r="P1333" s="10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10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10"/>
      <c r="AU1333" s="7"/>
      <c r="AV1333" s="7"/>
      <c r="AW1333" s="7"/>
      <c r="AX1333" s="7"/>
      <c r="AY1333" s="7"/>
      <c r="AZ1333" s="7"/>
      <c r="BA1333" s="7"/>
      <c r="BB1333" s="7"/>
      <c r="BC1333" s="10"/>
      <c r="BD1333" s="7"/>
      <c r="BE1333" s="7"/>
      <c r="BF1333" s="7"/>
      <c r="BG1333" s="7"/>
      <c r="BH1333" s="7"/>
      <c r="BI1333" s="7"/>
      <c r="BJ1333" s="7"/>
      <c r="BK1333" s="7"/>
      <c r="BL1333" s="7"/>
      <c r="BM1333" s="7"/>
      <c r="BN1333" s="7"/>
      <c r="BO1333" s="7"/>
      <c r="BP1333" s="7"/>
      <c r="BQ1333" s="7"/>
      <c r="BR1333" s="7"/>
      <c r="BS1333" s="7"/>
      <c r="BT1333" s="7"/>
      <c r="BU1333" s="7"/>
      <c r="BV1333" s="7"/>
      <c r="BW1333" s="7"/>
      <c r="BX1333" s="7"/>
      <c r="BY1333" s="7"/>
      <c r="BZ1333" s="7"/>
      <c r="CA1333" s="7"/>
      <c r="CB1333" s="7"/>
      <c r="CC1333" s="7"/>
      <c r="CD1333" s="7"/>
      <c r="CE1333" s="7"/>
      <c r="CF1333" s="7"/>
      <c r="CG1333" s="7"/>
      <c r="CH1333" s="7"/>
      <c r="CI1333" s="7"/>
      <c r="CJ1333" s="7"/>
      <c r="CK1333" s="7"/>
      <c r="CL1333" s="7"/>
      <c r="CM1333" s="7"/>
      <c r="CN1333" s="7"/>
      <c r="CO1333" s="7"/>
      <c r="CP1333" s="7"/>
      <c r="CQ1333" s="7"/>
    </row>
    <row r="1334" spans="2:95" s="9" customFormat="1">
      <c r="B1334" s="34"/>
      <c r="C1334" s="7"/>
      <c r="D1334" s="7"/>
      <c r="E1334" s="7"/>
      <c r="F1334" s="7"/>
      <c r="G1334" s="10"/>
      <c r="H1334" s="10"/>
      <c r="I1334" s="10"/>
      <c r="J1334" s="10"/>
      <c r="K1334" s="7"/>
      <c r="L1334" s="7"/>
      <c r="M1334" s="7"/>
      <c r="N1334" s="7"/>
      <c r="O1334" s="7"/>
      <c r="P1334" s="10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10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10"/>
      <c r="AU1334" s="7"/>
      <c r="AV1334" s="7"/>
      <c r="AW1334" s="7"/>
      <c r="AX1334" s="7"/>
      <c r="AY1334" s="7"/>
      <c r="AZ1334" s="7"/>
      <c r="BA1334" s="7"/>
      <c r="BB1334" s="7"/>
      <c r="BC1334" s="10"/>
      <c r="BD1334" s="7"/>
      <c r="BE1334" s="7"/>
      <c r="BF1334" s="7"/>
      <c r="BG1334" s="7"/>
      <c r="BH1334" s="7"/>
      <c r="BI1334" s="7"/>
      <c r="BJ1334" s="7"/>
      <c r="BK1334" s="7"/>
      <c r="BL1334" s="7"/>
      <c r="BM1334" s="7"/>
      <c r="BN1334" s="7"/>
      <c r="BO1334" s="7"/>
      <c r="BP1334" s="7"/>
      <c r="BQ1334" s="7"/>
      <c r="BR1334" s="7"/>
      <c r="BS1334" s="7"/>
      <c r="BT1334" s="7"/>
      <c r="BU1334" s="7"/>
      <c r="BV1334" s="7"/>
      <c r="BW1334" s="7"/>
      <c r="BX1334" s="7"/>
      <c r="BY1334" s="7"/>
      <c r="BZ1334" s="7"/>
      <c r="CA1334" s="7"/>
      <c r="CB1334" s="7"/>
      <c r="CC1334" s="7"/>
      <c r="CD1334" s="7"/>
      <c r="CE1334" s="7"/>
      <c r="CF1334" s="7"/>
      <c r="CG1334" s="7"/>
      <c r="CH1334" s="7"/>
      <c r="CI1334" s="7"/>
      <c r="CJ1334" s="7"/>
      <c r="CK1334" s="7"/>
      <c r="CL1334" s="7"/>
      <c r="CM1334" s="7"/>
      <c r="CN1334" s="7"/>
      <c r="CO1334" s="7"/>
      <c r="CP1334" s="7"/>
      <c r="CQ1334" s="7"/>
    </row>
    <row r="1335" spans="2:95" s="9" customFormat="1">
      <c r="B1335" s="34"/>
      <c r="C1335" s="7"/>
      <c r="D1335" s="7"/>
      <c r="E1335" s="7"/>
      <c r="F1335" s="7"/>
      <c r="G1335" s="10"/>
      <c r="H1335" s="10"/>
      <c r="I1335" s="10"/>
      <c r="J1335" s="10"/>
      <c r="K1335" s="7"/>
      <c r="L1335" s="7"/>
      <c r="M1335" s="7"/>
      <c r="N1335" s="7"/>
      <c r="O1335" s="7"/>
      <c r="P1335" s="10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10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10"/>
      <c r="AU1335" s="7"/>
      <c r="AV1335" s="7"/>
      <c r="AW1335" s="7"/>
      <c r="AX1335" s="7"/>
      <c r="AY1335" s="7"/>
      <c r="AZ1335" s="7"/>
      <c r="BA1335" s="7"/>
      <c r="BB1335" s="7"/>
      <c r="BC1335" s="10"/>
      <c r="BD1335" s="7"/>
      <c r="BE1335" s="7"/>
      <c r="BF1335" s="7"/>
      <c r="BG1335" s="7"/>
      <c r="BH1335" s="7"/>
      <c r="BI1335" s="7"/>
      <c r="BJ1335" s="7"/>
      <c r="BK1335" s="7"/>
      <c r="BL1335" s="7"/>
      <c r="BM1335" s="7"/>
      <c r="BN1335" s="7"/>
      <c r="BO1335" s="7"/>
      <c r="BP1335" s="7"/>
      <c r="BQ1335" s="7"/>
      <c r="BR1335" s="7"/>
      <c r="BS1335" s="7"/>
      <c r="BT1335" s="7"/>
      <c r="BU1335" s="7"/>
      <c r="BV1335" s="7"/>
      <c r="BW1335" s="7"/>
      <c r="BX1335" s="7"/>
      <c r="BY1335" s="7"/>
      <c r="BZ1335" s="7"/>
      <c r="CA1335" s="7"/>
      <c r="CB1335" s="7"/>
      <c r="CC1335" s="7"/>
      <c r="CD1335" s="7"/>
      <c r="CE1335" s="7"/>
      <c r="CF1335" s="7"/>
      <c r="CG1335" s="7"/>
      <c r="CH1335" s="7"/>
      <c r="CI1335" s="7"/>
      <c r="CJ1335" s="7"/>
      <c r="CK1335" s="7"/>
      <c r="CL1335" s="7"/>
      <c r="CM1335" s="7"/>
      <c r="CN1335" s="7"/>
      <c r="CO1335" s="7"/>
      <c r="CP1335" s="7"/>
      <c r="CQ1335" s="7"/>
    </row>
    <row r="1336" spans="2:95" s="9" customFormat="1">
      <c r="B1336" s="34"/>
      <c r="C1336" s="7"/>
      <c r="D1336" s="7"/>
      <c r="E1336" s="7"/>
      <c r="F1336" s="7"/>
      <c r="G1336" s="10"/>
      <c r="H1336" s="10"/>
      <c r="I1336" s="10"/>
      <c r="J1336" s="10"/>
      <c r="K1336" s="7"/>
      <c r="L1336" s="7"/>
      <c r="M1336" s="7"/>
      <c r="N1336" s="7"/>
      <c r="O1336" s="7"/>
      <c r="P1336" s="10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10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10"/>
      <c r="AU1336" s="7"/>
      <c r="AV1336" s="7"/>
      <c r="AW1336" s="7"/>
      <c r="AX1336" s="7"/>
      <c r="AY1336" s="7"/>
      <c r="AZ1336" s="7"/>
      <c r="BA1336" s="7"/>
      <c r="BB1336" s="7"/>
      <c r="BC1336" s="10"/>
      <c r="BD1336" s="7"/>
      <c r="BE1336" s="7"/>
      <c r="BF1336" s="7"/>
      <c r="BG1336" s="7"/>
      <c r="BH1336" s="7"/>
      <c r="BI1336" s="7"/>
      <c r="BJ1336" s="7"/>
      <c r="BK1336" s="7"/>
      <c r="BL1336" s="7"/>
      <c r="BM1336" s="7"/>
      <c r="BN1336" s="7"/>
      <c r="BO1336" s="7"/>
      <c r="BP1336" s="7"/>
      <c r="BQ1336" s="7"/>
      <c r="BR1336" s="7"/>
      <c r="BS1336" s="7"/>
      <c r="BT1336" s="7"/>
      <c r="BU1336" s="7"/>
      <c r="BV1336" s="7"/>
      <c r="BW1336" s="7"/>
      <c r="BX1336" s="7"/>
      <c r="BY1336" s="7"/>
      <c r="BZ1336" s="7"/>
      <c r="CA1336" s="7"/>
      <c r="CB1336" s="7"/>
      <c r="CC1336" s="7"/>
      <c r="CD1336" s="7"/>
      <c r="CE1336" s="7"/>
      <c r="CF1336" s="7"/>
      <c r="CG1336" s="7"/>
      <c r="CH1336" s="7"/>
      <c r="CI1336" s="7"/>
      <c r="CJ1336" s="7"/>
      <c r="CK1336" s="7"/>
      <c r="CL1336" s="7"/>
      <c r="CM1336" s="7"/>
      <c r="CN1336" s="7"/>
      <c r="CO1336" s="7"/>
      <c r="CP1336" s="7"/>
      <c r="CQ1336" s="7"/>
    </row>
    <row r="1337" spans="2:95" s="9" customFormat="1">
      <c r="B1337" s="34"/>
      <c r="C1337" s="7"/>
      <c r="D1337" s="7"/>
      <c r="E1337" s="7"/>
      <c r="F1337" s="7"/>
      <c r="G1337" s="10"/>
      <c r="H1337" s="10"/>
      <c r="I1337" s="10"/>
      <c r="J1337" s="10"/>
      <c r="K1337" s="7"/>
      <c r="L1337" s="7"/>
      <c r="M1337" s="7"/>
      <c r="N1337" s="7"/>
      <c r="O1337" s="7"/>
      <c r="P1337" s="10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10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10"/>
      <c r="AU1337" s="7"/>
      <c r="AV1337" s="7"/>
      <c r="AW1337" s="7"/>
      <c r="AX1337" s="7"/>
      <c r="AY1337" s="7"/>
      <c r="AZ1337" s="7"/>
      <c r="BA1337" s="7"/>
      <c r="BB1337" s="7"/>
      <c r="BC1337" s="10"/>
      <c r="BD1337" s="7"/>
      <c r="BE1337" s="7"/>
      <c r="BF1337" s="7"/>
      <c r="BG1337" s="7"/>
      <c r="BH1337" s="7"/>
      <c r="BI1337" s="7"/>
      <c r="BJ1337" s="7"/>
      <c r="BK1337" s="7"/>
      <c r="BL1337" s="7"/>
      <c r="BM1337" s="7"/>
      <c r="BN1337" s="7"/>
      <c r="BO1337" s="7"/>
      <c r="BP1337" s="7"/>
      <c r="BQ1337" s="7"/>
      <c r="BR1337" s="7"/>
      <c r="BS1337" s="7"/>
      <c r="BT1337" s="7"/>
      <c r="BU1337" s="7"/>
      <c r="BV1337" s="7"/>
      <c r="BW1337" s="7"/>
      <c r="BX1337" s="7"/>
      <c r="BY1337" s="7"/>
      <c r="BZ1337" s="7"/>
      <c r="CA1337" s="7"/>
      <c r="CB1337" s="7"/>
      <c r="CC1337" s="7"/>
      <c r="CD1337" s="7"/>
      <c r="CE1337" s="7"/>
      <c r="CF1337" s="7"/>
      <c r="CG1337" s="7"/>
      <c r="CH1337" s="7"/>
      <c r="CI1337" s="7"/>
      <c r="CJ1337" s="7"/>
      <c r="CK1337" s="7"/>
      <c r="CL1337" s="7"/>
      <c r="CM1337" s="7"/>
      <c r="CN1337" s="7"/>
      <c r="CO1337" s="7"/>
      <c r="CP1337" s="7"/>
      <c r="CQ1337" s="7"/>
    </row>
    <row r="1338" spans="2:95" s="9" customFormat="1">
      <c r="B1338" s="34"/>
      <c r="C1338" s="7"/>
      <c r="D1338" s="7"/>
      <c r="E1338" s="7"/>
      <c r="F1338" s="7"/>
      <c r="G1338" s="10"/>
      <c r="H1338" s="10"/>
      <c r="I1338" s="10"/>
      <c r="J1338" s="10"/>
      <c r="K1338" s="7"/>
      <c r="L1338" s="7"/>
      <c r="M1338" s="7"/>
      <c r="N1338" s="7"/>
      <c r="O1338" s="7"/>
      <c r="P1338" s="10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10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10"/>
      <c r="AU1338" s="7"/>
      <c r="AV1338" s="7"/>
      <c r="AW1338" s="7"/>
      <c r="AX1338" s="7"/>
      <c r="AY1338" s="7"/>
      <c r="AZ1338" s="7"/>
      <c r="BA1338" s="7"/>
      <c r="BB1338" s="7"/>
      <c r="BC1338" s="10"/>
      <c r="BD1338" s="7"/>
      <c r="BE1338" s="7"/>
      <c r="BF1338" s="7"/>
      <c r="BG1338" s="7"/>
      <c r="BH1338" s="7"/>
      <c r="BI1338" s="7"/>
      <c r="BJ1338" s="7"/>
      <c r="BK1338" s="7"/>
      <c r="BL1338" s="7"/>
      <c r="BM1338" s="7"/>
      <c r="BN1338" s="7"/>
      <c r="BO1338" s="7"/>
      <c r="BP1338" s="7"/>
      <c r="BQ1338" s="7"/>
      <c r="BR1338" s="7"/>
      <c r="BS1338" s="7"/>
      <c r="BT1338" s="7"/>
      <c r="BU1338" s="7"/>
      <c r="BV1338" s="7"/>
      <c r="BW1338" s="7"/>
      <c r="BX1338" s="7"/>
      <c r="BY1338" s="7"/>
      <c r="BZ1338" s="7"/>
      <c r="CA1338" s="7"/>
      <c r="CB1338" s="7"/>
      <c r="CC1338" s="7"/>
      <c r="CD1338" s="7"/>
      <c r="CE1338" s="7"/>
      <c r="CF1338" s="7"/>
      <c r="CG1338" s="7"/>
      <c r="CH1338" s="7"/>
      <c r="CI1338" s="7"/>
      <c r="CJ1338" s="7"/>
      <c r="CK1338" s="7"/>
      <c r="CL1338" s="7"/>
      <c r="CM1338" s="7"/>
      <c r="CN1338" s="7"/>
      <c r="CO1338" s="7"/>
      <c r="CP1338" s="7"/>
      <c r="CQ1338" s="7"/>
    </row>
    <row r="1339" spans="2:95" s="9" customFormat="1">
      <c r="B1339" s="34"/>
      <c r="C1339" s="7"/>
      <c r="D1339" s="7"/>
      <c r="E1339" s="7"/>
      <c r="F1339" s="7"/>
      <c r="G1339" s="10"/>
      <c r="H1339" s="10"/>
      <c r="I1339" s="10"/>
      <c r="J1339" s="10"/>
      <c r="K1339" s="7"/>
      <c r="L1339" s="7"/>
      <c r="M1339" s="7"/>
      <c r="N1339" s="7"/>
      <c r="O1339" s="7"/>
      <c r="P1339" s="10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10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10"/>
      <c r="AU1339" s="7"/>
      <c r="AV1339" s="7"/>
      <c r="AW1339" s="7"/>
      <c r="AX1339" s="7"/>
      <c r="AY1339" s="7"/>
      <c r="AZ1339" s="7"/>
      <c r="BA1339" s="7"/>
      <c r="BB1339" s="7"/>
      <c r="BC1339" s="10"/>
      <c r="BD1339" s="7"/>
      <c r="BE1339" s="7"/>
      <c r="BF1339" s="7"/>
      <c r="BG1339" s="7"/>
      <c r="BH1339" s="7"/>
      <c r="BI1339" s="7"/>
      <c r="BJ1339" s="7"/>
      <c r="BK1339" s="7"/>
      <c r="BL1339" s="7"/>
      <c r="BM1339" s="7"/>
      <c r="BN1339" s="7"/>
      <c r="BO1339" s="7"/>
      <c r="BP1339" s="7"/>
      <c r="BQ1339" s="7"/>
      <c r="BR1339" s="7"/>
      <c r="BS1339" s="7"/>
      <c r="BT1339" s="7"/>
      <c r="BU1339" s="7"/>
      <c r="BV1339" s="7"/>
      <c r="BW1339" s="7"/>
      <c r="BX1339" s="7"/>
      <c r="BY1339" s="7"/>
      <c r="BZ1339" s="7"/>
      <c r="CA1339" s="7"/>
      <c r="CB1339" s="7"/>
      <c r="CC1339" s="7"/>
      <c r="CD1339" s="7"/>
      <c r="CE1339" s="7"/>
      <c r="CF1339" s="7"/>
      <c r="CG1339" s="7"/>
      <c r="CH1339" s="7"/>
      <c r="CI1339" s="7"/>
      <c r="CJ1339" s="7"/>
      <c r="CK1339" s="7"/>
      <c r="CL1339" s="7"/>
      <c r="CM1339" s="7"/>
      <c r="CN1339" s="7"/>
      <c r="CO1339" s="7"/>
      <c r="CP1339" s="7"/>
      <c r="CQ1339" s="7"/>
    </row>
    <row r="1340" spans="2:95" s="9" customFormat="1">
      <c r="B1340" s="34"/>
      <c r="C1340" s="7"/>
      <c r="D1340" s="7"/>
      <c r="E1340" s="7"/>
      <c r="F1340" s="7"/>
      <c r="G1340" s="10"/>
      <c r="H1340" s="10"/>
      <c r="I1340" s="10"/>
      <c r="J1340" s="10"/>
      <c r="K1340" s="7"/>
      <c r="L1340" s="7"/>
      <c r="M1340" s="7"/>
      <c r="N1340" s="7"/>
      <c r="O1340" s="7"/>
      <c r="P1340" s="10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10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10"/>
      <c r="AU1340" s="7"/>
      <c r="AV1340" s="7"/>
      <c r="AW1340" s="7"/>
      <c r="AX1340" s="7"/>
      <c r="AY1340" s="7"/>
      <c r="AZ1340" s="7"/>
      <c r="BA1340" s="7"/>
      <c r="BB1340" s="7"/>
      <c r="BC1340" s="10"/>
      <c r="BD1340" s="7"/>
      <c r="BE1340" s="7"/>
      <c r="BF1340" s="7"/>
      <c r="BG1340" s="7"/>
      <c r="BH1340" s="7"/>
      <c r="BI1340" s="7"/>
      <c r="BJ1340" s="7"/>
      <c r="BK1340" s="7"/>
      <c r="BL1340" s="7"/>
      <c r="BM1340" s="7"/>
      <c r="BN1340" s="7"/>
      <c r="BO1340" s="7"/>
      <c r="BP1340" s="7"/>
      <c r="BQ1340" s="7"/>
      <c r="BR1340" s="7"/>
      <c r="BS1340" s="7"/>
      <c r="BT1340" s="7"/>
      <c r="BU1340" s="7"/>
      <c r="BV1340" s="7"/>
      <c r="BW1340" s="7"/>
      <c r="BX1340" s="7"/>
      <c r="BY1340" s="7"/>
      <c r="BZ1340" s="7"/>
      <c r="CA1340" s="7"/>
      <c r="CB1340" s="7"/>
      <c r="CC1340" s="7"/>
      <c r="CD1340" s="7"/>
      <c r="CE1340" s="7"/>
      <c r="CF1340" s="7"/>
      <c r="CG1340" s="7"/>
      <c r="CH1340" s="7"/>
      <c r="CI1340" s="7"/>
      <c r="CJ1340" s="7"/>
      <c r="CK1340" s="7"/>
      <c r="CL1340" s="7"/>
      <c r="CM1340" s="7"/>
      <c r="CN1340" s="7"/>
      <c r="CO1340" s="7"/>
      <c r="CP1340" s="7"/>
      <c r="CQ1340" s="7"/>
    </row>
    <row r="1341" spans="2:95" s="9" customFormat="1">
      <c r="B1341" s="34"/>
      <c r="C1341" s="7"/>
      <c r="D1341" s="7"/>
      <c r="E1341" s="7"/>
      <c r="F1341" s="7"/>
      <c r="G1341" s="10"/>
      <c r="H1341" s="10"/>
      <c r="I1341" s="10"/>
      <c r="J1341" s="10"/>
      <c r="K1341" s="7"/>
      <c r="L1341" s="7"/>
      <c r="M1341" s="7"/>
      <c r="N1341" s="7"/>
      <c r="O1341" s="7"/>
      <c r="P1341" s="10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10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10"/>
      <c r="AU1341" s="7"/>
      <c r="AV1341" s="7"/>
      <c r="AW1341" s="7"/>
      <c r="AX1341" s="7"/>
      <c r="AY1341" s="7"/>
      <c r="AZ1341" s="7"/>
      <c r="BA1341" s="7"/>
      <c r="BB1341" s="7"/>
      <c r="BC1341" s="10"/>
      <c r="BD1341" s="7"/>
      <c r="BE1341" s="7"/>
      <c r="BF1341" s="7"/>
      <c r="BG1341" s="7"/>
      <c r="BH1341" s="7"/>
      <c r="BI1341" s="7"/>
      <c r="BJ1341" s="7"/>
      <c r="BK1341" s="7"/>
      <c r="BL1341" s="7"/>
      <c r="BM1341" s="7"/>
      <c r="BN1341" s="7"/>
      <c r="BO1341" s="7"/>
      <c r="BP1341" s="7"/>
      <c r="BQ1341" s="7"/>
      <c r="BR1341" s="7"/>
      <c r="BS1341" s="7"/>
      <c r="BT1341" s="7"/>
      <c r="BU1341" s="7"/>
      <c r="BV1341" s="7"/>
      <c r="BW1341" s="7"/>
      <c r="BX1341" s="7"/>
      <c r="BY1341" s="7"/>
      <c r="BZ1341" s="7"/>
      <c r="CA1341" s="7"/>
      <c r="CB1341" s="7"/>
      <c r="CC1341" s="7"/>
      <c r="CD1341" s="7"/>
      <c r="CE1341" s="7"/>
      <c r="CF1341" s="7"/>
      <c r="CG1341" s="7"/>
      <c r="CH1341" s="7"/>
      <c r="CI1341" s="7"/>
      <c r="CJ1341" s="7"/>
      <c r="CK1341" s="7"/>
      <c r="CL1341" s="7"/>
      <c r="CM1341" s="7"/>
      <c r="CN1341" s="7"/>
      <c r="CO1341" s="7"/>
      <c r="CP1341" s="7"/>
      <c r="CQ1341" s="7"/>
    </row>
    <row r="1342" spans="2:95" s="9" customFormat="1">
      <c r="B1342" s="34"/>
      <c r="C1342" s="7"/>
      <c r="D1342" s="7"/>
      <c r="E1342" s="7"/>
      <c r="F1342" s="7"/>
      <c r="G1342" s="10"/>
      <c r="H1342" s="10"/>
      <c r="I1342" s="10"/>
      <c r="J1342" s="10"/>
      <c r="K1342" s="7"/>
      <c r="L1342" s="7"/>
      <c r="M1342" s="7"/>
      <c r="N1342" s="7"/>
      <c r="O1342" s="7"/>
      <c r="P1342" s="10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10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10"/>
      <c r="AU1342" s="7"/>
      <c r="AV1342" s="7"/>
      <c r="AW1342" s="7"/>
      <c r="AX1342" s="7"/>
      <c r="AY1342" s="7"/>
      <c r="AZ1342" s="7"/>
      <c r="BA1342" s="7"/>
      <c r="BB1342" s="7"/>
      <c r="BC1342" s="10"/>
      <c r="BD1342" s="7"/>
      <c r="BE1342" s="7"/>
      <c r="BF1342" s="7"/>
      <c r="BG1342" s="7"/>
      <c r="BH1342" s="7"/>
      <c r="BI1342" s="7"/>
      <c r="BJ1342" s="7"/>
      <c r="BK1342" s="7"/>
      <c r="BL1342" s="7"/>
      <c r="BM1342" s="7"/>
      <c r="BN1342" s="7"/>
      <c r="BO1342" s="7"/>
      <c r="BP1342" s="7"/>
      <c r="BQ1342" s="7"/>
      <c r="BR1342" s="7"/>
      <c r="BS1342" s="7"/>
      <c r="BT1342" s="7"/>
      <c r="BU1342" s="7"/>
      <c r="BV1342" s="7"/>
      <c r="BW1342" s="7"/>
      <c r="BX1342" s="7"/>
      <c r="BY1342" s="7"/>
      <c r="BZ1342" s="7"/>
      <c r="CA1342" s="7"/>
      <c r="CB1342" s="7"/>
      <c r="CC1342" s="7"/>
      <c r="CD1342" s="7"/>
      <c r="CE1342" s="7"/>
      <c r="CF1342" s="7"/>
      <c r="CG1342" s="7"/>
      <c r="CH1342" s="7"/>
      <c r="CI1342" s="7"/>
      <c r="CJ1342" s="7"/>
      <c r="CK1342" s="7"/>
      <c r="CL1342" s="7"/>
      <c r="CM1342" s="7"/>
      <c r="CN1342" s="7"/>
      <c r="CO1342" s="7"/>
      <c r="CP1342" s="7"/>
      <c r="CQ1342" s="7"/>
    </row>
    <row r="1343" spans="2:95" s="9" customFormat="1">
      <c r="B1343" s="34"/>
      <c r="C1343" s="7"/>
      <c r="D1343" s="7"/>
      <c r="E1343" s="7"/>
      <c r="F1343" s="7"/>
      <c r="G1343" s="10"/>
      <c r="H1343" s="10"/>
      <c r="I1343" s="10"/>
      <c r="J1343" s="10"/>
      <c r="K1343" s="7"/>
      <c r="L1343" s="7"/>
      <c r="M1343" s="7"/>
      <c r="N1343" s="7"/>
      <c r="O1343" s="7"/>
      <c r="P1343" s="10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10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10"/>
      <c r="AU1343" s="7"/>
      <c r="AV1343" s="7"/>
      <c r="AW1343" s="7"/>
      <c r="AX1343" s="7"/>
      <c r="AY1343" s="7"/>
      <c r="AZ1343" s="7"/>
      <c r="BA1343" s="7"/>
      <c r="BB1343" s="7"/>
      <c r="BC1343" s="10"/>
      <c r="BD1343" s="7"/>
      <c r="BE1343" s="7"/>
      <c r="BF1343" s="7"/>
      <c r="BG1343" s="7"/>
      <c r="BH1343" s="7"/>
      <c r="BI1343" s="7"/>
      <c r="BJ1343" s="7"/>
      <c r="BK1343" s="7"/>
      <c r="BL1343" s="7"/>
      <c r="BM1343" s="7"/>
      <c r="BN1343" s="7"/>
      <c r="BO1343" s="7"/>
      <c r="BP1343" s="7"/>
      <c r="BQ1343" s="7"/>
      <c r="BR1343" s="7"/>
      <c r="BS1343" s="7"/>
      <c r="BT1343" s="7"/>
      <c r="BU1343" s="7"/>
      <c r="BV1343" s="7"/>
      <c r="BW1343" s="7"/>
      <c r="BX1343" s="7"/>
      <c r="BY1343" s="7"/>
      <c r="BZ1343" s="7"/>
      <c r="CA1343" s="7"/>
      <c r="CB1343" s="7"/>
      <c r="CC1343" s="7"/>
      <c r="CD1343" s="7"/>
      <c r="CE1343" s="7"/>
      <c r="CF1343" s="7"/>
      <c r="CG1343" s="7"/>
      <c r="CH1343" s="7"/>
      <c r="CI1343" s="7"/>
      <c r="CJ1343" s="7"/>
      <c r="CK1343" s="7"/>
      <c r="CL1343" s="7"/>
      <c r="CM1343" s="7"/>
      <c r="CN1343" s="7"/>
      <c r="CO1343" s="7"/>
      <c r="CP1343" s="7"/>
      <c r="CQ1343" s="7"/>
    </row>
    <row r="1344" spans="2:95" s="9" customFormat="1">
      <c r="B1344" s="34"/>
      <c r="C1344" s="7"/>
      <c r="D1344" s="7"/>
      <c r="E1344" s="7"/>
      <c r="F1344" s="7"/>
      <c r="G1344" s="10"/>
      <c r="H1344" s="10"/>
      <c r="I1344" s="10"/>
      <c r="J1344" s="10"/>
      <c r="K1344" s="7"/>
      <c r="L1344" s="7"/>
      <c r="M1344" s="7"/>
      <c r="N1344" s="7"/>
      <c r="O1344" s="7"/>
      <c r="P1344" s="10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10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10"/>
      <c r="AU1344" s="7"/>
      <c r="AV1344" s="7"/>
      <c r="AW1344" s="7"/>
      <c r="AX1344" s="7"/>
      <c r="AY1344" s="7"/>
      <c r="AZ1344" s="7"/>
      <c r="BA1344" s="7"/>
      <c r="BB1344" s="7"/>
      <c r="BC1344" s="10"/>
      <c r="BD1344" s="7"/>
      <c r="BE1344" s="7"/>
      <c r="BF1344" s="7"/>
      <c r="BG1344" s="7"/>
      <c r="BH1344" s="7"/>
      <c r="BI1344" s="7"/>
      <c r="BJ1344" s="7"/>
      <c r="BK1344" s="7"/>
      <c r="BL1344" s="7"/>
      <c r="BM1344" s="7"/>
      <c r="BN1344" s="7"/>
      <c r="BO1344" s="7"/>
      <c r="BP1344" s="7"/>
      <c r="BQ1344" s="7"/>
      <c r="BR1344" s="7"/>
      <c r="BS1344" s="7"/>
      <c r="BT1344" s="7"/>
      <c r="BU1344" s="7"/>
      <c r="BV1344" s="7"/>
      <c r="BW1344" s="7"/>
      <c r="BX1344" s="7"/>
      <c r="BY1344" s="7"/>
      <c r="BZ1344" s="7"/>
      <c r="CA1344" s="7"/>
      <c r="CB1344" s="7"/>
      <c r="CC1344" s="7"/>
      <c r="CD1344" s="7"/>
      <c r="CE1344" s="7"/>
      <c r="CF1344" s="7"/>
      <c r="CG1344" s="7"/>
      <c r="CH1344" s="7"/>
      <c r="CI1344" s="7"/>
      <c r="CJ1344" s="7"/>
      <c r="CK1344" s="7"/>
      <c r="CL1344" s="7"/>
      <c r="CM1344" s="7"/>
      <c r="CN1344" s="7"/>
      <c r="CO1344" s="7"/>
      <c r="CP1344" s="7"/>
      <c r="CQ1344" s="7"/>
    </row>
    <row r="1345" spans="2:95" s="9" customFormat="1">
      <c r="B1345" s="34"/>
      <c r="C1345" s="7"/>
      <c r="D1345" s="7"/>
      <c r="E1345" s="7"/>
      <c r="F1345" s="7"/>
      <c r="G1345" s="10"/>
      <c r="H1345" s="10"/>
      <c r="I1345" s="10"/>
      <c r="J1345" s="10"/>
      <c r="K1345" s="7"/>
      <c r="L1345" s="7"/>
      <c r="M1345" s="7"/>
      <c r="N1345" s="7"/>
      <c r="O1345" s="7"/>
      <c r="P1345" s="10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10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10"/>
      <c r="AU1345" s="7"/>
      <c r="AV1345" s="7"/>
      <c r="AW1345" s="7"/>
      <c r="AX1345" s="7"/>
      <c r="AY1345" s="7"/>
      <c r="AZ1345" s="7"/>
      <c r="BA1345" s="7"/>
      <c r="BB1345" s="7"/>
      <c r="BC1345" s="10"/>
      <c r="BD1345" s="7"/>
      <c r="BE1345" s="7"/>
      <c r="BF1345" s="7"/>
      <c r="BG1345" s="7"/>
      <c r="BH1345" s="7"/>
      <c r="BI1345" s="7"/>
      <c r="BJ1345" s="7"/>
      <c r="BK1345" s="7"/>
      <c r="BL1345" s="7"/>
      <c r="BM1345" s="7"/>
      <c r="BN1345" s="7"/>
      <c r="BO1345" s="7"/>
      <c r="BP1345" s="7"/>
      <c r="BQ1345" s="7"/>
      <c r="BR1345" s="7"/>
      <c r="BS1345" s="7"/>
      <c r="BT1345" s="7"/>
      <c r="BU1345" s="7"/>
      <c r="BV1345" s="7"/>
      <c r="BW1345" s="7"/>
      <c r="BX1345" s="7"/>
      <c r="BY1345" s="7"/>
      <c r="BZ1345" s="7"/>
      <c r="CA1345" s="7"/>
      <c r="CB1345" s="7"/>
      <c r="CC1345" s="7"/>
      <c r="CD1345" s="7"/>
      <c r="CE1345" s="7"/>
      <c r="CF1345" s="7"/>
      <c r="CG1345" s="7"/>
      <c r="CH1345" s="7"/>
      <c r="CI1345" s="7"/>
      <c r="CJ1345" s="7"/>
      <c r="CK1345" s="7"/>
      <c r="CL1345" s="7"/>
      <c r="CM1345" s="7"/>
      <c r="CN1345" s="7"/>
      <c r="CO1345" s="7"/>
      <c r="CP1345" s="7"/>
      <c r="CQ1345" s="7"/>
    </row>
    <row r="1346" spans="2:95" s="9" customFormat="1">
      <c r="B1346" s="34"/>
      <c r="C1346" s="7"/>
      <c r="D1346" s="7"/>
      <c r="E1346" s="7"/>
      <c r="F1346" s="7"/>
      <c r="G1346" s="10"/>
      <c r="H1346" s="10"/>
      <c r="I1346" s="10"/>
      <c r="J1346" s="10"/>
      <c r="K1346" s="7"/>
      <c r="L1346" s="7"/>
      <c r="M1346" s="7"/>
      <c r="N1346" s="7"/>
      <c r="O1346" s="7"/>
      <c r="P1346" s="10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10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10"/>
      <c r="AU1346" s="7"/>
      <c r="AV1346" s="7"/>
      <c r="AW1346" s="7"/>
      <c r="AX1346" s="7"/>
      <c r="AY1346" s="7"/>
      <c r="AZ1346" s="7"/>
      <c r="BA1346" s="7"/>
      <c r="BB1346" s="7"/>
      <c r="BC1346" s="10"/>
      <c r="BD1346" s="7"/>
      <c r="BE1346" s="7"/>
      <c r="BF1346" s="7"/>
      <c r="BG1346" s="7"/>
      <c r="BH1346" s="7"/>
      <c r="BI1346" s="7"/>
      <c r="BJ1346" s="7"/>
      <c r="BK1346" s="7"/>
      <c r="BL1346" s="7"/>
      <c r="BM1346" s="7"/>
      <c r="BN1346" s="7"/>
      <c r="BO1346" s="7"/>
      <c r="BP1346" s="7"/>
      <c r="BQ1346" s="7"/>
      <c r="BR1346" s="7"/>
      <c r="BS1346" s="7"/>
      <c r="BT1346" s="7"/>
      <c r="BU1346" s="7"/>
      <c r="BV1346" s="7"/>
      <c r="BW1346" s="7"/>
      <c r="BX1346" s="7"/>
      <c r="BY1346" s="7"/>
      <c r="BZ1346" s="7"/>
      <c r="CA1346" s="7"/>
      <c r="CB1346" s="7"/>
      <c r="CC1346" s="7"/>
      <c r="CD1346" s="7"/>
      <c r="CE1346" s="7"/>
      <c r="CF1346" s="7"/>
      <c r="CG1346" s="7"/>
      <c r="CH1346" s="7"/>
      <c r="CI1346" s="7"/>
      <c r="CJ1346" s="7"/>
      <c r="CK1346" s="7"/>
      <c r="CL1346" s="7"/>
      <c r="CM1346" s="7"/>
      <c r="CN1346" s="7"/>
      <c r="CO1346" s="7"/>
      <c r="CP1346" s="7"/>
      <c r="CQ1346" s="7"/>
    </row>
    <row r="1347" spans="2:95" s="9" customFormat="1">
      <c r="B1347" s="34"/>
      <c r="C1347" s="7"/>
      <c r="D1347" s="7"/>
      <c r="E1347" s="7"/>
      <c r="F1347" s="7"/>
      <c r="G1347" s="10"/>
      <c r="H1347" s="10"/>
      <c r="I1347" s="10"/>
      <c r="J1347" s="10"/>
      <c r="K1347" s="7"/>
      <c r="L1347" s="7"/>
      <c r="M1347" s="7"/>
      <c r="N1347" s="7"/>
      <c r="O1347" s="7"/>
      <c r="P1347" s="10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10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10"/>
      <c r="AU1347" s="7"/>
      <c r="AV1347" s="7"/>
      <c r="AW1347" s="7"/>
      <c r="AX1347" s="7"/>
      <c r="AY1347" s="7"/>
      <c r="AZ1347" s="7"/>
      <c r="BA1347" s="7"/>
      <c r="BB1347" s="7"/>
      <c r="BC1347" s="10"/>
      <c r="BD1347" s="7"/>
      <c r="BE1347" s="7"/>
      <c r="BF1347" s="7"/>
      <c r="BG1347" s="7"/>
      <c r="BH1347" s="7"/>
      <c r="BI1347" s="7"/>
      <c r="BJ1347" s="7"/>
      <c r="BK1347" s="7"/>
      <c r="BL1347" s="7"/>
      <c r="BM1347" s="7"/>
      <c r="BN1347" s="7"/>
      <c r="BO1347" s="7"/>
      <c r="BP1347" s="7"/>
      <c r="BQ1347" s="7"/>
      <c r="BR1347" s="7"/>
      <c r="BS1347" s="7"/>
      <c r="BT1347" s="7"/>
      <c r="BU1347" s="7"/>
      <c r="BV1347" s="7"/>
      <c r="BW1347" s="7"/>
      <c r="BX1347" s="7"/>
      <c r="BY1347" s="7"/>
      <c r="BZ1347" s="7"/>
      <c r="CA1347" s="7"/>
      <c r="CB1347" s="7"/>
      <c r="CC1347" s="7"/>
      <c r="CD1347" s="7"/>
      <c r="CE1347" s="7"/>
      <c r="CF1347" s="7"/>
      <c r="CG1347" s="7"/>
      <c r="CH1347" s="7"/>
      <c r="CI1347" s="7"/>
      <c r="CJ1347" s="7"/>
      <c r="CK1347" s="7"/>
      <c r="CL1347" s="7"/>
      <c r="CM1347" s="7"/>
      <c r="CN1347" s="7"/>
      <c r="CO1347" s="7"/>
      <c r="CP1347" s="7"/>
      <c r="CQ1347" s="7"/>
    </row>
    <row r="1348" spans="2:95" s="9" customFormat="1">
      <c r="B1348" s="34"/>
      <c r="C1348" s="7"/>
      <c r="D1348" s="7"/>
      <c r="E1348" s="7"/>
      <c r="F1348" s="7"/>
      <c r="G1348" s="10"/>
      <c r="H1348" s="10"/>
      <c r="I1348" s="10"/>
      <c r="J1348" s="10"/>
      <c r="K1348" s="7"/>
      <c r="L1348" s="7"/>
      <c r="M1348" s="7"/>
      <c r="N1348" s="7"/>
      <c r="O1348" s="7"/>
      <c r="P1348" s="10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10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10"/>
      <c r="AU1348" s="7"/>
      <c r="AV1348" s="7"/>
      <c r="AW1348" s="7"/>
      <c r="AX1348" s="7"/>
      <c r="AY1348" s="7"/>
      <c r="AZ1348" s="7"/>
      <c r="BA1348" s="7"/>
      <c r="BB1348" s="7"/>
      <c r="BC1348" s="10"/>
      <c r="BD1348" s="7"/>
      <c r="BE1348" s="7"/>
      <c r="BF1348" s="7"/>
      <c r="BG1348" s="7"/>
      <c r="BH1348" s="7"/>
      <c r="BI1348" s="7"/>
      <c r="BJ1348" s="7"/>
      <c r="BK1348" s="7"/>
      <c r="BL1348" s="7"/>
      <c r="BM1348" s="7"/>
      <c r="BN1348" s="7"/>
      <c r="BO1348" s="7"/>
      <c r="BP1348" s="7"/>
      <c r="BQ1348" s="7"/>
      <c r="BR1348" s="7"/>
      <c r="BS1348" s="7"/>
      <c r="BT1348" s="7"/>
      <c r="BU1348" s="7"/>
      <c r="BV1348" s="7"/>
      <c r="BW1348" s="7"/>
      <c r="BX1348" s="7"/>
      <c r="BY1348" s="7"/>
      <c r="BZ1348" s="7"/>
      <c r="CA1348" s="7"/>
      <c r="CB1348" s="7"/>
      <c r="CC1348" s="7"/>
      <c r="CD1348" s="7"/>
      <c r="CE1348" s="7"/>
      <c r="CF1348" s="7"/>
      <c r="CG1348" s="7"/>
      <c r="CH1348" s="7"/>
      <c r="CI1348" s="7"/>
      <c r="CJ1348" s="7"/>
      <c r="CK1348" s="7"/>
      <c r="CL1348" s="7"/>
      <c r="CM1348" s="7"/>
      <c r="CN1348" s="7"/>
      <c r="CO1348" s="7"/>
      <c r="CP1348" s="7"/>
      <c r="CQ1348" s="7"/>
    </row>
    <row r="1349" spans="2:95" s="9" customFormat="1">
      <c r="B1349" s="34"/>
      <c r="C1349" s="7"/>
      <c r="D1349" s="7"/>
      <c r="E1349" s="7"/>
      <c r="F1349" s="7"/>
      <c r="G1349" s="10"/>
      <c r="H1349" s="10"/>
      <c r="I1349" s="10"/>
      <c r="J1349" s="10"/>
      <c r="K1349" s="7"/>
      <c r="L1349" s="7"/>
      <c r="M1349" s="7"/>
      <c r="N1349" s="7"/>
      <c r="O1349" s="7"/>
      <c r="P1349" s="10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10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10"/>
      <c r="AU1349" s="7"/>
      <c r="AV1349" s="7"/>
      <c r="AW1349" s="7"/>
      <c r="AX1349" s="7"/>
      <c r="AY1349" s="7"/>
      <c r="AZ1349" s="7"/>
      <c r="BA1349" s="7"/>
      <c r="BB1349" s="7"/>
      <c r="BC1349" s="10"/>
      <c r="BD1349" s="7"/>
      <c r="BE1349" s="7"/>
      <c r="BF1349" s="7"/>
      <c r="BG1349" s="7"/>
      <c r="BH1349" s="7"/>
      <c r="BI1349" s="7"/>
      <c r="BJ1349" s="7"/>
      <c r="BK1349" s="7"/>
      <c r="BL1349" s="7"/>
      <c r="BM1349" s="7"/>
      <c r="BN1349" s="7"/>
      <c r="BO1349" s="7"/>
      <c r="BP1349" s="7"/>
      <c r="BQ1349" s="7"/>
      <c r="BR1349" s="7"/>
      <c r="BS1349" s="7"/>
      <c r="BT1349" s="7"/>
      <c r="BU1349" s="7"/>
      <c r="BV1349" s="7"/>
      <c r="BW1349" s="7"/>
      <c r="BX1349" s="7"/>
      <c r="BY1349" s="7"/>
      <c r="BZ1349" s="7"/>
      <c r="CA1349" s="7"/>
      <c r="CB1349" s="7"/>
      <c r="CC1349" s="7"/>
      <c r="CD1349" s="7"/>
      <c r="CE1349" s="7"/>
      <c r="CF1349" s="7"/>
      <c r="CG1349" s="7"/>
      <c r="CH1349" s="7"/>
      <c r="CI1349" s="7"/>
      <c r="CJ1349" s="7"/>
      <c r="CK1349" s="7"/>
      <c r="CL1349" s="7"/>
      <c r="CM1349" s="7"/>
      <c r="CN1349" s="7"/>
      <c r="CO1349" s="7"/>
      <c r="CP1349" s="7"/>
      <c r="CQ1349" s="7"/>
    </row>
    <row r="1350" spans="2:95" s="9" customFormat="1">
      <c r="B1350" s="34"/>
      <c r="C1350" s="7"/>
      <c r="D1350" s="7"/>
      <c r="E1350" s="7"/>
      <c r="F1350" s="7"/>
      <c r="G1350" s="10"/>
      <c r="H1350" s="10"/>
      <c r="I1350" s="10"/>
      <c r="J1350" s="10"/>
      <c r="K1350" s="7"/>
      <c r="L1350" s="7"/>
      <c r="M1350" s="7"/>
      <c r="N1350" s="7"/>
      <c r="O1350" s="7"/>
      <c r="P1350" s="10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10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10"/>
      <c r="AU1350" s="7"/>
      <c r="AV1350" s="7"/>
      <c r="AW1350" s="7"/>
      <c r="AX1350" s="7"/>
      <c r="AY1350" s="7"/>
      <c r="AZ1350" s="7"/>
      <c r="BA1350" s="7"/>
      <c r="BB1350" s="7"/>
      <c r="BC1350" s="10"/>
      <c r="BD1350" s="7"/>
      <c r="BE1350" s="7"/>
      <c r="BF1350" s="7"/>
      <c r="BG1350" s="7"/>
      <c r="BH1350" s="7"/>
      <c r="BI1350" s="7"/>
      <c r="BJ1350" s="7"/>
      <c r="BK1350" s="7"/>
      <c r="BL1350" s="7"/>
      <c r="BM1350" s="7"/>
      <c r="BN1350" s="7"/>
      <c r="BO1350" s="7"/>
      <c r="BP1350" s="7"/>
      <c r="BQ1350" s="7"/>
      <c r="BR1350" s="7"/>
      <c r="BS1350" s="7"/>
      <c r="BT1350" s="7"/>
      <c r="BU1350" s="7"/>
      <c r="BV1350" s="7"/>
      <c r="BW1350" s="7"/>
      <c r="BX1350" s="7"/>
      <c r="BY1350" s="7"/>
      <c r="BZ1350" s="7"/>
      <c r="CA1350" s="7"/>
      <c r="CB1350" s="7"/>
      <c r="CC1350" s="7"/>
      <c r="CD1350" s="7"/>
      <c r="CE1350" s="7"/>
      <c r="CF1350" s="7"/>
      <c r="CG1350" s="7"/>
      <c r="CH1350" s="7"/>
      <c r="CI1350" s="7"/>
      <c r="CJ1350" s="7"/>
      <c r="CK1350" s="7"/>
      <c r="CL1350" s="7"/>
      <c r="CM1350" s="7"/>
      <c r="CN1350" s="7"/>
      <c r="CO1350" s="7"/>
      <c r="CP1350" s="7"/>
      <c r="CQ1350" s="7"/>
    </row>
    <row r="1351" spans="2:95" s="9" customFormat="1">
      <c r="B1351" s="34"/>
      <c r="C1351" s="7"/>
      <c r="D1351" s="7"/>
      <c r="E1351" s="7"/>
      <c r="F1351" s="7"/>
      <c r="G1351" s="10"/>
      <c r="H1351" s="10"/>
      <c r="I1351" s="10"/>
      <c r="J1351" s="10"/>
      <c r="K1351" s="7"/>
      <c r="L1351" s="7"/>
      <c r="M1351" s="7"/>
      <c r="N1351" s="7"/>
      <c r="O1351" s="7"/>
      <c r="P1351" s="10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10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10"/>
      <c r="AU1351" s="7"/>
      <c r="AV1351" s="7"/>
      <c r="AW1351" s="7"/>
      <c r="AX1351" s="7"/>
      <c r="AY1351" s="7"/>
      <c r="AZ1351" s="7"/>
      <c r="BA1351" s="7"/>
      <c r="BB1351" s="7"/>
      <c r="BC1351" s="10"/>
      <c r="BD1351" s="7"/>
      <c r="BE1351" s="7"/>
      <c r="BF1351" s="7"/>
      <c r="BG1351" s="7"/>
      <c r="BH1351" s="7"/>
      <c r="BI1351" s="7"/>
      <c r="BJ1351" s="7"/>
      <c r="BK1351" s="7"/>
      <c r="BL1351" s="7"/>
      <c r="BM1351" s="7"/>
      <c r="BN1351" s="7"/>
      <c r="BO1351" s="7"/>
      <c r="BP1351" s="7"/>
      <c r="BQ1351" s="7"/>
      <c r="BR1351" s="7"/>
      <c r="BS1351" s="7"/>
      <c r="BT1351" s="7"/>
      <c r="BU1351" s="7"/>
      <c r="BV1351" s="7"/>
      <c r="BW1351" s="7"/>
      <c r="BX1351" s="7"/>
      <c r="BY1351" s="7"/>
      <c r="BZ1351" s="7"/>
      <c r="CA1351" s="7"/>
      <c r="CB1351" s="7"/>
      <c r="CC1351" s="7"/>
      <c r="CD1351" s="7"/>
      <c r="CE1351" s="7"/>
      <c r="CF1351" s="7"/>
      <c r="CG1351" s="7"/>
      <c r="CH1351" s="7"/>
      <c r="CI1351" s="7"/>
      <c r="CJ1351" s="7"/>
      <c r="CK1351" s="7"/>
      <c r="CL1351" s="7"/>
      <c r="CM1351" s="7"/>
      <c r="CN1351" s="7"/>
      <c r="CO1351" s="7"/>
      <c r="CP1351" s="7"/>
      <c r="CQ1351" s="7"/>
    </row>
    <row r="1352" spans="2:95" s="9" customFormat="1">
      <c r="B1352" s="34"/>
      <c r="C1352" s="7"/>
      <c r="D1352" s="7"/>
      <c r="E1352" s="7"/>
      <c r="F1352" s="7"/>
      <c r="G1352" s="10"/>
      <c r="H1352" s="10"/>
      <c r="I1352" s="10"/>
      <c r="J1352" s="10"/>
      <c r="K1352" s="7"/>
      <c r="L1352" s="7"/>
      <c r="M1352" s="7"/>
      <c r="N1352" s="7"/>
      <c r="O1352" s="7"/>
      <c r="P1352" s="10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10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10"/>
      <c r="AU1352" s="7"/>
      <c r="AV1352" s="7"/>
      <c r="AW1352" s="7"/>
      <c r="AX1352" s="7"/>
      <c r="AY1352" s="7"/>
      <c r="AZ1352" s="7"/>
      <c r="BA1352" s="7"/>
      <c r="BB1352" s="7"/>
      <c r="BC1352" s="10"/>
      <c r="BD1352" s="7"/>
      <c r="BE1352" s="7"/>
      <c r="BF1352" s="7"/>
      <c r="BG1352" s="7"/>
      <c r="BH1352" s="7"/>
      <c r="BI1352" s="7"/>
      <c r="BJ1352" s="7"/>
      <c r="BK1352" s="7"/>
      <c r="BL1352" s="7"/>
      <c r="BM1352" s="7"/>
      <c r="BN1352" s="7"/>
      <c r="BO1352" s="7"/>
      <c r="BP1352" s="7"/>
      <c r="BQ1352" s="7"/>
      <c r="BR1352" s="7"/>
      <c r="BS1352" s="7"/>
      <c r="BT1352" s="7"/>
      <c r="BU1352" s="7"/>
      <c r="BV1352" s="7"/>
      <c r="BW1352" s="7"/>
      <c r="BX1352" s="7"/>
      <c r="BY1352" s="7"/>
      <c r="BZ1352" s="7"/>
      <c r="CA1352" s="7"/>
      <c r="CB1352" s="7"/>
      <c r="CC1352" s="7"/>
      <c r="CD1352" s="7"/>
      <c r="CE1352" s="7"/>
      <c r="CF1352" s="7"/>
      <c r="CG1352" s="7"/>
      <c r="CH1352" s="7"/>
      <c r="CI1352" s="7"/>
      <c r="CJ1352" s="7"/>
      <c r="CK1352" s="7"/>
      <c r="CL1352" s="7"/>
      <c r="CM1352" s="7"/>
      <c r="CN1352" s="7"/>
      <c r="CO1352" s="7"/>
      <c r="CP1352" s="7"/>
      <c r="CQ1352" s="7"/>
    </row>
    <row r="1353" spans="2:95" s="9" customFormat="1">
      <c r="B1353" s="34"/>
      <c r="C1353" s="7"/>
      <c r="D1353" s="7"/>
      <c r="E1353" s="7"/>
      <c r="F1353" s="7"/>
      <c r="G1353" s="10"/>
      <c r="H1353" s="10"/>
      <c r="I1353" s="10"/>
      <c r="J1353" s="10"/>
      <c r="K1353" s="7"/>
      <c r="L1353" s="7"/>
      <c r="M1353" s="7"/>
      <c r="N1353" s="7"/>
      <c r="O1353" s="7"/>
      <c r="P1353" s="10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10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10"/>
      <c r="AU1353" s="7"/>
      <c r="AV1353" s="7"/>
      <c r="AW1353" s="7"/>
      <c r="AX1353" s="7"/>
      <c r="AY1353" s="7"/>
      <c r="AZ1353" s="7"/>
      <c r="BA1353" s="7"/>
      <c r="BB1353" s="7"/>
      <c r="BC1353" s="10"/>
      <c r="BD1353" s="7"/>
      <c r="BE1353" s="7"/>
      <c r="BF1353" s="7"/>
      <c r="BG1353" s="7"/>
      <c r="BH1353" s="7"/>
      <c r="BI1353" s="7"/>
      <c r="BJ1353" s="7"/>
      <c r="BK1353" s="7"/>
      <c r="BL1353" s="7"/>
      <c r="BM1353" s="7"/>
      <c r="BN1353" s="7"/>
      <c r="BO1353" s="7"/>
      <c r="BP1353" s="7"/>
      <c r="BQ1353" s="7"/>
      <c r="BR1353" s="7"/>
      <c r="BS1353" s="7"/>
      <c r="BT1353" s="7"/>
      <c r="BU1353" s="7"/>
      <c r="BV1353" s="7"/>
      <c r="BW1353" s="7"/>
      <c r="BX1353" s="7"/>
      <c r="BY1353" s="7"/>
      <c r="BZ1353" s="7"/>
      <c r="CA1353" s="7"/>
      <c r="CB1353" s="7"/>
      <c r="CC1353" s="7"/>
      <c r="CD1353" s="7"/>
      <c r="CE1353" s="7"/>
      <c r="CF1353" s="7"/>
      <c r="CG1353" s="7"/>
      <c r="CH1353" s="7"/>
      <c r="CI1353" s="7"/>
      <c r="CJ1353" s="7"/>
      <c r="CK1353" s="7"/>
      <c r="CL1353" s="7"/>
      <c r="CM1353" s="7"/>
      <c r="CN1353" s="7"/>
      <c r="CO1353" s="7"/>
      <c r="CP1353" s="7"/>
      <c r="CQ1353" s="7"/>
    </row>
    <row r="1354" spans="2:95" s="9" customFormat="1">
      <c r="B1354" s="34"/>
      <c r="C1354" s="7"/>
      <c r="D1354" s="7"/>
      <c r="E1354" s="7"/>
      <c r="F1354" s="7"/>
      <c r="G1354" s="10"/>
      <c r="H1354" s="10"/>
      <c r="I1354" s="10"/>
      <c r="J1354" s="10"/>
      <c r="K1354" s="7"/>
      <c r="L1354" s="7"/>
      <c r="M1354" s="7"/>
      <c r="N1354" s="7"/>
      <c r="O1354" s="7"/>
      <c r="P1354" s="10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10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10"/>
      <c r="AU1354" s="7"/>
      <c r="AV1354" s="7"/>
      <c r="AW1354" s="7"/>
      <c r="AX1354" s="7"/>
      <c r="AY1354" s="7"/>
      <c r="AZ1354" s="7"/>
      <c r="BA1354" s="7"/>
      <c r="BB1354" s="7"/>
      <c r="BC1354" s="10"/>
      <c r="BD1354" s="7"/>
      <c r="BE1354" s="7"/>
      <c r="BF1354" s="7"/>
      <c r="BG1354" s="7"/>
      <c r="BH1354" s="7"/>
      <c r="BI1354" s="7"/>
      <c r="BJ1354" s="7"/>
      <c r="BK1354" s="7"/>
      <c r="BL1354" s="7"/>
      <c r="BM1354" s="7"/>
      <c r="BN1354" s="7"/>
      <c r="BO1354" s="7"/>
      <c r="BP1354" s="7"/>
      <c r="BQ1354" s="7"/>
      <c r="BR1354" s="7"/>
      <c r="BS1354" s="7"/>
      <c r="BT1354" s="7"/>
      <c r="BU1354" s="7"/>
      <c r="BV1354" s="7"/>
      <c r="BW1354" s="7"/>
      <c r="BX1354" s="7"/>
      <c r="BY1354" s="7"/>
      <c r="BZ1354" s="7"/>
      <c r="CA1354" s="7"/>
      <c r="CB1354" s="7"/>
      <c r="CC1354" s="7"/>
      <c r="CD1354" s="7"/>
      <c r="CE1354" s="7"/>
      <c r="CF1354" s="7"/>
      <c r="CG1354" s="7"/>
      <c r="CH1354" s="7"/>
      <c r="CI1354" s="7"/>
      <c r="CJ1354" s="7"/>
      <c r="CK1354" s="7"/>
      <c r="CL1354" s="7"/>
      <c r="CM1354" s="7"/>
      <c r="CN1354" s="7"/>
      <c r="CO1354" s="7"/>
      <c r="CP1354" s="7"/>
      <c r="CQ1354" s="7"/>
    </row>
    <row r="1355" spans="2:95" s="9" customFormat="1">
      <c r="B1355" s="34"/>
      <c r="C1355" s="7"/>
      <c r="D1355" s="7"/>
      <c r="E1355" s="7"/>
      <c r="F1355" s="7"/>
      <c r="G1355" s="10"/>
      <c r="H1355" s="10"/>
      <c r="I1355" s="10"/>
      <c r="J1355" s="10"/>
      <c r="K1355" s="7"/>
      <c r="L1355" s="7"/>
      <c r="M1355" s="7"/>
      <c r="N1355" s="7"/>
      <c r="O1355" s="7"/>
      <c r="P1355" s="10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10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10"/>
      <c r="AU1355" s="7"/>
      <c r="AV1355" s="7"/>
      <c r="AW1355" s="7"/>
      <c r="AX1355" s="7"/>
      <c r="AY1355" s="7"/>
      <c r="AZ1355" s="7"/>
      <c r="BA1355" s="7"/>
      <c r="BB1355" s="7"/>
      <c r="BC1355" s="10"/>
      <c r="BD1355" s="7"/>
      <c r="BE1355" s="7"/>
      <c r="BF1355" s="7"/>
      <c r="BG1355" s="7"/>
      <c r="BH1355" s="7"/>
      <c r="BI1355" s="7"/>
      <c r="BJ1355" s="7"/>
      <c r="BK1355" s="7"/>
      <c r="BL1355" s="7"/>
      <c r="BM1355" s="7"/>
      <c r="BN1355" s="7"/>
      <c r="BO1355" s="7"/>
      <c r="BP1355" s="7"/>
      <c r="BQ1355" s="7"/>
      <c r="BR1355" s="7"/>
      <c r="BS1355" s="7"/>
      <c r="BT1355" s="7"/>
      <c r="BU1355" s="7"/>
      <c r="BV1355" s="7"/>
      <c r="BW1355" s="7"/>
      <c r="BX1355" s="7"/>
      <c r="BY1355" s="7"/>
      <c r="BZ1355" s="7"/>
      <c r="CA1355" s="7"/>
      <c r="CB1355" s="7"/>
      <c r="CC1355" s="7"/>
      <c r="CD1355" s="7"/>
      <c r="CE1355" s="7"/>
      <c r="CF1355" s="7"/>
      <c r="CG1355" s="7"/>
      <c r="CH1355" s="7"/>
      <c r="CI1355" s="7"/>
      <c r="CJ1355" s="7"/>
      <c r="CK1355" s="7"/>
      <c r="CL1355" s="7"/>
      <c r="CM1355" s="7"/>
      <c r="CN1355" s="7"/>
      <c r="CO1355" s="7"/>
      <c r="CP1355" s="7"/>
      <c r="CQ1355" s="7"/>
    </row>
    <row r="1356" spans="2:95" s="9" customFormat="1">
      <c r="B1356" s="34"/>
      <c r="C1356" s="7"/>
      <c r="D1356" s="7"/>
      <c r="E1356" s="7"/>
      <c r="F1356" s="7"/>
      <c r="G1356" s="10"/>
      <c r="H1356" s="10"/>
      <c r="I1356" s="10"/>
      <c r="J1356" s="10"/>
      <c r="K1356" s="7"/>
      <c r="L1356" s="7"/>
      <c r="M1356" s="7"/>
      <c r="N1356" s="7"/>
      <c r="O1356" s="7"/>
      <c r="P1356" s="10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10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10"/>
      <c r="AU1356" s="7"/>
      <c r="AV1356" s="7"/>
      <c r="AW1356" s="7"/>
      <c r="AX1356" s="7"/>
      <c r="AY1356" s="7"/>
      <c r="AZ1356" s="7"/>
      <c r="BA1356" s="7"/>
      <c r="BB1356" s="7"/>
      <c r="BC1356" s="10"/>
      <c r="BD1356" s="7"/>
      <c r="BE1356" s="7"/>
      <c r="BF1356" s="7"/>
      <c r="BG1356" s="7"/>
      <c r="BH1356" s="7"/>
      <c r="BI1356" s="7"/>
      <c r="BJ1356" s="7"/>
      <c r="BK1356" s="7"/>
      <c r="BL1356" s="7"/>
      <c r="BM1356" s="7"/>
      <c r="BN1356" s="7"/>
      <c r="BO1356" s="7"/>
      <c r="BP1356" s="7"/>
      <c r="BQ1356" s="7"/>
      <c r="BR1356" s="7"/>
      <c r="BS1356" s="7"/>
      <c r="BT1356" s="7"/>
      <c r="BU1356" s="7"/>
      <c r="BV1356" s="7"/>
      <c r="BW1356" s="7"/>
      <c r="BX1356" s="7"/>
      <c r="BY1356" s="7"/>
      <c r="BZ1356" s="7"/>
      <c r="CA1356" s="7"/>
      <c r="CB1356" s="7"/>
      <c r="CC1356" s="7"/>
      <c r="CD1356" s="7"/>
      <c r="CE1356" s="7"/>
      <c r="CF1356" s="7"/>
      <c r="CG1356" s="7"/>
      <c r="CH1356" s="7"/>
      <c r="CI1356" s="7"/>
      <c r="CJ1356" s="7"/>
      <c r="CK1356" s="7"/>
      <c r="CL1356" s="7"/>
      <c r="CM1356" s="7"/>
      <c r="CN1356" s="7"/>
      <c r="CO1356" s="7"/>
      <c r="CP1356" s="7"/>
      <c r="CQ1356" s="7"/>
    </row>
    <row r="1357" spans="2:95" s="9" customFormat="1">
      <c r="B1357" s="34"/>
      <c r="C1357" s="7"/>
      <c r="D1357" s="7"/>
      <c r="E1357" s="7"/>
      <c r="F1357" s="7"/>
      <c r="G1357" s="10"/>
      <c r="H1357" s="10"/>
      <c r="I1357" s="10"/>
      <c r="J1357" s="10"/>
      <c r="K1357" s="7"/>
      <c r="L1357" s="7"/>
      <c r="M1357" s="7"/>
      <c r="N1357" s="7"/>
      <c r="O1357" s="7"/>
      <c r="P1357" s="10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10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10"/>
      <c r="AU1357" s="7"/>
      <c r="AV1357" s="7"/>
      <c r="AW1357" s="7"/>
      <c r="AX1357" s="7"/>
      <c r="AY1357" s="7"/>
      <c r="AZ1357" s="7"/>
      <c r="BA1357" s="7"/>
      <c r="BB1357" s="7"/>
      <c r="BC1357" s="10"/>
      <c r="BD1357" s="7"/>
      <c r="BE1357" s="7"/>
      <c r="BF1357" s="7"/>
      <c r="BG1357" s="7"/>
      <c r="BH1357" s="7"/>
      <c r="BI1357" s="7"/>
      <c r="BJ1357" s="7"/>
      <c r="BK1357" s="7"/>
      <c r="BL1357" s="7"/>
      <c r="BM1357" s="7"/>
      <c r="BN1357" s="7"/>
      <c r="BO1357" s="7"/>
      <c r="BP1357" s="7"/>
      <c r="BQ1357" s="7"/>
      <c r="BR1357" s="7"/>
      <c r="BS1357" s="7"/>
      <c r="BT1357" s="7"/>
      <c r="BU1357" s="7"/>
      <c r="BV1357" s="7"/>
      <c r="BW1357" s="7"/>
      <c r="BX1357" s="7"/>
      <c r="BY1357" s="7"/>
      <c r="BZ1357" s="7"/>
      <c r="CA1357" s="7"/>
      <c r="CB1357" s="7"/>
      <c r="CC1357" s="7"/>
      <c r="CD1357" s="7"/>
      <c r="CE1357" s="7"/>
      <c r="CF1357" s="7"/>
      <c r="CG1357" s="7"/>
      <c r="CH1357" s="7"/>
      <c r="CI1357" s="7"/>
      <c r="CJ1357" s="7"/>
      <c r="CK1357" s="7"/>
      <c r="CL1357" s="7"/>
      <c r="CM1357" s="7"/>
      <c r="CN1357" s="7"/>
      <c r="CO1357" s="7"/>
      <c r="CP1357" s="7"/>
      <c r="CQ1357" s="7"/>
    </row>
    <row r="1358" spans="2:95" s="9" customFormat="1">
      <c r="B1358" s="34"/>
      <c r="C1358" s="7"/>
      <c r="D1358" s="7"/>
      <c r="E1358" s="7"/>
      <c r="F1358" s="7"/>
      <c r="G1358" s="10"/>
      <c r="H1358" s="10"/>
      <c r="I1358" s="10"/>
      <c r="J1358" s="10"/>
      <c r="K1358" s="7"/>
      <c r="L1358" s="7"/>
      <c r="M1358" s="7"/>
      <c r="N1358" s="7"/>
      <c r="O1358" s="7"/>
      <c r="P1358" s="10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10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10"/>
      <c r="AU1358" s="7"/>
      <c r="AV1358" s="7"/>
      <c r="AW1358" s="7"/>
      <c r="AX1358" s="7"/>
      <c r="AY1358" s="7"/>
      <c r="AZ1358" s="7"/>
      <c r="BA1358" s="7"/>
      <c r="BB1358" s="7"/>
      <c r="BC1358" s="10"/>
      <c r="BD1358" s="7"/>
      <c r="BE1358" s="7"/>
      <c r="BF1358" s="7"/>
      <c r="BG1358" s="7"/>
      <c r="BH1358" s="7"/>
      <c r="BI1358" s="7"/>
      <c r="BJ1358" s="7"/>
      <c r="BK1358" s="7"/>
      <c r="BL1358" s="7"/>
      <c r="BM1358" s="7"/>
      <c r="BN1358" s="7"/>
      <c r="BO1358" s="7"/>
      <c r="BP1358" s="7"/>
      <c r="BQ1358" s="7"/>
      <c r="BR1358" s="7"/>
      <c r="BS1358" s="7"/>
      <c r="BT1358" s="7"/>
      <c r="BU1358" s="7"/>
      <c r="BV1358" s="7"/>
      <c r="BW1358" s="7"/>
      <c r="BX1358" s="7"/>
      <c r="BY1358" s="7"/>
      <c r="BZ1358" s="7"/>
      <c r="CA1358" s="7"/>
      <c r="CB1358" s="7"/>
      <c r="CC1358" s="7"/>
      <c r="CD1358" s="7"/>
      <c r="CE1358" s="7"/>
      <c r="CF1358" s="7"/>
      <c r="CG1358" s="7"/>
      <c r="CH1358" s="7"/>
      <c r="CI1358" s="7"/>
      <c r="CJ1358" s="7"/>
      <c r="CK1358" s="7"/>
      <c r="CL1358" s="7"/>
      <c r="CM1358" s="7"/>
      <c r="CN1358" s="7"/>
      <c r="CO1358" s="7"/>
      <c r="CP1358" s="7"/>
      <c r="CQ1358" s="7"/>
    </row>
    <row r="1359" spans="2:95" s="9" customFormat="1">
      <c r="B1359" s="34"/>
      <c r="C1359" s="7"/>
      <c r="D1359" s="7"/>
      <c r="E1359" s="7"/>
      <c r="F1359" s="7"/>
      <c r="G1359" s="10"/>
      <c r="H1359" s="10"/>
      <c r="I1359" s="10"/>
      <c r="J1359" s="10"/>
      <c r="K1359" s="7"/>
      <c r="L1359" s="7"/>
      <c r="M1359" s="7"/>
      <c r="N1359" s="7"/>
      <c r="O1359" s="7"/>
      <c r="P1359" s="10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10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10"/>
      <c r="AU1359" s="7"/>
      <c r="AV1359" s="7"/>
      <c r="AW1359" s="7"/>
      <c r="AX1359" s="7"/>
      <c r="AY1359" s="7"/>
      <c r="AZ1359" s="7"/>
      <c r="BA1359" s="7"/>
      <c r="BB1359" s="7"/>
      <c r="BC1359" s="10"/>
      <c r="BD1359" s="7"/>
      <c r="BE1359" s="7"/>
      <c r="BF1359" s="7"/>
      <c r="BG1359" s="7"/>
      <c r="BH1359" s="7"/>
      <c r="BI1359" s="7"/>
      <c r="BJ1359" s="7"/>
      <c r="BK1359" s="7"/>
      <c r="BL1359" s="7"/>
      <c r="BM1359" s="7"/>
      <c r="BN1359" s="7"/>
      <c r="BO1359" s="7"/>
      <c r="BP1359" s="7"/>
      <c r="BQ1359" s="7"/>
      <c r="BR1359" s="7"/>
      <c r="BS1359" s="7"/>
      <c r="BT1359" s="7"/>
      <c r="BU1359" s="7"/>
      <c r="BV1359" s="7"/>
      <c r="BW1359" s="7"/>
      <c r="BX1359" s="7"/>
      <c r="BY1359" s="7"/>
      <c r="BZ1359" s="7"/>
      <c r="CA1359" s="7"/>
      <c r="CB1359" s="7"/>
      <c r="CC1359" s="7"/>
      <c r="CD1359" s="7"/>
      <c r="CE1359" s="7"/>
      <c r="CF1359" s="7"/>
      <c r="CG1359" s="7"/>
      <c r="CH1359" s="7"/>
      <c r="CI1359" s="7"/>
      <c r="CJ1359" s="7"/>
      <c r="CK1359" s="7"/>
      <c r="CL1359" s="7"/>
      <c r="CM1359" s="7"/>
      <c r="CN1359" s="7"/>
      <c r="CO1359" s="7"/>
      <c r="CP1359" s="7"/>
      <c r="CQ1359" s="7"/>
    </row>
    <row r="1360" spans="2:95" s="9" customFormat="1">
      <c r="B1360" s="34"/>
      <c r="C1360" s="7"/>
      <c r="D1360" s="7"/>
      <c r="E1360" s="7"/>
      <c r="F1360" s="7"/>
      <c r="G1360" s="10"/>
      <c r="H1360" s="10"/>
      <c r="I1360" s="10"/>
      <c r="J1360" s="10"/>
      <c r="K1360" s="7"/>
      <c r="L1360" s="7"/>
      <c r="M1360" s="7"/>
      <c r="N1360" s="7"/>
      <c r="O1360" s="7"/>
      <c r="P1360" s="10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10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10"/>
      <c r="AU1360" s="7"/>
      <c r="AV1360" s="7"/>
      <c r="AW1360" s="7"/>
      <c r="AX1360" s="7"/>
      <c r="AY1360" s="7"/>
      <c r="AZ1360" s="7"/>
      <c r="BA1360" s="7"/>
      <c r="BB1360" s="7"/>
      <c r="BC1360" s="10"/>
      <c r="BD1360" s="7"/>
      <c r="BE1360" s="7"/>
      <c r="BF1360" s="7"/>
      <c r="BG1360" s="7"/>
      <c r="BH1360" s="7"/>
      <c r="BI1360" s="7"/>
      <c r="BJ1360" s="7"/>
      <c r="BK1360" s="7"/>
      <c r="BL1360" s="7"/>
      <c r="BM1360" s="7"/>
      <c r="BN1360" s="7"/>
      <c r="BO1360" s="7"/>
      <c r="BP1360" s="7"/>
      <c r="BQ1360" s="7"/>
      <c r="BR1360" s="7"/>
      <c r="BS1360" s="7"/>
      <c r="BT1360" s="7"/>
      <c r="BU1360" s="7"/>
      <c r="BV1360" s="7"/>
      <c r="BW1360" s="7"/>
      <c r="BX1360" s="7"/>
      <c r="BY1360" s="7"/>
      <c r="BZ1360" s="7"/>
      <c r="CA1360" s="7"/>
      <c r="CB1360" s="7"/>
      <c r="CC1360" s="7"/>
      <c r="CD1360" s="7"/>
      <c r="CE1360" s="7"/>
      <c r="CF1360" s="7"/>
      <c r="CG1360" s="7"/>
      <c r="CH1360" s="7"/>
      <c r="CI1360" s="7"/>
      <c r="CJ1360" s="7"/>
      <c r="CK1360" s="7"/>
      <c r="CL1360" s="7"/>
      <c r="CM1360" s="7"/>
      <c r="CN1360" s="7"/>
      <c r="CO1360" s="7"/>
      <c r="CP1360" s="7"/>
      <c r="CQ1360" s="7"/>
    </row>
    <row r="1361" spans="2:95" s="9" customFormat="1">
      <c r="B1361" s="34"/>
      <c r="C1361" s="7"/>
      <c r="D1361" s="7"/>
      <c r="E1361" s="7"/>
      <c r="F1361" s="7"/>
      <c r="G1361" s="10"/>
      <c r="H1361" s="10"/>
      <c r="I1361" s="10"/>
      <c r="J1361" s="10"/>
      <c r="K1361" s="7"/>
      <c r="L1361" s="7"/>
      <c r="M1361" s="7"/>
      <c r="N1361" s="7"/>
      <c r="O1361" s="7"/>
      <c r="P1361" s="10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10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10"/>
      <c r="AU1361" s="7"/>
      <c r="AV1361" s="7"/>
      <c r="AW1361" s="7"/>
      <c r="AX1361" s="7"/>
      <c r="AY1361" s="7"/>
      <c r="AZ1361" s="7"/>
      <c r="BA1361" s="7"/>
      <c r="BB1361" s="7"/>
      <c r="BC1361" s="10"/>
      <c r="BD1361" s="7"/>
      <c r="BE1361" s="7"/>
      <c r="BF1361" s="7"/>
      <c r="BG1361" s="7"/>
      <c r="BH1361" s="7"/>
      <c r="BI1361" s="7"/>
      <c r="BJ1361" s="7"/>
      <c r="BK1361" s="7"/>
      <c r="BL1361" s="7"/>
      <c r="BM1361" s="7"/>
      <c r="BN1361" s="7"/>
      <c r="BO1361" s="7"/>
      <c r="BP1361" s="7"/>
      <c r="BQ1361" s="7"/>
      <c r="BR1361" s="7"/>
      <c r="BS1361" s="7"/>
      <c r="BT1361" s="7"/>
      <c r="BU1361" s="7"/>
      <c r="BV1361" s="7"/>
      <c r="BW1361" s="7"/>
      <c r="BX1361" s="7"/>
      <c r="BY1361" s="7"/>
      <c r="BZ1361" s="7"/>
      <c r="CA1361" s="7"/>
      <c r="CB1361" s="7"/>
      <c r="CC1361" s="7"/>
      <c r="CD1361" s="7"/>
      <c r="CE1361" s="7"/>
      <c r="CF1361" s="7"/>
      <c r="CG1361" s="7"/>
      <c r="CH1361" s="7"/>
      <c r="CI1361" s="7"/>
      <c r="CJ1361" s="7"/>
      <c r="CK1361" s="7"/>
      <c r="CL1361" s="7"/>
      <c r="CM1361" s="7"/>
      <c r="CN1361" s="7"/>
      <c r="CO1361" s="7"/>
      <c r="CP1361" s="7"/>
      <c r="CQ1361" s="7"/>
    </row>
    <row r="1362" spans="2:95" s="9" customFormat="1">
      <c r="B1362" s="34"/>
      <c r="C1362" s="7"/>
      <c r="D1362" s="7"/>
      <c r="E1362" s="7"/>
      <c r="F1362" s="7"/>
      <c r="G1362" s="10"/>
      <c r="H1362" s="10"/>
      <c r="I1362" s="10"/>
      <c r="J1362" s="10"/>
      <c r="K1362" s="7"/>
      <c r="L1362" s="7"/>
      <c r="M1362" s="7"/>
      <c r="N1362" s="7"/>
      <c r="O1362" s="7"/>
      <c r="P1362" s="10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10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10"/>
      <c r="AU1362" s="7"/>
      <c r="AV1362" s="7"/>
      <c r="AW1362" s="7"/>
      <c r="AX1362" s="7"/>
      <c r="AY1362" s="7"/>
      <c r="AZ1362" s="7"/>
      <c r="BA1362" s="7"/>
      <c r="BB1362" s="7"/>
      <c r="BC1362" s="10"/>
      <c r="BD1362" s="7"/>
      <c r="BE1362" s="7"/>
      <c r="BF1362" s="7"/>
      <c r="BG1362" s="7"/>
      <c r="BH1362" s="7"/>
      <c r="BI1362" s="7"/>
      <c r="BJ1362" s="7"/>
      <c r="BK1362" s="7"/>
      <c r="BL1362" s="7"/>
      <c r="BM1362" s="7"/>
      <c r="BN1362" s="7"/>
      <c r="BO1362" s="7"/>
      <c r="BP1362" s="7"/>
      <c r="BQ1362" s="7"/>
      <c r="BR1362" s="7"/>
      <c r="BS1362" s="7"/>
      <c r="BT1362" s="7"/>
      <c r="BU1362" s="7"/>
      <c r="BV1362" s="7"/>
      <c r="BW1362" s="7"/>
      <c r="BX1362" s="7"/>
      <c r="BY1362" s="7"/>
      <c r="BZ1362" s="7"/>
      <c r="CA1362" s="7"/>
      <c r="CB1362" s="7"/>
      <c r="CC1362" s="7"/>
      <c r="CD1362" s="7"/>
      <c r="CE1362" s="7"/>
      <c r="CF1362" s="7"/>
      <c r="CG1362" s="7"/>
      <c r="CH1362" s="7"/>
      <c r="CI1362" s="7"/>
      <c r="CJ1362" s="7"/>
      <c r="CK1362" s="7"/>
      <c r="CL1362" s="7"/>
      <c r="CM1362" s="7"/>
      <c r="CN1362" s="7"/>
      <c r="CO1362" s="7"/>
      <c r="CP1362" s="7"/>
      <c r="CQ1362" s="7"/>
    </row>
    <row r="1363" spans="2:95" s="9" customFormat="1">
      <c r="B1363" s="34"/>
      <c r="C1363" s="7"/>
      <c r="D1363" s="7"/>
      <c r="E1363" s="7"/>
      <c r="F1363" s="7"/>
      <c r="G1363" s="10"/>
      <c r="H1363" s="10"/>
      <c r="I1363" s="10"/>
      <c r="J1363" s="10"/>
      <c r="K1363" s="7"/>
      <c r="L1363" s="7"/>
      <c r="M1363" s="7"/>
      <c r="N1363" s="7"/>
      <c r="O1363" s="7"/>
      <c r="P1363" s="10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10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10"/>
      <c r="AU1363" s="7"/>
      <c r="AV1363" s="7"/>
      <c r="AW1363" s="7"/>
      <c r="AX1363" s="7"/>
      <c r="AY1363" s="7"/>
      <c r="AZ1363" s="7"/>
      <c r="BA1363" s="7"/>
      <c r="BB1363" s="7"/>
      <c r="BC1363" s="10"/>
      <c r="BD1363" s="7"/>
      <c r="BE1363" s="7"/>
      <c r="BF1363" s="7"/>
      <c r="BG1363" s="7"/>
      <c r="BH1363" s="7"/>
      <c r="BI1363" s="7"/>
      <c r="BJ1363" s="7"/>
      <c r="BK1363" s="7"/>
      <c r="BL1363" s="7"/>
      <c r="BM1363" s="7"/>
      <c r="BN1363" s="7"/>
      <c r="BO1363" s="7"/>
      <c r="BP1363" s="7"/>
      <c r="BQ1363" s="7"/>
      <c r="BR1363" s="7"/>
      <c r="BS1363" s="7"/>
      <c r="BT1363" s="7"/>
      <c r="BU1363" s="7"/>
      <c r="BV1363" s="7"/>
      <c r="BW1363" s="7"/>
      <c r="BX1363" s="7"/>
      <c r="BY1363" s="7"/>
      <c r="BZ1363" s="7"/>
      <c r="CA1363" s="7"/>
      <c r="CB1363" s="7"/>
      <c r="CC1363" s="7"/>
      <c r="CD1363" s="7"/>
      <c r="CE1363" s="7"/>
      <c r="CF1363" s="7"/>
      <c r="CG1363" s="7"/>
      <c r="CH1363" s="7"/>
      <c r="CI1363" s="7"/>
      <c r="CJ1363" s="7"/>
      <c r="CK1363" s="7"/>
      <c r="CL1363" s="7"/>
      <c r="CM1363" s="7"/>
      <c r="CN1363" s="7"/>
      <c r="CO1363" s="7"/>
      <c r="CP1363" s="7"/>
      <c r="CQ1363" s="7"/>
    </row>
    <row r="1364" spans="2:95" s="9" customFormat="1">
      <c r="B1364" s="34"/>
      <c r="C1364" s="7"/>
      <c r="D1364" s="7"/>
      <c r="E1364" s="7"/>
      <c r="F1364" s="7"/>
      <c r="G1364" s="10"/>
      <c r="H1364" s="10"/>
      <c r="I1364" s="10"/>
      <c r="J1364" s="10"/>
      <c r="K1364" s="7"/>
      <c r="L1364" s="7"/>
      <c r="M1364" s="7"/>
      <c r="N1364" s="7"/>
      <c r="O1364" s="7"/>
      <c r="P1364" s="10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10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10"/>
      <c r="AU1364" s="7"/>
      <c r="AV1364" s="7"/>
      <c r="AW1364" s="7"/>
      <c r="AX1364" s="7"/>
      <c r="AY1364" s="7"/>
      <c r="AZ1364" s="7"/>
      <c r="BA1364" s="7"/>
      <c r="BB1364" s="7"/>
      <c r="BC1364" s="10"/>
      <c r="BD1364" s="7"/>
      <c r="BE1364" s="7"/>
      <c r="BF1364" s="7"/>
      <c r="BG1364" s="7"/>
      <c r="BH1364" s="7"/>
      <c r="BI1364" s="7"/>
      <c r="BJ1364" s="7"/>
      <c r="BK1364" s="7"/>
      <c r="BL1364" s="7"/>
      <c r="BM1364" s="7"/>
      <c r="BN1364" s="7"/>
      <c r="BO1364" s="7"/>
      <c r="BP1364" s="7"/>
      <c r="BQ1364" s="7"/>
      <c r="BR1364" s="7"/>
      <c r="BS1364" s="7"/>
      <c r="BT1364" s="7"/>
      <c r="BU1364" s="7"/>
      <c r="BV1364" s="7"/>
      <c r="BW1364" s="7"/>
      <c r="BX1364" s="7"/>
      <c r="BY1364" s="7"/>
      <c r="BZ1364" s="7"/>
      <c r="CA1364" s="7"/>
      <c r="CB1364" s="7"/>
      <c r="CC1364" s="7"/>
      <c r="CD1364" s="7"/>
      <c r="CE1364" s="7"/>
      <c r="CF1364" s="7"/>
      <c r="CG1364" s="7"/>
      <c r="CH1364" s="7"/>
      <c r="CI1364" s="7"/>
      <c r="CJ1364" s="7"/>
      <c r="CK1364" s="7"/>
      <c r="CL1364" s="7"/>
      <c r="CM1364" s="7"/>
      <c r="CN1364" s="7"/>
      <c r="CO1364" s="7"/>
      <c r="CP1364" s="7"/>
      <c r="CQ1364" s="7"/>
    </row>
    <row r="1365" spans="2:95" s="9" customFormat="1">
      <c r="B1365" s="34"/>
      <c r="C1365" s="7"/>
      <c r="D1365" s="7"/>
      <c r="E1365" s="7"/>
      <c r="F1365" s="7"/>
      <c r="G1365" s="10"/>
      <c r="H1365" s="10"/>
      <c r="I1365" s="10"/>
      <c r="J1365" s="10"/>
      <c r="K1365" s="7"/>
      <c r="L1365" s="7"/>
      <c r="M1365" s="7"/>
      <c r="N1365" s="7"/>
      <c r="O1365" s="7"/>
      <c r="P1365" s="10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10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10"/>
      <c r="AU1365" s="7"/>
      <c r="AV1365" s="7"/>
      <c r="AW1365" s="7"/>
      <c r="AX1365" s="7"/>
      <c r="AY1365" s="7"/>
      <c r="AZ1365" s="7"/>
      <c r="BA1365" s="7"/>
      <c r="BB1365" s="7"/>
      <c r="BC1365" s="10"/>
      <c r="BD1365" s="7"/>
      <c r="BE1365" s="7"/>
      <c r="BF1365" s="7"/>
      <c r="BG1365" s="7"/>
      <c r="BH1365" s="7"/>
      <c r="BI1365" s="7"/>
      <c r="BJ1365" s="7"/>
      <c r="BK1365" s="7"/>
      <c r="BL1365" s="7"/>
      <c r="BM1365" s="7"/>
      <c r="BN1365" s="7"/>
      <c r="BO1365" s="7"/>
      <c r="BP1365" s="7"/>
      <c r="BQ1365" s="7"/>
      <c r="BR1365" s="7"/>
      <c r="BS1365" s="7"/>
      <c r="BT1365" s="7"/>
      <c r="BU1365" s="7"/>
      <c r="BV1365" s="7"/>
      <c r="BW1365" s="7"/>
      <c r="BX1365" s="7"/>
      <c r="BY1365" s="7"/>
      <c r="BZ1365" s="7"/>
      <c r="CA1365" s="7"/>
      <c r="CB1365" s="7"/>
      <c r="CC1365" s="7"/>
      <c r="CD1365" s="7"/>
      <c r="CE1365" s="7"/>
      <c r="CF1365" s="7"/>
      <c r="CG1365" s="7"/>
      <c r="CH1365" s="7"/>
      <c r="CI1365" s="7"/>
      <c r="CJ1365" s="7"/>
      <c r="CK1365" s="7"/>
      <c r="CL1365" s="7"/>
      <c r="CM1365" s="7"/>
      <c r="CN1365" s="7"/>
      <c r="CO1365" s="7"/>
      <c r="CP1365" s="7"/>
      <c r="CQ1365" s="7"/>
    </row>
    <row r="1366" spans="2:95" s="9" customFormat="1">
      <c r="B1366" s="34"/>
      <c r="C1366" s="7"/>
      <c r="D1366" s="7"/>
      <c r="E1366" s="7"/>
      <c r="F1366" s="7"/>
      <c r="G1366" s="10"/>
      <c r="H1366" s="10"/>
      <c r="I1366" s="10"/>
      <c r="J1366" s="10"/>
      <c r="K1366" s="7"/>
      <c r="L1366" s="7"/>
      <c r="M1366" s="7"/>
      <c r="N1366" s="7"/>
      <c r="O1366" s="7"/>
      <c r="P1366" s="10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10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10"/>
      <c r="AU1366" s="7"/>
      <c r="AV1366" s="7"/>
      <c r="AW1366" s="7"/>
      <c r="AX1366" s="7"/>
      <c r="AY1366" s="7"/>
      <c r="AZ1366" s="7"/>
      <c r="BA1366" s="7"/>
      <c r="BB1366" s="7"/>
      <c r="BC1366" s="10"/>
      <c r="BD1366" s="7"/>
      <c r="BE1366" s="7"/>
      <c r="BF1366" s="7"/>
      <c r="BG1366" s="7"/>
      <c r="BH1366" s="7"/>
      <c r="BI1366" s="7"/>
      <c r="BJ1366" s="7"/>
      <c r="BK1366" s="7"/>
      <c r="BL1366" s="7"/>
      <c r="BM1366" s="7"/>
      <c r="BN1366" s="7"/>
      <c r="BO1366" s="7"/>
      <c r="BP1366" s="7"/>
      <c r="BQ1366" s="7"/>
      <c r="BR1366" s="7"/>
      <c r="BS1366" s="7"/>
      <c r="BT1366" s="7"/>
      <c r="BU1366" s="7"/>
      <c r="BV1366" s="7"/>
      <c r="BW1366" s="7"/>
      <c r="BX1366" s="7"/>
      <c r="BY1366" s="7"/>
      <c r="BZ1366" s="7"/>
      <c r="CA1366" s="7"/>
      <c r="CB1366" s="7"/>
      <c r="CC1366" s="7"/>
      <c r="CD1366" s="7"/>
      <c r="CE1366" s="7"/>
      <c r="CF1366" s="7"/>
      <c r="CG1366" s="7"/>
      <c r="CH1366" s="7"/>
      <c r="CI1366" s="7"/>
      <c r="CJ1366" s="7"/>
      <c r="CK1366" s="7"/>
      <c r="CL1366" s="7"/>
      <c r="CM1366" s="7"/>
      <c r="CN1366" s="7"/>
      <c r="CO1366" s="7"/>
      <c r="CP1366" s="7"/>
      <c r="CQ1366" s="7"/>
    </row>
    <row r="1367" spans="2:95" s="9" customFormat="1">
      <c r="B1367" s="34"/>
      <c r="C1367" s="7"/>
      <c r="D1367" s="7"/>
      <c r="E1367" s="7"/>
      <c r="F1367" s="7"/>
      <c r="G1367" s="10"/>
      <c r="H1367" s="10"/>
      <c r="I1367" s="10"/>
      <c r="J1367" s="10"/>
      <c r="K1367" s="7"/>
      <c r="L1367" s="7"/>
      <c r="M1367" s="7"/>
      <c r="N1367" s="7"/>
      <c r="O1367" s="7"/>
      <c r="P1367" s="10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10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10"/>
      <c r="AU1367" s="7"/>
      <c r="AV1367" s="7"/>
      <c r="AW1367" s="7"/>
      <c r="AX1367" s="7"/>
      <c r="AY1367" s="7"/>
      <c r="AZ1367" s="7"/>
      <c r="BA1367" s="7"/>
      <c r="BB1367" s="7"/>
      <c r="BC1367" s="10"/>
      <c r="BD1367" s="7"/>
      <c r="BE1367" s="7"/>
      <c r="BF1367" s="7"/>
      <c r="BG1367" s="7"/>
      <c r="BH1367" s="7"/>
      <c r="BI1367" s="7"/>
      <c r="BJ1367" s="7"/>
      <c r="BK1367" s="7"/>
      <c r="BL1367" s="7"/>
      <c r="BM1367" s="7"/>
      <c r="BN1367" s="7"/>
      <c r="BO1367" s="7"/>
      <c r="BP1367" s="7"/>
      <c r="BQ1367" s="7"/>
      <c r="BR1367" s="7"/>
      <c r="BS1367" s="7"/>
      <c r="BT1367" s="7"/>
      <c r="BU1367" s="7"/>
      <c r="BV1367" s="7"/>
      <c r="BW1367" s="7"/>
      <c r="BX1367" s="7"/>
      <c r="BY1367" s="7"/>
      <c r="BZ1367" s="7"/>
      <c r="CA1367" s="7"/>
      <c r="CB1367" s="7"/>
      <c r="CC1367" s="7"/>
      <c r="CD1367" s="7"/>
      <c r="CE1367" s="7"/>
      <c r="CF1367" s="7"/>
      <c r="CG1367" s="7"/>
      <c r="CH1367" s="7"/>
      <c r="CI1367" s="7"/>
      <c r="CJ1367" s="7"/>
      <c r="CK1367" s="7"/>
      <c r="CL1367" s="7"/>
      <c r="CM1367" s="7"/>
      <c r="CN1367" s="7"/>
      <c r="CO1367" s="7"/>
      <c r="CP1367" s="7"/>
      <c r="CQ1367" s="7"/>
    </row>
    <row r="1368" spans="2:95" s="9" customFormat="1">
      <c r="B1368" s="34"/>
      <c r="C1368" s="7"/>
      <c r="D1368" s="7"/>
      <c r="E1368" s="7"/>
      <c r="F1368" s="7"/>
      <c r="G1368" s="10"/>
      <c r="H1368" s="10"/>
      <c r="I1368" s="10"/>
      <c r="J1368" s="10"/>
      <c r="K1368" s="7"/>
      <c r="L1368" s="7"/>
      <c r="M1368" s="7"/>
      <c r="N1368" s="7"/>
      <c r="O1368" s="7"/>
      <c r="P1368" s="10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10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10"/>
      <c r="AU1368" s="7"/>
      <c r="AV1368" s="7"/>
      <c r="AW1368" s="7"/>
      <c r="AX1368" s="7"/>
      <c r="AY1368" s="7"/>
      <c r="AZ1368" s="7"/>
      <c r="BA1368" s="7"/>
      <c r="BB1368" s="7"/>
      <c r="BC1368" s="10"/>
      <c r="BD1368" s="7"/>
      <c r="BE1368" s="7"/>
      <c r="BF1368" s="7"/>
      <c r="BG1368" s="7"/>
      <c r="BH1368" s="7"/>
      <c r="BI1368" s="7"/>
      <c r="BJ1368" s="7"/>
      <c r="BK1368" s="7"/>
      <c r="BL1368" s="7"/>
      <c r="BM1368" s="7"/>
      <c r="BN1368" s="7"/>
      <c r="BO1368" s="7"/>
      <c r="BP1368" s="7"/>
      <c r="BQ1368" s="7"/>
      <c r="BR1368" s="7"/>
      <c r="BS1368" s="7"/>
      <c r="BT1368" s="7"/>
      <c r="BU1368" s="7"/>
      <c r="BV1368" s="7"/>
      <c r="BW1368" s="7"/>
      <c r="BX1368" s="7"/>
      <c r="BY1368" s="7"/>
      <c r="BZ1368" s="7"/>
      <c r="CA1368" s="7"/>
      <c r="CB1368" s="7"/>
      <c r="CC1368" s="7"/>
      <c r="CD1368" s="7"/>
      <c r="CE1368" s="7"/>
      <c r="CF1368" s="7"/>
      <c r="CG1368" s="7"/>
      <c r="CH1368" s="7"/>
      <c r="CI1368" s="7"/>
      <c r="CJ1368" s="7"/>
      <c r="CK1368" s="7"/>
      <c r="CL1368" s="7"/>
      <c r="CM1368" s="7"/>
      <c r="CN1368" s="7"/>
      <c r="CO1368" s="7"/>
      <c r="CP1368" s="7"/>
      <c r="CQ1368" s="7"/>
    </row>
    <row r="1369" spans="2:95" s="9" customFormat="1">
      <c r="B1369" s="34"/>
      <c r="C1369" s="7"/>
      <c r="D1369" s="7"/>
      <c r="E1369" s="7"/>
      <c r="F1369" s="7"/>
      <c r="G1369" s="10"/>
      <c r="H1369" s="10"/>
      <c r="I1369" s="10"/>
      <c r="J1369" s="10"/>
      <c r="K1369" s="7"/>
      <c r="L1369" s="7"/>
      <c r="M1369" s="7"/>
      <c r="N1369" s="7"/>
      <c r="O1369" s="7"/>
      <c r="P1369" s="10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10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10"/>
      <c r="AU1369" s="7"/>
      <c r="AV1369" s="7"/>
      <c r="AW1369" s="7"/>
      <c r="AX1369" s="7"/>
      <c r="AY1369" s="7"/>
      <c r="AZ1369" s="7"/>
      <c r="BA1369" s="7"/>
      <c r="BB1369" s="7"/>
      <c r="BC1369" s="10"/>
      <c r="BD1369" s="7"/>
      <c r="BE1369" s="7"/>
      <c r="BF1369" s="7"/>
      <c r="BG1369" s="7"/>
      <c r="BH1369" s="7"/>
      <c r="BI1369" s="7"/>
      <c r="BJ1369" s="7"/>
      <c r="BK1369" s="7"/>
      <c r="BL1369" s="7"/>
      <c r="BM1369" s="7"/>
      <c r="BN1369" s="7"/>
      <c r="BO1369" s="7"/>
      <c r="BP1369" s="7"/>
      <c r="BQ1369" s="7"/>
      <c r="BR1369" s="7"/>
      <c r="BS1369" s="7"/>
      <c r="BT1369" s="7"/>
      <c r="BU1369" s="7"/>
      <c r="BV1369" s="7"/>
      <c r="BW1369" s="7"/>
      <c r="BX1369" s="7"/>
      <c r="BY1369" s="7"/>
      <c r="BZ1369" s="7"/>
      <c r="CA1369" s="7"/>
      <c r="CB1369" s="7"/>
      <c r="CC1369" s="7"/>
      <c r="CD1369" s="7"/>
      <c r="CE1369" s="7"/>
      <c r="CF1369" s="7"/>
      <c r="CG1369" s="7"/>
      <c r="CH1369" s="7"/>
      <c r="CI1369" s="7"/>
      <c r="CJ1369" s="7"/>
      <c r="CK1369" s="7"/>
      <c r="CL1369" s="7"/>
      <c r="CM1369" s="7"/>
      <c r="CN1369" s="7"/>
      <c r="CO1369" s="7"/>
      <c r="CP1369" s="7"/>
      <c r="CQ1369" s="7"/>
    </row>
    <row r="1370" spans="2:95" s="9" customFormat="1">
      <c r="B1370" s="34"/>
      <c r="C1370" s="7"/>
      <c r="D1370" s="7"/>
      <c r="E1370" s="7"/>
      <c r="F1370" s="7"/>
      <c r="G1370" s="10"/>
      <c r="H1370" s="10"/>
      <c r="I1370" s="10"/>
      <c r="J1370" s="10"/>
      <c r="K1370" s="7"/>
      <c r="L1370" s="7"/>
      <c r="M1370" s="7"/>
      <c r="N1370" s="7"/>
      <c r="O1370" s="7"/>
      <c r="P1370" s="10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10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10"/>
      <c r="AU1370" s="7"/>
      <c r="AV1370" s="7"/>
      <c r="AW1370" s="7"/>
      <c r="AX1370" s="7"/>
      <c r="AY1370" s="7"/>
      <c r="AZ1370" s="7"/>
      <c r="BA1370" s="7"/>
      <c r="BB1370" s="7"/>
      <c r="BC1370" s="10"/>
      <c r="BD1370" s="7"/>
      <c r="BE1370" s="7"/>
      <c r="BF1370" s="7"/>
      <c r="BG1370" s="7"/>
      <c r="BH1370" s="7"/>
      <c r="BI1370" s="7"/>
      <c r="BJ1370" s="7"/>
      <c r="BK1370" s="7"/>
      <c r="BL1370" s="7"/>
      <c r="BM1370" s="7"/>
      <c r="BN1370" s="7"/>
      <c r="BO1370" s="7"/>
      <c r="BP1370" s="7"/>
      <c r="BQ1370" s="7"/>
      <c r="BR1370" s="7"/>
      <c r="BS1370" s="7"/>
      <c r="BT1370" s="7"/>
      <c r="BU1370" s="7"/>
      <c r="BV1370" s="7"/>
      <c r="BW1370" s="7"/>
      <c r="BX1370" s="7"/>
      <c r="BY1370" s="7"/>
      <c r="BZ1370" s="7"/>
      <c r="CA1370" s="7"/>
      <c r="CB1370" s="7"/>
      <c r="CC1370" s="7"/>
      <c r="CD1370" s="7"/>
      <c r="CE1370" s="7"/>
      <c r="CF1370" s="7"/>
      <c r="CG1370" s="7"/>
      <c r="CH1370" s="7"/>
      <c r="CI1370" s="7"/>
      <c r="CJ1370" s="7"/>
      <c r="CK1370" s="7"/>
      <c r="CL1370" s="7"/>
      <c r="CM1370" s="7"/>
      <c r="CN1370" s="7"/>
      <c r="CO1370" s="7"/>
      <c r="CP1370" s="7"/>
      <c r="CQ1370" s="7"/>
    </row>
    <row r="1371" spans="2:95" s="9" customFormat="1">
      <c r="B1371" s="34"/>
      <c r="C1371" s="7"/>
      <c r="D1371" s="7"/>
      <c r="E1371" s="7"/>
      <c r="F1371" s="7"/>
      <c r="G1371" s="10"/>
      <c r="H1371" s="10"/>
      <c r="I1371" s="10"/>
      <c r="J1371" s="10"/>
      <c r="K1371" s="7"/>
      <c r="L1371" s="7"/>
      <c r="M1371" s="7"/>
      <c r="N1371" s="7"/>
      <c r="O1371" s="7"/>
      <c r="P1371" s="10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10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10"/>
      <c r="AU1371" s="7"/>
      <c r="AV1371" s="7"/>
      <c r="AW1371" s="7"/>
      <c r="AX1371" s="7"/>
      <c r="AY1371" s="7"/>
      <c r="AZ1371" s="7"/>
      <c r="BA1371" s="7"/>
      <c r="BB1371" s="7"/>
      <c r="BC1371" s="10"/>
      <c r="BD1371" s="7"/>
      <c r="BE1371" s="7"/>
      <c r="BF1371" s="7"/>
      <c r="BG1371" s="7"/>
      <c r="BH1371" s="7"/>
      <c r="BI1371" s="7"/>
      <c r="BJ1371" s="7"/>
      <c r="BK1371" s="7"/>
      <c r="BL1371" s="7"/>
      <c r="BM1371" s="7"/>
      <c r="BN1371" s="7"/>
      <c r="BO1371" s="7"/>
      <c r="BP1371" s="7"/>
      <c r="BQ1371" s="7"/>
      <c r="BR1371" s="7"/>
      <c r="BS1371" s="7"/>
      <c r="BT1371" s="7"/>
      <c r="BU1371" s="7"/>
      <c r="BV1371" s="7"/>
      <c r="BW1371" s="7"/>
      <c r="BX1371" s="7"/>
      <c r="BY1371" s="7"/>
      <c r="BZ1371" s="7"/>
      <c r="CA1371" s="7"/>
      <c r="CB1371" s="7"/>
      <c r="CC1371" s="7"/>
      <c r="CD1371" s="7"/>
      <c r="CE1371" s="7"/>
      <c r="CF1371" s="7"/>
      <c r="CG1371" s="7"/>
      <c r="CH1371" s="7"/>
      <c r="CI1371" s="7"/>
      <c r="CJ1371" s="7"/>
      <c r="CK1371" s="7"/>
      <c r="CL1371" s="7"/>
      <c r="CM1371" s="7"/>
      <c r="CN1371" s="7"/>
      <c r="CO1371" s="7"/>
      <c r="CP1371" s="7"/>
      <c r="CQ1371" s="7"/>
    </row>
    <row r="1372" spans="2:95" s="9" customFormat="1">
      <c r="B1372" s="34"/>
      <c r="C1372" s="7"/>
      <c r="D1372" s="7"/>
      <c r="E1372" s="7"/>
      <c r="F1372" s="7"/>
      <c r="G1372" s="10"/>
      <c r="H1372" s="10"/>
      <c r="I1372" s="10"/>
      <c r="J1372" s="10"/>
      <c r="K1372" s="7"/>
      <c r="L1372" s="7"/>
      <c r="M1372" s="7"/>
      <c r="N1372" s="7"/>
      <c r="O1372" s="7"/>
      <c r="P1372" s="10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10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10"/>
      <c r="AU1372" s="7"/>
      <c r="AV1372" s="7"/>
      <c r="AW1372" s="7"/>
      <c r="AX1372" s="7"/>
      <c r="AY1372" s="7"/>
      <c r="AZ1372" s="7"/>
      <c r="BA1372" s="7"/>
      <c r="BB1372" s="7"/>
      <c r="BC1372" s="10"/>
      <c r="BD1372" s="7"/>
      <c r="BE1372" s="7"/>
      <c r="BF1372" s="7"/>
      <c r="BG1372" s="7"/>
      <c r="BH1372" s="7"/>
      <c r="BI1372" s="7"/>
      <c r="BJ1372" s="7"/>
      <c r="BK1372" s="7"/>
      <c r="BL1372" s="7"/>
      <c r="BM1372" s="7"/>
      <c r="BN1372" s="7"/>
      <c r="BO1372" s="7"/>
      <c r="BP1372" s="7"/>
      <c r="BQ1372" s="7"/>
      <c r="BR1372" s="7"/>
      <c r="BS1372" s="7"/>
      <c r="BT1372" s="7"/>
      <c r="BU1372" s="7"/>
      <c r="BV1372" s="7"/>
      <c r="BW1372" s="7"/>
      <c r="BX1372" s="7"/>
      <c r="BY1372" s="7"/>
      <c r="BZ1372" s="7"/>
      <c r="CA1372" s="7"/>
      <c r="CB1372" s="7"/>
      <c r="CC1372" s="7"/>
      <c r="CD1372" s="7"/>
      <c r="CE1372" s="7"/>
      <c r="CF1372" s="7"/>
      <c r="CG1372" s="7"/>
      <c r="CH1372" s="7"/>
      <c r="CI1372" s="7"/>
      <c r="CJ1372" s="7"/>
      <c r="CK1372" s="7"/>
      <c r="CL1372" s="7"/>
      <c r="CM1372" s="7"/>
      <c r="CN1372" s="7"/>
      <c r="CO1372" s="7"/>
      <c r="CP1372" s="7"/>
      <c r="CQ1372" s="7"/>
    </row>
    <row r="1373" spans="2:95" s="9" customFormat="1">
      <c r="B1373" s="34"/>
      <c r="C1373" s="7"/>
      <c r="D1373" s="7"/>
      <c r="E1373" s="7"/>
      <c r="F1373" s="7"/>
      <c r="G1373" s="10"/>
      <c r="H1373" s="10"/>
      <c r="I1373" s="10"/>
      <c r="J1373" s="10"/>
      <c r="K1373" s="7"/>
      <c r="L1373" s="7"/>
      <c r="M1373" s="7"/>
      <c r="N1373" s="7"/>
      <c r="O1373" s="7"/>
      <c r="P1373" s="10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10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10"/>
      <c r="AU1373" s="7"/>
      <c r="AV1373" s="7"/>
      <c r="AW1373" s="7"/>
      <c r="AX1373" s="7"/>
      <c r="AY1373" s="7"/>
      <c r="AZ1373" s="7"/>
      <c r="BA1373" s="7"/>
      <c r="BB1373" s="7"/>
      <c r="BC1373" s="10"/>
      <c r="BD1373" s="7"/>
      <c r="BE1373" s="7"/>
      <c r="BF1373" s="7"/>
      <c r="BG1373" s="7"/>
      <c r="BH1373" s="7"/>
      <c r="BI1373" s="7"/>
      <c r="BJ1373" s="7"/>
      <c r="BK1373" s="7"/>
      <c r="BL1373" s="7"/>
      <c r="BM1373" s="7"/>
      <c r="BN1373" s="7"/>
      <c r="BO1373" s="7"/>
      <c r="BP1373" s="7"/>
      <c r="BQ1373" s="7"/>
      <c r="BR1373" s="7"/>
      <c r="BS1373" s="7"/>
      <c r="BT1373" s="7"/>
      <c r="BU1373" s="7"/>
      <c r="BV1373" s="7"/>
      <c r="BW1373" s="7"/>
      <c r="BX1373" s="7"/>
      <c r="BY1373" s="7"/>
      <c r="BZ1373" s="7"/>
      <c r="CA1373" s="7"/>
      <c r="CB1373" s="7"/>
      <c r="CC1373" s="7"/>
      <c r="CD1373" s="7"/>
      <c r="CE1373" s="7"/>
      <c r="CF1373" s="7"/>
      <c r="CG1373" s="7"/>
      <c r="CH1373" s="7"/>
      <c r="CI1373" s="7"/>
      <c r="CJ1373" s="7"/>
      <c r="CK1373" s="7"/>
      <c r="CL1373" s="7"/>
      <c r="CM1373" s="7"/>
      <c r="CN1373" s="7"/>
      <c r="CO1373" s="7"/>
      <c r="CP1373" s="7"/>
      <c r="CQ1373" s="7"/>
    </row>
    <row r="1374" spans="2:95" s="9" customFormat="1">
      <c r="B1374" s="34"/>
      <c r="C1374" s="7"/>
      <c r="D1374" s="7"/>
      <c r="E1374" s="7"/>
      <c r="F1374" s="7"/>
      <c r="G1374" s="10"/>
      <c r="H1374" s="10"/>
      <c r="I1374" s="10"/>
      <c r="J1374" s="10"/>
      <c r="K1374" s="7"/>
      <c r="L1374" s="7"/>
      <c r="M1374" s="7"/>
      <c r="N1374" s="7"/>
      <c r="O1374" s="7"/>
      <c r="P1374" s="10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10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10"/>
      <c r="AU1374" s="7"/>
      <c r="AV1374" s="7"/>
      <c r="AW1374" s="7"/>
      <c r="AX1374" s="7"/>
      <c r="AY1374" s="7"/>
      <c r="AZ1374" s="7"/>
      <c r="BA1374" s="7"/>
      <c r="BB1374" s="7"/>
      <c r="BC1374" s="10"/>
      <c r="BD1374" s="7"/>
      <c r="BE1374" s="7"/>
      <c r="BF1374" s="7"/>
      <c r="BG1374" s="7"/>
      <c r="BH1374" s="7"/>
      <c r="BI1374" s="7"/>
      <c r="BJ1374" s="7"/>
      <c r="BK1374" s="7"/>
      <c r="BL1374" s="7"/>
      <c r="BM1374" s="7"/>
      <c r="BN1374" s="7"/>
      <c r="BO1374" s="7"/>
      <c r="BP1374" s="7"/>
      <c r="BQ1374" s="7"/>
      <c r="BR1374" s="7"/>
      <c r="BS1374" s="7"/>
      <c r="BT1374" s="7"/>
      <c r="BU1374" s="7"/>
      <c r="BV1374" s="7"/>
      <c r="BW1374" s="7"/>
      <c r="BX1374" s="7"/>
      <c r="BY1374" s="7"/>
      <c r="BZ1374" s="7"/>
      <c r="CA1374" s="7"/>
      <c r="CB1374" s="7"/>
      <c r="CC1374" s="7"/>
      <c r="CD1374" s="7"/>
      <c r="CE1374" s="7"/>
      <c r="CF1374" s="7"/>
      <c r="CG1374" s="7"/>
      <c r="CH1374" s="7"/>
      <c r="CI1374" s="7"/>
      <c r="CJ1374" s="7"/>
      <c r="CK1374" s="7"/>
      <c r="CL1374" s="7"/>
      <c r="CM1374" s="7"/>
      <c r="CN1374" s="7"/>
      <c r="CO1374" s="7"/>
      <c r="CP1374" s="7"/>
      <c r="CQ1374" s="7"/>
    </row>
    <row r="1375" spans="2:95" s="9" customFormat="1">
      <c r="B1375" s="34"/>
      <c r="C1375" s="7"/>
      <c r="D1375" s="7"/>
      <c r="E1375" s="7"/>
      <c r="F1375" s="7"/>
      <c r="G1375" s="10"/>
      <c r="H1375" s="10"/>
      <c r="I1375" s="10"/>
      <c r="J1375" s="10"/>
      <c r="K1375" s="7"/>
      <c r="L1375" s="7"/>
      <c r="M1375" s="7"/>
      <c r="N1375" s="7"/>
      <c r="O1375" s="7"/>
      <c r="P1375" s="10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10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10"/>
      <c r="AU1375" s="7"/>
      <c r="AV1375" s="7"/>
      <c r="AW1375" s="7"/>
      <c r="AX1375" s="7"/>
      <c r="AY1375" s="7"/>
      <c r="AZ1375" s="7"/>
      <c r="BA1375" s="7"/>
      <c r="BB1375" s="7"/>
      <c r="BC1375" s="10"/>
      <c r="BD1375" s="7"/>
      <c r="BE1375" s="7"/>
      <c r="BF1375" s="7"/>
      <c r="BG1375" s="7"/>
      <c r="BH1375" s="7"/>
      <c r="BI1375" s="7"/>
      <c r="BJ1375" s="7"/>
      <c r="BK1375" s="7"/>
      <c r="BL1375" s="7"/>
      <c r="BM1375" s="7"/>
      <c r="BN1375" s="7"/>
      <c r="BO1375" s="7"/>
      <c r="BP1375" s="7"/>
      <c r="BQ1375" s="7"/>
      <c r="BR1375" s="7"/>
      <c r="BS1375" s="7"/>
      <c r="BT1375" s="7"/>
      <c r="BU1375" s="7"/>
      <c r="BV1375" s="7"/>
      <c r="BW1375" s="7"/>
      <c r="BX1375" s="7"/>
      <c r="BY1375" s="7"/>
      <c r="BZ1375" s="7"/>
      <c r="CA1375" s="7"/>
      <c r="CB1375" s="7"/>
      <c r="CC1375" s="7"/>
      <c r="CD1375" s="7"/>
      <c r="CE1375" s="7"/>
      <c r="CF1375" s="7"/>
      <c r="CG1375" s="7"/>
      <c r="CH1375" s="7"/>
      <c r="CI1375" s="7"/>
      <c r="CJ1375" s="7"/>
      <c r="CK1375" s="7"/>
      <c r="CL1375" s="7"/>
      <c r="CM1375" s="7"/>
      <c r="CN1375" s="7"/>
      <c r="CO1375" s="7"/>
      <c r="CP1375" s="7"/>
      <c r="CQ1375" s="7"/>
    </row>
    <row r="1376" spans="2:95" s="9" customFormat="1">
      <c r="B1376" s="34"/>
      <c r="C1376" s="7"/>
      <c r="D1376" s="7"/>
      <c r="E1376" s="7"/>
      <c r="F1376" s="7"/>
      <c r="G1376" s="10"/>
      <c r="H1376" s="10"/>
      <c r="I1376" s="10"/>
      <c r="J1376" s="10"/>
      <c r="K1376" s="7"/>
      <c r="L1376" s="7"/>
      <c r="M1376" s="7"/>
      <c r="N1376" s="7"/>
      <c r="O1376" s="7"/>
      <c r="P1376" s="10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10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10"/>
      <c r="AU1376" s="7"/>
      <c r="AV1376" s="7"/>
      <c r="AW1376" s="7"/>
      <c r="AX1376" s="7"/>
      <c r="AY1376" s="7"/>
      <c r="AZ1376" s="7"/>
      <c r="BA1376" s="7"/>
      <c r="BB1376" s="7"/>
      <c r="BC1376" s="10"/>
      <c r="BD1376" s="7"/>
      <c r="BE1376" s="7"/>
      <c r="BF1376" s="7"/>
      <c r="BG1376" s="7"/>
      <c r="BH1376" s="7"/>
      <c r="BI1376" s="7"/>
      <c r="BJ1376" s="7"/>
      <c r="BK1376" s="7"/>
      <c r="BL1376" s="7"/>
      <c r="BM1376" s="7"/>
      <c r="BN1376" s="7"/>
      <c r="BO1376" s="7"/>
      <c r="BP1376" s="7"/>
      <c r="BQ1376" s="7"/>
      <c r="BR1376" s="7"/>
      <c r="BS1376" s="7"/>
      <c r="BT1376" s="7"/>
      <c r="BU1376" s="7"/>
      <c r="BV1376" s="7"/>
      <c r="BW1376" s="7"/>
      <c r="BX1376" s="7"/>
      <c r="BY1376" s="7"/>
      <c r="BZ1376" s="7"/>
      <c r="CA1376" s="7"/>
      <c r="CB1376" s="7"/>
      <c r="CC1376" s="7"/>
      <c r="CD1376" s="7"/>
      <c r="CE1376" s="7"/>
      <c r="CF1376" s="7"/>
      <c r="CG1376" s="7"/>
      <c r="CH1376" s="7"/>
      <c r="CI1376" s="7"/>
      <c r="CJ1376" s="7"/>
      <c r="CK1376" s="7"/>
      <c r="CL1376" s="7"/>
      <c r="CM1376" s="7"/>
      <c r="CN1376" s="7"/>
      <c r="CO1376" s="7"/>
      <c r="CP1376" s="7"/>
      <c r="CQ1376" s="7"/>
    </row>
    <row r="1377" spans="2:95" s="9" customFormat="1">
      <c r="B1377" s="34"/>
      <c r="C1377" s="7"/>
      <c r="D1377" s="7"/>
      <c r="E1377" s="7"/>
      <c r="F1377" s="7"/>
      <c r="G1377" s="10"/>
      <c r="H1377" s="10"/>
      <c r="I1377" s="10"/>
      <c r="J1377" s="10"/>
      <c r="K1377" s="7"/>
      <c r="L1377" s="7"/>
      <c r="M1377" s="7"/>
      <c r="N1377" s="7"/>
      <c r="O1377" s="7"/>
      <c r="P1377" s="10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10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10"/>
      <c r="AU1377" s="7"/>
      <c r="AV1377" s="7"/>
      <c r="AW1377" s="7"/>
      <c r="AX1377" s="7"/>
      <c r="AY1377" s="7"/>
      <c r="AZ1377" s="7"/>
      <c r="BA1377" s="7"/>
      <c r="BB1377" s="7"/>
      <c r="BC1377" s="10"/>
      <c r="BD1377" s="7"/>
      <c r="BE1377" s="7"/>
      <c r="BF1377" s="7"/>
      <c r="BG1377" s="7"/>
      <c r="BH1377" s="7"/>
      <c r="BI1377" s="7"/>
      <c r="BJ1377" s="7"/>
      <c r="BK1377" s="7"/>
      <c r="BL1377" s="7"/>
      <c r="BM1377" s="7"/>
      <c r="BN1377" s="7"/>
      <c r="BO1377" s="7"/>
      <c r="BP1377" s="7"/>
      <c r="BQ1377" s="7"/>
      <c r="BR1377" s="7"/>
      <c r="BS1377" s="7"/>
      <c r="BT1377" s="7"/>
      <c r="BU1377" s="7"/>
      <c r="BV1377" s="7"/>
      <c r="BW1377" s="7"/>
      <c r="BX1377" s="7"/>
      <c r="BY1377" s="7"/>
      <c r="BZ1377" s="7"/>
      <c r="CA1377" s="7"/>
      <c r="CB1377" s="7"/>
      <c r="CC1377" s="7"/>
      <c r="CD1377" s="7"/>
      <c r="CE1377" s="7"/>
      <c r="CF1377" s="7"/>
      <c r="CG1377" s="7"/>
      <c r="CH1377" s="7"/>
      <c r="CI1377" s="7"/>
      <c r="CJ1377" s="7"/>
      <c r="CK1377" s="7"/>
      <c r="CL1377" s="7"/>
      <c r="CM1377" s="7"/>
      <c r="CN1377" s="7"/>
      <c r="CO1377" s="7"/>
      <c r="CP1377" s="7"/>
      <c r="CQ1377" s="7"/>
    </row>
    <row r="1378" spans="2:95" s="9" customFormat="1">
      <c r="B1378" s="34"/>
      <c r="C1378" s="7"/>
      <c r="D1378" s="7"/>
      <c r="E1378" s="7"/>
      <c r="F1378" s="7"/>
      <c r="G1378" s="10"/>
      <c r="H1378" s="10"/>
      <c r="I1378" s="10"/>
      <c r="J1378" s="10"/>
      <c r="K1378" s="7"/>
      <c r="L1378" s="7"/>
      <c r="M1378" s="7"/>
      <c r="N1378" s="7"/>
      <c r="O1378" s="7"/>
      <c r="P1378" s="10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10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10"/>
      <c r="AU1378" s="7"/>
      <c r="AV1378" s="7"/>
      <c r="AW1378" s="7"/>
      <c r="AX1378" s="7"/>
      <c r="AY1378" s="7"/>
      <c r="AZ1378" s="7"/>
      <c r="BA1378" s="7"/>
      <c r="BB1378" s="7"/>
      <c r="BC1378" s="10"/>
      <c r="BD1378" s="7"/>
      <c r="BE1378" s="7"/>
      <c r="BF1378" s="7"/>
      <c r="BG1378" s="7"/>
      <c r="BH1378" s="7"/>
      <c r="BI1378" s="7"/>
      <c r="BJ1378" s="7"/>
      <c r="BK1378" s="7"/>
      <c r="BL1378" s="7"/>
      <c r="BM1378" s="7"/>
      <c r="BN1378" s="7"/>
      <c r="BO1378" s="7"/>
      <c r="BP1378" s="7"/>
      <c r="BQ1378" s="7"/>
      <c r="BR1378" s="7"/>
      <c r="BS1378" s="7"/>
      <c r="BT1378" s="7"/>
      <c r="BU1378" s="7"/>
      <c r="BV1378" s="7"/>
      <c r="BW1378" s="7"/>
      <c r="BX1378" s="7"/>
      <c r="BY1378" s="7"/>
      <c r="BZ1378" s="7"/>
      <c r="CA1378" s="7"/>
      <c r="CB1378" s="7"/>
      <c r="CC1378" s="7"/>
      <c r="CD1378" s="7"/>
      <c r="CE1378" s="7"/>
      <c r="CF1378" s="7"/>
      <c r="CG1378" s="7"/>
      <c r="CH1378" s="7"/>
      <c r="CI1378" s="7"/>
      <c r="CJ1378" s="7"/>
      <c r="CK1378" s="7"/>
      <c r="CL1378" s="7"/>
      <c r="CM1378" s="7"/>
      <c r="CN1378" s="7"/>
      <c r="CO1378" s="7"/>
      <c r="CP1378" s="7"/>
      <c r="CQ1378" s="7"/>
    </row>
    <row r="1379" spans="2:95" s="9" customFormat="1">
      <c r="B1379" s="34"/>
      <c r="C1379" s="7"/>
      <c r="D1379" s="7"/>
      <c r="E1379" s="7"/>
      <c r="F1379" s="7"/>
      <c r="G1379" s="10"/>
      <c r="H1379" s="10"/>
      <c r="I1379" s="10"/>
      <c r="J1379" s="10"/>
      <c r="K1379" s="7"/>
      <c r="L1379" s="7"/>
      <c r="M1379" s="7"/>
      <c r="N1379" s="7"/>
      <c r="O1379" s="7"/>
      <c r="P1379" s="10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10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10"/>
      <c r="AU1379" s="7"/>
      <c r="AV1379" s="7"/>
      <c r="AW1379" s="7"/>
      <c r="AX1379" s="7"/>
      <c r="AY1379" s="7"/>
      <c r="AZ1379" s="7"/>
      <c r="BA1379" s="7"/>
      <c r="BB1379" s="7"/>
      <c r="BC1379" s="10"/>
      <c r="BD1379" s="7"/>
      <c r="BE1379" s="7"/>
      <c r="BF1379" s="7"/>
      <c r="BG1379" s="7"/>
      <c r="BH1379" s="7"/>
      <c r="BI1379" s="7"/>
      <c r="BJ1379" s="7"/>
      <c r="BK1379" s="7"/>
      <c r="BL1379" s="7"/>
      <c r="BM1379" s="7"/>
      <c r="BN1379" s="7"/>
      <c r="BO1379" s="7"/>
      <c r="BP1379" s="7"/>
      <c r="BQ1379" s="7"/>
      <c r="BR1379" s="7"/>
      <c r="BS1379" s="7"/>
      <c r="BT1379" s="7"/>
      <c r="BU1379" s="7"/>
      <c r="BV1379" s="7"/>
      <c r="BW1379" s="7"/>
      <c r="BX1379" s="7"/>
      <c r="BY1379" s="7"/>
      <c r="BZ1379" s="7"/>
      <c r="CA1379" s="7"/>
      <c r="CB1379" s="7"/>
      <c r="CC1379" s="7"/>
      <c r="CD1379" s="7"/>
      <c r="CE1379" s="7"/>
      <c r="CF1379" s="7"/>
      <c r="CG1379" s="7"/>
      <c r="CH1379" s="7"/>
      <c r="CI1379" s="7"/>
      <c r="CJ1379" s="7"/>
      <c r="CK1379" s="7"/>
      <c r="CL1379" s="7"/>
      <c r="CM1379" s="7"/>
      <c r="CN1379" s="7"/>
      <c r="CO1379" s="7"/>
      <c r="CP1379" s="7"/>
      <c r="CQ1379" s="7"/>
    </row>
    <row r="1380" spans="2:95" s="9" customFormat="1">
      <c r="B1380" s="34"/>
      <c r="C1380" s="7"/>
      <c r="D1380" s="7"/>
      <c r="E1380" s="7"/>
      <c r="F1380" s="7"/>
      <c r="G1380" s="10"/>
      <c r="H1380" s="10"/>
      <c r="I1380" s="10"/>
      <c r="J1380" s="10"/>
      <c r="K1380" s="7"/>
      <c r="L1380" s="7"/>
      <c r="M1380" s="7"/>
      <c r="N1380" s="7"/>
      <c r="O1380" s="7"/>
      <c r="P1380" s="10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10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10"/>
      <c r="AU1380" s="7"/>
      <c r="AV1380" s="7"/>
      <c r="AW1380" s="7"/>
      <c r="AX1380" s="7"/>
      <c r="AY1380" s="7"/>
      <c r="AZ1380" s="7"/>
      <c r="BA1380" s="7"/>
      <c r="BB1380" s="7"/>
      <c r="BC1380" s="10"/>
      <c r="BD1380" s="7"/>
      <c r="BE1380" s="7"/>
      <c r="BF1380" s="7"/>
      <c r="BG1380" s="7"/>
      <c r="BH1380" s="7"/>
      <c r="BI1380" s="7"/>
      <c r="BJ1380" s="7"/>
      <c r="BK1380" s="7"/>
      <c r="BL1380" s="7"/>
      <c r="BM1380" s="7"/>
      <c r="BN1380" s="7"/>
      <c r="BO1380" s="7"/>
      <c r="BP1380" s="7"/>
      <c r="BQ1380" s="7"/>
      <c r="BR1380" s="7"/>
      <c r="BS1380" s="7"/>
      <c r="BT1380" s="7"/>
      <c r="BU1380" s="7"/>
      <c r="BV1380" s="7"/>
      <c r="BW1380" s="7"/>
      <c r="BX1380" s="7"/>
      <c r="BY1380" s="7"/>
      <c r="BZ1380" s="7"/>
      <c r="CA1380" s="7"/>
      <c r="CB1380" s="7"/>
      <c r="CC1380" s="7"/>
      <c r="CD1380" s="7"/>
      <c r="CE1380" s="7"/>
      <c r="CF1380" s="7"/>
      <c r="CG1380" s="7"/>
      <c r="CH1380" s="7"/>
      <c r="CI1380" s="7"/>
      <c r="CJ1380" s="7"/>
      <c r="CK1380" s="7"/>
      <c r="CL1380" s="7"/>
      <c r="CM1380" s="7"/>
      <c r="CN1380" s="7"/>
      <c r="CO1380" s="7"/>
      <c r="CP1380" s="7"/>
      <c r="CQ1380" s="7"/>
    </row>
    <row r="1381" spans="2:95" s="9" customFormat="1">
      <c r="B1381" s="34"/>
      <c r="C1381" s="7"/>
      <c r="D1381" s="7"/>
      <c r="E1381" s="7"/>
      <c r="F1381" s="7"/>
      <c r="G1381" s="10"/>
      <c r="H1381" s="10"/>
      <c r="I1381" s="10"/>
      <c r="J1381" s="10"/>
      <c r="K1381" s="7"/>
      <c r="L1381" s="7"/>
      <c r="M1381" s="7"/>
      <c r="N1381" s="7"/>
      <c r="O1381" s="7"/>
      <c r="P1381" s="10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10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10"/>
      <c r="AU1381" s="7"/>
      <c r="AV1381" s="7"/>
      <c r="AW1381" s="7"/>
      <c r="AX1381" s="7"/>
      <c r="AY1381" s="7"/>
      <c r="AZ1381" s="7"/>
      <c r="BA1381" s="7"/>
      <c r="BB1381" s="7"/>
      <c r="BC1381" s="10"/>
      <c r="BD1381" s="7"/>
      <c r="BE1381" s="7"/>
      <c r="BF1381" s="7"/>
      <c r="BG1381" s="7"/>
      <c r="BH1381" s="7"/>
      <c r="BI1381" s="7"/>
      <c r="BJ1381" s="7"/>
      <c r="BK1381" s="7"/>
      <c r="BL1381" s="7"/>
      <c r="BM1381" s="7"/>
      <c r="BN1381" s="7"/>
      <c r="BO1381" s="7"/>
      <c r="BP1381" s="7"/>
      <c r="BQ1381" s="7"/>
      <c r="BR1381" s="7"/>
      <c r="BS1381" s="7"/>
      <c r="BT1381" s="7"/>
      <c r="BU1381" s="7"/>
      <c r="BV1381" s="7"/>
      <c r="BW1381" s="7"/>
      <c r="BX1381" s="7"/>
      <c r="BY1381" s="7"/>
      <c r="BZ1381" s="7"/>
      <c r="CA1381" s="7"/>
      <c r="CB1381" s="7"/>
      <c r="CC1381" s="7"/>
      <c r="CD1381" s="7"/>
      <c r="CE1381" s="7"/>
      <c r="CF1381" s="7"/>
      <c r="CG1381" s="7"/>
      <c r="CH1381" s="7"/>
      <c r="CI1381" s="7"/>
      <c r="CJ1381" s="7"/>
      <c r="CK1381" s="7"/>
      <c r="CL1381" s="7"/>
      <c r="CM1381" s="7"/>
      <c r="CN1381" s="7"/>
      <c r="CO1381" s="7"/>
      <c r="CP1381" s="7"/>
      <c r="CQ1381" s="7"/>
    </row>
    <row r="1382" spans="2:95" s="9" customFormat="1">
      <c r="B1382" s="34"/>
      <c r="C1382" s="7"/>
      <c r="D1382" s="7"/>
      <c r="E1382" s="7"/>
      <c r="F1382" s="7"/>
      <c r="G1382" s="10"/>
      <c r="H1382" s="10"/>
      <c r="I1382" s="10"/>
      <c r="J1382" s="10"/>
      <c r="K1382" s="7"/>
      <c r="L1382" s="7"/>
      <c r="M1382" s="7"/>
      <c r="N1382" s="7"/>
      <c r="O1382" s="7"/>
      <c r="P1382" s="10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10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10"/>
      <c r="AU1382" s="7"/>
      <c r="AV1382" s="7"/>
      <c r="AW1382" s="7"/>
      <c r="AX1382" s="7"/>
      <c r="AY1382" s="7"/>
      <c r="AZ1382" s="7"/>
      <c r="BA1382" s="7"/>
      <c r="BB1382" s="7"/>
      <c r="BC1382" s="10"/>
      <c r="BD1382" s="7"/>
      <c r="BE1382" s="7"/>
      <c r="BF1382" s="7"/>
      <c r="BG1382" s="7"/>
      <c r="BH1382" s="7"/>
      <c r="BI1382" s="7"/>
      <c r="BJ1382" s="7"/>
      <c r="BK1382" s="7"/>
      <c r="BL1382" s="7"/>
      <c r="BM1382" s="7"/>
      <c r="BN1382" s="7"/>
      <c r="BO1382" s="7"/>
      <c r="BP1382" s="7"/>
      <c r="BQ1382" s="7"/>
      <c r="BR1382" s="7"/>
      <c r="BS1382" s="7"/>
      <c r="BT1382" s="7"/>
      <c r="BU1382" s="7"/>
      <c r="BV1382" s="7"/>
      <c r="BW1382" s="7"/>
      <c r="BX1382" s="7"/>
      <c r="BY1382" s="7"/>
      <c r="BZ1382" s="7"/>
      <c r="CA1382" s="7"/>
      <c r="CB1382" s="7"/>
      <c r="CC1382" s="7"/>
      <c r="CD1382" s="7"/>
      <c r="CE1382" s="7"/>
      <c r="CF1382" s="7"/>
      <c r="CG1382" s="7"/>
      <c r="CH1382" s="7"/>
      <c r="CI1382" s="7"/>
      <c r="CJ1382" s="7"/>
      <c r="CK1382" s="7"/>
      <c r="CL1382" s="7"/>
      <c r="CM1382" s="7"/>
      <c r="CN1382" s="7"/>
      <c r="CO1382" s="7"/>
      <c r="CP1382" s="7"/>
      <c r="CQ1382" s="7"/>
    </row>
    <row r="1383" spans="2:95" s="9" customFormat="1">
      <c r="B1383" s="34"/>
      <c r="C1383" s="7"/>
      <c r="D1383" s="7"/>
      <c r="E1383" s="7"/>
      <c r="F1383" s="7"/>
      <c r="G1383" s="10"/>
      <c r="H1383" s="10"/>
      <c r="I1383" s="10"/>
      <c r="J1383" s="10"/>
      <c r="K1383" s="7"/>
      <c r="L1383" s="7"/>
      <c r="M1383" s="7"/>
      <c r="N1383" s="7"/>
      <c r="O1383" s="7"/>
      <c r="P1383" s="10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10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10"/>
      <c r="AU1383" s="7"/>
      <c r="AV1383" s="7"/>
      <c r="AW1383" s="7"/>
      <c r="AX1383" s="7"/>
      <c r="AY1383" s="7"/>
      <c r="AZ1383" s="7"/>
      <c r="BA1383" s="7"/>
      <c r="BB1383" s="7"/>
      <c r="BC1383" s="10"/>
      <c r="BD1383" s="7"/>
      <c r="BE1383" s="7"/>
      <c r="BF1383" s="7"/>
      <c r="BG1383" s="7"/>
      <c r="BH1383" s="7"/>
      <c r="BI1383" s="7"/>
      <c r="BJ1383" s="7"/>
      <c r="BK1383" s="7"/>
      <c r="BL1383" s="7"/>
      <c r="BM1383" s="7"/>
      <c r="BN1383" s="7"/>
      <c r="BO1383" s="7"/>
      <c r="BP1383" s="7"/>
      <c r="BQ1383" s="7"/>
      <c r="BR1383" s="7"/>
      <c r="BS1383" s="7"/>
      <c r="BT1383" s="7"/>
      <c r="BU1383" s="7"/>
      <c r="BV1383" s="7"/>
      <c r="BW1383" s="7"/>
      <c r="BX1383" s="7"/>
      <c r="BY1383" s="7"/>
      <c r="BZ1383" s="7"/>
      <c r="CA1383" s="7"/>
      <c r="CB1383" s="7"/>
      <c r="CC1383" s="7"/>
      <c r="CD1383" s="7"/>
      <c r="CE1383" s="7"/>
      <c r="CF1383" s="7"/>
      <c r="CG1383" s="7"/>
      <c r="CH1383" s="7"/>
      <c r="CI1383" s="7"/>
      <c r="CJ1383" s="7"/>
      <c r="CK1383" s="7"/>
      <c r="CL1383" s="7"/>
      <c r="CM1383" s="7"/>
      <c r="CN1383" s="7"/>
      <c r="CO1383" s="7"/>
      <c r="CP1383" s="7"/>
      <c r="CQ1383" s="7"/>
    </row>
    <row r="1384" spans="2:95" s="9" customFormat="1">
      <c r="B1384" s="34"/>
      <c r="C1384" s="7"/>
      <c r="D1384" s="7"/>
      <c r="E1384" s="7"/>
      <c r="F1384" s="7"/>
      <c r="G1384" s="10"/>
      <c r="H1384" s="10"/>
      <c r="I1384" s="10"/>
      <c r="J1384" s="10"/>
      <c r="K1384" s="7"/>
      <c r="L1384" s="7"/>
      <c r="M1384" s="7"/>
      <c r="N1384" s="7"/>
      <c r="O1384" s="7"/>
      <c r="P1384" s="10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10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10"/>
      <c r="AU1384" s="7"/>
      <c r="AV1384" s="7"/>
      <c r="AW1384" s="7"/>
      <c r="AX1384" s="7"/>
      <c r="AY1384" s="7"/>
      <c r="AZ1384" s="7"/>
      <c r="BA1384" s="7"/>
      <c r="BB1384" s="7"/>
      <c r="BC1384" s="10"/>
      <c r="BD1384" s="7"/>
      <c r="BE1384" s="7"/>
      <c r="BF1384" s="7"/>
      <c r="BG1384" s="7"/>
      <c r="BH1384" s="7"/>
      <c r="BI1384" s="7"/>
      <c r="BJ1384" s="7"/>
      <c r="BK1384" s="7"/>
      <c r="BL1384" s="7"/>
      <c r="BM1384" s="7"/>
      <c r="BN1384" s="7"/>
      <c r="BO1384" s="7"/>
      <c r="BP1384" s="7"/>
      <c r="BQ1384" s="7"/>
      <c r="BR1384" s="7"/>
      <c r="BS1384" s="7"/>
      <c r="BT1384" s="7"/>
      <c r="BU1384" s="7"/>
      <c r="BV1384" s="7"/>
      <c r="BW1384" s="7"/>
      <c r="BX1384" s="7"/>
      <c r="BY1384" s="7"/>
      <c r="BZ1384" s="7"/>
      <c r="CA1384" s="7"/>
      <c r="CB1384" s="7"/>
      <c r="CC1384" s="7"/>
      <c r="CD1384" s="7"/>
      <c r="CE1384" s="7"/>
      <c r="CF1384" s="7"/>
      <c r="CG1384" s="7"/>
      <c r="CH1384" s="7"/>
      <c r="CI1384" s="7"/>
      <c r="CJ1384" s="7"/>
      <c r="CK1384" s="7"/>
      <c r="CL1384" s="7"/>
      <c r="CM1384" s="7"/>
      <c r="CN1384" s="7"/>
      <c r="CO1384" s="7"/>
      <c r="CP1384" s="7"/>
      <c r="CQ1384" s="7"/>
    </row>
    <row r="1385" spans="2:95" s="9" customFormat="1">
      <c r="B1385" s="34"/>
      <c r="C1385" s="7"/>
      <c r="D1385" s="7"/>
      <c r="E1385" s="7"/>
      <c r="F1385" s="7"/>
      <c r="G1385" s="10"/>
      <c r="H1385" s="10"/>
      <c r="I1385" s="10"/>
      <c r="J1385" s="10"/>
      <c r="K1385" s="7"/>
      <c r="L1385" s="7"/>
      <c r="M1385" s="7"/>
      <c r="N1385" s="7"/>
      <c r="O1385" s="7"/>
      <c r="P1385" s="10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10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10"/>
      <c r="AU1385" s="7"/>
      <c r="AV1385" s="7"/>
      <c r="AW1385" s="7"/>
      <c r="AX1385" s="7"/>
      <c r="AY1385" s="7"/>
      <c r="AZ1385" s="7"/>
      <c r="BA1385" s="7"/>
      <c r="BB1385" s="7"/>
      <c r="BC1385" s="10"/>
      <c r="BD1385" s="7"/>
      <c r="BE1385" s="7"/>
      <c r="BF1385" s="7"/>
      <c r="BG1385" s="7"/>
      <c r="BH1385" s="7"/>
      <c r="BI1385" s="7"/>
      <c r="BJ1385" s="7"/>
      <c r="BK1385" s="7"/>
      <c r="BL1385" s="7"/>
      <c r="BM1385" s="7"/>
      <c r="BN1385" s="7"/>
      <c r="BO1385" s="7"/>
      <c r="BP1385" s="7"/>
      <c r="BQ1385" s="7"/>
      <c r="BR1385" s="7"/>
      <c r="BS1385" s="7"/>
      <c r="BT1385" s="7"/>
      <c r="BU1385" s="7"/>
      <c r="BV1385" s="7"/>
      <c r="BW1385" s="7"/>
      <c r="BX1385" s="7"/>
      <c r="BY1385" s="7"/>
      <c r="BZ1385" s="7"/>
      <c r="CA1385" s="7"/>
      <c r="CB1385" s="7"/>
      <c r="CC1385" s="7"/>
      <c r="CD1385" s="7"/>
      <c r="CE1385" s="7"/>
      <c r="CF1385" s="7"/>
      <c r="CG1385" s="7"/>
      <c r="CH1385" s="7"/>
      <c r="CI1385" s="7"/>
      <c r="CJ1385" s="7"/>
      <c r="CK1385" s="7"/>
      <c r="CL1385" s="7"/>
      <c r="CM1385" s="7"/>
      <c r="CN1385" s="7"/>
      <c r="CO1385" s="7"/>
      <c r="CP1385" s="7"/>
      <c r="CQ1385" s="7"/>
    </row>
    <row r="1386" spans="2:95" s="9" customFormat="1">
      <c r="B1386" s="34"/>
      <c r="C1386" s="7"/>
      <c r="D1386" s="7"/>
      <c r="E1386" s="7"/>
      <c r="F1386" s="7"/>
      <c r="G1386" s="10"/>
      <c r="H1386" s="10"/>
      <c r="I1386" s="10"/>
      <c r="J1386" s="10"/>
      <c r="K1386" s="7"/>
      <c r="L1386" s="7"/>
      <c r="M1386" s="7"/>
      <c r="N1386" s="7"/>
      <c r="O1386" s="7"/>
      <c r="P1386" s="10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10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10"/>
      <c r="AU1386" s="7"/>
      <c r="AV1386" s="7"/>
      <c r="AW1386" s="7"/>
      <c r="AX1386" s="7"/>
      <c r="AY1386" s="7"/>
      <c r="AZ1386" s="7"/>
      <c r="BA1386" s="7"/>
      <c r="BB1386" s="7"/>
      <c r="BC1386" s="10"/>
      <c r="BD1386" s="7"/>
      <c r="BE1386" s="7"/>
      <c r="BF1386" s="7"/>
      <c r="BG1386" s="7"/>
      <c r="BH1386" s="7"/>
      <c r="BI1386" s="7"/>
      <c r="BJ1386" s="7"/>
      <c r="BK1386" s="7"/>
      <c r="BL1386" s="7"/>
      <c r="BM1386" s="7"/>
      <c r="BN1386" s="7"/>
      <c r="BO1386" s="7"/>
      <c r="BP1386" s="7"/>
      <c r="BQ1386" s="7"/>
      <c r="BR1386" s="7"/>
      <c r="BS1386" s="7"/>
      <c r="BT1386" s="7"/>
      <c r="BU1386" s="7"/>
      <c r="BV1386" s="7"/>
      <c r="BW1386" s="7"/>
      <c r="BX1386" s="7"/>
      <c r="BY1386" s="7"/>
      <c r="BZ1386" s="7"/>
      <c r="CA1386" s="7"/>
      <c r="CB1386" s="7"/>
      <c r="CC1386" s="7"/>
      <c r="CD1386" s="7"/>
      <c r="CE1386" s="7"/>
      <c r="CF1386" s="7"/>
      <c r="CG1386" s="7"/>
      <c r="CH1386" s="7"/>
      <c r="CI1386" s="7"/>
      <c r="CJ1386" s="7"/>
      <c r="CK1386" s="7"/>
      <c r="CL1386" s="7"/>
      <c r="CM1386" s="7"/>
      <c r="CN1386" s="7"/>
      <c r="CO1386" s="7"/>
      <c r="CP1386" s="7"/>
      <c r="CQ1386" s="7"/>
    </row>
    <row r="1387" spans="2:95" s="9" customFormat="1">
      <c r="B1387" s="34"/>
      <c r="C1387" s="7"/>
      <c r="D1387" s="7"/>
      <c r="E1387" s="7"/>
      <c r="F1387" s="7"/>
      <c r="G1387" s="10"/>
      <c r="H1387" s="10"/>
      <c r="I1387" s="10"/>
      <c r="J1387" s="10"/>
      <c r="K1387" s="7"/>
      <c r="L1387" s="7"/>
      <c r="M1387" s="7"/>
      <c r="N1387" s="7"/>
      <c r="O1387" s="7"/>
      <c r="P1387" s="10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10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10"/>
      <c r="AU1387" s="7"/>
      <c r="AV1387" s="7"/>
      <c r="AW1387" s="7"/>
      <c r="AX1387" s="7"/>
      <c r="AY1387" s="7"/>
      <c r="AZ1387" s="7"/>
      <c r="BA1387" s="7"/>
      <c r="BB1387" s="7"/>
      <c r="BC1387" s="10"/>
      <c r="BD1387" s="7"/>
      <c r="BE1387" s="7"/>
      <c r="BF1387" s="7"/>
      <c r="BG1387" s="7"/>
      <c r="BH1387" s="7"/>
      <c r="BI1387" s="7"/>
      <c r="BJ1387" s="7"/>
      <c r="BK1387" s="7"/>
      <c r="BL1387" s="7"/>
      <c r="BM1387" s="7"/>
      <c r="BN1387" s="7"/>
      <c r="BO1387" s="7"/>
      <c r="BP1387" s="7"/>
      <c r="BQ1387" s="7"/>
      <c r="BR1387" s="7"/>
      <c r="BS1387" s="7"/>
      <c r="BT1387" s="7"/>
      <c r="BU1387" s="7"/>
      <c r="BV1387" s="7"/>
      <c r="BW1387" s="7"/>
      <c r="BX1387" s="7"/>
      <c r="BY1387" s="7"/>
      <c r="BZ1387" s="7"/>
      <c r="CA1387" s="7"/>
      <c r="CB1387" s="7"/>
      <c r="CC1387" s="7"/>
      <c r="CD1387" s="7"/>
      <c r="CE1387" s="7"/>
      <c r="CF1387" s="7"/>
      <c r="CG1387" s="7"/>
      <c r="CH1387" s="7"/>
      <c r="CI1387" s="7"/>
      <c r="CJ1387" s="7"/>
      <c r="CK1387" s="7"/>
      <c r="CL1387" s="7"/>
      <c r="CM1387" s="7"/>
      <c r="CN1387" s="7"/>
      <c r="CO1387" s="7"/>
      <c r="CP1387" s="7"/>
      <c r="CQ1387" s="7"/>
    </row>
    <row r="1388" spans="2:95" s="9" customFormat="1">
      <c r="B1388" s="34"/>
      <c r="C1388" s="7"/>
      <c r="D1388" s="7"/>
      <c r="E1388" s="7"/>
      <c r="F1388" s="7"/>
      <c r="G1388" s="10"/>
      <c r="H1388" s="10"/>
      <c r="I1388" s="10"/>
      <c r="J1388" s="10"/>
      <c r="K1388" s="7"/>
      <c r="L1388" s="7"/>
      <c r="M1388" s="7"/>
      <c r="N1388" s="7"/>
      <c r="O1388" s="7"/>
      <c r="P1388" s="10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10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10"/>
      <c r="AU1388" s="7"/>
      <c r="AV1388" s="7"/>
      <c r="AW1388" s="7"/>
      <c r="AX1388" s="7"/>
      <c r="AY1388" s="7"/>
      <c r="AZ1388" s="7"/>
      <c r="BA1388" s="7"/>
      <c r="BB1388" s="7"/>
      <c r="BC1388" s="10"/>
      <c r="BD1388" s="7"/>
      <c r="BE1388" s="7"/>
      <c r="BF1388" s="7"/>
      <c r="BG1388" s="7"/>
      <c r="BH1388" s="7"/>
      <c r="BI1388" s="7"/>
      <c r="BJ1388" s="7"/>
      <c r="BK1388" s="7"/>
      <c r="BL1388" s="7"/>
      <c r="BM1388" s="7"/>
      <c r="BN1388" s="7"/>
      <c r="BO1388" s="7"/>
      <c r="BP1388" s="7"/>
      <c r="BQ1388" s="7"/>
      <c r="BR1388" s="7"/>
      <c r="BS1388" s="7"/>
      <c r="BT1388" s="7"/>
      <c r="BU1388" s="7"/>
      <c r="BV1388" s="7"/>
      <c r="BW1388" s="7"/>
      <c r="BX1388" s="7"/>
      <c r="BY1388" s="7"/>
      <c r="BZ1388" s="7"/>
      <c r="CA1388" s="7"/>
      <c r="CB1388" s="7"/>
      <c r="CC1388" s="7"/>
      <c r="CD1388" s="7"/>
      <c r="CE1388" s="7"/>
      <c r="CF1388" s="7"/>
      <c r="CG1388" s="7"/>
      <c r="CH1388" s="7"/>
      <c r="CI1388" s="7"/>
      <c r="CJ1388" s="7"/>
      <c r="CK1388" s="7"/>
      <c r="CL1388" s="7"/>
      <c r="CM1388" s="7"/>
      <c r="CN1388" s="7"/>
      <c r="CO1388" s="7"/>
      <c r="CP1388" s="7"/>
      <c r="CQ1388" s="7"/>
    </row>
    <row r="1389" spans="2:95" s="9" customFormat="1">
      <c r="B1389" s="34"/>
      <c r="C1389" s="7"/>
      <c r="D1389" s="7"/>
      <c r="E1389" s="7"/>
      <c r="F1389" s="7"/>
      <c r="G1389" s="10"/>
      <c r="H1389" s="10"/>
      <c r="I1389" s="10"/>
      <c r="J1389" s="10"/>
      <c r="K1389" s="7"/>
      <c r="L1389" s="7"/>
      <c r="M1389" s="7"/>
      <c r="N1389" s="7"/>
      <c r="O1389" s="7"/>
      <c r="P1389" s="10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10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10"/>
      <c r="AU1389" s="7"/>
      <c r="AV1389" s="7"/>
      <c r="AW1389" s="7"/>
      <c r="AX1389" s="7"/>
      <c r="AY1389" s="7"/>
      <c r="AZ1389" s="7"/>
      <c r="BA1389" s="7"/>
      <c r="BB1389" s="7"/>
      <c r="BC1389" s="10"/>
      <c r="BD1389" s="7"/>
      <c r="BE1389" s="7"/>
      <c r="BF1389" s="7"/>
      <c r="BG1389" s="7"/>
      <c r="BH1389" s="7"/>
      <c r="BI1389" s="7"/>
      <c r="BJ1389" s="7"/>
      <c r="BK1389" s="7"/>
      <c r="BL1389" s="7"/>
      <c r="BM1389" s="7"/>
      <c r="BN1389" s="7"/>
      <c r="BO1389" s="7"/>
      <c r="BP1389" s="7"/>
      <c r="BQ1389" s="7"/>
      <c r="BR1389" s="7"/>
      <c r="BS1389" s="7"/>
      <c r="BT1389" s="7"/>
      <c r="BU1389" s="7"/>
      <c r="BV1389" s="7"/>
      <c r="BW1389" s="7"/>
      <c r="BX1389" s="7"/>
      <c r="BY1389" s="7"/>
      <c r="BZ1389" s="7"/>
      <c r="CA1389" s="7"/>
      <c r="CB1389" s="7"/>
      <c r="CC1389" s="7"/>
      <c r="CD1389" s="7"/>
      <c r="CE1389" s="7"/>
      <c r="CF1389" s="7"/>
      <c r="CG1389" s="7"/>
      <c r="CH1389" s="7"/>
      <c r="CI1389" s="7"/>
      <c r="CJ1389" s="7"/>
      <c r="CK1389" s="7"/>
      <c r="CL1389" s="7"/>
      <c r="CM1389" s="7"/>
      <c r="CN1389" s="7"/>
      <c r="CO1389" s="7"/>
      <c r="CP1389" s="7"/>
      <c r="CQ1389" s="7"/>
    </row>
    <row r="1390" spans="2:95" s="9" customFormat="1">
      <c r="B1390" s="34"/>
      <c r="C1390" s="7"/>
      <c r="D1390" s="7"/>
      <c r="E1390" s="7"/>
      <c r="F1390" s="7"/>
      <c r="G1390" s="10"/>
      <c r="H1390" s="10"/>
      <c r="I1390" s="10"/>
      <c r="J1390" s="10"/>
      <c r="K1390" s="7"/>
      <c r="L1390" s="7"/>
      <c r="M1390" s="7"/>
      <c r="N1390" s="7"/>
      <c r="O1390" s="7"/>
      <c r="P1390" s="10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10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10"/>
      <c r="AU1390" s="7"/>
      <c r="AV1390" s="7"/>
      <c r="AW1390" s="7"/>
      <c r="AX1390" s="7"/>
      <c r="AY1390" s="7"/>
      <c r="AZ1390" s="7"/>
      <c r="BA1390" s="7"/>
      <c r="BB1390" s="7"/>
      <c r="BC1390" s="10"/>
      <c r="BD1390" s="7"/>
      <c r="BE1390" s="7"/>
      <c r="BF1390" s="7"/>
      <c r="BG1390" s="7"/>
      <c r="BH1390" s="7"/>
      <c r="BI1390" s="7"/>
      <c r="BJ1390" s="7"/>
      <c r="BK1390" s="7"/>
      <c r="BL1390" s="7"/>
      <c r="BM1390" s="7"/>
      <c r="BN1390" s="7"/>
      <c r="BO1390" s="7"/>
      <c r="BP1390" s="7"/>
      <c r="BQ1390" s="7"/>
      <c r="BR1390" s="7"/>
      <c r="BS1390" s="7"/>
      <c r="BT1390" s="7"/>
      <c r="BU1390" s="7"/>
      <c r="BV1390" s="7"/>
      <c r="BW1390" s="7"/>
      <c r="BX1390" s="7"/>
      <c r="BY1390" s="7"/>
      <c r="BZ1390" s="7"/>
      <c r="CA1390" s="7"/>
      <c r="CB1390" s="7"/>
      <c r="CC1390" s="7"/>
      <c r="CD1390" s="7"/>
      <c r="CE1390" s="7"/>
      <c r="CF1390" s="7"/>
      <c r="CG1390" s="7"/>
      <c r="CH1390" s="7"/>
      <c r="CI1390" s="7"/>
      <c r="CJ1390" s="7"/>
      <c r="CK1390" s="7"/>
      <c r="CL1390" s="7"/>
      <c r="CM1390" s="7"/>
      <c r="CN1390" s="7"/>
      <c r="CO1390" s="7"/>
      <c r="CP1390" s="7"/>
      <c r="CQ1390" s="7"/>
    </row>
    <row r="1391" spans="2:95" s="9" customFormat="1">
      <c r="B1391" s="34"/>
      <c r="C1391" s="7"/>
      <c r="D1391" s="7"/>
      <c r="E1391" s="7"/>
      <c r="F1391" s="7"/>
      <c r="G1391" s="10"/>
      <c r="H1391" s="10"/>
      <c r="I1391" s="10"/>
      <c r="J1391" s="10"/>
      <c r="K1391" s="7"/>
      <c r="L1391" s="7"/>
      <c r="M1391" s="7"/>
      <c r="N1391" s="7"/>
      <c r="O1391" s="7"/>
      <c r="P1391" s="10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10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10"/>
      <c r="AU1391" s="7"/>
      <c r="AV1391" s="7"/>
      <c r="AW1391" s="7"/>
      <c r="AX1391" s="7"/>
      <c r="AY1391" s="7"/>
      <c r="AZ1391" s="7"/>
      <c r="BA1391" s="7"/>
      <c r="BB1391" s="7"/>
      <c r="BC1391" s="10"/>
      <c r="BD1391" s="7"/>
      <c r="BE1391" s="7"/>
      <c r="BF1391" s="7"/>
      <c r="BG1391" s="7"/>
      <c r="BH1391" s="7"/>
      <c r="BI1391" s="7"/>
      <c r="BJ1391" s="7"/>
      <c r="BK1391" s="7"/>
      <c r="BL1391" s="7"/>
      <c r="BM1391" s="7"/>
      <c r="BN1391" s="7"/>
      <c r="BO1391" s="7"/>
      <c r="BP1391" s="7"/>
      <c r="BQ1391" s="7"/>
      <c r="BR1391" s="7"/>
      <c r="BS1391" s="7"/>
      <c r="BT1391" s="7"/>
      <c r="BU1391" s="7"/>
      <c r="BV1391" s="7"/>
      <c r="BW1391" s="7"/>
      <c r="BX1391" s="7"/>
      <c r="BY1391" s="7"/>
      <c r="BZ1391" s="7"/>
      <c r="CA1391" s="7"/>
      <c r="CB1391" s="7"/>
      <c r="CC1391" s="7"/>
      <c r="CD1391" s="7"/>
      <c r="CE1391" s="7"/>
      <c r="CF1391" s="7"/>
      <c r="CG1391" s="7"/>
      <c r="CH1391" s="7"/>
      <c r="CI1391" s="7"/>
      <c r="CJ1391" s="7"/>
      <c r="CK1391" s="7"/>
      <c r="CL1391" s="7"/>
      <c r="CM1391" s="7"/>
      <c r="CN1391" s="7"/>
      <c r="CO1391" s="7"/>
      <c r="CP1391" s="7"/>
      <c r="CQ1391" s="7"/>
    </row>
    <row r="1392" spans="2:95" s="9" customFormat="1">
      <c r="B1392" s="34"/>
      <c r="C1392" s="7"/>
      <c r="D1392" s="7"/>
      <c r="E1392" s="7"/>
      <c r="F1392" s="7"/>
      <c r="G1392" s="10"/>
      <c r="H1392" s="10"/>
      <c r="I1392" s="10"/>
      <c r="J1392" s="10"/>
      <c r="K1392" s="7"/>
      <c r="L1392" s="7"/>
      <c r="M1392" s="7"/>
      <c r="N1392" s="7"/>
      <c r="O1392" s="7"/>
      <c r="P1392" s="10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10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10"/>
      <c r="AU1392" s="7"/>
      <c r="AV1392" s="7"/>
      <c r="AW1392" s="7"/>
      <c r="AX1392" s="7"/>
      <c r="AY1392" s="7"/>
      <c r="AZ1392" s="7"/>
      <c r="BA1392" s="7"/>
      <c r="BB1392" s="7"/>
      <c r="BC1392" s="10"/>
      <c r="BD1392" s="7"/>
      <c r="BE1392" s="7"/>
      <c r="BF1392" s="7"/>
      <c r="BG1392" s="7"/>
      <c r="BH1392" s="7"/>
      <c r="BI1392" s="7"/>
      <c r="BJ1392" s="7"/>
      <c r="BK1392" s="7"/>
      <c r="BL1392" s="7"/>
      <c r="BM1392" s="7"/>
      <c r="BN1392" s="7"/>
      <c r="BO1392" s="7"/>
      <c r="BP1392" s="7"/>
      <c r="BQ1392" s="7"/>
      <c r="BR1392" s="7"/>
      <c r="BS1392" s="7"/>
      <c r="BT1392" s="7"/>
      <c r="BU1392" s="7"/>
      <c r="BV1392" s="7"/>
      <c r="BW1392" s="7"/>
      <c r="BX1392" s="7"/>
      <c r="BY1392" s="7"/>
      <c r="BZ1392" s="7"/>
      <c r="CA1392" s="7"/>
      <c r="CB1392" s="7"/>
      <c r="CC1392" s="7"/>
      <c r="CD1392" s="7"/>
      <c r="CE1392" s="7"/>
      <c r="CF1392" s="7"/>
      <c r="CG1392" s="7"/>
      <c r="CH1392" s="7"/>
      <c r="CI1392" s="7"/>
      <c r="CJ1392" s="7"/>
      <c r="CK1392" s="7"/>
      <c r="CL1392" s="7"/>
      <c r="CM1392" s="7"/>
      <c r="CN1392" s="7"/>
      <c r="CO1392" s="7"/>
      <c r="CP1392" s="7"/>
      <c r="CQ1392" s="7"/>
    </row>
    <row r="1393" spans="2:95" s="9" customFormat="1">
      <c r="B1393" s="34"/>
      <c r="C1393" s="7"/>
      <c r="D1393" s="7"/>
      <c r="E1393" s="7"/>
      <c r="F1393" s="7"/>
      <c r="G1393" s="10"/>
      <c r="H1393" s="10"/>
      <c r="I1393" s="10"/>
      <c r="J1393" s="10"/>
      <c r="K1393" s="7"/>
      <c r="L1393" s="7"/>
      <c r="M1393" s="7"/>
      <c r="N1393" s="7"/>
      <c r="O1393" s="7"/>
      <c r="P1393" s="10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10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10"/>
      <c r="AU1393" s="7"/>
      <c r="AV1393" s="7"/>
      <c r="AW1393" s="7"/>
      <c r="AX1393" s="7"/>
      <c r="AY1393" s="7"/>
      <c r="AZ1393" s="7"/>
      <c r="BA1393" s="7"/>
      <c r="BB1393" s="7"/>
      <c r="BC1393" s="10"/>
      <c r="BD1393" s="7"/>
      <c r="BE1393" s="7"/>
      <c r="BF1393" s="7"/>
      <c r="BG1393" s="7"/>
      <c r="BH1393" s="7"/>
      <c r="BI1393" s="7"/>
      <c r="BJ1393" s="7"/>
      <c r="BK1393" s="7"/>
      <c r="BL1393" s="7"/>
      <c r="BM1393" s="7"/>
      <c r="BN1393" s="7"/>
      <c r="BO1393" s="7"/>
      <c r="BP1393" s="7"/>
      <c r="BQ1393" s="7"/>
      <c r="BR1393" s="7"/>
      <c r="BS1393" s="7"/>
      <c r="BT1393" s="7"/>
      <c r="BU1393" s="7"/>
      <c r="BV1393" s="7"/>
      <c r="BW1393" s="7"/>
      <c r="BX1393" s="7"/>
      <c r="BY1393" s="7"/>
      <c r="BZ1393" s="7"/>
      <c r="CA1393" s="7"/>
      <c r="CB1393" s="7"/>
      <c r="CC1393" s="7"/>
      <c r="CD1393" s="7"/>
      <c r="CE1393" s="7"/>
      <c r="CF1393" s="7"/>
      <c r="CG1393" s="7"/>
      <c r="CH1393" s="7"/>
      <c r="CI1393" s="7"/>
      <c r="CJ1393" s="7"/>
      <c r="CK1393" s="7"/>
      <c r="CL1393" s="7"/>
      <c r="CM1393" s="7"/>
      <c r="CN1393" s="7"/>
      <c r="CO1393" s="7"/>
      <c r="CP1393" s="7"/>
      <c r="CQ1393" s="7"/>
    </row>
    <row r="1394" spans="2:95" s="9" customFormat="1">
      <c r="B1394" s="34"/>
      <c r="C1394" s="7"/>
      <c r="D1394" s="7"/>
      <c r="E1394" s="7"/>
      <c r="F1394" s="7"/>
      <c r="G1394" s="10"/>
      <c r="H1394" s="10"/>
      <c r="I1394" s="10"/>
      <c r="J1394" s="10"/>
      <c r="K1394" s="7"/>
      <c r="L1394" s="7"/>
      <c r="M1394" s="7"/>
      <c r="N1394" s="7"/>
      <c r="O1394" s="7"/>
      <c r="P1394" s="10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10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10"/>
      <c r="AU1394" s="7"/>
      <c r="AV1394" s="7"/>
      <c r="AW1394" s="7"/>
      <c r="AX1394" s="7"/>
      <c r="AY1394" s="7"/>
      <c r="AZ1394" s="7"/>
      <c r="BA1394" s="7"/>
      <c r="BB1394" s="7"/>
      <c r="BC1394" s="10"/>
      <c r="BD1394" s="7"/>
      <c r="BE1394" s="7"/>
      <c r="BF1394" s="7"/>
      <c r="BG1394" s="7"/>
      <c r="BH1394" s="7"/>
      <c r="BI1394" s="7"/>
      <c r="BJ1394" s="7"/>
      <c r="BK1394" s="7"/>
      <c r="BL1394" s="7"/>
      <c r="BM1394" s="7"/>
      <c r="BN1394" s="7"/>
      <c r="BO1394" s="7"/>
      <c r="BP1394" s="7"/>
      <c r="BQ1394" s="7"/>
      <c r="BR1394" s="7"/>
      <c r="BS1394" s="7"/>
      <c r="BT1394" s="7"/>
      <c r="BU1394" s="7"/>
      <c r="BV1394" s="7"/>
      <c r="BW1394" s="7"/>
      <c r="BX1394" s="7"/>
      <c r="BY1394" s="7"/>
      <c r="BZ1394" s="7"/>
      <c r="CA1394" s="7"/>
      <c r="CB1394" s="7"/>
      <c r="CC1394" s="7"/>
      <c r="CD1394" s="7"/>
      <c r="CE1394" s="7"/>
      <c r="CF1394" s="7"/>
      <c r="CG1394" s="7"/>
      <c r="CH1394" s="7"/>
      <c r="CI1394" s="7"/>
      <c r="CJ1394" s="7"/>
      <c r="CK1394" s="7"/>
      <c r="CL1394" s="7"/>
      <c r="CM1394" s="7"/>
      <c r="CN1394" s="7"/>
      <c r="CO1394" s="7"/>
      <c r="CP1394" s="7"/>
      <c r="CQ1394" s="7"/>
    </row>
    <row r="1395" spans="2:95" s="9" customFormat="1">
      <c r="B1395" s="34"/>
      <c r="C1395" s="7"/>
      <c r="D1395" s="7"/>
      <c r="E1395" s="7"/>
      <c r="F1395" s="7"/>
      <c r="G1395" s="10"/>
      <c r="H1395" s="10"/>
      <c r="I1395" s="10"/>
      <c r="J1395" s="10"/>
      <c r="K1395" s="7"/>
      <c r="L1395" s="7"/>
      <c r="M1395" s="7"/>
      <c r="N1395" s="7"/>
      <c r="O1395" s="7"/>
      <c r="P1395" s="10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10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10"/>
      <c r="AU1395" s="7"/>
      <c r="AV1395" s="7"/>
      <c r="AW1395" s="7"/>
      <c r="AX1395" s="7"/>
      <c r="AY1395" s="7"/>
      <c r="AZ1395" s="7"/>
      <c r="BA1395" s="7"/>
      <c r="BB1395" s="7"/>
      <c r="BC1395" s="10"/>
      <c r="BD1395" s="7"/>
      <c r="BE1395" s="7"/>
      <c r="BF1395" s="7"/>
      <c r="BG1395" s="7"/>
      <c r="BH1395" s="7"/>
      <c r="BI1395" s="7"/>
      <c r="BJ1395" s="7"/>
      <c r="BK1395" s="7"/>
      <c r="BL1395" s="7"/>
      <c r="BM1395" s="7"/>
      <c r="BN1395" s="7"/>
      <c r="BO1395" s="7"/>
      <c r="BP1395" s="7"/>
      <c r="BQ1395" s="7"/>
      <c r="BR1395" s="7"/>
      <c r="BS1395" s="7"/>
      <c r="BT1395" s="7"/>
      <c r="BU1395" s="7"/>
      <c r="BV1395" s="7"/>
      <c r="BW1395" s="7"/>
      <c r="BX1395" s="7"/>
      <c r="BY1395" s="7"/>
      <c r="BZ1395" s="7"/>
      <c r="CA1395" s="7"/>
      <c r="CB1395" s="7"/>
      <c r="CC1395" s="7"/>
      <c r="CD1395" s="7"/>
      <c r="CE1395" s="7"/>
      <c r="CF1395" s="7"/>
      <c r="CG1395" s="7"/>
      <c r="CH1395" s="7"/>
      <c r="CI1395" s="7"/>
      <c r="CJ1395" s="7"/>
      <c r="CK1395" s="7"/>
      <c r="CL1395" s="7"/>
      <c r="CM1395" s="7"/>
      <c r="CN1395" s="7"/>
      <c r="CO1395" s="7"/>
      <c r="CP1395" s="7"/>
      <c r="CQ1395" s="7"/>
    </row>
    <row r="1396" spans="2:95" s="9" customFormat="1">
      <c r="B1396" s="34"/>
      <c r="C1396" s="7"/>
      <c r="D1396" s="7"/>
      <c r="E1396" s="7"/>
      <c r="F1396" s="7"/>
      <c r="G1396" s="10"/>
      <c r="H1396" s="10"/>
      <c r="I1396" s="10"/>
      <c r="J1396" s="10"/>
      <c r="K1396" s="7"/>
      <c r="L1396" s="7"/>
      <c r="M1396" s="7"/>
      <c r="N1396" s="7"/>
      <c r="O1396" s="7"/>
      <c r="P1396" s="10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10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10"/>
      <c r="AU1396" s="7"/>
      <c r="AV1396" s="7"/>
      <c r="AW1396" s="7"/>
      <c r="AX1396" s="7"/>
      <c r="AY1396" s="7"/>
      <c r="AZ1396" s="7"/>
      <c r="BA1396" s="7"/>
      <c r="BB1396" s="7"/>
      <c r="BC1396" s="10"/>
      <c r="BD1396" s="7"/>
      <c r="BE1396" s="7"/>
      <c r="BF1396" s="7"/>
      <c r="BG1396" s="7"/>
      <c r="BH1396" s="7"/>
      <c r="BI1396" s="7"/>
      <c r="BJ1396" s="7"/>
      <c r="BK1396" s="7"/>
      <c r="BL1396" s="7"/>
      <c r="BM1396" s="7"/>
      <c r="BN1396" s="7"/>
      <c r="BO1396" s="7"/>
      <c r="BP1396" s="7"/>
      <c r="BQ1396" s="7"/>
      <c r="BR1396" s="7"/>
      <c r="BS1396" s="7"/>
      <c r="BT1396" s="7"/>
      <c r="BU1396" s="7"/>
      <c r="BV1396" s="7"/>
      <c r="BW1396" s="7"/>
      <c r="BX1396" s="7"/>
      <c r="BY1396" s="7"/>
      <c r="BZ1396" s="7"/>
      <c r="CA1396" s="7"/>
      <c r="CB1396" s="7"/>
      <c r="CC1396" s="7"/>
      <c r="CD1396" s="7"/>
      <c r="CE1396" s="7"/>
      <c r="CF1396" s="7"/>
      <c r="CG1396" s="7"/>
      <c r="CH1396" s="7"/>
      <c r="CI1396" s="7"/>
      <c r="CJ1396" s="7"/>
      <c r="CK1396" s="7"/>
      <c r="CL1396" s="7"/>
      <c r="CM1396" s="7"/>
      <c r="CN1396" s="7"/>
      <c r="CO1396" s="7"/>
      <c r="CP1396" s="7"/>
      <c r="CQ1396" s="7"/>
    </row>
    <row r="1397" spans="2:95" s="9" customFormat="1">
      <c r="B1397" s="34"/>
      <c r="C1397" s="7"/>
      <c r="D1397" s="7"/>
      <c r="E1397" s="7"/>
      <c r="F1397" s="7"/>
      <c r="G1397" s="10"/>
      <c r="H1397" s="10"/>
      <c r="I1397" s="10"/>
      <c r="J1397" s="10"/>
      <c r="K1397" s="7"/>
      <c r="L1397" s="7"/>
      <c r="M1397" s="7"/>
      <c r="N1397" s="7"/>
      <c r="O1397" s="7"/>
      <c r="P1397" s="10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10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10"/>
      <c r="AU1397" s="7"/>
      <c r="AV1397" s="7"/>
      <c r="AW1397" s="7"/>
      <c r="AX1397" s="7"/>
      <c r="AY1397" s="7"/>
      <c r="AZ1397" s="7"/>
      <c r="BA1397" s="7"/>
      <c r="BB1397" s="7"/>
      <c r="BC1397" s="10"/>
      <c r="BD1397" s="7"/>
      <c r="BE1397" s="7"/>
      <c r="BF1397" s="7"/>
      <c r="BG1397" s="7"/>
      <c r="BH1397" s="7"/>
      <c r="BI1397" s="7"/>
      <c r="BJ1397" s="7"/>
      <c r="BK1397" s="7"/>
      <c r="BL1397" s="7"/>
      <c r="BM1397" s="7"/>
      <c r="BN1397" s="7"/>
      <c r="BO1397" s="7"/>
      <c r="BP1397" s="7"/>
      <c r="BQ1397" s="7"/>
      <c r="BR1397" s="7"/>
      <c r="BS1397" s="7"/>
      <c r="BT1397" s="7"/>
      <c r="BU1397" s="7"/>
      <c r="BV1397" s="7"/>
      <c r="BW1397" s="7"/>
      <c r="BX1397" s="7"/>
      <c r="BY1397" s="7"/>
      <c r="BZ1397" s="7"/>
      <c r="CA1397" s="7"/>
      <c r="CB1397" s="7"/>
      <c r="CC1397" s="7"/>
      <c r="CD1397" s="7"/>
      <c r="CE1397" s="7"/>
      <c r="CF1397" s="7"/>
      <c r="CG1397" s="7"/>
      <c r="CH1397" s="7"/>
      <c r="CI1397" s="7"/>
      <c r="CJ1397" s="7"/>
      <c r="CK1397" s="7"/>
      <c r="CL1397" s="7"/>
      <c r="CM1397" s="7"/>
      <c r="CN1397" s="7"/>
      <c r="CO1397" s="7"/>
      <c r="CP1397" s="7"/>
      <c r="CQ1397" s="7"/>
    </row>
    <row r="1398" spans="2:95" s="9" customFormat="1">
      <c r="B1398" s="34"/>
      <c r="C1398" s="7"/>
      <c r="D1398" s="7"/>
      <c r="E1398" s="7"/>
      <c r="F1398" s="7"/>
      <c r="G1398" s="10"/>
      <c r="H1398" s="10"/>
      <c r="I1398" s="10"/>
      <c r="J1398" s="10"/>
      <c r="K1398" s="7"/>
      <c r="L1398" s="7"/>
      <c r="M1398" s="7"/>
      <c r="N1398" s="7"/>
      <c r="O1398" s="7"/>
      <c r="P1398" s="10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10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10"/>
      <c r="AU1398" s="7"/>
      <c r="AV1398" s="7"/>
      <c r="AW1398" s="7"/>
      <c r="AX1398" s="7"/>
      <c r="AY1398" s="7"/>
      <c r="AZ1398" s="7"/>
      <c r="BA1398" s="7"/>
      <c r="BB1398" s="7"/>
      <c r="BC1398" s="10"/>
      <c r="BD1398" s="7"/>
      <c r="BE1398" s="7"/>
      <c r="BF1398" s="7"/>
      <c r="BG1398" s="7"/>
      <c r="BH1398" s="7"/>
      <c r="BI1398" s="7"/>
      <c r="BJ1398" s="7"/>
      <c r="BK1398" s="7"/>
      <c r="BL1398" s="7"/>
      <c r="BM1398" s="7"/>
      <c r="BN1398" s="7"/>
      <c r="BO1398" s="7"/>
      <c r="BP1398" s="7"/>
      <c r="BQ1398" s="7"/>
      <c r="BR1398" s="7"/>
      <c r="BS1398" s="7"/>
      <c r="BT1398" s="7"/>
      <c r="BU1398" s="7"/>
      <c r="BV1398" s="7"/>
      <c r="BW1398" s="7"/>
      <c r="BX1398" s="7"/>
      <c r="BY1398" s="7"/>
      <c r="BZ1398" s="7"/>
      <c r="CA1398" s="7"/>
      <c r="CB1398" s="7"/>
      <c r="CC1398" s="7"/>
      <c r="CD1398" s="7"/>
      <c r="CE1398" s="7"/>
      <c r="CF1398" s="7"/>
      <c r="CG1398" s="7"/>
      <c r="CH1398" s="7"/>
      <c r="CI1398" s="7"/>
      <c r="CJ1398" s="7"/>
      <c r="CK1398" s="7"/>
      <c r="CL1398" s="7"/>
      <c r="CM1398" s="7"/>
      <c r="CN1398" s="7"/>
      <c r="CO1398" s="7"/>
      <c r="CP1398" s="7"/>
      <c r="CQ1398" s="7"/>
    </row>
    <row r="1399" spans="2:95" s="9" customFormat="1">
      <c r="B1399" s="34"/>
      <c r="C1399" s="7"/>
      <c r="D1399" s="7"/>
      <c r="E1399" s="7"/>
      <c r="F1399" s="7"/>
      <c r="G1399" s="10"/>
      <c r="H1399" s="10"/>
      <c r="I1399" s="10"/>
      <c r="J1399" s="10"/>
      <c r="K1399" s="7"/>
      <c r="L1399" s="7"/>
      <c r="M1399" s="7"/>
      <c r="N1399" s="7"/>
      <c r="O1399" s="7"/>
      <c r="P1399" s="10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10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10"/>
      <c r="AU1399" s="7"/>
      <c r="AV1399" s="7"/>
      <c r="AW1399" s="7"/>
      <c r="AX1399" s="7"/>
      <c r="AY1399" s="7"/>
      <c r="AZ1399" s="7"/>
      <c r="BA1399" s="7"/>
      <c r="BB1399" s="7"/>
      <c r="BC1399" s="10"/>
      <c r="BD1399" s="7"/>
      <c r="BE1399" s="7"/>
      <c r="BF1399" s="7"/>
      <c r="BG1399" s="7"/>
      <c r="BH1399" s="7"/>
      <c r="BI1399" s="7"/>
      <c r="BJ1399" s="7"/>
      <c r="BK1399" s="7"/>
      <c r="BL1399" s="7"/>
      <c r="BM1399" s="7"/>
      <c r="BN1399" s="7"/>
      <c r="BO1399" s="7"/>
      <c r="BP1399" s="7"/>
      <c r="BQ1399" s="7"/>
      <c r="BR1399" s="7"/>
      <c r="BS1399" s="7"/>
      <c r="BT1399" s="7"/>
      <c r="BU1399" s="7"/>
      <c r="BV1399" s="7"/>
      <c r="BW1399" s="7"/>
      <c r="BX1399" s="7"/>
      <c r="BY1399" s="7"/>
      <c r="BZ1399" s="7"/>
      <c r="CA1399" s="7"/>
      <c r="CB1399" s="7"/>
      <c r="CC1399" s="7"/>
      <c r="CD1399" s="7"/>
      <c r="CE1399" s="7"/>
      <c r="CF1399" s="7"/>
      <c r="CG1399" s="7"/>
      <c r="CH1399" s="7"/>
      <c r="CI1399" s="7"/>
      <c r="CJ1399" s="7"/>
      <c r="CK1399" s="7"/>
      <c r="CL1399" s="7"/>
      <c r="CM1399" s="7"/>
      <c r="CN1399" s="7"/>
      <c r="CO1399" s="7"/>
      <c r="CP1399" s="7"/>
      <c r="CQ1399" s="7"/>
    </row>
    <row r="1400" spans="2:95" s="9" customFormat="1">
      <c r="B1400" s="34"/>
      <c r="C1400" s="7"/>
      <c r="D1400" s="7"/>
      <c r="E1400" s="7"/>
      <c r="F1400" s="7"/>
      <c r="G1400" s="10"/>
      <c r="H1400" s="10"/>
      <c r="I1400" s="10"/>
      <c r="J1400" s="10"/>
      <c r="K1400" s="7"/>
      <c r="L1400" s="7"/>
      <c r="M1400" s="7"/>
      <c r="N1400" s="7"/>
      <c r="O1400" s="7"/>
      <c r="P1400" s="10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10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10"/>
      <c r="AU1400" s="7"/>
      <c r="AV1400" s="7"/>
      <c r="AW1400" s="7"/>
      <c r="AX1400" s="7"/>
      <c r="AY1400" s="7"/>
      <c r="AZ1400" s="7"/>
      <c r="BA1400" s="7"/>
      <c r="BB1400" s="7"/>
      <c r="BC1400" s="10"/>
      <c r="BD1400" s="7"/>
      <c r="BE1400" s="7"/>
      <c r="BF1400" s="7"/>
      <c r="BG1400" s="7"/>
      <c r="BH1400" s="7"/>
      <c r="BI1400" s="7"/>
      <c r="BJ1400" s="7"/>
      <c r="BK1400" s="7"/>
      <c r="BL1400" s="7"/>
      <c r="BM1400" s="7"/>
      <c r="BN1400" s="7"/>
      <c r="BO1400" s="7"/>
      <c r="BP1400" s="7"/>
      <c r="BQ1400" s="7"/>
      <c r="BR1400" s="7"/>
      <c r="BS1400" s="7"/>
      <c r="BT1400" s="7"/>
      <c r="BU1400" s="7"/>
      <c r="BV1400" s="7"/>
      <c r="BW1400" s="7"/>
      <c r="BX1400" s="7"/>
      <c r="BY1400" s="7"/>
      <c r="BZ1400" s="7"/>
      <c r="CA1400" s="7"/>
      <c r="CB1400" s="7"/>
      <c r="CC1400" s="7"/>
      <c r="CD1400" s="7"/>
      <c r="CE1400" s="7"/>
      <c r="CF1400" s="7"/>
      <c r="CG1400" s="7"/>
      <c r="CH1400" s="7"/>
      <c r="CI1400" s="7"/>
      <c r="CJ1400" s="7"/>
      <c r="CK1400" s="7"/>
      <c r="CL1400" s="7"/>
      <c r="CM1400" s="7"/>
      <c r="CN1400" s="7"/>
      <c r="CO1400" s="7"/>
      <c r="CP1400" s="7"/>
      <c r="CQ1400" s="7"/>
    </row>
    <row r="1401" spans="2:95" s="9" customFormat="1">
      <c r="B1401" s="34"/>
      <c r="C1401" s="7"/>
      <c r="D1401" s="7"/>
      <c r="E1401" s="7"/>
      <c r="F1401" s="7"/>
      <c r="G1401" s="10"/>
      <c r="H1401" s="10"/>
      <c r="I1401" s="10"/>
      <c r="J1401" s="10"/>
      <c r="K1401" s="7"/>
      <c r="L1401" s="7"/>
      <c r="M1401" s="7"/>
      <c r="N1401" s="7"/>
      <c r="O1401" s="7"/>
      <c r="P1401" s="10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10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10"/>
      <c r="AU1401" s="7"/>
      <c r="AV1401" s="7"/>
      <c r="AW1401" s="7"/>
      <c r="AX1401" s="7"/>
      <c r="AY1401" s="7"/>
      <c r="AZ1401" s="7"/>
      <c r="BA1401" s="7"/>
      <c r="BB1401" s="7"/>
      <c r="BC1401" s="10"/>
      <c r="BD1401" s="7"/>
      <c r="BE1401" s="7"/>
      <c r="BF1401" s="7"/>
      <c r="BG1401" s="7"/>
      <c r="BH1401" s="7"/>
      <c r="BI1401" s="7"/>
      <c r="BJ1401" s="7"/>
      <c r="BK1401" s="7"/>
      <c r="BL1401" s="7"/>
      <c r="BM1401" s="7"/>
      <c r="BN1401" s="7"/>
      <c r="BO1401" s="7"/>
      <c r="BP1401" s="7"/>
      <c r="BQ1401" s="7"/>
      <c r="BR1401" s="7"/>
      <c r="BS1401" s="7"/>
      <c r="BT1401" s="7"/>
      <c r="BU1401" s="7"/>
      <c r="BV1401" s="7"/>
      <c r="BW1401" s="7"/>
      <c r="BX1401" s="7"/>
      <c r="BY1401" s="7"/>
      <c r="BZ1401" s="7"/>
      <c r="CA1401" s="7"/>
      <c r="CB1401" s="7"/>
      <c r="CC1401" s="7"/>
      <c r="CD1401" s="7"/>
      <c r="CE1401" s="7"/>
      <c r="CF1401" s="7"/>
      <c r="CG1401" s="7"/>
      <c r="CH1401" s="7"/>
      <c r="CI1401" s="7"/>
      <c r="CJ1401" s="7"/>
      <c r="CK1401" s="7"/>
      <c r="CL1401" s="7"/>
      <c r="CM1401" s="7"/>
      <c r="CN1401" s="7"/>
      <c r="CO1401" s="7"/>
      <c r="CP1401" s="7"/>
      <c r="CQ1401" s="7"/>
    </row>
    <row r="1402" spans="2:95" s="9" customFormat="1">
      <c r="B1402" s="34"/>
      <c r="C1402" s="7"/>
      <c r="D1402" s="7"/>
      <c r="E1402" s="7"/>
      <c r="F1402" s="7"/>
      <c r="G1402" s="10"/>
      <c r="H1402" s="10"/>
      <c r="I1402" s="10"/>
      <c r="J1402" s="10"/>
      <c r="K1402" s="7"/>
      <c r="L1402" s="7"/>
      <c r="M1402" s="7"/>
      <c r="N1402" s="7"/>
      <c r="O1402" s="7"/>
      <c r="P1402" s="10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10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10"/>
      <c r="AU1402" s="7"/>
      <c r="AV1402" s="7"/>
      <c r="AW1402" s="7"/>
      <c r="AX1402" s="7"/>
      <c r="AY1402" s="7"/>
      <c r="AZ1402" s="7"/>
      <c r="BA1402" s="7"/>
      <c r="BB1402" s="7"/>
      <c r="BC1402" s="10"/>
      <c r="BD1402" s="7"/>
      <c r="BE1402" s="7"/>
      <c r="BF1402" s="7"/>
      <c r="BG1402" s="7"/>
      <c r="BH1402" s="7"/>
      <c r="BI1402" s="7"/>
      <c r="BJ1402" s="7"/>
      <c r="BK1402" s="7"/>
      <c r="BL1402" s="7"/>
      <c r="BM1402" s="7"/>
      <c r="BN1402" s="7"/>
      <c r="BO1402" s="7"/>
      <c r="BP1402" s="7"/>
      <c r="BQ1402" s="7"/>
      <c r="BR1402" s="7"/>
      <c r="BS1402" s="7"/>
      <c r="BT1402" s="7"/>
      <c r="BU1402" s="7"/>
      <c r="BV1402" s="7"/>
      <c r="BW1402" s="7"/>
      <c r="BX1402" s="7"/>
      <c r="BY1402" s="7"/>
      <c r="BZ1402" s="7"/>
      <c r="CA1402" s="7"/>
      <c r="CB1402" s="7"/>
      <c r="CC1402" s="7"/>
      <c r="CD1402" s="7"/>
      <c r="CE1402" s="7"/>
      <c r="CF1402" s="7"/>
      <c r="CG1402" s="7"/>
      <c r="CH1402" s="7"/>
      <c r="CI1402" s="7"/>
      <c r="CJ1402" s="7"/>
      <c r="CK1402" s="7"/>
      <c r="CL1402" s="7"/>
      <c r="CM1402" s="7"/>
      <c r="CN1402" s="7"/>
      <c r="CO1402" s="7"/>
      <c r="CP1402" s="7"/>
      <c r="CQ1402" s="7"/>
    </row>
    <row r="1403" spans="2:95" s="9" customFormat="1">
      <c r="B1403" s="34"/>
      <c r="C1403" s="7"/>
      <c r="D1403" s="7"/>
      <c r="E1403" s="7"/>
      <c r="F1403" s="7"/>
      <c r="G1403" s="10"/>
      <c r="H1403" s="10"/>
      <c r="I1403" s="10"/>
      <c r="J1403" s="10"/>
      <c r="K1403" s="7"/>
      <c r="L1403" s="7"/>
      <c r="M1403" s="7"/>
      <c r="N1403" s="7"/>
      <c r="O1403" s="7"/>
      <c r="P1403" s="10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10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10"/>
      <c r="AU1403" s="7"/>
      <c r="AV1403" s="7"/>
      <c r="AW1403" s="7"/>
      <c r="AX1403" s="7"/>
      <c r="AY1403" s="7"/>
      <c r="AZ1403" s="7"/>
      <c r="BA1403" s="7"/>
      <c r="BB1403" s="7"/>
      <c r="BC1403" s="10"/>
      <c r="BD1403" s="7"/>
      <c r="BE1403" s="7"/>
      <c r="BF1403" s="7"/>
      <c r="BG1403" s="7"/>
      <c r="BH1403" s="7"/>
      <c r="BI1403" s="7"/>
      <c r="BJ1403" s="7"/>
      <c r="BK1403" s="7"/>
      <c r="BL1403" s="7"/>
      <c r="BM1403" s="7"/>
      <c r="BN1403" s="7"/>
      <c r="BO1403" s="7"/>
      <c r="BP1403" s="7"/>
      <c r="BQ1403" s="7"/>
      <c r="BR1403" s="7"/>
      <c r="BS1403" s="7"/>
      <c r="BT1403" s="7"/>
      <c r="BU1403" s="7"/>
      <c r="BV1403" s="7"/>
      <c r="BW1403" s="7"/>
      <c r="BX1403" s="7"/>
      <c r="BY1403" s="7"/>
      <c r="BZ1403" s="7"/>
      <c r="CA1403" s="7"/>
      <c r="CB1403" s="7"/>
      <c r="CC1403" s="7"/>
      <c r="CD1403" s="7"/>
      <c r="CE1403" s="7"/>
      <c r="CF1403" s="7"/>
      <c r="CG1403" s="7"/>
      <c r="CH1403" s="7"/>
      <c r="CI1403" s="7"/>
      <c r="CJ1403" s="7"/>
      <c r="CK1403" s="7"/>
      <c r="CL1403" s="7"/>
      <c r="CM1403" s="7"/>
      <c r="CN1403" s="7"/>
      <c r="CO1403" s="7"/>
      <c r="CP1403" s="7"/>
      <c r="CQ1403" s="7"/>
    </row>
    <row r="1404" spans="2:95" s="9" customFormat="1">
      <c r="B1404" s="34"/>
      <c r="C1404" s="7"/>
      <c r="D1404" s="7"/>
      <c r="E1404" s="7"/>
      <c r="F1404" s="7"/>
      <c r="G1404" s="10"/>
      <c r="H1404" s="10"/>
      <c r="I1404" s="10"/>
      <c r="J1404" s="10"/>
      <c r="K1404" s="7"/>
      <c r="L1404" s="7"/>
      <c r="M1404" s="7"/>
      <c r="N1404" s="7"/>
      <c r="O1404" s="7"/>
      <c r="P1404" s="10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10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10"/>
      <c r="AU1404" s="7"/>
      <c r="AV1404" s="7"/>
      <c r="AW1404" s="7"/>
      <c r="AX1404" s="7"/>
      <c r="AY1404" s="7"/>
      <c r="AZ1404" s="7"/>
      <c r="BA1404" s="7"/>
      <c r="BB1404" s="7"/>
      <c r="BC1404" s="10"/>
      <c r="BD1404" s="7"/>
      <c r="BE1404" s="7"/>
      <c r="BF1404" s="7"/>
      <c r="BG1404" s="7"/>
      <c r="BH1404" s="7"/>
      <c r="BI1404" s="7"/>
      <c r="BJ1404" s="7"/>
      <c r="BK1404" s="7"/>
      <c r="BL1404" s="7"/>
      <c r="BM1404" s="7"/>
      <c r="BN1404" s="7"/>
      <c r="BO1404" s="7"/>
      <c r="BP1404" s="7"/>
      <c r="BQ1404" s="7"/>
      <c r="BR1404" s="7"/>
      <c r="BS1404" s="7"/>
      <c r="BT1404" s="7"/>
      <c r="BU1404" s="7"/>
      <c r="BV1404" s="7"/>
      <c r="BW1404" s="7"/>
      <c r="BX1404" s="7"/>
      <c r="BY1404" s="7"/>
      <c r="BZ1404" s="7"/>
      <c r="CA1404" s="7"/>
      <c r="CB1404" s="7"/>
      <c r="CC1404" s="7"/>
      <c r="CD1404" s="7"/>
      <c r="CE1404" s="7"/>
      <c r="CF1404" s="7"/>
      <c r="CG1404" s="7"/>
      <c r="CH1404" s="7"/>
      <c r="CI1404" s="7"/>
      <c r="CJ1404" s="7"/>
      <c r="CK1404" s="7"/>
      <c r="CL1404" s="7"/>
      <c r="CM1404" s="7"/>
      <c r="CN1404" s="7"/>
      <c r="CO1404" s="7"/>
      <c r="CP1404" s="7"/>
      <c r="CQ1404" s="7"/>
    </row>
    <row r="1405" spans="2:95" s="9" customFormat="1">
      <c r="B1405" s="34"/>
      <c r="C1405" s="7"/>
      <c r="D1405" s="7"/>
      <c r="E1405" s="7"/>
      <c r="F1405" s="7"/>
      <c r="G1405" s="10"/>
      <c r="H1405" s="10"/>
      <c r="I1405" s="10"/>
      <c r="J1405" s="10"/>
      <c r="K1405" s="7"/>
      <c r="L1405" s="7"/>
      <c r="M1405" s="7"/>
      <c r="N1405" s="7"/>
      <c r="O1405" s="7"/>
      <c r="P1405" s="10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10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10"/>
      <c r="AU1405" s="7"/>
      <c r="AV1405" s="7"/>
      <c r="AW1405" s="7"/>
      <c r="AX1405" s="7"/>
      <c r="AY1405" s="7"/>
      <c r="AZ1405" s="7"/>
      <c r="BA1405" s="7"/>
      <c r="BB1405" s="7"/>
      <c r="BC1405" s="10"/>
      <c r="BD1405" s="7"/>
      <c r="BE1405" s="7"/>
      <c r="BF1405" s="7"/>
      <c r="BG1405" s="7"/>
      <c r="BH1405" s="7"/>
      <c r="BI1405" s="7"/>
      <c r="BJ1405" s="7"/>
      <c r="BK1405" s="7"/>
      <c r="BL1405" s="7"/>
      <c r="BM1405" s="7"/>
      <c r="BN1405" s="7"/>
      <c r="BO1405" s="7"/>
      <c r="BP1405" s="7"/>
      <c r="BQ1405" s="7"/>
      <c r="BR1405" s="7"/>
      <c r="BS1405" s="7"/>
      <c r="BT1405" s="7"/>
      <c r="BU1405" s="7"/>
      <c r="BV1405" s="7"/>
      <c r="BW1405" s="7"/>
      <c r="BX1405" s="7"/>
      <c r="BY1405" s="7"/>
      <c r="BZ1405" s="7"/>
      <c r="CA1405" s="7"/>
      <c r="CB1405" s="7"/>
      <c r="CC1405" s="7"/>
      <c r="CD1405" s="7"/>
      <c r="CE1405" s="7"/>
      <c r="CF1405" s="7"/>
      <c r="CG1405" s="7"/>
      <c r="CH1405" s="7"/>
      <c r="CI1405" s="7"/>
      <c r="CJ1405" s="7"/>
      <c r="CK1405" s="7"/>
      <c r="CL1405" s="7"/>
      <c r="CM1405" s="7"/>
      <c r="CN1405" s="7"/>
      <c r="CO1405" s="7"/>
      <c r="CP1405" s="7"/>
      <c r="CQ1405" s="7"/>
    </row>
    <row r="1406" spans="2:95" s="9" customFormat="1">
      <c r="B1406" s="34"/>
      <c r="C1406" s="7"/>
      <c r="D1406" s="7"/>
      <c r="E1406" s="7"/>
      <c r="F1406" s="7"/>
      <c r="G1406" s="10"/>
      <c r="H1406" s="10"/>
      <c r="I1406" s="10"/>
      <c r="J1406" s="10"/>
      <c r="K1406" s="7"/>
      <c r="L1406" s="7"/>
      <c r="M1406" s="7"/>
      <c r="N1406" s="7"/>
      <c r="O1406" s="7"/>
      <c r="P1406" s="10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10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10"/>
      <c r="AU1406" s="7"/>
      <c r="AV1406" s="7"/>
      <c r="AW1406" s="7"/>
      <c r="AX1406" s="7"/>
      <c r="AY1406" s="7"/>
      <c r="AZ1406" s="7"/>
      <c r="BA1406" s="7"/>
      <c r="BB1406" s="7"/>
      <c r="BC1406" s="10"/>
      <c r="BD1406" s="7"/>
      <c r="BE1406" s="7"/>
      <c r="BF1406" s="7"/>
      <c r="BG1406" s="7"/>
      <c r="BH1406" s="7"/>
      <c r="BI1406" s="7"/>
      <c r="BJ1406" s="7"/>
      <c r="BK1406" s="7"/>
      <c r="BL1406" s="7"/>
      <c r="BM1406" s="7"/>
      <c r="BN1406" s="7"/>
      <c r="BO1406" s="7"/>
      <c r="BP1406" s="7"/>
      <c r="BQ1406" s="7"/>
      <c r="BR1406" s="7"/>
      <c r="BS1406" s="7"/>
      <c r="BT1406" s="7"/>
      <c r="BU1406" s="7"/>
      <c r="BV1406" s="7"/>
      <c r="BW1406" s="7"/>
      <c r="BX1406" s="7"/>
      <c r="BY1406" s="7"/>
      <c r="BZ1406" s="7"/>
      <c r="CA1406" s="7"/>
      <c r="CB1406" s="7"/>
      <c r="CC1406" s="7"/>
      <c r="CD1406" s="7"/>
      <c r="CE1406" s="7"/>
      <c r="CF1406" s="7"/>
      <c r="CG1406" s="7"/>
      <c r="CH1406" s="7"/>
      <c r="CI1406" s="7"/>
      <c r="CJ1406" s="7"/>
      <c r="CK1406" s="7"/>
      <c r="CL1406" s="7"/>
      <c r="CM1406" s="7"/>
      <c r="CN1406" s="7"/>
      <c r="CO1406" s="7"/>
      <c r="CP1406" s="7"/>
      <c r="CQ1406" s="7"/>
    </row>
    <row r="1407" spans="2:95" s="9" customFormat="1">
      <c r="B1407" s="34"/>
      <c r="C1407" s="7"/>
      <c r="D1407" s="7"/>
      <c r="E1407" s="7"/>
      <c r="F1407" s="7"/>
      <c r="G1407" s="10"/>
      <c r="H1407" s="10"/>
      <c r="I1407" s="10"/>
      <c r="J1407" s="10"/>
      <c r="K1407" s="7"/>
      <c r="L1407" s="7"/>
      <c r="M1407" s="7"/>
      <c r="N1407" s="7"/>
      <c r="O1407" s="7"/>
      <c r="P1407" s="10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10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10"/>
      <c r="AU1407" s="7"/>
      <c r="AV1407" s="7"/>
      <c r="AW1407" s="7"/>
      <c r="AX1407" s="7"/>
      <c r="AY1407" s="7"/>
      <c r="AZ1407" s="7"/>
      <c r="BA1407" s="7"/>
      <c r="BB1407" s="7"/>
      <c r="BC1407" s="10"/>
      <c r="BD1407" s="7"/>
      <c r="BE1407" s="7"/>
      <c r="BF1407" s="7"/>
      <c r="BG1407" s="7"/>
      <c r="BH1407" s="7"/>
      <c r="BI1407" s="7"/>
      <c r="BJ1407" s="7"/>
      <c r="BK1407" s="7"/>
      <c r="BL1407" s="7"/>
      <c r="BM1407" s="7"/>
      <c r="BN1407" s="7"/>
      <c r="BO1407" s="7"/>
      <c r="BP1407" s="7"/>
      <c r="BQ1407" s="7"/>
      <c r="BR1407" s="7"/>
      <c r="BS1407" s="7"/>
      <c r="BT1407" s="7"/>
      <c r="BU1407" s="7"/>
      <c r="BV1407" s="7"/>
      <c r="BW1407" s="7"/>
      <c r="BX1407" s="7"/>
      <c r="BY1407" s="7"/>
      <c r="BZ1407" s="7"/>
      <c r="CA1407" s="7"/>
      <c r="CB1407" s="7"/>
      <c r="CC1407" s="7"/>
      <c r="CD1407" s="7"/>
      <c r="CE1407" s="7"/>
      <c r="CF1407" s="7"/>
      <c r="CG1407" s="7"/>
      <c r="CH1407" s="7"/>
      <c r="CI1407" s="7"/>
      <c r="CJ1407" s="7"/>
      <c r="CK1407" s="7"/>
      <c r="CL1407" s="7"/>
      <c r="CM1407" s="7"/>
      <c r="CN1407" s="7"/>
      <c r="CO1407" s="7"/>
      <c r="CP1407" s="7"/>
      <c r="CQ1407" s="7"/>
    </row>
    <row r="1408" spans="2:95" s="9" customFormat="1">
      <c r="B1408" s="34"/>
      <c r="C1408" s="7"/>
      <c r="D1408" s="7"/>
      <c r="E1408" s="7"/>
      <c r="F1408" s="7"/>
      <c r="G1408" s="10"/>
      <c r="H1408" s="10"/>
      <c r="I1408" s="10"/>
      <c r="J1408" s="10"/>
      <c r="K1408" s="7"/>
      <c r="L1408" s="7"/>
      <c r="M1408" s="7"/>
      <c r="N1408" s="7"/>
      <c r="O1408" s="7"/>
      <c r="P1408" s="10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10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10"/>
      <c r="AU1408" s="7"/>
      <c r="AV1408" s="7"/>
      <c r="AW1408" s="7"/>
      <c r="AX1408" s="7"/>
      <c r="AY1408" s="7"/>
      <c r="AZ1408" s="7"/>
      <c r="BA1408" s="7"/>
      <c r="BB1408" s="7"/>
      <c r="BC1408" s="10"/>
      <c r="BD1408" s="7"/>
      <c r="BE1408" s="7"/>
      <c r="BF1408" s="7"/>
      <c r="BG1408" s="7"/>
      <c r="BH1408" s="7"/>
      <c r="BI1408" s="7"/>
      <c r="BJ1408" s="7"/>
      <c r="BK1408" s="7"/>
      <c r="BL1408" s="7"/>
      <c r="BM1408" s="7"/>
      <c r="BN1408" s="7"/>
      <c r="BO1408" s="7"/>
      <c r="BP1408" s="7"/>
      <c r="BQ1408" s="7"/>
      <c r="BR1408" s="7"/>
      <c r="BS1408" s="7"/>
      <c r="BT1408" s="7"/>
      <c r="BU1408" s="7"/>
      <c r="BV1408" s="7"/>
      <c r="BW1408" s="7"/>
      <c r="BX1408" s="7"/>
      <c r="BY1408" s="7"/>
      <c r="BZ1408" s="7"/>
      <c r="CA1408" s="7"/>
      <c r="CB1408" s="7"/>
      <c r="CC1408" s="7"/>
      <c r="CD1408" s="7"/>
      <c r="CE1408" s="7"/>
      <c r="CF1408" s="7"/>
      <c r="CG1408" s="7"/>
      <c r="CH1408" s="7"/>
      <c r="CI1408" s="7"/>
      <c r="CJ1408" s="7"/>
      <c r="CK1408" s="7"/>
      <c r="CL1408" s="7"/>
      <c r="CM1408" s="7"/>
      <c r="CN1408" s="7"/>
      <c r="CO1408" s="7"/>
      <c r="CP1408" s="7"/>
      <c r="CQ1408" s="7"/>
    </row>
    <row r="1409" spans="2:95" s="9" customFormat="1">
      <c r="B1409" s="34"/>
      <c r="C1409" s="7"/>
      <c r="D1409" s="7"/>
      <c r="E1409" s="7"/>
      <c r="F1409" s="7"/>
      <c r="G1409" s="10"/>
      <c r="H1409" s="10"/>
      <c r="I1409" s="10"/>
      <c r="J1409" s="10"/>
      <c r="K1409" s="7"/>
      <c r="L1409" s="7"/>
      <c r="M1409" s="7"/>
      <c r="N1409" s="7"/>
      <c r="O1409" s="7"/>
      <c r="P1409" s="10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10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10"/>
      <c r="AU1409" s="7"/>
      <c r="AV1409" s="7"/>
      <c r="AW1409" s="7"/>
      <c r="AX1409" s="7"/>
      <c r="AY1409" s="7"/>
      <c r="AZ1409" s="7"/>
      <c r="BA1409" s="7"/>
      <c r="BB1409" s="7"/>
      <c r="BC1409" s="10"/>
      <c r="BD1409" s="7"/>
      <c r="BE1409" s="7"/>
      <c r="BF1409" s="7"/>
      <c r="BG1409" s="7"/>
      <c r="BH1409" s="7"/>
      <c r="BI1409" s="7"/>
      <c r="BJ1409" s="7"/>
      <c r="BK1409" s="7"/>
      <c r="BL1409" s="7"/>
      <c r="BM1409" s="7"/>
      <c r="BN1409" s="7"/>
      <c r="BO1409" s="7"/>
      <c r="BP1409" s="7"/>
      <c r="BQ1409" s="7"/>
      <c r="BR1409" s="7"/>
      <c r="BS1409" s="7"/>
      <c r="BT1409" s="7"/>
      <c r="BU1409" s="7"/>
      <c r="BV1409" s="7"/>
      <c r="BW1409" s="7"/>
      <c r="BX1409" s="7"/>
      <c r="BY1409" s="7"/>
      <c r="BZ1409" s="7"/>
      <c r="CA1409" s="7"/>
      <c r="CB1409" s="7"/>
      <c r="CC1409" s="7"/>
      <c r="CD1409" s="7"/>
      <c r="CE1409" s="7"/>
      <c r="CF1409" s="7"/>
      <c r="CG1409" s="7"/>
      <c r="CH1409" s="7"/>
      <c r="CI1409" s="7"/>
      <c r="CJ1409" s="7"/>
      <c r="CK1409" s="7"/>
      <c r="CL1409" s="7"/>
      <c r="CM1409" s="7"/>
      <c r="CN1409" s="7"/>
      <c r="CO1409" s="7"/>
      <c r="CP1409" s="7"/>
      <c r="CQ1409" s="7"/>
    </row>
    <row r="1410" spans="2:95" s="9" customFormat="1">
      <c r="B1410" s="34"/>
      <c r="C1410" s="7"/>
      <c r="D1410" s="7"/>
      <c r="E1410" s="7"/>
      <c r="F1410" s="7"/>
      <c r="G1410" s="10"/>
      <c r="H1410" s="10"/>
      <c r="I1410" s="10"/>
      <c r="J1410" s="10"/>
      <c r="K1410" s="7"/>
      <c r="L1410" s="7"/>
      <c r="M1410" s="7"/>
      <c r="N1410" s="7"/>
      <c r="O1410" s="7"/>
      <c r="P1410" s="10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10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10"/>
      <c r="AU1410" s="7"/>
      <c r="AV1410" s="7"/>
      <c r="AW1410" s="7"/>
      <c r="AX1410" s="7"/>
      <c r="AY1410" s="7"/>
      <c r="AZ1410" s="7"/>
      <c r="BA1410" s="7"/>
      <c r="BB1410" s="7"/>
      <c r="BC1410" s="10"/>
      <c r="BD1410" s="7"/>
      <c r="BE1410" s="7"/>
      <c r="BF1410" s="7"/>
      <c r="BG1410" s="7"/>
      <c r="BH1410" s="7"/>
      <c r="BI1410" s="7"/>
      <c r="BJ1410" s="7"/>
      <c r="BK1410" s="7"/>
      <c r="BL1410" s="7"/>
      <c r="BM1410" s="7"/>
      <c r="BN1410" s="7"/>
      <c r="BO1410" s="7"/>
      <c r="BP1410" s="7"/>
      <c r="BQ1410" s="7"/>
      <c r="BR1410" s="7"/>
      <c r="BS1410" s="7"/>
      <c r="BT1410" s="7"/>
      <c r="BU1410" s="7"/>
      <c r="BV1410" s="7"/>
      <c r="BW1410" s="7"/>
      <c r="BX1410" s="7"/>
      <c r="BY1410" s="7"/>
      <c r="BZ1410" s="7"/>
      <c r="CA1410" s="7"/>
      <c r="CB1410" s="7"/>
      <c r="CC1410" s="7"/>
      <c r="CD1410" s="7"/>
      <c r="CE1410" s="7"/>
      <c r="CF1410" s="7"/>
      <c r="CG1410" s="7"/>
      <c r="CH1410" s="7"/>
      <c r="CI1410" s="7"/>
      <c r="CJ1410" s="7"/>
      <c r="CK1410" s="7"/>
      <c r="CL1410" s="7"/>
      <c r="CM1410" s="7"/>
      <c r="CN1410" s="7"/>
      <c r="CO1410" s="7"/>
      <c r="CP1410" s="7"/>
      <c r="CQ1410" s="7"/>
    </row>
    <row r="1411" spans="2:95" s="9" customFormat="1">
      <c r="B1411" s="34"/>
      <c r="C1411" s="7"/>
      <c r="D1411" s="7"/>
      <c r="E1411" s="7"/>
      <c r="F1411" s="7"/>
      <c r="G1411" s="10"/>
      <c r="H1411" s="10"/>
      <c r="I1411" s="10"/>
      <c r="J1411" s="10"/>
      <c r="K1411" s="7"/>
      <c r="L1411" s="7"/>
      <c r="M1411" s="7"/>
      <c r="N1411" s="7"/>
      <c r="O1411" s="7"/>
      <c r="P1411" s="10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10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10"/>
      <c r="AU1411" s="7"/>
      <c r="AV1411" s="7"/>
      <c r="AW1411" s="7"/>
      <c r="AX1411" s="7"/>
      <c r="AY1411" s="7"/>
      <c r="AZ1411" s="7"/>
      <c r="BA1411" s="7"/>
      <c r="BB1411" s="7"/>
      <c r="BC1411" s="10"/>
      <c r="BD1411" s="7"/>
      <c r="BE1411" s="7"/>
      <c r="BF1411" s="7"/>
      <c r="BG1411" s="7"/>
      <c r="BH1411" s="7"/>
      <c r="BI1411" s="7"/>
      <c r="BJ1411" s="7"/>
      <c r="BK1411" s="7"/>
      <c r="BL1411" s="7"/>
      <c r="BM1411" s="7"/>
      <c r="BN1411" s="7"/>
      <c r="BO1411" s="7"/>
      <c r="BP1411" s="7"/>
      <c r="BQ1411" s="7"/>
      <c r="BR1411" s="7"/>
      <c r="BS1411" s="7"/>
      <c r="BT1411" s="7"/>
      <c r="BU1411" s="7"/>
      <c r="BV1411" s="7"/>
      <c r="BW1411" s="7"/>
      <c r="BX1411" s="7"/>
      <c r="BY1411" s="7"/>
      <c r="BZ1411" s="7"/>
      <c r="CA1411" s="7"/>
      <c r="CB1411" s="7"/>
      <c r="CC1411" s="7"/>
      <c r="CD1411" s="7"/>
      <c r="CE1411" s="7"/>
      <c r="CF1411" s="7"/>
      <c r="CG1411" s="7"/>
      <c r="CH1411" s="7"/>
      <c r="CI1411" s="7"/>
      <c r="CJ1411" s="7"/>
      <c r="CK1411" s="7"/>
      <c r="CL1411" s="7"/>
      <c r="CM1411" s="7"/>
      <c r="CN1411" s="7"/>
      <c r="CO1411" s="7"/>
      <c r="CP1411" s="7"/>
      <c r="CQ1411" s="7"/>
    </row>
    <row r="1412" spans="2:95" s="9" customFormat="1">
      <c r="B1412" s="34"/>
      <c r="C1412" s="7"/>
      <c r="D1412" s="7"/>
      <c r="E1412" s="7"/>
      <c r="F1412" s="7"/>
      <c r="G1412" s="10"/>
      <c r="H1412" s="10"/>
      <c r="I1412" s="10"/>
      <c r="J1412" s="10"/>
      <c r="K1412" s="7"/>
      <c r="L1412" s="7"/>
      <c r="M1412" s="7"/>
      <c r="N1412" s="7"/>
      <c r="O1412" s="7"/>
      <c r="P1412" s="10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10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10"/>
      <c r="AU1412" s="7"/>
      <c r="AV1412" s="7"/>
      <c r="AW1412" s="7"/>
      <c r="AX1412" s="7"/>
      <c r="AY1412" s="7"/>
      <c r="AZ1412" s="7"/>
      <c r="BA1412" s="7"/>
      <c r="BB1412" s="7"/>
      <c r="BC1412" s="10"/>
      <c r="BD1412" s="7"/>
      <c r="BE1412" s="7"/>
      <c r="BF1412" s="7"/>
      <c r="BG1412" s="7"/>
      <c r="BH1412" s="7"/>
      <c r="BI1412" s="7"/>
      <c r="BJ1412" s="7"/>
      <c r="BK1412" s="7"/>
      <c r="BL1412" s="7"/>
      <c r="BM1412" s="7"/>
      <c r="BN1412" s="7"/>
      <c r="BO1412" s="7"/>
      <c r="BP1412" s="7"/>
      <c r="BQ1412" s="7"/>
      <c r="BR1412" s="7"/>
      <c r="BS1412" s="7"/>
      <c r="BT1412" s="7"/>
      <c r="BU1412" s="7"/>
      <c r="BV1412" s="7"/>
      <c r="BW1412" s="7"/>
      <c r="BX1412" s="7"/>
      <c r="BY1412" s="7"/>
      <c r="BZ1412" s="7"/>
      <c r="CA1412" s="7"/>
      <c r="CB1412" s="7"/>
      <c r="CC1412" s="7"/>
      <c r="CD1412" s="7"/>
      <c r="CE1412" s="7"/>
      <c r="CF1412" s="7"/>
      <c r="CG1412" s="7"/>
      <c r="CH1412" s="7"/>
      <c r="CI1412" s="7"/>
      <c r="CJ1412" s="7"/>
      <c r="CK1412" s="7"/>
      <c r="CL1412" s="7"/>
      <c r="CM1412" s="7"/>
      <c r="CN1412" s="7"/>
      <c r="CO1412" s="7"/>
      <c r="CP1412" s="7"/>
      <c r="CQ1412" s="7"/>
    </row>
    <row r="1413" spans="2:95" s="9" customFormat="1">
      <c r="B1413" s="34"/>
      <c r="C1413" s="7"/>
      <c r="D1413" s="7"/>
      <c r="E1413" s="7"/>
      <c r="F1413" s="7"/>
      <c r="G1413" s="10"/>
      <c r="H1413" s="10"/>
      <c r="I1413" s="10"/>
      <c r="J1413" s="10"/>
      <c r="K1413" s="7"/>
      <c r="L1413" s="7"/>
      <c r="M1413" s="7"/>
      <c r="N1413" s="7"/>
      <c r="O1413" s="7"/>
      <c r="P1413" s="10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10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10"/>
      <c r="AU1413" s="7"/>
      <c r="AV1413" s="7"/>
      <c r="AW1413" s="7"/>
      <c r="AX1413" s="7"/>
      <c r="AY1413" s="7"/>
      <c r="AZ1413" s="7"/>
      <c r="BA1413" s="7"/>
      <c r="BB1413" s="7"/>
      <c r="BC1413" s="10"/>
      <c r="BD1413" s="7"/>
      <c r="BE1413" s="7"/>
      <c r="BF1413" s="7"/>
      <c r="BG1413" s="7"/>
      <c r="BH1413" s="7"/>
      <c r="BI1413" s="7"/>
      <c r="BJ1413" s="7"/>
      <c r="BK1413" s="7"/>
      <c r="BL1413" s="7"/>
      <c r="BM1413" s="7"/>
      <c r="BN1413" s="7"/>
      <c r="BO1413" s="7"/>
      <c r="BP1413" s="7"/>
      <c r="BQ1413" s="7"/>
      <c r="BR1413" s="7"/>
      <c r="BS1413" s="7"/>
      <c r="BT1413" s="7"/>
      <c r="BU1413" s="7"/>
      <c r="BV1413" s="7"/>
      <c r="BW1413" s="7"/>
      <c r="BX1413" s="7"/>
      <c r="BY1413" s="7"/>
      <c r="BZ1413" s="7"/>
      <c r="CA1413" s="7"/>
      <c r="CB1413" s="7"/>
      <c r="CC1413" s="7"/>
      <c r="CD1413" s="7"/>
      <c r="CE1413" s="7"/>
      <c r="CF1413" s="7"/>
      <c r="CG1413" s="7"/>
      <c r="CH1413" s="7"/>
      <c r="CI1413" s="7"/>
      <c r="CJ1413" s="7"/>
      <c r="CK1413" s="7"/>
      <c r="CL1413" s="7"/>
      <c r="CM1413" s="7"/>
      <c r="CN1413" s="7"/>
      <c r="CO1413" s="7"/>
      <c r="CP1413" s="7"/>
      <c r="CQ1413" s="7"/>
    </row>
    <row r="1414" spans="2:95" s="9" customFormat="1">
      <c r="B1414" s="34"/>
      <c r="C1414" s="7"/>
      <c r="D1414" s="7"/>
      <c r="E1414" s="7"/>
      <c r="F1414" s="7"/>
      <c r="G1414" s="10"/>
      <c r="H1414" s="10"/>
      <c r="I1414" s="10"/>
      <c r="J1414" s="10"/>
      <c r="K1414" s="7"/>
      <c r="L1414" s="7"/>
      <c r="M1414" s="7"/>
      <c r="N1414" s="7"/>
      <c r="O1414" s="7"/>
      <c r="P1414" s="10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10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10"/>
      <c r="AU1414" s="7"/>
      <c r="AV1414" s="7"/>
      <c r="AW1414" s="7"/>
      <c r="AX1414" s="7"/>
      <c r="AY1414" s="7"/>
      <c r="AZ1414" s="7"/>
      <c r="BA1414" s="7"/>
      <c r="BB1414" s="7"/>
      <c r="BC1414" s="10"/>
      <c r="BD1414" s="7"/>
      <c r="BE1414" s="7"/>
      <c r="BF1414" s="7"/>
      <c r="BG1414" s="7"/>
      <c r="BH1414" s="7"/>
      <c r="BI1414" s="7"/>
      <c r="BJ1414" s="7"/>
      <c r="BK1414" s="7"/>
      <c r="BL1414" s="7"/>
      <c r="BM1414" s="7"/>
      <c r="BN1414" s="7"/>
      <c r="BO1414" s="7"/>
      <c r="BP1414" s="7"/>
      <c r="BQ1414" s="7"/>
      <c r="BR1414" s="7"/>
      <c r="BS1414" s="7"/>
      <c r="BT1414" s="7"/>
      <c r="BU1414" s="7"/>
      <c r="BV1414" s="7"/>
      <c r="BW1414" s="7"/>
      <c r="BX1414" s="7"/>
      <c r="BY1414" s="7"/>
      <c r="BZ1414" s="7"/>
      <c r="CA1414" s="7"/>
      <c r="CB1414" s="7"/>
      <c r="CC1414" s="7"/>
      <c r="CD1414" s="7"/>
      <c r="CE1414" s="7"/>
      <c r="CF1414" s="7"/>
      <c r="CG1414" s="7"/>
      <c r="CH1414" s="7"/>
      <c r="CI1414" s="7"/>
      <c r="CJ1414" s="7"/>
      <c r="CK1414" s="7"/>
      <c r="CL1414" s="7"/>
      <c r="CM1414" s="7"/>
      <c r="CN1414" s="7"/>
      <c r="CO1414" s="7"/>
      <c r="CP1414" s="7"/>
      <c r="CQ1414" s="7"/>
    </row>
    <row r="1415" spans="2:95" s="9" customFormat="1">
      <c r="B1415" s="34"/>
      <c r="C1415" s="7"/>
      <c r="D1415" s="7"/>
      <c r="E1415" s="7"/>
      <c r="F1415" s="7"/>
      <c r="G1415" s="10"/>
      <c r="H1415" s="10"/>
      <c r="I1415" s="10"/>
      <c r="J1415" s="10"/>
      <c r="K1415" s="7"/>
      <c r="L1415" s="7"/>
      <c r="M1415" s="7"/>
      <c r="N1415" s="7"/>
      <c r="O1415" s="7"/>
      <c r="P1415" s="10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10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10"/>
      <c r="AU1415" s="7"/>
      <c r="AV1415" s="7"/>
      <c r="AW1415" s="7"/>
      <c r="AX1415" s="7"/>
      <c r="AY1415" s="7"/>
      <c r="AZ1415" s="7"/>
      <c r="BA1415" s="7"/>
      <c r="BB1415" s="7"/>
      <c r="BC1415" s="10"/>
      <c r="BD1415" s="7"/>
      <c r="BE1415" s="7"/>
      <c r="BF1415" s="7"/>
      <c r="BG1415" s="7"/>
      <c r="BH1415" s="7"/>
      <c r="BI1415" s="7"/>
      <c r="BJ1415" s="7"/>
      <c r="BK1415" s="7"/>
      <c r="BL1415" s="7"/>
      <c r="BM1415" s="7"/>
      <c r="BN1415" s="7"/>
      <c r="BO1415" s="7"/>
      <c r="BP1415" s="7"/>
      <c r="BQ1415" s="7"/>
      <c r="BR1415" s="7"/>
      <c r="BS1415" s="7"/>
      <c r="BT1415" s="7"/>
      <c r="BU1415" s="7"/>
      <c r="BV1415" s="7"/>
      <c r="BW1415" s="7"/>
      <c r="BX1415" s="7"/>
      <c r="BY1415" s="7"/>
      <c r="BZ1415" s="7"/>
      <c r="CA1415" s="7"/>
      <c r="CB1415" s="7"/>
      <c r="CC1415" s="7"/>
      <c r="CD1415" s="7"/>
      <c r="CE1415" s="7"/>
      <c r="CF1415" s="7"/>
      <c r="CG1415" s="7"/>
      <c r="CH1415" s="7"/>
      <c r="CI1415" s="7"/>
      <c r="CJ1415" s="7"/>
      <c r="CK1415" s="7"/>
      <c r="CL1415" s="7"/>
      <c r="CM1415" s="7"/>
      <c r="CN1415" s="7"/>
      <c r="CO1415" s="7"/>
      <c r="CP1415" s="7"/>
      <c r="CQ1415" s="7"/>
    </row>
    <row r="1416" spans="2:95" s="9" customFormat="1">
      <c r="B1416" s="34"/>
      <c r="C1416" s="7"/>
      <c r="D1416" s="7"/>
      <c r="E1416" s="7"/>
      <c r="F1416" s="7"/>
      <c r="G1416" s="10"/>
      <c r="H1416" s="10"/>
      <c r="I1416" s="10"/>
      <c r="J1416" s="10"/>
      <c r="K1416" s="7"/>
      <c r="L1416" s="7"/>
      <c r="M1416" s="7"/>
      <c r="N1416" s="7"/>
      <c r="O1416" s="7"/>
      <c r="P1416" s="10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10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10"/>
      <c r="AU1416" s="7"/>
      <c r="AV1416" s="7"/>
      <c r="AW1416" s="7"/>
      <c r="AX1416" s="7"/>
      <c r="AY1416" s="7"/>
      <c r="AZ1416" s="7"/>
      <c r="BA1416" s="7"/>
      <c r="BB1416" s="7"/>
      <c r="BC1416" s="10"/>
      <c r="BD1416" s="7"/>
      <c r="BE1416" s="7"/>
      <c r="BF1416" s="7"/>
      <c r="BG1416" s="7"/>
      <c r="BH1416" s="7"/>
      <c r="BI1416" s="7"/>
      <c r="BJ1416" s="7"/>
      <c r="BK1416" s="7"/>
      <c r="BL1416" s="7"/>
      <c r="BM1416" s="7"/>
      <c r="BN1416" s="7"/>
      <c r="BO1416" s="7"/>
      <c r="BP1416" s="7"/>
      <c r="BQ1416" s="7"/>
      <c r="BR1416" s="7"/>
      <c r="BS1416" s="7"/>
      <c r="BT1416" s="7"/>
      <c r="BU1416" s="7"/>
      <c r="BV1416" s="7"/>
      <c r="BW1416" s="7"/>
      <c r="BX1416" s="7"/>
      <c r="BY1416" s="7"/>
      <c r="BZ1416" s="7"/>
      <c r="CA1416" s="7"/>
      <c r="CB1416" s="7"/>
      <c r="CC1416" s="7"/>
      <c r="CD1416" s="7"/>
      <c r="CE1416" s="7"/>
      <c r="CF1416" s="7"/>
      <c r="CG1416" s="7"/>
      <c r="CH1416" s="7"/>
      <c r="CI1416" s="7"/>
      <c r="CJ1416" s="7"/>
      <c r="CK1416" s="7"/>
      <c r="CL1416" s="7"/>
      <c r="CM1416" s="7"/>
      <c r="CN1416" s="7"/>
      <c r="CO1416" s="7"/>
      <c r="CP1416" s="7"/>
      <c r="CQ1416" s="7"/>
    </row>
    <row r="1417" spans="2:95" s="9" customFormat="1">
      <c r="B1417" s="34"/>
      <c r="C1417" s="7"/>
      <c r="D1417" s="7"/>
      <c r="E1417" s="7"/>
      <c r="F1417" s="7"/>
      <c r="G1417" s="10"/>
      <c r="H1417" s="10"/>
      <c r="I1417" s="10"/>
      <c r="J1417" s="10"/>
      <c r="K1417" s="7"/>
      <c r="L1417" s="7"/>
      <c r="M1417" s="7"/>
      <c r="N1417" s="7"/>
      <c r="O1417" s="7"/>
      <c r="P1417" s="10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10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10"/>
      <c r="AU1417" s="7"/>
      <c r="AV1417" s="7"/>
      <c r="AW1417" s="7"/>
      <c r="AX1417" s="7"/>
      <c r="AY1417" s="7"/>
      <c r="AZ1417" s="7"/>
      <c r="BA1417" s="7"/>
      <c r="BB1417" s="7"/>
      <c r="BC1417" s="10"/>
      <c r="BD1417" s="7"/>
      <c r="BE1417" s="7"/>
      <c r="BF1417" s="7"/>
      <c r="BG1417" s="7"/>
      <c r="BH1417" s="7"/>
      <c r="BI1417" s="7"/>
      <c r="BJ1417" s="7"/>
      <c r="BK1417" s="7"/>
      <c r="BL1417" s="7"/>
      <c r="BM1417" s="7"/>
      <c r="BN1417" s="7"/>
      <c r="BO1417" s="7"/>
      <c r="BP1417" s="7"/>
      <c r="BQ1417" s="7"/>
      <c r="BR1417" s="7"/>
      <c r="BS1417" s="7"/>
      <c r="BT1417" s="7"/>
      <c r="BU1417" s="7"/>
      <c r="BV1417" s="7"/>
      <c r="BW1417" s="7"/>
      <c r="BX1417" s="7"/>
      <c r="BY1417" s="7"/>
      <c r="BZ1417" s="7"/>
      <c r="CA1417" s="7"/>
      <c r="CB1417" s="7"/>
      <c r="CC1417" s="7"/>
      <c r="CD1417" s="7"/>
      <c r="CE1417" s="7"/>
      <c r="CF1417" s="7"/>
      <c r="CG1417" s="7"/>
      <c r="CH1417" s="7"/>
      <c r="CI1417" s="7"/>
      <c r="CJ1417" s="7"/>
      <c r="CK1417" s="7"/>
      <c r="CL1417" s="7"/>
      <c r="CM1417" s="7"/>
      <c r="CN1417" s="7"/>
      <c r="CO1417" s="7"/>
      <c r="CP1417" s="7"/>
      <c r="CQ1417" s="7"/>
    </row>
    <row r="1418" spans="2:95" s="9" customFormat="1">
      <c r="B1418" s="34"/>
      <c r="C1418" s="7"/>
      <c r="D1418" s="7"/>
      <c r="E1418" s="7"/>
      <c r="F1418" s="7"/>
      <c r="G1418" s="10"/>
      <c r="H1418" s="10"/>
      <c r="I1418" s="10"/>
      <c r="J1418" s="10"/>
      <c r="K1418" s="7"/>
      <c r="L1418" s="7"/>
      <c r="M1418" s="7"/>
      <c r="N1418" s="7"/>
      <c r="O1418" s="7"/>
      <c r="P1418" s="10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10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10"/>
      <c r="AU1418" s="7"/>
      <c r="AV1418" s="7"/>
      <c r="AW1418" s="7"/>
      <c r="AX1418" s="7"/>
      <c r="AY1418" s="7"/>
      <c r="AZ1418" s="7"/>
      <c r="BA1418" s="7"/>
      <c r="BB1418" s="7"/>
      <c r="BC1418" s="10"/>
      <c r="BD1418" s="7"/>
      <c r="BE1418" s="7"/>
      <c r="BF1418" s="7"/>
      <c r="BG1418" s="7"/>
      <c r="BH1418" s="7"/>
      <c r="BI1418" s="7"/>
      <c r="BJ1418" s="7"/>
      <c r="BK1418" s="7"/>
      <c r="BL1418" s="7"/>
      <c r="BM1418" s="7"/>
      <c r="BN1418" s="7"/>
      <c r="BO1418" s="7"/>
      <c r="BP1418" s="7"/>
      <c r="BQ1418" s="7"/>
      <c r="BR1418" s="7"/>
      <c r="BS1418" s="7"/>
      <c r="BT1418" s="7"/>
      <c r="BU1418" s="7"/>
      <c r="BV1418" s="7"/>
      <c r="BW1418" s="7"/>
      <c r="BX1418" s="7"/>
      <c r="BY1418" s="7"/>
      <c r="BZ1418" s="7"/>
      <c r="CA1418" s="7"/>
      <c r="CB1418" s="7"/>
      <c r="CC1418" s="7"/>
      <c r="CD1418" s="7"/>
      <c r="CE1418" s="7"/>
      <c r="CF1418" s="7"/>
      <c r="CG1418" s="7"/>
      <c r="CH1418" s="7"/>
      <c r="CI1418" s="7"/>
      <c r="CJ1418" s="7"/>
      <c r="CK1418" s="7"/>
      <c r="CL1418" s="7"/>
      <c r="CM1418" s="7"/>
      <c r="CN1418" s="7"/>
      <c r="CO1418" s="7"/>
      <c r="CP1418" s="7"/>
      <c r="CQ1418" s="7"/>
    </row>
    <row r="1419" spans="2:95" s="9" customFormat="1">
      <c r="B1419" s="34"/>
      <c r="C1419" s="7"/>
      <c r="D1419" s="7"/>
      <c r="E1419" s="7"/>
      <c r="F1419" s="7"/>
      <c r="G1419" s="10"/>
      <c r="H1419" s="10"/>
      <c r="I1419" s="10"/>
      <c r="J1419" s="10"/>
      <c r="K1419" s="7"/>
      <c r="L1419" s="7"/>
      <c r="M1419" s="7"/>
      <c r="N1419" s="7"/>
      <c r="O1419" s="7"/>
      <c r="P1419" s="10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10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10"/>
      <c r="AU1419" s="7"/>
      <c r="AV1419" s="7"/>
      <c r="AW1419" s="7"/>
      <c r="AX1419" s="7"/>
      <c r="AY1419" s="7"/>
      <c r="AZ1419" s="7"/>
      <c r="BA1419" s="7"/>
      <c r="BB1419" s="7"/>
      <c r="BC1419" s="10"/>
      <c r="BD1419" s="7"/>
      <c r="BE1419" s="7"/>
      <c r="BF1419" s="7"/>
      <c r="BG1419" s="7"/>
      <c r="BH1419" s="7"/>
      <c r="BI1419" s="7"/>
      <c r="BJ1419" s="7"/>
      <c r="BK1419" s="7"/>
      <c r="BL1419" s="7"/>
      <c r="BM1419" s="7"/>
      <c r="BN1419" s="7"/>
      <c r="BO1419" s="7"/>
      <c r="BP1419" s="7"/>
      <c r="BQ1419" s="7"/>
      <c r="BR1419" s="7"/>
      <c r="BS1419" s="7"/>
      <c r="BT1419" s="7"/>
      <c r="BU1419" s="7"/>
      <c r="BV1419" s="7"/>
      <c r="BW1419" s="7"/>
      <c r="BX1419" s="7"/>
      <c r="BY1419" s="7"/>
      <c r="BZ1419" s="7"/>
      <c r="CA1419" s="7"/>
      <c r="CB1419" s="7"/>
      <c r="CC1419" s="7"/>
      <c r="CD1419" s="7"/>
      <c r="CE1419" s="7"/>
      <c r="CF1419" s="7"/>
      <c r="CG1419" s="7"/>
      <c r="CH1419" s="7"/>
      <c r="CI1419" s="7"/>
      <c r="CJ1419" s="7"/>
      <c r="CK1419" s="7"/>
      <c r="CL1419" s="7"/>
      <c r="CM1419" s="7"/>
      <c r="CN1419" s="7"/>
      <c r="CO1419" s="7"/>
      <c r="CP1419" s="7"/>
      <c r="CQ1419" s="7"/>
    </row>
    <row r="1420" spans="2:95" s="9" customFormat="1">
      <c r="B1420" s="34"/>
      <c r="C1420" s="7"/>
      <c r="D1420" s="7"/>
      <c r="E1420" s="7"/>
      <c r="F1420" s="7"/>
      <c r="G1420" s="10"/>
      <c r="H1420" s="10"/>
      <c r="I1420" s="10"/>
      <c r="J1420" s="10"/>
      <c r="K1420" s="7"/>
      <c r="L1420" s="7"/>
      <c r="M1420" s="7"/>
      <c r="N1420" s="7"/>
      <c r="O1420" s="7"/>
      <c r="P1420" s="10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10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10"/>
      <c r="AU1420" s="7"/>
      <c r="AV1420" s="7"/>
      <c r="AW1420" s="7"/>
      <c r="AX1420" s="7"/>
      <c r="AY1420" s="7"/>
      <c r="AZ1420" s="7"/>
      <c r="BA1420" s="7"/>
      <c r="BB1420" s="7"/>
      <c r="BC1420" s="10"/>
      <c r="BD1420" s="7"/>
      <c r="BE1420" s="7"/>
      <c r="BF1420" s="7"/>
      <c r="BG1420" s="7"/>
      <c r="BH1420" s="7"/>
      <c r="BI1420" s="7"/>
      <c r="BJ1420" s="7"/>
      <c r="BK1420" s="7"/>
      <c r="BL1420" s="7"/>
      <c r="BM1420" s="7"/>
      <c r="BN1420" s="7"/>
      <c r="BO1420" s="7"/>
      <c r="BP1420" s="7"/>
      <c r="BQ1420" s="7"/>
      <c r="BR1420" s="7"/>
      <c r="BS1420" s="7"/>
      <c r="BT1420" s="7"/>
      <c r="BU1420" s="7"/>
      <c r="BV1420" s="7"/>
      <c r="BW1420" s="7"/>
      <c r="BX1420" s="7"/>
      <c r="BY1420" s="7"/>
      <c r="BZ1420" s="7"/>
      <c r="CA1420" s="7"/>
      <c r="CB1420" s="7"/>
      <c r="CC1420" s="7"/>
      <c r="CD1420" s="7"/>
      <c r="CE1420" s="7"/>
      <c r="CF1420" s="7"/>
      <c r="CG1420" s="7"/>
      <c r="CH1420" s="7"/>
      <c r="CI1420" s="7"/>
      <c r="CJ1420" s="7"/>
      <c r="CK1420" s="7"/>
      <c r="CL1420" s="7"/>
      <c r="CM1420" s="7"/>
      <c r="CN1420" s="7"/>
      <c r="CO1420" s="7"/>
      <c r="CP1420" s="7"/>
      <c r="CQ1420" s="7"/>
    </row>
    <row r="1421" spans="2:95" s="9" customFormat="1">
      <c r="B1421" s="34"/>
      <c r="C1421" s="7"/>
      <c r="D1421" s="7"/>
      <c r="E1421" s="7"/>
      <c r="F1421" s="7"/>
      <c r="G1421" s="10"/>
      <c r="H1421" s="10"/>
      <c r="I1421" s="10"/>
      <c r="J1421" s="10"/>
      <c r="K1421" s="7"/>
      <c r="L1421" s="7"/>
      <c r="M1421" s="7"/>
      <c r="N1421" s="7"/>
      <c r="O1421" s="7"/>
      <c r="P1421" s="10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10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10"/>
      <c r="AU1421" s="7"/>
      <c r="AV1421" s="7"/>
      <c r="AW1421" s="7"/>
      <c r="AX1421" s="7"/>
      <c r="AY1421" s="7"/>
      <c r="AZ1421" s="7"/>
      <c r="BA1421" s="7"/>
      <c r="BB1421" s="7"/>
      <c r="BC1421" s="10"/>
      <c r="BD1421" s="7"/>
      <c r="BE1421" s="7"/>
      <c r="BF1421" s="7"/>
      <c r="BG1421" s="7"/>
      <c r="BH1421" s="7"/>
      <c r="BI1421" s="7"/>
      <c r="BJ1421" s="7"/>
      <c r="BK1421" s="7"/>
      <c r="BL1421" s="7"/>
      <c r="BM1421" s="7"/>
      <c r="BN1421" s="7"/>
      <c r="BO1421" s="7"/>
      <c r="BP1421" s="7"/>
      <c r="BQ1421" s="7"/>
      <c r="BR1421" s="7"/>
      <c r="BS1421" s="7"/>
      <c r="BT1421" s="7"/>
      <c r="BU1421" s="7"/>
      <c r="BV1421" s="7"/>
      <c r="BW1421" s="7"/>
      <c r="BX1421" s="7"/>
      <c r="BY1421" s="7"/>
      <c r="BZ1421" s="7"/>
      <c r="CA1421" s="7"/>
      <c r="CB1421" s="7"/>
      <c r="CC1421" s="7"/>
      <c r="CD1421" s="7"/>
      <c r="CE1421" s="7"/>
      <c r="CF1421" s="7"/>
      <c r="CG1421" s="7"/>
      <c r="CH1421" s="7"/>
      <c r="CI1421" s="7"/>
      <c r="CJ1421" s="7"/>
      <c r="CK1421" s="7"/>
      <c r="CL1421" s="7"/>
      <c r="CM1421" s="7"/>
      <c r="CN1421" s="7"/>
      <c r="CO1421" s="7"/>
      <c r="CP1421" s="7"/>
      <c r="CQ1421" s="7"/>
    </row>
    <row r="1422" spans="2:95" s="9" customFormat="1">
      <c r="B1422" s="34"/>
      <c r="C1422" s="7"/>
      <c r="D1422" s="7"/>
      <c r="E1422" s="7"/>
      <c r="F1422" s="7"/>
      <c r="G1422" s="10"/>
      <c r="H1422" s="10"/>
      <c r="I1422" s="10"/>
      <c r="J1422" s="10"/>
      <c r="K1422" s="7"/>
      <c r="L1422" s="7"/>
      <c r="M1422" s="7"/>
      <c r="N1422" s="7"/>
      <c r="O1422" s="7"/>
      <c r="P1422" s="10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10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10"/>
      <c r="AU1422" s="7"/>
      <c r="AV1422" s="7"/>
      <c r="AW1422" s="7"/>
      <c r="AX1422" s="7"/>
      <c r="AY1422" s="7"/>
      <c r="AZ1422" s="7"/>
      <c r="BA1422" s="7"/>
      <c r="BB1422" s="7"/>
      <c r="BC1422" s="10"/>
      <c r="BD1422" s="7"/>
      <c r="BE1422" s="7"/>
      <c r="BF1422" s="7"/>
      <c r="BG1422" s="7"/>
      <c r="BH1422" s="7"/>
      <c r="BI1422" s="7"/>
      <c r="BJ1422" s="7"/>
      <c r="BK1422" s="7"/>
      <c r="BL1422" s="7"/>
      <c r="BM1422" s="7"/>
      <c r="BN1422" s="7"/>
      <c r="BO1422" s="7"/>
      <c r="BP1422" s="7"/>
      <c r="BQ1422" s="7"/>
      <c r="BR1422" s="7"/>
      <c r="BS1422" s="7"/>
      <c r="BT1422" s="7"/>
      <c r="BU1422" s="7"/>
      <c r="BV1422" s="7"/>
      <c r="BW1422" s="7"/>
      <c r="BX1422" s="7"/>
      <c r="BY1422" s="7"/>
      <c r="BZ1422" s="7"/>
      <c r="CA1422" s="7"/>
      <c r="CB1422" s="7"/>
      <c r="CC1422" s="7"/>
      <c r="CD1422" s="7"/>
      <c r="CE1422" s="7"/>
      <c r="CF1422" s="7"/>
      <c r="CG1422" s="7"/>
      <c r="CH1422" s="7"/>
      <c r="CI1422" s="7"/>
      <c r="CJ1422" s="7"/>
      <c r="CK1422" s="7"/>
      <c r="CL1422" s="7"/>
      <c r="CM1422" s="7"/>
      <c r="CN1422" s="7"/>
      <c r="CO1422" s="7"/>
      <c r="CP1422" s="7"/>
      <c r="CQ1422" s="7"/>
    </row>
    <row r="1423" spans="2:95" s="9" customFormat="1">
      <c r="B1423" s="34"/>
      <c r="C1423" s="7"/>
      <c r="D1423" s="7"/>
      <c r="E1423" s="7"/>
      <c r="F1423" s="7"/>
      <c r="G1423" s="10"/>
      <c r="H1423" s="10"/>
      <c r="I1423" s="10"/>
      <c r="J1423" s="10"/>
      <c r="K1423" s="7"/>
      <c r="L1423" s="7"/>
      <c r="M1423" s="7"/>
      <c r="N1423" s="7"/>
      <c r="O1423" s="7"/>
      <c r="P1423" s="10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10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10"/>
      <c r="AU1423" s="7"/>
      <c r="AV1423" s="7"/>
      <c r="AW1423" s="7"/>
      <c r="AX1423" s="7"/>
      <c r="AY1423" s="7"/>
      <c r="AZ1423" s="7"/>
      <c r="BA1423" s="7"/>
      <c r="BB1423" s="7"/>
      <c r="BC1423" s="10"/>
      <c r="BD1423" s="7"/>
      <c r="BE1423" s="7"/>
      <c r="BF1423" s="7"/>
      <c r="BG1423" s="7"/>
      <c r="BH1423" s="7"/>
      <c r="BI1423" s="7"/>
      <c r="BJ1423" s="7"/>
      <c r="BK1423" s="7"/>
      <c r="BL1423" s="7"/>
      <c r="BM1423" s="7"/>
      <c r="BN1423" s="7"/>
      <c r="BO1423" s="7"/>
      <c r="BP1423" s="7"/>
      <c r="BQ1423" s="7"/>
      <c r="BR1423" s="7"/>
      <c r="BS1423" s="7"/>
      <c r="BT1423" s="7"/>
      <c r="BU1423" s="7"/>
      <c r="BV1423" s="7"/>
      <c r="BW1423" s="7"/>
      <c r="BX1423" s="7"/>
      <c r="BY1423" s="7"/>
      <c r="BZ1423" s="7"/>
      <c r="CA1423" s="7"/>
      <c r="CB1423" s="7"/>
      <c r="CC1423" s="7"/>
      <c r="CD1423" s="7"/>
      <c r="CE1423" s="7"/>
      <c r="CF1423" s="7"/>
      <c r="CG1423" s="7"/>
      <c r="CH1423" s="7"/>
      <c r="CI1423" s="7"/>
      <c r="CJ1423" s="7"/>
      <c r="CK1423" s="7"/>
      <c r="CL1423" s="7"/>
      <c r="CM1423" s="7"/>
      <c r="CN1423" s="7"/>
      <c r="CO1423" s="7"/>
      <c r="CP1423" s="7"/>
      <c r="CQ1423" s="7"/>
    </row>
    <row r="1424" spans="2:95" s="9" customFormat="1">
      <c r="B1424" s="34"/>
      <c r="C1424" s="7"/>
      <c r="D1424" s="7"/>
      <c r="E1424" s="7"/>
      <c r="F1424" s="7"/>
      <c r="G1424" s="10"/>
      <c r="H1424" s="10"/>
      <c r="I1424" s="10"/>
      <c r="J1424" s="10"/>
      <c r="K1424" s="7"/>
      <c r="L1424" s="7"/>
      <c r="M1424" s="7"/>
      <c r="N1424" s="7"/>
      <c r="O1424" s="7"/>
      <c r="P1424" s="10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10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10"/>
      <c r="AU1424" s="7"/>
      <c r="AV1424" s="7"/>
      <c r="AW1424" s="7"/>
      <c r="AX1424" s="7"/>
      <c r="AY1424" s="7"/>
      <c r="AZ1424" s="7"/>
      <c r="BA1424" s="7"/>
      <c r="BB1424" s="7"/>
      <c r="BC1424" s="10"/>
      <c r="BD1424" s="7"/>
      <c r="BE1424" s="7"/>
      <c r="BF1424" s="7"/>
      <c r="BG1424" s="7"/>
      <c r="BH1424" s="7"/>
      <c r="BI1424" s="7"/>
      <c r="BJ1424" s="7"/>
      <c r="BK1424" s="7"/>
      <c r="BL1424" s="7"/>
      <c r="BM1424" s="7"/>
      <c r="BN1424" s="7"/>
      <c r="BO1424" s="7"/>
      <c r="BP1424" s="7"/>
      <c r="BQ1424" s="7"/>
      <c r="BR1424" s="7"/>
      <c r="BS1424" s="7"/>
      <c r="BT1424" s="7"/>
      <c r="BU1424" s="7"/>
      <c r="BV1424" s="7"/>
      <c r="BW1424" s="7"/>
      <c r="BX1424" s="7"/>
      <c r="BY1424" s="7"/>
      <c r="BZ1424" s="7"/>
      <c r="CA1424" s="7"/>
      <c r="CB1424" s="7"/>
      <c r="CC1424" s="7"/>
      <c r="CD1424" s="7"/>
      <c r="CE1424" s="7"/>
      <c r="CF1424" s="7"/>
      <c r="CG1424" s="7"/>
      <c r="CH1424" s="7"/>
      <c r="CI1424" s="7"/>
      <c r="CJ1424" s="7"/>
      <c r="CK1424" s="7"/>
      <c r="CL1424" s="7"/>
      <c r="CM1424" s="7"/>
      <c r="CN1424" s="7"/>
      <c r="CO1424" s="7"/>
      <c r="CP1424" s="7"/>
      <c r="CQ1424" s="7"/>
    </row>
    <row r="1425" spans="2:95" s="9" customFormat="1">
      <c r="B1425" s="34"/>
      <c r="C1425" s="7"/>
      <c r="D1425" s="7"/>
      <c r="E1425" s="7"/>
      <c r="F1425" s="7"/>
      <c r="G1425" s="10"/>
      <c r="H1425" s="10"/>
      <c r="I1425" s="10"/>
      <c r="J1425" s="10"/>
      <c r="K1425" s="7"/>
      <c r="L1425" s="7"/>
      <c r="M1425" s="7"/>
      <c r="N1425" s="7"/>
      <c r="O1425" s="7"/>
      <c r="P1425" s="10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10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10"/>
      <c r="AU1425" s="7"/>
      <c r="AV1425" s="7"/>
      <c r="AW1425" s="7"/>
      <c r="AX1425" s="7"/>
      <c r="AY1425" s="7"/>
      <c r="AZ1425" s="7"/>
      <c r="BA1425" s="7"/>
      <c r="BB1425" s="7"/>
      <c r="BC1425" s="10"/>
      <c r="BD1425" s="7"/>
      <c r="BE1425" s="7"/>
      <c r="BF1425" s="7"/>
      <c r="BG1425" s="7"/>
      <c r="BH1425" s="7"/>
      <c r="BI1425" s="7"/>
      <c r="BJ1425" s="7"/>
      <c r="BK1425" s="7"/>
      <c r="BL1425" s="7"/>
      <c r="BM1425" s="7"/>
      <c r="BN1425" s="7"/>
      <c r="BO1425" s="7"/>
      <c r="BP1425" s="7"/>
      <c r="BQ1425" s="7"/>
      <c r="BR1425" s="7"/>
      <c r="BS1425" s="7"/>
      <c r="BT1425" s="7"/>
      <c r="BU1425" s="7"/>
      <c r="BV1425" s="7"/>
      <c r="BW1425" s="7"/>
      <c r="BX1425" s="7"/>
      <c r="BY1425" s="7"/>
      <c r="BZ1425" s="7"/>
      <c r="CA1425" s="7"/>
      <c r="CB1425" s="7"/>
      <c r="CC1425" s="7"/>
      <c r="CD1425" s="7"/>
      <c r="CE1425" s="7"/>
      <c r="CF1425" s="7"/>
      <c r="CG1425" s="7"/>
      <c r="CH1425" s="7"/>
      <c r="CI1425" s="7"/>
      <c r="CJ1425" s="7"/>
      <c r="CK1425" s="7"/>
      <c r="CL1425" s="7"/>
      <c r="CM1425" s="7"/>
      <c r="CN1425" s="7"/>
      <c r="CO1425" s="7"/>
      <c r="CP1425" s="7"/>
      <c r="CQ1425" s="7"/>
    </row>
    <row r="1426" spans="2:95" s="9" customFormat="1">
      <c r="B1426" s="34"/>
      <c r="C1426" s="7"/>
      <c r="D1426" s="7"/>
      <c r="E1426" s="7"/>
      <c r="F1426" s="7"/>
      <c r="G1426" s="10"/>
      <c r="H1426" s="10"/>
      <c r="I1426" s="10"/>
      <c r="J1426" s="10"/>
      <c r="K1426" s="7"/>
      <c r="L1426" s="7"/>
      <c r="M1426" s="7"/>
      <c r="N1426" s="7"/>
      <c r="O1426" s="7"/>
      <c r="P1426" s="10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10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10"/>
      <c r="AU1426" s="7"/>
      <c r="AV1426" s="7"/>
      <c r="AW1426" s="7"/>
      <c r="AX1426" s="7"/>
      <c r="AY1426" s="7"/>
      <c r="AZ1426" s="7"/>
      <c r="BA1426" s="7"/>
      <c r="BB1426" s="7"/>
      <c r="BC1426" s="10"/>
      <c r="BD1426" s="7"/>
      <c r="BE1426" s="7"/>
      <c r="BF1426" s="7"/>
      <c r="BG1426" s="7"/>
      <c r="BH1426" s="7"/>
      <c r="BI1426" s="7"/>
      <c r="BJ1426" s="7"/>
      <c r="BK1426" s="7"/>
      <c r="BL1426" s="7"/>
      <c r="BM1426" s="7"/>
      <c r="BN1426" s="7"/>
      <c r="BO1426" s="7"/>
      <c r="BP1426" s="7"/>
      <c r="BQ1426" s="7"/>
      <c r="BR1426" s="7"/>
      <c r="BS1426" s="7"/>
      <c r="BT1426" s="7"/>
      <c r="BU1426" s="7"/>
      <c r="BV1426" s="7"/>
      <c r="BW1426" s="7"/>
      <c r="BX1426" s="7"/>
      <c r="BY1426" s="7"/>
      <c r="BZ1426" s="7"/>
      <c r="CA1426" s="7"/>
      <c r="CB1426" s="7"/>
      <c r="CC1426" s="7"/>
      <c r="CD1426" s="7"/>
      <c r="CE1426" s="7"/>
      <c r="CF1426" s="7"/>
      <c r="CG1426" s="7"/>
      <c r="CH1426" s="7"/>
      <c r="CI1426" s="7"/>
      <c r="CJ1426" s="7"/>
      <c r="CK1426" s="7"/>
      <c r="CL1426" s="7"/>
      <c r="CM1426" s="7"/>
      <c r="CN1426" s="7"/>
      <c r="CO1426" s="7"/>
      <c r="CP1426" s="7"/>
      <c r="CQ1426" s="7"/>
    </row>
    <row r="1427" spans="2:95" s="9" customFormat="1">
      <c r="B1427" s="34"/>
      <c r="C1427" s="7"/>
      <c r="D1427" s="7"/>
      <c r="E1427" s="7"/>
      <c r="F1427" s="7"/>
      <c r="G1427" s="10"/>
      <c r="H1427" s="10"/>
      <c r="I1427" s="10"/>
      <c r="J1427" s="10"/>
      <c r="K1427" s="7"/>
      <c r="L1427" s="7"/>
      <c r="M1427" s="7"/>
      <c r="N1427" s="7"/>
      <c r="O1427" s="7"/>
      <c r="P1427" s="10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10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10"/>
      <c r="AU1427" s="7"/>
      <c r="AV1427" s="7"/>
      <c r="AW1427" s="7"/>
      <c r="AX1427" s="7"/>
      <c r="AY1427" s="7"/>
      <c r="AZ1427" s="7"/>
      <c r="BA1427" s="7"/>
      <c r="BB1427" s="7"/>
      <c r="BC1427" s="10"/>
      <c r="BD1427" s="7"/>
      <c r="BE1427" s="7"/>
      <c r="BF1427" s="7"/>
      <c r="BG1427" s="7"/>
      <c r="BH1427" s="7"/>
      <c r="BI1427" s="7"/>
      <c r="BJ1427" s="7"/>
      <c r="BK1427" s="7"/>
      <c r="BL1427" s="7"/>
      <c r="BM1427" s="7"/>
      <c r="BN1427" s="7"/>
      <c r="BO1427" s="7"/>
      <c r="BP1427" s="7"/>
      <c r="BQ1427" s="7"/>
      <c r="BR1427" s="7"/>
      <c r="BS1427" s="7"/>
      <c r="BT1427" s="7"/>
      <c r="BU1427" s="7"/>
      <c r="BV1427" s="7"/>
      <c r="BW1427" s="7"/>
      <c r="BX1427" s="7"/>
      <c r="BY1427" s="7"/>
      <c r="BZ1427" s="7"/>
      <c r="CA1427" s="7"/>
      <c r="CB1427" s="7"/>
      <c r="CC1427" s="7"/>
      <c r="CD1427" s="7"/>
      <c r="CE1427" s="7"/>
      <c r="CF1427" s="7"/>
      <c r="CG1427" s="7"/>
      <c r="CH1427" s="7"/>
      <c r="CI1427" s="7"/>
      <c r="CJ1427" s="7"/>
      <c r="CK1427" s="7"/>
      <c r="CL1427" s="7"/>
      <c r="CM1427" s="7"/>
      <c r="CN1427" s="7"/>
      <c r="CO1427" s="7"/>
      <c r="CP1427" s="7"/>
      <c r="CQ1427" s="7"/>
    </row>
    <row r="1428" spans="2:95" s="9" customFormat="1">
      <c r="B1428" s="34"/>
      <c r="C1428" s="7"/>
      <c r="D1428" s="7"/>
      <c r="E1428" s="7"/>
      <c r="F1428" s="7"/>
      <c r="G1428" s="10"/>
      <c r="H1428" s="10"/>
      <c r="I1428" s="10"/>
      <c r="J1428" s="10"/>
      <c r="K1428" s="7"/>
      <c r="L1428" s="7"/>
      <c r="M1428" s="7"/>
      <c r="N1428" s="7"/>
      <c r="O1428" s="7"/>
      <c r="P1428" s="10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10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10"/>
      <c r="AU1428" s="7"/>
      <c r="AV1428" s="7"/>
      <c r="AW1428" s="7"/>
      <c r="AX1428" s="7"/>
      <c r="AY1428" s="7"/>
      <c r="AZ1428" s="7"/>
      <c r="BA1428" s="7"/>
      <c r="BB1428" s="7"/>
      <c r="BC1428" s="10"/>
      <c r="BD1428" s="7"/>
      <c r="BE1428" s="7"/>
      <c r="BF1428" s="7"/>
      <c r="BG1428" s="7"/>
      <c r="BH1428" s="7"/>
      <c r="BI1428" s="7"/>
      <c r="BJ1428" s="7"/>
      <c r="BK1428" s="7"/>
      <c r="BL1428" s="7"/>
      <c r="BM1428" s="7"/>
      <c r="BN1428" s="7"/>
      <c r="BO1428" s="7"/>
      <c r="BP1428" s="7"/>
      <c r="BQ1428" s="7"/>
      <c r="BR1428" s="7"/>
      <c r="BS1428" s="7"/>
      <c r="BT1428" s="7"/>
      <c r="BU1428" s="7"/>
      <c r="BV1428" s="7"/>
      <c r="BW1428" s="7"/>
      <c r="BX1428" s="7"/>
      <c r="BY1428" s="7"/>
      <c r="BZ1428" s="7"/>
      <c r="CA1428" s="7"/>
      <c r="CB1428" s="7"/>
      <c r="CC1428" s="7"/>
      <c r="CD1428" s="7"/>
      <c r="CE1428" s="7"/>
      <c r="CF1428" s="7"/>
      <c r="CG1428" s="7"/>
      <c r="CH1428" s="7"/>
      <c r="CI1428" s="7"/>
      <c r="CJ1428" s="7"/>
      <c r="CK1428" s="7"/>
      <c r="CL1428" s="7"/>
      <c r="CM1428" s="7"/>
      <c r="CN1428" s="7"/>
      <c r="CO1428" s="7"/>
      <c r="CP1428" s="7"/>
      <c r="CQ1428" s="7"/>
    </row>
    <row r="1429" spans="2:95" s="9" customFormat="1">
      <c r="B1429" s="34"/>
      <c r="C1429" s="7"/>
      <c r="D1429" s="7"/>
      <c r="E1429" s="7"/>
      <c r="F1429" s="7"/>
      <c r="G1429" s="10"/>
      <c r="H1429" s="10"/>
      <c r="I1429" s="10"/>
      <c r="J1429" s="10"/>
      <c r="K1429" s="7"/>
      <c r="L1429" s="7"/>
      <c r="M1429" s="7"/>
      <c r="N1429" s="7"/>
      <c r="O1429" s="7"/>
      <c r="P1429" s="10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10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10"/>
      <c r="AU1429" s="7"/>
      <c r="AV1429" s="7"/>
      <c r="AW1429" s="7"/>
      <c r="AX1429" s="7"/>
      <c r="AY1429" s="7"/>
      <c r="AZ1429" s="7"/>
      <c r="BA1429" s="7"/>
      <c r="BB1429" s="7"/>
      <c r="BC1429" s="10"/>
      <c r="BD1429" s="7"/>
      <c r="BE1429" s="7"/>
      <c r="BF1429" s="7"/>
      <c r="BG1429" s="7"/>
      <c r="BH1429" s="7"/>
      <c r="BI1429" s="7"/>
      <c r="BJ1429" s="7"/>
      <c r="BK1429" s="7"/>
      <c r="BL1429" s="7"/>
      <c r="BM1429" s="7"/>
      <c r="BN1429" s="7"/>
      <c r="BO1429" s="7"/>
      <c r="BP1429" s="7"/>
      <c r="BQ1429" s="7"/>
      <c r="BR1429" s="7"/>
      <c r="BS1429" s="7"/>
      <c r="BT1429" s="7"/>
      <c r="BU1429" s="7"/>
      <c r="BV1429" s="7"/>
      <c r="BW1429" s="7"/>
      <c r="BX1429" s="7"/>
      <c r="BY1429" s="7"/>
      <c r="BZ1429" s="7"/>
      <c r="CA1429" s="7"/>
      <c r="CB1429" s="7"/>
      <c r="CC1429" s="7"/>
      <c r="CD1429" s="7"/>
      <c r="CE1429" s="7"/>
      <c r="CF1429" s="7"/>
      <c r="CG1429" s="7"/>
      <c r="CH1429" s="7"/>
      <c r="CI1429" s="7"/>
      <c r="CJ1429" s="7"/>
      <c r="CK1429" s="7"/>
      <c r="CL1429" s="7"/>
      <c r="CM1429" s="7"/>
      <c r="CN1429" s="7"/>
      <c r="CO1429" s="7"/>
      <c r="CP1429" s="7"/>
      <c r="CQ1429" s="7"/>
    </row>
    <row r="1430" spans="2:95" s="9" customFormat="1">
      <c r="B1430" s="34"/>
      <c r="C1430" s="7"/>
      <c r="D1430" s="7"/>
      <c r="E1430" s="7"/>
      <c r="F1430" s="7"/>
      <c r="G1430" s="10"/>
      <c r="H1430" s="10"/>
      <c r="I1430" s="10"/>
      <c r="J1430" s="10"/>
      <c r="K1430" s="7"/>
      <c r="L1430" s="7"/>
      <c r="M1430" s="7"/>
      <c r="N1430" s="7"/>
      <c r="O1430" s="7"/>
      <c r="P1430" s="10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10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10"/>
      <c r="AU1430" s="7"/>
      <c r="AV1430" s="7"/>
      <c r="AW1430" s="7"/>
      <c r="AX1430" s="7"/>
      <c r="AY1430" s="7"/>
      <c r="AZ1430" s="7"/>
      <c r="BA1430" s="7"/>
      <c r="BB1430" s="7"/>
      <c r="BC1430" s="10"/>
      <c r="BD1430" s="7"/>
      <c r="BE1430" s="7"/>
      <c r="BF1430" s="7"/>
      <c r="BG1430" s="7"/>
      <c r="BH1430" s="7"/>
      <c r="BI1430" s="7"/>
      <c r="BJ1430" s="7"/>
      <c r="BK1430" s="7"/>
      <c r="BL1430" s="7"/>
      <c r="BM1430" s="7"/>
      <c r="BN1430" s="7"/>
      <c r="BO1430" s="7"/>
      <c r="BP1430" s="7"/>
      <c r="BQ1430" s="7"/>
      <c r="BR1430" s="7"/>
      <c r="BS1430" s="7"/>
      <c r="BT1430" s="7"/>
      <c r="BU1430" s="7"/>
      <c r="BV1430" s="7"/>
      <c r="BW1430" s="7"/>
      <c r="BX1430" s="7"/>
      <c r="BY1430" s="7"/>
      <c r="BZ1430" s="7"/>
      <c r="CA1430" s="7"/>
      <c r="CB1430" s="7"/>
      <c r="CC1430" s="7"/>
      <c r="CD1430" s="7"/>
      <c r="CE1430" s="7"/>
      <c r="CF1430" s="7"/>
      <c r="CG1430" s="7"/>
      <c r="CH1430" s="7"/>
      <c r="CI1430" s="7"/>
      <c r="CJ1430" s="7"/>
      <c r="CK1430" s="7"/>
      <c r="CL1430" s="7"/>
      <c r="CM1430" s="7"/>
      <c r="CN1430" s="7"/>
      <c r="CO1430" s="7"/>
      <c r="CP1430" s="7"/>
      <c r="CQ1430" s="7"/>
    </row>
    <row r="1431" spans="2:95" s="9" customFormat="1">
      <c r="B1431" s="34"/>
      <c r="C1431" s="7"/>
      <c r="D1431" s="7"/>
      <c r="E1431" s="7"/>
      <c r="F1431" s="7"/>
      <c r="G1431" s="10"/>
      <c r="H1431" s="10"/>
      <c r="I1431" s="10"/>
      <c r="J1431" s="10"/>
      <c r="K1431" s="7"/>
      <c r="L1431" s="7"/>
      <c r="M1431" s="7"/>
      <c r="N1431" s="7"/>
      <c r="O1431" s="7"/>
      <c r="P1431" s="10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10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10"/>
      <c r="AU1431" s="7"/>
      <c r="AV1431" s="7"/>
      <c r="AW1431" s="7"/>
      <c r="AX1431" s="7"/>
      <c r="AY1431" s="7"/>
      <c r="AZ1431" s="7"/>
      <c r="BA1431" s="7"/>
      <c r="BB1431" s="7"/>
      <c r="BC1431" s="10"/>
      <c r="BD1431" s="7"/>
      <c r="BE1431" s="7"/>
      <c r="BF1431" s="7"/>
      <c r="BG1431" s="7"/>
      <c r="BH1431" s="7"/>
      <c r="BI1431" s="7"/>
      <c r="BJ1431" s="7"/>
      <c r="BK1431" s="7"/>
      <c r="BL1431" s="7"/>
      <c r="BM1431" s="7"/>
      <c r="BN1431" s="7"/>
      <c r="BO1431" s="7"/>
      <c r="BP1431" s="7"/>
      <c r="BQ1431" s="7"/>
      <c r="BR1431" s="7"/>
      <c r="BS1431" s="7"/>
      <c r="BT1431" s="7"/>
      <c r="BU1431" s="7"/>
      <c r="BV1431" s="7"/>
      <c r="BW1431" s="7"/>
      <c r="BX1431" s="7"/>
      <c r="BY1431" s="7"/>
      <c r="BZ1431" s="7"/>
      <c r="CA1431" s="7"/>
      <c r="CB1431" s="7"/>
      <c r="CC1431" s="7"/>
      <c r="CD1431" s="7"/>
      <c r="CE1431" s="7"/>
      <c r="CF1431" s="7"/>
      <c r="CG1431" s="7"/>
      <c r="CH1431" s="7"/>
      <c r="CI1431" s="7"/>
      <c r="CJ1431" s="7"/>
      <c r="CK1431" s="7"/>
      <c r="CL1431" s="7"/>
      <c r="CM1431" s="7"/>
      <c r="CN1431" s="7"/>
      <c r="CO1431" s="7"/>
      <c r="CP1431" s="7"/>
      <c r="CQ1431" s="7"/>
    </row>
    <row r="1432" spans="2:95" s="9" customFormat="1">
      <c r="B1432" s="34"/>
      <c r="C1432" s="7"/>
      <c r="D1432" s="7"/>
      <c r="E1432" s="7"/>
      <c r="F1432" s="7"/>
      <c r="G1432" s="10"/>
      <c r="H1432" s="10"/>
      <c r="I1432" s="10"/>
      <c r="J1432" s="10"/>
      <c r="K1432" s="7"/>
      <c r="L1432" s="7"/>
      <c r="M1432" s="7"/>
      <c r="N1432" s="7"/>
      <c r="O1432" s="7"/>
      <c r="P1432" s="10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10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10"/>
      <c r="AU1432" s="7"/>
      <c r="AV1432" s="7"/>
      <c r="AW1432" s="7"/>
      <c r="AX1432" s="7"/>
      <c r="AY1432" s="7"/>
      <c r="AZ1432" s="7"/>
      <c r="BA1432" s="7"/>
      <c r="BB1432" s="7"/>
      <c r="BC1432" s="10"/>
      <c r="BD1432" s="7"/>
      <c r="BE1432" s="7"/>
      <c r="BF1432" s="7"/>
      <c r="BG1432" s="7"/>
      <c r="BH1432" s="7"/>
      <c r="BI1432" s="7"/>
      <c r="BJ1432" s="7"/>
      <c r="BK1432" s="7"/>
      <c r="BL1432" s="7"/>
      <c r="BM1432" s="7"/>
      <c r="BN1432" s="7"/>
      <c r="BO1432" s="7"/>
      <c r="BP1432" s="7"/>
      <c r="BQ1432" s="7"/>
      <c r="BR1432" s="7"/>
      <c r="BS1432" s="7"/>
      <c r="BT1432" s="7"/>
      <c r="BU1432" s="7"/>
      <c r="BV1432" s="7"/>
      <c r="BW1432" s="7"/>
      <c r="BX1432" s="7"/>
      <c r="BY1432" s="7"/>
      <c r="BZ1432" s="7"/>
      <c r="CA1432" s="7"/>
      <c r="CB1432" s="7"/>
      <c r="CC1432" s="7"/>
      <c r="CD1432" s="7"/>
      <c r="CE1432" s="7"/>
      <c r="CF1432" s="7"/>
      <c r="CG1432" s="7"/>
      <c r="CH1432" s="7"/>
      <c r="CI1432" s="7"/>
      <c r="CJ1432" s="7"/>
      <c r="CK1432" s="7"/>
      <c r="CL1432" s="7"/>
      <c r="CM1432" s="7"/>
      <c r="CN1432" s="7"/>
      <c r="CO1432" s="7"/>
      <c r="CP1432" s="7"/>
      <c r="CQ1432" s="7"/>
    </row>
    <row r="1433" spans="2:95" s="9" customFormat="1">
      <c r="B1433" s="34"/>
      <c r="C1433" s="7"/>
      <c r="D1433" s="7"/>
      <c r="E1433" s="7"/>
      <c r="F1433" s="7"/>
      <c r="G1433" s="10"/>
      <c r="H1433" s="10"/>
      <c r="I1433" s="10"/>
      <c r="J1433" s="10"/>
      <c r="K1433" s="7"/>
      <c r="L1433" s="7"/>
      <c r="M1433" s="7"/>
      <c r="N1433" s="7"/>
      <c r="O1433" s="7"/>
      <c r="P1433" s="10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10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10"/>
      <c r="AU1433" s="7"/>
      <c r="AV1433" s="7"/>
      <c r="AW1433" s="7"/>
      <c r="AX1433" s="7"/>
      <c r="AY1433" s="7"/>
      <c r="AZ1433" s="7"/>
      <c r="BA1433" s="7"/>
      <c r="BB1433" s="7"/>
      <c r="BC1433" s="10"/>
      <c r="BD1433" s="7"/>
      <c r="BE1433" s="7"/>
      <c r="BF1433" s="7"/>
      <c r="BG1433" s="7"/>
      <c r="BH1433" s="7"/>
      <c r="BI1433" s="7"/>
      <c r="BJ1433" s="7"/>
      <c r="BK1433" s="7"/>
      <c r="BL1433" s="7"/>
      <c r="BM1433" s="7"/>
      <c r="BN1433" s="7"/>
      <c r="BO1433" s="7"/>
      <c r="BP1433" s="7"/>
      <c r="BQ1433" s="7"/>
      <c r="BR1433" s="7"/>
      <c r="BS1433" s="7"/>
      <c r="BT1433" s="7"/>
      <c r="BU1433" s="7"/>
      <c r="BV1433" s="7"/>
      <c r="BW1433" s="7"/>
      <c r="BX1433" s="7"/>
      <c r="BY1433" s="7"/>
      <c r="BZ1433" s="7"/>
      <c r="CA1433" s="7"/>
      <c r="CB1433" s="7"/>
      <c r="CC1433" s="7"/>
      <c r="CD1433" s="7"/>
      <c r="CE1433" s="7"/>
      <c r="CF1433" s="7"/>
      <c r="CG1433" s="7"/>
      <c r="CH1433" s="7"/>
      <c r="CI1433" s="7"/>
      <c r="CJ1433" s="7"/>
      <c r="CK1433" s="7"/>
      <c r="CL1433" s="7"/>
      <c r="CM1433" s="7"/>
      <c r="CN1433" s="7"/>
      <c r="CO1433" s="7"/>
      <c r="CP1433" s="7"/>
      <c r="CQ1433" s="7"/>
    </row>
    <row r="1434" spans="2:95" s="9" customFormat="1">
      <c r="B1434" s="34"/>
      <c r="C1434" s="7"/>
      <c r="D1434" s="7"/>
      <c r="E1434" s="7"/>
      <c r="F1434" s="7"/>
      <c r="G1434" s="10"/>
      <c r="H1434" s="10"/>
      <c r="I1434" s="10"/>
      <c r="J1434" s="10"/>
      <c r="K1434" s="7"/>
      <c r="L1434" s="7"/>
      <c r="M1434" s="7"/>
      <c r="N1434" s="7"/>
      <c r="O1434" s="7"/>
      <c r="P1434" s="10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10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10"/>
      <c r="AU1434" s="7"/>
      <c r="AV1434" s="7"/>
      <c r="AW1434" s="7"/>
      <c r="AX1434" s="7"/>
      <c r="AY1434" s="7"/>
      <c r="AZ1434" s="7"/>
      <c r="BA1434" s="7"/>
      <c r="BB1434" s="7"/>
      <c r="BC1434" s="10"/>
      <c r="BD1434" s="7"/>
      <c r="BE1434" s="7"/>
      <c r="BF1434" s="7"/>
      <c r="BG1434" s="7"/>
      <c r="BH1434" s="7"/>
      <c r="BI1434" s="7"/>
      <c r="BJ1434" s="7"/>
      <c r="BK1434" s="7"/>
      <c r="BL1434" s="7"/>
      <c r="BM1434" s="7"/>
      <c r="BN1434" s="7"/>
      <c r="BO1434" s="7"/>
      <c r="BP1434" s="7"/>
      <c r="BQ1434" s="7"/>
      <c r="BR1434" s="7"/>
      <c r="BS1434" s="7"/>
      <c r="BT1434" s="7"/>
      <c r="BU1434" s="7"/>
      <c r="BV1434" s="7"/>
      <c r="BW1434" s="7"/>
      <c r="BX1434" s="7"/>
      <c r="BY1434" s="7"/>
      <c r="BZ1434" s="7"/>
      <c r="CA1434" s="7"/>
      <c r="CB1434" s="7"/>
      <c r="CC1434" s="7"/>
      <c r="CD1434" s="7"/>
      <c r="CE1434" s="7"/>
      <c r="CF1434" s="7"/>
      <c r="CG1434" s="7"/>
      <c r="CH1434" s="7"/>
      <c r="CI1434" s="7"/>
      <c r="CJ1434" s="7"/>
      <c r="CK1434" s="7"/>
      <c r="CL1434" s="7"/>
      <c r="CM1434" s="7"/>
      <c r="CN1434" s="7"/>
      <c r="CO1434" s="7"/>
      <c r="CP1434" s="7"/>
      <c r="CQ1434" s="7"/>
    </row>
    <row r="1435" spans="2:95" s="9" customFormat="1">
      <c r="B1435" s="34"/>
      <c r="C1435" s="7"/>
      <c r="D1435" s="7"/>
      <c r="E1435" s="7"/>
      <c r="F1435" s="7"/>
      <c r="G1435" s="10"/>
      <c r="H1435" s="10"/>
      <c r="I1435" s="10"/>
      <c r="J1435" s="10"/>
      <c r="K1435" s="7"/>
      <c r="L1435" s="7"/>
      <c r="M1435" s="7"/>
      <c r="N1435" s="7"/>
      <c r="O1435" s="7"/>
      <c r="P1435" s="10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10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10"/>
      <c r="AU1435" s="7"/>
      <c r="AV1435" s="7"/>
      <c r="AW1435" s="7"/>
      <c r="AX1435" s="7"/>
      <c r="AY1435" s="7"/>
      <c r="AZ1435" s="7"/>
      <c r="BA1435" s="7"/>
      <c r="BB1435" s="7"/>
      <c r="BC1435" s="10"/>
      <c r="BD1435" s="7"/>
      <c r="BE1435" s="7"/>
      <c r="BF1435" s="7"/>
      <c r="BG1435" s="7"/>
      <c r="BH1435" s="7"/>
      <c r="BI1435" s="7"/>
      <c r="BJ1435" s="7"/>
      <c r="BK1435" s="7"/>
      <c r="BL1435" s="7"/>
      <c r="BM1435" s="7"/>
      <c r="BN1435" s="7"/>
      <c r="BO1435" s="7"/>
      <c r="BP1435" s="7"/>
      <c r="BQ1435" s="7"/>
      <c r="BR1435" s="7"/>
      <c r="BS1435" s="7"/>
      <c r="BT1435" s="7"/>
      <c r="BU1435" s="7"/>
      <c r="BV1435" s="7"/>
      <c r="BW1435" s="7"/>
      <c r="BX1435" s="7"/>
      <c r="BY1435" s="7"/>
      <c r="BZ1435" s="7"/>
      <c r="CA1435" s="7"/>
      <c r="CB1435" s="7"/>
      <c r="CC1435" s="7"/>
      <c r="CD1435" s="7"/>
      <c r="CE1435" s="7"/>
      <c r="CF1435" s="7"/>
      <c r="CG1435" s="7"/>
      <c r="CH1435" s="7"/>
      <c r="CI1435" s="7"/>
      <c r="CJ1435" s="7"/>
      <c r="CK1435" s="7"/>
      <c r="CL1435" s="7"/>
      <c r="CM1435" s="7"/>
      <c r="CN1435" s="7"/>
      <c r="CO1435" s="7"/>
      <c r="CP1435" s="7"/>
      <c r="CQ1435" s="7"/>
    </row>
    <row r="1436" spans="2:95" s="9" customFormat="1">
      <c r="B1436" s="34"/>
      <c r="C1436" s="7"/>
      <c r="D1436" s="7"/>
      <c r="E1436" s="7"/>
      <c r="F1436" s="7"/>
      <c r="G1436" s="10"/>
      <c r="H1436" s="10"/>
      <c r="I1436" s="10"/>
      <c r="J1436" s="10"/>
      <c r="K1436" s="7"/>
      <c r="L1436" s="7"/>
      <c r="M1436" s="7"/>
      <c r="N1436" s="7"/>
      <c r="O1436" s="7"/>
      <c r="P1436" s="10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10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10"/>
      <c r="AU1436" s="7"/>
      <c r="AV1436" s="7"/>
      <c r="AW1436" s="7"/>
      <c r="AX1436" s="7"/>
      <c r="AY1436" s="7"/>
      <c r="AZ1436" s="7"/>
      <c r="BA1436" s="7"/>
      <c r="BB1436" s="7"/>
      <c r="BC1436" s="10"/>
      <c r="BD1436" s="7"/>
      <c r="BE1436" s="7"/>
      <c r="BF1436" s="7"/>
      <c r="BG1436" s="7"/>
      <c r="BH1436" s="7"/>
      <c r="BI1436" s="7"/>
      <c r="BJ1436" s="7"/>
      <c r="BK1436" s="7"/>
      <c r="BL1436" s="7"/>
      <c r="BM1436" s="7"/>
      <c r="BN1436" s="7"/>
      <c r="BO1436" s="7"/>
      <c r="BP1436" s="7"/>
      <c r="BQ1436" s="7"/>
      <c r="BR1436" s="7"/>
      <c r="BS1436" s="7"/>
      <c r="BT1436" s="7"/>
      <c r="BU1436" s="7"/>
      <c r="BV1436" s="7"/>
      <c r="BW1436" s="7"/>
      <c r="BX1436" s="7"/>
      <c r="BY1436" s="7"/>
      <c r="BZ1436" s="7"/>
      <c r="CA1436" s="7"/>
      <c r="CB1436" s="7"/>
      <c r="CC1436" s="7"/>
      <c r="CD1436" s="7"/>
      <c r="CE1436" s="7"/>
      <c r="CF1436" s="7"/>
      <c r="CG1436" s="7"/>
      <c r="CH1436" s="7"/>
      <c r="CI1436" s="7"/>
      <c r="CJ1436" s="7"/>
      <c r="CK1436" s="7"/>
      <c r="CL1436" s="7"/>
      <c r="CM1436" s="7"/>
      <c r="CN1436" s="7"/>
      <c r="CO1436" s="7"/>
      <c r="CP1436" s="7"/>
      <c r="CQ1436" s="7"/>
    </row>
    <row r="1437" spans="2:95" s="9" customFormat="1">
      <c r="B1437" s="34"/>
      <c r="C1437" s="7"/>
      <c r="D1437" s="7"/>
      <c r="E1437" s="7"/>
      <c r="F1437" s="7"/>
      <c r="G1437" s="10"/>
      <c r="H1437" s="10"/>
      <c r="I1437" s="10"/>
      <c r="J1437" s="10"/>
      <c r="K1437" s="7"/>
      <c r="L1437" s="7"/>
      <c r="M1437" s="7"/>
      <c r="N1437" s="7"/>
      <c r="O1437" s="7"/>
      <c r="P1437" s="10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10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10"/>
      <c r="AU1437" s="7"/>
      <c r="AV1437" s="7"/>
      <c r="AW1437" s="7"/>
      <c r="AX1437" s="7"/>
      <c r="AY1437" s="7"/>
      <c r="AZ1437" s="7"/>
      <c r="BA1437" s="7"/>
      <c r="BB1437" s="7"/>
      <c r="BC1437" s="10"/>
      <c r="BD1437" s="7"/>
      <c r="BE1437" s="7"/>
      <c r="BF1437" s="7"/>
      <c r="BG1437" s="7"/>
      <c r="BH1437" s="7"/>
      <c r="BI1437" s="7"/>
      <c r="BJ1437" s="7"/>
      <c r="BK1437" s="7"/>
      <c r="BL1437" s="7"/>
      <c r="BM1437" s="7"/>
      <c r="BN1437" s="7"/>
      <c r="BO1437" s="7"/>
      <c r="BP1437" s="7"/>
      <c r="BQ1437" s="7"/>
      <c r="BR1437" s="7"/>
      <c r="BS1437" s="7"/>
      <c r="BT1437" s="7"/>
      <c r="BU1437" s="7"/>
      <c r="BV1437" s="7"/>
      <c r="BW1437" s="7"/>
      <c r="BX1437" s="7"/>
      <c r="BY1437" s="7"/>
      <c r="BZ1437" s="7"/>
      <c r="CA1437" s="7"/>
      <c r="CB1437" s="7"/>
      <c r="CC1437" s="7"/>
      <c r="CD1437" s="7"/>
      <c r="CE1437" s="7"/>
      <c r="CF1437" s="7"/>
      <c r="CG1437" s="7"/>
      <c r="CH1437" s="7"/>
      <c r="CI1437" s="7"/>
      <c r="CJ1437" s="7"/>
      <c r="CK1437" s="7"/>
      <c r="CL1437" s="7"/>
      <c r="CM1437" s="7"/>
      <c r="CN1437" s="7"/>
      <c r="CO1437" s="7"/>
      <c r="CP1437" s="7"/>
      <c r="CQ1437" s="7"/>
    </row>
    <row r="1438" spans="2:95" s="9" customFormat="1">
      <c r="B1438" s="34"/>
      <c r="C1438" s="7"/>
      <c r="D1438" s="7"/>
      <c r="E1438" s="7"/>
      <c r="F1438" s="7"/>
      <c r="G1438" s="10"/>
      <c r="H1438" s="10"/>
      <c r="I1438" s="10"/>
      <c r="J1438" s="10"/>
      <c r="K1438" s="7"/>
      <c r="L1438" s="7"/>
      <c r="M1438" s="7"/>
      <c r="N1438" s="7"/>
      <c r="O1438" s="7"/>
      <c r="P1438" s="10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10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10"/>
      <c r="AU1438" s="7"/>
      <c r="AV1438" s="7"/>
      <c r="AW1438" s="7"/>
      <c r="AX1438" s="7"/>
      <c r="AY1438" s="7"/>
      <c r="AZ1438" s="7"/>
      <c r="BA1438" s="7"/>
      <c r="BB1438" s="7"/>
      <c r="BC1438" s="10"/>
      <c r="BD1438" s="7"/>
      <c r="BE1438" s="7"/>
      <c r="BF1438" s="7"/>
      <c r="BG1438" s="7"/>
      <c r="BH1438" s="7"/>
      <c r="BI1438" s="7"/>
      <c r="BJ1438" s="7"/>
      <c r="BK1438" s="7"/>
      <c r="BL1438" s="7"/>
      <c r="BM1438" s="7"/>
      <c r="BN1438" s="7"/>
      <c r="BO1438" s="7"/>
      <c r="BP1438" s="7"/>
      <c r="BQ1438" s="7"/>
      <c r="BR1438" s="7"/>
      <c r="BS1438" s="7"/>
      <c r="BT1438" s="7"/>
      <c r="BU1438" s="7"/>
      <c r="BV1438" s="7"/>
      <c r="BW1438" s="7"/>
      <c r="BX1438" s="7"/>
      <c r="BY1438" s="7"/>
      <c r="BZ1438" s="7"/>
      <c r="CA1438" s="7"/>
      <c r="CB1438" s="7"/>
      <c r="CC1438" s="7"/>
      <c r="CD1438" s="7"/>
      <c r="CE1438" s="7"/>
      <c r="CF1438" s="7"/>
      <c r="CG1438" s="7"/>
      <c r="CH1438" s="7"/>
      <c r="CI1438" s="7"/>
      <c r="CJ1438" s="7"/>
      <c r="CK1438" s="7"/>
      <c r="CL1438" s="7"/>
      <c r="CM1438" s="7"/>
      <c r="CN1438" s="7"/>
      <c r="CO1438" s="7"/>
      <c r="CP1438" s="7"/>
      <c r="CQ1438" s="7"/>
    </row>
    <row r="1439" spans="2:95" s="9" customFormat="1">
      <c r="B1439" s="34"/>
      <c r="C1439" s="7"/>
      <c r="D1439" s="7"/>
      <c r="E1439" s="7"/>
      <c r="F1439" s="7"/>
      <c r="G1439" s="10"/>
      <c r="H1439" s="10"/>
      <c r="I1439" s="10"/>
      <c r="J1439" s="10"/>
      <c r="K1439" s="7"/>
      <c r="L1439" s="7"/>
      <c r="M1439" s="7"/>
      <c r="N1439" s="7"/>
      <c r="O1439" s="7"/>
      <c r="P1439" s="10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10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10"/>
      <c r="AU1439" s="7"/>
      <c r="AV1439" s="7"/>
      <c r="AW1439" s="7"/>
      <c r="AX1439" s="7"/>
      <c r="AY1439" s="7"/>
      <c r="AZ1439" s="7"/>
      <c r="BA1439" s="7"/>
      <c r="BB1439" s="7"/>
      <c r="BC1439" s="10"/>
      <c r="BD1439" s="7"/>
      <c r="BE1439" s="7"/>
      <c r="BF1439" s="7"/>
      <c r="BG1439" s="7"/>
      <c r="BH1439" s="7"/>
      <c r="BI1439" s="7"/>
      <c r="BJ1439" s="7"/>
      <c r="BK1439" s="7"/>
      <c r="BL1439" s="7"/>
      <c r="BM1439" s="7"/>
      <c r="BN1439" s="7"/>
      <c r="BO1439" s="7"/>
      <c r="BP1439" s="7"/>
      <c r="BQ1439" s="7"/>
      <c r="BR1439" s="7"/>
      <c r="BS1439" s="7"/>
      <c r="BT1439" s="7"/>
      <c r="BU1439" s="7"/>
      <c r="BV1439" s="7"/>
      <c r="BW1439" s="7"/>
      <c r="BX1439" s="7"/>
      <c r="BY1439" s="7"/>
      <c r="BZ1439" s="7"/>
      <c r="CA1439" s="7"/>
      <c r="CB1439" s="7"/>
      <c r="CC1439" s="7"/>
      <c r="CD1439" s="7"/>
      <c r="CE1439" s="7"/>
      <c r="CF1439" s="7"/>
      <c r="CG1439" s="7"/>
      <c r="CH1439" s="7"/>
      <c r="CI1439" s="7"/>
      <c r="CJ1439" s="7"/>
      <c r="CK1439" s="7"/>
      <c r="CL1439" s="7"/>
      <c r="CM1439" s="7"/>
      <c r="CN1439" s="7"/>
      <c r="CO1439" s="7"/>
      <c r="CP1439" s="7"/>
      <c r="CQ1439" s="7"/>
    </row>
    <row r="1440" spans="2:95" s="9" customFormat="1">
      <c r="B1440" s="34"/>
      <c r="C1440" s="7"/>
      <c r="D1440" s="7"/>
      <c r="E1440" s="7"/>
      <c r="F1440" s="7"/>
      <c r="G1440" s="10"/>
      <c r="H1440" s="10"/>
      <c r="I1440" s="10"/>
      <c r="J1440" s="10"/>
      <c r="K1440" s="7"/>
      <c r="L1440" s="7"/>
      <c r="M1440" s="7"/>
      <c r="N1440" s="7"/>
      <c r="O1440" s="7"/>
      <c r="P1440" s="10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10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10"/>
      <c r="AU1440" s="7"/>
      <c r="AV1440" s="7"/>
      <c r="AW1440" s="7"/>
      <c r="AX1440" s="7"/>
      <c r="AY1440" s="7"/>
      <c r="AZ1440" s="7"/>
      <c r="BA1440" s="7"/>
      <c r="BB1440" s="7"/>
      <c r="BC1440" s="10"/>
      <c r="BD1440" s="7"/>
      <c r="BE1440" s="7"/>
      <c r="BF1440" s="7"/>
      <c r="BG1440" s="7"/>
      <c r="BH1440" s="7"/>
      <c r="BI1440" s="7"/>
      <c r="BJ1440" s="7"/>
      <c r="BK1440" s="7"/>
      <c r="BL1440" s="7"/>
      <c r="BM1440" s="7"/>
      <c r="BN1440" s="7"/>
      <c r="BO1440" s="7"/>
      <c r="BP1440" s="7"/>
      <c r="BQ1440" s="7"/>
      <c r="BR1440" s="7"/>
      <c r="BS1440" s="7"/>
      <c r="BT1440" s="7"/>
      <c r="BU1440" s="7"/>
      <c r="BV1440" s="7"/>
      <c r="BW1440" s="7"/>
      <c r="BX1440" s="7"/>
      <c r="BY1440" s="7"/>
      <c r="BZ1440" s="7"/>
      <c r="CA1440" s="7"/>
      <c r="CB1440" s="7"/>
      <c r="CC1440" s="7"/>
      <c r="CD1440" s="7"/>
      <c r="CE1440" s="7"/>
      <c r="CF1440" s="7"/>
      <c r="CG1440" s="7"/>
      <c r="CH1440" s="7"/>
      <c r="CI1440" s="7"/>
      <c r="CJ1440" s="7"/>
      <c r="CK1440" s="7"/>
      <c r="CL1440" s="7"/>
      <c r="CM1440" s="7"/>
      <c r="CN1440" s="7"/>
      <c r="CO1440" s="7"/>
      <c r="CP1440" s="7"/>
      <c r="CQ1440" s="7"/>
    </row>
    <row r="1441" spans="2:95" s="9" customFormat="1">
      <c r="B1441" s="34"/>
      <c r="C1441" s="7"/>
      <c r="D1441" s="7"/>
      <c r="E1441" s="7"/>
      <c r="F1441" s="7"/>
      <c r="G1441" s="10"/>
      <c r="H1441" s="10"/>
      <c r="I1441" s="10"/>
      <c r="J1441" s="10"/>
      <c r="K1441" s="7"/>
      <c r="L1441" s="7"/>
      <c r="M1441" s="7"/>
      <c r="N1441" s="7"/>
      <c r="O1441" s="7"/>
      <c r="P1441" s="10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10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10"/>
      <c r="AU1441" s="7"/>
      <c r="AV1441" s="7"/>
      <c r="AW1441" s="7"/>
      <c r="AX1441" s="7"/>
      <c r="AY1441" s="7"/>
      <c r="AZ1441" s="7"/>
      <c r="BA1441" s="7"/>
      <c r="BB1441" s="7"/>
      <c r="BC1441" s="10"/>
      <c r="BD1441" s="7"/>
      <c r="BE1441" s="7"/>
      <c r="BF1441" s="7"/>
      <c r="BG1441" s="7"/>
      <c r="BH1441" s="7"/>
      <c r="BI1441" s="7"/>
      <c r="BJ1441" s="7"/>
      <c r="BK1441" s="7"/>
      <c r="BL1441" s="7"/>
      <c r="BM1441" s="7"/>
      <c r="BN1441" s="7"/>
      <c r="BO1441" s="7"/>
      <c r="BP1441" s="7"/>
      <c r="BQ1441" s="7"/>
      <c r="BR1441" s="7"/>
      <c r="BS1441" s="7"/>
      <c r="BT1441" s="7"/>
      <c r="BU1441" s="7"/>
      <c r="BV1441" s="7"/>
      <c r="BW1441" s="7"/>
      <c r="BX1441" s="7"/>
      <c r="BY1441" s="7"/>
      <c r="BZ1441" s="7"/>
      <c r="CA1441" s="7"/>
      <c r="CB1441" s="7"/>
      <c r="CC1441" s="7"/>
      <c r="CD1441" s="7"/>
      <c r="CE1441" s="7"/>
      <c r="CF1441" s="7"/>
      <c r="CG1441" s="7"/>
      <c r="CH1441" s="7"/>
      <c r="CI1441" s="7"/>
      <c r="CJ1441" s="7"/>
      <c r="CK1441" s="7"/>
      <c r="CL1441" s="7"/>
      <c r="CM1441" s="7"/>
      <c r="CN1441" s="7"/>
      <c r="CO1441" s="7"/>
      <c r="CP1441" s="7"/>
      <c r="CQ1441" s="7"/>
    </row>
    <row r="1442" spans="2:95" s="9" customFormat="1">
      <c r="B1442" s="34"/>
      <c r="C1442" s="7"/>
      <c r="D1442" s="7"/>
      <c r="E1442" s="7"/>
      <c r="F1442" s="7"/>
      <c r="G1442" s="10"/>
      <c r="H1442" s="10"/>
      <c r="I1442" s="10"/>
      <c r="J1442" s="10"/>
      <c r="K1442" s="7"/>
      <c r="L1442" s="7"/>
      <c r="M1442" s="7"/>
      <c r="N1442" s="7"/>
      <c r="O1442" s="7"/>
      <c r="P1442" s="10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10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10"/>
      <c r="AU1442" s="7"/>
      <c r="AV1442" s="7"/>
      <c r="AW1442" s="7"/>
      <c r="AX1442" s="7"/>
      <c r="AY1442" s="7"/>
      <c r="AZ1442" s="7"/>
      <c r="BA1442" s="7"/>
      <c r="BB1442" s="7"/>
      <c r="BC1442" s="10"/>
      <c r="BD1442" s="7"/>
      <c r="BE1442" s="7"/>
      <c r="BF1442" s="7"/>
      <c r="BG1442" s="7"/>
      <c r="BH1442" s="7"/>
      <c r="BI1442" s="7"/>
      <c r="BJ1442" s="7"/>
      <c r="BK1442" s="7"/>
      <c r="BL1442" s="7"/>
      <c r="BM1442" s="7"/>
      <c r="BN1442" s="7"/>
      <c r="BO1442" s="7"/>
      <c r="BP1442" s="7"/>
      <c r="BQ1442" s="7"/>
      <c r="BR1442" s="7"/>
      <c r="BS1442" s="7"/>
      <c r="BT1442" s="7"/>
      <c r="BU1442" s="7"/>
      <c r="BV1442" s="7"/>
      <c r="BW1442" s="7"/>
      <c r="BX1442" s="7"/>
      <c r="BY1442" s="7"/>
      <c r="BZ1442" s="7"/>
      <c r="CA1442" s="7"/>
      <c r="CB1442" s="7"/>
      <c r="CC1442" s="7"/>
      <c r="CD1442" s="7"/>
      <c r="CE1442" s="7"/>
      <c r="CF1442" s="7"/>
      <c r="CG1442" s="7"/>
      <c r="CH1442" s="7"/>
      <c r="CI1442" s="7"/>
      <c r="CJ1442" s="7"/>
      <c r="CK1442" s="7"/>
      <c r="CL1442" s="7"/>
      <c r="CM1442" s="7"/>
      <c r="CN1442" s="7"/>
      <c r="CO1442" s="7"/>
      <c r="CP1442" s="7"/>
      <c r="CQ1442" s="7"/>
    </row>
    <row r="1443" spans="2:95" s="9" customFormat="1">
      <c r="B1443" s="34"/>
      <c r="C1443" s="7"/>
      <c r="D1443" s="7"/>
      <c r="E1443" s="7"/>
      <c r="F1443" s="7"/>
      <c r="G1443" s="10"/>
      <c r="H1443" s="10"/>
      <c r="I1443" s="10"/>
      <c r="J1443" s="10"/>
      <c r="K1443" s="7"/>
      <c r="L1443" s="7"/>
      <c r="M1443" s="7"/>
      <c r="N1443" s="7"/>
      <c r="O1443" s="7"/>
      <c r="P1443" s="10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10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10"/>
      <c r="AU1443" s="7"/>
      <c r="AV1443" s="7"/>
      <c r="AW1443" s="7"/>
      <c r="AX1443" s="7"/>
      <c r="AY1443" s="7"/>
      <c r="AZ1443" s="7"/>
      <c r="BA1443" s="7"/>
      <c r="BB1443" s="7"/>
      <c r="BC1443" s="10"/>
      <c r="BD1443" s="7"/>
      <c r="BE1443" s="7"/>
      <c r="BF1443" s="7"/>
      <c r="BG1443" s="7"/>
      <c r="BH1443" s="7"/>
      <c r="BI1443" s="7"/>
      <c r="BJ1443" s="7"/>
      <c r="BK1443" s="7"/>
      <c r="BL1443" s="7"/>
      <c r="BM1443" s="7"/>
      <c r="BN1443" s="7"/>
      <c r="BO1443" s="7"/>
      <c r="BP1443" s="7"/>
      <c r="BQ1443" s="7"/>
      <c r="BR1443" s="7"/>
      <c r="BS1443" s="7"/>
      <c r="BT1443" s="7"/>
      <c r="BU1443" s="7"/>
      <c r="BV1443" s="7"/>
      <c r="BW1443" s="7"/>
      <c r="BX1443" s="7"/>
      <c r="BY1443" s="7"/>
      <c r="BZ1443" s="7"/>
      <c r="CA1443" s="7"/>
      <c r="CB1443" s="7"/>
      <c r="CC1443" s="7"/>
      <c r="CD1443" s="7"/>
      <c r="CE1443" s="7"/>
      <c r="CF1443" s="7"/>
      <c r="CG1443" s="7"/>
      <c r="CH1443" s="7"/>
      <c r="CI1443" s="7"/>
      <c r="CJ1443" s="7"/>
      <c r="CK1443" s="7"/>
      <c r="CL1443" s="7"/>
      <c r="CM1443" s="7"/>
      <c r="CN1443" s="7"/>
      <c r="CO1443" s="7"/>
      <c r="CP1443" s="7"/>
      <c r="CQ1443" s="7"/>
    </row>
    <row r="1444" spans="2:95" s="9" customFormat="1">
      <c r="B1444" s="34"/>
      <c r="C1444" s="7"/>
      <c r="D1444" s="7"/>
      <c r="E1444" s="7"/>
      <c r="F1444" s="7"/>
      <c r="G1444" s="10"/>
      <c r="H1444" s="10"/>
      <c r="I1444" s="10"/>
      <c r="J1444" s="10"/>
      <c r="K1444" s="7"/>
      <c r="L1444" s="7"/>
      <c r="M1444" s="7"/>
      <c r="N1444" s="7"/>
      <c r="O1444" s="7"/>
      <c r="P1444" s="10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10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10"/>
      <c r="AU1444" s="7"/>
      <c r="AV1444" s="7"/>
      <c r="AW1444" s="7"/>
      <c r="AX1444" s="7"/>
      <c r="AY1444" s="7"/>
      <c r="AZ1444" s="7"/>
      <c r="BA1444" s="7"/>
      <c r="BB1444" s="7"/>
      <c r="BC1444" s="10"/>
      <c r="BD1444" s="7"/>
      <c r="BE1444" s="7"/>
      <c r="BF1444" s="7"/>
      <c r="BG1444" s="7"/>
      <c r="BH1444" s="7"/>
      <c r="BI1444" s="7"/>
      <c r="BJ1444" s="7"/>
      <c r="BK1444" s="7"/>
      <c r="BL1444" s="7"/>
      <c r="BM1444" s="7"/>
      <c r="BN1444" s="7"/>
      <c r="BO1444" s="7"/>
      <c r="BP1444" s="7"/>
      <c r="BQ1444" s="7"/>
      <c r="BR1444" s="7"/>
      <c r="BS1444" s="7"/>
      <c r="BT1444" s="7"/>
      <c r="BU1444" s="7"/>
      <c r="BV1444" s="7"/>
      <c r="BW1444" s="7"/>
      <c r="BX1444" s="7"/>
      <c r="BY1444" s="7"/>
      <c r="BZ1444" s="7"/>
      <c r="CA1444" s="7"/>
      <c r="CB1444" s="7"/>
      <c r="CC1444" s="7"/>
      <c r="CD1444" s="7"/>
      <c r="CE1444" s="7"/>
      <c r="CF1444" s="7"/>
      <c r="CG1444" s="7"/>
      <c r="CH1444" s="7"/>
      <c r="CI1444" s="7"/>
      <c r="CJ1444" s="7"/>
      <c r="CK1444" s="7"/>
      <c r="CL1444" s="7"/>
      <c r="CM1444" s="7"/>
      <c r="CN1444" s="7"/>
      <c r="CO1444" s="7"/>
      <c r="CP1444" s="7"/>
      <c r="CQ1444" s="7"/>
    </row>
    <row r="1445" spans="2:95" s="9" customFormat="1">
      <c r="B1445" s="34"/>
      <c r="C1445" s="7"/>
      <c r="D1445" s="7"/>
      <c r="E1445" s="7"/>
      <c r="F1445" s="7"/>
      <c r="G1445" s="10"/>
      <c r="H1445" s="10"/>
      <c r="I1445" s="10"/>
      <c r="J1445" s="10"/>
      <c r="K1445" s="7"/>
      <c r="L1445" s="7"/>
      <c r="M1445" s="7"/>
      <c r="N1445" s="7"/>
      <c r="O1445" s="7"/>
      <c r="P1445" s="10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10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10"/>
      <c r="AU1445" s="7"/>
      <c r="AV1445" s="7"/>
      <c r="AW1445" s="7"/>
      <c r="AX1445" s="7"/>
      <c r="AY1445" s="7"/>
      <c r="AZ1445" s="7"/>
      <c r="BA1445" s="7"/>
      <c r="BB1445" s="7"/>
      <c r="BC1445" s="10"/>
      <c r="BD1445" s="7"/>
      <c r="BE1445" s="7"/>
      <c r="BF1445" s="7"/>
      <c r="BG1445" s="7"/>
      <c r="BH1445" s="7"/>
      <c r="BI1445" s="7"/>
      <c r="BJ1445" s="7"/>
      <c r="BK1445" s="7"/>
      <c r="BL1445" s="7"/>
      <c r="BM1445" s="7"/>
      <c r="BN1445" s="7"/>
      <c r="BO1445" s="7"/>
      <c r="BP1445" s="7"/>
      <c r="BQ1445" s="7"/>
      <c r="BR1445" s="7"/>
      <c r="BS1445" s="7"/>
      <c r="BT1445" s="7"/>
      <c r="BU1445" s="7"/>
      <c r="BV1445" s="7"/>
      <c r="BW1445" s="7"/>
      <c r="BX1445" s="7"/>
      <c r="BY1445" s="7"/>
      <c r="BZ1445" s="7"/>
      <c r="CA1445" s="7"/>
      <c r="CB1445" s="7"/>
      <c r="CC1445" s="7"/>
      <c r="CD1445" s="7"/>
      <c r="CE1445" s="7"/>
      <c r="CF1445" s="7"/>
      <c r="CG1445" s="7"/>
      <c r="CH1445" s="7"/>
      <c r="CI1445" s="7"/>
      <c r="CJ1445" s="7"/>
      <c r="CK1445" s="7"/>
      <c r="CL1445" s="7"/>
      <c r="CM1445" s="7"/>
      <c r="CN1445" s="7"/>
      <c r="CO1445" s="7"/>
      <c r="CP1445" s="7"/>
      <c r="CQ1445" s="7"/>
    </row>
    <row r="1446" spans="2:95" s="9" customFormat="1">
      <c r="B1446" s="34"/>
      <c r="C1446" s="7"/>
      <c r="D1446" s="7"/>
      <c r="E1446" s="7"/>
      <c r="F1446" s="7"/>
      <c r="G1446" s="10"/>
      <c r="H1446" s="10"/>
      <c r="I1446" s="10"/>
      <c r="J1446" s="10"/>
      <c r="K1446" s="7"/>
      <c r="L1446" s="7"/>
      <c r="M1446" s="7"/>
      <c r="N1446" s="7"/>
      <c r="O1446" s="7"/>
      <c r="P1446" s="10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10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10"/>
      <c r="AU1446" s="7"/>
      <c r="AV1446" s="7"/>
      <c r="AW1446" s="7"/>
      <c r="AX1446" s="7"/>
      <c r="AY1446" s="7"/>
      <c r="AZ1446" s="7"/>
      <c r="BA1446" s="7"/>
      <c r="BB1446" s="7"/>
      <c r="BC1446" s="10"/>
      <c r="BD1446" s="7"/>
      <c r="BE1446" s="7"/>
      <c r="BF1446" s="7"/>
      <c r="BG1446" s="7"/>
      <c r="BH1446" s="7"/>
      <c r="BI1446" s="7"/>
      <c r="BJ1446" s="7"/>
      <c r="BK1446" s="7"/>
      <c r="BL1446" s="7"/>
      <c r="BM1446" s="7"/>
      <c r="BN1446" s="7"/>
      <c r="BO1446" s="7"/>
      <c r="BP1446" s="7"/>
      <c r="BQ1446" s="7"/>
      <c r="BR1446" s="7"/>
      <c r="BS1446" s="7"/>
      <c r="BT1446" s="7"/>
      <c r="BU1446" s="7"/>
      <c r="BV1446" s="7"/>
      <c r="BW1446" s="7"/>
      <c r="BX1446" s="7"/>
      <c r="BY1446" s="7"/>
      <c r="BZ1446" s="7"/>
      <c r="CA1446" s="7"/>
      <c r="CB1446" s="7"/>
      <c r="CC1446" s="7"/>
      <c r="CD1446" s="7"/>
      <c r="CE1446" s="7"/>
      <c r="CF1446" s="7"/>
      <c r="CG1446" s="7"/>
      <c r="CH1446" s="7"/>
      <c r="CI1446" s="7"/>
      <c r="CJ1446" s="7"/>
      <c r="CK1446" s="7"/>
      <c r="CL1446" s="7"/>
      <c r="CM1446" s="7"/>
      <c r="CN1446" s="7"/>
      <c r="CO1446" s="7"/>
      <c r="CP1446" s="7"/>
      <c r="CQ1446" s="7"/>
    </row>
    <row r="1447" spans="2:95" s="9" customFormat="1">
      <c r="B1447" s="34"/>
      <c r="C1447" s="7"/>
      <c r="D1447" s="7"/>
      <c r="E1447" s="7"/>
      <c r="F1447" s="7"/>
      <c r="G1447" s="10"/>
      <c r="H1447" s="10"/>
      <c r="I1447" s="10"/>
      <c r="J1447" s="10"/>
      <c r="K1447" s="7"/>
      <c r="L1447" s="7"/>
      <c r="M1447" s="7"/>
      <c r="N1447" s="7"/>
      <c r="O1447" s="7"/>
      <c r="P1447" s="10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10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10"/>
      <c r="AU1447" s="7"/>
      <c r="AV1447" s="7"/>
      <c r="AW1447" s="7"/>
      <c r="AX1447" s="7"/>
      <c r="AY1447" s="7"/>
      <c r="AZ1447" s="7"/>
      <c r="BA1447" s="7"/>
      <c r="BB1447" s="7"/>
      <c r="BC1447" s="10"/>
      <c r="BD1447" s="7"/>
      <c r="BE1447" s="7"/>
      <c r="BF1447" s="7"/>
      <c r="BG1447" s="7"/>
      <c r="BH1447" s="7"/>
      <c r="BI1447" s="7"/>
      <c r="BJ1447" s="7"/>
      <c r="BK1447" s="7"/>
      <c r="BL1447" s="7"/>
      <c r="BM1447" s="7"/>
      <c r="BN1447" s="7"/>
      <c r="BO1447" s="7"/>
      <c r="BP1447" s="7"/>
      <c r="BQ1447" s="7"/>
      <c r="BR1447" s="7"/>
      <c r="BS1447" s="7"/>
      <c r="BT1447" s="7"/>
      <c r="BU1447" s="7"/>
      <c r="BV1447" s="7"/>
      <c r="BW1447" s="7"/>
      <c r="BX1447" s="7"/>
      <c r="BY1447" s="7"/>
      <c r="BZ1447" s="7"/>
      <c r="CA1447" s="7"/>
      <c r="CB1447" s="7"/>
      <c r="CC1447" s="7"/>
      <c r="CD1447" s="7"/>
      <c r="CE1447" s="7"/>
      <c r="CF1447" s="7"/>
      <c r="CG1447" s="7"/>
      <c r="CH1447" s="7"/>
      <c r="CI1447" s="7"/>
      <c r="CJ1447" s="7"/>
      <c r="CK1447" s="7"/>
      <c r="CL1447" s="7"/>
      <c r="CM1447" s="7"/>
      <c r="CN1447" s="7"/>
      <c r="CO1447" s="7"/>
      <c r="CP1447" s="7"/>
      <c r="CQ1447" s="7"/>
    </row>
    <row r="1448" spans="2:95" s="9" customFormat="1">
      <c r="B1448" s="34"/>
      <c r="C1448" s="7"/>
      <c r="D1448" s="7"/>
      <c r="E1448" s="7"/>
      <c r="F1448" s="7"/>
      <c r="G1448" s="10"/>
      <c r="H1448" s="10"/>
      <c r="I1448" s="10"/>
      <c r="J1448" s="10"/>
      <c r="K1448" s="7"/>
      <c r="L1448" s="7"/>
      <c r="M1448" s="7"/>
      <c r="N1448" s="7"/>
      <c r="O1448" s="7"/>
      <c r="P1448" s="10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10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10"/>
      <c r="AU1448" s="7"/>
      <c r="AV1448" s="7"/>
      <c r="AW1448" s="7"/>
      <c r="AX1448" s="7"/>
      <c r="AY1448" s="7"/>
      <c r="AZ1448" s="7"/>
      <c r="BA1448" s="7"/>
      <c r="BB1448" s="7"/>
      <c r="BC1448" s="10"/>
      <c r="BD1448" s="7"/>
      <c r="BE1448" s="7"/>
      <c r="BF1448" s="7"/>
      <c r="BG1448" s="7"/>
      <c r="BH1448" s="7"/>
      <c r="BI1448" s="7"/>
      <c r="BJ1448" s="7"/>
      <c r="BK1448" s="7"/>
      <c r="BL1448" s="7"/>
      <c r="BM1448" s="7"/>
      <c r="BN1448" s="7"/>
      <c r="BO1448" s="7"/>
      <c r="BP1448" s="7"/>
      <c r="BQ1448" s="7"/>
      <c r="BR1448" s="7"/>
      <c r="BS1448" s="7"/>
      <c r="BT1448" s="7"/>
      <c r="BU1448" s="7"/>
      <c r="BV1448" s="7"/>
      <c r="BW1448" s="7"/>
      <c r="BX1448" s="7"/>
      <c r="BY1448" s="7"/>
      <c r="BZ1448" s="7"/>
      <c r="CA1448" s="7"/>
      <c r="CB1448" s="7"/>
      <c r="CC1448" s="7"/>
      <c r="CD1448" s="7"/>
      <c r="CE1448" s="7"/>
      <c r="CF1448" s="7"/>
      <c r="CG1448" s="7"/>
      <c r="CH1448" s="7"/>
      <c r="CI1448" s="7"/>
      <c r="CJ1448" s="7"/>
      <c r="CK1448" s="7"/>
      <c r="CL1448" s="7"/>
      <c r="CM1448" s="7"/>
      <c r="CN1448" s="7"/>
      <c r="CO1448" s="7"/>
      <c r="CP1448" s="7"/>
      <c r="CQ1448" s="7"/>
    </row>
    <row r="1449" spans="2:95" s="9" customFormat="1">
      <c r="B1449" s="34"/>
      <c r="C1449" s="7"/>
      <c r="D1449" s="7"/>
      <c r="E1449" s="7"/>
      <c r="F1449" s="7"/>
      <c r="G1449" s="10"/>
      <c r="H1449" s="10"/>
      <c r="I1449" s="10"/>
      <c r="J1449" s="10"/>
      <c r="K1449" s="7"/>
      <c r="L1449" s="7"/>
      <c r="M1449" s="7"/>
      <c r="N1449" s="7"/>
      <c r="O1449" s="7"/>
      <c r="P1449" s="10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10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10"/>
      <c r="AU1449" s="7"/>
      <c r="AV1449" s="7"/>
      <c r="AW1449" s="7"/>
      <c r="AX1449" s="7"/>
      <c r="AY1449" s="7"/>
      <c r="AZ1449" s="7"/>
      <c r="BA1449" s="7"/>
      <c r="BB1449" s="7"/>
      <c r="BC1449" s="10"/>
      <c r="BD1449" s="7"/>
      <c r="BE1449" s="7"/>
      <c r="BF1449" s="7"/>
      <c r="BG1449" s="7"/>
      <c r="BH1449" s="7"/>
      <c r="BI1449" s="7"/>
      <c r="BJ1449" s="7"/>
      <c r="BK1449" s="7"/>
      <c r="BL1449" s="7"/>
      <c r="BM1449" s="7"/>
      <c r="BN1449" s="7"/>
      <c r="BO1449" s="7"/>
      <c r="BP1449" s="7"/>
      <c r="BQ1449" s="7"/>
      <c r="BR1449" s="7"/>
      <c r="BS1449" s="7"/>
      <c r="BT1449" s="7"/>
      <c r="BU1449" s="7"/>
      <c r="BV1449" s="7"/>
      <c r="BW1449" s="7"/>
      <c r="BX1449" s="7"/>
      <c r="BY1449" s="7"/>
      <c r="BZ1449" s="7"/>
      <c r="CA1449" s="7"/>
      <c r="CB1449" s="7"/>
      <c r="CC1449" s="7"/>
      <c r="CD1449" s="7"/>
      <c r="CE1449" s="7"/>
      <c r="CF1449" s="7"/>
      <c r="CG1449" s="7"/>
      <c r="CH1449" s="7"/>
      <c r="CI1449" s="7"/>
      <c r="CJ1449" s="7"/>
      <c r="CK1449" s="7"/>
      <c r="CL1449" s="7"/>
      <c r="CM1449" s="7"/>
      <c r="CN1449" s="7"/>
      <c r="CO1449" s="7"/>
      <c r="CP1449" s="7"/>
      <c r="CQ1449" s="7"/>
    </row>
    <row r="1450" spans="2:95" s="9" customFormat="1">
      <c r="B1450" s="34"/>
      <c r="C1450" s="7"/>
      <c r="D1450" s="7"/>
      <c r="E1450" s="7"/>
      <c r="F1450" s="7"/>
      <c r="G1450" s="10"/>
      <c r="H1450" s="10"/>
      <c r="I1450" s="10"/>
      <c r="J1450" s="10"/>
      <c r="K1450" s="7"/>
      <c r="L1450" s="7"/>
      <c r="M1450" s="7"/>
      <c r="N1450" s="7"/>
      <c r="O1450" s="7"/>
      <c r="P1450" s="10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10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10"/>
      <c r="AU1450" s="7"/>
      <c r="AV1450" s="7"/>
      <c r="AW1450" s="7"/>
      <c r="AX1450" s="7"/>
      <c r="AY1450" s="7"/>
      <c r="AZ1450" s="7"/>
      <c r="BA1450" s="7"/>
      <c r="BB1450" s="7"/>
      <c r="BC1450" s="10"/>
      <c r="BD1450" s="7"/>
      <c r="BE1450" s="7"/>
      <c r="BF1450" s="7"/>
      <c r="BG1450" s="7"/>
      <c r="BH1450" s="7"/>
      <c r="BI1450" s="7"/>
      <c r="BJ1450" s="7"/>
      <c r="BK1450" s="7"/>
      <c r="BL1450" s="7"/>
      <c r="BM1450" s="7"/>
      <c r="BN1450" s="7"/>
      <c r="BO1450" s="7"/>
      <c r="BP1450" s="7"/>
      <c r="BQ1450" s="7"/>
      <c r="BR1450" s="7"/>
      <c r="BS1450" s="7"/>
      <c r="BT1450" s="7"/>
      <c r="BU1450" s="7"/>
      <c r="BV1450" s="7"/>
      <c r="BW1450" s="7"/>
      <c r="BX1450" s="7"/>
      <c r="BY1450" s="7"/>
      <c r="BZ1450" s="7"/>
      <c r="CA1450" s="7"/>
      <c r="CB1450" s="7"/>
      <c r="CC1450" s="7"/>
      <c r="CD1450" s="7"/>
      <c r="CE1450" s="7"/>
      <c r="CF1450" s="7"/>
      <c r="CG1450" s="7"/>
      <c r="CH1450" s="7"/>
      <c r="CI1450" s="7"/>
      <c r="CJ1450" s="7"/>
      <c r="CK1450" s="7"/>
      <c r="CL1450" s="7"/>
      <c r="CM1450" s="7"/>
      <c r="CN1450" s="7"/>
      <c r="CO1450" s="7"/>
      <c r="CP1450" s="7"/>
      <c r="CQ1450" s="7"/>
    </row>
    <row r="1451" spans="2:95" s="9" customFormat="1">
      <c r="B1451" s="34"/>
      <c r="C1451" s="7"/>
      <c r="D1451" s="7"/>
      <c r="E1451" s="7"/>
      <c r="F1451" s="7"/>
      <c r="G1451" s="10"/>
      <c r="H1451" s="10"/>
      <c r="I1451" s="10"/>
      <c r="J1451" s="10"/>
      <c r="K1451" s="7"/>
      <c r="L1451" s="7"/>
      <c r="M1451" s="7"/>
      <c r="N1451" s="7"/>
      <c r="O1451" s="7"/>
      <c r="P1451" s="10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10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10"/>
      <c r="AU1451" s="7"/>
      <c r="AV1451" s="7"/>
      <c r="AW1451" s="7"/>
      <c r="AX1451" s="7"/>
      <c r="AY1451" s="7"/>
      <c r="AZ1451" s="7"/>
      <c r="BA1451" s="7"/>
      <c r="BB1451" s="7"/>
      <c r="BC1451" s="10"/>
      <c r="BD1451" s="7"/>
      <c r="BE1451" s="7"/>
      <c r="BF1451" s="7"/>
      <c r="BG1451" s="7"/>
      <c r="BH1451" s="7"/>
      <c r="BI1451" s="7"/>
      <c r="BJ1451" s="7"/>
      <c r="BK1451" s="7"/>
      <c r="BL1451" s="7"/>
      <c r="BM1451" s="7"/>
      <c r="BN1451" s="7"/>
      <c r="BO1451" s="7"/>
      <c r="BP1451" s="7"/>
      <c r="BQ1451" s="7"/>
      <c r="BR1451" s="7"/>
      <c r="BS1451" s="7"/>
      <c r="BT1451" s="7"/>
      <c r="BU1451" s="7"/>
      <c r="BV1451" s="7"/>
      <c r="BW1451" s="7"/>
      <c r="BX1451" s="7"/>
      <c r="BY1451" s="7"/>
      <c r="BZ1451" s="7"/>
      <c r="CA1451" s="7"/>
      <c r="CB1451" s="7"/>
      <c r="CC1451" s="7"/>
      <c r="CD1451" s="7"/>
      <c r="CE1451" s="7"/>
      <c r="CF1451" s="7"/>
      <c r="CG1451" s="7"/>
      <c r="CH1451" s="7"/>
      <c r="CI1451" s="7"/>
      <c r="CJ1451" s="7"/>
      <c r="CK1451" s="7"/>
      <c r="CL1451" s="7"/>
      <c r="CM1451" s="7"/>
      <c r="CN1451" s="7"/>
      <c r="CO1451" s="7"/>
      <c r="CP1451" s="7"/>
      <c r="CQ1451" s="7"/>
    </row>
    <row r="1452" spans="2:95" s="9" customFormat="1">
      <c r="B1452" s="34"/>
      <c r="C1452" s="7"/>
      <c r="D1452" s="7"/>
      <c r="E1452" s="7"/>
      <c r="F1452" s="7"/>
      <c r="G1452" s="10"/>
      <c r="H1452" s="10"/>
      <c r="I1452" s="10"/>
      <c r="J1452" s="10"/>
      <c r="K1452" s="7"/>
      <c r="L1452" s="7"/>
      <c r="M1452" s="7"/>
      <c r="N1452" s="7"/>
      <c r="O1452" s="7"/>
      <c r="P1452" s="10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10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10"/>
      <c r="AU1452" s="7"/>
      <c r="AV1452" s="7"/>
      <c r="AW1452" s="7"/>
      <c r="AX1452" s="7"/>
      <c r="AY1452" s="7"/>
      <c r="AZ1452" s="7"/>
      <c r="BA1452" s="7"/>
      <c r="BB1452" s="7"/>
      <c r="BC1452" s="10"/>
      <c r="BD1452" s="7"/>
      <c r="BE1452" s="7"/>
      <c r="BF1452" s="7"/>
      <c r="BG1452" s="7"/>
      <c r="BH1452" s="7"/>
      <c r="BI1452" s="7"/>
      <c r="BJ1452" s="7"/>
      <c r="BK1452" s="7"/>
      <c r="BL1452" s="7"/>
      <c r="BM1452" s="7"/>
      <c r="BN1452" s="7"/>
      <c r="BO1452" s="7"/>
      <c r="BP1452" s="7"/>
      <c r="BQ1452" s="7"/>
      <c r="BR1452" s="7"/>
      <c r="BS1452" s="7"/>
      <c r="BT1452" s="7"/>
      <c r="BU1452" s="7"/>
      <c r="BV1452" s="7"/>
      <c r="BW1452" s="7"/>
      <c r="BX1452" s="7"/>
      <c r="BY1452" s="7"/>
      <c r="BZ1452" s="7"/>
      <c r="CA1452" s="7"/>
      <c r="CB1452" s="7"/>
      <c r="CC1452" s="7"/>
      <c r="CD1452" s="7"/>
      <c r="CE1452" s="7"/>
      <c r="CF1452" s="7"/>
      <c r="CG1452" s="7"/>
      <c r="CH1452" s="7"/>
      <c r="CI1452" s="7"/>
      <c r="CJ1452" s="7"/>
      <c r="CK1452" s="7"/>
      <c r="CL1452" s="7"/>
      <c r="CM1452" s="7"/>
      <c r="CN1452" s="7"/>
      <c r="CO1452" s="7"/>
      <c r="CP1452" s="7"/>
      <c r="CQ1452" s="7"/>
    </row>
    <row r="1453" spans="2:95" s="9" customFormat="1">
      <c r="B1453" s="34"/>
      <c r="C1453" s="7"/>
      <c r="D1453" s="7"/>
      <c r="E1453" s="7"/>
      <c r="F1453" s="7"/>
      <c r="G1453" s="10"/>
      <c r="H1453" s="10"/>
      <c r="I1453" s="10"/>
      <c r="J1453" s="10"/>
      <c r="K1453" s="7"/>
      <c r="L1453" s="7"/>
      <c r="M1453" s="7"/>
      <c r="N1453" s="7"/>
      <c r="O1453" s="7"/>
      <c r="P1453" s="10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10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10"/>
      <c r="AU1453" s="7"/>
      <c r="AV1453" s="7"/>
      <c r="AW1453" s="7"/>
      <c r="AX1453" s="7"/>
      <c r="AY1453" s="7"/>
      <c r="AZ1453" s="7"/>
      <c r="BA1453" s="7"/>
      <c r="BB1453" s="7"/>
      <c r="BC1453" s="10"/>
      <c r="BD1453" s="7"/>
      <c r="BE1453" s="7"/>
      <c r="BF1453" s="7"/>
      <c r="BG1453" s="7"/>
      <c r="BH1453" s="7"/>
      <c r="BI1453" s="7"/>
      <c r="BJ1453" s="7"/>
      <c r="BK1453" s="7"/>
      <c r="BL1453" s="7"/>
      <c r="BM1453" s="7"/>
      <c r="BN1453" s="7"/>
      <c r="BO1453" s="7"/>
      <c r="BP1453" s="7"/>
      <c r="BQ1453" s="7"/>
      <c r="BR1453" s="7"/>
      <c r="BS1453" s="7"/>
      <c r="BT1453" s="7"/>
      <c r="BU1453" s="7"/>
      <c r="BV1453" s="7"/>
      <c r="BW1453" s="7"/>
      <c r="BX1453" s="7"/>
      <c r="BY1453" s="7"/>
      <c r="BZ1453" s="7"/>
      <c r="CA1453" s="7"/>
      <c r="CB1453" s="7"/>
      <c r="CC1453" s="7"/>
      <c r="CD1453" s="7"/>
      <c r="CE1453" s="7"/>
      <c r="CF1453" s="7"/>
      <c r="CG1453" s="7"/>
      <c r="CH1453" s="7"/>
      <c r="CI1453" s="7"/>
      <c r="CJ1453" s="7"/>
      <c r="CK1453" s="7"/>
      <c r="CL1453" s="7"/>
      <c r="CM1453" s="7"/>
      <c r="CN1453" s="7"/>
      <c r="CO1453" s="7"/>
      <c r="CP1453" s="7"/>
      <c r="CQ1453" s="7"/>
    </row>
    <row r="1454" spans="2:95" s="9" customFormat="1">
      <c r="B1454" s="34"/>
      <c r="C1454" s="7"/>
      <c r="D1454" s="7"/>
      <c r="E1454" s="7"/>
      <c r="F1454" s="7"/>
      <c r="G1454" s="10"/>
      <c r="H1454" s="10"/>
      <c r="I1454" s="10"/>
      <c r="J1454" s="10"/>
      <c r="K1454" s="7"/>
      <c r="L1454" s="7"/>
      <c r="M1454" s="7"/>
      <c r="N1454" s="7"/>
      <c r="O1454" s="7"/>
      <c r="P1454" s="10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10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10"/>
      <c r="AU1454" s="7"/>
      <c r="AV1454" s="7"/>
      <c r="AW1454" s="7"/>
      <c r="AX1454" s="7"/>
      <c r="AY1454" s="7"/>
      <c r="AZ1454" s="7"/>
      <c r="BA1454" s="7"/>
      <c r="BB1454" s="7"/>
      <c r="BC1454" s="10"/>
      <c r="BD1454" s="7"/>
      <c r="BE1454" s="7"/>
      <c r="BF1454" s="7"/>
      <c r="BG1454" s="7"/>
      <c r="BH1454" s="7"/>
      <c r="BI1454" s="7"/>
      <c r="BJ1454" s="7"/>
      <c r="BK1454" s="7"/>
      <c r="BL1454" s="7"/>
      <c r="BM1454" s="7"/>
      <c r="BN1454" s="7"/>
      <c r="BO1454" s="7"/>
      <c r="BP1454" s="7"/>
      <c r="BQ1454" s="7"/>
      <c r="BR1454" s="7"/>
      <c r="BS1454" s="7"/>
      <c r="BT1454" s="7"/>
      <c r="BU1454" s="7"/>
      <c r="BV1454" s="7"/>
      <c r="BW1454" s="7"/>
      <c r="BX1454" s="7"/>
      <c r="BY1454" s="7"/>
      <c r="BZ1454" s="7"/>
      <c r="CA1454" s="7"/>
      <c r="CB1454" s="7"/>
      <c r="CC1454" s="7"/>
      <c r="CD1454" s="7"/>
      <c r="CE1454" s="7"/>
      <c r="CF1454" s="7"/>
      <c r="CG1454" s="7"/>
      <c r="CH1454" s="7"/>
      <c r="CI1454" s="7"/>
      <c r="CJ1454" s="7"/>
      <c r="CK1454" s="7"/>
      <c r="CL1454" s="7"/>
      <c r="CM1454" s="7"/>
      <c r="CN1454" s="7"/>
      <c r="CO1454" s="7"/>
      <c r="CP1454" s="7"/>
      <c r="CQ1454" s="7"/>
    </row>
    <row r="1455" spans="2:95" s="9" customFormat="1">
      <c r="B1455" s="34"/>
      <c r="C1455" s="7"/>
      <c r="D1455" s="7"/>
      <c r="E1455" s="7"/>
      <c r="F1455" s="7"/>
      <c r="G1455" s="10"/>
      <c r="H1455" s="10"/>
      <c r="I1455" s="10"/>
      <c r="J1455" s="10"/>
      <c r="K1455" s="7"/>
      <c r="L1455" s="7"/>
      <c r="M1455" s="7"/>
      <c r="N1455" s="7"/>
      <c r="O1455" s="7"/>
      <c r="P1455" s="10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10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10"/>
      <c r="AU1455" s="7"/>
      <c r="AV1455" s="7"/>
      <c r="AW1455" s="7"/>
      <c r="AX1455" s="7"/>
      <c r="AY1455" s="7"/>
      <c r="AZ1455" s="7"/>
      <c r="BA1455" s="7"/>
      <c r="BB1455" s="7"/>
      <c r="BC1455" s="10"/>
      <c r="BD1455" s="7"/>
      <c r="BE1455" s="7"/>
      <c r="BF1455" s="7"/>
      <c r="BG1455" s="7"/>
      <c r="BH1455" s="7"/>
      <c r="BI1455" s="7"/>
      <c r="BJ1455" s="7"/>
      <c r="BK1455" s="7"/>
      <c r="BL1455" s="7"/>
      <c r="BM1455" s="7"/>
      <c r="BN1455" s="7"/>
      <c r="BO1455" s="7"/>
      <c r="BP1455" s="7"/>
      <c r="BQ1455" s="7"/>
      <c r="BR1455" s="7"/>
      <c r="BS1455" s="7"/>
      <c r="BT1455" s="7"/>
      <c r="BU1455" s="7"/>
      <c r="BV1455" s="7"/>
      <c r="BW1455" s="7"/>
      <c r="BX1455" s="7"/>
      <c r="BY1455" s="7"/>
      <c r="BZ1455" s="7"/>
      <c r="CA1455" s="7"/>
      <c r="CB1455" s="7"/>
      <c r="CC1455" s="7"/>
      <c r="CD1455" s="7"/>
      <c r="CE1455" s="7"/>
      <c r="CF1455" s="7"/>
      <c r="CG1455" s="7"/>
      <c r="CH1455" s="7"/>
      <c r="CI1455" s="7"/>
      <c r="CJ1455" s="7"/>
      <c r="CK1455" s="7"/>
      <c r="CL1455" s="7"/>
      <c r="CM1455" s="7"/>
      <c r="CN1455" s="7"/>
      <c r="CO1455" s="7"/>
      <c r="CP1455" s="7"/>
      <c r="CQ1455" s="7"/>
    </row>
    <row r="1456" spans="2:95" s="9" customFormat="1">
      <c r="B1456" s="34"/>
      <c r="C1456" s="7"/>
      <c r="D1456" s="7"/>
      <c r="E1456" s="7"/>
      <c r="F1456" s="7"/>
      <c r="G1456" s="10"/>
      <c r="H1456" s="10"/>
      <c r="I1456" s="10"/>
      <c r="J1456" s="10"/>
      <c r="K1456" s="7"/>
      <c r="L1456" s="7"/>
      <c r="M1456" s="7"/>
      <c r="N1456" s="7"/>
      <c r="O1456" s="7"/>
      <c r="P1456" s="10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10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10"/>
      <c r="AU1456" s="7"/>
      <c r="AV1456" s="7"/>
      <c r="AW1456" s="7"/>
      <c r="AX1456" s="7"/>
      <c r="AY1456" s="7"/>
      <c r="AZ1456" s="7"/>
      <c r="BA1456" s="7"/>
      <c r="BB1456" s="7"/>
      <c r="BC1456" s="10"/>
      <c r="BD1456" s="7"/>
      <c r="BE1456" s="7"/>
      <c r="BF1456" s="7"/>
      <c r="BG1456" s="7"/>
      <c r="BH1456" s="7"/>
      <c r="BI1456" s="7"/>
      <c r="BJ1456" s="7"/>
      <c r="BK1456" s="7"/>
      <c r="BL1456" s="7"/>
      <c r="BM1456" s="7"/>
      <c r="BN1456" s="7"/>
      <c r="BO1456" s="7"/>
      <c r="BP1456" s="7"/>
      <c r="BQ1456" s="7"/>
      <c r="BR1456" s="7"/>
      <c r="BS1456" s="7"/>
      <c r="BT1456" s="7"/>
      <c r="BU1456" s="7"/>
      <c r="BV1456" s="7"/>
      <c r="BW1456" s="7"/>
      <c r="BX1456" s="7"/>
      <c r="BY1456" s="7"/>
      <c r="BZ1456" s="7"/>
      <c r="CA1456" s="7"/>
      <c r="CB1456" s="7"/>
      <c r="CC1456" s="7"/>
      <c r="CD1456" s="7"/>
      <c r="CE1456" s="7"/>
      <c r="CF1456" s="7"/>
      <c r="CG1456" s="7"/>
      <c r="CH1456" s="7"/>
      <c r="CI1456" s="7"/>
      <c r="CJ1456" s="7"/>
      <c r="CK1456" s="7"/>
      <c r="CL1456" s="7"/>
      <c r="CM1456" s="7"/>
      <c r="CN1456" s="7"/>
      <c r="CO1456" s="7"/>
      <c r="CP1456" s="7"/>
      <c r="CQ1456" s="7"/>
    </row>
    <row r="1457" spans="2:95" s="9" customFormat="1">
      <c r="B1457" s="34"/>
      <c r="C1457" s="7"/>
      <c r="D1457" s="7"/>
      <c r="E1457" s="7"/>
      <c r="F1457" s="7"/>
      <c r="G1457" s="10"/>
      <c r="H1457" s="10"/>
      <c r="I1457" s="10"/>
      <c r="J1457" s="10"/>
      <c r="K1457" s="7"/>
      <c r="L1457" s="7"/>
      <c r="M1457" s="7"/>
      <c r="N1457" s="7"/>
      <c r="O1457" s="7"/>
      <c r="P1457" s="10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10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10"/>
      <c r="AU1457" s="7"/>
      <c r="AV1457" s="7"/>
      <c r="AW1457" s="7"/>
      <c r="AX1457" s="7"/>
      <c r="AY1457" s="7"/>
      <c r="AZ1457" s="7"/>
      <c r="BA1457" s="7"/>
      <c r="BB1457" s="7"/>
      <c r="BC1457" s="10"/>
      <c r="BD1457" s="7"/>
      <c r="BE1457" s="7"/>
      <c r="BF1457" s="7"/>
      <c r="BG1457" s="7"/>
      <c r="BH1457" s="7"/>
      <c r="BI1457" s="7"/>
      <c r="BJ1457" s="7"/>
      <c r="BK1457" s="7"/>
      <c r="BL1457" s="7"/>
      <c r="BM1457" s="7"/>
      <c r="BN1457" s="7"/>
      <c r="BO1457" s="7"/>
      <c r="BP1457" s="7"/>
      <c r="BQ1457" s="7"/>
      <c r="BR1457" s="7"/>
      <c r="BS1457" s="7"/>
      <c r="BT1457" s="7"/>
      <c r="BU1457" s="7"/>
      <c r="BV1457" s="7"/>
      <c r="BW1457" s="7"/>
      <c r="BX1457" s="7"/>
      <c r="BY1457" s="7"/>
      <c r="BZ1457" s="7"/>
      <c r="CA1457" s="7"/>
      <c r="CB1457" s="7"/>
      <c r="CC1457" s="7"/>
      <c r="CD1457" s="7"/>
      <c r="CE1457" s="7"/>
      <c r="CF1457" s="7"/>
      <c r="CG1457" s="7"/>
      <c r="CH1457" s="7"/>
      <c r="CI1457" s="7"/>
      <c r="CJ1457" s="7"/>
      <c r="CK1457" s="7"/>
      <c r="CL1457" s="7"/>
      <c r="CM1457" s="7"/>
      <c r="CN1457" s="7"/>
      <c r="CO1457" s="7"/>
      <c r="CP1457" s="7"/>
      <c r="CQ1457" s="7"/>
    </row>
    <row r="1458" spans="2:95" s="9" customFormat="1">
      <c r="B1458" s="34"/>
      <c r="C1458" s="7"/>
      <c r="D1458" s="7"/>
      <c r="E1458" s="7"/>
      <c r="F1458" s="7"/>
      <c r="G1458" s="10"/>
      <c r="H1458" s="10"/>
      <c r="I1458" s="10"/>
      <c r="J1458" s="10"/>
      <c r="K1458" s="7"/>
      <c r="L1458" s="7"/>
      <c r="M1458" s="7"/>
      <c r="N1458" s="7"/>
      <c r="O1458" s="7"/>
      <c r="P1458" s="10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10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10"/>
      <c r="AU1458" s="7"/>
      <c r="AV1458" s="7"/>
      <c r="AW1458" s="7"/>
      <c r="AX1458" s="7"/>
      <c r="AY1458" s="7"/>
      <c r="AZ1458" s="7"/>
      <c r="BA1458" s="7"/>
      <c r="BB1458" s="7"/>
      <c r="BC1458" s="10"/>
      <c r="BD1458" s="7"/>
      <c r="BE1458" s="7"/>
      <c r="BF1458" s="7"/>
      <c r="BG1458" s="7"/>
      <c r="BH1458" s="7"/>
      <c r="BI1458" s="7"/>
      <c r="BJ1458" s="7"/>
      <c r="BK1458" s="7"/>
      <c r="BL1458" s="7"/>
      <c r="BM1458" s="7"/>
      <c r="BN1458" s="7"/>
      <c r="BO1458" s="7"/>
      <c r="BP1458" s="7"/>
      <c r="BQ1458" s="7"/>
      <c r="BR1458" s="7"/>
      <c r="BS1458" s="7"/>
      <c r="BT1458" s="7"/>
      <c r="BU1458" s="7"/>
      <c r="BV1458" s="7"/>
      <c r="BW1458" s="7"/>
      <c r="BX1458" s="7"/>
      <c r="BY1458" s="7"/>
      <c r="BZ1458" s="7"/>
      <c r="CA1458" s="7"/>
      <c r="CB1458" s="7"/>
      <c r="CC1458" s="7"/>
      <c r="CD1458" s="7"/>
      <c r="CE1458" s="7"/>
      <c r="CF1458" s="7"/>
      <c r="CG1458" s="7"/>
      <c r="CH1458" s="7"/>
      <c r="CI1458" s="7"/>
      <c r="CJ1458" s="7"/>
      <c r="CK1458" s="7"/>
      <c r="CL1458" s="7"/>
      <c r="CM1458" s="7"/>
      <c r="CN1458" s="7"/>
      <c r="CO1458" s="7"/>
      <c r="CP1458" s="7"/>
      <c r="CQ1458" s="7"/>
    </row>
    <row r="1459" spans="2:95" s="9" customFormat="1">
      <c r="B1459" s="34"/>
      <c r="C1459" s="7"/>
      <c r="D1459" s="7"/>
      <c r="E1459" s="7"/>
      <c r="F1459" s="7"/>
      <c r="G1459" s="10"/>
      <c r="H1459" s="10"/>
      <c r="I1459" s="10"/>
      <c r="J1459" s="10"/>
      <c r="K1459" s="7"/>
      <c r="L1459" s="7"/>
      <c r="M1459" s="7"/>
      <c r="N1459" s="7"/>
      <c r="O1459" s="7"/>
      <c r="P1459" s="10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10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10"/>
      <c r="AU1459" s="7"/>
      <c r="AV1459" s="7"/>
      <c r="AW1459" s="7"/>
      <c r="AX1459" s="7"/>
      <c r="AY1459" s="7"/>
      <c r="AZ1459" s="7"/>
      <c r="BA1459" s="7"/>
      <c r="BB1459" s="7"/>
      <c r="BC1459" s="10"/>
      <c r="BD1459" s="7"/>
      <c r="BE1459" s="7"/>
      <c r="BF1459" s="7"/>
      <c r="BG1459" s="7"/>
      <c r="BH1459" s="7"/>
      <c r="BI1459" s="7"/>
      <c r="BJ1459" s="7"/>
      <c r="BK1459" s="7"/>
      <c r="BL1459" s="7"/>
      <c r="BM1459" s="7"/>
      <c r="BN1459" s="7"/>
      <c r="BO1459" s="7"/>
      <c r="BP1459" s="7"/>
      <c r="BQ1459" s="7"/>
      <c r="BR1459" s="7"/>
      <c r="BS1459" s="7"/>
      <c r="BT1459" s="7"/>
      <c r="BU1459" s="7"/>
      <c r="BV1459" s="7"/>
      <c r="BW1459" s="7"/>
      <c r="BX1459" s="7"/>
      <c r="BY1459" s="7"/>
      <c r="BZ1459" s="7"/>
      <c r="CA1459" s="7"/>
      <c r="CB1459" s="7"/>
      <c r="CC1459" s="7"/>
      <c r="CD1459" s="7"/>
      <c r="CE1459" s="7"/>
      <c r="CF1459" s="7"/>
      <c r="CG1459" s="7"/>
      <c r="CH1459" s="7"/>
      <c r="CI1459" s="7"/>
      <c r="CJ1459" s="7"/>
      <c r="CK1459" s="7"/>
      <c r="CL1459" s="7"/>
      <c r="CM1459" s="7"/>
      <c r="CN1459" s="7"/>
      <c r="CO1459" s="7"/>
      <c r="CP1459" s="7"/>
      <c r="CQ1459" s="7"/>
    </row>
    <row r="1460" spans="2:95" s="9" customFormat="1">
      <c r="B1460" s="34"/>
      <c r="C1460" s="7"/>
      <c r="D1460" s="7"/>
      <c r="E1460" s="7"/>
      <c r="F1460" s="7"/>
      <c r="G1460" s="10"/>
      <c r="H1460" s="10"/>
      <c r="I1460" s="10"/>
      <c r="J1460" s="10"/>
      <c r="K1460" s="7"/>
      <c r="L1460" s="7"/>
      <c r="M1460" s="7"/>
      <c r="N1460" s="7"/>
      <c r="O1460" s="7"/>
      <c r="P1460" s="10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10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10"/>
      <c r="AU1460" s="7"/>
      <c r="AV1460" s="7"/>
      <c r="AW1460" s="7"/>
      <c r="AX1460" s="7"/>
      <c r="AY1460" s="7"/>
      <c r="AZ1460" s="7"/>
      <c r="BA1460" s="7"/>
      <c r="BB1460" s="7"/>
      <c r="BC1460" s="10"/>
      <c r="BD1460" s="7"/>
      <c r="BE1460" s="7"/>
      <c r="BF1460" s="7"/>
      <c r="BG1460" s="7"/>
      <c r="BH1460" s="7"/>
      <c r="BI1460" s="7"/>
      <c r="BJ1460" s="7"/>
      <c r="BK1460" s="7"/>
      <c r="BL1460" s="7"/>
      <c r="BM1460" s="7"/>
      <c r="BN1460" s="7"/>
      <c r="BO1460" s="7"/>
      <c r="BP1460" s="7"/>
      <c r="BQ1460" s="7"/>
      <c r="BR1460" s="7"/>
      <c r="BS1460" s="7"/>
      <c r="BT1460" s="7"/>
      <c r="BU1460" s="7"/>
      <c r="BV1460" s="7"/>
      <c r="BW1460" s="7"/>
      <c r="BX1460" s="7"/>
      <c r="BY1460" s="7"/>
      <c r="BZ1460" s="7"/>
      <c r="CA1460" s="7"/>
      <c r="CB1460" s="7"/>
      <c r="CC1460" s="7"/>
      <c r="CD1460" s="7"/>
      <c r="CE1460" s="7"/>
      <c r="CF1460" s="7"/>
      <c r="CG1460" s="7"/>
      <c r="CH1460" s="7"/>
      <c r="CI1460" s="7"/>
      <c r="CJ1460" s="7"/>
      <c r="CK1460" s="7"/>
      <c r="CL1460" s="7"/>
      <c r="CM1460" s="7"/>
      <c r="CN1460" s="7"/>
      <c r="CO1460" s="7"/>
      <c r="CP1460" s="7"/>
      <c r="CQ1460" s="7"/>
    </row>
    <row r="1461" spans="2:95" s="9" customFormat="1">
      <c r="B1461" s="34"/>
      <c r="C1461" s="7"/>
      <c r="D1461" s="7"/>
      <c r="E1461" s="7"/>
      <c r="F1461" s="7"/>
      <c r="G1461" s="10"/>
      <c r="H1461" s="10"/>
      <c r="I1461" s="10"/>
      <c r="J1461" s="10"/>
      <c r="K1461" s="7"/>
      <c r="L1461" s="7"/>
      <c r="M1461" s="7"/>
      <c r="N1461" s="7"/>
      <c r="O1461" s="7"/>
      <c r="P1461" s="10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10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10"/>
      <c r="AU1461" s="7"/>
      <c r="AV1461" s="7"/>
      <c r="AW1461" s="7"/>
      <c r="AX1461" s="7"/>
      <c r="AY1461" s="7"/>
      <c r="AZ1461" s="7"/>
      <c r="BA1461" s="7"/>
      <c r="BB1461" s="7"/>
      <c r="BC1461" s="10"/>
      <c r="BD1461" s="7"/>
      <c r="BE1461" s="7"/>
      <c r="BF1461" s="7"/>
      <c r="BG1461" s="7"/>
      <c r="BH1461" s="7"/>
      <c r="BI1461" s="7"/>
      <c r="BJ1461" s="7"/>
      <c r="BK1461" s="7"/>
      <c r="BL1461" s="7"/>
      <c r="BM1461" s="7"/>
      <c r="BN1461" s="7"/>
      <c r="BO1461" s="7"/>
      <c r="BP1461" s="7"/>
      <c r="BQ1461" s="7"/>
      <c r="BR1461" s="7"/>
      <c r="BS1461" s="7"/>
      <c r="BT1461" s="7"/>
      <c r="BU1461" s="7"/>
      <c r="BV1461" s="7"/>
      <c r="BW1461" s="7"/>
      <c r="BX1461" s="7"/>
      <c r="BY1461" s="7"/>
      <c r="BZ1461" s="7"/>
      <c r="CA1461" s="7"/>
      <c r="CB1461" s="7"/>
      <c r="CC1461" s="7"/>
      <c r="CD1461" s="7"/>
      <c r="CE1461" s="7"/>
      <c r="CF1461" s="7"/>
      <c r="CG1461" s="7"/>
      <c r="CH1461" s="7"/>
      <c r="CI1461" s="7"/>
      <c r="CJ1461" s="7"/>
      <c r="CK1461" s="7"/>
      <c r="CL1461" s="7"/>
      <c r="CM1461" s="7"/>
      <c r="CN1461" s="7"/>
      <c r="CO1461" s="7"/>
      <c r="CP1461" s="7"/>
      <c r="CQ1461" s="7"/>
    </row>
    <row r="1462" spans="2:95" s="9" customFormat="1">
      <c r="B1462" s="34"/>
      <c r="C1462" s="7"/>
      <c r="D1462" s="7"/>
      <c r="E1462" s="7"/>
      <c r="F1462" s="7"/>
      <c r="G1462" s="10"/>
      <c r="H1462" s="10"/>
      <c r="I1462" s="10"/>
      <c r="J1462" s="10"/>
      <c r="K1462" s="7"/>
      <c r="L1462" s="7"/>
      <c r="M1462" s="7"/>
      <c r="N1462" s="7"/>
      <c r="O1462" s="7"/>
      <c r="P1462" s="10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10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10"/>
      <c r="AU1462" s="7"/>
      <c r="AV1462" s="7"/>
      <c r="AW1462" s="7"/>
      <c r="AX1462" s="7"/>
      <c r="AY1462" s="7"/>
      <c r="AZ1462" s="7"/>
      <c r="BA1462" s="7"/>
      <c r="BB1462" s="7"/>
      <c r="BC1462" s="10"/>
      <c r="BD1462" s="7"/>
      <c r="BE1462" s="7"/>
      <c r="BF1462" s="7"/>
      <c r="BG1462" s="7"/>
      <c r="BH1462" s="7"/>
      <c r="BI1462" s="7"/>
      <c r="BJ1462" s="7"/>
      <c r="BK1462" s="7"/>
      <c r="BL1462" s="7"/>
      <c r="BM1462" s="7"/>
      <c r="BN1462" s="7"/>
      <c r="BO1462" s="7"/>
      <c r="BP1462" s="7"/>
      <c r="BQ1462" s="7"/>
      <c r="BR1462" s="7"/>
      <c r="BS1462" s="7"/>
      <c r="BT1462" s="7"/>
      <c r="BU1462" s="7"/>
      <c r="BV1462" s="7"/>
      <c r="BW1462" s="7"/>
      <c r="BX1462" s="7"/>
      <c r="BY1462" s="7"/>
      <c r="BZ1462" s="7"/>
      <c r="CA1462" s="7"/>
      <c r="CB1462" s="7"/>
      <c r="CC1462" s="7"/>
      <c r="CD1462" s="7"/>
      <c r="CE1462" s="7"/>
      <c r="CF1462" s="7"/>
      <c r="CG1462" s="7"/>
      <c r="CH1462" s="7"/>
      <c r="CI1462" s="7"/>
      <c r="CJ1462" s="7"/>
      <c r="CK1462" s="7"/>
      <c r="CL1462" s="7"/>
      <c r="CM1462" s="7"/>
      <c r="CN1462" s="7"/>
      <c r="CO1462" s="7"/>
      <c r="CP1462" s="7"/>
      <c r="CQ1462" s="7"/>
    </row>
    <row r="1463" spans="2:95" s="9" customFormat="1">
      <c r="B1463" s="34"/>
      <c r="C1463" s="7"/>
      <c r="D1463" s="7"/>
      <c r="E1463" s="7"/>
      <c r="F1463" s="7"/>
      <c r="G1463" s="10"/>
      <c r="H1463" s="10"/>
      <c r="I1463" s="10"/>
      <c r="J1463" s="10"/>
      <c r="K1463" s="7"/>
      <c r="L1463" s="7"/>
      <c r="M1463" s="7"/>
      <c r="N1463" s="7"/>
      <c r="O1463" s="7"/>
      <c r="P1463" s="10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10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10"/>
      <c r="AU1463" s="7"/>
      <c r="AV1463" s="7"/>
      <c r="AW1463" s="7"/>
      <c r="AX1463" s="7"/>
      <c r="AY1463" s="7"/>
      <c r="AZ1463" s="7"/>
      <c r="BA1463" s="7"/>
      <c r="BB1463" s="7"/>
      <c r="BC1463" s="10"/>
      <c r="BD1463" s="7"/>
      <c r="BE1463" s="7"/>
      <c r="BF1463" s="7"/>
      <c r="BG1463" s="7"/>
      <c r="BH1463" s="7"/>
      <c r="BI1463" s="7"/>
      <c r="BJ1463" s="7"/>
      <c r="BK1463" s="7"/>
      <c r="BL1463" s="7"/>
      <c r="BM1463" s="7"/>
      <c r="BN1463" s="7"/>
      <c r="BO1463" s="7"/>
      <c r="BP1463" s="7"/>
      <c r="BQ1463" s="7"/>
      <c r="BR1463" s="7"/>
      <c r="BS1463" s="7"/>
      <c r="BT1463" s="7"/>
      <c r="BU1463" s="7"/>
      <c r="BV1463" s="7"/>
      <c r="BW1463" s="7"/>
      <c r="BX1463" s="7"/>
      <c r="BY1463" s="7"/>
      <c r="BZ1463" s="7"/>
      <c r="CA1463" s="7"/>
      <c r="CB1463" s="7"/>
      <c r="CC1463" s="7"/>
      <c r="CD1463" s="7"/>
      <c r="CE1463" s="7"/>
      <c r="CF1463" s="7"/>
      <c r="CG1463" s="7"/>
      <c r="CH1463" s="7"/>
      <c r="CI1463" s="7"/>
      <c r="CJ1463" s="7"/>
      <c r="CK1463" s="7"/>
      <c r="CL1463" s="7"/>
      <c r="CM1463" s="7"/>
      <c r="CN1463" s="7"/>
      <c r="CO1463" s="7"/>
      <c r="CP1463" s="7"/>
      <c r="CQ1463" s="7"/>
    </row>
    <row r="1464" spans="2:95" s="9" customFormat="1">
      <c r="B1464" s="34"/>
      <c r="C1464" s="7"/>
      <c r="D1464" s="7"/>
      <c r="E1464" s="7"/>
      <c r="F1464" s="7"/>
      <c r="G1464" s="10"/>
      <c r="H1464" s="10"/>
      <c r="I1464" s="10"/>
      <c r="J1464" s="10"/>
      <c r="K1464" s="7"/>
      <c r="L1464" s="7"/>
      <c r="M1464" s="7"/>
      <c r="N1464" s="7"/>
      <c r="O1464" s="7"/>
      <c r="P1464" s="10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10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10"/>
      <c r="AU1464" s="7"/>
      <c r="AV1464" s="7"/>
      <c r="AW1464" s="7"/>
      <c r="AX1464" s="7"/>
      <c r="AY1464" s="7"/>
      <c r="AZ1464" s="7"/>
      <c r="BA1464" s="7"/>
      <c r="BB1464" s="7"/>
      <c r="BC1464" s="10"/>
      <c r="BD1464" s="7"/>
      <c r="BE1464" s="7"/>
      <c r="BF1464" s="7"/>
      <c r="BG1464" s="7"/>
      <c r="BH1464" s="7"/>
      <c r="BI1464" s="7"/>
      <c r="BJ1464" s="7"/>
      <c r="BK1464" s="7"/>
      <c r="BL1464" s="7"/>
      <c r="BM1464" s="7"/>
      <c r="BN1464" s="7"/>
      <c r="BO1464" s="7"/>
      <c r="BP1464" s="7"/>
      <c r="BQ1464" s="7"/>
      <c r="BR1464" s="7"/>
      <c r="BS1464" s="7"/>
      <c r="BT1464" s="7"/>
      <c r="BU1464" s="7"/>
      <c r="BV1464" s="7"/>
      <c r="BW1464" s="7"/>
      <c r="BX1464" s="7"/>
      <c r="BY1464" s="7"/>
      <c r="BZ1464" s="7"/>
      <c r="CA1464" s="7"/>
      <c r="CB1464" s="7"/>
      <c r="CC1464" s="7"/>
      <c r="CD1464" s="7"/>
      <c r="CE1464" s="7"/>
      <c r="CF1464" s="7"/>
      <c r="CG1464" s="7"/>
      <c r="CH1464" s="7"/>
      <c r="CI1464" s="7"/>
      <c r="CJ1464" s="7"/>
      <c r="CK1464" s="7"/>
      <c r="CL1464" s="7"/>
      <c r="CM1464" s="7"/>
      <c r="CN1464" s="7"/>
      <c r="CO1464" s="7"/>
      <c r="CP1464" s="7"/>
      <c r="CQ1464" s="7"/>
    </row>
    <row r="1465" spans="2:95" s="9" customFormat="1">
      <c r="B1465" s="34"/>
      <c r="C1465" s="7"/>
      <c r="D1465" s="7"/>
      <c r="E1465" s="7"/>
      <c r="F1465" s="7"/>
      <c r="G1465" s="10"/>
      <c r="H1465" s="10"/>
      <c r="I1465" s="10"/>
      <c r="J1465" s="10"/>
      <c r="K1465" s="7"/>
      <c r="L1465" s="7"/>
      <c r="M1465" s="7"/>
      <c r="N1465" s="7"/>
      <c r="O1465" s="7"/>
      <c r="P1465" s="10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10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10"/>
      <c r="AU1465" s="7"/>
      <c r="AV1465" s="7"/>
      <c r="AW1465" s="7"/>
      <c r="AX1465" s="7"/>
      <c r="AY1465" s="7"/>
      <c r="AZ1465" s="7"/>
      <c r="BA1465" s="7"/>
      <c r="BB1465" s="7"/>
      <c r="BC1465" s="10"/>
      <c r="BD1465" s="7"/>
      <c r="BE1465" s="7"/>
      <c r="BF1465" s="7"/>
      <c r="BG1465" s="7"/>
      <c r="BH1465" s="7"/>
      <c r="BI1465" s="7"/>
      <c r="BJ1465" s="7"/>
      <c r="BK1465" s="7"/>
      <c r="BL1465" s="7"/>
      <c r="BM1465" s="7"/>
      <c r="BN1465" s="7"/>
      <c r="BO1465" s="7"/>
      <c r="BP1465" s="7"/>
      <c r="BQ1465" s="7"/>
      <c r="BR1465" s="7"/>
      <c r="BS1465" s="7"/>
      <c r="BT1465" s="7"/>
      <c r="BU1465" s="7"/>
      <c r="BV1465" s="7"/>
      <c r="BW1465" s="7"/>
      <c r="BX1465" s="7"/>
      <c r="BY1465" s="7"/>
      <c r="BZ1465" s="7"/>
      <c r="CA1465" s="7"/>
      <c r="CB1465" s="7"/>
      <c r="CC1465" s="7"/>
      <c r="CD1465" s="7"/>
      <c r="CE1465" s="7"/>
      <c r="CF1465" s="7"/>
      <c r="CG1465" s="7"/>
      <c r="CH1465" s="7"/>
      <c r="CI1465" s="7"/>
      <c r="CJ1465" s="7"/>
      <c r="CK1465" s="7"/>
      <c r="CL1465" s="7"/>
      <c r="CM1465" s="7"/>
      <c r="CN1465" s="7"/>
      <c r="CO1465" s="7"/>
      <c r="CP1465" s="7"/>
      <c r="CQ1465" s="7"/>
    </row>
    <row r="1466" spans="2:95" s="9" customFormat="1">
      <c r="B1466" s="34"/>
      <c r="C1466" s="7"/>
      <c r="D1466" s="7"/>
      <c r="E1466" s="7"/>
      <c r="F1466" s="7"/>
      <c r="G1466" s="10"/>
      <c r="H1466" s="10"/>
      <c r="I1466" s="10"/>
      <c r="J1466" s="10"/>
      <c r="K1466" s="7"/>
      <c r="L1466" s="7"/>
      <c r="M1466" s="7"/>
      <c r="N1466" s="7"/>
      <c r="O1466" s="7"/>
      <c r="P1466" s="10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10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10"/>
      <c r="AU1466" s="7"/>
      <c r="AV1466" s="7"/>
      <c r="AW1466" s="7"/>
      <c r="AX1466" s="7"/>
      <c r="AY1466" s="7"/>
      <c r="AZ1466" s="7"/>
      <c r="BA1466" s="7"/>
      <c r="BB1466" s="7"/>
      <c r="BC1466" s="10"/>
      <c r="BD1466" s="7"/>
      <c r="BE1466" s="7"/>
      <c r="BF1466" s="7"/>
      <c r="BG1466" s="7"/>
      <c r="BH1466" s="7"/>
      <c r="BI1466" s="7"/>
      <c r="BJ1466" s="7"/>
      <c r="BK1466" s="7"/>
      <c r="BL1466" s="7"/>
      <c r="BM1466" s="7"/>
      <c r="BN1466" s="7"/>
      <c r="BO1466" s="7"/>
      <c r="BP1466" s="7"/>
      <c r="BQ1466" s="7"/>
      <c r="BR1466" s="7"/>
      <c r="BS1466" s="7"/>
      <c r="BT1466" s="7"/>
      <c r="BU1466" s="7"/>
      <c r="BV1466" s="7"/>
      <c r="BW1466" s="7"/>
      <c r="BX1466" s="7"/>
      <c r="BY1466" s="7"/>
      <c r="BZ1466" s="7"/>
      <c r="CA1466" s="7"/>
      <c r="CB1466" s="7"/>
      <c r="CC1466" s="7"/>
      <c r="CD1466" s="7"/>
      <c r="CE1466" s="7"/>
      <c r="CF1466" s="7"/>
      <c r="CG1466" s="7"/>
      <c r="CH1466" s="7"/>
      <c r="CI1466" s="7"/>
      <c r="CJ1466" s="7"/>
      <c r="CK1466" s="7"/>
      <c r="CL1466" s="7"/>
      <c r="CM1466" s="7"/>
      <c r="CN1466" s="7"/>
      <c r="CO1466" s="7"/>
      <c r="CP1466" s="7"/>
      <c r="CQ1466" s="7"/>
    </row>
    <row r="1467" spans="2:95" s="9" customFormat="1">
      <c r="B1467" s="34"/>
      <c r="C1467" s="7"/>
      <c r="D1467" s="7"/>
      <c r="E1467" s="7"/>
      <c r="F1467" s="7"/>
      <c r="G1467" s="10"/>
      <c r="H1467" s="10"/>
      <c r="I1467" s="10"/>
      <c r="J1467" s="10"/>
      <c r="K1467" s="7"/>
      <c r="L1467" s="7"/>
      <c r="M1467" s="7"/>
      <c r="N1467" s="7"/>
      <c r="O1467" s="7"/>
      <c r="P1467" s="10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10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10"/>
      <c r="AU1467" s="7"/>
      <c r="AV1467" s="7"/>
      <c r="AW1467" s="7"/>
      <c r="AX1467" s="7"/>
      <c r="AY1467" s="7"/>
      <c r="AZ1467" s="7"/>
      <c r="BA1467" s="7"/>
      <c r="BB1467" s="7"/>
      <c r="BC1467" s="10"/>
      <c r="BD1467" s="7"/>
      <c r="BE1467" s="7"/>
      <c r="BF1467" s="7"/>
      <c r="BG1467" s="7"/>
      <c r="BH1467" s="7"/>
      <c r="BI1467" s="7"/>
      <c r="BJ1467" s="7"/>
      <c r="BK1467" s="7"/>
      <c r="BL1467" s="7"/>
      <c r="BM1467" s="7"/>
      <c r="BN1467" s="7"/>
      <c r="BO1467" s="7"/>
      <c r="BP1467" s="7"/>
      <c r="BQ1467" s="7"/>
      <c r="BR1467" s="7"/>
      <c r="BS1467" s="7"/>
      <c r="BT1467" s="7"/>
      <c r="BU1467" s="7"/>
      <c r="BV1467" s="7"/>
      <c r="BW1467" s="7"/>
      <c r="BX1467" s="7"/>
      <c r="BY1467" s="7"/>
      <c r="BZ1467" s="7"/>
      <c r="CA1467" s="7"/>
      <c r="CB1467" s="7"/>
      <c r="CC1467" s="7"/>
      <c r="CD1467" s="7"/>
      <c r="CE1467" s="7"/>
      <c r="CF1467" s="7"/>
      <c r="CG1467" s="7"/>
      <c r="CH1467" s="7"/>
      <c r="CI1467" s="7"/>
      <c r="CJ1467" s="7"/>
      <c r="CK1467" s="7"/>
      <c r="CL1467" s="7"/>
      <c r="CM1467" s="7"/>
      <c r="CN1467" s="7"/>
      <c r="CO1467" s="7"/>
      <c r="CP1467" s="7"/>
      <c r="CQ1467" s="7"/>
    </row>
    <row r="1468" spans="2:95" s="9" customFormat="1">
      <c r="B1468" s="34"/>
      <c r="C1468" s="7"/>
      <c r="D1468" s="7"/>
      <c r="E1468" s="7"/>
      <c r="F1468" s="7"/>
      <c r="G1468" s="10"/>
      <c r="H1468" s="10"/>
      <c r="I1468" s="10"/>
      <c r="J1468" s="10"/>
      <c r="K1468" s="7"/>
      <c r="L1468" s="7"/>
      <c r="M1468" s="7"/>
      <c r="N1468" s="7"/>
      <c r="O1468" s="7"/>
      <c r="P1468" s="10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10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10"/>
      <c r="AU1468" s="7"/>
      <c r="AV1468" s="7"/>
      <c r="AW1468" s="7"/>
      <c r="AX1468" s="7"/>
      <c r="AY1468" s="7"/>
      <c r="AZ1468" s="7"/>
      <c r="BA1468" s="7"/>
      <c r="BB1468" s="7"/>
      <c r="BC1468" s="10"/>
      <c r="BD1468" s="7"/>
      <c r="BE1468" s="7"/>
      <c r="BF1468" s="7"/>
      <c r="BG1468" s="7"/>
      <c r="BH1468" s="7"/>
      <c r="BI1468" s="7"/>
      <c r="BJ1468" s="7"/>
      <c r="BK1468" s="7"/>
      <c r="BL1468" s="7"/>
      <c r="BM1468" s="7"/>
      <c r="BN1468" s="7"/>
      <c r="BO1468" s="7"/>
      <c r="BP1468" s="7"/>
      <c r="BQ1468" s="7"/>
      <c r="BR1468" s="7"/>
      <c r="BS1468" s="7"/>
      <c r="BT1468" s="7"/>
      <c r="BU1468" s="7"/>
      <c r="BV1468" s="7"/>
      <c r="BW1468" s="7"/>
      <c r="BX1468" s="7"/>
      <c r="BY1468" s="7"/>
      <c r="BZ1468" s="7"/>
      <c r="CA1468" s="7"/>
      <c r="CB1468" s="7"/>
      <c r="CC1468" s="7"/>
      <c r="CD1468" s="7"/>
      <c r="CE1468" s="7"/>
      <c r="CF1468" s="7"/>
      <c r="CG1468" s="7"/>
      <c r="CH1468" s="7"/>
      <c r="CI1468" s="7"/>
      <c r="CJ1468" s="7"/>
      <c r="CK1468" s="7"/>
      <c r="CL1468" s="7"/>
      <c r="CM1468" s="7"/>
      <c r="CN1468" s="7"/>
      <c r="CO1468" s="7"/>
      <c r="CP1468" s="7"/>
      <c r="CQ1468" s="7"/>
    </row>
    <row r="1469" spans="2:95" s="9" customFormat="1">
      <c r="B1469" s="34"/>
      <c r="C1469" s="7"/>
      <c r="D1469" s="7"/>
      <c r="E1469" s="7"/>
      <c r="F1469" s="7"/>
      <c r="G1469" s="10"/>
      <c r="H1469" s="10"/>
      <c r="I1469" s="10"/>
      <c r="J1469" s="10"/>
      <c r="K1469" s="7"/>
      <c r="L1469" s="7"/>
      <c r="M1469" s="7"/>
      <c r="N1469" s="7"/>
      <c r="O1469" s="7"/>
      <c r="P1469" s="10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10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10"/>
      <c r="AU1469" s="7"/>
      <c r="AV1469" s="7"/>
      <c r="AW1469" s="7"/>
      <c r="AX1469" s="7"/>
      <c r="AY1469" s="7"/>
      <c r="AZ1469" s="7"/>
      <c r="BA1469" s="7"/>
      <c r="BB1469" s="7"/>
      <c r="BC1469" s="10"/>
      <c r="BD1469" s="7"/>
      <c r="BE1469" s="7"/>
      <c r="BF1469" s="7"/>
      <c r="BG1469" s="7"/>
      <c r="BH1469" s="7"/>
      <c r="BI1469" s="7"/>
      <c r="BJ1469" s="7"/>
      <c r="BK1469" s="7"/>
      <c r="BL1469" s="7"/>
      <c r="BM1469" s="7"/>
      <c r="BN1469" s="7"/>
      <c r="BO1469" s="7"/>
      <c r="BP1469" s="7"/>
      <c r="BQ1469" s="7"/>
      <c r="BR1469" s="7"/>
      <c r="BS1469" s="7"/>
      <c r="BT1469" s="7"/>
      <c r="BU1469" s="7"/>
      <c r="BV1469" s="7"/>
      <c r="BW1469" s="7"/>
      <c r="BX1469" s="7"/>
      <c r="BY1469" s="7"/>
      <c r="BZ1469" s="7"/>
      <c r="CA1469" s="7"/>
      <c r="CB1469" s="7"/>
      <c r="CC1469" s="7"/>
      <c r="CD1469" s="7"/>
      <c r="CE1469" s="7"/>
      <c r="CF1469" s="7"/>
      <c r="CG1469" s="7"/>
      <c r="CH1469" s="7"/>
      <c r="CI1469" s="7"/>
      <c r="CJ1469" s="7"/>
      <c r="CK1469" s="7"/>
      <c r="CL1469" s="7"/>
      <c r="CM1469" s="7"/>
      <c r="CN1469" s="7"/>
      <c r="CO1469" s="7"/>
      <c r="CP1469" s="7"/>
      <c r="CQ1469" s="7"/>
    </row>
    <row r="1470" spans="2:95" s="9" customFormat="1">
      <c r="B1470" s="34"/>
      <c r="C1470" s="7"/>
      <c r="D1470" s="7"/>
      <c r="E1470" s="7"/>
      <c r="F1470" s="7"/>
      <c r="G1470" s="10"/>
      <c r="H1470" s="10"/>
      <c r="I1470" s="10"/>
      <c r="J1470" s="10"/>
      <c r="K1470" s="7"/>
      <c r="L1470" s="7"/>
      <c r="M1470" s="7"/>
      <c r="N1470" s="7"/>
      <c r="O1470" s="7"/>
      <c r="P1470" s="10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10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10"/>
      <c r="AU1470" s="7"/>
      <c r="AV1470" s="7"/>
      <c r="AW1470" s="7"/>
      <c r="AX1470" s="7"/>
      <c r="AY1470" s="7"/>
      <c r="AZ1470" s="7"/>
      <c r="BA1470" s="7"/>
      <c r="BB1470" s="7"/>
      <c r="BC1470" s="10"/>
      <c r="BD1470" s="7"/>
      <c r="BE1470" s="7"/>
      <c r="BF1470" s="7"/>
      <c r="BG1470" s="7"/>
      <c r="BH1470" s="7"/>
      <c r="BI1470" s="7"/>
      <c r="BJ1470" s="7"/>
      <c r="BK1470" s="7"/>
      <c r="BL1470" s="7"/>
      <c r="BM1470" s="7"/>
      <c r="BN1470" s="7"/>
      <c r="BO1470" s="7"/>
      <c r="BP1470" s="7"/>
      <c r="BQ1470" s="7"/>
      <c r="BR1470" s="7"/>
      <c r="BS1470" s="7"/>
      <c r="BT1470" s="7"/>
      <c r="BU1470" s="7"/>
      <c r="BV1470" s="7"/>
      <c r="BW1470" s="7"/>
      <c r="BX1470" s="7"/>
      <c r="BY1470" s="7"/>
      <c r="BZ1470" s="7"/>
      <c r="CA1470" s="7"/>
      <c r="CB1470" s="7"/>
      <c r="CC1470" s="7"/>
      <c r="CD1470" s="7"/>
      <c r="CE1470" s="7"/>
      <c r="CF1470" s="7"/>
      <c r="CG1470" s="7"/>
      <c r="CH1470" s="7"/>
      <c r="CI1470" s="7"/>
      <c r="CJ1470" s="7"/>
      <c r="CK1470" s="7"/>
      <c r="CL1470" s="7"/>
      <c r="CM1470" s="7"/>
      <c r="CN1470" s="7"/>
      <c r="CO1470" s="7"/>
      <c r="CP1470" s="7"/>
      <c r="CQ1470" s="7"/>
    </row>
    <row r="1471" spans="2:95" s="9" customFormat="1">
      <c r="B1471" s="34"/>
      <c r="C1471" s="7"/>
      <c r="D1471" s="7"/>
      <c r="E1471" s="7"/>
      <c r="F1471" s="7"/>
      <c r="G1471" s="10"/>
      <c r="H1471" s="10"/>
      <c r="I1471" s="10"/>
      <c r="J1471" s="10"/>
      <c r="K1471" s="7"/>
      <c r="L1471" s="7"/>
      <c r="M1471" s="7"/>
      <c r="N1471" s="7"/>
      <c r="O1471" s="7"/>
      <c r="P1471" s="10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10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10"/>
      <c r="AU1471" s="7"/>
      <c r="AV1471" s="7"/>
      <c r="AW1471" s="7"/>
      <c r="AX1471" s="7"/>
      <c r="AY1471" s="7"/>
      <c r="AZ1471" s="7"/>
      <c r="BA1471" s="7"/>
      <c r="BB1471" s="7"/>
      <c r="BC1471" s="10"/>
      <c r="BD1471" s="7"/>
      <c r="BE1471" s="7"/>
      <c r="BF1471" s="7"/>
      <c r="BG1471" s="7"/>
      <c r="BH1471" s="7"/>
      <c r="BI1471" s="7"/>
      <c r="BJ1471" s="7"/>
      <c r="BK1471" s="7"/>
      <c r="BL1471" s="7"/>
      <c r="BM1471" s="7"/>
      <c r="BN1471" s="7"/>
      <c r="BO1471" s="7"/>
      <c r="BP1471" s="7"/>
      <c r="BQ1471" s="7"/>
      <c r="BR1471" s="7"/>
      <c r="BS1471" s="7"/>
      <c r="BT1471" s="7"/>
      <c r="BU1471" s="7"/>
      <c r="BV1471" s="7"/>
      <c r="BW1471" s="7"/>
      <c r="BX1471" s="7"/>
      <c r="BY1471" s="7"/>
      <c r="BZ1471" s="7"/>
      <c r="CA1471" s="7"/>
      <c r="CB1471" s="7"/>
      <c r="CC1471" s="7"/>
      <c r="CD1471" s="7"/>
      <c r="CE1471" s="7"/>
      <c r="CF1471" s="7"/>
      <c r="CG1471" s="7"/>
      <c r="CH1471" s="7"/>
      <c r="CI1471" s="7"/>
      <c r="CJ1471" s="7"/>
      <c r="CK1471" s="7"/>
      <c r="CL1471" s="7"/>
      <c r="CM1471" s="7"/>
      <c r="CN1471" s="7"/>
      <c r="CO1471" s="7"/>
      <c r="CP1471" s="7"/>
      <c r="CQ1471" s="7"/>
    </row>
    <row r="1472" spans="2:95" s="9" customFormat="1">
      <c r="B1472" s="34"/>
      <c r="C1472" s="7"/>
      <c r="D1472" s="7"/>
      <c r="E1472" s="7"/>
      <c r="F1472" s="7"/>
      <c r="G1472" s="10"/>
      <c r="H1472" s="10"/>
      <c r="I1472" s="10"/>
      <c r="J1472" s="10"/>
      <c r="K1472" s="7"/>
      <c r="L1472" s="7"/>
      <c r="M1472" s="7"/>
      <c r="N1472" s="7"/>
      <c r="O1472" s="7"/>
      <c r="P1472" s="10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10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10"/>
      <c r="AU1472" s="7"/>
      <c r="AV1472" s="7"/>
      <c r="AW1472" s="7"/>
      <c r="AX1472" s="7"/>
      <c r="AY1472" s="7"/>
      <c r="AZ1472" s="7"/>
      <c r="BA1472" s="7"/>
      <c r="BB1472" s="7"/>
      <c r="BC1472" s="10"/>
      <c r="BD1472" s="7"/>
      <c r="BE1472" s="7"/>
      <c r="BF1472" s="7"/>
      <c r="BG1472" s="7"/>
      <c r="BH1472" s="7"/>
      <c r="BI1472" s="7"/>
      <c r="BJ1472" s="7"/>
      <c r="BK1472" s="7"/>
      <c r="BL1472" s="7"/>
      <c r="BM1472" s="7"/>
      <c r="BN1472" s="7"/>
      <c r="BO1472" s="7"/>
      <c r="BP1472" s="7"/>
      <c r="BQ1472" s="7"/>
      <c r="BR1472" s="7"/>
      <c r="BS1472" s="7"/>
      <c r="BT1472" s="7"/>
      <c r="BU1472" s="7"/>
      <c r="BV1472" s="7"/>
      <c r="BW1472" s="7"/>
      <c r="BX1472" s="7"/>
      <c r="BY1472" s="7"/>
      <c r="BZ1472" s="7"/>
      <c r="CA1472" s="7"/>
      <c r="CB1472" s="7"/>
      <c r="CC1472" s="7"/>
      <c r="CD1472" s="7"/>
      <c r="CE1472" s="7"/>
      <c r="CF1472" s="7"/>
      <c r="CG1472" s="7"/>
      <c r="CH1472" s="7"/>
      <c r="CI1472" s="7"/>
      <c r="CJ1472" s="7"/>
      <c r="CK1472" s="7"/>
      <c r="CL1472" s="7"/>
      <c r="CM1472" s="7"/>
      <c r="CN1472" s="7"/>
      <c r="CO1472" s="7"/>
      <c r="CP1472" s="7"/>
      <c r="CQ1472" s="7"/>
    </row>
    <row r="1473" spans="2:95" s="9" customFormat="1">
      <c r="B1473" s="34"/>
      <c r="C1473" s="7"/>
      <c r="D1473" s="7"/>
      <c r="E1473" s="7"/>
      <c r="F1473" s="7"/>
      <c r="G1473" s="10"/>
      <c r="H1473" s="10"/>
      <c r="I1473" s="10"/>
      <c r="J1473" s="10"/>
      <c r="K1473" s="7"/>
      <c r="L1473" s="7"/>
      <c r="M1473" s="7"/>
      <c r="N1473" s="7"/>
      <c r="O1473" s="7"/>
      <c r="P1473" s="10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10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10"/>
      <c r="AU1473" s="7"/>
      <c r="AV1473" s="7"/>
      <c r="AW1473" s="7"/>
      <c r="AX1473" s="7"/>
      <c r="AY1473" s="7"/>
      <c r="AZ1473" s="7"/>
      <c r="BA1473" s="7"/>
      <c r="BB1473" s="7"/>
      <c r="BC1473" s="10"/>
      <c r="BD1473" s="7"/>
      <c r="BE1473" s="7"/>
      <c r="BF1473" s="7"/>
      <c r="BG1473" s="7"/>
      <c r="BH1473" s="7"/>
      <c r="BI1473" s="7"/>
      <c r="BJ1473" s="7"/>
      <c r="BK1473" s="7"/>
      <c r="BL1473" s="7"/>
      <c r="BM1473" s="7"/>
      <c r="BN1473" s="7"/>
      <c r="BO1473" s="7"/>
      <c r="BP1473" s="7"/>
      <c r="BQ1473" s="7"/>
      <c r="BR1473" s="7"/>
      <c r="BS1473" s="7"/>
      <c r="BT1473" s="7"/>
      <c r="BU1473" s="7"/>
      <c r="BV1473" s="7"/>
      <c r="BW1473" s="7"/>
      <c r="BX1473" s="7"/>
      <c r="BY1473" s="7"/>
      <c r="BZ1473" s="7"/>
      <c r="CA1473" s="7"/>
      <c r="CB1473" s="7"/>
      <c r="CC1473" s="7"/>
      <c r="CD1473" s="7"/>
      <c r="CE1473" s="7"/>
      <c r="CF1473" s="7"/>
      <c r="CG1473" s="7"/>
      <c r="CH1473" s="7"/>
      <c r="CI1473" s="7"/>
      <c r="CJ1473" s="7"/>
      <c r="CK1473" s="7"/>
      <c r="CL1473" s="7"/>
      <c r="CM1473" s="7"/>
      <c r="CN1473" s="7"/>
      <c r="CO1473" s="7"/>
      <c r="CP1473" s="7"/>
      <c r="CQ1473" s="7"/>
    </row>
    <row r="1474" spans="2:95" s="9" customFormat="1">
      <c r="B1474" s="34"/>
      <c r="C1474" s="7"/>
      <c r="D1474" s="7"/>
      <c r="E1474" s="7"/>
      <c r="F1474" s="7"/>
      <c r="G1474" s="10"/>
      <c r="H1474" s="10"/>
      <c r="I1474" s="10"/>
      <c r="J1474" s="10"/>
      <c r="K1474" s="7"/>
      <c r="L1474" s="7"/>
      <c r="M1474" s="7"/>
      <c r="N1474" s="7"/>
      <c r="O1474" s="7"/>
      <c r="P1474" s="10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10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10"/>
      <c r="AU1474" s="7"/>
      <c r="AV1474" s="7"/>
      <c r="AW1474" s="7"/>
      <c r="AX1474" s="7"/>
      <c r="AY1474" s="7"/>
      <c r="AZ1474" s="7"/>
      <c r="BA1474" s="7"/>
      <c r="BB1474" s="7"/>
      <c r="BC1474" s="10"/>
      <c r="BD1474" s="7"/>
      <c r="BE1474" s="7"/>
      <c r="BF1474" s="7"/>
      <c r="BG1474" s="7"/>
      <c r="BH1474" s="7"/>
      <c r="BI1474" s="7"/>
      <c r="BJ1474" s="7"/>
      <c r="BK1474" s="7"/>
      <c r="BL1474" s="7"/>
      <c r="BM1474" s="7"/>
      <c r="BN1474" s="7"/>
      <c r="BO1474" s="7"/>
      <c r="BP1474" s="7"/>
      <c r="BQ1474" s="7"/>
      <c r="BR1474" s="7"/>
      <c r="BS1474" s="7"/>
      <c r="BT1474" s="7"/>
      <c r="BU1474" s="7"/>
      <c r="BV1474" s="7"/>
      <c r="BW1474" s="7"/>
      <c r="BX1474" s="7"/>
      <c r="BY1474" s="7"/>
      <c r="BZ1474" s="7"/>
      <c r="CA1474" s="7"/>
      <c r="CB1474" s="7"/>
      <c r="CC1474" s="7"/>
      <c r="CD1474" s="7"/>
      <c r="CE1474" s="7"/>
      <c r="CF1474" s="7"/>
      <c r="CG1474" s="7"/>
      <c r="CH1474" s="7"/>
      <c r="CI1474" s="7"/>
      <c r="CJ1474" s="7"/>
      <c r="CK1474" s="7"/>
      <c r="CL1474" s="7"/>
      <c r="CM1474" s="7"/>
      <c r="CN1474" s="7"/>
      <c r="CO1474" s="7"/>
      <c r="CP1474" s="7"/>
      <c r="CQ1474" s="7"/>
    </row>
    <row r="1475" spans="2:95" s="9" customFormat="1">
      <c r="B1475" s="34"/>
      <c r="C1475" s="7"/>
      <c r="D1475" s="7"/>
      <c r="E1475" s="7"/>
      <c r="F1475" s="7"/>
      <c r="G1475" s="10"/>
      <c r="H1475" s="10"/>
      <c r="I1475" s="10"/>
      <c r="J1475" s="10"/>
      <c r="K1475" s="7"/>
      <c r="L1475" s="7"/>
      <c r="M1475" s="7"/>
      <c r="N1475" s="7"/>
      <c r="O1475" s="7"/>
      <c r="P1475" s="10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10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10"/>
      <c r="AU1475" s="7"/>
      <c r="AV1475" s="7"/>
      <c r="AW1475" s="7"/>
      <c r="AX1475" s="7"/>
      <c r="AY1475" s="7"/>
      <c r="AZ1475" s="7"/>
      <c r="BA1475" s="7"/>
      <c r="BB1475" s="7"/>
      <c r="BC1475" s="10"/>
      <c r="BD1475" s="7"/>
      <c r="BE1475" s="7"/>
      <c r="BF1475" s="7"/>
      <c r="BG1475" s="7"/>
      <c r="BH1475" s="7"/>
      <c r="BI1475" s="7"/>
      <c r="BJ1475" s="7"/>
      <c r="BK1475" s="7"/>
      <c r="BL1475" s="7"/>
      <c r="BM1475" s="7"/>
      <c r="BN1475" s="7"/>
      <c r="BO1475" s="7"/>
      <c r="BP1475" s="7"/>
      <c r="BQ1475" s="7"/>
      <c r="BR1475" s="7"/>
      <c r="BS1475" s="7"/>
      <c r="BT1475" s="7"/>
      <c r="BU1475" s="7"/>
      <c r="BV1475" s="7"/>
      <c r="BW1475" s="7"/>
      <c r="BX1475" s="7"/>
      <c r="BY1475" s="7"/>
      <c r="BZ1475" s="7"/>
      <c r="CA1475" s="7"/>
      <c r="CB1475" s="7"/>
      <c r="CC1475" s="7"/>
      <c r="CD1475" s="7"/>
      <c r="CE1475" s="7"/>
      <c r="CF1475" s="7"/>
      <c r="CG1475" s="7"/>
      <c r="CH1475" s="7"/>
      <c r="CI1475" s="7"/>
      <c r="CJ1475" s="7"/>
      <c r="CK1475" s="7"/>
      <c r="CL1475" s="7"/>
      <c r="CM1475" s="7"/>
      <c r="CN1475" s="7"/>
      <c r="CO1475" s="7"/>
      <c r="CP1475" s="7"/>
      <c r="CQ1475" s="7"/>
    </row>
    <row r="1476" spans="2:95" s="9" customFormat="1">
      <c r="B1476" s="34"/>
      <c r="C1476" s="7"/>
      <c r="D1476" s="7"/>
      <c r="E1476" s="7"/>
      <c r="F1476" s="7"/>
      <c r="G1476" s="10"/>
      <c r="H1476" s="10"/>
      <c r="I1476" s="10"/>
      <c r="J1476" s="10"/>
      <c r="K1476" s="7"/>
      <c r="L1476" s="7"/>
      <c r="M1476" s="7"/>
      <c r="N1476" s="7"/>
      <c r="O1476" s="7"/>
      <c r="P1476" s="10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10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10"/>
      <c r="AU1476" s="7"/>
      <c r="AV1476" s="7"/>
      <c r="AW1476" s="7"/>
      <c r="AX1476" s="7"/>
      <c r="AY1476" s="7"/>
      <c r="AZ1476" s="7"/>
      <c r="BA1476" s="7"/>
      <c r="BB1476" s="7"/>
      <c r="BC1476" s="10"/>
      <c r="BD1476" s="7"/>
      <c r="BE1476" s="7"/>
      <c r="BF1476" s="7"/>
      <c r="BG1476" s="7"/>
      <c r="BH1476" s="7"/>
      <c r="BI1476" s="7"/>
      <c r="BJ1476" s="7"/>
      <c r="BK1476" s="7"/>
      <c r="BL1476" s="7"/>
      <c r="BM1476" s="7"/>
      <c r="BN1476" s="7"/>
      <c r="BO1476" s="7"/>
      <c r="BP1476" s="7"/>
      <c r="BQ1476" s="7"/>
      <c r="BR1476" s="7"/>
      <c r="BS1476" s="7"/>
      <c r="BT1476" s="7"/>
      <c r="BU1476" s="7"/>
      <c r="BV1476" s="7"/>
      <c r="BW1476" s="7"/>
      <c r="BX1476" s="7"/>
      <c r="BY1476" s="7"/>
      <c r="BZ1476" s="7"/>
      <c r="CA1476" s="7"/>
      <c r="CB1476" s="7"/>
      <c r="CC1476" s="7"/>
      <c r="CD1476" s="7"/>
      <c r="CE1476" s="7"/>
      <c r="CF1476" s="7"/>
      <c r="CG1476" s="7"/>
      <c r="CH1476" s="7"/>
      <c r="CI1476" s="7"/>
      <c r="CJ1476" s="7"/>
      <c r="CK1476" s="7"/>
      <c r="CL1476" s="7"/>
      <c r="CM1476" s="7"/>
      <c r="CN1476" s="7"/>
      <c r="CO1476" s="7"/>
      <c r="CP1476" s="7"/>
      <c r="CQ1476" s="7"/>
    </row>
    <row r="1477" spans="2:95" s="9" customFormat="1">
      <c r="B1477" s="34"/>
      <c r="C1477" s="7"/>
      <c r="D1477" s="7"/>
      <c r="E1477" s="7"/>
      <c r="F1477" s="7"/>
      <c r="G1477" s="10"/>
      <c r="H1477" s="10"/>
      <c r="I1477" s="10"/>
      <c r="J1477" s="10"/>
      <c r="K1477" s="7"/>
      <c r="L1477" s="7"/>
      <c r="M1477" s="7"/>
      <c r="N1477" s="7"/>
      <c r="O1477" s="7"/>
      <c r="P1477" s="10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10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10"/>
      <c r="AU1477" s="7"/>
      <c r="AV1477" s="7"/>
      <c r="AW1477" s="7"/>
      <c r="AX1477" s="7"/>
      <c r="AY1477" s="7"/>
      <c r="AZ1477" s="7"/>
      <c r="BA1477" s="7"/>
      <c r="BB1477" s="7"/>
      <c r="BC1477" s="10"/>
      <c r="BD1477" s="7"/>
      <c r="BE1477" s="7"/>
      <c r="BF1477" s="7"/>
      <c r="BG1477" s="7"/>
      <c r="BH1477" s="7"/>
      <c r="BI1477" s="7"/>
      <c r="BJ1477" s="7"/>
      <c r="BK1477" s="7"/>
      <c r="BL1477" s="7"/>
      <c r="BM1477" s="7"/>
      <c r="BN1477" s="7"/>
      <c r="BO1477" s="7"/>
      <c r="BP1477" s="7"/>
      <c r="BQ1477" s="7"/>
      <c r="BR1477" s="7"/>
      <c r="BS1477" s="7"/>
      <c r="BT1477" s="7"/>
      <c r="BU1477" s="7"/>
      <c r="BV1477" s="7"/>
      <c r="BW1477" s="7"/>
      <c r="BX1477" s="7"/>
      <c r="BY1477" s="7"/>
      <c r="BZ1477" s="7"/>
      <c r="CA1477" s="7"/>
      <c r="CB1477" s="7"/>
      <c r="CC1477" s="7"/>
      <c r="CD1477" s="7"/>
      <c r="CE1477" s="7"/>
      <c r="CF1477" s="7"/>
      <c r="CG1477" s="7"/>
      <c r="CH1477" s="7"/>
      <c r="CI1477" s="7"/>
      <c r="CJ1477" s="7"/>
      <c r="CK1477" s="7"/>
      <c r="CL1477" s="7"/>
      <c r="CM1477" s="7"/>
      <c r="CN1477" s="7"/>
      <c r="CO1477" s="7"/>
      <c r="CP1477" s="7"/>
      <c r="CQ1477" s="7"/>
    </row>
    <row r="1478" spans="2:95" s="9" customFormat="1">
      <c r="B1478" s="34"/>
      <c r="C1478" s="7"/>
      <c r="D1478" s="7"/>
      <c r="E1478" s="7"/>
      <c r="F1478" s="7"/>
      <c r="G1478" s="10"/>
      <c r="H1478" s="10"/>
      <c r="I1478" s="10"/>
      <c r="J1478" s="10"/>
      <c r="K1478" s="7"/>
      <c r="L1478" s="7"/>
      <c r="M1478" s="7"/>
      <c r="N1478" s="7"/>
      <c r="O1478" s="7"/>
      <c r="P1478" s="10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10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10"/>
      <c r="AU1478" s="7"/>
      <c r="AV1478" s="7"/>
      <c r="AW1478" s="7"/>
      <c r="AX1478" s="7"/>
      <c r="AY1478" s="7"/>
      <c r="AZ1478" s="7"/>
      <c r="BA1478" s="7"/>
      <c r="BB1478" s="7"/>
      <c r="BC1478" s="10"/>
      <c r="BD1478" s="7"/>
      <c r="BE1478" s="7"/>
      <c r="BF1478" s="7"/>
      <c r="BG1478" s="7"/>
      <c r="BH1478" s="7"/>
      <c r="BI1478" s="7"/>
      <c r="BJ1478" s="7"/>
      <c r="BK1478" s="7"/>
      <c r="BL1478" s="7"/>
      <c r="BM1478" s="7"/>
      <c r="BN1478" s="7"/>
      <c r="BO1478" s="7"/>
      <c r="BP1478" s="7"/>
      <c r="BQ1478" s="7"/>
      <c r="BR1478" s="7"/>
      <c r="BS1478" s="7"/>
      <c r="BT1478" s="7"/>
      <c r="BU1478" s="7"/>
      <c r="BV1478" s="7"/>
      <c r="BW1478" s="7"/>
      <c r="BX1478" s="7"/>
      <c r="BY1478" s="7"/>
      <c r="BZ1478" s="7"/>
      <c r="CA1478" s="7"/>
      <c r="CB1478" s="7"/>
      <c r="CC1478" s="7"/>
      <c r="CD1478" s="7"/>
      <c r="CE1478" s="7"/>
      <c r="CF1478" s="7"/>
      <c r="CG1478" s="7"/>
      <c r="CH1478" s="7"/>
      <c r="CI1478" s="7"/>
      <c r="CJ1478" s="7"/>
      <c r="CK1478" s="7"/>
      <c r="CL1478" s="7"/>
      <c r="CM1478" s="7"/>
      <c r="CN1478" s="7"/>
      <c r="CO1478" s="7"/>
      <c r="CP1478" s="7"/>
      <c r="CQ1478" s="7"/>
    </row>
    <row r="1479" spans="2:95" s="9" customFormat="1">
      <c r="B1479" s="34"/>
      <c r="C1479" s="7"/>
      <c r="D1479" s="7"/>
      <c r="E1479" s="7"/>
      <c r="F1479" s="7"/>
      <c r="G1479" s="10"/>
      <c r="H1479" s="10"/>
      <c r="I1479" s="10"/>
      <c r="J1479" s="10"/>
      <c r="K1479" s="7"/>
      <c r="L1479" s="7"/>
      <c r="M1479" s="7"/>
      <c r="N1479" s="7"/>
      <c r="O1479" s="7"/>
      <c r="P1479" s="10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10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10"/>
      <c r="AU1479" s="7"/>
      <c r="AV1479" s="7"/>
      <c r="AW1479" s="7"/>
      <c r="AX1479" s="7"/>
      <c r="AY1479" s="7"/>
      <c r="AZ1479" s="7"/>
      <c r="BA1479" s="7"/>
      <c r="BB1479" s="7"/>
      <c r="BC1479" s="10"/>
      <c r="BD1479" s="7"/>
      <c r="BE1479" s="7"/>
      <c r="BF1479" s="7"/>
      <c r="BG1479" s="7"/>
      <c r="BH1479" s="7"/>
      <c r="BI1479" s="7"/>
      <c r="BJ1479" s="7"/>
      <c r="BK1479" s="7"/>
      <c r="BL1479" s="7"/>
      <c r="BM1479" s="7"/>
      <c r="BN1479" s="7"/>
      <c r="BO1479" s="7"/>
      <c r="BP1479" s="7"/>
      <c r="BQ1479" s="7"/>
      <c r="BR1479" s="7"/>
      <c r="BS1479" s="7"/>
      <c r="BT1479" s="7"/>
      <c r="BU1479" s="7"/>
      <c r="BV1479" s="7"/>
      <c r="BW1479" s="7"/>
      <c r="BX1479" s="7"/>
      <c r="BY1479" s="7"/>
      <c r="BZ1479" s="7"/>
      <c r="CA1479" s="7"/>
      <c r="CB1479" s="7"/>
      <c r="CC1479" s="7"/>
      <c r="CD1479" s="7"/>
      <c r="CE1479" s="7"/>
      <c r="CF1479" s="7"/>
      <c r="CG1479" s="7"/>
      <c r="CH1479" s="7"/>
      <c r="CI1479" s="7"/>
      <c r="CJ1479" s="7"/>
      <c r="CK1479" s="7"/>
      <c r="CL1479" s="7"/>
      <c r="CM1479" s="7"/>
      <c r="CN1479" s="7"/>
      <c r="CO1479" s="7"/>
      <c r="CP1479" s="7"/>
      <c r="CQ1479" s="7"/>
    </row>
    <row r="1480" spans="2:95" s="9" customFormat="1">
      <c r="B1480" s="34"/>
      <c r="C1480" s="7"/>
      <c r="D1480" s="7"/>
      <c r="E1480" s="7"/>
      <c r="F1480" s="7"/>
      <c r="G1480" s="10"/>
      <c r="H1480" s="10"/>
      <c r="I1480" s="10"/>
      <c r="J1480" s="10"/>
      <c r="K1480" s="7"/>
      <c r="L1480" s="7"/>
      <c r="M1480" s="7"/>
      <c r="N1480" s="7"/>
      <c r="O1480" s="7"/>
      <c r="P1480" s="10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10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10"/>
      <c r="AU1480" s="7"/>
      <c r="AV1480" s="7"/>
      <c r="AW1480" s="7"/>
      <c r="AX1480" s="7"/>
      <c r="AY1480" s="7"/>
      <c r="AZ1480" s="7"/>
      <c r="BA1480" s="7"/>
      <c r="BB1480" s="7"/>
      <c r="BC1480" s="10"/>
      <c r="BD1480" s="7"/>
      <c r="BE1480" s="7"/>
      <c r="BF1480" s="7"/>
      <c r="BG1480" s="7"/>
      <c r="BH1480" s="7"/>
      <c r="BI1480" s="7"/>
      <c r="BJ1480" s="7"/>
      <c r="BK1480" s="7"/>
      <c r="BL1480" s="7"/>
      <c r="BM1480" s="7"/>
      <c r="BN1480" s="7"/>
      <c r="BO1480" s="7"/>
      <c r="BP1480" s="7"/>
      <c r="BQ1480" s="7"/>
      <c r="BR1480" s="7"/>
      <c r="BS1480" s="7"/>
      <c r="BT1480" s="7"/>
      <c r="BU1480" s="7"/>
      <c r="BV1480" s="7"/>
      <c r="BW1480" s="7"/>
      <c r="BX1480" s="7"/>
      <c r="BY1480" s="7"/>
      <c r="BZ1480" s="7"/>
      <c r="CA1480" s="7"/>
      <c r="CB1480" s="7"/>
      <c r="CC1480" s="7"/>
      <c r="CD1480" s="7"/>
      <c r="CE1480" s="7"/>
      <c r="CF1480" s="7"/>
      <c r="CG1480" s="7"/>
      <c r="CH1480" s="7"/>
      <c r="CI1480" s="7"/>
      <c r="CJ1480" s="7"/>
      <c r="CK1480" s="7"/>
      <c r="CL1480" s="7"/>
      <c r="CM1480" s="7"/>
      <c r="CN1480" s="7"/>
      <c r="CO1480" s="7"/>
      <c r="CP1480" s="7"/>
      <c r="CQ1480" s="7"/>
    </row>
    <row r="1481" spans="2:95" s="9" customFormat="1">
      <c r="B1481" s="34"/>
      <c r="C1481" s="7"/>
      <c r="D1481" s="7"/>
      <c r="E1481" s="7"/>
      <c r="F1481" s="7"/>
      <c r="G1481" s="10"/>
      <c r="H1481" s="10"/>
      <c r="I1481" s="10"/>
      <c r="J1481" s="10"/>
      <c r="K1481" s="7"/>
      <c r="L1481" s="7"/>
      <c r="M1481" s="7"/>
      <c r="N1481" s="7"/>
      <c r="O1481" s="7"/>
      <c r="P1481" s="10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10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10"/>
      <c r="AU1481" s="7"/>
      <c r="AV1481" s="7"/>
      <c r="AW1481" s="7"/>
      <c r="AX1481" s="7"/>
      <c r="AY1481" s="7"/>
      <c r="AZ1481" s="7"/>
      <c r="BA1481" s="7"/>
      <c r="BB1481" s="7"/>
      <c r="BC1481" s="10"/>
      <c r="BD1481" s="7"/>
      <c r="BE1481" s="7"/>
      <c r="BF1481" s="7"/>
      <c r="BG1481" s="7"/>
      <c r="BH1481" s="7"/>
      <c r="BI1481" s="7"/>
      <c r="BJ1481" s="7"/>
      <c r="BK1481" s="7"/>
      <c r="BL1481" s="7"/>
      <c r="BM1481" s="7"/>
      <c r="BN1481" s="7"/>
      <c r="BO1481" s="7"/>
      <c r="BP1481" s="7"/>
      <c r="BQ1481" s="7"/>
      <c r="BR1481" s="7"/>
      <c r="BS1481" s="7"/>
      <c r="BT1481" s="7"/>
      <c r="BU1481" s="7"/>
      <c r="BV1481" s="7"/>
      <c r="BW1481" s="7"/>
      <c r="BX1481" s="7"/>
      <c r="BY1481" s="7"/>
      <c r="BZ1481" s="7"/>
      <c r="CA1481" s="7"/>
      <c r="CB1481" s="7"/>
      <c r="CC1481" s="7"/>
      <c r="CD1481" s="7"/>
      <c r="CE1481" s="7"/>
      <c r="CF1481" s="7"/>
      <c r="CG1481" s="7"/>
      <c r="CH1481" s="7"/>
      <c r="CI1481" s="7"/>
      <c r="CJ1481" s="7"/>
      <c r="CK1481" s="7"/>
      <c r="CL1481" s="7"/>
      <c r="CM1481" s="7"/>
      <c r="CN1481" s="7"/>
      <c r="CO1481" s="7"/>
      <c r="CP1481" s="7"/>
      <c r="CQ1481" s="7"/>
    </row>
    <row r="1482" spans="2:95" s="9" customFormat="1">
      <c r="B1482" s="34"/>
      <c r="C1482" s="7"/>
      <c r="D1482" s="7"/>
      <c r="E1482" s="7"/>
      <c r="F1482" s="7"/>
      <c r="G1482" s="10"/>
      <c r="H1482" s="10"/>
      <c r="I1482" s="10"/>
      <c r="J1482" s="10"/>
      <c r="K1482" s="7"/>
      <c r="L1482" s="7"/>
      <c r="M1482" s="7"/>
      <c r="N1482" s="7"/>
      <c r="O1482" s="7"/>
      <c r="P1482" s="10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10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10"/>
      <c r="AU1482" s="7"/>
      <c r="AV1482" s="7"/>
      <c r="AW1482" s="7"/>
      <c r="AX1482" s="7"/>
      <c r="AY1482" s="7"/>
      <c r="AZ1482" s="7"/>
      <c r="BA1482" s="7"/>
      <c r="BB1482" s="7"/>
      <c r="BC1482" s="10"/>
      <c r="BD1482" s="7"/>
      <c r="BE1482" s="7"/>
      <c r="BF1482" s="7"/>
      <c r="BG1482" s="7"/>
      <c r="BH1482" s="7"/>
      <c r="BI1482" s="7"/>
      <c r="BJ1482" s="7"/>
      <c r="BK1482" s="7"/>
      <c r="BL1482" s="7"/>
      <c r="BM1482" s="7"/>
      <c r="BN1482" s="7"/>
      <c r="BO1482" s="7"/>
      <c r="BP1482" s="7"/>
      <c r="BQ1482" s="7"/>
      <c r="BR1482" s="7"/>
      <c r="BS1482" s="7"/>
      <c r="BT1482" s="7"/>
      <c r="BU1482" s="7"/>
      <c r="BV1482" s="7"/>
      <c r="BW1482" s="7"/>
      <c r="BX1482" s="7"/>
      <c r="BY1482" s="7"/>
      <c r="BZ1482" s="7"/>
      <c r="CA1482" s="7"/>
      <c r="CB1482" s="7"/>
      <c r="CC1482" s="7"/>
      <c r="CD1482" s="7"/>
      <c r="CE1482" s="7"/>
      <c r="CF1482" s="7"/>
      <c r="CG1482" s="7"/>
      <c r="CH1482" s="7"/>
      <c r="CI1482" s="7"/>
      <c r="CJ1482" s="7"/>
      <c r="CK1482" s="7"/>
      <c r="CL1482" s="7"/>
      <c r="CM1482" s="7"/>
      <c r="CN1482" s="7"/>
      <c r="CO1482" s="7"/>
      <c r="CP1482" s="7"/>
      <c r="CQ1482" s="7"/>
    </row>
    <row r="1483" spans="2:95" s="9" customFormat="1">
      <c r="B1483" s="34"/>
      <c r="C1483" s="7"/>
      <c r="D1483" s="7"/>
      <c r="E1483" s="7"/>
      <c r="F1483" s="7"/>
      <c r="G1483" s="10"/>
      <c r="H1483" s="10"/>
      <c r="I1483" s="10"/>
      <c r="J1483" s="10"/>
      <c r="K1483" s="7"/>
      <c r="L1483" s="7"/>
      <c r="M1483" s="7"/>
      <c r="N1483" s="7"/>
      <c r="O1483" s="7"/>
      <c r="P1483" s="10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10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10"/>
      <c r="AU1483" s="7"/>
      <c r="AV1483" s="7"/>
      <c r="AW1483" s="7"/>
      <c r="AX1483" s="7"/>
      <c r="AY1483" s="7"/>
      <c r="AZ1483" s="7"/>
      <c r="BA1483" s="7"/>
      <c r="BB1483" s="7"/>
      <c r="BC1483" s="10"/>
      <c r="BD1483" s="7"/>
      <c r="BE1483" s="7"/>
      <c r="BF1483" s="7"/>
      <c r="BG1483" s="7"/>
      <c r="BH1483" s="7"/>
      <c r="BI1483" s="7"/>
      <c r="BJ1483" s="7"/>
      <c r="BK1483" s="7"/>
      <c r="BL1483" s="7"/>
      <c r="BM1483" s="7"/>
      <c r="BN1483" s="7"/>
      <c r="BO1483" s="7"/>
      <c r="BP1483" s="7"/>
      <c r="BQ1483" s="7"/>
      <c r="BR1483" s="7"/>
      <c r="BS1483" s="7"/>
      <c r="BT1483" s="7"/>
      <c r="BU1483" s="7"/>
      <c r="BV1483" s="7"/>
      <c r="BW1483" s="7"/>
      <c r="BX1483" s="7"/>
      <c r="BY1483" s="7"/>
      <c r="BZ1483" s="7"/>
      <c r="CA1483" s="7"/>
      <c r="CB1483" s="7"/>
      <c r="CC1483" s="7"/>
      <c r="CD1483" s="7"/>
      <c r="CE1483" s="7"/>
      <c r="CF1483" s="7"/>
      <c r="CG1483" s="7"/>
      <c r="CH1483" s="7"/>
      <c r="CI1483" s="7"/>
      <c r="CJ1483" s="7"/>
      <c r="CK1483" s="7"/>
      <c r="CL1483" s="7"/>
      <c r="CM1483" s="7"/>
      <c r="CN1483" s="7"/>
      <c r="CO1483" s="7"/>
      <c r="CP1483" s="7"/>
      <c r="CQ1483" s="7"/>
    </row>
    <row r="1484" spans="2:95" s="9" customFormat="1">
      <c r="B1484" s="34"/>
      <c r="C1484" s="7"/>
      <c r="D1484" s="7"/>
      <c r="E1484" s="7"/>
      <c r="F1484" s="7"/>
      <c r="G1484" s="10"/>
      <c r="H1484" s="10"/>
      <c r="I1484" s="10"/>
      <c r="J1484" s="10"/>
      <c r="K1484" s="7"/>
      <c r="L1484" s="7"/>
      <c r="M1484" s="7"/>
      <c r="N1484" s="7"/>
      <c r="O1484" s="7"/>
      <c r="P1484" s="10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10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10"/>
      <c r="AU1484" s="7"/>
      <c r="AV1484" s="7"/>
      <c r="AW1484" s="7"/>
      <c r="AX1484" s="7"/>
      <c r="AY1484" s="7"/>
      <c r="AZ1484" s="7"/>
      <c r="BA1484" s="7"/>
      <c r="BB1484" s="7"/>
      <c r="BC1484" s="10"/>
      <c r="BD1484" s="7"/>
      <c r="BE1484" s="7"/>
      <c r="BF1484" s="7"/>
      <c r="BG1484" s="7"/>
      <c r="BH1484" s="7"/>
      <c r="BI1484" s="7"/>
      <c r="BJ1484" s="7"/>
      <c r="BK1484" s="7"/>
      <c r="BL1484" s="7"/>
      <c r="BM1484" s="7"/>
      <c r="BN1484" s="7"/>
      <c r="BO1484" s="7"/>
      <c r="BP1484" s="7"/>
      <c r="BQ1484" s="7"/>
      <c r="BR1484" s="7"/>
      <c r="BS1484" s="7"/>
      <c r="BT1484" s="7"/>
      <c r="BU1484" s="7"/>
      <c r="BV1484" s="7"/>
      <c r="BW1484" s="7"/>
      <c r="BX1484" s="7"/>
      <c r="BY1484" s="7"/>
      <c r="BZ1484" s="7"/>
      <c r="CA1484" s="7"/>
      <c r="CB1484" s="7"/>
      <c r="CC1484" s="7"/>
      <c r="CD1484" s="7"/>
      <c r="CE1484" s="7"/>
      <c r="CF1484" s="7"/>
      <c r="CG1484" s="7"/>
      <c r="CH1484" s="7"/>
      <c r="CI1484" s="7"/>
      <c r="CJ1484" s="7"/>
      <c r="CK1484" s="7"/>
      <c r="CL1484" s="7"/>
      <c r="CM1484" s="7"/>
      <c r="CN1484" s="7"/>
      <c r="CO1484" s="7"/>
      <c r="CP1484" s="7"/>
      <c r="CQ1484" s="7"/>
    </row>
    <row r="1485" spans="2:95" s="9" customFormat="1">
      <c r="B1485" s="34"/>
      <c r="C1485" s="7"/>
      <c r="D1485" s="7"/>
      <c r="E1485" s="7"/>
      <c r="F1485" s="7"/>
      <c r="G1485" s="10"/>
      <c r="H1485" s="10"/>
      <c r="I1485" s="10"/>
      <c r="J1485" s="10"/>
      <c r="K1485" s="7"/>
      <c r="L1485" s="7"/>
      <c r="M1485" s="7"/>
      <c r="N1485" s="7"/>
      <c r="O1485" s="7"/>
      <c r="P1485" s="10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10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10"/>
      <c r="AU1485" s="7"/>
      <c r="AV1485" s="7"/>
      <c r="AW1485" s="7"/>
      <c r="AX1485" s="7"/>
      <c r="AY1485" s="7"/>
      <c r="AZ1485" s="7"/>
      <c r="BA1485" s="7"/>
      <c r="BB1485" s="7"/>
      <c r="BC1485" s="10"/>
      <c r="BD1485" s="7"/>
      <c r="BE1485" s="7"/>
      <c r="BF1485" s="7"/>
      <c r="BG1485" s="7"/>
      <c r="BH1485" s="7"/>
      <c r="BI1485" s="7"/>
      <c r="BJ1485" s="7"/>
      <c r="BK1485" s="7"/>
      <c r="BL1485" s="7"/>
      <c r="BM1485" s="7"/>
      <c r="BN1485" s="7"/>
      <c r="BO1485" s="7"/>
      <c r="BP1485" s="7"/>
      <c r="BQ1485" s="7"/>
      <c r="BR1485" s="7"/>
      <c r="BS1485" s="7"/>
      <c r="BT1485" s="7"/>
      <c r="BU1485" s="7"/>
      <c r="BV1485" s="7"/>
      <c r="BW1485" s="7"/>
      <c r="BX1485" s="7"/>
      <c r="BY1485" s="7"/>
      <c r="BZ1485" s="7"/>
      <c r="CA1485" s="7"/>
      <c r="CB1485" s="7"/>
      <c r="CC1485" s="7"/>
      <c r="CD1485" s="7"/>
      <c r="CE1485" s="7"/>
      <c r="CF1485" s="7"/>
      <c r="CG1485" s="7"/>
      <c r="CH1485" s="7"/>
      <c r="CI1485" s="7"/>
      <c r="CJ1485" s="7"/>
      <c r="CK1485" s="7"/>
      <c r="CL1485" s="7"/>
      <c r="CM1485" s="7"/>
      <c r="CN1485" s="7"/>
      <c r="CO1485" s="7"/>
      <c r="CP1485" s="7"/>
      <c r="CQ1485" s="7"/>
    </row>
    <row r="1486" spans="2:95" s="9" customFormat="1">
      <c r="B1486" s="34"/>
      <c r="C1486" s="7"/>
      <c r="D1486" s="7"/>
      <c r="E1486" s="7"/>
      <c r="F1486" s="7"/>
      <c r="G1486" s="10"/>
      <c r="H1486" s="10"/>
      <c r="I1486" s="10"/>
      <c r="J1486" s="10"/>
      <c r="K1486" s="7"/>
      <c r="L1486" s="7"/>
      <c r="M1486" s="7"/>
      <c r="N1486" s="7"/>
      <c r="O1486" s="7"/>
      <c r="P1486" s="10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10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10"/>
      <c r="AU1486" s="7"/>
      <c r="AV1486" s="7"/>
      <c r="AW1486" s="7"/>
      <c r="AX1486" s="7"/>
      <c r="AY1486" s="7"/>
      <c r="AZ1486" s="7"/>
      <c r="BA1486" s="7"/>
      <c r="BB1486" s="7"/>
      <c r="BC1486" s="10"/>
      <c r="BD1486" s="7"/>
      <c r="BE1486" s="7"/>
      <c r="BF1486" s="7"/>
      <c r="BG1486" s="7"/>
      <c r="BH1486" s="7"/>
      <c r="BI1486" s="7"/>
      <c r="BJ1486" s="7"/>
      <c r="BK1486" s="7"/>
      <c r="BL1486" s="7"/>
      <c r="BM1486" s="7"/>
      <c r="BN1486" s="7"/>
      <c r="BO1486" s="7"/>
      <c r="BP1486" s="7"/>
      <c r="BQ1486" s="7"/>
      <c r="BR1486" s="7"/>
      <c r="BS1486" s="7"/>
      <c r="BT1486" s="7"/>
      <c r="BU1486" s="7"/>
      <c r="BV1486" s="7"/>
      <c r="BW1486" s="7"/>
      <c r="BX1486" s="7"/>
      <c r="BY1486" s="7"/>
      <c r="BZ1486" s="7"/>
      <c r="CA1486" s="7"/>
      <c r="CB1486" s="7"/>
      <c r="CC1486" s="7"/>
      <c r="CD1486" s="7"/>
      <c r="CE1486" s="7"/>
      <c r="CF1486" s="7"/>
      <c r="CG1486" s="7"/>
      <c r="CH1486" s="7"/>
      <c r="CI1486" s="7"/>
      <c r="CJ1486" s="7"/>
      <c r="CK1486" s="7"/>
      <c r="CL1486" s="7"/>
      <c r="CM1486" s="7"/>
      <c r="CN1486" s="7"/>
      <c r="CO1486" s="7"/>
      <c r="CP1486" s="7"/>
      <c r="CQ1486" s="7"/>
    </row>
    <row r="1487" spans="2:95" s="9" customFormat="1">
      <c r="B1487" s="34"/>
      <c r="C1487" s="7"/>
      <c r="D1487" s="7"/>
      <c r="E1487" s="7"/>
      <c r="F1487" s="7"/>
      <c r="G1487" s="10"/>
      <c r="H1487" s="10"/>
      <c r="I1487" s="10"/>
      <c r="J1487" s="10"/>
      <c r="K1487" s="7"/>
      <c r="L1487" s="7"/>
      <c r="M1487" s="7"/>
      <c r="N1487" s="7"/>
      <c r="O1487" s="7"/>
      <c r="P1487" s="10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10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10"/>
      <c r="AU1487" s="7"/>
      <c r="AV1487" s="7"/>
      <c r="AW1487" s="7"/>
      <c r="AX1487" s="7"/>
      <c r="AY1487" s="7"/>
      <c r="AZ1487" s="7"/>
      <c r="BA1487" s="7"/>
      <c r="BB1487" s="7"/>
      <c r="BC1487" s="10"/>
      <c r="BD1487" s="7"/>
      <c r="BE1487" s="7"/>
      <c r="BF1487" s="7"/>
      <c r="BG1487" s="7"/>
      <c r="BH1487" s="7"/>
      <c r="BI1487" s="7"/>
      <c r="BJ1487" s="7"/>
      <c r="BK1487" s="7"/>
      <c r="BL1487" s="7"/>
      <c r="BM1487" s="7"/>
      <c r="BN1487" s="7"/>
      <c r="BO1487" s="7"/>
      <c r="BP1487" s="7"/>
      <c r="BQ1487" s="7"/>
      <c r="BR1487" s="7"/>
      <c r="BS1487" s="7"/>
      <c r="BT1487" s="7"/>
      <c r="BU1487" s="7"/>
      <c r="BV1487" s="7"/>
      <c r="BW1487" s="7"/>
      <c r="BX1487" s="7"/>
      <c r="BY1487" s="7"/>
      <c r="BZ1487" s="7"/>
      <c r="CA1487" s="7"/>
      <c r="CB1487" s="7"/>
      <c r="CC1487" s="7"/>
      <c r="CD1487" s="7"/>
      <c r="CE1487" s="7"/>
      <c r="CF1487" s="7"/>
      <c r="CG1487" s="7"/>
      <c r="CH1487" s="7"/>
      <c r="CI1487" s="7"/>
      <c r="CJ1487" s="7"/>
      <c r="CK1487" s="7"/>
      <c r="CL1487" s="7"/>
      <c r="CM1487" s="7"/>
      <c r="CN1487" s="7"/>
      <c r="CO1487" s="7"/>
      <c r="CP1487" s="7"/>
      <c r="CQ1487" s="7"/>
    </row>
    <row r="1488" spans="2:95" s="9" customFormat="1">
      <c r="B1488" s="34"/>
      <c r="C1488" s="7"/>
      <c r="D1488" s="7"/>
      <c r="E1488" s="7"/>
      <c r="F1488" s="7"/>
      <c r="G1488" s="10"/>
      <c r="H1488" s="10"/>
      <c r="I1488" s="10"/>
      <c r="J1488" s="10"/>
      <c r="K1488" s="7"/>
      <c r="L1488" s="7"/>
      <c r="M1488" s="7"/>
      <c r="N1488" s="7"/>
      <c r="O1488" s="7"/>
      <c r="P1488" s="10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10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10"/>
      <c r="AU1488" s="7"/>
      <c r="AV1488" s="7"/>
      <c r="AW1488" s="7"/>
      <c r="AX1488" s="7"/>
      <c r="AY1488" s="7"/>
      <c r="AZ1488" s="7"/>
      <c r="BA1488" s="7"/>
      <c r="BB1488" s="7"/>
      <c r="BC1488" s="10"/>
      <c r="BD1488" s="7"/>
      <c r="BE1488" s="7"/>
      <c r="BF1488" s="7"/>
      <c r="BG1488" s="7"/>
      <c r="BH1488" s="7"/>
      <c r="BI1488" s="7"/>
      <c r="BJ1488" s="7"/>
      <c r="BK1488" s="7"/>
      <c r="BL1488" s="7"/>
      <c r="BM1488" s="7"/>
      <c r="BN1488" s="7"/>
      <c r="BO1488" s="7"/>
      <c r="BP1488" s="7"/>
      <c r="BQ1488" s="7"/>
      <c r="BR1488" s="7"/>
      <c r="BS1488" s="7"/>
      <c r="BT1488" s="7"/>
      <c r="BU1488" s="7"/>
      <c r="BV1488" s="7"/>
      <c r="BW1488" s="7"/>
      <c r="BX1488" s="7"/>
      <c r="BY1488" s="7"/>
      <c r="BZ1488" s="7"/>
      <c r="CA1488" s="7"/>
      <c r="CB1488" s="7"/>
      <c r="CC1488" s="7"/>
      <c r="CD1488" s="7"/>
      <c r="CE1488" s="7"/>
      <c r="CF1488" s="7"/>
      <c r="CG1488" s="7"/>
      <c r="CH1488" s="7"/>
      <c r="CI1488" s="7"/>
      <c r="CJ1488" s="7"/>
      <c r="CK1488" s="7"/>
      <c r="CL1488" s="7"/>
      <c r="CM1488" s="7"/>
      <c r="CN1488" s="7"/>
      <c r="CO1488" s="7"/>
      <c r="CP1488" s="7"/>
      <c r="CQ1488" s="7"/>
    </row>
    <row r="1489" spans="2:95" s="9" customFormat="1">
      <c r="B1489" s="34"/>
      <c r="C1489" s="7"/>
      <c r="D1489" s="7"/>
      <c r="E1489" s="7"/>
      <c r="F1489" s="7"/>
      <c r="G1489" s="10"/>
      <c r="H1489" s="10"/>
      <c r="I1489" s="10"/>
      <c r="J1489" s="10"/>
      <c r="K1489" s="7"/>
      <c r="L1489" s="7"/>
      <c r="M1489" s="7"/>
      <c r="N1489" s="7"/>
      <c r="O1489" s="7"/>
      <c r="P1489" s="10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10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10"/>
      <c r="AU1489" s="7"/>
      <c r="AV1489" s="7"/>
      <c r="AW1489" s="7"/>
      <c r="AX1489" s="7"/>
      <c r="AY1489" s="7"/>
      <c r="AZ1489" s="7"/>
      <c r="BA1489" s="7"/>
      <c r="BB1489" s="7"/>
      <c r="BC1489" s="10"/>
      <c r="BD1489" s="7"/>
      <c r="BE1489" s="7"/>
      <c r="BF1489" s="7"/>
      <c r="BG1489" s="7"/>
      <c r="BH1489" s="7"/>
      <c r="BI1489" s="7"/>
      <c r="BJ1489" s="7"/>
      <c r="BK1489" s="7"/>
      <c r="BL1489" s="7"/>
      <c r="BM1489" s="7"/>
      <c r="BN1489" s="7"/>
      <c r="BO1489" s="7"/>
      <c r="BP1489" s="7"/>
      <c r="BQ1489" s="7"/>
      <c r="BR1489" s="7"/>
      <c r="BS1489" s="7"/>
      <c r="BT1489" s="7"/>
      <c r="BU1489" s="7"/>
      <c r="BV1489" s="7"/>
      <c r="BW1489" s="7"/>
      <c r="BX1489" s="7"/>
      <c r="BY1489" s="7"/>
      <c r="BZ1489" s="7"/>
      <c r="CA1489" s="7"/>
      <c r="CB1489" s="7"/>
      <c r="CC1489" s="7"/>
      <c r="CD1489" s="7"/>
      <c r="CE1489" s="7"/>
      <c r="CF1489" s="7"/>
      <c r="CG1489" s="7"/>
      <c r="CH1489" s="7"/>
      <c r="CI1489" s="7"/>
      <c r="CJ1489" s="7"/>
      <c r="CK1489" s="7"/>
      <c r="CL1489" s="7"/>
      <c r="CM1489" s="7"/>
      <c r="CN1489" s="7"/>
      <c r="CO1489" s="7"/>
      <c r="CP1489" s="7"/>
      <c r="CQ1489" s="7"/>
    </row>
    <row r="1490" spans="2:95" s="9" customFormat="1">
      <c r="B1490" s="34"/>
      <c r="C1490" s="7"/>
      <c r="D1490" s="7"/>
      <c r="E1490" s="7"/>
      <c r="F1490" s="7"/>
      <c r="G1490" s="10"/>
      <c r="H1490" s="10"/>
      <c r="I1490" s="10"/>
      <c r="J1490" s="10"/>
      <c r="K1490" s="7"/>
      <c r="L1490" s="7"/>
      <c r="M1490" s="7"/>
      <c r="N1490" s="7"/>
      <c r="O1490" s="7"/>
      <c r="P1490" s="10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10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10"/>
      <c r="AU1490" s="7"/>
      <c r="AV1490" s="7"/>
      <c r="AW1490" s="7"/>
      <c r="AX1490" s="7"/>
      <c r="AY1490" s="7"/>
      <c r="AZ1490" s="7"/>
      <c r="BA1490" s="7"/>
      <c r="BB1490" s="7"/>
      <c r="BC1490" s="10"/>
      <c r="BD1490" s="7"/>
      <c r="BE1490" s="7"/>
      <c r="BF1490" s="7"/>
      <c r="BG1490" s="7"/>
      <c r="BH1490" s="7"/>
      <c r="BI1490" s="7"/>
      <c r="BJ1490" s="7"/>
      <c r="BK1490" s="7"/>
      <c r="BL1490" s="7"/>
      <c r="BM1490" s="7"/>
      <c r="BN1490" s="7"/>
      <c r="BO1490" s="7"/>
      <c r="BP1490" s="7"/>
      <c r="BQ1490" s="7"/>
      <c r="BR1490" s="7"/>
      <c r="BS1490" s="7"/>
      <c r="BT1490" s="7"/>
      <c r="BU1490" s="7"/>
      <c r="BV1490" s="7"/>
      <c r="BW1490" s="7"/>
      <c r="BX1490" s="7"/>
      <c r="BY1490" s="7"/>
      <c r="BZ1490" s="7"/>
      <c r="CA1490" s="7"/>
      <c r="CB1490" s="7"/>
      <c r="CC1490" s="7"/>
      <c r="CD1490" s="7"/>
      <c r="CE1490" s="7"/>
      <c r="CF1490" s="7"/>
      <c r="CG1490" s="7"/>
      <c r="CH1490" s="7"/>
      <c r="CI1490" s="7"/>
      <c r="CJ1490" s="7"/>
      <c r="CK1490" s="7"/>
      <c r="CL1490" s="7"/>
      <c r="CM1490" s="7"/>
      <c r="CN1490" s="7"/>
      <c r="CO1490" s="7"/>
      <c r="CP1490" s="7"/>
      <c r="CQ1490" s="7"/>
    </row>
    <row r="1491" spans="2:95" s="9" customFormat="1">
      <c r="B1491" s="34"/>
      <c r="C1491" s="7"/>
      <c r="D1491" s="7"/>
      <c r="E1491" s="7"/>
      <c r="F1491" s="7"/>
      <c r="G1491" s="10"/>
      <c r="H1491" s="10"/>
      <c r="I1491" s="10"/>
      <c r="J1491" s="10"/>
      <c r="K1491" s="7"/>
      <c r="L1491" s="7"/>
      <c r="M1491" s="7"/>
      <c r="N1491" s="7"/>
      <c r="O1491" s="7"/>
      <c r="P1491" s="10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10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10"/>
      <c r="AU1491" s="7"/>
      <c r="AV1491" s="7"/>
      <c r="AW1491" s="7"/>
      <c r="AX1491" s="7"/>
      <c r="AY1491" s="7"/>
      <c r="AZ1491" s="7"/>
      <c r="BA1491" s="7"/>
      <c r="BB1491" s="7"/>
      <c r="BC1491" s="10"/>
      <c r="BD1491" s="7"/>
      <c r="BE1491" s="7"/>
      <c r="BF1491" s="7"/>
      <c r="BG1491" s="7"/>
      <c r="BH1491" s="7"/>
      <c r="BI1491" s="7"/>
      <c r="BJ1491" s="7"/>
      <c r="BK1491" s="7"/>
      <c r="BL1491" s="7"/>
      <c r="BM1491" s="7"/>
      <c r="BN1491" s="7"/>
      <c r="BO1491" s="7"/>
      <c r="BP1491" s="7"/>
      <c r="BQ1491" s="7"/>
      <c r="BR1491" s="7"/>
      <c r="BS1491" s="7"/>
      <c r="BT1491" s="7"/>
      <c r="BU1491" s="7"/>
      <c r="BV1491" s="7"/>
      <c r="BW1491" s="7"/>
      <c r="BX1491" s="7"/>
      <c r="BY1491" s="7"/>
      <c r="BZ1491" s="7"/>
      <c r="CA1491" s="7"/>
      <c r="CB1491" s="7"/>
      <c r="CC1491" s="7"/>
      <c r="CD1491" s="7"/>
      <c r="CE1491" s="7"/>
      <c r="CF1491" s="7"/>
      <c r="CG1491" s="7"/>
      <c r="CH1491" s="7"/>
      <c r="CI1491" s="7"/>
      <c r="CJ1491" s="7"/>
      <c r="CK1491" s="7"/>
      <c r="CL1491" s="7"/>
      <c r="CM1491" s="7"/>
      <c r="CN1491" s="7"/>
      <c r="CO1491" s="7"/>
      <c r="CP1491" s="7"/>
      <c r="CQ1491" s="7"/>
    </row>
    <row r="1492" spans="2:95" s="9" customFormat="1">
      <c r="B1492" s="34"/>
      <c r="C1492" s="7"/>
      <c r="D1492" s="7"/>
      <c r="E1492" s="7"/>
      <c r="F1492" s="7"/>
      <c r="G1492" s="10"/>
      <c r="H1492" s="10"/>
      <c r="I1492" s="10"/>
      <c r="J1492" s="10"/>
      <c r="K1492" s="7"/>
      <c r="L1492" s="7"/>
      <c r="M1492" s="7"/>
      <c r="N1492" s="7"/>
      <c r="O1492" s="7"/>
      <c r="P1492" s="10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10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10"/>
      <c r="AU1492" s="7"/>
      <c r="AV1492" s="7"/>
      <c r="AW1492" s="7"/>
      <c r="AX1492" s="7"/>
      <c r="AY1492" s="7"/>
      <c r="AZ1492" s="7"/>
      <c r="BA1492" s="7"/>
      <c r="BB1492" s="7"/>
      <c r="BC1492" s="10"/>
      <c r="BD1492" s="7"/>
      <c r="BE1492" s="7"/>
      <c r="BF1492" s="7"/>
      <c r="BG1492" s="7"/>
      <c r="BH1492" s="7"/>
      <c r="BI1492" s="7"/>
      <c r="BJ1492" s="7"/>
      <c r="BK1492" s="7"/>
      <c r="BL1492" s="7"/>
      <c r="BM1492" s="7"/>
      <c r="BN1492" s="7"/>
      <c r="BO1492" s="7"/>
      <c r="BP1492" s="7"/>
      <c r="BQ1492" s="7"/>
      <c r="BR1492" s="7"/>
      <c r="BS1492" s="7"/>
      <c r="BT1492" s="7"/>
      <c r="BU1492" s="7"/>
      <c r="BV1492" s="7"/>
      <c r="BW1492" s="7"/>
      <c r="BX1492" s="7"/>
      <c r="BY1492" s="7"/>
      <c r="BZ1492" s="7"/>
      <c r="CA1492" s="7"/>
      <c r="CB1492" s="7"/>
      <c r="CC1492" s="7"/>
      <c r="CD1492" s="7"/>
      <c r="CE1492" s="7"/>
      <c r="CF1492" s="7"/>
      <c r="CG1492" s="7"/>
      <c r="CH1492" s="7"/>
      <c r="CI1492" s="7"/>
      <c r="CJ1492" s="7"/>
      <c r="CK1492" s="7"/>
      <c r="CL1492" s="7"/>
      <c r="CM1492" s="7"/>
      <c r="CN1492" s="7"/>
      <c r="CO1492" s="7"/>
      <c r="CP1492" s="7"/>
      <c r="CQ1492" s="7"/>
    </row>
    <row r="1493" spans="2:95" s="9" customFormat="1">
      <c r="B1493" s="34"/>
      <c r="C1493" s="7"/>
      <c r="D1493" s="7"/>
      <c r="E1493" s="7"/>
      <c r="F1493" s="7"/>
      <c r="G1493" s="10"/>
      <c r="H1493" s="10"/>
      <c r="I1493" s="10"/>
      <c r="J1493" s="10"/>
      <c r="K1493" s="7"/>
      <c r="L1493" s="7"/>
      <c r="M1493" s="7"/>
      <c r="N1493" s="7"/>
      <c r="O1493" s="7"/>
      <c r="P1493" s="10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10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10"/>
      <c r="AU1493" s="7"/>
      <c r="AV1493" s="7"/>
      <c r="AW1493" s="7"/>
      <c r="AX1493" s="7"/>
      <c r="AY1493" s="7"/>
      <c r="AZ1493" s="7"/>
      <c r="BA1493" s="7"/>
      <c r="BB1493" s="7"/>
      <c r="BC1493" s="10"/>
      <c r="BD1493" s="7"/>
      <c r="BE1493" s="7"/>
      <c r="BF1493" s="7"/>
      <c r="BG1493" s="7"/>
      <c r="BH1493" s="7"/>
      <c r="BI1493" s="7"/>
      <c r="BJ1493" s="7"/>
      <c r="BK1493" s="7"/>
      <c r="BL1493" s="7"/>
      <c r="BM1493" s="7"/>
      <c r="BN1493" s="7"/>
      <c r="BO1493" s="7"/>
      <c r="BP1493" s="7"/>
      <c r="BQ1493" s="7"/>
      <c r="BR1493" s="7"/>
      <c r="BS1493" s="7"/>
      <c r="BT1493" s="7"/>
      <c r="BU1493" s="7"/>
      <c r="BV1493" s="7"/>
      <c r="BW1493" s="7"/>
      <c r="BX1493" s="7"/>
      <c r="BY1493" s="7"/>
      <c r="BZ1493" s="7"/>
      <c r="CA1493" s="7"/>
      <c r="CB1493" s="7"/>
      <c r="CC1493" s="7"/>
      <c r="CD1493" s="7"/>
      <c r="CE1493" s="7"/>
      <c r="CF1493" s="7"/>
      <c r="CG1493" s="7"/>
      <c r="CH1493" s="7"/>
      <c r="CI1493" s="7"/>
      <c r="CJ1493" s="7"/>
      <c r="CK1493" s="7"/>
      <c r="CL1493" s="7"/>
      <c r="CM1493" s="7"/>
      <c r="CN1493" s="7"/>
      <c r="CO1493" s="7"/>
      <c r="CP1493" s="7"/>
      <c r="CQ1493" s="7"/>
    </row>
    <row r="1494" spans="2:95" s="9" customFormat="1">
      <c r="B1494" s="34"/>
      <c r="C1494" s="7"/>
      <c r="D1494" s="7"/>
      <c r="E1494" s="7"/>
      <c r="F1494" s="7"/>
      <c r="G1494" s="10"/>
      <c r="H1494" s="10"/>
      <c r="I1494" s="10"/>
      <c r="J1494" s="10"/>
      <c r="K1494" s="7"/>
      <c r="L1494" s="7"/>
      <c r="M1494" s="7"/>
      <c r="N1494" s="7"/>
      <c r="O1494" s="7"/>
      <c r="P1494" s="10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10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10"/>
      <c r="AU1494" s="7"/>
      <c r="AV1494" s="7"/>
      <c r="AW1494" s="7"/>
      <c r="AX1494" s="7"/>
      <c r="AY1494" s="7"/>
      <c r="AZ1494" s="7"/>
      <c r="BA1494" s="7"/>
      <c r="BB1494" s="7"/>
      <c r="BC1494" s="10"/>
      <c r="BD1494" s="7"/>
      <c r="BE1494" s="7"/>
      <c r="BF1494" s="7"/>
      <c r="BG1494" s="7"/>
      <c r="BH1494" s="7"/>
      <c r="BI1494" s="7"/>
      <c r="BJ1494" s="7"/>
      <c r="BK1494" s="7"/>
      <c r="BL1494" s="7"/>
      <c r="BM1494" s="7"/>
      <c r="BN1494" s="7"/>
      <c r="BO1494" s="7"/>
      <c r="BP1494" s="7"/>
      <c r="BQ1494" s="7"/>
      <c r="BR1494" s="7"/>
      <c r="BS1494" s="7"/>
      <c r="BT1494" s="7"/>
      <c r="BU1494" s="7"/>
      <c r="BV1494" s="7"/>
      <c r="BW1494" s="7"/>
      <c r="BX1494" s="7"/>
      <c r="BY1494" s="7"/>
      <c r="BZ1494" s="7"/>
      <c r="CA1494" s="7"/>
      <c r="CB1494" s="7"/>
      <c r="CC1494" s="7"/>
      <c r="CD1494" s="7"/>
      <c r="CE1494" s="7"/>
      <c r="CF1494" s="7"/>
      <c r="CG1494" s="7"/>
      <c r="CH1494" s="7"/>
      <c r="CI1494" s="7"/>
      <c r="CJ1494" s="7"/>
      <c r="CK1494" s="7"/>
      <c r="CL1494" s="7"/>
      <c r="CM1494" s="7"/>
      <c r="CN1494" s="7"/>
      <c r="CO1494" s="7"/>
      <c r="CP1494" s="7"/>
      <c r="CQ1494" s="7"/>
    </row>
    <row r="1495" spans="2:95" s="9" customFormat="1">
      <c r="B1495" s="34"/>
      <c r="C1495" s="7"/>
      <c r="D1495" s="7"/>
      <c r="E1495" s="7"/>
      <c r="F1495" s="7"/>
      <c r="G1495" s="10"/>
      <c r="H1495" s="10"/>
      <c r="I1495" s="10"/>
      <c r="J1495" s="10"/>
      <c r="K1495" s="7"/>
      <c r="L1495" s="7"/>
      <c r="M1495" s="7"/>
      <c r="N1495" s="7"/>
      <c r="O1495" s="7"/>
      <c r="P1495" s="10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10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10"/>
      <c r="AU1495" s="7"/>
      <c r="AV1495" s="7"/>
      <c r="AW1495" s="7"/>
      <c r="AX1495" s="7"/>
      <c r="AY1495" s="7"/>
      <c r="AZ1495" s="7"/>
      <c r="BA1495" s="7"/>
      <c r="BB1495" s="7"/>
      <c r="BC1495" s="10"/>
      <c r="BD1495" s="7"/>
      <c r="BE1495" s="7"/>
      <c r="BF1495" s="7"/>
      <c r="BG1495" s="7"/>
      <c r="BH1495" s="7"/>
      <c r="BI1495" s="7"/>
      <c r="BJ1495" s="7"/>
      <c r="BK1495" s="7"/>
      <c r="BL1495" s="7"/>
      <c r="BM1495" s="7"/>
      <c r="BN1495" s="7"/>
      <c r="BO1495" s="7"/>
      <c r="BP1495" s="7"/>
      <c r="BQ1495" s="7"/>
      <c r="BR1495" s="7"/>
      <c r="BS1495" s="7"/>
      <c r="BT1495" s="7"/>
      <c r="BU1495" s="7"/>
      <c r="BV1495" s="7"/>
      <c r="BW1495" s="7"/>
      <c r="BX1495" s="7"/>
      <c r="BY1495" s="7"/>
      <c r="BZ1495" s="7"/>
      <c r="CA1495" s="7"/>
      <c r="CB1495" s="7"/>
      <c r="CC1495" s="7"/>
      <c r="CD1495" s="7"/>
      <c r="CE1495" s="7"/>
      <c r="CF1495" s="7"/>
      <c r="CG1495" s="7"/>
      <c r="CH1495" s="7"/>
      <c r="CI1495" s="7"/>
      <c r="CJ1495" s="7"/>
      <c r="CK1495" s="7"/>
      <c r="CL1495" s="7"/>
      <c r="CM1495" s="7"/>
      <c r="CN1495" s="7"/>
      <c r="CO1495" s="7"/>
      <c r="CP1495" s="7"/>
      <c r="CQ1495" s="7"/>
    </row>
    <row r="1496" spans="2:95" s="9" customFormat="1">
      <c r="B1496" s="34"/>
      <c r="C1496" s="7"/>
      <c r="D1496" s="7"/>
      <c r="E1496" s="7"/>
      <c r="F1496" s="7"/>
      <c r="G1496" s="10"/>
      <c r="H1496" s="10"/>
      <c r="I1496" s="10"/>
      <c r="J1496" s="10"/>
      <c r="K1496" s="7"/>
      <c r="L1496" s="7"/>
      <c r="M1496" s="7"/>
      <c r="N1496" s="7"/>
      <c r="O1496" s="7"/>
      <c r="P1496" s="10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10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10"/>
      <c r="AU1496" s="7"/>
      <c r="AV1496" s="7"/>
      <c r="AW1496" s="7"/>
      <c r="AX1496" s="7"/>
      <c r="AY1496" s="7"/>
      <c r="AZ1496" s="7"/>
      <c r="BA1496" s="7"/>
      <c r="BB1496" s="7"/>
      <c r="BC1496" s="10"/>
      <c r="BD1496" s="7"/>
      <c r="BE1496" s="7"/>
      <c r="BF1496" s="7"/>
      <c r="BG1496" s="7"/>
      <c r="BH1496" s="7"/>
      <c r="BI1496" s="7"/>
      <c r="BJ1496" s="7"/>
      <c r="BK1496" s="7"/>
      <c r="BL1496" s="7"/>
      <c r="BM1496" s="7"/>
      <c r="BN1496" s="7"/>
      <c r="BO1496" s="7"/>
      <c r="BP1496" s="7"/>
      <c r="BQ1496" s="7"/>
      <c r="BR1496" s="7"/>
      <c r="BS1496" s="7"/>
      <c r="BT1496" s="7"/>
      <c r="BU1496" s="7"/>
      <c r="BV1496" s="7"/>
      <c r="BW1496" s="7"/>
      <c r="BX1496" s="7"/>
      <c r="BY1496" s="7"/>
      <c r="BZ1496" s="7"/>
      <c r="CA1496" s="7"/>
      <c r="CB1496" s="7"/>
      <c r="CC1496" s="7"/>
      <c r="CD1496" s="7"/>
      <c r="CE1496" s="7"/>
      <c r="CF1496" s="7"/>
      <c r="CG1496" s="7"/>
      <c r="CH1496" s="7"/>
      <c r="CI1496" s="7"/>
      <c r="CJ1496" s="7"/>
      <c r="CK1496" s="7"/>
      <c r="CL1496" s="7"/>
      <c r="CM1496" s="7"/>
      <c r="CN1496" s="7"/>
      <c r="CO1496" s="7"/>
      <c r="CP1496" s="7"/>
      <c r="CQ1496" s="7"/>
    </row>
    <row r="1497" spans="2:95" s="9" customFormat="1">
      <c r="B1497" s="34"/>
      <c r="C1497" s="7"/>
      <c r="D1497" s="7"/>
      <c r="E1497" s="7"/>
      <c r="F1497" s="7"/>
      <c r="G1497" s="10"/>
      <c r="H1497" s="10"/>
      <c r="I1497" s="10"/>
      <c r="J1497" s="10"/>
      <c r="K1497" s="7"/>
      <c r="L1497" s="7"/>
      <c r="M1497" s="7"/>
      <c r="N1497" s="7"/>
      <c r="O1497" s="7"/>
      <c r="P1497" s="10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10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10"/>
      <c r="AU1497" s="7"/>
      <c r="AV1497" s="7"/>
      <c r="AW1497" s="7"/>
      <c r="AX1497" s="7"/>
      <c r="AY1497" s="7"/>
      <c r="AZ1497" s="7"/>
      <c r="BA1497" s="7"/>
      <c r="BB1497" s="7"/>
      <c r="BC1497" s="10"/>
      <c r="BD1497" s="7"/>
      <c r="BE1497" s="7"/>
      <c r="BF1497" s="7"/>
      <c r="BG1497" s="7"/>
      <c r="BH1497" s="7"/>
      <c r="BI1497" s="7"/>
      <c r="BJ1497" s="7"/>
      <c r="BK1497" s="7"/>
      <c r="BL1497" s="7"/>
      <c r="BM1497" s="7"/>
      <c r="BN1497" s="7"/>
      <c r="BO1497" s="7"/>
      <c r="BP1497" s="7"/>
      <c r="BQ1497" s="7"/>
      <c r="BR1497" s="7"/>
      <c r="BS1497" s="7"/>
      <c r="BT1497" s="7"/>
      <c r="BU1497" s="7"/>
      <c r="BV1497" s="7"/>
      <c r="BW1497" s="7"/>
      <c r="BX1497" s="7"/>
      <c r="BY1497" s="7"/>
      <c r="BZ1497" s="7"/>
      <c r="CA1497" s="7"/>
      <c r="CB1497" s="7"/>
      <c r="CC1497" s="7"/>
      <c r="CD1497" s="7"/>
      <c r="CE1497" s="7"/>
      <c r="CF1497" s="7"/>
      <c r="CG1497" s="7"/>
      <c r="CH1497" s="7"/>
      <c r="CI1497" s="7"/>
      <c r="CJ1497" s="7"/>
      <c r="CK1497" s="7"/>
      <c r="CL1497" s="7"/>
      <c r="CM1497" s="7"/>
      <c r="CN1497" s="7"/>
      <c r="CO1497" s="7"/>
      <c r="CP1497" s="7"/>
      <c r="CQ1497" s="7"/>
    </row>
    <row r="1498" spans="2:95" s="9" customFormat="1">
      <c r="B1498" s="34"/>
      <c r="C1498" s="7"/>
      <c r="D1498" s="7"/>
      <c r="E1498" s="7"/>
      <c r="F1498" s="7"/>
      <c r="G1498" s="10"/>
      <c r="H1498" s="10"/>
      <c r="I1498" s="10"/>
      <c r="J1498" s="10"/>
      <c r="K1498" s="7"/>
      <c r="L1498" s="7"/>
      <c r="M1498" s="7"/>
      <c r="N1498" s="7"/>
      <c r="O1498" s="7"/>
      <c r="P1498" s="10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10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10"/>
      <c r="AU1498" s="7"/>
      <c r="AV1498" s="7"/>
      <c r="AW1498" s="7"/>
      <c r="AX1498" s="7"/>
      <c r="AY1498" s="7"/>
      <c r="AZ1498" s="7"/>
      <c r="BA1498" s="7"/>
      <c r="BB1498" s="7"/>
      <c r="BC1498" s="10"/>
      <c r="BD1498" s="7"/>
      <c r="BE1498" s="7"/>
      <c r="BF1498" s="7"/>
      <c r="BG1498" s="7"/>
      <c r="BH1498" s="7"/>
      <c r="BI1498" s="7"/>
      <c r="BJ1498" s="7"/>
      <c r="BK1498" s="7"/>
      <c r="BL1498" s="7"/>
      <c r="BM1498" s="7"/>
      <c r="BN1498" s="7"/>
      <c r="BO1498" s="7"/>
      <c r="BP1498" s="7"/>
      <c r="BQ1498" s="7"/>
      <c r="BR1498" s="7"/>
      <c r="BS1498" s="7"/>
      <c r="BT1498" s="7"/>
      <c r="BU1498" s="7"/>
      <c r="BV1498" s="7"/>
      <c r="BW1498" s="7"/>
      <c r="BX1498" s="7"/>
      <c r="BY1498" s="7"/>
      <c r="BZ1498" s="7"/>
      <c r="CA1498" s="7"/>
      <c r="CB1498" s="7"/>
      <c r="CC1498" s="7"/>
      <c r="CD1498" s="7"/>
      <c r="CE1498" s="7"/>
      <c r="CF1498" s="7"/>
      <c r="CG1498" s="7"/>
      <c r="CH1498" s="7"/>
      <c r="CI1498" s="7"/>
      <c r="CJ1498" s="7"/>
      <c r="CK1498" s="7"/>
      <c r="CL1498" s="7"/>
      <c r="CM1498" s="7"/>
      <c r="CN1498" s="7"/>
      <c r="CO1498" s="7"/>
      <c r="CP1498" s="7"/>
      <c r="CQ1498" s="7"/>
    </row>
    <row r="1499" spans="2:95" s="9" customFormat="1">
      <c r="B1499" s="34"/>
      <c r="C1499" s="7"/>
      <c r="D1499" s="7"/>
      <c r="E1499" s="7"/>
      <c r="F1499" s="7"/>
      <c r="G1499" s="10"/>
      <c r="H1499" s="10"/>
      <c r="I1499" s="10"/>
      <c r="J1499" s="10"/>
      <c r="K1499" s="7"/>
      <c r="L1499" s="7"/>
      <c r="M1499" s="7"/>
      <c r="N1499" s="7"/>
      <c r="O1499" s="7"/>
      <c r="P1499" s="10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10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10"/>
      <c r="AU1499" s="7"/>
      <c r="AV1499" s="7"/>
      <c r="AW1499" s="7"/>
      <c r="AX1499" s="7"/>
      <c r="AY1499" s="7"/>
      <c r="AZ1499" s="7"/>
      <c r="BA1499" s="7"/>
      <c r="BB1499" s="7"/>
      <c r="BC1499" s="10"/>
      <c r="BD1499" s="7"/>
      <c r="BE1499" s="7"/>
      <c r="BF1499" s="7"/>
      <c r="BG1499" s="7"/>
      <c r="BH1499" s="7"/>
      <c r="BI1499" s="7"/>
      <c r="BJ1499" s="7"/>
      <c r="BK1499" s="7"/>
      <c r="BL1499" s="7"/>
      <c r="BM1499" s="7"/>
      <c r="BN1499" s="7"/>
      <c r="BO1499" s="7"/>
      <c r="BP1499" s="7"/>
      <c r="BQ1499" s="7"/>
      <c r="BR1499" s="7"/>
      <c r="BS1499" s="7"/>
      <c r="BT1499" s="7"/>
      <c r="BU1499" s="7"/>
      <c r="BV1499" s="7"/>
      <c r="BW1499" s="7"/>
      <c r="BX1499" s="7"/>
      <c r="BY1499" s="7"/>
      <c r="BZ1499" s="7"/>
      <c r="CA1499" s="7"/>
      <c r="CB1499" s="7"/>
      <c r="CC1499" s="7"/>
      <c r="CD1499" s="7"/>
      <c r="CE1499" s="7"/>
      <c r="CF1499" s="7"/>
      <c r="CG1499" s="7"/>
      <c r="CH1499" s="7"/>
      <c r="CI1499" s="7"/>
      <c r="CJ1499" s="7"/>
      <c r="CK1499" s="7"/>
      <c r="CL1499" s="7"/>
      <c r="CM1499" s="7"/>
      <c r="CN1499" s="7"/>
      <c r="CO1499" s="7"/>
      <c r="CP1499" s="7"/>
      <c r="CQ1499" s="7"/>
    </row>
    <row r="1500" spans="2:95" s="9" customFormat="1">
      <c r="B1500" s="34"/>
      <c r="C1500" s="7"/>
      <c r="D1500" s="7"/>
      <c r="E1500" s="7"/>
      <c r="F1500" s="7"/>
      <c r="G1500" s="10"/>
      <c r="H1500" s="10"/>
      <c r="I1500" s="10"/>
      <c r="J1500" s="10"/>
      <c r="K1500" s="7"/>
      <c r="L1500" s="7"/>
      <c r="M1500" s="7"/>
      <c r="N1500" s="7"/>
      <c r="O1500" s="7"/>
      <c r="P1500" s="10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10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10"/>
      <c r="AU1500" s="7"/>
      <c r="AV1500" s="7"/>
      <c r="AW1500" s="7"/>
      <c r="AX1500" s="7"/>
      <c r="AY1500" s="7"/>
      <c r="AZ1500" s="7"/>
      <c r="BA1500" s="7"/>
      <c r="BB1500" s="7"/>
      <c r="BC1500" s="10"/>
      <c r="BD1500" s="7"/>
      <c r="BE1500" s="7"/>
      <c r="BF1500" s="7"/>
      <c r="BG1500" s="7"/>
      <c r="BH1500" s="7"/>
      <c r="BI1500" s="7"/>
      <c r="BJ1500" s="7"/>
      <c r="BK1500" s="7"/>
      <c r="BL1500" s="7"/>
      <c r="BM1500" s="7"/>
      <c r="BN1500" s="7"/>
      <c r="BO1500" s="7"/>
      <c r="BP1500" s="7"/>
      <c r="BQ1500" s="7"/>
      <c r="BR1500" s="7"/>
      <c r="BS1500" s="7"/>
      <c r="BT1500" s="7"/>
      <c r="BU1500" s="7"/>
      <c r="BV1500" s="7"/>
      <c r="BW1500" s="7"/>
      <c r="BX1500" s="7"/>
      <c r="BY1500" s="7"/>
      <c r="BZ1500" s="7"/>
      <c r="CA1500" s="7"/>
      <c r="CB1500" s="7"/>
      <c r="CC1500" s="7"/>
      <c r="CD1500" s="7"/>
      <c r="CE1500" s="7"/>
      <c r="CF1500" s="7"/>
      <c r="CG1500" s="7"/>
      <c r="CH1500" s="7"/>
      <c r="CI1500" s="7"/>
      <c r="CJ1500" s="7"/>
      <c r="CK1500" s="7"/>
      <c r="CL1500" s="7"/>
      <c r="CM1500" s="7"/>
      <c r="CN1500" s="7"/>
      <c r="CO1500" s="7"/>
      <c r="CP1500" s="7"/>
      <c r="CQ1500" s="7"/>
    </row>
    <row r="1501" spans="2:95" s="9" customFormat="1">
      <c r="B1501" s="34"/>
      <c r="C1501" s="7"/>
      <c r="D1501" s="7"/>
      <c r="E1501" s="7"/>
      <c r="F1501" s="7"/>
      <c r="G1501" s="10"/>
      <c r="H1501" s="10"/>
      <c r="I1501" s="10"/>
      <c r="J1501" s="10"/>
      <c r="K1501" s="7"/>
      <c r="L1501" s="7"/>
      <c r="M1501" s="7"/>
      <c r="N1501" s="7"/>
      <c r="O1501" s="7"/>
      <c r="P1501" s="10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10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10"/>
      <c r="AU1501" s="7"/>
      <c r="AV1501" s="7"/>
      <c r="AW1501" s="7"/>
      <c r="AX1501" s="7"/>
      <c r="AY1501" s="7"/>
      <c r="AZ1501" s="7"/>
      <c r="BA1501" s="7"/>
      <c r="BB1501" s="7"/>
      <c r="BC1501" s="10"/>
      <c r="BD1501" s="7"/>
      <c r="BE1501" s="7"/>
      <c r="BF1501" s="7"/>
      <c r="BG1501" s="7"/>
      <c r="BH1501" s="7"/>
      <c r="BI1501" s="7"/>
      <c r="BJ1501" s="7"/>
      <c r="BK1501" s="7"/>
      <c r="BL1501" s="7"/>
      <c r="BM1501" s="7"/>
      <c r="BN1501" s="7"/>
      <c r="BO1501" s="7"/>
      <c r="BP1501" s="7"/>
      <c r="BQ1501" s="7"/>
      <c r="BR1501" s="7"/>
      <c r="BS1501" s="7"/>
      <c r="BT1501" s="7"/>
      <c r="BU1501" s="7"/>
      <c r="BV1501" s="7"/>
      <c r="BW1501" s="7"/>
      <c r="BX1501" s="7"/>
      <c r="BY1501" s="7"/>
      <c r="BZ1501" s="7"/>
      <c r="CA1501" s="7"/>
      <c r="CB1501" s="7"/>
      <c r="CC1501" s="7"/>
      <c r="CD1501" s="7"/>
      <c r="CE1501" s="7"/>
      <c r="CF1501" s="7"/>
      <c r="CG1501" s="7"/>
      <c r="CH1501" s="7"/>
      <c r="CI1501" s="7"/>
      <c r="CJ1501" s="7"/>
      <c r="CK1501" s="7"/>
      <c r="CL1501" s="7"/>
      <c r="CM1501" s="7"/>
      <c r="CN1501" s="7"/>
      <c r="CO1501" s="7"/>
      <c r="CP1501" s="7"/>
      <c r="CQ1501" s="7"/>
    </row>
    <row r="1502" spans="2:95" s="9" customFormat="1">
      <c r="B1502" s="34"/>
      <c r="C1502" s="7"/>
      <c r="D1502" s="7"/>
      <c r="E1502" s="7"/>
      <c r="F1502" s="7"/>
      <c r="G1502" s="10"/>
      <c r="H1502" s="10"/>
      <c r="I1502" s="10"/>
      <c r="J1502" s="10"/>
      <c r="K1502" s="7"/>
      <c r="L1502" s="7"/>
      <c r="M1502" s="7"/>
      <c r="N1502" s="7"/>
      <c r="O1502" s="7"/>
      <c r="P1502" s="10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10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10"/>
      <c r="AU1502" s="7"/>
      <c r="AV1502" s="7"/>
      <c r="AW1502" s="7"/>
      <c r="AX1502" s="7"/>
      <c r="AY1502" s="7"/>
      <c r="AZ1502" s="7"/>
      <c r="BA1502" s="7"/>
      <c r="BB1502" s="7"/>
      <c r="BC1502" s="10"/>
      <c r="BD1502" s="7"/>
      <c r="BE1502" s="7"/>
      <c r="BF1502" s="7"/>
      <c r="BG1502" s="7"/>
      <c r="BH1502" s="7"/>
      <c r="BI1502" s="7"/>
      <c r="BJ1502" s="7"/>
      <c r="BK1502" s="7"/>
      <c r="BL1502" s="7"/>
      <c r="BM1502" s="7"/>
      <c r="BN1502" s="7"/>
      <c r="BO1502" s="7"/>
      <c r="BP1502" s="7"/>
      <c r="BQ1502" s="7"/>
      <c r="BR1502" s="7"/>
      <c r="BS1502" s="7"/>
      <c r="BT1502" s="7"/>
      <c r="BU1502" s="7"/>
      <c r="BV1502" s="7"/>
      <c r="BW1502" s="7"/>
      <c r="BX1502" s="7"/>
      <c r="BY1502" s="7"/>
      <c r="BZ1502" s="7"/>
      <c r="CA1502" s="7"/>
      <c r="CB1502" s="7"/>
      <c r="CC1502" s="7"/>
      <c r="CD1502" s="7"/>
      <c r="CE1502" s="7"/>
      <c r="CF1502" s="7"/>
      <c r="CG1502" s="7"/>
      <c r="CH1502" s="7"/>
      <c r="CI1502" s="7"/>
      <c r="CJ1502" s="7"/>
      <c r="CK1502" s="7"/>
      <c r="CL1502" s="7"/>
      <c r="CM1502" s="7"/>
      <c r="CN1502" s="7"/>
      <c r="CO1502" s="7"/>
      <c r="CP1502" s="7"/>
      <c r="CQ1502" s="7"/>
    </row>
    <row r="1503" spans="2:95" s="9" customFormat="1">
      <c r="B1503" s="34"/>
      <c r="C1503" s="7"/>
      <c r="D1503" s="7"/>
      <c r="E1503" s="7"/>
      <c r="F1503" s="7"/>
      <c r="G1503" s="10"/>
      <c r="H1503" s="10"/>
      <c r="I1503" s="10"/>
      <c r="J1503" s="10"/>
      <c r="K1503" s="7"/>
      <c r="L1503" s="7"/>
      <c r="M1503" s="7"/>
      <c r="N1503" s="7"/>
      <c r="O1503" s="7"/>
      <c r="P1503" s="10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10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10"/>
      <c r="AU1503" s="7"/>
      <c r="AV1503" s="7"/>
      <c r="AW1503" s="7"/>
      <c r="AX1503" s="7"/>
      <c r="AY1503" s="7"/>
      <c r="AZ1503" s="7"/>
      <c r="BA1503" s="7"/>
      <c r="BB1503" s="7"/>
      <c r="BC1503" s="10"/>
      <c r="BD1503" s="7"/>
      <c r="BE1503" s="7"/>
      <c r="BF1503" s="7"/>
      <c r="BG1503" s="7"/>
      <c r="BH1503" s="7"/>
      <c r="BI1503" s="7"/>
      <c r="BJ1503" s="7"/>
      <c r="BK1503" s="7"/>
      <c r="BL1503" s="7"/>
      <c r="BM1503" s="7"/>
      <c r="BN1503" s="7"/>
      <c r="BO1503" s="7"/>
      <c r="BP1503" s="7"/>
      <c r="BQ1503" s="7"/>
      <c r="BR1503" s="7"/>
      <c r="BS1503" s="7"/>
      <c r="BT1503" s="7"/>
      <c r="BU1503" s="7"/>
      <c r="BV1503" s="7"/>
      <c r="BW1503" s="7"/>
      <c r="BX1503" s="7"/>
      <c r="BY1503" s="7"/>
      <c r="BZ1503" s="7"/>
      <c r="CA1503" s="7"/>
      <c r="CB1503" s="7"/>
      <c r="CC1503" s="7"/>
      <c r="CD1503" s="7"/>
      <c r="CE1503" s="7"/>
      <c r="CF1503" s="7"/>
      <c r="CG1503" s="7"/>
      <c r="CH1503" s="7"/>
      <c r="CI1503" s="7"/>
      <c r="CJ1503" s="7"/>
      <c r="CK1503" s="7"/>
      <c r="CL1503" s="7"/>
      <c r="CM1503" s="7"/>
      <c r="CN1503" s="7"/>
      <c r="CO1503" s="7"/>
      <c r="CP1503" s="7"/>
      <c r="CQ1503" s="7"/>
    </row>
    <row r="1504" spans="2:95" s="9" customFormat="1">
      <c r="B1504" s="34"/>
      <c r="C1504" s="7"/>
      <c r="D1504" s="7"/>
      <c r="E1504" s="7"/>
      <c r="F1504" s="7"/>
      <c r="G1504" s="10"/>
      <c r="H1504" s="10"/>
      <c r="I1504" s="10"/>
      <c r="J1504" s="10"/>
      <c r="K1504" s="7"/>
      <c r="L1504" s="7"/>
      <c r="M1504" s="7"/>
      <c r="N1504" s="7"/>
      <c r="O1504" s="7"/>
      <c r="P1504" s="10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10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10"/>
      <c r="AU1504" s="7"/>
      <c r="AV1504" s="7"/>
      <c r="AW1504" s="7"/>
      <c r="AX1504" s="7"/>
      <c r="AY1504" s="7"/>
      <c r="AZ1504" s="7"/>
      <c r="BA1504" s="7"/>
      <c r="BB1504" s="7"/>
      <c r="BC1504" s="10"/>
      <c r="BD1504" s="7"/>
      <c r="BE1504" s="7"/>
      <c r="BF1504" s="7"/>
      <c r="BG1504" s="7"/>
      <c r="BH1504" s="7"/>
      <c r="BI1504" s="7"/>
      <c r="BJ1504" s="7"/>
      <c r="BK1504" s="7"/>
      <c r="BL1504" s="7"/>
      <c r="BM1504" s="7"/>
      <c r="BN1504" s="7"/>
      <c r="BO1504" s="7"/>
      <c r="BP1504" s="7"/>
      <c r="BQ1504" s="7"/>
      <c r="BR1504" s="7"/>
      <c r="BS1504" s="7"/>
      <c r="BT1504" s="7"/>
      <c r="BU1504" s="7"/>
      <c r="BV1504" s="7"/>
      <c r="BW1504" s="7"/>
      <c r="BX1504" s="7"/>
      <c r="BY1504" s="7"/>
      <c r="BZ1504" s="7"/>
      <c r="CA1504" s="7"/>
      <c r="CB1504" s="7"/>
      <c r="CC1504" s="7"/>
      <c r="CD1504" s="7"/>
      <c r="CE1504" s="7"/>
      <c r="CF1504" s="7"/>
      <c r="CG1504" s="7"/>
      <c r="CH1504" s="7"/>
      <c r="CI1504" s="7"/>
      <c r="CJ1504" s="7"/>
      <c r="CK1504" s="7"/>
      <c r="CL1504" s="7"/>
      <c r="CM1504" s="7"/>
      <c r="CN1504" s="7"/>
      <c r="CO1504" s="7"/>
      <c r="CP1504" s="7"/>
      <c r="CQ1504" s="7"/>
    </row>
    <row r="1505" spans="2:95" s="9" customFormat="1">
      <c r="B1505" s="34"/>
      <c r="C1505" s="7"/>
      <c r="D1505" s="7"/>
      <c r="E1505" s="7"/>
      <c r="F1505" s="7"/>
      <c r="G1505" s="10"/>
      <c r="H1505" s="10"/>
      <c r="I1505" s="10"/>
      <c r="J1505" s="10"/>
      <c r="K1505" s="7"/>
      <c r="L1505" s="7"/>
      <c r="M1505" s="7"/>
      <c r="N1505" s="7"/>
      <c r="O1505" s="7"/>
      <c r="P1505" s="10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10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10"/>
      <c r="AU1505" s="7"/>
      <c r="AV1505" s="7"/>
      <c r="AW1505" s="7"/>
      <c r="AX1505" s="7"/>
      <c r="AY1505" s="7"/>
      <c r="AZ1505" s="7"/>
      <c r="BA1505" s="7"/>
      <c r="BB1505" s="7"/>
      <c r="BC1505" s="10"/>
      <c r="BD1505" s="7"/>
      <c r="BE1505" s="7"/>
      <c r="BF1505" s="7"/>
      <c r="BG1505" s="7"/>
      <c r="BH1505" s="7"/>
      <c r="BI1505" s="7"/>
      <c r="BJ1505" s="7"/>
      <c r="BK1505" s="7"/>
      <c r="BL1505" s="7"/>
      <c r="BM1505" s="7"/>
      <c r="BN1505" s="7"/>
      <c r="BO1505" s="7"/>
      <c r="BP1505" s="7"/>
      <c r="BQ1505" s="7"/>
      <c r="BR1505" s="7"/>
      <c r="BS1505" s="7"/>
      <c r="BT1505" s="7"/>
      <c r="BU1505" s="7"/>
      <c r="BV1505" s="7"/>
      <c r="BW1505" s="7"/>
      <c r="BX1505" s="7"/>
      <c r="BY1505" s="7"/>
      <c r="BZ1505" s="7"/>
      <c r="CA1505" s="7"/>
      <c r="CB1505" s="7"/>
      <c r="CC1505" s="7"/>
      <c r="CD1505" s="7"/>
      <c r="CE1505" s="7"/>
      <c r="CF1505" s="7"/>
      <c r="CG1505" s="7"/>
      <c r="CH1505" s="7"/>
      <c r="CI1505" s="7"/>
      <c r="CJ1505" s="7"/>
      <c r="CK1505" s="7"/>
      <c r="CL1505" s="7"/>
      <c r="CM1505" s="7"/>
      <c r="CN1505" s="7"/>
      <c r="CO1505" s="7"/>
      <c r="CP1505" s="7"/>
      <c r="CQ1505" s="7"/>
    </row>
    <row r="1506" spans="2:95" s="9" customFormat="1">
      <c r="B1506" s="34"/>
      <c r="C1506" s="7"/>
      <c r="D1506" s="7"/>
      <c r="E1506" s="7"/>
      <c r="F1506" s="7"/>
      <c r="G1506" s="10"/>
      <c r="H1506" s="10"/>
      <c r="I1506" s="10"/>
      <c r="J1506" s="10"/>
      <c r="K1506" s="7"/>
      <c r="L1506" s="7"/>
      <c r="M1506" s="7"/>
      <c r="N1506" s="7"/>
      <c r="O1506" s="7"/>
      <c r="P1506" s="10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10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10"/>
      <c r="AU1506" s="7"/>
      <c r="AV1506" s="7"/>
      <c r="AW1506" s="7"/>
      <c r="AX1506" s="7"/>
      <c r="AY1506" s="7"/>
      <c r="AZ1506" s="7"/>
      <c r="BA1506" s="7"/>
      <c r="BB1506" s="7"/>
      <c r="BC1506" s="10"/>
      <c r="BD1506" s="7"/>
      <c r="BE1506" s="7"/>
      <c r="BF1506" s="7"/>
      <c r="BG1506" s="7"/>
      <c r="BH1506" s="7"/>
      <c r="BI1506" s="7"/>
      <c r="BJ1506" s="7"/>
      <c r="BK1506" s="7"/>
      <c r="BL1506" s="7"/>
      <c r="BM1506" s="7"/>
      <c r="BN1506" s="7"/>
      <c r="BO1506" s="7"/>
      <c r="BP1506" s="7"/>
      <c r="BQ1506" s="7"/>
      <c r="BR1506" s="7"/>
      <c r="BS1506" s="7"/>
      <c r="BT1506" s="7"/>
      <c r="BU1506" s="7"/>
      <c r="BV1506" s="7"/>
      <c r="BW1506" s="7"/>
      <c r="BX1506" s="7"/>
      <c r="BY1506" s="7"/>
      <c r="BZ1506" s="7"/>
      <c r="CA1506" s="7"/>
      <c r="CB1506" s="7"/>
      <c r="CC1506" s="7"/>
      <c r="CD1506" s="7"/>
      <c r="CE1506" s="7"/>
      <c r="CF1506" s="7"/>
      <c r="CG1506" s="7"/>
      <c r="CH1506" s="7"/>
      <c r="CI1506" s="7"/>
      <c r="CJ1506" s="7"/>
      <c r="CK1506" s="7"/>
      <c r="CL1506" s="7"/>
      <c r="CM1506" s="7"/>
      <c r="CN1506" s="7"/>
      <c r="CO1506" s="7"/>
      <c r="CP1506" s="7"/>
      <c r="CQ1506" s="7"/>
    </row>
    <row r="1507" spans="2:95" s="9" customFormat="1">
      <c r="B1507" s="34"/>
      <c r="C1507" s="7"/>
      <c r="D1507" s="7"/>
      <c r="E1507" s="7"/>
      <c r="F1507" s="7"/>
      <c r="G1507" s="10"/>
      <c r="H1507" s="10"/>
      <c r="I1507" s="10"/>
      <c r="J1507" s="10"/>
      <c r="K1507" s="7"/>
      <c r="L1507" s="7"/>
      <c r="M1507" s="7"/>
      <c r="N1507" s="7"/>
      <c r="O1507" s="7"/>
      <c r="P1507" s="10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10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10"/>
      <c r="AU1507" s="7"/>
      <c r="AV1507" s="7"/>
      <c r="AW1507" s="7"/>
      <c r="AX1507" s="7"/>
      <c r="AY1507" s="7"/>
      <c r="AZ1507" s="7"/>
      <c r="BA1507" s="7"/>
      <c r="BB1507" s="7"/>
      <c r="BC1507" s="10"/>
      <c r="BD1507" s="7"/>
      <c r="BE1507" s="7"/>
      <c r="BF1507" s="7"/>
      <c r="BG1507" s="7"/>
      <c r="BH1507" s="7"/>
      <c r="BI1507" s="7"/>
      <c r="BJ1507" s="7"/>
      <c r="BK1507" s="7"/>
      <c r="BL1507" s="7"/>
      <c r="BM1507" s="7"/>
      <c r="BN1507" s="7"/>
      <c r="BO1507" s="7"/>
      <c r="BP1507" s="7"/>
      <c r="BQ1507" s="7"/>
      <c r="BR1507" s="7"/>
      <c r="BS1507" s="7"/>
      <c r="BT1507" s="7"/>
      <c r="BU1507" s="7"/>
      <c r="BV1507" s="7"/>
      <c r="BW1507" s="7"/>
      <c r="BX1507" s="7"/>
      <c r="BY1507" s="7"/>
      <c r="BZ1507" s="7"/>
      <c r="CA1507" s="7"/>
      <c r="CB1507" s="7"/>
      <c r="CC1507" s="7"/>
      <c r="CD1507" s="7"/>
      <c r="CE1507" s="7"/>
      <c r="CF1507" s="7"/>
      <c r="CG1507" s="7"/>
      <c r="CH1507" s="7"/>
      <c r="CI1507" s="7"/>
      <c r="CJ1507" s="7"/>
      <c r="CK1507" s="7"/>
      <c r="CL1507" s="7"/>
      <c r="CM1507" s="7"/>
      <c r="CN1507" s="7"/>
      <c r="CO1507" s="7"/>
      <c r="CP1507" s="7"/>
      <c r="CQ1507" s="7"/>
    </row>
    <row r="1508" spans="2:95" s="9" customFormat="1">
      <c r="B1508" s="34"/>
      <c r="C1508" s="7"/>
      <c r="D1508" s="7"/>
      <c r="E1508" s="7"/>
      <c r="F1508" s="7"/>
      <c r="G1508" s="10"/>
      <c r="H1508" s="10"/>
      <c r="I1508" s="10"/>
      <c r="J1508" s="10"/>
      <c r="K1508" s="7"/>
      <c r="L1508" s="7"/>
      <c r="M1508" s="7"/>
      <c r="N1508" s="7"/>
      <c r="O1508" s="7"/>
      <c r="P1508" s="10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10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10"/>
      <c r="AU1508" s="7"/>
      <c r="AV1508" s="7"/>
      <c r="AW1508" s="7"/>
      <c r="AX1508" s="7"/>
      <c r="AY1508" s="7"/>
      <c r="AZ1508" s="7"/>
      <c r="BA1508" s="7"/>
      <c r="BB1508" s="7"/>
      <c r="BC1508" s="10"/>
      <c r="BD1508" s="7"/>
      <c r="BE1508" s="7"/>
      <c r="BF1508" s="7"/>
      <c r="BG1508" s="7"/>
      <c r="BH1508" s="7"/>
      <c r="BI1508" s="7"/>
      <c r="BJ1508" s="7"/>
      <c r="BK1508" s="7"/>
      <c r="BL1508" s="7"/>
      <c r="BM1508" s="7"/>
      <c r="BN1508" s="7"/>
      <c r="BO1508" s="7"/>
      <c r="BP1508" s="7"/>
      <c r="BQ1508" s="7"/>
      <c r="BR1508" s="7"/>
      <c r="BS1508" s="7"/>
      <c r="BT1508" s="7"/>
      <c r="BU1508" s="7"/>
      <c r="BV1508" s="7"/>
      <c r="BW1508" s="7"/>
      <c r="BX1508" s="7"/>
      <c r="BY1508" s="7"/>
      <c r="BZ1508" s="7"/>
      <c r="CA1508" s="7"/>
      <c r="CB1508" s="7"/>
      <c r="CC1508" s="7"/>
      <c r="CD1508" s="7"/>
      <c r="CE1508" s="7"/>
      <c r="CF1508" s="7"/>
      <c r="CG1508" s="7"/>
      <c r="CH1508" s="7"/>
      <c r="CI1508" s="7"/>
      <c r="CJ1508" s="7"/>
      <c r="CK1508" s="7"/>
      <c r="CL1508" s="7"/>
      <c r="CM1508" s="7"/>
      <c r="CN1508" s="7"/>
      <c r="CO1508" s="7"/>
      <c r="CP1508" s="7"/>
      <c r="CQ1508" s="7"/>
    </row>
    <row r="1509" spans="2:95" s="9" customFormat="1">
      <c r="B1509" s="34"/>
      <c r="C1509" s="7"/>
      <c r="D1509" s="7"/>
      <c r="E1509" s="7"/>
      <c r="F1509" s="7"/>
      <c r="G1509" s="10"/>
      <c r="H1509" s="10"/>
      <c r="I1509" s="10"/>
      <c r="J1509" s="10"/>
      <c r="K1509" s="7"/>
      <c r="L1509" s="7"/>
      <c r="M1509" s="7"/>
      <c r="N1509" s="7"/>
      <c r="O1509" s="7"/>
      <c r="P1509" s="10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10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10"/>
      <c r="AU1509" s="7"/>
      <c r="AV1509" s="7"/>
      <c r="AW1509" s="7"/>
      <c r="AX1509" s="7"/>
      <c r="AY1509" s="7"/>
      <c r="AZ1509" s="7"/>
      <c r="BA1509" s="7"/>
      <c r="BB1509" s="7"/>
      <c r="BC1509" s="10"/>
      <c r="BD1509" s="7"/>
      <c r="BE1509" s="7"/>
      <c r="BF1509" s="7"/>
      <c r="BG1509" s="7"/>
      <c r="BH1509" s="7"/>
      <c r="BI1509" s="7"/>
      <c r="BJ1509" s="7"/>
      <c r="BK1509" s="7"/>
      <c r="BL1509" s="7"/>
      <c r="BM1509" s="7"/>
      <c r="BN1509" s="7"/>
      <c r="BO1509" s="7"/>
      <c r="BP1509" s="7"/>
      <c r="BQ1509" s="7"/>
      <c r="BR1509" s="7"/>
      <c r="BS1509" s="7"/>
      <c r="BT1509" s="7"/>
      <c r="BU1509" s="7"/>
      <c r="BV1509" s="7"/>
      <c r="BW1509" s="7"/>
      <c r="BX1509" s="7"/>
      <c r="BY1509" s="7"/>
      <c r="BZ1509" s="7"/>
      <c r="CA1509" s="7"/>
      <c r="CB1509" s="7"/>
      <c r="CC1509" s="7"/>
      <c r="CD1509" s="7"/>
      <c r="CE1509" s="7"/>
      <c r="CF1509" s="7"/>
      <c r="CG1509" s="7"/>
      <c r="CH1509" s="7"/>
      <c r="CI1509" s="7"/>
      <c r="CJ1509" s="7"/>
      <c r="CK1509" s="7"/>
      <c r="CL1509" s="7"/>
      <c r="CM1509" s="7"/>
      <c r="CN1509" s="7"/>
      <c r="CO1509" s="7"/>
      <c r="CP1509" s="7"/>
      <c r="CQ1509" s="7"/>
    </row>
    <row r="1510" spans="2:95" s="9" customFormat="1">
      <c r="B1510" s="34"/>
      <c r="C1510" s="7"/>
      <c r="D1510" s="7"/>
      <c r="E1510" s="7"/>
      <c r="F1510" s="7"/>
      <c r="G1510" s="10"/>
      <c r="H1510" s="10"/>
      <c r="I1510" s="10"/>
      <c r="J1510" s="10"/>
      <c r="K1510" s="7"/>
      <c r="L1510" s="7"/>
      <c r="M1510" s="7"/>
      <c r="N1510" s="7"/>
      <c r="O1510" s="7"/>
      <c r="P1510" s="10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10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10"/>
      <c r="AU1510" s="7"/>
      <c r="AV1510" s="7"/>
      <c r="AW1510" s="7"/>
      <c r="AX1510" s="7"/>
      <c r="AY1510" s="7"/>
      <c r="AZ1510" s="7"/>
      <c r="BA1510" s="7"/>
      <c r="BB1510" s="7"/>
      <c r="BC1510" s="10"/>
      <c r="BD1510" s="7"/>
      <c r="BE1510" s="7"/>
      <c r="BF1510" s="7"/>
      <c r="BG1510" s="7"/>
      <c r="BH1510" s="7"/>
      <c r="BI1510" s="7"/>
      <c r="BJ1510" s="7"/>
      <c r="BK1510" s="7"/>
      <c r="BL1510" s="7"/>
      <c r="BM1510" s="7"/>
      <c r="BN1510" s="7"/>
      <c r="BO1510" s="7"/>
      <c r="BP1510" s="7"/>
      <c r="BQ1510" s="7"/>
      <c r="BR1510" s="7"/>
      <c r="BS1510" s="7"/>
      <c r="BT1510" s="7"/>
      <c r="BU1510" s="7"/>
      <c r="BV1510" s="7"/>
      <c r="BW1510" s="7"/>
      <c r="BX1510" s="7"/>
      <c r="BY1510" s="7"/>
      <c r="BZ1510" s="7"/>
      <c r="CA1510" s="7"/>
      <c r="CB1510" s="7"/>
      <c r="CC1510" s="7"/>
      <c r="CD1510" s="7"/>
      <c r="CE1510" s="7"/>
      <c r="CF1510" s="7"/>
      <c r="CG1510" s="7"/>
      <c r="CH1510" s="7"/>
      <c r="CI1510" s="7"/>
      <c r="CJ1510" s="7"/>
      <c r="CK1510" s="7"/>
      <c r="CL1510" s="7"/>
      <c r="CM1510" s="7"/>
      <c r="CN1510" s="7"/>
      <c r="CO1510" s="7"/>
      <c r="CP1510" s="7"/>
      <c r="CQ1510" s="7"/>
    </row>
    <row r="1511" spans="2:95" s="9" customFormat="1">
      <c r="B1511" s="34"/>
      <c r="C1511" s="7"/>
      <c r="D1511" s="7"/>
      <c r="E1511" s="7"/>
      <c r="F1511" s="7"/>
      <c r="G1511" s="10"/>
      <c r="H1511" s="10"/>
      <c r="I1511" s="10"/>
      <c r="J1511" s="10"/>
      <c r="K1511" s="7"/>
      <c r="L1511" s="7"/>
      <c r="M1511" s="7"/>
      <c r="N1511" s="7"/>
      <c r="O1511" s="7"/>
      <c r="P1511" s="10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10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10"/>
      <c r="AU1511" s="7"/>
      <c r="AV1511" s="7"/>
      <c r="AW1511" s="7"/>
      <c r="AX1511" s="7"/>
      <c r="AY1511" s="7"/>
      <c r="AZ1511" s="7"/>
      <c r="BA1511" s="7"/>
      <c r="BB1511" s="7"/>
      <c r="BC1511" s="10"/>
      <c r="BD1511" s="7"/>
      <c r="BE1511" s="7"/>
      <c r="BF1511" s="7"/>
      <c r="BG1511" s="7"/>
      <c r="BH1511" s="7"/>
      <c r="BI1511" s="7"/>
      <c r="BJ1511" s="7"/>
      <c r="BK1511" s="7"/>
      <c r="BL1511" s="7"/>
      <c r="BM1511" s="7"/>
      <c r="BN1511" s="7"/>
      <c r="BO1511" s="7"/>
      <c r="BP1511" s="7"/>
      <c r="BQ1511" s="7"/>
      <c r="BR1511" s="7"/>
      <c r="BS1511" s="7"/>
      <c r="BT1511" s="7"/>
      <c r="BU1511" s="7"/>
      <c r="BV1511" s="7"/>
      <c r="BW1511" s="7"/>
      <c r="BX1511" s="7"/>
      <c r="BY1511" s="7"/>
      <c r="BZ1511" s="7"/>
      <c r="CA1511" s="7"/>
      <c r="CB1511" s="7"/>
      <c r="CC1511" s="7"/>
      <c r="CD1511" s="7"/>
      <c r="CE1511" s="7"/>
      <c r="CF1511" s="7"/>
      <c r="CG1511" s="7"/>
      <c r="CH1511" s="7"/>
      <c r="CI1511" s="7"/>
      <c r="CJ1511" s="7"/>
      <c r="CK1511" s="7"/>
      <c r="CL1511" s="7"/>
      <c r="CM1511" s="7"/>
      <c r="CN1511" s="7"/>
      <c r="CO1511" s="7"/>
      <c r="CP1511" s="7"/>
      <c r="CQ1511" s="7"/>
    </row>
    <row r="1512" spans="2:95" s="9" customFormat="1">
      <c r="B1512" s="34"/>
      <c r="C1512" s="7"/>
      <c r="D1512" s="7"/>
      <c r="E1512" s="7"/>
      <c r="F1512" s="7"/>
      <c r="G1512" s="10"/>
      <c r="H1512" s="10"/>
      <c r="I1512" s="10"/>
      <c r="J1512" s="10"/>
      <c r="K1512" s="7"/>
      <c r="L1512" s="7"/>
      <c r="M1512" s="7"/>
      <c r="N1512" s="7"/>
      <c r="O1512" s="7"/>
      <c r="P1512" s="10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10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10"/>
      <c r="AU1512" s="7"/>
      <c r="AV1512" s="7"/>
      <c r="AW1512" s="7"/>
      <c r="AX1512" s="7"/>
      <c r="AY1512" s="7"/>
      <c r="AZ1512" s="7"/>
      <c r="BA1512" s="7"/>
      <c r="BB1512" s="7"/>
      <c r="BC1512" s="10"/>
      <c r="BD1512" s="7"/>
      <c r="BE1512" s="7"/>
      <c r="BF1512" s="7"/>
      <c r="BG1512" s="7"/>
      <c r="BH1512" s="7"/>
      <c r="BI1512" s="7"/>
      <c r="BJ1512" s="7"/>
      <c r="BK1512" s="7"/>
      <c r="BL1512" s="7"/>
      <c r="BM1512" s="7"/>
      <c r="BN1512" s="7"/>
      <c r="BO1512" s="7"/>
      <c r="BP1512" s="7"/>
      <c r="BQ1512" s="7"/>
      <c r="BR1512" s="7"/>
      <c r="BS1512" s="7"/>
      <c r="BT1512" s="7"/>
      <c r="BU1512" s="7"/>
      <c r="BV1512" s="7"/>
      <c r="BW1512" s="7"/>
      <c r="BX1512" s="7"/>
      <c r="BY1512" s="7"/>
      <c r="BZ1512" s="7"/>
      <c r="CA1512" s="7"/>
      <c r="CB1512" s="7"/>
      <c r="CC1512" s="7"/>
      <c r="CD1512" s="7"/>
      <c r="CE1512" s="7"/>
      <c r="CF1512" s="7"/>
      <c r="CG1512" s="7"/>
      <c r="CH1512" s="7"/>
      <c r="CI1512" s="7"/>
      <c r="CJ1512" s="7"/>
      <c r="CK1512" s="7"/>
      <c r="CL1512" s="7"/>
      <c r="CM1512" s="7"/>
      <c r="CN1512" s="7"/>
      <c r="CO1512" s="7"/>
      <c r="CP1512" s="7"/>
      <c r="CQ1512" s="7"/>
    </row>
    <row r="1513" spans="2:95" s="9" customFormat="1">
      <c r="B1513" s="34"/>
      <c r="C1513" s="7"/>
      <c r="D1513" s="7"/>
      <c r="E1513" s="7"/>
      <c r="F1513" s="7"/>
      <c r="G1513" s="10"/>
      <c r="H1513" s="10"/>
      <c r="I1513" s="10"/>
      <c r="J1513" s="10"/>
      <c r="K1513" s="7"/>
      <c r="L1513" s="7"/>
      <c r="M1513" s="7"/>
      <c r="N1513" s="7"/>
      <c r="O1513" s="7"/>
      <c r="P1513" s="10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10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10"/>
      <c r="AU1513" s="7"/>
      <c r="AV1513" s="7"/>
      <c r="AW1513" s="7"/>
      <c r="AX1513" s="7"/>
      <c r="AY1513" s="7"/>
      <c r="AZ1513" s="7"/>
      <c r="BA1513" s="7"/>
      <c r="BB1513" s="7"/>
      <c r="BC1513" s="10"/>
      <c r="BD1513" s="7"/>
      <c r="BE1513" s="7"/>
      <c r="BF1513" s="7"/>
      <c r="BG1513" s="7"/>
      <c r="BH1513" s="7"/>
      <c r="BI1513" s="7"/>
      <c r="BJ1513" s="7"/>
      <c r="BK1513" s="7"/>
      <c r="BL1513" s="7"/>
      <c r="BM1513" s="7"/>
      <c r="BN1513" s="7"/>
      <c r="BO1513" s="7"/>
      <c r="BP1513" s="7"/>
      <c r="BQ1513" s="7"/>
      <c r="BR1513" s="7"/>
      <c r="BS1513" s="7"/>
      <c r="BT1513" s="7"/>
      <c r="BU1513" s="7"/>
      <c r="BV1513" s="7"/>
      <c r="BW1513" s="7"/>
      <c r="BX1513" s="7"/>
      <c r="BY1513" s="7"/>
      <c r="BZ1513" s="7"/>
      <c r="CA1513" s="7"/>
      <c r="CB1513" s="7"/>
      <c r="CC1513" s="7"/>
      <c r="CD1513" s="7"/>
      <c r="CE1513" s="7"/>
      <c r="CF1513" s="7"/>
      <c r="CG1513" s="7"/>
      <c r="CH1513" s="7"/>
      <c r="CI1513" s="7"/>
      <c r="CJ1513" s="7"/>
      <c r="CK1513" s="7"/>
      <c r="CL1513" s="7"/>
      <c r="CM1513" s="7"/>
      <c r="CN1513" s="7"/>
      <c r="CO1513" s="7"/>
      <c r="CP1513" s="7"/>
      <c r="CQ1513" s="7"/>
    </row>
    <row r="1514" spans="2:95" s="9" customFormat="1">
      <c r="B1514" s="34"/>
      <c r="C1514" s="7"/>
      <c r="D1514" s="7"/>
      <c r="E1514" s="7"/>
      <c r="F1514" s="7"/>
      <c r="G1514" s="10"/>
      <c r="H1514" s="10"/>
      <c r="I1514" s="10"/>
      <c r="J1514" s="10"/>
      <c r="K1514" s="7"/>
      <c r="L1514" s="7"/>
      <c r="M1514" s="7"/>
      <c r="N1514" s="7"/>
      <c r="O1514" s="7"/>
      <c r="P1514" s="10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10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10"/>
      <c r="AU1514" s="7"/>
      <c r="AV1514" s="7"/>
      <c r="AW1514" s="7"/>
      <c r="AX1514" s="7"/>
      <c r="AY1514" s="7"/>
      <c r="AZ1514" s="7"/>
      <c r="BA1514" s="7"/>
      <c r="BB1514" s="7"/>
      <c r="BC1514" s="10"/>
      <c r="BD1514" s="7"/>
      <c r="BE1514" s="7"/>
      <c r="BF1514" s="7"/>
      <c r="BG1514" s="7"/>
      <c r="BH1514" s="7"/>
      <c r="BI1514" s="7"/>
      <c r="BJ1514" s="7"/>
      <c r="BK1514" s="7"/>
      <c r="BL1514" s="7"/>
      <c r="BM1514" s="7"/>
      <c r="BN1514" s="7"/>
      <c r="BO1514" s="7"/>
      <c r="BP1514" s="7"/>
      <c r="BQ1514" s="7"/>
      <c r="BR1514" s="7"/>
      <c r="BS1514" s="7"/>
      <c r="BT1514" s="7"/>
      <c r="BU1514" s="7"/>
      <c r="BV1514" s="7"/>
      <c r="BW1514" s="7"/>
      <c r="BX1514" s="7"/>
      <c r="BY1514" s="7"/>
      <c r="BZ1514" s="7"/>
      <c r="CA1514" s="7"/>
      <c r="CB1514" s="7"/>
      <c r="CC1514" s="7"/>
      <c r="CD1514" s="7"/>
      <c r="CE1514" s="7"/>
      <c r="CF1514" s="7"/>
      <c r="CG1514" s="7"/>
      <c r="CH1514" s="7"/>
      <c r="CI1514" s="7"/>
      <c r="CJ1514" s="7"/>
      <c r="CK1514" s="7"/>
      <c r="CL1514" s="7"/>
      <c r="CM1514" s="7"/>
      <c r="CN1514" s="7"/>
      <c r="CO1514" s="7"/>
      <c r="CP1514" s="7"/>
      <c r="CQ1514" s="7"/>
    </row>
    <row r="1515" spans="2:95" s="9" customFormat="1">
      <c r="B1515" s="34"/>
      <c r="C1515" s="7"/>
      <c r="D1515" s="7"/>
      <c r="E1515" s="7"/>
      <c r="F1515" s="7"/>
      <c r="G1515" s="10"/>
      <c r="H1515" s="10"/>
      <c r="I1515" s="10"/>
      <c r="J1515" s="10"/>
      <c r="K1515" s="7"/>
      <c r="L1515" s="7"/>
      <c r="M1515" s="7"/>
      <c r="N1515" s="7"/>
      <c r="O1515" s="7"/>
      <c r="P1515" s="10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10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10"/>
      <c r="AU1515" s="7"/>
      <c r="AV1515" s="7"/>
      <c r="AW1515" s="7"/>
      <c r="AX1515" s="7"/>
      <c r="AY1515" s="7"/>
      <c r="AZ1515" s="7"/>
      <c r="BA1515" s="7"/>
      <c r="BB1515" s="7"/>
      <c r="BC1515" s="10"/>
      <c r="BD1515" s="7"/>
      <c r="BE1515" s="7"/>
      <c r="BF1515" s="7"/>
      <c r="BG1515" s="7"/>
      <c r="BH1515" s="7"/>
      <c r="BI1515" s="7"/>
      <c r="BJ1515" s="7"/>
      <c r="BK1515" s="7"/>
      <c r="BL1515" s="7"/>
      <c r="BM1515" s="7"/>
      <c r="BN1515" s="7"/>
      <c r="BO1515" s="7"/>
      <c r="BP1515" s="7"/>
      <c r="BQ1515" s="7"/>
      <c r="BR1515" s="7"/>
      <c r="BS1515" s="7"/>
      <c r="BT1515" s="7"/>
      <c r="BU1515" s="7"/>
      <c r="BV1515" s="7"/>
      <c r="BW1515" s="7"/>
      <c r="BX1515" s="7"/>
      <c r="BY1515" s="7"/>
      <c r="BZ1515" s="7"/>
      <c r="CA1515" s="7"/>
      <c r="CB1515" s="7"/>
      <c r="CC1515" s="7"/>
      <c r="CD1515" s="7"/>
      <c r="CE1515" s="7"/>
      <c r="CF1515" s="7"/>
      <c r="CG1515" s="7"/>
      <c r="CH1515" s="7"/>
      <c r="CI1515" s="7"/>
      <c r="CJ1515" s="7"/>
      <c r="CK1515" s="7"/>
      <c r="CL1515" s="7"/>
      <c r="CM1515" s="7"/>
      <c r="CN1515" s="7"/>
      <c r="CO1515" s="7"/>
      <c r="CP1515" s="7"/>
      <c r="CQ1515" s="7"/>
    </row>
    <row r="1516" spans="2:95" s="9" customFormat="1">
      <c r="B1516" s="34"/>
      <c r="C1516" s="7"/>
      <c r="D1516" s="7"/>
      <c r="E1516" s="7"/>
      <c r="F1516" s="7"/>
      <c r="G1516" s="10"/>
      <c r="H1516" s="10"/>
      <c r="I1516" s="10"/>
      <c r="J1516" s="10"/>
      <c r="K1516" s="7"/>
      <c r="L1516" s="7"/>
      <c r="M1516" s="7"/>
      <c r="N1516" s="7"/>
      <c r="O1516" s="7"/>
      <c r="P1516" s="10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10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10"/>
      <c r="AU1516" s="7"/>
      <c r="AV1516" s="7"/>
      <c r="AW1516" s="7"/>
      <c r="AX1516" s="7"/>
      <c r="AY1516" s="7"/>
      <c r="AZ1516" s="7"/>
      <c r="BA1516" s="7"/>
      <c r="BB1516" s="7"/>
      <c r="BC1516" s="10"/>
      <c r="BD1516" s="7"/>
      <c r="BE1516" s="7"/>
      <c r="BF1516" s="7"/>
      <c r="BG1516" s="7"/>
      <c r="BH1516" s="7"/>
      <c r="BI1516" s="7"/>
      <c r="BJ1516" s="7"/>
      <c r="BK1516" s="7"/>
      <c r="BL1516" s="7"/>
      <c r="BM1516" s="7"/>
      <c r="BN1516" s="7"/>
      <c r="BO1516" s="7"/>
      <c r="BP1516" s="7"/>
      <c r="BQ1516" s="7"/>
      <c r="BR1516" s="7"/>
      <c r="BS1516" s="7"/>
      <c r="BT1516" s="7"/>
      <c r="BU1516" s="7"/>
      <c r="BV1516" s="7"/>
      <c r="BW1516" s="7"/>
      <c r="BX1516" s="7"/>
      <c r="BY1516" s="7"/>
      <c r="BZ1516" s="7"/>
      <c r="CA1516" s="7"/>
      <c r="CB1516" s="7"/>
      <c r="CC1516" s="7"/>
      <c r="CD1516" s="7"/>
      <c r="CE1516" s="7"/>
      <c r="CF1516" s="7"/>
      <c r="CG1516" s="7"/>
      <c r="CH1516" s="7"/>
      <c r="CI1516" s="7"/>
      <c r="CJ1516" s="7"/>
      <c r="CK1516" s="7"/>
      <c r="CL1516" s="7"/>
      <c r="CM1516" s="7"/>
      <c r="CN1516" s="7"/>
      <c r="CO1516" s="7"/>
      <c r="CP1516" s="7"/>
      <c r="CQ1516" s="7"/>
    </row>
    <row r="1517" spans="2:95" s="9" customFormat="1">
      <c r="B1517" s="34"/>
      <c r="C1517" s="7"/>
      <c r="D1517" s="7"/>
      <c r="E1517" s="7"/>
      <c r="F1517" s="7"/>
      <c r="G1517" s="10"/>
      <c r="H1517" s="10"/>
      <c r="I1517" s="10"/>
      <c r="J1517" s="10"/>
      <c r="K1517" s="7"/>
      <c r="L1517" s="7"/>
      <c r="M1517" s="7"/>
      <c r="N1517" s="7"/>
      <c r="O1517" s="7"/>
      <c r="P1517" s="10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10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10"/>
      <c r="AU1517" s="7"/>
      <c r="AV1517" s="7"/>
      <c r="AW1517" s="7"/>
      <c r="AX1517" s="7"/>
      <c r="AY1517" s="7"/>
      <c r="AZ1517" s="7"/>
      <c r="BA1517" s="7"/>
      <c r="BB1517" s="7"/>
      <c r="BC1517" s="10"/>
      <c r="BD1517" s="7"/>
      <c r="BE1517" s="7"/>
      <c r="BF1517" s="7"/>
      <c r="BG1517" s="7"/>
      <c r="BH1517" s="7"/>
      <c r="BI1517" s="7"/>
      <c r="BJ1517" s="7"/>
      <c r="BK1517" s="7"/>
      <c r="BL1517" s="7"/>
      <c r="BM1517" s="7"/>
      <c r="BN1517" s="7"/>
      <c r="BO1517" s="7"/>
      <c r="BP1517" s="7"/>
      <c r="BQ1517" s="7"/>
      <c r="BR1517" s="7"/>
      <c r="BS1517" s="7"/>
      <c r="BT1517" s="7"/>
      <c r="BU1517" s="7"/>
      <c r="BV1517" s="7"/>
      <c r="BW1517" s="7"/>
      <c r="BX1517" s="7"/>
      <c r="BY1517" s="7"/>
      <c r="BZ1517" s="7"/>
      <c r="CA1517" s="7"/>
      <c r="CB1517" s="7"/>
      <c r="CC1517" s="7"/>
      <c r="CD1517" s="7"/>
      <c r="CE1517" s="7"/>
      <c r="CF1517" s="7"/>
      <c r="CG1517" s="7"/>
      <c r="CH1517" s="7"/>
      <c r="CI1517" s="7"/>
      <c r="CJ1517" s="7"/>
      <c r="CK1517" s="7"/>
      <c r="CL1517" s="7"/>
      <c r="CM1517" s="7"/>
      <c r="CN1517" s="7"/>
      <c r="CO1517" s="7"/>
      <c r="CP1517" s="7"/>
      <c r="CQ1517" s="7"/>
    </row>
    <row r="1518" spans="2:95" s="9" customFormat="1">
      <c r="B1518" s="34"/>
      <c r="C1518" s="7"/>
      <c r="D1518" s="7"/>
      <c r="E1518" s="7"/>
      <c r="F1518" s="7"/>
      <c r="G1518" s="10"/>
      <c r="H1518" s="10"/>
      <c r="I1518" s="10"/>
      <c r="J1518" s="10"/>
      <c r="K1518" s="7"/>
      <c r="L1518" s="7"/>
      <c r="M1518" s="7"/>
      <c r="N1518" s="7"/>
      <c r="O1518" s="7"/>
      <c r="P1518" s="10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10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10"/>
      <c r="AU1518" s="7"/>
      <c r="AV1518" s="7"/>
      <c r="AW1518" s="7"/>
      <c r="AX1518" s="7"/>
      <c r="AY1518" s="7"/>
      <c r="AZ1518" s="7"/>
      <c r="BA1518" s="7"/>
      <c r="BB1518" s="7"/>
      <c r="BC1518" s="10"/>
      <c r="BD1518" s="7"/>
      <c r="BE1518" s="7"/>
      <c r="BF1518" s="7"/>
      <c r="BG1518" s="7"/>
      <c r="BH1518" s="7"/>
      <c r="BI1518" s="7"/>
      <c r="BJ1518" s="7"/>
      <c r="BK1518" s="7"/>
      <c r="BL1518" s="7"/>
      <c r="BM1518" s="7"/>
      <c r="BN1518" s="7"/>
      <c r="BO1518" s="7"/>
      <c r="BP1518" s="7"/>
      <c r="BQ1518" s="7"/>
      <c r="BR1518" s="7"/>
      <c r="BS1518" s="7"/>
      <c r="BT1518" s="7"/>
      <c r="BU1518" s="7"/>
      <c r="BV1518" s="7"/>
      <c r="BW1518" s="7"/>
      <c r="BX1518" s="7"/>
      <c r="BY1518" s="7"/>
      <c r="BZ1518" s="7"/>
      <c r="CA1518" s="7"/>
      <c r="CB1518" s="7"/>
      <c r="CC1518" s="7"/>
      <c r="CD1518" s="7"/>
      <c r="CE1518" s="7"/>
      <c r="CF1518" s="7"/>
      <c r="CG1518" s="7"/>
      <c r="CH1518" s="7"/>
      <c r="CI1518" s="7"/>
      <c r="CJ1518" s="7"/>
      <c r="CK1518" s="7"/>
      <c r="CL1518" s="7"/>
      <c r="CM1518" s="7"/>
      <c r="CN1518" s="7"/>
      <c r="CO1518" s="7"/>
      <c r="CP1518" s="7"/>
      <c r="CQ1518" s="7"/>
    </row>
    <row r="1519" spans="2:95" s="9" customFormat="1">
      <c r="B1519" s="34"/>
      <c r="C1519" s="7"/>
      <c r="D1519" s="7"/>
      <c r="E1519" s="7"/>
      <c r="F1519" s="7"/>
      <c r="G1519" s="10"/>
      <c r="H1519" s="10"/>
      <c r="I1519" s="10"/>
      <c r="J1519" s="10"/>
      <c r="K1519" s="7"/>
      <c r="L1519" s="7"/>
      <c r="M1519" s="7"/>
      <c r="N1519" s="7"/>
      <c r="O1519" s="7"/>
      <c r="P1519" s="10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10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10"/>
      <c r="AU1519" s="7"/>
      <c r="AV1519" s="7"/>
      <c r="AW1519" s="7"/>
      <c r="AX1519" s="7"/>
      <c r="AY1519" s="7"/>
      <c r="AZ1519" s="7"/>
      <c r="BA1519" s="7"/>
      <c r="BB1519" s="7"/>
      <c r="BC1519" s="10"/>
      <c r="BD1519" s="7"/>
      <c r="BE1519" s="7"/>
      <c r="BF1519" s="7"/>
      <c r="BG1519" s="7"/>
      <c r="BH1519" s="7"/>
      <c r="BI1519" s="7"/>
      <c r="BJ1519" s="7"/>
      <c r="BK1519" s="7"/>
      <c r="BL1519" s="7"/>
      <c r="BM1519" s="7"/>
      <c r="BN1519" s="7"/>
      <c r="BO1519" s="7"/>
      <c r="BP1519" s="7"/>
      <c r="BQ1519" s="7"/>
      <c r="BR1519" s="7"/>
      <c r="BS1519" s="7"/>
      <c r="BT1519" s="7"/>
      <c r="BU1519" s="7"/>
      <c r="BV1519" s="7"/>
      <c r="BW1519" s="7"/>
      <c r="BX1519" s="7"/>
      <c r="BY1519" s="7"/>
      <c r="BZ1519" s="7"/>
      <c r="CA1519" s="7"/>
      <c r="CB1519" s="7"/>
      <c r="CC1519" s="7"/>
      <c r="CD1519" s="7"/>
      <c r="CE1519" s="7"/>
      <c r="CF1519" s="7"/>
      <c r="CG1519" s="7"/>
      <c r="CH1519" s="7"/>
      <c r="CI1519" s="7"/>
      <c r="CJ1519" s="7"/>
      <c r="CK1519" s="7"/>
      <c r="CL1519" s="7"/>
      <c r="CM1519" s="7"/>
      <c r="CN1519" s="7"/>
      <c r="CO1519" s="7"/>
      <c r="CP1519" s="7"/>
      <c r="CQ1519" s="7"/>
    </row>
    <row r="1520" spans="2:95" s="9" customFormat="1">
      <c r="B1520" s="34"/>
      <c r="C1520" s="7"/>
      <c r="D1520" s="7"/>
      <c r="E1520" s="7"/>
      <c r="F1520" s="7"/>
      <c r="G1520" s="10"/>
      <c r="H1520" s="10"/>
      <c r="I1520" s="10"/>
      <c r="J1520" s="10"/>
      <c r="K1520" s="7"/>
      <c r="L1520" s="7"/>
      <c r="M1520" s="7"/>
      <c r="N1520" s="7"/>
      <c r="O1520" s="7"/>
      <c r="P1520" s="10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10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10"/>
      <c r="AU1520" s="7"/>
      <c r="AV1520" s="7"/>
      <c r="AW1520" s="7"/>
      <c r="AX1520" s="7"/>
      <c r="AY1520" s="7"/>
      <c r="AZ1520" s="7"/>
      <c r="BA1520" s="7"/>
      <c r="BB1520" s="7"/>
      <c r="BC1520" s="10"/>
      <c r="BD1520" s="7"/>
      <c r="BE1520" s="7"/>
      <c r="BF1520" s="7"/>
      <c r="BG1520" s="7"/>
      <c r="BH1520" s="7"/>
      <c r="BI1520" s="7"/>
      <c r="BJ1520" s="7"/>
      <c r="BK1520" s="7"/>
      <c r="BL1520" s="7"/>
      <c r="BM1520" s="7"/>
      <c r="BN1520" s="7"/>
      <c r="BO1520" s="7"/>
      <c r="BP1520" s="7"/>
      <c r="BQ1520" s="7"/>
      <c r="BR1520" s="7"/>
      <c r="BS1520" s="7"/>
      <c r="BT1520" s="7"/>
      <c r="BU1520" s="7"/>
      <c r="BV1520" s="7"/>
      <c r="BW1520" s="7"/>
      <c r="BX1520" s="7"/>
      <c r="BY1520" s="7"/>
      <c r="BZ1520" s="7"/>
      <c r="CA1520" s="7"/>
      <c r="CB1520" s="7"/>
      <c r="CC1520" s="7"/>
      <c r="CD1520" s="7"/>
      <c r="CE1520" s="7"/>
      <c r="CF1520" s="7"/>
      <c r="CG1520" s="7"/>
      <c r="CH1520" s="7"/>
      <c r="CI1520" s="7"/>
      <c r="CJ1520" s="7"/>
      <c r="CK1520" s="7"/>
      <c r="CL1520" s="7"/>
      <c r="CM1520" s="7"/>
      <c r="CN1520" s="7"/>
      <c r="CO1520" s="7"/>
      <c r="CP1520" s="7"/>
      <c r="CQ1520" s="7"/>
    </row>
    <row r="1521" spans="2:95" s="9" customFormat="1">
      <c r="B1521" s="34"/>
      <c r="C1521" s="7"/>
      <c r="D1521" s="7"/>
      <c r="E1521" s="7"/>
      <c r="F1521" s="7"/>
      <c r="G1521" s="10"/>
      <c r="H1521" s="10"/>
      <c r="I1521" s="10"/>
      <c r="J1521" s="10"/>
      <c r="K1521" s="7"/>
      <c r="L1521" s="7"/>
      <c r="M1521" s="7"/>
      <c r="N1521" s="7"/>
      <c r="O1521" s="7"/>
      <c r="P1521" s="10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10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10"/>
      <c r="AU1521" s="7"/>
      <c r="AV1521" s="7"/>
      <c r="AW1521" s="7"/>
      <c r="AX1521" s="7"/>
      <c r="AY1521" s="7"/>
      <c r="AZ1521" s="7"/>
      <c r="BA1521" s="7"/>
      <c r="BB1521" s="7"/>
      <c r="BC1521" s="10"/>
      <c r="BD1521" s="7"/>
      <c r="BE1521" s="7"/>
      <c r="BF1521" s="7"/>
      <c r="BG1521" s="7"/>
      <c r="BH1521" s="7"/>
      <c r="BI1521" s="7"/>
      <c r="BJ1521" s="7"/>
      <c r="BK1521" s="7"/>
      <c r="BL1521" s="7"/>
      <c r="BM1521" s="7"/>
      <c r="BN1521" s="7"/>
      <c r="BO1521" s="7"/>
      <c r="BP1521" s="7"/>
      <c r="BQ1521" s="7"/>
      <c r="BR1521" s="7"/>
      <c r="BS1521" s="7"/>
      <c r="BT1521" s="7"/>
      <c r="BU1521" s="7"/>
      <c r="BV1521" s="7"/>
      <c r="BW1521" s="7"/>
      <c r="BX1521" s="7"/>
      <c r="BY1521" s="7"/>
      <c r="BZ1521" s="7"/>
      <c r="CA1521" s="7"/>
      <c r="CB1521" s="7"/>
      <c r="CC1521" s="7"/>
      <c r="CD1521" s="7"/>
      <c r="CE1521" s="7"/>
      <c r="CF1521" s="7"/>
      <c r="CG1521" s="7"/>
      <c r="CH1521" s="7"/>
      <c r="CI1521" s="7"/>
      <c r="CJ1521" s="7"/>
      <c r="CK1521" s="7"/>
      <c r="CL1521" s="7"/>
      <c r="CM1521" s="7"/>
      <c r="CN1521" s="7"/>
      <c r="CO1521" s="7"/>
      <c r="CP1521" s="7"/>
      <c r="CQ1521" s="7"/>
    </row>
    <row r="1522" spans="2:95" s="9" customFormat="1">
      <c r="B1522" s="34"/>
      <c r="C1522" s="7"/>
      <c r="D1522" s="7"/>
      <c r="E1522" s="7"/>
      <c r="F1522" s="7"/>
      <c r="G1522" s="10"/>
      <c r="H1522" s="10"/>
      <c r="I1522" s="10"/>
      <c r="J1522" s="10"/>
      <c r="K1522" s="7"/>
      <c r="L1522" s="7"/>
      <c r="M1522" s="7"/>
      <c r="N1522" s="7"/>
      <c r="O1522" s="7"/>
      <c r="P1522" s="10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10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10"/>
      <c r="AU1522" s="7"/>
      <c r="AV1522" s="7"/>
      <c r="AW1522" s="7"/>
      <c r="AX1522" s="7"/>
      <c r="AY1522" s="7"/>
      <c r="AZ1522" s="7"/>
      <c r="BA1522" s="7"/>
      <c r="BB1522" s="7"/>
      <c r="BC1522" s="10"/>
      <c r="BD1522" s="7"/>
      <c r="BE1522" s="7"/>
      <c r="BF1522" s="7"/>
      <c r="BG1522" s="7"/>
      <c r="BH1522" s="7"/>
      <c r="BI1522" s="7"/>
      <c r="BJ1522" s="7"/>
      <c r="BK1522" s="7"/>
      <c r="BL1522" s="7"/>
      <c r="BM1522" s="7"/>
      <c r="BN1522" s="7"/>
      <c r="BO1522" s="7"/>
      <c r="BP1522" s="7"/>
      <c r="BQ1522" s="7"/>
      <c r="BR1522" s="7"/>
      <c r="BS1522" s="7"/>
      <c r="BT1522" s="7"/>
      <c r="BU1522" s="7"/>
      <c r="BV1522" s="7"/>
      <c r="BW1522" s="7"/>
      <c r="BX1522" s="7"/>
      <c r="BY1522" s="7"/>
      <c r="BZ1522" s="7"/>
      <c r="CA1522" s="7"/>
      <c r="CB1522" s="7"/>
      <c r="CC1522" s="7"/>
      <c r="CD1522" s="7"/>
      <c r="CE1522" s="7"/>
      <c r="CF1522" s="7"/>
      <c r="CG1522" s="7"/>
      <c r="CH1522" s="7"/>
      <c r="CI1522" s="7"/>
      <c r="CJ1522" s="7"/>
      <c r="CK1522" s="7"/>
      <c r="CL1522" s="7"/>
      <c r="CM1522" s="7"/>
      <c r="CN1522" s="7"/>
      <c r="CO1522" s="7"/>
      <c r="CP1522" s="7"/>
      <c r="CQ1522" s="7"/>
    </row>
    <row r="1523" spans="2:95" s="9" customFormat="1">
      <c r="B1523" s="34"/>
      <c r="C1523" s="7"/>
      <c r="D1523" s="7"/>
      <c r="E1523" s="7"/>
      <c r="F1523" s="7"/>
      <c r="G1523" s="10"/>
      <c r="H1523" s="10"/>
      <c r="I1523" s="10"/>
      <c r="J1523" s="10"/>
      <c r="K1523" s="7"/>
      <c r="L1523" s="7"/>
      <c r="M1523" s="7"/>
      <c r="N1523" s="7"/>
      <c r="O1523" s="7"/>
      <c r="P1523" s="10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10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10"/>
      <c r="AU1523" s="7"/>
      <c r="AV1523" s="7"/>
      <c r="AW1523" s="7"/>
      <c r="AX1523" s="7"/>
      <c r="AY1523" s="7"/>
      <c r="AZ1523" s="7"/>
      <c r="BA1523" s="7"/>
      <c r="BB1523" s="7"/>
      <c r="BC1523" s="10"/>
      <c r="BD1523" s="7"/>
      <c r="BE1523" s="7"/>
      <c r="BF1523" s="7"/>
      <c r="BG1523" s="7"/>
      <c r="BH1523" s="7"/>
      <c r="BI1523" s="7"/>
      <c r="BJ1523" s="7"/>
      <c r="BK1523" s="7"/>
      <c r="BL1523" s="7"/>
      <c r="BM1523" s="7"/>
      <c r="BN1523" s="7"/>
      <c r="BO1523" s="7"/>
      <c r="BP1523" s="7"/>
      <c r="BQ1523" s="7"/>
      <c r="BR1523" s="7"/>
      <c r="BS1523" s="7"/>
      <c r="BT1523" s="7"/>
      <c r="BU1523" s="7"/>
      <c r="BV1523" s="7"/>
      <c r="BW1523" s="7"/>
      <c r="BX1523" s="7"/>
      <c r="BY1523" s="7"/>
      <c r="BZ1523" s="7"/>
      <c r="CA1523" s="7"/>
      <c r="CB1523" s="7"/>
      <c r="CC1523" s="7"/>
      <c r="CD1523" s="7"/>
      <c r="CE1523" s="7"/>
      <c r="CF1523" s="7"/>
      <c r="CG1523" s="7"/>
      <c r="CH1523" s="7"/>
      <c r="CI1523" s="7"/>
      <c r="CJ1523" s="7"/>
      <c r="CK1523" s="7"/>
      <c r="CL1523" s="7"/>
      <c r="CM1523" s="7"/>
      <c r="CN1523" s="7"/>
      <c r="CO1523" s="7"/>
      <c r="CP1523" s="7"/>
      <c r="CQ1523" s="7"/>
    </row>
    <row r="1524" spans="2:95" s="9" customFormat="1">
      <c r="B1524" s="34"/>
      <c r="C1524" s="7"/>
      <c r="D1524" s="7"/>
      <c r="E1524" s="7"/>
      <c r="F1524" s="7"/>
      <c r="G1524" s="10"/>
      <c r="H1524" s="10"/>
      <c r="I1524" s="10"/>
      <c r="J1524" s="10"/>
      <c r="K1524" s="7"/>
      <c r="L1524" s="7"/>
      <c r="M1524" s="7"/>
      <c r="N1524" s="7"/>
      <c r="O1524" s="7"/>
      <c r="P1524" s="10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10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10"/>
      <c r="AU1524" s="7"/>
      <c r="AV1524" s="7"/>
      <c r="AW1524" s="7"/>
      <c r="AX1524" s="7"/>
      <c r="AY1524" s="7"/>
      <c r="AZ1524" s="7"/>
      <c r="BA1524" s="7"/>
      <c r="BB1524" s="7"/>
      <c r="BC1524" s="10"/>
      <c r="BD1524" s="7"/>
      <c r="BE1524" s="7"/>
      <c r="BF1524" s="7"/>
      <c r="BG1524" s="7"/>
      <c r="BH1524" s="7"/>
      <c r="BI1524" s="7"/>
      <c r="BJ1524" s="7"/>
      <c r="BK1524" s="7"/>
      <c r="BL1524" s="7"/>
      <c r="BM1524" s="7"/>
      <c r="BN1524" s="7"/>
      <c r="BO1524" s="7"/>
      <c r="BP1524" s="7"/>
      <c r="BQ1524" s="7"/>
      <c r="BR1524" s="7"/>
      <c r="BS1524" s="7"/>
      <c r="BT1524" s="7"/>
      <c r="BU1524" s="7"/>
      <c r="BV1524" s="7"/>
      <c r="BW1524" s="7"/>
      <c r="BX1524" s="7"/>
      <c r="BY1524" s="7"/>
      <c r="BZ1524" s="7"/>
      <c r="CA1524" s="7"/>
      <c r="CB1524" s="7"/>
      <c r="CC1524" s="7"/>
      <c r="CD1524" s="7"/>
      <c r="CE1524" s="7"/>
      <c r="CF1524" s="7"/>
      <c r="CG1524" s="7"/>
      <c r="CH1524" s="7"/>
      <c r="CI1524" s="7"/>
      <c r="CJ1524" s="7"/>
      <c r="CK1524" s="7"/>
      <c r="CL1524" s="7"/>
      <c r="CM1524" s="7"/>
      <c r="CN1524" s="7"/>
      <c r="CO1524" s="7"/>
      <c r="CP1524" s="7"/>
      <c r="CQ1524" s="7"/>
    </row>
    <row r="1525" spans="2:95" s="9" customFormat="1">
      <c r="B1525" s="34"/>
      <c r="C1525" s="7"/>
      <c r="D1525" s="7"/>
      <c r="E1525" s="7"/>
      <c r="F1525" s="7"/>
      <c r="G1525" s="10"/>
      <c r="H1525" s="10"/>
      <c r="I1525" s="10"/>
      <c r="J1525" s="10"/>
      <c r="K1525" s="7"/>
      <c r="L1525" s="7"/>
      <c r="M1525" s="7"/>
      <c r="N1525" s="7"/>
      <c r="O1525" s="7"/>
      <c r="P1525" s="10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10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10"/>
      <c r="AU1525" s="7"/>
      <c r="AV1525" s="7"/>
      <c r="AW1525" s="7"/>
      <c r="AX1525" s="7"/>
      <c r="AY1525" s="7"/>
      <c r="AZ1525" s="7"/>
      <c r="BA1525" s="7"/>
      <c r="BB1525" s="7"/>
      <c r="BC1525" s="10"/>
      <c r="BD1525" s="7"/>
      <c r="BE1525" s="7"/>
      <c r="BF1525" s="7"/>
      <c r="BG1525" s="7"/>
      <c r="BH1525" s="7"/>
      <c r="BI1525" s="7"/>
      <c r="BJ1525" s="7"/>
      <c r="BK1525" s="7"/>
      <c r="BL1525" s="7"/>
      <c r="BM1525" s="7"/>
      <c r="BN1525" s="7"/>
      <c r="BO1525" s="7"/>
      <c r="BP1525" s="7"/>
      <c r="BQ1525" s="7"/>
      <c r="BR1525" s="7"/>
      <c r="BS1525" s="7"/>
      <c r="BT1525" s="7"/>
      <c r="BU1525" s="7"/>
      <c r="BV1525" s="7"/>
      <c r="BW1525" s="7"/>
      <c r="BX1525" s="7"/>
      <c r="BY1525" s="7"/>
      <c r="BZ1525" s="7"/>
      <c r="CA1525" s="7"/>
      <c r="CB1525" s="7"/>
      <c r="CC1525" s="7"/>
      <c r="CD1525" s="7"/>
      <c r="CE1525" s="7"/>
      <c r="CF1525" s="7"/>
      <c r="CG1525" s="7"/>
      <c r="CH1525" s="7"/>
      <c r="CI1525" s="7"/>
      <c r="CJ1525" s="7"/>
      <c r="CK1525" s="7"/>
      <c r="CL1525" s="7"/>
      <c r="CM1525" s="7"/>
      <c r="CN1525" s="7"/>
      <c r="CO1525" s="7"/>
      <c r="CP1525" s="7"/>
      <c r="CQ1525" s="7"/>
    </row>
    <row r="1526" spans="2:95" s="9" customFormat="1">
      <c r="B1526" s="34"/>
      <c r="C1526" s="7"/>
      <c r="D1526" s="7"/>
      <c r="E1526" s="7"/>
      <c r="F1526" s="7"/>
      <c r="G1526" s="10"/>
      <c r="H1526" s="10"/>
      <c r="I1526" s="10"/>
      <c r="J1526" s="10"/>
      <c r="K1526" s="7"/>
      <c r="L1526" s="7"/>
      <c r="M1526" s="7"/>
      <c r="N1526" s="7"/>
      <c r="O1526" s="7"/>
      <c r="P1526" s="10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10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10"/>
      <c r="AU1526" s="7"/>
      <c r="AV1526" s="7"/>
      <c r="AW1526" s="7"/>
      <c r="AX1526" s="7"/>
      <c r="AY1526" s="7"/>
      <c r="AZ1526" s="7"/>
      <c r="BA1526" s="7"/>
      <c r="BB1526" s="7"/>
      <c r="BC1526" s="10"/>
      <c r="BD1526" s="7"/>
      <c r="BE1526" s="7"/>
      <c r="BF1526" s="7"/>
      <c r="BG1526" s="7"/>
      <c r="BH1526" s="7"/>
      <c r="BI1526" s="7"/>
      <c r="BJ1526" s="7"/>
      <c r="BK1526" s="7"/>
      <c r="BL1526" s="7"/>
      <c r="BM1526" s="7"/>
      <c r="BN1526" s="7"/>
      <c r="BO1526" s="7"/>
      <c r="BP1526" s="7"/>
      <c r="BQ1526" s="7"/>
      <c r="BR1526" s="7"/>
      <c r="BS1526" s="7"/>
      <c r="BT1526" s="7"/>
      <c r="BU1526" s="7"/>
      <c r="BV1526" s="7"/>
      <c r="BW1526" s="7"/>
      <c r="BX1526" s="7"/>
      <c r="BY1526" s="7"/>
      <c r="BZ1526" s="7"/>
      <c r="CA1526" s="7"/>
      <c r="CB1526" s="7"/>
      <c r="CC1526" s="7"/>
      <c r="CD1526" s="7"/>
      <c r="CE1526" s="7"/>
      <c r="CF1526" s="7"/>
      <c r="CG1526" s="7"/>
      <c r="CH1526" s="7"/>
      <c r="CI1526" s="7"/>
      <c r="CJ1526" s="7"/>
      <c r="CK1526" s="7"/>
      <c r="CL1526" s="7"/>
      <c r="CM1526" s="7"/>
      <c r="CN1526" s="7"/>
      <c r="CO1526" s="7"/>
      <c r="CP1526" s="7"/>
      <c r="CQ1526" s="7"/>
    </row>
    <row r="1527" spans="2:95" s="9" customFormat="1">
      <c r="B1527" s="34"/>
      <c r="C1527" s="7"/>
      <c r="D1527" s="7"/>
      <c r="E1527" s="7"/>
      <c r="F1527" s="7"/>
      <c r="G1527" s="10"/>
      <c r="H1527" s="10"/>
      <c r="I1527" s="10"/>
      <c r="J1527" s="10"/>
      <c r="K1527" s="7"/>
      <c r="L1527" s="7"/>
      <c r="M1527" s="7"/>
      <c r="N1527" s="7"/>
      <c r="O1527" s="7"/>
      <c r="P1527" s="10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10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10"/>
      <c r="AU1527" s="7"/>
      <c r="AV1527" s="7"/>
      <c r="AW1527" s="7"/>
      <c r="AX1527" s="7"/>
      <c r="AY1527" s="7"/>
      <c r="AZ1527" s="7"/>
      <c r="BA1527" s="7"/>
      <c r="BB1527" s="7"/>
      <c r="BC1527" s="10"/>
      <c r="BD1527" s="7"/>
      <c r="BE1527" s="7"/>
      <c r="BF1527" s="7"/>
      <c r="BG1527" s="7"/>
      <c r="BH1527" s="7"/>
      <c r="BI1527" s="7"/>
      <c r="BJ1527" s="7"/>
      <c r="BK1527" s="7"/>
      <c r="BL1527" s="7"/>
      <c r="BM1527" s="7"/>
      <c r="BN1527" s="7"/>
      <c r="BO1527" s="7"/>
      <c r="BP1527" s="7"/>
      <c r="BQ1527" s="7"/>
      <c r="BR1527" s="7"/>
      <c r="BS1527" s="7"/>
      <c r="BT1527" s="7"/>
      <c r="BU1527" s="7"/>
      <c r="BV1527" s="7"/>
      <c r="BW1527" s="7"/>
      <c r="BX1527" s="7"/>
      <c r="BY1527" s="7"/>
      <c r="BZ1527" s="7"/>
      <c r="CA1527" s="7"/>
      <c r="CB1527" s="7"/>
      <c r="CC1527" s="7"/>
      <c r="CD1527" s="7"/>
      <c r="CE1527" s="7"/>
      <c r="CF1527" s="7"/>
      <c r="CG1527" s="7"/>
      <c r="CH1527" s="7"/>
      <c r="CI1527" s="7"/>
      <c r="CJ1527" s="7"/>
      <c r="CK1527" s="7"/>
      <c r="CL1527" s="7"/>
      <c r="CM1527" s="7"/>
      <c r="CN1527" s="7"/>
      <c r="CO1527" s="7"/>
      <c r="CP1527" s="7"/>
      <c r="CQ1527" s="7"/>
    </row>
    <row r="1528" spans="2:95" s="9" customFormat="1">
      <c r="B1528" s="34"/>
      <c r="C1528" s="7"/>
      <c r="D1528" s="7"/>
      <c r="E1528" s="7"/>
      <c r="F1528" s="7"/>
      <c r="G1528" s="10"/>
      <c r="H1528" s="10"/>
      <c r="I1528" s="10"/>
      <c r="J1528" s="10"/>
      <c r="K1528" s="7"/>
      <c r="L1528" s="7"/>
      <c r="M1528" s="7"/>
      <c r="N1528" s="7"/>
      <c r="O1528" s="7"/>
      <c r="P1528" s="10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10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10"/>
      <c r="AU1528" s="7"/>
      <c r="AV1528" s="7"/>
      <c r="AW1528" s="7"/>
      <c r="AX1528" s="7"/>
      <c r="AY1528" s="7"/>
      <c r="AZ1528" s="7"/>
      <c r="BA1528" s="7"/>
      <c r="BB1528" s="7"/>
      <c r="BC1528" s="10"/>
      <c r="BD1528" s="7"/>
      <c r="BE1528" s="7"/>
      <c r="BF1528" s="7"/>
      <c r="BG1528" s="7"/>
      <c r="BH1528" s="7"/>
      <c r="BI1528" s="7"/>
      <c r="BJ1528" s="7"/>
      <c r="BK1528" s="7"/>
      <c r="BL1528" s="7"/>
      <c r="BM1528" s="7"/>
      <c r="BN1528" s="7"/>
      <c r="BO1528" s="7"/>
      <c r="BP1528" s="7"/>
      <c r="BQ1528" s="7"/>
      <c r="BR1528" s="7"/>
      <c r="BS1528" s="7"/>
      <c r="BT1528" s="7"/>
      <c r="BU1528" s="7"/>
      <c r="BV1528" s="7"/>
      <c r="BW1528" s="7"/>
      <c r="BX1528" s="7"/>
      <c r="BY1528" s="7"/>
      <c r="BZ1528" s="7"/>
      <c r="CA1528" s="7"/>
      <c r="CB1528" s="7"/>
      <c r="CC1528" s="7"/>
      <c r="CD1528" s="7"/>
      <c r="CE1528" s="7"/>
      <c r="CF1528" s="7"/>
      <c r="CG1528" s="7"/>
      <c r="CH1528" s="7"/>
      <c r="CI1528" s="7"/>
      <c r="CJ1528" s="7"/>
      <c r="CK1528" s="7"/>
      <c r="CL1528" s="7"/>
      <c r="CM1528" s="7"/>
      <c r="CN1528" s="7"/>
      <c r="CO1528" s="7"/>
      <c r="CP1528" s="7"/>
      <c r="CQ1528" s="7"/>
    </row>
    <row r="1529" spans="2:95" s="9" customFormat="1">
      <c r="B1529" s="34"/>
      <c r="C1529" s="7"/>
      <c r="D1529" s="7"/>
      <c r="E1529" s="7"/>
      <c r="F1529" s="7"/>
      <c r="G1529" s="10"/>
      <c r="H1529" s="10"/>
      <c r="I1529" s="10"/>
      <c r="J1529" s="10"/>
      <c r="K1529" s="7"/>
      <c r="L1529" s="7"/>
      <c r="M1529" s="7"/>
      <c r="N1529" s="7"/>
      <c r="O1529" s="7"/>
      <c r="P1529" s="10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10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10"/>
      <c r="AU1529" s="7"/>
      <c r="AV1529" s="7"/>
      <c r="AW1529" s="7"/>
      <c r="AX1529" s="7"/>
      <c r="AY1529" s="7"/>
      <c r="AZ1529" s="7"/>
      <c r="BA1529" s="7"/>
      <c r="BB1529" s="7"/>
      <c r="BC1529" s="10"/>
      <c r="BD1529" s="7"/>
      <c r="BE1529" s="7"/>
      <c r="BF1529" s="7"/>
      <c r="BG1529" s="7"/>
      <c r="BH1529" s="7"/>
      <c r="BI1529" s="7"/>
      <c r="BJ1529" s="7"/>
      <c r="BK1529" s="7"/>
      <c r="BL1529" s="7"/>
      <c r="BM1529" s="7"/>
      <c r="BN1529" s="7"/>
      <c r="BO1529" s="7"/>
      <c r="BP1529" s="7"/>
      <c r="BQ1529" s="7"/>
      <c r="BR1529" s="7"/>
      <c r="BS1529" s="7"/>
      <c r="BT1529" s="7"/>
      <c r="BU1529" s="7"/>
      <c r="BV1529" s="7"/>
      <c r="BW1529" s="7"/>
      <c r="BX1529" s="7"/>
      <c r="BY1529" s="7"/>
      <c r="BZ1529" s="7"/>
      <c r="CA1529" s="7"/>
      <c r="CB1529" s="7"/>
      <c r="CC1529" s="7"/>
      <c r="CD1529" s="7"/>
      <c r="CE1529" s="7"/>
      <c r="CF1529" s="7"/>
      <c r="CG1529" s="7"/>
      <c r="CH1529" s="7"/>
      <c r="CI1529" s="7"/>
      <c r="CJ1529" s="7"/>
      <c r="CK1529" s="7"/>
      <c r="CL1529" s="7"/>
      <c r="CM1529" s="7"/>
      <c r="CN1529" s="7"/>
      <c r="CO1529" s="7"/>
      <c r="CP1529" s="7"/>
      <c r="CQ1529" s="7"/>
    </row>
    <row r="1530" spans="2:95" s="9" customFormat="1">
      <c r="B1530" s="34"/>
      <c r="C1530" s="7"/>
      <c r="D1530" s="7"/>
      <c r="E1530" s="7"/>
      <c r="F1530" s="7"/>
      <c r="G1530" s="10"/>
      <c r="H1530" s="10"/>
      <c r="I1530" s="10"/>
      <c r="J1530" s="10"/>
      <c r="K1530" s="7"/>
      <c r="L1530" s="7"/>
      <c r="M1530" s="7"/>
      <c r="N1530" s="7"/>
      <c r="O1530" s="7"/>
      <c r="P1530" s="10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10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10"/>
      <c r="AU1530" s="7"/>
      <c r="AV1530" s="7"/>
      <c r="AW1530" s="7"/>
      <c r="AX1530" s="7"/>
      <c r="AY1530" s="7"/>
      <c r="AZ1530" s="7"/>
      <c r="BA1530" s="7"/>
      <c r="BB1530" s="7"/>
      <c r="BC1530" s="10"/>
      <c r="BD1530" s="7"/>
      <c r="BE1530" s="7"/>
      <c r="BF1530" s="7"/>
      <c r="BG1530" s="7"/>
      <c r="BH1530" s="7"/>
      <c r="BI1530" s="7"/>
      <c r="BJ1530" s="7"/>
      <c r="BK1530" s="7"/>
      <c r="BL1530" s="7"/>
      <c r="BM1530" s="7"/>
      <c r="BN1530" s="7"/>
      <c r="BO1530" s="7"/>
      <c r="BP1530" s="7"/>
      <c r="BQ1530" s="7"/>
      <c r="BR1530" s="7"/>
      <c r="BS1530" s="7"/>
      <c r="BT1530" s="7"/>
      <c r="BU1530" s="7"/>
      <c r="BV1530" s="7"/>
      <c r="BW1530" s="7"/>
      <c r="BX1530" s="7"/>
      <c r="BY1530" s="7"/>
      <c r="BZ1530" s="7"/>
      <c r="CA1530" s="7"/>
      <c r="CB1530" s="7"/>
      <c r="CC1530" s="7"/>
      <c r="CD1530" s="7"/>
      <c r="CE1530" s="7"/>
      <c r="CF1530" s="7"/>
      <c r="CG1530" s="7"/>
      <c r="CH1530" s="7"/>
      <c r="CI1530" s="7"/>
      <c r="CJ1530" s="7"/>
      <c r="CK1530" s="7"/>
      <c r="CL1530" s="7"/>
      <c r="CM1530" s="7"/>
      <c r="CN1530" s="7"/>
      <c r="CO1530" s="7"/>
      <c r="CP1530" s="7"/>
      <c r="CQ1530" s="7"/>
    </row>
    <row r="1531" spans="2:95" s="9" customFormat="1">
      <c r="B1531" s="34"/>
      <c r="C1531" s="7"/>
      <c r="D1531" s="7"/>
      <c r="E1531" s="7"/>
      <c r="F1531" s="7"/>
      <c r="G1531" s="10"/>
      <c r="H1531" s="10"/>
      <c r="I1531" s="10"/>
      <c r="J1531" s="10"/>
      <c r="K1531" s="7"/>
      <c r="L1531" s="7"/>
      <c r="M1531" s="7"/>
      <c r="N1531" s="7"/>
      <c r="O1531" s="7"/>
      <c r="P1531" s="10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10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10"/>
      <c r="AU1531" s="7"/>
      <c r="AV1531" s="7"/>
      <c r="AW1531" s="7"/>
      <c r="AX1531" s="7"/>
      <c r="AY1531" s="7"/>
      <c r="AZ1531" s="7"/>
      <c r="BA1531" s="7"/>
      <c r="BB1531" s="7"/>
      <c r="BC1531" s="10"/>
      <c r="BD1531" s="7"/>
      <c r="BE1531" s="7"/>
      <c r="BF1531" s="7"/>
      <c r="BG1531" s="7"/>
      <c r="BH1531" s="7"/>
      <c r="BI1531" s="7"/>
      <c r="BJ1531" s="7"/>
      <c r="BK1531" s="7"/>
      <c r="BL1531" s="7"/>
      <c r="BM1531" s="7"/>
      <c r="BN1531" s="7"/>
      <c r="BO1531" s="7"/>
      <c r="BP1531" s="7"/>
      <c r="BQ1531" s="7"/>
      <c r="BR1531" s="7"/>
      <c r="BS1531" s="7"/>
      <c r="BT1531" s="7"/>
      <c r="BU1531" s="7"/>
      <c r="BV1531" s="7"/>
      <c r="BW1531" s="7"/>
      <c r="BX1531" s="7"/>
      <c r="BY1531" s="7"/>
      <c r="BZ1531" s="7"/>
      <c r="CA1531" s="7"/>
      <c r="CB1531" s="7"/>
      <c r="CC1531" s="7"/>
      <c r="CD1531" s="7"/>
      <c r="CE1531" s="7"/>
      <c r="CF1531" s="7"/>
      <c r="CG1531" s="7"/>
      <c r="CH1531" s="7"/>
      <c r="CI1531" s="7"/>
      <c r="CJ1531" s="7"/>
      <c r="CK1531" s="7"/>
      <c r="CL1531" s="7"/>
      <c r="CM1531" s="7"/>
      <c r="CN1531" s="7"/>
      <c r="CO1531" s="7"/>
      <c r="CP1531" s="7"/>
      <c r="CQ1531" s="7"/>
    </row>
    <row r="1532" spans="2:95" s="9" customFormat="1">
      <c r="B1532" s="34"/>
      <c r="C1532" s="7"/>
      <c r="D1532" s="7"/>
      <c r="E1532" s="7"/>
      <c r="F1532" s="7"/>
      <c r="G1532" s="10"/>
      <c r="H1532" s="10"/>
      <c r="I1532" s="10"/>
      <c r="J1532" s="10"/>
      <c r="K1532" s="7"/>
      <c r="L1532" s="7"/>
      <c r="M1532" s="7"/>
      <c r="N1532" s="7"/>
      <c r="O1532" s="7"/>
      <c r="P1532" s="10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10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10"/>
      <c r="AU1532" s="7"/>
      <c r="AV1532" s="7"/>
      <c r="AW1532" s="7"/>
      <c r="AX1532" s="7"/>
      <c r="AY1532" s="7"/>
      <c r="AZ1532" s="7"/>
      <c r="BA1532" s="7"/>
      <c r="BB1532" s="7"/>
      <c r="BC1532" s="10"/>
      <c r="BD1532" s="7"/>
      <c r="BE1532" s="7"/>
      <c r="BF1532" s="7"/>
      <c r="BG1532" s="7"/>
      <c r="BH1532" s="7"/>
      <c r="BI1532" s="7"/>
      <c r="BJ1532" s="7"/>
      <c r="BK1532" s="7"/>
      <c r="BL1532" s="7"/>
      <c r="BM1532" s="7"/>
      <c r="BN1532" s="7"/>
      <c r="BO1532" s="7"/>
      <c r="BP1532" s="7"/>
      <c r="BQ1532" s="7"/>
      <c r="BR1532" s="7"/>
      <c r="BS1532" s="7"/>
      <c r="BT1532" s="7"/>
      <c r="BU1532" s="7"/>
      <c r="BV1532" s="7"/>
      <c r="BW1532" s="7"/>
      <c r="BX1532" s="7"/>
      <c r="BY1532" s="7"/>
      <c r="BZ1532" s="7"/>
      <c r="CA1532" s="7"/>
      <c r="CB1532" s="7"/>
      <c r="CC1532" s="7"/>
      <c r="CD1532" s="7"/>
      <c r="CE1532" s="7"/>
      <c r="CF1532" s="7"/>
      <c r="CG1532" s="7"/>
      <c r="CH1532" s="7"/>
      <c r="CI1532" s="7"/>
      <c r="CJ1532" s="7"/>
      <c r="CK1532" s="7"/>
      <c r="CL1532" s="7"/>
      <c r="CM1532" s="7"/>
      <c r="CN1532" s="7"/>
      <c r="CO1532" s="7"/>
      <c r="CP1532" s="7"/>
      <c r="CQ1532" s="7"/>
    </row>
    <row r="1533" spans="2:95" s="9" customFormat="1">
      <c r="B1533" s="34"/>
      <c r="C1533" s="7"/>
      <c r="D1533" s="7"/>
      <c r="E1533" s="7"/>
      <c r="F1533" s="7"/>
      <c r="G1533" s="10"/>
      <c r="H1533" s="10"/>
      <c r="I1533" s="10"/>
      <c r="J1533" s="10"/>
      <c r="K1533" s="7"/>
      <c r="L1533" s="7"/>
      <c r="M1533" s="7"/>
      <c r="N1533" s="7"/>
      <c r="O1533" s="7"/>
      <c r="P1533" s="10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10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10"/>
      <c r="AU1533" s="7"/>
      <c r="AV1533" s="7"/>
      <c r="AW1533" s="7"/>
      <c r="AX1533" s="7"/>
      <c r="AY1533" s="7"/>
      <c r="AZ1533" s="7"/>
      <c r="BA1533" s="7"/>
      <c r="BB1533" s="7"/>
      <c r="BC1533" s="10"/>
      <c r="BD1533" s="7"/>
      <c r="BE1533" s="7"/>
      <c r="BF1533" s="7"/>
      <c r="BG1533" s="7"/>
      <c r="BH1533" s="7"/>
      <c r="BI1533" s="7"/>
      <c r="BJ1533" s="7"/>
      <c r="BK1533" s="7"/>
      <c r="BL1533" s="7"/>
      <c r="BM1533" s="7"/>
      <c r="BN1533" s="7"/>
      <c r="BO1533" s="7"/>
      <c r="BP1533" s="7"/>
      <c r="BQ1533" s="7"/>
      <c r="BR1533" s="7"/>
      <c r="BS1533" s="7"/>
      <c r="BT1533" s="7"/>
      <c r="BU1533" s="7"/>
      <c r="BV1533" s="7"/>
      <c r="BW1533" s="7"/>
      <c r="BX1533" s="7"/>
      <c r="BY1533" s="7"/>
      <c r="BZ1533" s="7"/>
      <c r="CA1533" s="7"/>
      <c r="CB1533" s="7"/>
      <c r="CC1533" s="7"/>
      <c r="CD1533" s="7"/>
      <c r="CE1533" s="7"/>
      <c r="CF1533" s="7"/>
      <c r="CG1533" s="7"/>
      <c r="CH1533" s="7"/>
      <c r="CI1533" s="7"/>
      <c r="CJ1533" s="7"/>
      <c r="CK1533" s="7"/>
      <c r="CL1533" s="7"/>
      <c r="CM1533" s="7"/>
      <c r="CN1533" s="7"/>
      <c r="CO1533" s="7"/>
      <c r="CP1533" s="7"/>
      <c r="CQ1533" s="7"/>
    </row>
    <row r="1534" spans="2:95" s="9" customFormat="1">
      <c r="B1534" s="34"/>
      <c r="C1534" s="7"/>
      <c r="D1534" s="7"/>
      <c r="E1534" s="7"/>
      <c r="F1534" s="7"/>
      <c r="G1534" s="10"/>
      <c r="H1534" s="10"/>
      <c r="I1534" s="10"/>
      <c r="J1534" s="10"/>
      <c r="K1534" s="7"/>
      <c r="L1534" s="7"/>
      <c r="M1534" s="7"/>
      <c r="N1534" s="7"/>
      <c r="O1534" s="7"/>
      <c r="P1534" s="10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10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10"/>
      <c r="AU1534" s="7"/>
      <c r="AV1534" s="7"/>
      <c r="AW1534" s="7"/>
      <c r="AX1534" s="7"/>
      <c r="AY1534" s="7"/>
      <c r="AZ1534" s="7"/>
      <c r="BA1534" s="7"/>
      <c r="BB1534" s="7"/>
      <c r="BC1534" s="10"/>
      <c r="BD1534" s="7"/>
      <c r="BE1534" s="7"/>
      <c r="BF1534" s="7"/>
      <c r="BG1534" s="7"/>
      <c r="BH1534" s="7"/>
      <c r="BI1534" s="7"/>
      <c r="BJ1534" s="7"/>
      <c r="BK1534" s="7"/>
      <c r="BL1534" s="7"/>
      <c r="BM1534" s="7"/>
      <c r="BN1534" s="7"/>
      <c r="BO1534" s="7"/>
      <c r="BP1534" s="7"/>
      <c r="BQ1534" s="7"/>
      <c r="BR1534" s="7"/>
      <c r="BS1534" s="7"/>
      <c r="BT1534" s="7"/>
      <c r="BU1534" s="7"/>
      <c r="BV1534" s="7"/>
      <c r="BW1534" s="7"/>
      <c r="BX1534" s="7"/>
      <c r="BY1534" s="7"/>
      <c r="BZ1534" s="7"/>
      <c r="CA1534" s="7"/>
      <c r="CB1534" s="7"/>
      <c r="CC1534" s="7"/>
      <c r="CD1534" s="7"/>
      <c r="CE1534" s="7"/>
      <c r="CF1534" s="7"/>
      <c r="CG1534" s="7"/>
      <c r="CH1534" s="7"/>
      <c r="CI1534" s="7"/>
      <c r="CJ1534" s="7"/>
      <c r="CK1534" s="7"/>
      <c r="CL1534" s="7"/>
      <c r="CM1534" s="7"/>
      <c r="CN1534" s="7"/>
      <c r="CO1534" s="7"/>
      <c r="CP1534" s="7"/>
      <c r="CQ1534" s="7"/>
    </row>
    <row r="1535" spans="2:95" s="9" customFormat="1">
      <c r="B1535" s="34"/>
      <c r="C1535" s="7"/>
      <c r="D1535" s="7"/>
      <c r="E1535" s="7"/>
      <c r="F1535" s="7"/>
      <c r="G1535" s="10"/>
      <c r="H1535" s="10"/>
      <c r="I1535" s="10"/>
      <c r="J1535" s="10"/>
      <c r="K1535" s="7"/>
      <c r="L1535" s="7"/>
      <c r="M1535" s="7"/>
      <c r="N1535" s="7"/>
      <c r="O1535" s="7"/>
      <c r="P1535" s="10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10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10"/>
      <c r="AU1535" s="7"/>
      <c r="AV1535" s="7"/>
      <c r="AW1535" s="7"/>
      <c r="AX1535" s="7"/>
      <c r="AY1535" s="7"/>
      <c r="AZ1535" s="7"/>
      <c r="BA1535" s="7"/>
      <c r="BB1535" s="7"/>
      <c r="BC1535" s="10"/>
      <c r="BD1535" s="7"/>
      <c r="BE1535" s="7"/>
      <c r="BF1535" s="7"/>
      <c r="BG1535" s="7"/>
      <c r="BH1535" s="7"/>
      <c r="BI1535" s="7"/>
      <c r="BJ1535" s="7"/>
      <c r="BK1535" s="7"/>
      <c r="BL1535" s="7"/>
      <c r="BM1535" s="7"/>
      <c r="BN1535" s="7"/>
      <c r="BO1535" s="7"/>
      <c r="BP1535" s="7"/>
      <c r="BQ1535" s="7"/>
      <c r="BR1535" s="7"/>
      <c r="BS1535" s="7"/>
      <c r="BT1535" s="7"/>
      <c r="BU1535" s="7"/>
      <c r="BV1535" s="7"/>
      <c r="BW1535" s="7"/>
      <c r="BX1535" s="7"/>
      <c r="BY1535" s="7"/>
      <c r="BZ1535" s="7"/>
      <c r="CA1535" s="7"/>
      <c r="CB1535" s="7"/>
      <c r="CC1535" s="7"/>
      <c r="CD1535" s="7"/>
      <c r="CE1535" s="7"/>
      <c r="CF1535" s="7"/>
      <c r="CG1535" s="7"/>
      <c r="CH1535" s="7"/>
      <c r="CI1535" s="7"/>
      <c r="CJ1535" s="7"/>
      <c r="CK1535" s="7"/>
      <c r="CL1535" s="7"/>
      <c r="CM1535" s="7"/>
      <c r="CN1535" s="7"/>
      <c r="CO1535" s="7"/>
      <c r="CP1535" s="7"/>
      <c r="CQ1535" s="7"/>
    </row>
    <row r="1536" spans="2:95" s="9" customFormat="1">
      <c r="B1536" s="34"/>
      <c r="C1536" s="7"/>
      <c r="D1536" s="7"/>
      <c r="E1536" s="7"/>
      <c r="F1536" s="7"/>
      <c r="G1536" s="10"/>
      <c r="H1536" s="10"/>
      <c r="I1536" s="10"/>
      <c r="J1536" s="10"/>
      <c r="K1536" s="7"/>
      <c r="L1536" s="7"/>
      <c r="M1536" s="7"/>
      <c r="N1536" s="7"/>
      <c r="O1536" s="7"/>
      <c r="P1536" s="10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10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10"/>
      <c r="AU1536" s="7"/>
      <c r="AV1536" s="7"/>
      <c r="AW1536" s="7"/>
      <c r="AX1536" s="7"/>
      <c r="AY1536" s="7"/>
      <c r="AZ1536" s="7"/>
      <c r="BA1536" s="7"/>
      <c r="BB1536" s="7"/>
      <c r="BC1536" s="10"/>
      <c r="BD1536" s="7"/>
      <c r="BE1536" s="7"/>
      <c r="BF1536" s="7"/>
      <c r="BG1536" s="7"/>
      <c r="BH1536" s="7"/>
      <c r="BI1536" s="7"/>
      <c r="BJ1536" s="7"/>
      <c r="BK1536" s="7"/>
      <c r="BL1536" s="7"/>
      <c r="BM1536" s="7"/>
      <c r="BN1536" s="7"/>
      <c r="BO1536" s="7"/>
      <c r="BP1536" s="7"/>
      <c r="BQ1536" s="7"/>
      <c r="BR1536" s="7"/>
      <c r="BS1536" s="7"/>
      <c r="BT1536" s="7"/>
      <c r="BU1536" s="7"/>
      <c r="BV1536" s="7"/>
      <c r="BW1536" s="7"/>
      <c r="BX1536" s="7"/>
      <c r="BY1536" s="7"/>
      <c r="BZ1536" s="7"/>
      <c r="CA1536" s="7"/>
      <c r="CB1536" s="7"/>
      <c r="CC1536" s="7"/>
      <c r="CD1536" s="7"/>
      <c r="CE1536" s="7"/>
      <c r="CF1536" s="7"/>
      <c r="CG1536" s="7"/>
      <c r="CH1536" s="7"/>
      <c r="CI1536" s="7"/>
      <c r="CJ1536" s="7"/>
      <c r="CK1536" s="7"/>
      <c r="CL1536" s="7"/>
      <c r="CM1536" s="7"/>
      <c r="CN1536" s="7"/>
      <c r="CO1536" s="7"/>
      <c r="CP1536" s="7"/>
      <c r="CQ1536" s="7"/>
    </row>
    <row r="1537" spans="2:95" s="9" customFormat="1">
      <c r="B1537" s="34"/>
      <c r="C1537" s="7"/>
      <c r="D1537" s="7"/>
      <c r="E1537" s="7"/>
      <c r="F1537" s="7"/>
      <c r="G1537" s="10"/>
      <c r="H1537" s="10"/>
      <c r="I1537" s="10"/>
      <c r="J1537" s="10"/>
      <c r="K1537" s="7"/>
      <c r="L1537" s="7"/>
      <c r="M1537" s="7"/>
      <c r="N1537" s="7"/>
      <c r="O1537" s="7"/>
      <c r="P1537" s="10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10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10"/>
      <c r="AU1537" s="7"/>
      <c r="AV1537" s="7"/>
      <c r="AW1537" s="7"/>
      <c r="AX1537" s="7"/>
      <c r="AY1537" s="7"/>
      <c r="AZ1537" s="7"/>
      <c r="BA1537" s="7"/>
      <c r="BB1537" s="7"/>
      <c r="BC1537" s="10"/>
      <c r="BD1537" s="7"/>
      <c r="BE1537" s="7"/>
      <c r="BF1537" s="7"/>
      <c r="BG1537" s="7"/>
      <c r="BH1537" s="7"/>
      <c r="BI1537" s="7"/>
      <c r="BJ1537" s="7"/>
      <c r="BK1537" s="7"/>
      <c r="BL1537" s="7"/>
      <c r="BM1537" s="7"/>
      <c r="BN1537" s="7"/>
      <c r="BO1537" s="7"/>
      <c r="BP1537" s="7"/>
      <c r="BQ1537" s="7"/>
      <c r="BR1537" s="7"/>
      <c r="BS1537" s="7"/>
      <c r="BT1537" s="7"/>
      <c r="BU1537" s="7"/>
      <c r="BV1537" s="7"/>
      <c r="BW1537" s="7"/>
      <c r="BX1537" s="7"/>
      <c r="BY1537" s="7"/>
      <c r="BZ1537" s="7"/>
      <c r="CA1537" s="7"/>
      <c r="CB1537" s="7"/>
      <c r="CC1537" s="7"/>
      <c r="CD1537" s="7"/>
      <c r="CE1537" s="7"/>
      <c r="CF1537" s="7"/>
      <c r="CG1537" s="7"/>
      <c r="CH1537" s="7"/>
      <c r="CI1537" s="7"/>
      <c r="CJ1537" s="7"/>
      <c r="CK1537" s="7"/>
      <c r="CL1537" s="7"/>
      <c r="CM1537" s="7"/>
      <c r="CN1537" s="7"/>
      <c r="CO1537" s="7"/>
      <c r="CP1537" s="7"/>
      <c r="CQ1537" s="7"/>
    </row>
    <row r="1538" spans="2:95" s="9" customFormat="1">
      <c r="B1538" s="34"/>
      <c r="C1538" s="7"/>
      <c r="D1538" s="7"/>
      <c r="E1538" s="7"/>
      <c r="F1538" s="7"/>
      <c r="G1538" s="10"/>
      <c r="H1538" s="10"/>
      <c r="I1538" s="10"/>
      <c r="J1538" s="10"/>
      <c r="K1538" s="7"/>
      <c r="L1538" s="7"/>
      <c r="M1538" s="7"/>
      <c r="N1538" s="7"/>
      <c r="O1538" s="7"/>
      <c r="P1538" s="10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10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10"/>
      <c r="AU1538" s="7"/>
      <c r="AV1538" s="7"/>
      <c r="AW1538" s="7"/>
      <c r="AX1538" s="7"/>
      <c r="AY1538" s="7"/>
      <c r="AZ1538" s="7"/>
      <c r="BA1538" s="7"/>
      <c r="BB1538" s="7"/>
      <c r="BC1538" s="10"/>
      <c r="BD1538" s="7"/>
      <c r="BE1538" s="7"/>
      <c r="BF1538" s="7"/>
      <c r="BG1538" s="7"/>
      <c r="BH1538" s="7"/>
      <c r="BI1538" s="7"/>
      <c r="BJ1538" s="7"/>
      <c r="BK1538" s="7"/>
      <c r="BL1538" s="7"/>
      <c r="BM1538" s="7"/>
      <c r="BN1538" s="7"/>
      <c r="BO1538" s="7"/>
      <c r="BP1538" s="7"/>
      <c r="BQ1538" s="7"/>
      <c r="BR1538" s="7"/>
      <c r="BS1538" s="7"/>
      <c r="BT1538" s="7"/>
      <c r="BU1538" s="7"/>
      <c r="BV1538" s="7"/>
      <c r="BW1538" s="7"/>
      <c r="BX1538" s="7"/>
      <c r="BY1538" s="7"/>
      <c r="BZ1538" s="7"/>
      <c r="CA1538" s="7"/>
      <c r="CB1538" s="7"/>
      <c r="CC1538" s="7"/>
      <c r="CD1538" s="7"/>
      <c r="CE1538" s="7"/>
      <c r="CF1538" s="7"/>
      <c r="CG1538" s="7"/>
      <c r="CH1538" s="7"/>
      <c r="CI1538" s="7"/>
      <c r="CJ1538" s="7"/>
      <c r="CK1538" s="7"/>
      <c r="CL1538" s="7"/>
      <c r="CM1538" s="7"/>
      <c r="CN1538" s="7"/>
      <c r="CO1538" s="7"/>
      <c r="CP1538" s="7"/>
      <c r="CQ1538" s="7"/>
    </row>
    <row r="1539" spans="2:95" s="9" customFormat="1">
      <c r="B1539" s="34"/>
      <c r="C1539" s="7"/>
      <c r="D1539" s="7"/>
      <c r="E1539" s="7"/>
      <c r="F1539" s="7"/>
      <c r="G1539" s="10"/>
      <c r="H1539" s="10"/>
      <c r="I1539" s="10"/>
      <c r="J1539" s="10"/>
      <c r="K1539" s="7"/>
      <c r="L1539" s="7"/>
      <c r="M1539" s="7"/>
      <c r="N1539" s="7"/>
      <c r="O1539" s="7"/>
      <c r="P1539" s="10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10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10"/>
      <c r="AU1539" s="7"/>
      <c r="AV1539" s="7"/>
      <c r="AW1539" s="7"/>
      <c r="AX1539" s="7"/>
      <c r="AY1539" s="7"/>
      <c r="AZ1539" s="7"/>
      <c r="BA1539" s="7"/>
      <c r="BB1539" s="7"/>
      <c r="BC1539" s="10"/>
      <c r="BD1539" s="7"/>
      <c r="BE1539" s="7"/>
      <c r="BF1539" s="7"/>
      <c r="BG1539" s="7"/>
      <c r="BH1539" s="7"/>
      <c r="BI1539" s="7"/>
      <c r="BJ1539" s="7"/>
      <c r="BK1539" s="7"/>
      <c r="BL1539" s="7"/>
      <c r="BM1539" s="7"/>
      <c r="BN1539" s="7"/>
      <c r="BO1539" s="7"/>
      <c r="BP1539" s="7"/>
      <c r="BQ1539" s="7"/>
      <c r="BR1539" s="7"/>
      <c r="BS1539" s="7"/>
      <c r="BT1539" s="7"/>
      <c r="BU1539" s="7"/>
      <c r="BV1539" s="7"/>
      <c r="BW1539" s="7"/>
      <c r="BX1539" s="7"/>
      <c r="BY1539" s="7"/>
      <c r="BZ1539" s="7"/>
      <c r="CA1539" s="7"/>
      <c r="CB1539" s="7"/>
      <c r="CC1539" s="7"/>
      <c r="CD1539" s="7"/>
      <c r="CE1539" s="7"/>
      <c r="CF1539" s="7"/>
      <c r="CG1539" s="7"/>
      <c r="CH1539" s="7"/>
      <c r="CI1539" s="7"/>
      <c r="CJ1539" s="7"/>
      <c r="CK1539" s="7"/>
      <c r="CL1539" s="7"/>
      <c r="CM1539" s="7"/>
      <c r="CN1539" s="7"/>
      <c r="CO1539" s="7"/>
      <c r="CP1539" s="7"/>
      <c r="CQ1539" s="7"/>
    </row>
    <row r="1540" spans="2:95" s="9" customFormat="1">
      <c r="B1540" s="34"/>
      <c r="C1540" s="7"/>
      <c r="D1540" s="7"/>
      <c r="E1540" s="7"/>
      <c r="F1540" s="7"/>
      <c r="G1540" s="10"/>
      <c r="H1540" s="10"/>
      <c r="I1540" s="10"/>
      <c r="J1540" s="10"/>
      <c r="K1540" s="7"/>
      <c r="L1540" s="7"/>
      <c r="M1540" s="7"/>
      <c r="N1540" s="7"/>
      <c r="O1540" s="7"/>
      <c r="P1540" s="10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10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10"/>
      <c r="AU1540" s="7"/>
      <c r="AV1540" s="7"/>
      <c r="AW1540" s="7"/>
      <c r="AX1540" s="7"/>
      <c r="AY1540" s="7"/>
      <c r="AZ1540" s="7"/>
      <c r="BA1540" s="7"/>
      <c r="BB1540" s="7"/>
      <c r="BC1540" s="10"/>
      <c r="BD1540" s="7"/>
      <c r="BE1540" s="7"/>
      <c r="BF1540" s="7"/>
      <c r="BG1540" s="7"/>
      <c r="BH1540" s="7"/>
      <c r="BI1540" s="7"/>
      <c r="BJ1540" s="7"/>
      <c r="BK1540" s="7"/>
      <c r="BL1540" s="7"/>
      <c r="BM1540" s="7"/>
      <c r="BN1540" s="7"/>
      <c r="BO1540" s="7"/>
      <c r="BP1540" s="7"/>
      <c r="BQ1540" s="7"/>
      <c r="BR1540" s="7"/>
      <c r="BS1540" s="7"/>
      <c r="BT1540" s="7"/>
      <c r="BU1540" s="7"/>
      <c r="BV1540" s="7"/>
      <c r="BW1540" s="7"/>
      <c r="BX1540" s="7"/>
      <c r="BY1540" s="7"/>
      <c r="BZ1540" s="7"/>
      <c r="CA1540" s="7"/>
      <c r="CB1540" s="7"/>
      <c r="CC1540" s="7"/>
      <c r="CD1540" s="7"/>
      <c r="CE1540" s="7"/>
      <c r="CF1540" s="7"/>
      <c r="CG1540" s="7"/>
      <c r="CH1540" s="7"/>
      <c r="CI1540" s="7"/>
      <c r="CJ1540" s="7"/>
      <c r="CK1540" s="7"/>
      <c r="CL1540" s="7"/>
      <c r="CM1540" s="7"/>
      <c r="CN1540" s="7"/>
      <c r="CO1540" s="7"/>
      <c r="CP1540" s="7"/>
      <c r="CQ1540" s="7"/>
    </row>
    <row r="1541" spans="2:95" s="9" customFormat="1">
      <c r="B1541" s="34"/>
      <c r="C1541" s="7"/>
      <c r="D1541" s="7"/>
      <c r="E1541" s="7"/>
      <c r="F1541" s="7"/>
      <c r="G1541" s="10"/>
      <c r="H1541" s="10"/>
      <c r="I1541" s="10"/>
      <c r="J1541" s="10"/>
      <c r="K1541" s="7"/>
      <c r="L1541" s="7"/>
      <c r="M1541" s="7"/>
      <c r="N1541" s="7"/>
      <c r="O1541" s="7"/>
      <c r="P1541" s="10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10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10"/>
      <c r="AU1541" s="7"/>
      <c r="AV1541" s="7"/>
      <c r="AW1541" s="7"/>
      <c r="AX1541" s="7"/>
      <c r="AY1541" s="7"/>
      <c r="AZ1541" s="7"/>
      <c r="BA1541" s="7"/>
      <c r="BB1541" s="7"/>
      <c r="BC1541" s="10"/>
      <c r="BD1541" s="7"/>
      <c r="BE1541" s="7"/>
      <c r="BF1541" s="7"/>
      <c r="BG1541" s="7"/>
      <c r="BH1541" s="7"/>
      <c r="BI1541" s="7"/>
      <c r="BJ1541" s="7"/>
      <c r="BK1541" s="7"/>
      <c r="BL1541" s="7"/>
      <c r="BM1541" s="7"/>
      <c r="BN1541" s="7"/>
      <c r="BO1541" s="7"/>
      <c r="BP1541" s="7"/>
      <c r="BQ1541" s="7"/>
      <c r="BR1541" s="7"/>
      <c r="BS1541" s="7"/>
      <c r="BT1541" s="7"/>
      <c r="BU1541" s="7"/>
      <c r="BV1541" s="7"/>
      <c r="BW1541" s="7"/>
      <c r="BX1541" s="7"/>
      <c r="BY1541" s="7"/>
      <c r="BZ1541" s="7"/>
      <c r="CA1541" s="7"/>
      <c r="CB1541" s="7"/>
      <c r="CC1541" s="7"/>
      <c r="CD1541" s="7"/>
      <c r="CE1541" s="7"/>
      <c r="CF1541" s="7"/>
      <c r="CG1541" s="7"/>
      <c r="CH1541" s="7"/>
      <c r="CI1541" s="7"/>
      <c r="CJ1541" s="7"/>
      <c r="CK1541" s="7"/>
      <c r="CL1541" s="7"/>
      <c r="CM1541" s="7"/>
      <c r="CN1541" s="7"/>
      <c r="CO1541" s="7"/>
      <c r="CP1541" s="7"/>
      <c r="CQ1541" s="7"/>
    </row>
    <row r="1542" spans="2:95" s="9" customFormat="1">
      <c r="B1542" s="34"/>
      <c r="C1542" s="7"/>
      <c r="D1542" s="7"/>
      <c r="E1542" s="7"/>
      <c r="F1542" s="7"/>
      <c r="G1542" s="10"/>
      <c r="H1542" s="10"/>
      <c r="I1542" s="10"/>
      <c r="J1542" s="10"/>
      <c r="K1542" s="7"/>
      <c r="L1542" s="7"/>
      <c r="M1542" s="7"/>
      <c r="N1542" s="7"/>
      <c r="O1542" s="7"/>
      <c r="P1542" s="10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10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10"/>
      <c r="AU1542" s="7"/>
      <c r="AV1542" s="7"/>
      <c r="AW1542" s="7"/>
      <c r="AX1542" s="7"/>
      <c r="AY1542" s="7"/>
      <c r="AZ1542" s="7"/>
      <c r="BA1542" s="7"/>
      <c r="BB1542" s="7"/>
      <c r="BC1542" s="10"/>
      <c r="BD1542" s="7"/>
      <c r="BE1542" s="7"/>
      <c r="BF1542" s="7"/>
      <c r="BG1542" s="7"/>
      <c r="BH1542" s="7"/>
      <c r="BI1542" s="7"/>
      <c r="BJ1542" s="7"/>
      <c r="BK1542" s="7"/>
      <c r="BL1542" s="7"/>
      <c r="BM1542" s="7"/>
      <c r="BN1542" s="7"/>
      <c r="BO1542" s="7"/>
      <c r="BP1542" s="7"/>
      <c r="BQ1542" s="7"/>
      <c r="BR1542" s="7"/>
      <c r="BS1542" s="7"/>
      <c r="BT1542" s="7"/>
      <c r="BU1542" s="7"/>
      <c r="BV1542" s="7"/>
      <c r="BW1542" s="7"/>
      <c r="BX1542" s="7"/>
      <c r="BY1542" s="7"/>
      <c r="BZ1542" s="7"/>
      <c r="CA1542" s="7"/>
      <c r="CB1542" s="7"/>
      <c r="CC1542" s="7"/>
      <c r="CD1542" s="7"/>
      <c r="CE1542" s="7"/>
      <c r="CF1542" s="7"/>
      <c r="CG1542" s="7"/>
      <c r="CH1542" s="7"/>
      <c r="CI1542" s="7"/>
      <c r="CJ1542" s="7"/>
      <c r="CK1542" s="7"/>
      <c r="CL1542" s="7"/>
      <c r="CM1542" s="7"/>
      <c r="CN1542" s="7"/>
      <c r="CO1542" s="7"/>
      <c r="CP1542" s="7"/>
      <c r="CQ1542" s="7"/>
    </row>
    <row r="1543" spans="2:95" s="9" customFormat="1">
      <c r="B1543" s="34"/>
      <c r="C1543" s="7"/>
      <c r="D1543" s="7"/>
      <c r="E1543" s="7"/>
      <c r="F1543" s="7"/>
      <c r="G1543" s="10"/>
      <c r="H1543" s="10"/>
      <c r="I1543" s="10"/>
      <c r="J1543" s="10"/>
      <c r="K1543" s="7"/>
      <c r="L1543" s="7"/>
      <c r="M1543" s="7"/>
      <c r="N1543" s="7"/>
      <c r="O1543" s="7"/>
      <c r="P1543" s="10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10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10"/>
      <c r="AU1543" s="7"/>
      <c r="AV1543" s="7"/>
      <c r="AW1543" s="7"/>
      <c r="AX1543" s="7"/>
      <c r="AY1543" s="7"/>
      <c r="AZ1543" s="7"/>
      <c r="BA1543" s="7"/>
      <c r="BB1543" s="7"/>
      <c r="BC1543" s="10"/>
      <c r="BD1543" s="7"/>
      <c r="BE1543" s="7"/>
      <c r="BF1543" s="7"/>
      <c r="BG1543" s="7"/>
      <c r="BH1543" s="7"/>
      <c r="BI1543" s="7"/>
      <c r="BJ1543" s="7"/>
      <c r="BK1543" s="7"/>
      <c r="BL1543" s="7"/>
      <c r="BM1543" s="7"/>
      <c r="BN1543" s="7"/>
      <c r="BO1543" s="7"/>
      <c r="BP1543" s="7"/>
      <c r="BQ1543" s="7"/>
      <c r="BR1543" s="7"/>
      <c r="BS1543" s="7"/>
      <c r="BT1543" s="7"/>
      <c r="BU1543" s="7"/>
      <c r="BV1543" s="7"/>
      <c r="BW1543" s="7"/>
      <c r="BX1543" s="7"/>
      <c r="BY1543" s="7"/>
      <c r="BZ1543" s="7"/>
      <c r="CA1543" s="7"/>
      <c r="CB1543" s="7"/>
      <c r="CC1543" s="7"/>
      <c r="CD1543" s="7"/>
      <c r="CE1543" s="7"/>
      <c r="CF1543" s="7"/>
      <c r="CG1543" s="7"/>
      <c r="CH1543" s="7"/>
      <c r="CI1543" s="7"/>
      <c r="CJ1543" s="7"/>
      <c r="CK1543" s="7"/>
      <c r="CL1543" s="7"/>
      <c r="CM1543" s="7"/>
      <c r="CN1543" s="7"/>
      <c r="CO1543" s="7"/>
      <c r="CP1543" s="7"/>
      <c r="CQ1543" s="7"/>
    </row>
    <row r="1544" spans="2:95" s="9" customFormat="1">
      <c r="B1544" s="34"/>
      <c r="C1544" s="7"/>
      <c r="D1544" s="7"/>
      <c r="E1544" s="7"/>
      <c r="F1544" s="7"/>
      <c r="G1544" s="10"/>
      <c r="H1544" s="10"/>
      <c r="I1544" s="10"/>
      <c r="J1544" s="10"/>
      <c r="K1544" s="7"/>
      <c r="L1544" s="7"/>
      <c r="M1544" s="7"/>
      <c r="N1544" s="7"/>
      <c r="O1544" s="7"/>
      <c r="P1544" s="10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10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10"/>
      <c r="AU1544" s="7"/>
      <c r="AV1544" s="7"/>
      <c r="AW1544" s="7"/>
      <c r="AX1544" s="7"/>
      <c r="AY1544" s="7"/>
      <c r="AZ1544" s="7"/>
      <c r="BA1544" s="7"/>
      <c r="BB1544" s="7"/>
      <c r="BC1544" s="10"/>
      <c r="BD1544" s="7"/>
      <c r="BE1544" s="7"/>
      <c r="BF1544" s="7"/>
      <c r="BG1544" s="7"/>
      <c r="BH1544" s="7"/>
      <c r="BI1544" s="7"/>
      <c r="BJ1544" s="7"/>
      <c r="BK1544" s="7"/>
      <c r="BL1544" s="7"/>
      <c r="BM1544" s="7"/>
      <c r="BN1544" s="7"/>
      <c r="BO1544" s="7"/>
      <c r="BP1544" s="7"/>
      <c r="BQ1544" s="7"/>
      <c r="BR1544" s="7"/>
      <c r="BS1544" s="7"/>
      <c r="BT1544" s="7"/>
      <c r="BU1544" s="7"/>
      <c r="BV1544" s="7"/>
      <c r="BW1544" s="7"/>
      <c r="BX1544" s="7"/>
      <c r="BY1544" s="7"/>
      <c r="BZ1544" s="7"/>
      <c r="CA1544" s="7"/>
      <c r="CB1544" s="7"/>
      <c r="CC1544" s="7"/>
      <c r="CD1544" s="7"/>
      <c r="CE1544" s="7"/>
      <c r="CF1544" s="7"/>
      <c r="CG1544" s="7"/>
      <c r="CH1544" s="7"/>
      <c r="CI1544" s="7"/>
      <c r="CJ1544" s="7"/>
      <c r="CK1544" s="7"/>
      <c r="CL1544" s="7"/>
      <c r="CM1544" s="7"/>
      <c r="CN1544" s="7"/>
      <c r="CO1544" s="7"/>
      <c r="CP1544" s="7"/>
      <c r="CQ1544" s="7"/>
    </row>
    <row r="1545" spans="2:95" s="9" customFormat="1">
      <c r="B1545" s="34"/>
      <c r="C1545" s="7"/>
      <c r="D1545" s="7"/>
      <c r="E1545" s="7"/>
      <c r="F1545" s="7"/>
      <c r="G1545" s="10"/>
      <c r="H1545" s="10"/>
      <c r="I1545" s="10"/>
      <c r="J1545" s="10"/>
      <c r="K1545" s="7"/>
      <c r="L1545" s="7"/>
      <c r="M1545" s="7"/>
      <c r="N1545" s="7"/>
      <c r="O1545" s="7"/>
      <c r="P1545" s="10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10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10"/>
      <c r="AU1545" s="7"/>
      <c r="AV1545" s="7"/>
      <c r="AW1545" s="7"/>
      <c r="AX1545" s="7"/>
      <c r="AY1545" s="7"/>
      <c r="AZ1545" s="7"/>
      <c r="BA1545" s="7"/>
      <c r="BB1545" s="7"/>
      <c r="BC1545" s="10"/>
      <c r="BD1545" s="7"/>
      <c r="BE1545" s="7"/>
      <c r="BF1545" s="7"/>
      <c r="BG1545" s="7"/>
      <c r="BH1545" s="7"/>
      <c r="BI1545" s="7"/>
      <c r="BJ1545" s="7"/>
      <c r="BK1545" s="7"/>
      <c r="BL1545" s="7"/>
      <c r="BM1545" s="7"/>
      <c r="BN1545" s="7"/>
      <c r="BO1545" s="7"/>
      <c r="BP1545" s="7"/>
      <c r="BQ1545" s="7"/>
      <c r="BR1545" s="7"/>
      <c r="BS1545" s="7"/>
      <c r="BT1545" s="7"/>
      <c r="BU1545" s="7"/>
      <c r="BV1545" s="7"/>
      <c r="BW1545" s="7"/>
      <c r="BX1545" s="7"/>
      <c r="BY1545" s="7"/>
      <c r="BZ1545" s="7"/>
      <c r="CA1545" s="7"/>
      <c r="CB1545" s="7"/>
      <c r="CC1545" s="7"/>
      <c r="CD1545" s="7"/>
      <c r="CE1545" s="7"/>
      <c r="CF1545" s="7"/>
      <c r="CG1545" s="7"/>
      <c r="CH1545" s="7"/>
      <c r="CI1545" s="7"/>
      <c r="CJ1545" s="7"/>
      <c r="CK1545" s="7"/>
      <c r="CL1545" s="7"/>
      <c r="CM1545" s="7"/>
      <c r="CN1545" s="7"/>
      <c r="CO1545" s="7"/>
      <c r="CP1545" s="7"/>
      <c r="CQ1545" s="7"/>
    </row>
    <row r="1546" spans="2:95" s="9" customFormat="1">
      <c r="B1546" s="34"/>
      <c r="C1546" s="7"/>
      <c r="D1546" s="7"/>
      <c r="E1546" s="7"/>
      <c r="F1546" s="7"/>
      <c r="G1546" s="10"/>
      <c r="H1546" s="10"/>
      <c r="I1546" s="10"/>
      <c r="J1546" s="10"/>
      <c r="K1546" s="7"/>
      <c r="L1546" s="7"/>
      <c r="M1546" s="7"/>
      <c r="N1546" s="7"/>
      <c r="O1546" s="7"/>
      <c r="P1546" s="10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10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10"/>
      <c r="AU1546" s="7"/>
      <c r="AV1546" s="7"/>
      <c r="AW1546" s="7"/>
      <c r="AX1546" s="7"/>
      <c r="AY1546" s="7"/>
      <c r="AZ1546" s="7"/>
      <c r="BA1546" s="7"/>
      <c r="BB1546" s="7"/>
      <c r="BC1546" s="10"/>
      <c r="BD1546" s="7"/>
      <c r="BE1546" s="7"/>
      <c r="BF1546" s="7"/>
      <c r="BG1546" s="7"/>
      <c r="BH1546" s="7"/>
      <c r="BI1546" s="7"/>
      <c r="BJ1546" s="7"/>
      <c r="BK1546" s="7"/>
      <c r="BL1546" s="7"/>
      <c r="BM1546" s="7"/>
      <c r="BN1546" s="7"/>
      <c r="BO1546" s="7"/>
      <c r="BP1546" s="7"/>
      <c r="BQ1546" s="7"/>
      <c r="BR1546" s="7"/>
      <c r="BS1546" s="7"/>
      <c r="BT1546" s="7"/>
      <c r="BU1546" s="7"/>
      <c r="BV1546" s="7"/>
      <c r="BW1546" s="7"/>
      <c r="BX1546" s="7"/>
      <c r="BY1546" s="7"/>
      <c r="BZ1546" s="7"/>
      <c r="CA1546" s="7"/>
      <c r="CB1546" s="7"/>
      <c r="CC1546" s="7"/>
      <c r="CD1546" s="7"/>
      <c r="CE1546" s="7"/>
      <c r="CF1546" s="7"/>
      <c r="CG1546" s="7"/>
      <c r="CH1546" s="7"/>
      <c r="CI1546" s="7"/>
      <c r="CJ1546" s="7"/>
      <c r="CK1546" s="7"/>
      <c r="CL1546" s="7"/>
      <c r="CM1546" s="7"/>
      <c r="CN1546" s="7"/>
      <c r="CO1546" s="7"/>
      <c r="CP1546" s="7"/>
      <c r="CQ1546" s="7"/>
    </row>
    <row r="1547" spans="2:95" s="9" customFormat="1">
      <c r="B1547" s="34"/>
      <c r="C1547" s="7"/>
      <c r="D1547" s="7"/>
      <c r="E1547" s="7"/>
      <c r="F1547" s="7"/>
      <c r="G1547" s="10"/>
      <c r="H1547" s="10"/>
      <c r="I1547" s="10"/>
      <c r="J1547" s="10"/>
      <c r="K1547" s="7"/>
      <c r="L1547" s="7"/>
      <c r="M1547" s="7"/>
      <c r="N1547" s="7"/>
      <c r="O1547" s="7"/>
      <c r="P1547" s="10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10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10"/>
      <c r="AU1547" s="7"/>
      <c r="AV1547" s="7"/>
      <c r="AW1547" s="7"/>
      <c r="AX1547" s="7"/>
      <c r="AY1547" s="7"/>
      <c r="AZ1547" s="7"/>
      <c r="BA1547" s="7"/>
      <c r="BB1547" s="7"/>
      <c r="BC1547" s="10"/>
      <c r="BD1547" s="7"/>
      <c r="BE1547" s="7"/>
      <c r="BF1547" s="7"/>
      <c r="BG1547" s="7"/>
      <c r="BH1547" s="7"/>
      <c r="BI1547" s="7"/>
      <c r="BJ1547" s="7"/>
      <c r="BK1547" s="7"/>
      <c r="BL1547" s="7"/>
      <c r="BM1547" s="7"/>
      <c r="BN1547" s="7"/>
      <c r="BO1547" s="7"/>
      <c r="BP1547" s="7"/>
      <c r="BQ1547" s="7"/>
      <c r="BR1547" s="7"/>
      <c r="BS1547" s="7"/>
      <c r="BT1547" s="7"/>
      <c r="BU1547" s="7"/>
      <c r="BV1547" s="7"/>
      <c r="BW1547" s="7"/>
      <c r="BX1547" s="7"/>
      <c r="BY1547" s="7"/>
      <c r="BZ1547" s="7"/>
      <c r="CA1547" s="7"/>
      <c r="CB1547" s="7"/>
      <c r="CC1547" s="7"/>
      <c r="CD1547" s="7"/>
      <c r="CE1547" s="7"/>
      <c r="CF1547" s="7"/>
      <c r="CG1547" s="7"/>
      <c r="CH1547" s="7"/>
      <c r="CI1547" s="7"/>
      <c r="CJ1547" s="7"/>
      <c r="CK1547" s="7"/>
      <c r="CL1547" s="7"/>
      <c r="CM1547" s="7"/>
      <c r="CN1547" s="7"/>
      <c r="CO1547" s="7"/>
      <c r="CP1547" s="7"/>
      <c r="CQ1547" s="7"/>
    </row>
    <row r="1548" spans="2:95" s="9" customFormat="1">
      <c r="B1548" s="34"/>
      <c r="C1548" s="7"/>
      <c r="D1548" s="7"/>
      <c r="E1548" s="7"/>
      <c r="F1548" s="7"/>
      <c r="G1548" s="10"/>
      <c r="H1548" s="10"/>
      <c r="I1548" s="10"/>
      <c r="J1548" s="10"/>
      <c r="K1548" s="7"/>
      <c r="L1548" s="7"/>
      <c r="M1548" s="7"/>
      <c r="N1548" s="7"/>
      <c r="O1548" s="7"/>
      <c r="P1548" s="10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10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10"/>
      <c r="AU1548" s="7"/>
      <c r="AV1548" s="7"/>
      <c r="AW1548" s="7"/>
      <c r="AX1548" s="7"/>
      <c r="AY1548" s="7"/>
      <c r="AZ1548" s="7"/>
      <c r="BA1548" s="7"/>
      <c r="BB1548" s="7"/>
      <c r="BC1548" s="10"/>
      <c r="BD1548" s="7"/>
      <c r="BE1548" s="7"/>
      <c r="BF1548" s="7"/>
      <c r="BG1548" s="7"/>
      <c r="BH1548" s="7"/>
      <c r="BI1548" s="7"/>
      <c r="BJ1548" s="7"/>
      <c r="BK1548" s="7"/>
      <c r="BL1548" s="7"/>
      <c r="BM1548" s="7"/>
      <c r="BN1548" s="7"/>
      <c r="BO1548" s="7"/>
      <c r="BP1548" s="7"/>
      <c r="BQ1548" s="7"/>
      <c r="BR1548" s="7"/>
      <c r="BS1548" s="7"/>
      <c r="BT1548" s="7"/>
      <c r="BU1548" s="7"/>
      <c r="BV1548" s="7"/>
      <c r="BW1548" s="7"/>
      <c r="BX1548" s="7"/>
      <c r="BY1548" s="7"/>
      <c r="BZ1548" s="7"/>
      <c r="CA1548" s="7"/>
      <c r="CB1548" s="7"/>
      <c r="CC1548" s="7"/>
      <c r="CD1548" s="7"/>
      <c r="CE1548" s="7"/>
      <c r="CF1548" s="7"/>
      <c r="CG1548" s="7"/>
      <c r="CH1548" s="7"/>
      <c r="CI1548" s="7"/>
      <c r="CJ1548" s="7"/>
      <c r="CK1548" s="7"/>
      <c r="CL1548" s="7"/>
      <c r="CM1548" s="7"/>
      <c r="CN1548" s="7"/>
      <c r="CO1548" s="7"/>
      <c r="CP1548" s="7"/>
      <c r="CQ1548" s="7"/>
    </row>
    <row r="1549" spans="2:95" s="9" customFormat="1">
      <c r="B1549" s="34"/>
      <c r="C1549" s="7"/>
      <c r="D1549" s="7"/>
      <c r="E1549" s="7"/>
      <c r="F1549" s="7"/>
      <c r="G1549" s="10"/>
      <c r="H1549" s="10"/>
      <c r="I1549" s="10"/>
      <c r="J1549" s="10"/>
      <c r="K1549" s="7"/>
      <c r="L1549" s="7"/>
      <c r="M1549" s="7"/>
      <c r="N1549" s="7"/>
      <c r="O1549" s="7"/>
      <c r="P1549" s="10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10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10"/>
      <c r="AU1549" s="7"/>
      <c r="AV1549" s="7"/>
      <c r="AW1549" s="7"/>
      <c r="AX1549" s="7"/>
      <c r="AY1549" s="7"/>
      <c r="AZ1549" s="7"/>
      <c r="BA1549" s="7"/>
      <c r="BB1549" s="7"/>
      <c r="BC1549" s="10"/>
      <c r="BD1549" s="7"/>
      <c r="BE1549" s="7"/>
      <c r="BF1549" s="7"/>
      <c r="BG1549" s="7"/>
      <c r="BH1549" s="7"/>
      <c r="BI1549" s="7"/>
      <c r="BJ1549" s="7"/>
      <c r="BK1549" s="7"/>
      <c r="BL1549" s="7"/>
      <c r="BM1549" s="7"/>
      <c r="BN1549" s="7"/>
      <c r="BO1549" s="7"/>
      <c r="BP1549" s="7"/>
      <c r="BQ1549" s="7"/>
      <c r="BR1549" s="7"/>
      <c r="BS1549" s="7"/>
      <c r="BT1549" s="7"/>
      <c r="BU1549" s="7"/>
      <c r="BV1549" s="7"/>
      <c r="BW1549" s="7"/>
      <c r="BX1549" s="7"/>
      <c r="BY1549" s="7"/>
      <c r="BZ1549" s="7"/>
      <c r="CA1549" s="7"/>
      <c r="CB1549" s="7"/>
      <c r="CC1549" s="7"/>
      <c r="CD1549" s="7"/>
      <c r="CE1549" s="7"/>
      <c r="CF1549" s="7"/>
      <c r="CG1549" s="7"/>
      <c r="CH1549" s="7"/>
      <c r="CI1549" s="7"/>
      <c r="CJ1549" s="7"/>
      <c r="CK1549" s="7"/>
      <c r="CL1549" s="7"/>
      <c r="CM1549" s="7"/>
      <c r="CN1549" s="7"/>
      <c r="CO1549" s="7"/>
      <c r="CP1549" s="7"/>
      <c r="CQ1549" s="7"/>
    </row>
    <row r="1550" spans="2:95" s="9" customFormat="1">
      <c r="B1550" s="34"/>
      <c r="C1550" s="7"/>
      <c r="D1550" s="7"/>
      <c r="E1550" s="7"/>
      <c r="F1550" s="7"/>
      <c r="G1550" s="10"/>
      <c r="H1550" s="10"/>
      <c r="I1550" s="10"/>
      <c r="J1550" s="10"/>
      <c r="K1550" s="7"/>
      <c r="L1550" s="7"/>
      <c r="M1550" s="7"/>
      <c r="N1550" s="7"/>
      <c r="O1550" s="7"/>
      <c r="P1550" s="10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10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10"/>
      <c r="AU1550" s="7"/>
      <c r="AV1550" s="7"/>
      <c r="AW1550" s="7"/>
      <c r="AX1550" s="7"/>
      <c r="AY1550" s="7"/>
      <c r="AZ1550" s="7"/>
      <c r="BA1550" s="7"/>
      <c r="BB1550" s="7"/>
      <c r="BC1550" s="10"/>
      <c r="BD1550" s="7"/>
      <c r="BE1550" s="7"/>
      <c r="BF1550" s="7"/>
      <c r="BG1550" s="7"/>
      <c r="BH1550" s="7"/>
      <c r="BI1550" s="7"/>
      <c r="BJ1550" s="7"/>
      <c r="BK1550" s="7"/>
      <c r="BL1550" s="7"/>
      <c r="BM1550" s="7"/>
      <c r="BN1550" s="7"/>
      <c r="BO1550" s="7"/>
      <c r="BP1550" s="7"/>
      <c r="BQ1550" s="7"/>
      <c r="BR1550" s="7"/>
      <c r="BS1550" s="7"/>
      <c r="BT1550" s="7"/>
      <c r="BU1550" s="7"/>
      <c r="BV1550" s="7"/>
      <c r="BW1550" s="7"/>
      <c r="BX1550" s="7"/>
      <c r="BY1550" s="7"/>
      <c r="BZ1550" s="7"/>
      <c r="CA1550" s="7"/>
      <c r="CB1550" s="7"/>
      <c r="CC1550" s="7"/>
      <c r="CD1550" s="7"/>
      <c r="CE1550" s="7"/>
      <c r="CF1550" s="7"/>
      <c r="CG1550" s="7"/>
      <c r="CH1550" s="7"/>
      <c r="CI1550" s="7"/>
      <c r="CJ1550" s="7"/>
      <c r="CK1550" s="7"/>
      <c r="CL1550" s="7"/>
      <c r="CM1550" s="7"/>
      <c r="CN1550" s="7"/>
      <c r="CO1550" s="7"/>
      <c r="CP1550" s="7"/>
      <c r="CQ1550" s="7"/>
    </row>
    <row r="1551" spans="2:95" s="9" customFormat="1">
      <c r="B1551" s="34"/>
      <c r="C1551" s="7"/>
      <c r="D1551" s="7"/>
      <c r="E1551" s="7"/>
      <c r="F1551" s="7"/>
      <c r="G1551" s="10"/>
      <c r="H1551" s="10"/>
      <c r="I1551" s="10"/>
      <c r="J1551" s="10"/>
      <c r="K1551" s="7"/>
      <c r="L1551" s="7"/>
      <c r="M1551" s="7"/>
      <c r="N1551" s="7"/>
      <c r="O1551" s="7"/>
      <c r="P1551" s="10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10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10"/>
      <c r="AU1551" s="7"/>
      <c r="AV1551" s="7"/>
      <c r="AW1551" s="7"/>
      <c r="AX1551" s="7"/>
      <c r="AY1551" s="7"/>
      <c r="AZ1551" s="7"/>
      <c r="BA1551" s="7"/>
      <c r="BB1551" s="7"/>
      <c r="BC1551" s="10"/>
      <c r="BD1551" s="7"/>
      <c r="BE1551" s="7"/>
      <c r="BF1551" s="7"/>
      <c r="BG1551" s="7"/>
      <c r="BH1551" s="7"/>
      <c r="BI1551" s="7"/>
      <c r="BJ1551" s="7"/>
      <c r="BK1551" s="7"/>
      <c r="BL1551" s="7"/>
      <c r="BM1551" s="7"/>
      <c r="BN1551" s="7"/>
      <c r="BO1551" s="7"/>
      <c r="BP1551" s="7"/>
      <c r="BQ1551" s="7"/>
      <c r="BR1551" s="7"/>
      <c r="BS1551" s="7"/>
      <c r="BT1551" s="7"/>
      <c r="BU1551" s="7"/>
      <c r="BV1551" s="7"/>
      <c r="BW1551" s="7"/>
      <c r="BX1551" s="7"/>
      <c r="BY1551" s="7"/>
      <c r="BZ1551" s="7"/>
      <c r="CA1551" s="7"/>
      <c r="CB1551" s="7"/>
      <c r="CC1551" s="7"/>
      <c r="CD1551" s="7"/>
      <c r="CE1551" s="7"/>
      <c r="CF1551" s="7"/>
      <c r="CG1551" s="7"/>
      <c r="CH1551" s="7"/>
      <c r="CI1551" s="7"/>
      <c r="CJ1551" s="7"/>
      <c r="CK1551" s="7"/>
      <c r="CL1551" s="7"/>
      <c r="CM1551" s="7"/>
      <c r="CN1551" s="7"/>
      <c r="CO1551" s="7"/>
      <c r="CP1551" s="7"/>
      <c r="CQ1551" s="7"/>
    </row>
    <row r="1552" spans="2:95" s="9" customFormat="1">
      <c r="B1552" s="34"/>
      <c r="C1552" s="7"/>
      <c r="D1552" s="7"/>
      <c r="E1552" s="7"/>
      <c r="F1552" s="7"/>
      <c r="G1552" s="10"/>
      <c r="H1552" s="10"/>
      <c r="I1552" s="10"/>
      <c r="J1552" s="10"/>
      <c r="K1552" s="7"/>
      <c r="L1552" s="7"/>
      <c r="M1552" s="7"/>
      <c r="N1552" s="7"/>
      <c r="O1552" s="7"/>
      <c r="P1552" s="10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10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10"/>
      <c r="AU1552" s="7"/>
      <c r="AV1552" s="7"/>
      <c r="AW1552" s="7"/>
      <c r="AX1552" s="7"/>
      <c r="AY1552" s="7"/>
      <c r="AZ1552" s="7"/>
      <c r="BA1552" s="7"/>
      <c r="BB1552" s="7"/>
      <c r="BC1552" s="10"/>
      <c r="BD1552" s="7"/>
      <c r="BE1552" s="7"/>
      <c r="BF1552" s="7"/>
      <c r="BG1552" s="7"/>
      <c r="BH1552" s="7"/>
      <c r="BI1552" s="7"/>
      <c r="BJ1552" s="7"/>
      <c r="BK1552" s="7"/>
      <c r="BL1552" s="7"/>
      <c r="BM1552" s="7"/>
      <c r="BN1552" s="7"/>
      <c r="BO1552" s="7"/>
      <c r="BP1552" s="7"/>
      <c r="BQ1552" s="7"/>
      <c r="BR1552" s="7"/>
      <c r="BS1552" s="7"/>
      <c r="BT1552" s="7"/>
      <c r="BU1552" s="7"/>
      <c r="BV1552" s="7"/>
      <c r="BW1552" s="7"/>
      <c r="BX1552" s="7"/>
      <c r="BY1552" s="7"/>
      <c r="BZ1552" s="7"/>
      <c r="CA1552" s="7"/>
      <c r="CB1552" s="7"/>
      <c r="CC1552" s="7"/>
      <c r="CD1552" s="7"/>
      <c r="CE1552" s="7"/>
      <c r="CF1552" s="7"/>
      <c r="CG1552" s="7"/>
      <c r="CH1552" s="7"/>
      <c r="CI1552" s="7"/>
      <c r="CJ1552" s="7"/>
      <c r="CK1552" s="7"/>
      <c r="CL1552" s="7"/>
      <c r="CM1552" s="7"/>
      <c r="CN1552" s="7"/>
      <c r="CO1552" s="7"/>
      <c r="CP1552" s="7"/>
      <c r="CQ1552" s="7"/>
    </row>
    <row r="1553" spans="2:95" s="9" customFormat="1">
      <c r="B1553" s="34"/>
      <c r="C1553" s="7"/>
      <c r="D1553" s="7"/>
      <c r="E1553" s="7"/>
      <c r="F1553" s="7"/>
      <c r="G1553" s="10"/>
      <c r="H1553" s="10"/>
      <c r="I1553" s="10"/>
      <c r="J1553" s="10"/>
      <c r="K1553" s="7"/>
      <c r="L1553" s="7"/>
      <c r="M1553" s="7"/>
      <c r="N1553" s="7"/>
      <c r="O1553" s="7"/>
      <c r="P1553" s="10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10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10"/>
      <c r="AU1553" s="7"/>
      <c r="AV1553" s="7"/>
      <c r="AW1553" s="7"/>
      <c r="AX1553" s="7"/>
      <c r="AY1553" s="7"/>
      <c r="AZ1553" s="7"/>
      <c r="BA1553" s="7"/>
      <c r="BB1553" s="7"/>
      <c r="BC1553" s="10"/>
      <c r="BD1553" s="7"/>
      <c r="BE1553" s="7"/>
      <c r="BF1553" s="7"/>
      <c r="BG1553" s="7"/>
      <c r="BH1553" s="7"/>
      <c r="BI1553" s="7"/>
      <c r="BJ1553" s="7"/>
      <c r="BK1553" s="7"/>
      <c r="BL1553" s="7"/>
      <c r="BM1553" s="7"/>
      <c r="BN1553" s="7"/>
      <c r="BO1553" s="7"/>
      <c r="BP1553" s="7"/>
      <c r="BQ1553" s="7"/>
      <c r="BR1553" s="7"/>
      <c r="BS1553" s="7"/>
      <c r="BT1553" s="7"/>
      <c r="BU1553" s="7"/>
      <c r="BV1553" s="7"/>
      <c r="BW1553" s="7"/>
      <c r="BX1553" s="7"/>
      <c r="BY1553" s="7"/>
      <c r="BZ1553" s="7"/>
      <c r="CA1553" s="7"/>
      <c r="CB1553" s="7"/>
      <c r="CC1553" s="7"/>
      <c r="CD1553" s="7"/>
      <c r="CE1553" s="7"/>
      <c r="CF1553" s="7"/>
      <c r="CG1553" s="7"/>
      <c r="CH1553" s="7"/>
      <c r="CI1553" s="7"/>
      <c r="CJ1553" s="7"/>
      <c r="CK1553" s="7"/>
      <c r="CL1553" s="7"/>
      <c r="CM1553" s="7"/>
      <c r="CN1553" s="7"/>
      <c r="CO1553" s="7"/>
      <c r="CP1553" s="7"/>
      <c r="CQ1553" s="7"/>
    </row>
    <row r="1554" spans="2:95" s="9" customFormat="1">
      <c r="B1554" s="34"/>
      <c r="C1554" s="7"/>
      <c r="D1554" s="7"/>
      <c r="E1554" s="7"/>
      <c r="F1554" s="7"/>
      <c r="G1554" s="10"/>
      <c r="H1554" s="10"/>
      <c r="I1554" s="10"/>
      <c r="J1554" s="10"/>
      <c r="K1554" s="7"/>
      <c r="L1554" s="7"/>
      <c r="M1554" s="7"/>
      <c r="N1554" s="7"/>
      <c r="O1554" s="7"/>
      <c r="P1554" s="10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10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10"/>
      <c r="AU1554" s="7"/>
      <c r="AV1554" s="7"/>
      <c r="AW1554" s="7"/>
      <c r="AX1554" s="7"/>
      <c r="AY1554" s="7"/>
      <c r="AZ1554" s="7"/>
      <c r="BA1554" s="7"/>
      <c r="BB1554" s="7"/>
      <c r="BC1554" s="10"/>
      <c r="BD1554" s="7"/>
      <c r="BE1554" s="7"/>
      <c r="BF1554" s="7"/>
      <c r="BG1554" s="7"/>
      <c r="BH1554" s="7"/>
      <c r="BI1554" s="7"/>
      <c r="BJ1554" s="7"/>
      <c r="BK1554" s="7"/>
      <c r="BL1554" s="7"/>
      <c r="BM1554" s="7"/>
      <c r="BN1554" s="7"/>
      <c r="BO1554" s="7"/>
      <c r="BP1554" s="7"/>
      <c r="BQ1554" s="7"/>
      <c r="BR1554" s="7"/>
      <c r="BS1554" s="7"/>
      <c r="BT1554" s="7"/>
      <c r="BU1554" s="7"/>
      <c r="BV1554" s="7"/>
      <c r="BW1554" s="7"/>
      <c r="BX1554" s="7"/>
      <c r="BY1554" s="7"/>
      <c r="BZ1554" s="7"/>
      <c r="CA1554" s="7"/>
      <c r="CB1554" s="7"/>
      <c r="CC1554" s="7"/>
      <c r="CD1554" s="7"/>
      <c r="CE1554" s="7"/>
      <c r="CF1554" s="7"/>
      <c r="CG1554" s="7"/>
      <c r="CH1554" s="7"/>
      <c r="CI1554" s="7"/>
      <c r="CJ1554" s="7"/>
      <c r="CK1554" s="7"/>
      <c r="CL1554" s="7"/>
      <c r="CM1554" s="7"/>
      <c r="CN1554" s="7"/>
      <c r="CO1554" s="7"/>
      <c r="CP1554" s="7"/>
      <c r="CQ1554" s="7"/>
    </row>
    <row r="1555" spans="2:95" s="9" customFormat="1">
      <c r="B1555" s="34"/>
      <c r="C1555" s="7"/>
      <c r="D1555" s="7"/>
      <c r="E1555" s="7"/>
      <c r="F1555" s="7"/>
      <c r="G1555" s="10"/>
      <c r="H1555" s="10"/>
      <c r="I1555" s="10"/>
      <c r="J1555" s="10"/>
      <c r="K1555" s="7"/>
      <c r="L1555" s="7"/>
      <c r="M1555" s="7"/>
      <c r="N1555" s="7"/>
      <c r="O1555" s="7"/>
      <c r="P1555" s="10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10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10"/>
      <c r="AU1555" s="7"/>
      <c r="AV1555" s="7"/>
      <c r="AW1555" s="7"/>
      <c r="AX1555" s="7"/>
      <c r="AY1555" s="7"/>
      <c r="AZ1555" s="7"/>
      <c r="BA1555" s="7"/>
      <c r="BB1555" s="7"/>
      <c r="BC1555" s="10"/>
      <c r="BD1555" s="7"/>
      <c r="BE1555" s="7"/>
      <c r="BF1555" s="7"/>
      <c r="BG1555" s="7"/>
      <c r="BH1555" s="7"/>
      <c r="BI1555" s="7"/>
      <c r="BJ1555" s="7"/>
      <c r="BK1555" s="7"/>
      <c r="BL1555" s="7"/>
      <c r="BM1555" s="7"/>
      <c r="BN1555" s="7"/>
      <c r="BO1555" s="7"/>
      <c r="BP1555" s="7"/>
      <c r="BQ1555" s="7"/>
      <c r="BR1555" s="7"/>
      <c r="BS1555" s="7"/>
      <c r="BT1555" s="7"/>
      <c r="BU1555" s="7"/>
      <c r="BV1555" s="7"/>
      <c r="BW1555" s="7"/>
      <c r="BX1555" s="7"/>
      <c r="BY1555" s="7"/>
      <c r="BZ1555" s="7"/>
      <c r="CA1555" s="7"/>
      <c r="CB1555" s="7"/>
      <c r="CC1555" s="7"/>
      <c r="CD1555" s="7"/>
      <c r="CE1555" s="7"/>
      <c r="CF1555" s="7"/>
      <c r="CG1555" s="7"/>
      <c r="CH1555" s="7"/>
      <c r="CI1555" s="7"/>
      <c r="CJ1555" s="7"/>
      <c r="CK1555" s="7"/>
      <c r="CL1555" s="7"/>
      <c r="CM1555" s="7"/>
      <c r="CN1555" s="7"/>
      <c r="CO1555" s="7"/>
      <c r="CP1555" s="7"/>
      <c r="CQ1555" s="7"/>
    </row>
    <row r="1556" spans="2:95" s="9" customFormat="1">
      <c r="B1556" s="34"/>
      <c r="C1556" s="7"/>
      <c r="D1556" s="7"/>
      <c r="E1556" s="7"/>
      <c r="F1556" s="7"/>
      <c r="G1556" s="10"/>
      <c r="H1556" s="10"/>
      <c r="I1556" s="10"/>
      <c r="J1556" s="10"/>
      <c r="K1556" s="7"/>
      <c r="L1556" s="7"/>
      <c r="M1556" s="7"/>
      <c r="N1556" s="7"/>
      <c r="O1556" s="7"/>
      <c r="P1556" s="10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10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10"/>
      <c r="AU1556" s="7"/>
      <c r="AV1556" s="7"/>
      <c r="AW1556" s="7"/>
      <c r="AX1556" s="7"/>
      <c r="AY1556" s="7"/>
      <c r="AZ1556" s="7"/>
      <c r="BA1556" s="7"/>
      <c r="BB1556" s="7"/>
      <c r="BC1556" s="10"/>
      <c r="BD1556" s="7"/>
      <c r="BE1556" s="7"/>
      <c r="BF1556" s="7"/>
      <c r="BG1556" s="7"/>
      <c r="BH1556" s="7"/>
      <c r="BI1556" s="7"/>
      <c r="BJ1556" s="7"/>
      <c r="BK1556" s="7"/>
      <c r="BL1556" s="7"/>
      <c r="BM1556" s="7"/>
      <c r="BN1556" s="7"/>
      <c r="BO1556" s="7"/>
      <c r="BP1556" s="7"/>
      <c r="BQ1556" s="7"/>
      <c r="BR1556" s="7"/>
      <c r="BS1556" s="7"/>
      <c r="BT1556" s="7"/>
      <c r="BU1556" s="7"/>
      <c r="BV1556" s="7"/>
      <c r="BW1556" s="7"/>
      <c r="BX1556" s="7"/>
      <c r="BY1556" s="7"/>
      <c r="BZ1556" s="7"/>
      <c r="CA1556" s="7"/>
      <c r="CB1556" s="7"/>
      <c r="CC1556" s="7"/>
      <c r="CD1556" s="7"/>
      <c r="CE1556" s="7"/>
      <c r="CF1556" s="7"/>
      <c r="CG1556" s="7"/>
      <c r="CH1556" s="7"/>
      <c r="CI1556" s="7"/>
      <c r="CJ1556" s="7"/>
      <c r="CK1556" s="7"/>
      <c r="CL1556" s="7"/>
      <c r="CM1556" s="7"/>
      <c r="CN1556" s="7"/>
      <c r="CO1556" s="7"/>
      <c r="CP1556" s="7"/>
      <c r="CQ1556" s="7"/>
    </row>
    <row r="1557" spans="2:95" s="9" customFormat="1">
      <c r="B1557" s="34"/>
      <c r="C1557" s="7"/>
      <c r="D1557" s="7"/>
      <c r="E1557" s="7"/>
      <c r="F1557" s="7"/>
      <c r="G1557" s="10"/>
      <c r="H1557" s="10"/>
      <c r="I1557" s="10"/>
      <c r="J1557" s="10"/>
      <c r="K1557" s="7"/>
      <c r="L1557" s="7"/>
      <c r="M1557" s="7"/>
      <c r="N1557" s="7"/>
      <c r="O1557" s="7"/>
      <c r="P1557" s="10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10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10"/>
      <c r="AU1557" s="7"/>
      <c r="AV1557" s="7"/>
      <c r="AW1557" s="7"/>
      <c r="AX1557" s="7"/>
      <c r="AY1557" s="7"/>
      <c r="AZ1557" s="7"/>
      <c r="BA1557" s="7"/>
      <c r="BB1557" s="7"/>
      <c r="BC1557" s="10"/>
      <c r="BD1557" s="7"/>
      <c r="BE1557" s="7"/>
      <c r="BF1557" s="7"/>
      <c r="BG1557" s="7"/>
      <c r="BH1557" s="7"/>
      <c r="BI1557" s="7"/>
      <c r="BJ1557" s="7"/>
      <c r="BK1557" s="7"/>
      <c r="BL1557" s="7"/>
      <c r="BM1557" s="7"/>
      <c r="BN1557" s="7"/>
      <c r="BO1557" s="7"/>
      <c r="BP1557" s="7"/>
      <c r="BQ1557" s="7"/>
      <c r="BR1557" s="7"/>
      <c r="BS1557" s="7"/>
      <c r="BT1557" s="7"/>
      <c r="BU1557" s="7"/>
      <c r="BV1557" s="7"/>
      <c r="BW1557" s="7"/>
      <c r="BX1557" s="7"/>
      <c r="BY1557" s="7"/>
      <c r="BZ1557" s="7"/>
      <c r="CA1557" s="7"/>
      <c r="CB1557" s="7"/>
      <c r="CC1557" s="7"/>
      <c r="CD1557" s="7"/>
      <c r="CE1557" s="7"/>
      <c r="CF1557" s="7"/>
      <c r="CG1557" s="7"/>
      <c r="CH1557" s="7"/>
      <c r="CI1557" s="7"/>
      <c r="CJ1557" s="7"/>
      <c r="CK1557" s="7"/>
      <c r="CL1557" s="7"/>
      <c r="CM1557" s="7"/>
      <c r="CN1557" s="7"/>
      <c r="CO1557" s="7"/>
      <c r="CP1557" s="7"/>
      <c r="CQ1557" s="7"/>
    </row>
    <row r="1558" spans="2:95" s="9" customFormat="1">
      <c r="B1558" s="34"/>
      <c r="C1558" s="7"/>
      <c r="D1558" s="7"/>
      <c r="E1558" s="7"/>
      <c r="F1558" s="7"/>
      <c r="G1558" s="10"/>
      <c r="H1558" s="10"/>
      <c r="I1558" s="10"/>
      <c r="J1558" s="10"/>
      <c r="K1558" s="7"/>
      <c r="L1558" s="7"/>
      <c r="M1558" s="7"/>
      <c r="N1558" s="7"/>
      <c r="O1558" s="7"/>
      <c r="P1558" s="10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10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10"/>
      <c r="AU1558" s="7"/>
      <c r="AV1558" s="7"/>
      <c r="AW1558" s="7"/>
      <c r="AX1558" s="7"/>
      <c r="AY1558" s="7"/>
      <c r="AZ1558" s="7"/>
      <c r="BA1558" s="7"/>
      <c r="BB1558" s="7"/>
      <c r="BC1558" s="10"/>
      <c r="BD1558" s="7"/>
      <c r="BE1558" s="7"/>
      <c r="BF1558" s="7"/>
      <c r="BG1558" s="7"/>
      <c r="BH1558" s="7"/>
      <c r="BI1558" s="7"/>
      <c r="BJ1558" s="7"/>
      <c r="BK1558" s="7"/>
      <c r="BL1558" s="7"/>
      <c r="BM1558" s="7"/>
      <c r="BN1558" s="7"/>
      <c r="BO1558" s="7"/>
      <c r="BP1558" s="7"/>
      <c r="BQ1558" s="7"/>
      <c r="BR1558" s="7"/>
      <c r="BS1558" s="7"/>
      <c r="BT1558" s="7"/>
      <c r="BU1558" s="7"/>
      <c r="BV1558" s="7"/>
      <c r="BW1558" s="7"/>
      <c r="BX1558" s="7"/>
      <c r="BY1558" s="7"/>
      <c r="BZ1558" s="7"/>
      <c r="CA1558" s="7"/>
      <c r="CB1558" s="7"/>
      <c r="CC1558" s="7"/>
      <c r="CD1558" s="7"/>
      <c r="CE1558" s="7"/>
      <c r="CF1558" s="7"/>
      <c r="CG1558" s="7"/>
      <c r="CH1558" s="7"/>
      <c r="CI1558" s="7"/>
      <c r="CJ1558" s="7"/>
      <c r="CK1558" s="7"/>
      <c r="CL1558" s="7"/>
      <c r="CM1558" s="7"/>
      <c r="CN1558" s="7"/>
      <c r="CO1558" s="7"/>
      <c r="CP1558" s="7"/>
      <c r="CQ1558" s="7"/>
    </row>
    <row r="1559" spans="2:95" s="9" customFormat="1">
      <c r="B1559" s="34"/>
      <c r="C1559" s="7"/>
      <c r="D1559" s="7"/>
      <c r="E1559" s="7"/>
      <c r="F1559" s="7"/>
      <c r="G1559" s="10"/>
      <c r="H1559" s="10"/>
      <c r="I1559" s="10"/>
      <c r="J1559" s="10"/>
      <c r="K1559" s="7"/>
      <c r="L1559" s="7"/>
      <c r="M1559" s="7"/>
      <c r="N1559" s="7"/>
      <c r="O1559" s="7"/>
      <c r="P1559" s="10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10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10"/>
      <c r="AU1559" s="7"/>
      <c r="AV1559" s="7"/>
      <c r="AW1559" s="7"/>
      <c r="AX1559" s="7"/>
      <c r="AY1559" s="7"/>
      <c r="AZ1559" s="7"/>
      <c r="BA1559" s="7"/>
      <c r="BB1559" s="7"/>
      <c r="BC1559" s="10"/>
      <c r="BD1559" s="7"/>
      <c r="BE1559" s="7"/>
      <c r="BF1559" s="7"/>
      <c r="BG1559" s="7"/>
      <c r="BH1559" s="7"/>
      <c r="BI1559" s="7"/>
      <c r="BJ1559" s="7"/>
      <c r="BK1559" s="7"/>
      <c r="BL1559" s="7"/>
      <c r="BM1559" s="7"/>
      <c r="BN1559" s="7"/>
      <c r="BO1559" s="7"/>
      <c r="BP1559" s="7"/>
      <c r="BQ1559" s="7"/>
      <c r="BR1559" s="7"/>
      <c r="BS1559" s="7"/>
      <c r="BT1559" s="7"/>
      <c r="BU1559" s="7"/>
      <c r="BV1559" s="7"/>
      <c r="BW1559" s="7"/>
      <c r="BX1559" s="7"/>
      <c r="BY1559" s="7"/>
      <c r="BZ1559" s="7"/>
      <c r="CA1559" s="7"/>
      <c r="CB1559" s="7"/>
      <c r="CC1559" s="7"/>
      <c r="CD1559" s="7"/>
      <c r="CE1559" s="7"/>
      <c r="CF1559" s="7"/>
      <c r="CG1559" s="7"/>
      <c r="CH1559" s="7"/>
      <c r="CI1559" s="7"/>
      <c r="CJ1559" s="7"/>
      <c r="CK1559" s="7"/>
      <c r="CL1559" s="7"/>
      <c r="CM1559" s="7"/>
      <c r="CN1559" s="7"/>
      <c r="CO1559" s="7"/>
      <c r="CP1559" s="7"/>
      <c r="CQ1559" s="7"/>
    </row>
    <row r="1560" spans="2:95" s="9" customFormat="1">
      <c r="B1560" s="34"/>
      <c r="C1560" s="7"/>
      <c r="D1560" s="7"/>
      <c r="E1560" s="7"/>
      <c r="F1560" s="7"/>
      <c r="G1560" s="10"/>
      <c r="H1560" s="10"/>
      <c r="I1560" s="10"/>
      <c r="J1560" s="10"/>
      <c r="K1560" s="7"/>
      <c r="L1560" s="7"/>
      <c r="M1560" s="7"/>
      <c r="N1560" s="7"/>
      <c r="O1560" s="7"/>
      <c r="P1560" s="10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10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10"/>
      <c r="AU1560" s="7"/>
      <c r="AV1560" s="7"/>
      <c r="AW1560" s="7"/>
      <c r="AX1560" s="7"/>
      <c r="AY1560" s="7"/>
      <c r="AZ1560" s="7"/>
      <c r="BA1560" s="7"/>
      <c r="BB1560" s="7"/>
      <c r="BC1560" s="10"/>
      <c r="BD1560" s="7"/>
      <c r="BE1560" s="7"/>
      <c r="BF1560" s="7"/>
      <c r="BG1560" s="7"/>
      <c r="BH1560" s="7"/>
      <c r="BI1560" s="7"/>
      <c r="BJ1560" s="7"/>
      <c r="BK1560" s="7"/>
      <c r="BL1560" s="7"/>
      <c r="BM1560" s="7"/>
      <c r="BN1560" s="7"/>
      <c r="BO1560" s="7"/>
      <c r="BP1560" s="7"/>
      <c r="BQ1560" s="7"/>
      <c r="BR1560" s="7"/>
      <c r="BS1560" s="7"/>
      <c r="BT1560" s="7"/>
      <c r="BU1560" s="7"/>
      <c r="BV1560" s="7"/>
      <c r="BW1560" s="7"/>
      <c r="BX1560" s="7"/>
      <c r="BY1560" s="7"/>
      <c r="BZ1560" s="7"/>
      <c r="CA1560" s="7"/>
      <c r="CB1560" s="7"/>
      <c r="CC1560" s="7"/>
      <c r="CD1560" s="7"/>
      <c r="CE1560" s="7"/>
      <c r="CF1560" s="7"/>
      <c r="CG1560" s="7"/>
      <c r="CH1560" s="7"/>
      <c r="CI1560" s="7"/>
      <c r="CJ1560" s="7"/>
      <c r="CK1560" s="7"/>
      <c r="CL1560" s="7"/>
      <c r="CM1560" s="7"/>
      <c r="CN1560" s="7"/>
      <c r="CO1560" s="7"/>
      <c r="CP1560" s="7"/>
      <c r="CQ1560" s="7"/>
    </row>
    <row r="1561" spans="2:95" s="9" customFormat="1">
      <c r="B1561" s="34"/>
      <c r="C1561" s="7"/>
      <c r="D1561" s="7"/>
      <c r="E1561" s="7"/>
      <c r="F1561" s="7"/>
      <c r="G1561" s="10"/>
      <c r="H1561" s="10"/>
      <c r="I1561" s="10"/>
      <c r="J1561" s="10"/>
      <c r="K1561" s="7"/>
      <c r="L1561" s="7"/>
      <c r="M1561" s="7"/>
      <c r="N1561" s="7"/>
      <c r="O1561" s="7"/>
      <c r="P1561" s="10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10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10"/>
      <c r="AU1561" s="7"/>
      <c r="AV1561" s="7"/>
      <c r="AW1561" s="7"/>
      <c r="AX1561" s="7"/>
      <c r="AY1561" s="7"/>
      <c r="AZ1561" s="7"/>
      <c r="BA1561" s="7"/>
      <c r="BB1561" s="7"/>
      <c r="BC1561" s="10"/>
      <c r="BD1561" s="7"/>
      <c r="BE1561" s="7"/>
      <c r="BF1561" s="7"/>
      <c r="BG1561" s="7"/>
      <c r="BH1561" s="7"/>
      <c r="BI1561" s="7"/>
      <c r="BJ1561" s="7"/>
      <c r="BK1561" s="7"/>
      <c r="BL1561" s="7"/>
      <c r="BM1561" s="7"/>
      <c r="BN1561" s="7"/>
      <c r="BO1561" s="7"/>
      <c r="BP1561" s="7"/>
      <c r="BQ1561" s="7"/>
      <c r="BR1561" s="7"/>
      <c r="BS1561" s="7"/>
      <c r="BT1561" s="7"/>
      <c r="BU1561" s="7"/>
      <c r="BV1561" s="7"/>
      <c r="BW1561" s="7"/>
      <c r="BX1561" s="7"/>
      <c r="BY1561" s="7"/>
      <c r="BZ1561" s="7"/>
      <c r="CA1561" s="7"/>
      <c r="CB1561" s="7"/>
      <c r="CC1561" s="7"/>
      <c r="CD1561" s="7"/>
      <c r="CE1561" s="7"/>
      <c r="CF1561" s="7"/>
      <c r="CG1561" s="7"/>
      <c r="CH1561" s="7"/>
      <c r="CI1561" s="7"/>
      <c r="CJ1561" s="7"/>
      <c r="CK1561" s="7"/>
      <c r="CL1561" s="7"/>
      <c r="CM1561" s="7"/>
      <c r="CN1561" s="7"/>
      <c r="CO1561" s="7"/>
      <c r="CP1561" s="7"/>
      <c r="CQ1561" s="7"/>
    </row>
    <row r="1562" spans="2:95" s="9" customFormat="1">
      <c r="B1562" s="34"/>
      <c r="C1562" s="7"/>
      <c r="D1562" s="7"/>
      <c r="E1562" s="7"/>
      <c r="F1562" s="7"/>
      <c r="G1562" s="10"/>
      <c r="H1562" s="10"/>
      <c r="I1562" s="10"/>
      <c r="J1562" s="10"/>
      <c r="K1562" s="7"/>
      <c r="L1562" s="7"/>
      <c r="M1562" s="7"/>
      <c r="N1562" s="7"/>
      <c r="O1562" s="7"/>
      <c r="P1562" s="10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10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10"/>
      <c r="AU1562" s="7"/>
      <c r="AV1562" s="7"/>
      <c r="AW1562" s="7"/>
      <c r="AX1562" s="7"/>
      <c r="AY1562" s="7"/>
      <c r="AZ1562" s="7"/>
      <c r="BA1562" s="7"/>
      <c r="BB1562" s="7"/>
      <c r="BC1562" s="10"/>
      <c r="BD1562" s="7"/>
      <c r="BE1562" s="7"/>
      <c r="BF1562" s="7"/>
      <c r="BG1562" s="7"/>
      <c r="BH1562" s="7"/>
      <c r="BI1562" s="7"/>
      <c r="BJ1562" s="7"/>
      <c r="BK1562" s="7"/>
      <c r="BL1562" s="7"/>
      <c r="BM1562" s="7"/>
      <c r="BN1562" s="7"/>
      <c r="BO1562" s="7"/>
      <c r="BP1562" s="7"/>
      <c r="BQ1562" s="7"/>
      <c r="BR1562" s="7"/>
      <c r="BS1562" s="7"/>
      <c r="BT1562" s="7"/>
      <c r="BU1562" s="7"/>
      <c r="BV1562" s="7"/>
      <c r="BW1562" s="7"/>
      <c r="BX1562" s="7"/>
      <c r="BY1562" s="7"/>
      <c r="BZ1562" s="7"/>
      <c r="CA1562" s="7"/>
      <c r="CB1562" s="7"/>
      <c r="CC1562" s="7"/>
      <c r="CD1562" s="7"/>
      <c r="CE1562" s="7"/>
      <c r="CF1562" s="7"/>
      <c r="CG1562" s="7"/>
      <c r="CH1562" s="7"/>
      <c r="CI1562" s="7"/>
      <c r="CJ1562" s="7"/>
      <c r="CK1562" s="7"/>
      <c r="CL1562" s="7"/>
      <c r="CM1562" s="7"/>
      <c r="CN1562" s="7"/>
      <c r="CO1562" s="7"/>
      <c r="CP1562" s="7"/>
      <c r="CQ1562" s="7"/>
    </row>
    <row r="1563" spans="2:95" s="9" customFormat="1">
      <c r="B1563" s="34"/>
      <c r="C1563" s="7"/>
      <c r="D1563" s="7"/>
      <c r="E1563" s="7"/>
      <c r="F1563" s="7"/>
      <c r="G1563" s="10"/>
      <c r="H1563" s="10"/>
      <c r="I1563" s="10"/>
      <c r="J1563" s="10"/>
      <c r="K1563" s="7"/>
      <c r="L1563" s="7"/>
      <c r="M1563" s="7"/>
      <c r="N1563" s="7"/>
      <c r="O1563" s="7"/>
      <c r="P1563" s="10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10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10"/>
      <c r="AU1563" s="7"/>
      <c r="AV1563" s="7"/>
      <c r="AW1563" s="7"/>
      <c r="AX1563" s="7"/>
      <c r="AY1563" s="7"/>
      <c r="AZ1563" s="7"/>
      <c r="BA1563" s="7"/>
      <c r="BB1563" s="7"/>
      <c r="BC1563" s="10"/>
      <c r="BD1563" s="7"/>
      <c r="BE1563" s="7"/>
      <c r="BF1563" s="7"/>
      <c r="BG1563" s="7"/>
      <c r="BH1563" s="7"/>
      <c r="BI1563" s="7"/>
      <c r="BJ1563" s="7"/>
      <c r="BK1563" s="7"/>
      <c r="BL1563" s="7"/>
      <c r="BM1563" s="7"/>
      <c r="BN1563" s="7"/>
      <c r="BO1563" s="7"/>
      <c r="BP1563" s="7"/>
      <c r="BQ1563" s="7"/>
      <c r="BR1563" s="7"/>
      <c r="BS1563" s="7"/>
      <c r="BT1563" s="7"/>
      <c r="BU1563" s="7"/>
      <c r="BV1563" s="7"/>
      <c r="BW1563" s="7"/>
      <c r="BX1563" s="7"/>
      <c r="BY1563" s="7"/>
      <c r="BZ1563" s="7"/>
      <c r="CA1563" s="7"/>
      <c r="CB1563" s="7"/>
      <c r="CC1563" s="7"/>
      <c r="CD1563" s="7"/>
      <c r="CE1563" s="7"/>
      <c r="CF1563" s="7"/>
      <c r="CG1563" s="7"/>
      <c r="CH1563" s="7"/>
      <c r="CI1563" s="7"/>
      <c r="CJ1563" s="7"/>
      <c r="CK1563" s="7"/>
      <c r="CL1563" s="7"/>
      <c r="CM1563" s="7"/>
      <c r="CN1563" s="7"/>
      <c r="CO1563" s="7"/>
      <c r="CP1563" s="7"/>
      <c r="CQ1563" s="7"/>
    </row>
    <row r="1564" spans="2:95" s="9" customFormat="1">
      <c r="B1564" s="34"/>
      <c r="C1564" s="7"/>
      <c r="D1564" s="7"/>
      <c r="E1564" s="7"/>
      <c r="F1564" s="7"/>
      <c r="G1564" s="10"/>
      <c r="H1564" s="10"/>
      <c r="I1564" s="10"/>
      <c r="J1564" s="10"/>
      <c r="K1564" s="7"/>
      <c r="L1564" s="7"/>
      <c r="M1564" s="7"/>
      <c r="N1564" s="7"/>
      <c r="O1564" s="7"/>
      <c r="P1564" s="10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10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10"/>
      <c r="AU1564" s="7"/>
      <c r="AV1564" s="7"/>
      <c r="AW1564" s="7"/>
      <c r="AX1564" s="7"/>
      <c r="AY1564" s="7"/>
      <c r="AZ1564" s="7"/>
      <c r="BA1564" s="7"/>
      <c r="BB1564" s="7"/>
      <c r="BC1564" s="10"/>
      <c r="BD1564" s="7"/>
      <c r="BE1564" s="7"/>
      <c r="BF1564" s="7"/>
      <c r="BG1564" s="7"/>
      <c r="BH1564" s="7"/>
      <c r="BI1564" s="7"/>
      <c r="BJ1564" s="7"/>
      <c r="BK1564" s="7"/>
      <c r="BL1564" s="7"/>
      <c r="BM1564" s="7"/>
      <c r="BN1564" s="7"/>
      <c r="BO1564" s="7"/>
      <c r="BP1564" s="7"/>
      <c r="BQ1564" s="7"/>
      <c r="BR1564" s="7"/>
      <c r="BS1564" s="7"/>
      <c r="BT1564" s="7"/>
      <c r="BU1564" s="7"/>
      <c r="BV1564" s="7"/>
      <c r="BW1564" s="7"/>
      <c r="BX1564" s="7"/>
      <c r="BY1564" s="7"/>
      <c r="BZ1564" s="7"/>
      <c r="CA1564" s="7"/>
      <c r="CB1564" s="7"/>
      <c r="CC1564" s="7"/>
      <c r="CD1564" s="7"/>
      <c r="CE1564" s="7"/>
      <c r="CF1564" s="7"/>
      <c r="CG1564" s="7"/>
      <c r="CH1564" s="7"/>
      <c r="CI1564" s="7"/>
      <c r="CJ1564" s="7"/>
      <c r="CK1564" s="7"/>
      <c r="CL1564" s="7"/>
      <c r="CM1564" s="7"/>
      <c r="CN1564" s="7"/>
      <c r="CO1564" s="7"/>
      <c r="CP1564" s="7"/>
      <c r="CQ1564" s="7"/>
    </row>
    <row r="1565" spans="2:95" s="9" customFormat="1">
      <c r="B1565" s="34"/>
      <c r="C1565" s="7"/>
      <c r="D1565" s="7"/>
      <c r="E1565" s="7"/>
      <c r="F1565" s="7"/>
      <c r="G1565" s="10"/>
      <c r="H1565" s="10"/>
      <c r="I1565" s="10"/>
      <c r="J1565" s="10"/>
      <c r="K1565" s="7"/>
      <c r="L1565" s="7"/>
      <c r="M1565" s="7"/>
      <c r="N1565" s="7"/>
      <c r="O1565" s="7"/>
      <c r="P1565" s="10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10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10"/>
      <c r="AU1565" s="7"/>
      <c r="AV1565" s="7"/>
      <c r="AW1565" s="7"/>
      <c r="AX1565" s="7"/>
      <c r="AY1565" s="7"/>
      <c r="AZ1565" s="7"/>
      <c r="BA1565" s="7"/>
      <c r="BB1565" s="7"/>
      <c r="BC1565" s="10"/>
      <c r="BD1565" s="7"/>
      <c r="BE1565" s="7"/>
      <c r="BF1565" s="7"/>
      <c r="BG1565" s="7"/>
      <c r="BH1565" s="7"/>
      <c r="BI1565" s="7"/>
      <c r="BJ1565" s="7"/>
      <c r="BK1565" s="7"/>
      <c r="BL1565" s="7"/>
      <c r="BM1565" s="7"/>
      <c r="BN1565" s="7"/>
      <c r="BO1565" s="7"/>
      <c r="BP1565" s="7"/>
      <c r="BQ1565" s="7"/>
      <c r="BR1565" s="7"/>
      <c r="BS1565" s="7"/>
      <c r="BT1565" s="7"/>
      <c r="BU1565" s="7"/>
      <c r="BV1565" s="7"/>
      <c r="BW1565" s="7"/>
      <c r="BX1565" s="7"/>
      <c r="BY1565" s="7"/>
      <c r="BZ1565" s="7"/>
      <c r="CA1565" s="7"/>
      <c r="CB1565" s="7"/>
      <c r="CC1565" s="7"/>
      <c r="CD1565" s="7"/>
      <c r="CE1565" s="7"/>
      <c r="CF1565" s="7"/>
      <c r="CG1565" s="7"/>
      <c r="CH1565" s="7"/>
      <c r="CI1565" s="7"/>
      <c r="CJ1565" s="7"/>
      <c r="CK1565" s="7"/>
      <c r="CL1565" s="7"/>
      <c r="CM1565" s="7"/>
      <c r="CN1565" s="7"/>
      <c r="CO1565" s="7"/>
      <c r="CP1565" s="7"/>
      <c r="CQ1565" s="7"/>
    </row>
    <row r="1566" spans="2:95" s="9" customFormat="1">
      <c r="B1566" s="34"/>
      <c r="C1566" s="7"/>
      <c r="D1566" s="7"/>
      <c r="E1566" s="7"/>
      <c r="F1566" s="7"/>
      <c r="G1566" s="10"/>
      <c r="H1566" s="10"/>
      <c r="I1566" s="10"/>
      <c r="J1566" s="10"/>
      <c r="K1566" s="7"/>
      <c r="L1566" s="7"/>
      <c r="M1566" s="7"/>
      <c r="N1566" s="7"/>
      <c r="O1566" s="7"/>
      <c r="P1566" s="10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10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10"/>
      <c r="AU1566" s="7"/>
      <c r="AV1566" s="7"/>
      <c r="AW1566" s="7"/>
      <c r="AX1566" s="7"/>
      <c r="AY1566" s="7"/>
      <c r="AZ1566" s="7"/>
      <c r="BA1566" s="7"/>
      <c r="BB1566" s="7"/>
      <c r="BC1566" s="10"/>
      <c r="BD1566" s="7"/>
      <c r="BE1566" s="7"/>
      <c r="BF1566" s="7"/>
      <c r="BG1566" s="7"/>
      <c r="BH1566" s="7"/>
      <c r="BI1566" s="7"/>
      <c r="BJ1566" s="7"/>
      <c r="BK1566" s="7"/>
      <c r="BL1566" s="7"/>
      <c r="BM1566" s="7"/>
      <c r="BN1566" s="7"/>
      <c r="BO1566" s="7"/>
      <c r="BP1566" s="7"/>
      <c r="BQ1566" s="7"/>
      <c r="BR1566" s="7"/>
      <c r="BS1566" s="7"/>
      <c r="BT1566" s="7"/>
      <c r="BU1566" s="7"/>
      <c r="BV1566" s="7"/>
      <c r="BW1566" s="7"/>
      <c r="BX1566" s="7"/>
      <c r="BY1566" s="7"/>
      <c r="BZ1566" s="7"/>
      <c r="CA1566" s="7"/>
      <c r="CB1566" s="7"/>
      <c r="CC1566" s="7"/>
      <c r="CD1566" s="7"/>
      <c r="CE1566" s="7"/>
      <c r="CF1566" s="7"/>
      <c r="CG1566" s="7"/>
      <c r="CH1566" s="7"/>
      <c r="CI1566" s="7"/>
      <c r="CJ1566" s="7"/>
      <c r="CK1566" s="7"/>
      <c r="CL1566" s="7"/>
      <c r="CM1566" s="7"/>
      <c r="CN1566" s="7"/>
      <c r="CO1566" s="7"/>
      <c r="CP1566" s="7"/>
      <c r="CQ1566" s="7"/>
    </row>
    <row r="1567" spans="2:95" s="9" customFormat="1">
      <c r="B1567" s="34"/>
      <c r="C1567" s="7"/>
      <c r="D1567" s="7"/>
      <c r="E1567" s="7"/>
      <c r="F1567" s="7"/>
      <c r="G1567" s="10"/>
      <c r="H1567" s="10"/>
      <c r="I1567" s="10"/>
      <c r="J1567" s="10"/>
      <c r="K1567" s="7"/>
      <c r="L1567" s="7"/>
      <c r="M1567" s="7"/>
      <c r="N1567" s="7"/>
      <c r="O1567" s="7"/>
      <c r="P1567" s="10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10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10"/>
      <c r="AU1567" s="7"/>
      <c r="AV1567" s="7"/>
      <c r="AW1567" s="7"/>
      <c r="AX1567" s="7"/>
      <c r="AY1567" s="7"/>
      <c r="AZ1567" s="7"/>
      <c r="BA1567" s="7"/>
      <c r="BB1567" s="7"/>
      <c r="BC1567" s="10"/>
      <c r="BD1567" s="7"/>
      <c r="BE1567" s="7"/>
      <c r="BF1567" s="7"/>
      <c r="BG1567" s="7"/>
      <c r="BH1567" s="7"/>
      <c r="BI1567" s="7"/>
      <c r="BJ1567" s="7"/>
      <c r="BK1567" s="7"/>
      <c r="BL1567" s="7"/>
      <c r="BM1567" s="7"/>
      <c r="BN1567" s="7"/>
      <c r="BO1567" s="7"/>
      <c r="BP1567" s="7"/>
      <c r="BQ1567" s="7"/>
      <c r="BR1567" s="7"/>
      <c r="BS1567" s="7"/>
      <c r="BT1567" s="7"/>
      <c r="BU1567" s="7"/>
      <c r="BV1567" s="7"/>
      <c r="BW1567" s="7"/>
      <c r="BX1567" s="7"/>
      <c r="BY1567" s="7"/>
      <c r="BZ1567" s="7"/>
      <c r="CA1567" s="7"/>
      <c r="CB1567" s="7"/>
      <c r="CC1567" s="7"/>
      <c r="CD1567" s="7"/>
      <c r="CE1567" s="7"/>
      <c r="CF1567" s="7"/>
      <c r="CG1567" s="7"/>
      <c r="CH1567" s="7"/>
      <c r="CI1567" s="7"/>
      <c r="CJ1567" s="7"/>
      <c r="CK1567" s="7"/>
      <c r="CL1567" s="7"/>
      <c r="CM1567" s="7"/>
      <c r="CN1567" s="7"/>
      <c r="CO1567" s="7"/>
      <c r="CP1567" s="7"/>
      <c r="CQ1567" s="7"/>
    </row>
    <row r="1568" spans="2:95" s="9" customFormat="1">
      <c r="B1568" s="34"/>
      <c r="C1568" s="7"/>
      <c r="D1568" s="7"/>
      <c r="E1568" s="7"/>
      <c r="F1568" s="7"/>
      <c r="G1568" s="10"/>
      <c r="H1568" s="10"/>
      <c r="I1568" s="10"/>
      <c r="J1568" s="10"/>
      <c r="K1568" s="7"/>
      <c r="L1568" s="7"/>
      <c r="M1568" s="7"/>
      <c r="N1568" s="7"/>
      <c r="O1568" s="7"/>
      <c r="P1568" s="10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10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10"/>
      <c r="AU1568" s="7"/>
      <c r="AV1568" s="7"/>
      <c r="AW1568" s="7"/>
      <c r="AX1568" s="7"/>
      <c r="AY1568" s="7"/>
      <c r="AZ1568" s="7"/>
      <c r="BA1568" s="7"/>
      <c r="BB1568" s="7"/>
      <c r="BC1568" s="10"/>
      <c r="BD1568" s="7"/>
      <c r="BE1568" s="7"/>
      <c r="BF1568" s="7"/>
      <c r="BG1568" s="7"/>
      <c r="BH1568" s="7"/>
      <c r="BI1568" s="7"/>
      <c r="BJ1568" s="7"/>
      <c r="BK1568" s="7"/>
      <c r="BL1568" s="7"/>
      <c r="BM1568" s="7"/>
      <c r="BN1568" s="7"/>
      <c r="BO1568" s="7"/>
      <c r="BP1568" s="7"/>
      <c r="BQ1568" s="7"/>
      <c r="BR1568" s="7"/>
      <c r="BS1568" s="7"/>
      <c r="BT1568" s="7"/>
      <c r="BU1568" s="7"/>
      <c r="BV1568" s="7"/>
      <c r="BW1568" s="7"/>
      <c r="BX1568" s="7"/>
      <c r="BY1568" s="7"/>
      <c r="BZ1568" s="7"/>
      <c r="CA1568" s="7"/>
      <c r="CB1568" s="7"/>
      <c r="CC1568" s="7"/>
      <c r="CD1568" s="7"/>
      <c r="CE1568" s="7"/>
      <c r="CF1568" s="7"/>
      <c r="CG1568" s="7"/>
      <c r="CH1568" s="7"/>
      <c r="CI1568" s="7"/>
      <c r="CJ1568" s="7"/>
      <c r="CK1568" s="7"/>
      <c r="CL1568" s="7"/>
      <c r="CM1568" s="7"/>
      <c r="CN1568" s="7"/>
      <c r="CO1568" s="7"/>
      <c r="CP1568" s="7"/>
      <c r="CQ1568" s="7"/>
    </row>
    <row r="1569" spans="2:95" s="9" customFormat="1">
      <c r="B1569" s="34"/>
      <c r="C1569" s="7"/>
      <c r="D1569" s="7"/>
      <c r="E1569" s="7"/>
      <c r="F1569" s="7"/>
      <c r="G1569" s="10"/>
      <c r="H1569" s="10"/>
      <c r="I1569" s="10"/>
      <c r="J1569" s="10"/>
      <c r="K1569" s="7"/>
      <c r="L1569" s="7"/>
      <c r="M1569" s="7"/>
      <c r="N1569" s="7"/>
      <c r="O1569" s="7"/>
      <c r="P1569" s="10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10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10"/>
      <c r="AU1569" s="7"/>
      <c r="AV1569" s="7"/>
      <c r="AW1569" s="7"/>
      <c r="AX1569" s="7"/>
      <c r="AY1569" s="7"/>
      <c r="AZ1569" s="7"/>
      <c r="BA1569" s="7"/>
      <c r="BB1569" s="7"/>
      <c r="BC1569" s="10"/>
      <c r="BD1569" s="7"/>
      <c r="BE1569" s="7"/>
      <c r="BF1569" s="7"/>
      <c r="BG1569" s="7"/>
      <c r="BH1569" s="7"/>
      <c r="BI1569" s="7"/>
      <c r="BJ1569" s="7"/>
      <c r="BK1569" s="7"/>
      <c r="BL1569" s="7"/>
      <c r="BM1569" s="7"/>
      <c r="BN1569" s="7"/>
      <c r="BO1569" s="7"/>
      <c r="BP1569" s="7"/>
      <c r="BQ1569" s="7"/>
      <c r="BR1569" s="7"/>
      <c r="BS1569" s="7"/>
      <c r="BT1569" s="7"/>
      <c r="BU1569" s="7"/>
      <c r="BV1569" s="7"/>
      <c r="BW1569" s="7"/>
      <c r="BX1569" s="7"/>
      <c r="BY1569" s="7"/>
      <c r="BZ1569" s="7"/>
      <c r="CA1569" s="7"/>
      <c r="CB1569" s="7"/>
      <c r="CC1569" s="7"/>
      <c r="CD1569" s="7"/>
      <c r="CE1569" s="7"/>
      <c r="CF1569" s="7"/>
      <c r="CG1569" s="7"/>
      <c r="CH1569" s="7"/>
      <c r="CI1569" s="7"/>
      <c r="CJ1569" s="7"/>
      <c r="CK1569" s="7"/>
      <c r="CL1569" s="7"/>
      <c r="CM1569" s="7"/>
      <c r="CN1569" s="7"/>
      <c r="CO1569" s="7"/>
      <c r="CP1569" s="7"/>
      <c r="CQ1569" s="7"/>
    </row>
    <row r="1570" spans="2:95" s="9" customFormat="1">
      <c r="B1570" s="34"/>
      <c r="C1570" s="7"/>
      <c r="D1570" s="7"/>
      <c r="E1570" s="7"/>
      <c r="F1570" s="7"/>
      <c r="G1570" s="10"/>
      <c r="H1570" s="10"/>
      <c r="I1570" s="10"/>
      <c r="J1570" s="10"/>
      <c r="K1570" s="7"/>
      <c r="L1570" s="7"/>
      <c r="M1570" s="7"/>
      <c r="N1570" s="7"/>
      <c r="O1570" s="7"/>
      <c r="P1570" s="10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10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10"/>
      <c r="AU1570" s="7"/>
      <c r="AV1570" s="7"/>
      <c r="AW1570" s="7"/>
      <c r="AX1570" s="7"/>
      <c r="AY1570" s="7"/>
      <c r="AZ1570" s="7"/>
      <c r="BA1570" s="7"/>
      <c r="BB1570" s="7"/>
      <c r="BC1570" s="10"/>
      <c r="BD1570" s="7"/>
      <c r="BE1570" s="7"/>
      <c r="BF1570" s="7"/>
      <c r="BG1570" s="7"/>
      <c r="BH1570" s="7"/>
      <c r="BI1570" s="7"/>
      <c r="BJ1570" s="7"/>
      <c r="BK1570" s="7"/>
      <c r="BL1570" s="7"/>
      <c r="BM1570" s="7"/>
      <c r="BN1570" s="7"/>
      <c r="BO1570" s="7"/>
      <c r="BP1570" s="7"/>
      <c r="BQ1570" s="7"/>
      <c r="BR1570" s="7"/>
      <c r="BS1570" s="7"/>
      <c r="BT1570" s="7"/>
      <c r="BU1570" s="7"/>
      <c r="BV1570" s="7"/>
      <c r="BW1570" s="7"/>
      <c r="BX1570" s="7"/>
      <c r="BY1570" s="7"/>
      <c r="BZ1570" s="7"/>
      <c r="CA1570" s="7"/>
      <c r="CB1570" s="7"/>
      <c r="CC1570" s="7"/>
      <c r="CD1570" s="7"/>
      <c r="CE1570" s="7"/>
      <c r="CF1570" s="7"/>
      <c r="CG1570" s="7"/>
      <c r="CH1570" s="7"/>
      <c r="CI1570" s="7"/>
      <c r="CJ1570" s="7"/>
      <c r="CK1570" s="7"/>
      <c r="CL1570" s="7"/>
      <c r="CM1570" s="7"/>
      <c r="CN1570" s="7"/>
      <c r="CO1570" s="7"/>
      <c r="CP1570" s="7"/>
      <c r="CQ1570" s="7"/>
    </row>
    <row r="1571" spans="2:95" s="9" customFormat="1">
      <c r="B1571" s="34"/>
      <c r="C1571" s="7"/>
      <c r="D1571" s="7"/>
      <c r="E1571" s="7"/>
      <c r="F1571" s="7"/>
      <c r="G1571" s="10"/>
      <c r="H1571" s="10"/>
      <c r="I1571" s="10"/>
      <c r="J1571" s="10"/>
      <c r="K1571" s="7"/>
      <c r="L1571" s="7"/>
      <c r="M1571" s="7"/>
      <c r="N1571" s="7"/>
      <c r="O1571" s="7"/>
      <c r="P1571" s="10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10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10"/>
      <c r="AU1571" s="7"/>
      <c r="AV1571" s="7"/>
      <c r="AW1571" s="7"/>
      <c r="AX1571" s="7"/>
      <c r="AY1571" s="7"/>
      <c r="AZ1571" s="7"/>
      <c r="BA1571" s="7"/>
      <c r="BB1571" s="7"/>
      <c r="BC1571" s="10"/>
      <c r="BD1571" s="7"/>
      <c r="BE1571" s="7"/>
      <c r="BF1571" s="7"/>
      <c r="BG1571" s="7"/>
      <c r="BH1571" s="7"/>
      <c r="BI1571" s="7"/>
      <c r="BJ1571" s="7"/>
      <c r="BK1571" s="7"/>
      <c r="BL1571" s="7"/>
      <c r="BM1571" s="7"/>
      <c r="BN1571" s="7"/>
      <c r="BO1571" s="7"/>
      <c r="BP1571" s="7"/>
      <c r="BQ1571" s="7"/>
      <c r="BR1571" s="7"/>
      <c r="BS1571" s="7"/>
      <c r="BT1571" s="7"/>
      <c r="BU1571" s="7"/>
      <c r="BV1571" s="7"/>
      <c r="BW1571" s="7"/>
      <c r="BX1571" s="7"/>
      <c r="BY1571" s="7"/>
      <c r="BZ1571" s="7"/>
      <c r="CA1571" s="7"/>
      <c r="CB1571" s="7"/>
      <c r="CC1571" s="7"/>
      <c r="CD1571" s="7"/>
      <c r="CE1571" s="7"/>
      <c r="CF1571" s="7"/>
      <c r="CG1571" s="7"/>
      <c r="CH1571" s="7"/>
      <c r="CI1571" s="7"/>
      <c r="CJ1571" s="7"/>
      <c r="CK1571" s="7"/>
      <c r="CL1571" s="7"/>
      <c r="CM1571" s="7"/>
      <c r="CN1571" s="7"/>
      <c r="CO1571" s="7"/>
      <c r="CP1571" s="7"/>
      <c r="CQ1571" s="7"/>
    </row>
    <row r="1572" spans="2:95" s="9" customFormat="1">
      <c r="B1572" s="34"/>
      <c r="C1572" s="7"/>
      <c r="D1572" s="7"/>
      <c r="E1572" s="7"/>
      <c r="F1572" s="7"/>
      <c r="G1572" s="10"/>
      <c r="H1572" s="10"/>
      <c r="I1572" s="10"/>
      <c r="J1572" s="10"/>
      <c r="K1572" s="7"/>
      <c r="L1572" s="7"/>
      <c r="M1572" s="7"/>
      <c r="N1572" s="7"/>
      <c r="O1572" s="7"/>
      <c r="P1572" s="10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10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10"/>
      <c r="AU1572" s="7"/>
      <c r="AV1572" s="7"/>
      <c r="AW1572" s="7"/>
      <c r="AX1572" s="7"/>
      <c r="AY1572" s="7"/>
      <c r="AZ1572" s="7"/>
      <c r="BA1572" s="7"/>
      <c r="BB1572" s="7"/>
      <c r="BC1572" s="10"/>
      <c r="BD1572" s="7"/>
      <c r="BE1572" s="7"/>
      <c r="BF1572" s="7"/>
      <c r="BG1572" s="7"/>
      <c r="BH1572" s="7"/>
      <c r="BI1572" s="7"/>
      <c r="BJ1572" s="7"/>
      <c r="BK1572" s="7"/>
      <c r="BL1572" s="7"/>
      <c r="BM1572" s="7"/>
      <c r="BN1572" s="7"/>
      <c r="BO1572" s="7"/>
      <c r="BP1572" s="7"/>
      <c r="BQ1572" s="7"/>
      <c r="BR1572" s="7"/>
      <c r="BS1572" s="7"/>
      <c r="BT1572" s="7"/>
      <c r="BU1572" s="7"/>
      <c r="BV1572" s="7"/>
      <c r="BW1572" s="7"/>
      <c r="BX1572" s="7"/>
      <c r="BY1572" s="7"/>
      <c r="BZ1572" s="7"/>
      <c r="CA1572" s="7"/>
      <c r="CB1572" s="7"/>
      <c r="CC1572" s="7"/>
      <c r="CD1572" s="7"/>
      <c r="CE1572" s="7"/>
      <c r="CF1572" s="7"/>
      <c r="CG1572" s="7"/>
      <c r="CH1572" s="7"/>
      <c r="CI1572" s="7"/>
      <c r="CJ1572" s="7"/>
      <c r="CK1572" s="7"/>
      <c r="CL1572" s="7"/>
      <c r="CM1572" s="7"/>
      <c r="CN1572" s="7"/>
      <c r="CO1572" s="7"/>
      <c r="CP1572" s="7"/>
      <c r="CQ1572" s="7"/>
    </row>
    <row r="1573" spans="2:95" s="9" customFormat="1">
      <c r="B1573" s="34"/>
      <c r="C1573" s="7"/>
      <c r="D1573" s="7"/>
      <c r="E1573" s="7"/>
      <c r="F1573" s="7"/>
      <c r="G1573" s="10"/>
      <c r="H1573" s="10"/>
      <c r="I1573" s="10"/>
      <c r="J1573" s="10"/>
      <c r="K1573" s="7"/>
      <c r="L1573" s="7"/>
      <c r="M1573" s="7"/>
      <c r="N1573" s="7"/>
      <c r="O1573" s="7"/>
      <c r="P1573" s="10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10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10"/>
      <c r="AU1573" s="7"/>
      <c r="AV1573" s="7"/>
      <c r="AW1573" s="7"/>
      <c r="AX1573" s="7"/>
      <c r="AY1573" s="7"/>
      <c r="AZ1573" s="7"/>
      <c r="BA1573" s="7"/>
      <c r="BB1573" s="7"/>
      <c r="BC1573" s="10"/>
      <c r="BD1573" s="7"/>
      <c r="BE1573" s="7"/>
      <c r="BF1573" s="7"/>
      <c r="BG1573" s="7"/>
      <c r="BH1573" s="7"/>
      <c r="BI1573" s="7"/>
      <c r="BJ1573" s="7"/>
      <c r="BK1573" s="7"/>
      <c r="BL1573" s="7"/>
      <c r="BM1573" s="7"/>
      <c r="BN1573" s="7"/>
      <c r="BO1573" s="7"/>
      <c r="BP1573" s="7"/>
      <c r="BQ1573" s="7"/>
      <c r="BR1573" s="7"/>
      <c r="BS1573" s="7"/>
      <c r="BT1573" s="7"/>
      <c r="BU1573" s="7"/>
      <c r="BV1573" s="7"/>
      <c r="BW1573" s="7"/>
      <c r="BX1573" s="7"/>
      <c r="BY1573" s="7"/>
      <c r="BZ1573" s="7"/>
      <c r="CA1573" s="7"/>
      <c r="CB1573" s="7"/>
      <c r="CC1573" s="7"/>
      <c r="CD1573" s="7"/>
      <c r="CE1573" s="7"/>
      <c r="CF1573" s="7"/>
      <c r="CG1573" s="7"/>
      <c r="CH1573" s="7"/>
      <c r="CI1573" s="7"/>
      <c r="CJ1573" s="7"/>
      <c r="CK1573" s="7"/>
      <c r="CL1573" s="7"/>
      <c r="CM1573" s="7"/>
      <c r="CN1573" s="7"/>
      <c r="CO1573" s="7"/>
      <c r="CP1573" s="7"/>
      <c r="CQ1573" s="7"/>
    </row>
    <row r="1574" spans="2:95" s="9" customFormat="1">
      <c r="B1574" s="34"/>
      <c r="C1574" s="7"/>
      <c r="D1574" s="7"/>
      <c r="E1574" s="7"/>
      <c r="F1574" s="7"/>
      <c r="G1574" s="10"/>
      <c r="H1574" s="10"/>
      <c r="I1574" s="10"/>
      <c r="J1574" s="10"/>
      <c r="K1574" s="7"/>
      <c r="L1574" s="7"/>
      <c r="M1574" s="7"/>
      <c r="N1574" s="7"/>
      <c r="O1574" s="7"/>
      <c r="P1574" s="10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10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10"/>
      <c r="AU1574" s="7"/>
      <c r="AV1574" s="7"/>
      <c r="AW1574" s="7"/>
      <c r="AX1574" s="7"/>
      <c r="AY1574" s="7"/>
      <c r="AZ1574" s="7"/>
      <c r="BA1574" s="7"/>
      <c r="BB1574" s="7"/>
      <c r="BC1574" s="10"/>
      <c r="BD1574" s="7"/>
      <c r="BE1574" s="7"/>
      <c r="BF1574" s="7"/>
      <c r="BG1574" s="7"/>
      <c r="BH1574" s="7"/>
      <c r="BI1574" s="7"/>
      <c r="BJ1574" s="7"/>
      <c r="BK1574" s="7"/>
      <c r="BL1574" s="7"/>
      <c r="BM1574" s="7"/>
      <c r="BN1574" s="7"/>
      <c r="BO1574" s="7"/>
      <c r="BP1574" s="7"/>
      <c r="BQ1574" s="7"/>
      <c r="BR1574" s="7"/>
      <c r="BS1574" s="7"/>
      <c r="BT1574" s="7"/>
      <c r="BU1574" s="7"/>
      <c r="BV1574" s="7"/>
      <c r="BW1574" s="7"/>
      <c r="BX1574" s="7"/>
      <c r="BY1574" s="7"/>
      <c r="BZ1574" s="7"/>
      <c r="CA1574" s="7"/>
      <c r="CB1574" s="7"/>
      <c r="CC1574" s="7"/>
      <c r="CD1574" s="7"/>
      <c r="CE1574" s="7"/>
      <c r="CF1574" s="7"/>
      <c r="CG1574" s="7"/>
      <c r="CH1574" s="7"/>
      <c r="CI1574" s="7"/>
      <c r="CJ1574" s="7"/>
      <c r="CK1574" s="7"/>
      <c r="CL1574" s="7"/>
      <c r="CM1574" s="7"/>
      <c r="CN1574" s="7"/>
      <c r="CO1574" s="7"/>
      <c r="CP1574" s="7"/>
      <c r="CQ1574" s="7"/>
    </row>
    <row r="1575" spans="2:95" s="9" customFormat="1">
      <c r="B1575" s="34"/>
      <c r="C1575" s="7"/>
      <c r="D1575" s="7"/>
      <c r="E1575" s="7"/>
      <c r="F1575" s="7"/>
      <c r="G1575" s="10"/>
      <c r="H1575" s="10"/>
      <c r="I1575" s="10"/>
      <c r="J1575" s="10"/>
      <c r="K1575" s="7"/>
      <c r="L1575" s="7"/>
      <c r="M1575" s="7"/>
      <c r="N1575" s="7"/>
      <c r="O1575" s="7"/>
      <c r="P1575" s="10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10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10"/>
      <c r="AU1575" s="7"/>
      <c r="AV1575" s="7"/>
      <c r="AW1575" s="7"/>
      <c r="AX1575" s="7"/>
      <c r="AY1575" s="7"/>
      <c r="AZ1575" s="7"/>
      <c r="BA1575" s="7"/>
      <c r="BB1575" s="7"/>
      <c r="BC1575" s="10"/>
      <c r="BD1575" s="7"/>
      <c r="BE1575" s="7"/>
      <c r="BF1575" s="7"/>
      <c r="BG1575" s="7"/>
      <c r="BH1575" s="7"/>
      <c r="BI1575" s="7"/>
      <c r="BJ1575" s="7"/>
      <c r="BK1575" s="7"/>
      <c r="BL1575" s="7"/>
      <c r="BM1575" s="7"/>
      <c r="BN1575" s="7"/>
      <c r="BO1575" s="7"/>
      <c r="BP1575" s="7"/>
      <c r="BQ1575" s="7"/>
      <c r="BR1575" s="7"/>
      <c r="BS1575" s="7"/>
      <c r="BT1575" s="7"/>
      <c r="BU1575" s="7"/>
      <c r="BV1575" s="7"/>
      <c r="BW1575" s="7"/>
      <c r="BX1575" s="7"/>
      <c r="BY1575" s="7"/>
      <c r="BZ1575" s="7"/>
      <c r="CA1575" s="7"/>
      <c r="CB1575" s="7"/>
      <c r="CC1575" s="7"/>
      <c r="CD1575" s="7"/>
      <c r="CE1575" s="7"/>
      <c r="CF1575" s="7"/>
      <c r="CG1575" s="7"/>
      <c r="CH1575" s="7"/>
      <c r="CI1575" s="7"/>
      <c r="CJ1575" s="7"/>
      <c r="CK1575" s="7"/>
      <c r="CL1575" s="7"/>
      <c r="CM1575" s="7"/>
      <c r="CN1575" s="7"/>
      <c r="CO1575" s="7"/>
      <c r="CP1575" s="7"/>
      <c r="CQ1575" s="7"/>
    </row>
    <row r="1576" spans="2:95" s="9" customFormat="1">
      <c r="B1576" s="34"/>
      <c r="C1576" s="7"/>
      <c r="D1576" s="7"/>
      <c r="E1576" s="7"/>
      <c r="F1576" s="7"/>
      <c r="G1576" s="10"/>
      <c r="H1576" s="10"/>
      <c r="I1576" s="10"/>
      <c r="J1576" s="10"/>
      <c r="K1576" s="7"/>
      <c r="L1576" s="7"/>
      <c r="M1576" s="7"/>
      <c r="N1576" s="7"/>
      <c r="O1576" s="7"/>
      <c r="P1576" s="10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10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10"/>
      <c r="AU1576" s="7"/>
      <c r="AV1576" s="7"/>
      <c r="AW1576" s="7"/>
      <c r="AX1576" s="7"/>
      <c r="AY1576" s="7"/>
      <c r="AZ1576" s="7"/>
      <c r="BA1576" s="7"/>
      <c r="BB1576" s="7"/>
      <c r="BC1576" s="10"/>
      <c r="BD1576" s="7"/>
      <c r="BE1576" s="7"/>
      <c r="BF1576" s="7"/>
      <c r="BG1576" s="7"/>
      <c r="BH1576" s="7"/>
      <c r="BI1576" s="7"/>
      <c r="BJ1576" s="7"/>
      <c r="BK1576" s="7"/>
      <c r="BL1576" s="7"/>
      <c r="BM1576" s="7"/>
      <c r="BN1576" s="7"/>
      <c r="BO1576" s="7"/>
      <c r="BP1576" s="7"/>
      <c r="BQ1576" s="7"/>
      <c r="BR1576" s="7"/>
      <c r="BS1576" s="7"/>
      <c r="BT1576" s="7"/>
      <c r="BU1576" s="7"/>
      <c r="BV1576" s="7"/>
      <c r="BW1576" s="7"/>
      <c r="BX1576" s="7"/>
      <c r="BY1576" s="7"/>
      <c r="BZ1576" s="7"/>
      <c r="CA1576" s="7"/>
      <c r="CB1576" s="7"/>
      <c r="CC1576" s="7"/>
      <c r="CD1576" s="7"/>
      <c r="CE1576" s="7"/>
      <c r="CF1576" s="7"/>
      <c r="CG1576" s="7"/>
      <c r="CH1576" s="7"/>
      <c r="CI1576" s="7"/>
      <c r="CJ1576" s="7"/>
      <c r="CK1576" s="7"/>
      <c r="CL1576" s="7"/>
      <c r="CM1576" s="7"/>
      <c r="CN1576" s="7"/>
      <c r="CO1576" s="7"/>
      <c r="CP1576" s="7"/>
      <c r="CQ1576" s="7"/>
    </row>
    <row r="1577" spans="2:95" s="9" customFormat="1">
      <c r="B1577" s="34"/>
      <c r="C1577" s="7"/>
      <c r="D1577" s="7"/>
      <c r="E1577" s="7"/>
      <c r="F1577" s="7"/>
      <c r="G1577" s="10"/>
      <c r="H1577" s="10"/>
      <c r="I1577" s="10"/>
      <c r="J1577" s="10"/>
      <c r="K1577" s="7"/>
      <c r="L1577" s="7"/>
      <c r="M1577" s="7"/>
      <c r="N1577" s="7"/>
      <c r="O1577" s="7"/>
      <c r="P1577" s="10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10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10"/>
      <c r="AU1577" s="7"/>
      <c r="AV1577" s="7"/>
      <c r="AW1577" s="7"/>
      <c r="AX1577" s="7"/>
      <c r="AY1577" s="7"/>
      <c r="AZ1577" s="7"/>
      <c r="BA1577" s="7"/>
      <c r="BB1577" s="7"/>
      <c r="BC1577" s="10"/>
      <c r="BD1577" s="7"/>
      <c r="BE1577" s="7"/>
      <c r="BF1577" s="7"/>
      <c r="BG1577" s="7"/>
      <c r="BH1577" s="7"/>
      <c r="BI1577" s="7"/>
      <c r="BJ1577" s="7"/>
      <c r="BK1577" s="7"/>
      <c r="BL1577" s="7"/>
      <c r="BM1577" s="7"/>
      <c r="BN1577" s="7"/>
      <c r="BO1577" s="7"/>
      <c r="BP1577" s="7"/>
      <c r="BQ1577" s="7"/>
      <c r="BR1577" s="7"/>
      <c r="BS1577" s="7"/>
      <c r="BT1577" s="7"/>
      <c r="BU1577" s="7"/>
      <c r="BV1577" s="7"/>
      <c r="BW1577" s="7"/>
      <c r="BX1577" s="7"/>
      <c r="BY1577" s="7"/>
      <c r="BZ1577" s="7"/>
      <c r="CA1577" s="7"/>
      <c r="CB1577" s="7"/>
      <c r="CC1577" s="7"/>
      <c r="CD1577" s="7"/>
      <c r="CE1577" s="7"/>
      <c r="CF1577" s="7"/>
      <c r="CG1577" s="7"/>
      <c r="CH1577" s="7"/>
      <c r="CI1577" s="7"/>
      <c r="CJ1577" s="7"/>
      <c r="CK1577" s="7"/>
      <c r="CL1577" s="7"/>
      <c r="CM1577" s="7"/>
      <c r="CN1577" s="7"/>
      <c r="CO1577" s="7"/>
      <c r="CP1577" s="7"/>
      <c r="CQ1577" s="7"/>
    </row>
    <row r="1578" spans="2:95" s="9" customFormat="1">
      <c r="B1578" s="34"/>
      <c r="C1578" s="7"/>
      <c r="D1578" s="7"/>
      <c r="E1578" s="7"/>
      <c r="F1578" s="7"/>
      <c r="G1578" s="10"/>
      <c r="H1578" s="10"/>
      <c r="I1578" s="10"/>
      <c r="J1578" s="10"/>
      <c r="K1578" s="7"/>
      <c r="L1578" s="7"/>
      <c r="M1578" s="7"/>
      <c r="N1578" s="7"/>
      <c r="O1578" s="7"/>
      <c r="P1578" s="10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10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10"/>
      <c r="AU1578" s="7"/>
      <c r="AV1578" s="7"/>
      <c r="AW1578" s="7"/>
      <c r="AX1578" s="7"/>
      <c r="AY1578" s="7"/>
      <c r="AZ1578" s="7"/>
      <c r="BA1578" s="7"/>
      <c r="BB1578" s="7"/>
      <c r="BC1578" s="10"/>
      <c r="BD1578" s="7"/>
      <c r="BE1578" s="7"/>
      <c r="BF1578" s="7"/>
      <c r="BG1578" s="7"/>
      <c r="BH1578" s="7"/>
      <c r="BI1578" s="7"/>
      <c r="BJ1578" s="7"/>
      <c r="BK1578" s="7"/>
      <c r="BL1578" s="7"/>
      <c r="BM1578" s="7"/>
      <c r="BN1578" s="7"/>
      <c r="BO1578" s="7"/>
      <c r="BP1578" s="7"/>
      <c r="BQ1578" s="7"/>
      <c r="BR1578" s="7"/>
      <c r="BS1578" s="7"/>
      <c r="BT1578" s="7"/>
      <c r="BU1578" s="7"/>
      <c r="BV1578" s="7"/>
      <c r="BW1578" s="7"/>
      <c r="BX1578" s="7"/>
      <c r="BY1578" s="7"/>
      <c r="BZ1578" s="7"/>
      <c r="CA1578" s="7"/>
      <c r="CB1578" s="7"/>
      <c r="CC1578" s="7"/>
      <c r="CD1578" s="7"/>
      <c r="CE1578" s="7"/>
      <c r="CF1578" s="7"/>
      <c r="CG1578" s="7"/>
      <c r="CH1578" s="7"/>
      <c r="CI1578" s="7"/>
      <c r="CJ1578" s="7"/>
      <c r="CK1578" s="7"/>
      <c r="CL1578" s="7"/>
      <c r="CM1578" s="7"/>
      <c r="CN1578" s="7"/>
      <c r="CO1578" s="7"/>
      <c r="CP1578" s="7"/>
      <c r="CQ1578" s="7"/>
    </row>
    <row r="1579" spans="2:95" s="9" customFormat="1">
      <c r="B1579" s="34"/>
      <c r="C1579" s="7"/>
      <c r="D1579" s="7"/>
      <c r="E1579" s="7"/>
      <c r="F1579" s="7"/>
      <c r="G1579" s="10"/>
      <c r="H1579" s="10"/>
      <c r="I1579" s="10"/>
      <c r="J1579" s="10"/>
      <c r="K1579" s="7"/>
      <c r="L1579" s="7"/>
      <c r="M1579" s="7"/>
      <c r="N1579" s="7"/>
      <c r="O1579" s="7"/>
      <c r="P1579" s="10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10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10"/>
      <c r="AU1579" s="7"/>
      <c r="AV1579" s="7"/>
      <c r="AW1579" s="7"/>
      <c r="AX1579" s="7"/>
      <c r="AY1579" s="7"/>
      <c r="AZ1579" s="7"/>
      <c r="BA1579" s="7"/>
      <c r="BB1579" s="7"/>
      <c r="BC1579" s="10"/>
      <c r="BD1579" s="7"/>
      <c r="BE1579" s="7"/>
      <c r="BF1579" s="7"/>
      <c r="BG1579" s="7"/>
      <c r="BH1579" s="7"/>
      <c r="BI1579" s="7"/>
      <c r="BJ1579" s="7"/>
      <c r="BK1579" s="7"/>
      <c r="BL1579" s="7"/>
      <c r="BM1579" s="7"/>
      <c r="BN1579" s="7"/>
      <c r="BO1579" s="7"/>
      <c r="BP1579" s="7"/>
      <c r="BQ1579" s="7"/>
      <c r="BR1579" s="7"/>
      <c r="BS1579" s="7"/>
      <c r="BT1579" s="7"/>
      <c r="BU1579" s="7"/>
      <c r="BV1579" s="7"/>
      <c r="BW1579" s="7"/>
      <c r="BX1579" s="7"/>
      <c r="BY1579" s="7"/>
      <c r="BZ1579" s="7"/>
      <c r="CA1579" s="7"/>
      <c r="CB1579" s="7"/>
      <c r="CC1579" s="7"/>
      <c r="CD1579" s="7"/>
      <c r="CE1579" s="7"/>
      <c r="CF1579" s="7"/>
      <c r="CG1579" s="7"/>
      <c r="CH1579" s="7"/>
      <c r="CI1579" s="7"/>
      <c r="CJ1579" s="7"/>
      <c r="CK1579" s="7"/>
      <c r="CL1579" s="7"/>
      <c r="CM1579" s="7"/>
      <c r="CN1579" s="7"/>
      <c r="CO1579" s="7"/>
      <c r="CP1579" s="7"/>
      <c r="CQ1579" s="7"/>
    </row>
    <row r="1580" spans="2:95" s="9" customFormat="1">
      <c r="B1580" s="34"/>
      <c r="C1580" s="7"/>
      <c r="D1580" s="7"/>
      <c r="E1580" s="7"/>
      <c r="F1580" s="7"/>
      <c r="G1580" s="10"/>
      <c r="H1580" s="10"/>
      <c r="I1580" s="10"/>
      <c r="J1580" s="10"/>
      <c r="K1580" s="7"/>
      <c r="L1580" s="7"/>
      <c r="M1580" s="7"/>
      <c r="N1580" s="7"/>
      <c r="O1580" s="7"/>
      <c r="P1580" s="10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10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10"/>
      <c r="AU1580" s="7"/>
      <c r="AV1580" s="7"/>
      <c r="AW1580" s="7"/>
      <c r="AX1580" s="7"/>
      <c r="AY1580" s="7"/>
      <c r="AZ1580" s="7"/>
      <c r="BA1580" s="7"/>
      <c r="BB1580" s="7"/>
      <c r="BC1580" s="10"/>
      <c r="BD1580" s="7"/>
      <c r="BE1580" s="7"/>
      <c r="BF1580" s="7"/>
      <c r="BG1580" s="7"/>
      <c r="BH1580" s="7"/>
      <c r="BI1580" s="7"/>
      <c r="BJ1580" s="7"/>
      <c r="BK1580" s="7"/>
      <c r="BL1580" s="7"/>
      <c r="BM1580" s="7"/>
      <c r="BN1580" s="7"/>
      <c r="BO1580" s="7"/>
      <c r="BP1580" s="7"/>
      <c r="BQ1580" s="7"/>
      <c r="BR1580" s="7"/>
      <c r="BS1580" s="7"/>
      <c r="BT1580" s="7"/>
      <c r="BU1580" s="7"/>
      <c r="BV1580" s="7"/>
      <c r="BW1580" s="7"/>
      <c r="BX1580" s="7"/>
      <c r="BY1580" s="7"/>
      <c r="BZ1580" s="7"/>
      <c r="CA1580" s="7"/>
      <c r="CB1580" s="7"/>
      <c r="CC1580" s="7"/>
      <c r="CD1580" s="7"/>
      <c r="CE1580" s="7"/>
      <c r="CF1580" s="7"/>
      <c r="CG1580" s="7"/>
      <c r="CH1580" s="7"/>
      <c r="CI1580" s="7"/>
      <c r="CJ1580" s="7"/>
      <c r="CK1580" s="7"/>
      <c r="CL1580" s="7"/>
      <c r="CM1580" s="7"/>
      <c r="CN1580" s="7"/>
      <c r="CO1580" s="7"/>
      <c r="CP1580" s="7"/>
      <c r="CQ1580" s="7"/>
    </row>
    <row r="1581" spans="2:95" s="9" customFormat="1">
      <c r="B1581" s="34"/>
      <c r="C1581" s="7"/>
      <c r="D1581" s="7"/>
      <c r="E1581" s="7"/>
      <c r="F1581" s="7"/>
      <c r="G1581" s="10"/>
      <c r="H1581" s="10"/>
      <c r="I1581" s="10"/>
      <c r="J1581" s="10"/>
      <c r="K1581" s="7"/>
      <c r="L1581" s="7"/>
      <c r="M1581" s="7"/>
      <c r="N1581" s="7"/>
      <c r="O1581" s="7"/>
      <c r="P1581" s="10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10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10"/>
      <c r="AU1581" s="7"/>
      <c r="AV1581" s="7"/>
      <c r="AW1581" s="7"/>
      <c r="AX1581" s="7"/>
      <c r="AY1581" s="7"/>
      <c r="AZ1581" s="7"/>
      <c r="BA1581" s="7"/>
      <c r="BB1581" s="7"/>
      <c r="BC1581" s="10"/>
      <c r="BD1581" s="7"/>
      <c r="BE1581" s="7"/>
      <c r="BF1581" s="7"/>
      <c r="BG1581" s="7"/>
      <c r="BH1581" s="7"/>
      <c r="BI1581" s="7"/>
      <c r="BJ1581" s="7"/>
      <c r="BK1581" s="7"/>
      <c r="BL1581" s="7"/>
      <c r="BM1581" s="7"/>
      <c r="BN1581" s="7"/>
      <c r="BO1581" s="7"/>
      <c r="BP1581" s="7"/>
      <c r="BQ1581" s="7"/>
      <c r="BR1581" s="7"/>
      <c r="BS1581" s="7"/>
      <c r="BT1581" s="7"/>
      <c r="BU1581" s="7"/>
      <c r="BV1581" s="7"/>
      <c r="BW1581" s="7"/>
      <c r="BX1581" s="7"/>
      <c r="BY1581" s="7"/>
      <c r="BZ1581" s="7"/>
      <c r="CA1581" s="7"/>
      <c r="CB1581" s="7"/>
      <c r="CC1581" s="7"/>
      <c r="CD1581" s="7"/>
      <c r="CE1581" s="7"/>
      <c r="CF1581" s="7"/>
      <c r="CG1581" s="7"/>
      <c r="CH1581" s="7"/>
      <c r="CI1581" s="7"/>
      <c r="CJ1581" s="7"/>
      <c r="CK1581" s="7"/>
      <c r="CL1581" s="7"/>
      <c r="CM1581" s="7"/>
      <c r="CN1581" s="7"/>
      <c r="CO1581" s="7"/>
      <c r="CP1581" s="7"/>
      <c r="CQ1581" s="7"/>
    </row>
    <row r="1582" spans="2:95" s="9" customFormat="1">
      <c r="B1582" s="34"/>
      <c r="C1582" s="7"/>
      <c r="D1582" s="7"/>
      <c r="E1582" s="7"/>
      <c r="F1582" s="7"/>
      <c r="G1582" s="10"/>
      <c r="H1582" s="10"/>
      <c r="I1582" s="10"/>
      <c r="J1582" s="10"/>
      <c r="K1582" s="7"/>
      <c r="L1582" s="7"/>
      <c r="M1582" s="7"/>
      <c r="N1582" s="7"/>
      <c r="O1582" s="7"/>
      <c r="P1582" s="10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10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10"/>
      <c r="AU1582" s="7"/>
      <c r="AV1582" s="7"/>
      <c r="AW1582" s="7"/>
      <c r="AX1582" s="7"/>
      <c r="AY1582" s="7"/>
      <c r="AZ1582" s="7"/>
      <c r="BA1582" s="7"/>
      <c r="BB1582" s="7"/>
      <c r="BC1582" s="10"/>
      <c r="BD1582" s="7"/>
      <c r="BE1582" s="7"/>
      <c r="BF1582" s="7"/>
      <c r="BG1582" s="7"/>
      <c r="BH1582" s="7"/>
      <c r="BI1582" s="7"/>
      <c r="BJ1582" s="7"/>
      <c r="BK1582" s="7"/>
      <c r="BL1582" s="7"/>
      <c r="BM1582" s="7"/>
      <c r="BN1582" s="7"/>
      <c r="BO1582" s="7"/>
      <c r="BP1582" s="7"/>
      <c r="BQ1582" s="7"/>
      <c r="BR1582" s="7"/>
      <c r="BS1582" s="7"/>
      <c r="BT1582" s="7"/>
      <c r="BU1582" s="7"/>
      <c r="BV1582" s="7"/>
      <c r="BW1582" s="7"/>
      <c r="BX1582" s="7"/>
      <c r="BY1582" s="7"/>
      <c r="BZ1582" s="7"/>
      <c r="CA1582" s="7"/>
      <c r="CB1582" s="7"/>
      <c r="CC1582" s="7"/>
      <c r="CD1582" s="7"/>
      <c r="CE1582" s="7"/>
      <c r="CF1582" s="7"/>
      <c r="CG1582" s="7"/>
      <c r="CH1582" s="7"/>
      <c r="CI1582" s="7"/>
      <c r="CJ1582" s="7"/>
      <c r="CK1582" s="7"/>
      <c r="CL1582" s="7"/>
      <c r="CM1582" s="7"/>
      <c r="CN1582" s="7"/>
      <c r="CO1582" s="7"/>
      <c r="CP1582" s="7"/>
      <c r="CQ1582" s="7"/>
    </row>
    <row r="1583" spans="2:95" s="9" customFormat="1">
      <c r="B1583" s="34"/>
      <c r="C1583" s="7"/>
      <c r="D1583" s="7"/>
      <c r="E1583" s="7"/>
      <c r="F1583" s="7"/>
      <c r="G1583" s="10"/>
      <c r="H1583" s="10"/>
      <c r="I1583" s="10"/>
      <c r="J1583" s="10"/>
      <c r="K1583" s="7"/>
      <c r="L1583" s="7"/>
      <c r="M1583" s="7"/>
      <c r="N1583" s="7"/>
      <c r="O1583" s="7"/>
      <c r="P1583" s="10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10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10"/>
      <c r="AU1583" s="7"/>
      <c r="AV1583" s="7"/>
      <c r="AW1583" s="7"/>
      <c r="AX1583" s="7"/>
      <c r="AY1583" s="7"/>
      <c r="AZ1583" s="7"/>
      <c r="BA1583" s="7"/>
      <c r="BB1583" s="7"/>
      <c r="BC1583" s="10"/>
      <c r="BD1583" s="7"/>
      <c r="BE1583" s="7"/>
      <c r="BF1583" s="7"/>
      <c r="BG1583" s="7"/>
      <c r="BH1583" s="7"/>
      <c r="BI1583" s="7"/>
      <c r="BJ1583" s="7"/>
      <c r="BK1583" s="7"/>
      <c r="BL1583" s="7"/>
      <c r="BM1583" s="7"/>
      <c r="BN1583" s="7"/>
      <c r="BO1583" s="7"/>
      <c r="BP1583" s="7"/>
      <c r="BQ1583" s="7"/>
      <c r="BR1583" s="7"/>
      <c r="BS1583" s="7"/>
      <c r="BT1583" s="7"/>
      <c r="BU1583" s="7"/>
      <c r="BV1583" s="7"/>
      <c r="BW1583" s="7"/>
      <c r="BX1583" s="7"/>
      <c r="BY1583" s="7"/>
      <c r="BZ1583" s="7"/>
      <c r="CA1583" s="7"/>
      <c r="CB1583" s="7"/>
      <c r="CC1583" s="7"/>
      <c r="CD1583" s="7"/>
      <c r="CE1583" s="7"/>
      <c r="CF1583" s="7"/>
      <c r="CG1583" s="7"/>
      <c r="CH1583" s="7"/>
      <c r="CI1583" s="7"/>
      <c r="CJ1583" s="7"/>
      <c r="CK1583" s="7"/>
      <c r="CL1583" s="7"/>
      <c r="CM1583" s="7"/>
      <c r="CN1583" s="7"/>
      <c r="CO1583" s="7"/>
      <c r="CP1583" s="7"/>
      <c r="CQ1583" s="7"/>
    </row>
    <row r="1584" spans="2:95" s="9" customFormat="1">
      <c r="B1584" s="34"/>
      <c r="C1584" s="7"/>
      <c r="D1584" s="7"/>
      <c r="E1584" s="7"/>
      <c r="F1584" s="7"/>
      <c r="G1584" s="10"/>
      <c r="H1584" s="10"/>
      <c r="I1584" s="10"/>
      <c r="J1584" s="10"/>
      <c r="K1584" s="7"/>
      <c r="L1584" s="7"/>
      <c r="M1584" s="7"/>
      <c r="N1584" s="7"/>
      <c r="O1584" s="7"/>
      <c r="P1584" s="10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10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10"/>
      <c r="AU1584" s="7"/>
      <c r="AV1584" s="7"/>
      <c r="AW1584" s="7"/>
      <c r="AX1584" s="7"/>
      <c r="AY1584" s="7"/>
      <c r="AZ1584" s="7"/>
      <c r="BA1584" s="7"/>
      <c r="BB1584" s="7"/>
      <c r="BC1584" s="10"/>
      <c r="BD1584" s="7"/>
      <c r="BE1584" s="7"/>
      <c r="BF1584" s="7"/>
      <c r="BG1584" s="7"/>
      <c r="BH1584" s="7"/>
      <c r="BI1584" s="7"/>
      <c r="BJ1584" s="7"/>
      <c r="BK1584" s="7"/>
      <c r="BL1584" s="7"/>
      <c r="BM1584" s="7"/>
      <c r="BN1584" s="7"/>
      <c r="BO1584" s="7"/>
      <c r="BP1584" s="7"/>
      <c r="BQ1584" s="7"/>
      <c r="BR1584" s="7"/>
      <c r="BS1584" s="7"/>
      <c r="BT1584" s="7"/>
      <c r="BU1584" s="7"/>
      <c r="BV1584" s="7"/>
      <c r="BW1584" s="7"/>
      <c r="BX1584" s="7"/>
      <c r="BY1584" s="7"/>
      <c r="BZ1584" s="7"/>
      <c r="CA1584" s="7"/>
      <c r="CB1584" s="7"/>
      <c r="CC1584" s="7"/>
      <c r="CD1584" s="7"/>
      <c r="CE1584" s="7"/>
      <c r="CF1584" s="7"/>
      <c r="CG1584" s="7"/>
      <c r="CH1584" s="7"/>
      <c r="CI1584" s="7"/>
      <c r="CJ1584" s="7"/>
      <c r="CK1584" s="7"/>
      <c r="CL1584" s="7"/>
      <c r="CM1584" s="7"/>
      <c r="CN1584" s="7"/>
      <c r="CO1584" s="7"/>
      <c r="CP1584" s="7"/>
      <c r="CQ1584" s="7"/>
    </row>
    <row r="1585" spans="2:95" s="9" customFormat="1">
      <c r="B1585" s="34"/>
      <c r="C1585" s="7"/>
      <c r="D1585" s="7"/>
      <c r="E1585" s="7"/>
      <c r="F1585" s="7"/>
      <c r="G1585" s="10"/>
      <c r="H1585" s="10"/>
      <c r="I1585" s="10"/>
      <c r="J1585" s="10"/>
      <c r="K1585" s="7"/>
      <c r="L1585" s="7"/>
      <c r="M1585" s="7"/>
      <c r="N1585" s="7"/>
      <c r="O1585" s="7"/>
      <c r="P1585" s="10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10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10"/>
      <c r="AU1585" s="7"/>
      <c r="AV1585" s="7"/>
      <c r="AW1585" s="7"/>
      <c r="AX1585" s="7"/>
      <c r="AY1585" s="7"/>
      <c r="AZ1585" s="7"/>
      <c r="BA1585" s="7"/>
      <c r="BB1585" s="7"/>
      <c r="BC1585" s="10"/>
      <c r="BD1585" s="7"/>
      <c r="BE1585" s="7"/>
      <c r="BF1585" s="7"/>
      <c r="BG1585" s="7"/>
      <c r="BH1585" s="7"/>
      <c r="BI1585" s="7"/>
      <c r="BJ1585" s="7"/>
      <c r="BK1585" s="7"/>
      <c r="BL1585" s="7"/>
      <c r="BM1585" s="7"/>
      <c r="BN1585" s="7"/>
      <c r="BO1585" s="7"/>
      <c r="BP1585" s="7"/>
      <c r="BQ1585" s="7"/>
      <c r="BR1585" s="7"/>
      <c r="BS1585" s="7"/>
      <c r="BT1585" s="7"/>
      <c r="BU1585" s="7"/>
      <c r="BV1585" s="7"/>
      <c r="BW1585" s="7"/>
      <c r="BX1585" s="7"/>
      <c r="BY1585" s="7"/>
      <c r="BZ1585" s="7"/>
      <c r="CA1585" s="7"/>
      <c r="CB1585" s="7"/>
      <c r="CC1585" s="7"/>
      <c r="CD1585" s="7"/>
      <c r="CE1585" s="7"/>
      <c r="CF1585" s="7"/>
      <c r="CG1585" s="7"/>
      <c r="CH1585" s="7"/>
      <c r="CI1585" s="7"/>
      <c r="CJ1585" s="7"/>
      <c r="CK1585" s="7"/>
      <c r="CL1585" s="7"/>
      <c r="CM1585" s="7"/>
      <c r="CN1585" s="7"/>
      <c r="CO1585" s="7"/>
      <c r="CP1585" s="7"/>
      <c r="CQ1585" s="7"/>
    </row>
    <row r="1586" spans="2:95" s="9" customFormat="1">
      <c r="B1586" s="34"/>
      <c r="C1586" s="7"/>
      <c r="D1586" s="7"/>
      <c r="E1586" s="7"/>
      <c r="F1586" s="7"/>
      <c r="G1586" s="10"/>
      <c r="H1586" s="10"/>
      <c r="I1586" s="10"/>
      <c r="J1586" s="10"/>
      <c r="K1586" s="7"/>
      <c r="L1586" s="7"/>
      <c r="M1586" s="7"/>
      <c r="N1586" s="7"/>
      <c r="O1586" s="7"/>
      <c r="P1586" s="10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10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10"/>
      <c r="AU1586" s="7"/>
      <c r="AV1586" s="7"/>
      <c r="AW1586" s="7"/>
      <c r="AX1586" s="7"/>
      <c r="AY1586" s="7"/>
      <c r="AZ1586" s="7"/>
      <c r="BA1586" s="7"/>
      <c r="BB1586" s="7"/>
      <c r="BC1586" s="10"/>
      <c r="BD1586" s="7"/>
      <c r="BE1586" s="7"/>
      <c r="BF1586" s="7"/>
      <c r="BG1586" s="7"/>
      <c r="BH1586" s="7"/>
      <c r="BI1586" s="7"/>
      <c r="BJ1586" s="7"/>
      <c r="BK1586" s="7"/>
      <c r="BL1586" s="7"/>
      <c r="BM1586" s="7"/>
      <c r="BN1586" s="7"/>
      <c r="BO1586" s="7"/>
      <c r="BP1586" s="7"/>
      <c r="BQ1586" s="7"/>
      <c r="BR1586" s="7"/>
      <c r="BS1586" s="7"/>
      <c r="BT1586" s="7"/>
      <c r="BU1586" s="7"/>
      <c r="BV1586" s="7"/>
      <c r="BW1586" s="7"/>
      <c r="BX1586" s="7"/>
      <c r="BY1586" s="7"/>
      <c r="BZ1586" s="7"/>
      <c r="CA1586" s="7"/>
      <c r="CB1586" s="7"/>
      <c r="CC1586" s="7"/>
      <c r="CD1586" s="7"/>
      <c r="CE1586" s="7"/>
      <c r="CF1586" s="7"/>
      <c r="CG1586" s="7"/>
      <c r="CH1586" s="7"/>
      <c r="CI1586" s="7"/>
      <c r="CJ1586" s="7"/>
      <c r="CK1586" s="7"/>
      <c r="CL1586" s="7"/>
      <c r="CM1586" s="7"/>
      <c r="CN1586" s="7"/>
      <c r="CO1586" s="7"/>
      <c r="CP1586" s="7"/>
      <c r="CQ1586" s="7"/>
    </row>
    <row r="1587" spans="2:95" s="9" customFormat="1">
      <c r="B1587" s="34"/>
      <c r="C1587" s="7"/>
      <c r="D1587" s="7"/>
      <c r="E1587" s="7"/>
      <c r="F1587" s="7"/>
      <c r="G1587" s="10"/>
      <c r="H1587" s="10"/>
      <c r="I1587" s="10"/>
      <c r="J1587" s="10"/>
      <c r="K1587" s="7"/>
      <c r="L1587" s="7"/>
      <c r="M1587" s="7"/>
      <c r="N1587" s="7"/>
      <c r="O1587" s="7"/>
      <c r="P1587" s="10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10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10"/>
      <c r="AU1587" s="7"/>
      <c r="AV1587" s="7"/>
      <c r="AW1587" s="7"/>
      <c r="AX1587" s="7"/>
      <c r="AY1587" s="7"/>
      <c r="AZ1587" s="7"/>
      <c r="BA1587" s="7"/>
      <c r="BB1587" s="7"/>
      <c r="BC1587" s="10"/>
      <c r="BD1587" s="7"/>
      <c r="BE1587" s="7"/>
      <c r="BF1587" s="7"/>
      <c r="BG1587" s="7"/>
      <c r="BH1587" s="7"/>
      <c r="BI1587" s="7"/>
      <c r="BJ1587" s="7"/>
      <c r="BK1587" s="7"/>
      <c r="BL1587" s="7"/>
      <c r="BM1587" s="7"/>
      <c r="BN1587" s="7"/>
      <c r="BO1587" s="7"/>
      <c r="BP1587" s="7"/>
      <c r="BQ1587" s="7"/>
      <c r="BR1587" s="7"/>
      <c r="BS1587" s="7"/>
      <c r="BT1587" s="7"/>
      <c r="BU1587" s="7"/>
      <c r="BV1587" s="7"/>
      <c r="BW1587" s="7"/>
      <c r="BX1587" s="7"/>
      <c r="BY1587" s="7"/>
      <c r="BZ1587" s="7"/>
      <c r="CA1587" s="7"/>
      <c r="CB1587" s="7"/>
      <c r="CC1587" s="7"/>
      <c r="CD1587" s="7"/>
      <c r="CE1587" s="7"/>
      <c r="CF1587" s="7"/>
      <c r="CG1587" s="7"/>
      <c r="CH1587" s="7"/>
      <c r="CI1587" s="7"/>
      <c r="CJ1587" s="7"/>
      <c r="CK1587" s="7"/>
      <c r="CL1587" s="7"/>
      <c r="CM1587" s="7"/>
      <c r="CN1587" s="7"/>
      <c r="CO1587" s="7"/>
      <c r="CP1587" s="7"/>
      <c r="CQ1587" s="7"/>
    </row>
    <row r="1588" spans="2:95" s="9" customFormat="1">
      <c r="B1588" s="34"/>
      <c r="C1588" s="7"/>
      <c r="D1588" s="7"/>
      <c r="E1588" s="7"/>
      <c r="F1588" s="7"/>
      <c r="G1588" s="10"/>
      <c r="H1588" s="10"/>
      <c r="I1588" s="10"/>
      <c r="J1588" s="10"/>
      <c r="K1588" s="7"/>
      <c r="L1588" s="7"/>
      <c r="M1588" s="7"/>
      <c r="N1588" s="7"/>
      <c r="O1588" s="7"/>
      <c r="P1588" s="10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10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10"/>
      <c r="AU1588" s="7"/>
      <c r="AV1588" s="7"/>
      <c r="AW1588" s="7"/>
      <c r="AX1588" s="7"/>
      <c r="AY1588" s="7"/>
      <c r="AZ1588" s="7"/>
      <c r="BA1588" s="7"/>
      <c r="BB1588" s="7"/>
      <c r="BC1588" s="10"/>
      <c r="BD1588" s="7"/>
      <c r="BE1588" s="7"/>
      <c r="BF1588" s="7"/>
      <c r="BG1588" s="7"/>
      <c r="BH1588" s="7"/>
      <c r="BI1588" s="7"/>
      <c r="BJ1588" s="7"/>
      <c r="BK1588" s="7"/>
      <c r="BL1588" s="7"/>
      <c r="BM1588" s="7"/>
      <c r="BN1588" s="7"/>
      <c r="BO1588" s="7"/>
      <c r="BP1588" s="7"/>
      <c r="BQ1588" s="7"/>
      <c r="BR1588" s="7"/>
      <c r="BS1588" s="7"/>
      <c r="BT1588" s="7"/>
      <c r="BU1588" s="7"/>
      <c r="BV1588" s="7"/>
      <c r="BW1588" s="7"/>
      <c r="BX1588" s="7"/>
      <c r="BY1588" s="7"/>
      <c r="BZ1588" s="7"/>
      <c r="CA1588" s="7"/>
      <c r="CB1588" s="7"/>
      <c r="CC1588" s="7"/>
      <c r="CD1588" s="7"/>
      <c r="CE1588" s="7"/>
      <c r="CF1588" s="7"/>
      <c r="CG1588" s="7"/>
      <c r="CH1588" s="7"/>
      <c r="CI1588" s="7"/>
      <c r="CJ1588" s="7"/>
      <c r="CK1588" s="7"/>
      <c r="CL1588" s="7"/>
      <c r="CM1588" s="7"/>
      <c r="CN1588" s="7"/>
      <c r="CO1588" s="7"/>
      <c r="CP1588" s="7"/>
      <c r="CQ1588" s="7"/>
    </row>
    <row r="1589" spans="2:95" s="9" customFormat="1">
      <c r="B1589" s="34"/>
      <c r="C1589" s="7"/>
      <c r="D1589" s="7"/>
      <c r="E1589" s="7"/>
      <c r="F1589" s="7"/>
      <c r="G1589" s="10"/>
      <c r="H1589" s="10"/>
      <c r="I1589" s="10"/>
      <c r="J1589" s="10"/>
      <c r="K1589" s="7"/>
      <c r="L1589" s="7"/>
      <c r="M1589" s="7"/>
      <c r="N1589" s="7"/>
      <c r="O1589" s="7"/>
      <c r="P1589" s="10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10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10"/>
      <c r="AU1589" s="7"/>
      <c r="AV1589" s="7"/>
      <c r="AW1589" s="7"/>
      <c r="AX1589" s="7"/>
      <c r="AY1589" s="7"/>
      <c r="AZ1589" s="7"/>
      <c r="BA1589" s="7"/>
      <c r="BB1589" s="7"/>
      <c r="BC1589" s="10"/>
      <c r="BD1589" s="7"/>
      <c r="BE1589" s="7"/>
      <c r="BF1589" s="7"/>
      <c r="BG1589" s="7"/>
      <c r="BH1589" s="7"/>
      <c r="BI1589" s="7"/>
      <c r="BJ1589" s="7"/>
      <c r="BK1589" s="7"/>
      <c r="BL1589" s="7"/>
      <c r="BM1589" s="7"/>
      <c r="BN1589" s="7"/>
      <c r="BO1589" s="7"/>
      <c r="BP1589" s="7"/>
      <c r="BQ1589" s="7"/>
      <c r="BR1589" s="7"/>
      <c r="BS1589" s="7"/>
      <c r="BT1589" s="7"/>
      <c r="BU1589" s="7"/>
      <c r="BV1589" s="7"/>
      <c r="BW1589" s="7"/>
      <c r="BX1589" s="7"/>
      <c r="BY1589" s="7"/>
      <c r="BZ1589" s="7"/>
      <c r="CA1589" s="7"/>
      <c r="CB1589" s="7"/>
      <c r="CC1589" s="7"/>
      <c r="CD1589" s="7"/>
      <c r="CE1589" s="7"/>
      <c r="CF1589" s="7"/>
      <c r="CG1589" s="7"/>
      <c r="CH1589" s="7"/>
      <c r="CI1589" s="7"/>
      <c r="CJ1589" s="7"/>
      <c r="CK1589" s="7"/>
      <c r="CL1589" s="7"/>
      <c r="CM1589" s="7"/>
      <c r="CN1589" s="7"/>
      <c r="CO1589" s="7"/>
      <c r="CP1589" s="7"/>
      <c r="CQ1589" s="7"/>
    </row>
    <row r="1590" spans="2:95" s="9" customFormat="1">
      <c r="B1590" s="34"/>
      <c r="C1590" s="7"/>
      <c r="D1590" s="7"/>
      <c r="E1590" s="7"/>
      <c r="F1590" s="7"/>
      <c r="G1590" s="10"/>
      <c r="H1590" s="10"/>
      <c r="I1590" s="10"/>
      <c r="J1590" s="10"/>
      <c r="K1590" s="7"/>
      <c r="L1590" s="7"/>
      <c r="M1590" s="7"/>
      <c r="N1590" s="7"/>
      <c r="O1590" s="7"/>
      <c r="P1590" s="10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10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10"/>
      <c r="AU1590" s="7"/>
      <c r="AV1590" s="7"/>
      <c r="AW1590" s="7"/>
      <c r="AX1590" s="7"/>
      <c r="AY1590" s="7"/>
      <c r="AZ1590" s="7"/>
      <c r="BA1590" s="7"/>
      <c r="BB1590" s="7"/>
      <c r="BC1590" s="10"/>
      <c r="BD1590" s="7"/>
      <c r="BE1590" s="7"/>
      <c r="BF1590" s="7"/>
      <c r="BG1590" s="7"/>
      <c r="BH1590" s="7"/>
      <c r="BI1590" s="7"/>
      <c r="BJ1590" s="7"/>
      <c r="BK1590" s="7"/>
      <c r="BL1590" s="7"/>
      <c r="BM1590" s="7"/>
      <c r="BN1590" s="7"/>
      <c r="BO1590" s="7"/>
      <c r="BP1590" s="7"/>
      <c r="BQ1590" s="7"/>
      <c r="BR1590" s="7"/>
      <c r="BS1590" s="7"/>
      <c r="BT1590" s="7"/>
      <c r="BU1590" s="7"/>
      <c r="BV1590" s="7"/>
      <c r="BW1590" s="7"/>
      <c r="BX1590" s="7"/>
      <c r="BY1590" s="7"/>
      <c r="BZ1590" s="7"/>
      <c r="CA1590" s="7"/>
      <c r="CB1590" s="7"/>
      <c r="CC1590" s="7"/>
      <c r="CD1590" s="7"/>
      <c r="CE1590" s="7"/>
      <c r="CF1590" s="7"/>
      <c r="CG1590" s="7"/>
      <c r="CH1590" s="7"/>
      <c r="CI1590" s="7"/>
      <c r="CJ1590" s="7"/>
      <c r="CK1590" s="7"/>
      <c r="CL1590" s="7"/>
      <c r="CM1590" s="7"/>
      <c r="CN1590" s="7"/>
      <c r="CO1590" s="7"/>
      <c r="CP1590" s="7"/>
      <c r="CQ1590" s="7"/>
    </row>
    <row r="1591" spans="2:95" s="9" customFormat="1">
      <c r="B1591" s="34"/>
      <c r="C1591" s="7"/>
      <c r="D1591" s="7"/>
      <c r="E1591" s="7"/>
      <c r="F1591" s="7"/>
      <c r="G1591" s="10"/>
      <c r="H1591" s="10"/>
      <c r="I1591" s="10"/>
      <c r="J1591" s="10"/>
      <c r="K1591" s="7"/>
      <c r="L1591" s="7"/>
      <c r="M1591" s="7"/>
      <c r="N1591" s="7"/>
      <c r="O1591" s="7"/>
      <c r="P1591" s="10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10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10"/>
      <c r="AU1591" s="7"/>
      <c r="AV1591" s="7"/>
      <c r="AW1591" s="7"/>
      <c r="AX1591" s="7"/>
      <c r="AY1591" s="7"/>
      <c r="AZ1591" s="7"/>
      <c r="BA1591" s="7"/>
      <c r="BB1591" s="7"/>
      <c r="BC1591" s="10"/>
      <c r="BD1591" s="7"/>
      <c r="BE1591" s="7"/>
      <c r="BF1591" s="7"/>
      <c r="BG1591" s="7"/>
      <c r="BH1591" s="7"/>
      <c r="BI1591" s="7"/>
      <c r="BJ1591" s="7"/>
      <c r="BK1591" s="7"/>
      <c r="BL1591" s="7"/>
      <c r="BM1591" s="7"/>
      <c r="BN1591" s="7"/>
      <c r="BO1591" s="7"/>
      <c r="BP1591" s="7"/>
      <c r="BQ1591" s="7"/>
      <c r="BR1591" s="7"/>
      <c r="BS1591" s="7"/>
      <c r="BT1591" s="7"/>
      <c r="BU1591" s="7"/>
      <c r="BV1591" s="7"/>
      <c r="BW1591" s="7"/>
      <c r="BX1591" s="7"/>
      <c r="BY1591" s="7"/>
      <c r="BZ1591" s="7"/>
      <c r="CA1591" s="7"/>
      <c r="CB1591" s="7"/>
      <c r="CC1591" s="7"/>
      <c r="CD1591" s="7"/>
      <c r="CE1591" s="7"/>
      <c r="CF1591" s="7"/>
      <c r="CG1591" s="7"/>
      <c r="CH1591" s="7"/>
      <c r="CI1591" s="7"/>
      <c r="CJ1591" s="7"/>
      <c r="CK1591" s="7"/>
      <c r="CL1591" s="7"/>
      <c r="CM1591" s="7"/>
      <c r="CN1591" s="7"/>
      <c r="CO1591" s="7"/>
      <c r="CP1591" s="7"/>
      <c r="CQ1591" s="7"/>
    </row>
    <row r="1592" spans="2:95" s="9" customFormat="1">
      <c r="B1592" s="34"/>
      <c r="C1592" s="7"/>
      <c r="D1592" s="7"/>
      <c r="E1592" s="7"/>
      <c r="F1592" s="7"/>
      <c r="G1592" s="10"/>
      <c r="H1592" s="10"/>
      <c r="I1592" s="10"/>
      <c r="J1592" s="10"/>
      <c r="K1592" s="7"/>
      <c r="L1592" s="7"/>
      <c r="M1592" s="7"/>
      <c r="N1592" s="7"/>
      <c r="O1592" s="7"/>
      <c r="P1592" s="10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10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10"/>
      <c r="AU1592" s="7"/>
      <c r="AV1592" s="7"/>
      <c r="AW1592" s="7"/>
      <c r="AX1592" s="7"/>
      <c r="AY1592" s="7"/>
      <c r="AZ1592" s="7"/>
      <c r="BA1592" s="7"/>
      <c r="BB1592" s="7"/>
      <c r="BC1592" s="10"/>
      <c r="BD1592" s="7"/>
      <c r="BE1592" s="7"/>
      <c r="BF1592" s="7"/>
      <c r="BG1592" s="7"/>
      <c r="BH1592" s="7"/>
      <c r="BI1592" s="7"/>
      <c r="BJ1592" s="7"/>
      <c r="BK1592" s="7"/>
      <c r="BL1592" s="7"/>
      <c r="BM1592" s="7"/>
      <c r="BN1592" s="7"/>
      <c r="BO1592" s="7"/>
      <c r="BP1592" s="7"/>
      <c r="BQ1592" s="7"/>
      <c r="BR1592" s="7"/>
      <c r="BS1592" s="7"/>
      <c r="BT1592" s="7"/>
      <c r="BU1592" s="7"/>
      <c r="BV1592" s="7"/>
      <c r="BW1592" s="7"/>
      <c r="BX1592" s="7"/>
      <c r="BY1592" s="7"/>
      <c r="BZ1592" s="7"/>
      <c r="CA1592" s="7"/>
      <c r="CB1592" s="7"/>
      <c r="CC1592" s="7"/>
      <c r="CD1592" s="7"/>
      <c r="CE1592" s="7"/>
      <c r="CF1592" s="7"/>
      <c r="CG1592" s="7"/>
      <c r="CH1592" s="7"/>
      <c r="CI1592" s="7"/>
      <c r="CJ1592" s="7"/>
      <c r="CK1592" s="7"/>
      <c r="CL1592" s="7"/>
      <c r="CM1592" s="7"/>
      <c r="CN1592" s="7"/>
      <c r="CO1592" s="7"/>
      <c r="CP1592" s="7"/>
      <c r="CQ1592" s="7"/>
    </row>
    <row r="1593" spans="2:95" s="9" customFormat="1">
      <c r="B1593" s="34"/>
      <c r="C1593" s="7"/>
      <c r="D1593" s="7"/>
      <c r="E1593" s="7"/>
      <c r="F1593" s="7"/>
      <c r="G1593" s="10"/>
      <c r="H1593" s="10"/>
      <c r="I1593" s="10"/>
      <c r="J1593" s="10"/>
      <c r="K1593" s="7"/>
      <c r="L1593" s="7"/>
      <c r="M1593" s="7"/>
      <c r="N1593" s="7"/>
      <c r="O1593" s="7"/>
      <c r="P1593" s="10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10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10"/>
      <c r="AU1593" s="7"/>
      <c r="AV1593" s="7"/>
      <c r="AW1593" s="7"/>
      <c r="AX1593" s="7"/>
      <c r="AY1593" s="7"/>
      <c r="AZ1593" s="7"/>
      <c r="BA1593" s="7"/>
      <c r="BB1593" s="7"/>
      <c r="BC1593" s="10"/>
      <c r="BD1593" s="7"/>
      <c r="BE1593" s="7"/>
      <c r="BF1593" s="7"/>
      <c r="BG1593" s="7"/>
      <c r="BH1593" s="7"/>
      <c r="BI1593" s="7"/>
      <c r="BJ1593" s="7"/>
      <c r="BK1593" s="7"/>
      <c r="BL1593" s="7"/>
      <c r="BM1593" s="7"/>
      <c r="BN1593" s="7"/>
      <c r="BO1593" s="7"/>
      <c r="BP1593" s="7"/>
      <c r="BQ1593" s="7"/>
      <c r="BR1593" s="7"/>
      <c r="BS1593" s="7"/>
      <c r="BT1593" s="7"/>
      <c r="BU1593" s="7"/>
      <c r="BV1593" s="7"/>
      <c r="BW1593" s="7"/>
      <c r="BX1593" s="7"/>
      <c r="BY1593" s="7"/>
      <c r="BZ1593" s="7"/>
      <c r="CA1593" s="7"/>
      <c r="CB1593" s="7"/>
      <c r="CC1593" s="7"/>
      <c r="CD1593" s="7"/>
      <c r="CE1593" s="7"/>
      <c r="CF1593" s="7"/>
      <c r="CG1593" s="7"/>
      <c r="CH1593" s="7"/>
      <c r="CI1593" s="7"/>
      <c r="CJ1593" s="7"/>
      <c r="CK1593" s="7"/>
      <c r="CL1593" s="7"/>
      <c r="CM1593" s="7"/>
      <c r="CN1593" s="7"/>
      <c r="CO1593" s="7"/>
      <c r="CP1593" s="7"/>
      <c r="CQ1593" s="7"/>
    </row>
    <row r="1594" spans="2:95" s="9" customFormat="1">
      <c r="B1594" s="34"/>
      <c r="C1594" s="7"/>
      <c r="D1594" s="7"/>
      <c r="E1594" s="7"/>
      <c r="F1594" s="7"/>
      <c r="G1594" s="10"/>
      <c r="H1594" s="10"/>
      <c r="I1594" s="10"/>
      <c r="J1594" s="10"/>
      <c r="K1594" s="7"/>
      <c r="L1594" s="7"/>
      <c r="M1594" s="7"/>
      <c r="N1594" s="7"/>
      <c r="O1594" s="7"/>
      <c r="P1594" s="10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10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10"/>
      <c r="AU1594" s="7"/>
      <c r="AV1594" s="7"/>
      <c r="AW1594" s="7"/>
      <c r="AX1594" s="7"/>
      <c r="AY1594" s="7"/>
      <c r="AZ1594" s="7"/>
      <c r="BA1594" s="7"/>
      <c r="BB1594" s="7"/>
      <c r="BC1594" s="10"/>
      <c r="BD1594" s="7"/>
      <c r="BE1594" s="7"/>
      <c r="BF1594" s="7"/>
      <c r="BG1594" s="7"/>
      <c r="BH1594" s="7"/>
      <c r="BI1594" s="7"/>
      <c r="BJ1594" s="7"/>
      <c r="BK1594" s="7"/>
      <c r="BL1594" s="7"/>
      <c r="BM1594" s="7"/>
      <c r="BN1594" s="7"/>
      <c r="BO1594" s="7"/>
      <c r="BP1594" s="7"/>
      <c r="BQ1594" s="7"/>
      <c r="BR1594" s="7"/>
      <c r="BS1594" s="7"/>
      <c r="BT1594" s="7"/>
      <c r="BU1594" s="7"/>
      <c r="BV1594" s="7"/>
      <c r="BW1594" s="7"/>
      <c r="BX1594" s="7"/>
      <c r="BY1594" s="7"/>
      <c r="BZ1594" s="7"/>
      <c r="CA1594" s="7"/>
      <c r="CB1594" s="7"/>
      <c r="CC1594" s="7"/>
      <c r="CD1594" s="7"/>
      <c r="CE1594" s="7"/>
      <c r="CF1594" s="7"/>
      <c r="CG1594" s="7"/>
      <c r="CH1594" s="7"/>
      <c r="CI1594" s="7"/>
      <c r="CJ1594" s="7"/>
      <c r="CK1594" s="7"/>
      <c r="CL1594" s="7"/>
      <c r="CM1594" s="7"/>
      <c r="CN1594" s="7"/>
      <c r="CO1594" s="7"/>
      <c r="CP1594" s="7"/>
      <c r="CQ1594" s="7"/>
    </row>
    <row r="1595" spans="2:95" s="9" customFormat="1">
      <c r="B1595" s="34"/>
      <c r="C1595" s="7"/>
      <c r="D1595" s="7"/>
      <c r="E1595" s="7"/>
      <c r="F1595" s="7"/>
      <c r="G1595" s="10"/>
      <c r="H1595" s="10"/>
      <c r="I1595" s="10"/>
      <c r="J1595" s="10"/>
      <c r="K1595" s="7"/>
      <c r="L1595" s="7"/>
      <c r="M1595" s="7"/>
      <c r="N1595" s="7"/>
      <c r="O1595" s="7"/>
      <c r="P1595" s="10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10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10"/>
      <c r="AU1595" s="7"/>
      <c r="AV1595" s="7"/>
      <c r="AW1595" s="7"/>
      <c r="AX1595" s="7"/>
      <c r="AY1595" s="7"/>
      <c r="AZ1595" s="7"/>
      <c r="BA1595" s="7"/>
      <c r="BB1595" s="7"/>
      <c r="BC1595" s="10"/>
      <c r="BD1595" s="7"/>
      <c r="BE1595" s="7"/>
      <c r="BF1595" s="7"/>
      <c r="BG1595" s="7"/>
      <c r="BH1595" s="7"/>
      <c r="BI1595" s="7"/>
      <c r="BJ1595" s="7"/>
      <c r="BK1595" s="7"/>
      <c r="BL1595" s="7"/>
      <c r="BM1595" s="7"/>
      <c r="BN1595" s="7"/>
      <c r="BO1595" s="7"/>
      <c r="BP1595" s="7"/>
      <c r="BQ1595" s="7"/>
      <c r="BR1595" s="7"/>
      <c r="BS1595" s="7"/>
      <c r="BT1595" s="7"/>
      <c r="BU1595" s="7"/>
      <c r="BV1595" s="7"/>
      <c r="BW1595" s="7"/>
      <c r="BX1595" s="7"/>
      <c r="BY1595" s="7"/>
      <c r="BZ1595" s="7"/>
      <c r="CA1595" s="7"/>
      <c r="CB1595" s="7"/>
      <c r="CC1595" s="7"/>
      <c r="CD1595" s="7"/>
      <c r="CE1595" s="7"/>
      <c r="CF1595" s="7"/>
      <c r="CG1595" s="7"/>
      <c r="CH1595" s="7"/>
      <c r="CI1595" s="7"/>
      <c r="CJ1595" s="7"/>
      <c r="CK1595" s="7"/>
      <c r="CL1595" s="7"/>
      <c r="CM1595" s="7"/>
      <c r="CN1595" s="7"/>
      <c r="CO1595" s="7"/>
      <c r="CP1595" s="7"/>
      <c r="CQ1595" s="7"/>
    </row>
    <row r="1596" spans="2:95" s="9" customFormat="1">
      <c r="B1596" s="34"/>
      <c r="C1596" s="7"/>
      <c r="D1596" s="7"/>
      <c r="E1596" s="7"/>
      <c r="F1596" s="7"/>
      <c r="G1596" s="10"/>
      <c r="H1596" s="10"/>
      <c r="I1596" s="10"/>
      <c r="J1596" s="10"/>
      <c r="K1596" s="7"/>
      <c r="L1596" s="7"/>
      <c r="M1596" s="7"/>
      <c r="N1596" s="7"/>
      <c r="O1596" s="7"/>
      <c r="P1596" s="10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10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10"/>
      <c r="AU1596" s="7"/>
      <c r="AV1596" s="7"/>
      <c r="AW1596" s="7"/>
      <c r="AX1596" s="7"/>
      <c r="AY1596" s="7"/>
      <c r="AZ1596" s="7"/>
      <c r="BA1596" s="7"/>
      <c r="BB1596" s="7"/>
      <c r="BC1596" s="10"/>
      <c r="BD1596" s="7"/>
      <c r="BE1596" s="7"/>
      <c r="BF1596" s="7"/>
      <c r="BG1596" s="7"/>
      <c r="BH1596" s="7"/>
      <c r="BI1596" s="7"/>
      <c r="BJ1596" s="7"/>
      <c r="BK1596" s="7"/>
      <c r="BL1596" s="7"/>
      <c r="BM1596" s="7"/>
      <c r="BN1596" s="7"/>
      <c r="BO1596" s="7"/>
      <c r="BP1596" s="7"/>
      <c r="BQ1596" s="7"/>
      <c r="BR1596" s="7"/>
      <c r="BS1596" s="7"/>
      <c r="BT1596" s="7"/>
      <c r="BU1596" s="7"/>
      <c r="BV1596" s="7"/>
      <c r="BW1596" s="7"/>
      <c r="BX1596" s="7"/>
      <c r="BY1596" s="7"/>
      <c r="BZ1596" s="7"/>
      <c r="CA1596" s="7"/>
      <c r="CB1596" s="7"/>
      <c r="CC1596" s="7"/>
      <c r="CD1596" s="7"/>
      <c r="CE1596" s="7"/>
      <c r="CF1596" s="7"/>
      <c r="CG1596" s="7"/>
      <c r="CH1596" s="7"/>
      <c r="CI1596" s="7"/>
      <c r="CJ1596" s="7"/>
      <c r="CK1596" s="7"/>
      <c r="CL1596" s="7"/>
      <c r="CM1596" s="7"/>
      <c r="CN1596" s="7"/>
      <c r="CO1596" s="7"/>
      <c r="CP1596" s="7"/>
      <c r="CQ1596" s="7"/>
    </row>
    <row r="1597" spans="2:95" s="9" customFormat="1">
      <c r="B1597" s="34"/>
      <c r="C1597" s="7"/>
      <c r="D1597" s="7"/>
      <c r="E1597" s="7"/>
      <c r="F1597" s="7"/>
      <c r="G1597" s="10"/>
      <c r="H1597" s="10"/>
      <c r="I1597" s="10"/>
      <c r="J1597" s="10"/>
      <c r="K1597" s="7"/>
      <c r="L1597" s="7"/>
      <c r="M1597" s="7"/>
      <c r="N1597" s="7"/>
      <c r="O1597" s="7"/>
      <c r="P1597" s="10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10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10"/>
      <c r="AU1597" s="7"/>
      <c r="AV1597" s="7"/>
      <c r="AW1597" s="7"/>
      <c r="AX1597" s="7"/>
      <c r="AY1597" s="7"/>
      <c r="AZ1597" s="7"/>
      <c r="BA1597" s="7"/>
      <c r="BB1597" s="7"/>
      <c r="BC1597" s="10"/>
      <c r="BD1597" s="7"/>
      <c r="BE1597" s="7"/>
      <c r="BF1597" s="7"/>
      <c r="BG1597" s="7"/>
      <c r="BH1597" s="7"/>
      <c r="BI1597" s="7"/>
      <c r="BJ1597" s="7"/>
      <c r="BK1597" s="7"/>
      <c r="BL1597" s="7"/>
      <c r="BM1597" s="7"/>
      <c r="BN1597" s="7"/>
      <c r="BO1597" s="7"/>
      <c r="BP1597" s="7"/>
      <c r="BQ1597" s="7"/>
      <c r="BR1597" s="7"/>
      <c r="BS1597" s="7"/>
      <c r="BT1597" s="7"/>
      <c r="BU1597" s="7"/>
      <c r="BV1597" s="7"/>
      <c r="BW1597" s="7"/>
      <c r="BX1597" s="7"/>
      <c r="BY1597" s="7"/>
      <c r="BZ1597" s="7"/>
      <c r="CA1597" s="7"/>
      <c r="CB1597" s="7"/>
      <c r="CC1597" s="7"/>
      <c r="CD1597" s="7"/>
      <c r="CE1597" s="7"/>
      <c r="CF1597" s="7"/>
      <c r="CG1597" s="7"/>
      <c r="CH1597" s="7"/>
      <c r="CI1597" s="7"/>
      <c r="CJ1597" s="7"/>
      <c r="CK1597" s="7"/>
      <c r="CL1597" s="7"/>
      <c r="CM1597" s="7"/>
      <c r="CN1597" s="7"/>
      <c r="CO1597" s="7"/>
      <c r="CP1597" s="7"/>
      <c r="CQ1597" s="7"/>
    </row>
    <row r="1598" spans="2:95" s="9" customFormat="1">
      <c r="B1598" s="34"/>
      <c r="C1598" s="7"/>
      <c r="D1598" s="7"/>
      <c r="E1598" s="7"/>
      <c r="F1598" s="7"/>
      <c r="G1598" s="10"/>
      <c r="H1598" s="10"/>
      <c r="I1598" s="10"/>
      <c r="J1598" s="10"/>
      <c r="K1598" s="7"/>
      <c r="L1598" s="7"/>
      <c r="M1598" s="7"/>
      <c r="N1598" s="7"/>
      <c r="O1598" s="7"/>
      <c r="P1598" s="10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10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10"/>
      <c r="AU1598" s="7"/>
      <c r="AV1598" s="7"/>
      <c r="AW1598" s="7"/>
      <c r="AX1598" s="7"/>
      <c r="AY1598" s="7"/>
      <c r="AZ1598" s="7"/>
      <c r="BA1598" s="7"/>
      <c r="BB1598" s="7"/>
      <c r="BC1598" s="10"/>
      <c r="BD1598" s="7"/>
      <c r="BE1598" s="7"/>
      <c r="BF1598" s="7"/>
      <c r="BG1598" s="7"/>
      <c r="BH1598" s="7"/>
      <c r="BI1598" s="7"/>
      <c r="BJ1598" s="7"/>
      <c r="BK1598" s="7"/>
      <c r="BL1598" s="7"/>
      <c r="BM1598" s="7"/>
      <c r="BN1598" s="7"/>
      <c r="BO1598" s="7"/>
      <c r="BP1598" s="7"/>
      <c r="BQ1598" s="7"/>
      <c r="BR1598" s="7"/>
      <c r="BS1598" s="7"/>
      <c r="BT1598" s="7"/>
      <c r="BU1598" s="7"/>
      <c r="BV1598" s="7"/>
      <c r="BW1598" s="7"/>
      <c r="BX1598" s="7"/>
      <c r="BY1598" s="7"/>
      <c r="BZ1598" s="7"/>
      <c r="CA1598" s="7"/>
      <c r="CB1598" s="7"/>
      <c r="CC1598" s="7"/>
      <c r="CD1598" s="7"/>
      <c r="CE1598" s="7"/>
      <c r="CF1598" s="7"/>
      <c r="CG1598" s="7"/>
      <c r="CH1598" s="7"/>
      <c r="CI1598" s="7"/>
      <c r="CJ1598" s="7"/>
      <c r="CK1598" s="7"/>
      <c r="CL1598" s="7"/>
      <c r="CM1598" s="7"/>
      <c r="CN1598" s="7"/>
      <c r="CO1598" s="7"/>
      <c r="CP1598" s="7"/>
      <c r="CQ1598" s="7"/>
    </row>
    <row r="1599" spans="2:95" s="9" customFormat="1">
      <c r="B1599" s="34"/>
      <c r="C1599" s="7"/>
      <c r="D1599" s="7"/>
      <c r="E1599" s="7"/>
      <c r="F1599" s="7"/>
      <c r="G1599" s="10"/>
      <c r="H1599" s="10"/>
      <c r="I1599" s="10"/>
      <c r="J1599" s="10"/>
      <c r="K1599" s="7"/>
      <c r="L1599" s="7"/>
      <c r="M1599" s="7"/>
      <c r="N1599" s="7"/>
      <c r="O1599" s="7"/>
      <c r="P1599" s="10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10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10"/>
      <c r="AU1599" s="7"/>
      <c r="AV1599" s="7"/>
      <c r="AW1599" s="7"/>
      <c r="AX1599" s="7"/>
      <c r="AY1599" s="7"/>
      <c r="AZ1599" s="7"/>
      <c r="BA1599" s="7"/>
      <c r="BB1599" s="7"/>
      <c r="BC1599" s="10"/>
      <c r="BD1599" s="7"/>
      <c r="BE1599" s="7"/>
      <c r="BF1599" s="7"/>
      <c r="BG1599" s="7"/>
      <c r="BH1599" s="7"/>
      <c r="BI1599" s="7"/>
      <c r="BJ1599" s="7"/>
      <c r="BK1599" s="7"/>
      <c r="BL1599" s="7"/>
      <c r="BM1599" s="7"/>
      <c r="BN1599" s="7"/>
      <c r="BO1599" s="7"/>
      <c r="BP1599" s="7"/>
      <c r="BQ1599" s="7"/>
      <c r="BR1599" s="7"/>
      <c r="BS1599" s="7"/>
      <c r="BT1599" s="7"/>
      <c r="BU1599" s="7"/>
      <c r="BV1599" s="7"/>
      <c r="BW1599" s="7"/>
      <c r="BX1599" s="7"/>
      <c r="BY1599" s="7"/>
      <c r="BZ1599" s="7"/>
      <c r="CA1599" s="7"/>
      <c r="CB1599" s="7"/>
      <c r="CC1599" s="7"/>
      <c r="CD1599" s="7"/>
      <c r="CE1599" s="7"/>
      <c r="CF1599" s="7"/>
      <c r="CG1599" s="7"/>
      <c r="CH1599" s="7"/>
      <c r="CI1599" s="7"/>
      <c r="CJ1599" s="7"/>
      <c r="CK1599" s="7"/>
      <c r="CL1599" s="7"/>
      <c r="CM1599" s="7"/>
      <c r="CN1599" s="7"/>
      <c r="CO1599" s="7"/>
      <c r="CP1599" s="7"/>
      <c r="CQ1599" s="7"/>
    </row>
    <row r="1600" spans="2:95" s="9" customFormat="1">
      <c r="B1600" s="34"/>
      <c r="C1600" s="7"/>
      <c r="D1600" s="7"/>
      <c r="E1600" s="7"/>
      <c r="F1600" s="7"/>
      <c r="G1600" s="10"/>
      <c r="H1600" s="10"/>
      <c r="I1600" s="10"/>
      <c r="J1600" s="10"/>
      <c r="K1600" s="7"/>
      <c r="L1600" s="7"/>
      <c r="M1600" s="7"/>
      <c r="N1600" s="7"/>
      <c r="O1600" s="7"/>
      <c r="P1600" s="10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10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10"/>
      <c r="AU1600" s="7"/>
      <c r="AV1600" s="7"/>
      <c r="AW1600" s="7"/>
      <c r="AX1600" s="7"/>
      <c r="AY1600" s="7"/>
      <c r="AZ1600" s="7"/>
      <c r="BA1600" s="7"/>
      <c r="BB1600" s="7"/>
      <c r="BC1600" s="10"/>
      <c r="BD1600" s="7"/>
      <c r="BE1600" s="7"/>
      <c r="BF1600" s="7"/>
      <c r="BG1600" s="7"/>
      <c r="BH1600" s="7"/>
      <c r="BI1600" s="7"/>
      <c r="BJ1600" s="7"/>
      <c r="BK1600" s="7"/>
      <c r="BL1600" s="7"/>
      <c r="BM1600" s="7"/>
      <c r="BN1600" s="7"/>
      <c r="BO1600" s="7"/>
      <c r="BP1600" s="7"/>
      <c r="BQ1600" s="7"/>
      <c r="BR1600" s="7"/>
      <c r="BS1600" s="7"/>
      <c r="BT1600" s="7"/>
      <c r="BU1600" s="7"/>
      <c r="BV1600" s="7"/>
      <c r="BW1600" s="7"/>
      <c r="BX1600" s="7"/>
      <c r="BY1600" s="7"/>
      <c r="BZ1600" s="7"/>
      <c r="CA1600" s="7"/>
      <c r="CB1600" s="7"/>
      <c r="CC1600" s="7"/>
      <c r="CD1600" s="7"/>
      <c r="CE1600" s="7"/>
      <c r="CF1600" s="7"/>
      <c r="CG1600" s="7"/>
      <c r="CH1600" s="7"/>
      <c r="CI1600" s="7"/>
      <c r="CJ1600" s="7"/>
      <c r="CK1600" s="7"/>
      <c r="CL1600" s="7"/>
      <c r="CM1600" s="7"/>
      <c r="CN1600" s="7"/>
      <c r="CO1600" s="7"/>
      <c r="CP1600" s="7"/>
      <c r="CQ1600" s="7"/>
    </row>
    <row r="1601" spans="2:95" s="9" customFormat="1">
      <c r="B1601" s="34"/>
      <c r="C1601" s="7"/>
      <c r="D1601" s="7"/>
      <c r="E1601" s="7"/>
      <c r="F1601" s="7"/>
      <c r="G1601" s="10"/>
      <c r="H1601" s="10"/>
      <c r="I1601" s="10"/>
      <c r="J1601" s="10"/>
      <c r="K1601" s="7"/>
      <c r="L1601" s="7"/>
      <c r="M1601" s="7"/>
      <c r="N1601" s="7"/>
      <c r="O1601" s="7"/>
      <c r="P1601" s="10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10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10"/>
      <c r="AU1601" s="7"/>
      <c r="AV1601" s="7"/>
      <c r="AW1601" s="7"/>
      <c r="AX1601" s="7"/>
      <c r="AY1601" s="7"/>
      <c r="AZ1601" s="7"/>
      <c r="BA1601" s="7"/>
      <c r="BB1601" s="7"/>
      <c r="BC1601" s="10"/>
      <c r="BD1601" s="7"/>
      <c r="BE1601" s="7"/>
      <c r="BF1601" s="7"/>
      <c r="BG1601" s="7"/>
      <c r="BH1601" s="7"/>
      <c r="BI1601" s="7"/>
      <c r="BJ1601" s="7"/>
      <c r="BK1601" s="7"/>
      <c r="BL1601" s="7"/>
      <c r="BM1601" s="7"/>
      <c r="BN1601" s="7"/>
      <c r="BO1601" s="7"/>
      <c r="BP1601" s="7"/>
      <c r="BQ1601" s="7"/>
      <c r="BR1601" s="7"/>
      <c r="BS1601" s="7"/>
      <c r="BT1601" s="7"/>
      <c r="BU1601" s="7"/>
      <c r="BV1601" s="7"/>
      <c r="BW1601" s="7"/>
      <c r="BX1601" s="7"/>
      <c r="BY1601" s="7"/>
      <c r="BZ1601" s="7"/>
      <c r="CA1601" s="7"/>
      <c r="CB1601" s="7"/>
      <c r="CC1601" s="7"/>
      <c r="CD1601" s="7"/>
      <c r="CE1601" s="7"/>
      <c r="CF1601" s="7"/>
      <c r="CG1601" s="7"/>
      <c r="CH1601" s="7"/>
      <c r="CI1601" s="7"/>
      <c r="CJ1601" s="7"/>
      <c r="CK1601" s="7"/>
      <c r="CL1601" s="7"/>
      <c r="CM1601" s="7"/>
      <c r="CN1601" s="7"/>
      <c r="CO1601" s="7"/>
      <c r="CP1601" s="7"/>
      <c r="CQ1601" s="7"/>
    </row>
    <row r="1602" spans="2:95" s="9" customFormat="1">
      <c r="B1602" s="34"/>
      <c r="C1602" s="7"/>
      <c r="D1602" s="7"/>
      <c r="E1602" s="7"/>
      <c r="F1602" s="7"/>
      <c r="G1602" s="10"/>
      <c r="H1602" s="10"/>
      <c r="I1602" s="10"/>
      <c r="J1602" s="10"/>
      <c r="K1602" s="7"/>
      <c r="L1602" s="7"/>
      <c r="M1602" s="7"/>
      <c r="N1602" s="7"/>
      <c r="O1602" s="7"/>
      <c r="P1602" s="10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10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10"/>
      <c r="AU1602" s="7"/>
      <c r="AV1602" s="7"/>
      <c r="AW1602" s="7"/>
      <c r="AX1602" s="7"/>
      <c r="AY1602" s="7"/>
      <c r="AZ1602" s="7"/>
      <c r="BA1602" s="7"/>
      <c r="BB1602" s="7"/>
      <c r="BC1602" s="10"/>
      <c r="BD1602" s="7"/>
      <c r="BE1602" s="7"/>
      <c r="BF1602" s="7"/>
      <c r="BG1602" s="7"/>
      <c r="BH1602" s="7"/>
      <c r="BI1602" s="7"/>
      <c r="BJ1602" s="7"/>
      <c r="BK1602" s="7"/>
      <c r="BL1602" s="7"/>
      <c r="BM1602" s="7"/>
      <c r="BN1602" s="7"/>
      <c r="BO1602" s="7"/>
      <c r="BP1602" s="7"/>
      <c r="BQ1602" s="7"/>
      <c r="BR1602" s="7"/>
      <c r="BS1602" s="7"/>
      <c r="BT1602" s="7"/>
      <c r="BU1602" s="7"/>
      <c r="BV1602" s="7"/>
      <c r="BW1602" s="7"/>
      <c r="BX1602" s="7"/>
      <c r="BY1602" s="7"/>
      <c r="BZ1602" s="7"/>
      <c r="CA1602" s="7"/>
      <c r="CB1602" s="7"/>
      <c r="CC1602" s="7"/>
      <c r="CD1602" s="7"/>
      <c r="CE1602" s="7"/>
      <c r="CF1602" s="7"/>
      <c r="CG1602" s="7"/>
      <c r="CH1602" s="7"/>
      <c r="CI1602" s="7"/>
      <c r="CJ1602" s="7"/>
      <c r="CK1602" s="7"/>
      <c r="CL1602" s="7"/>
      <c r="CM1602" s="7"/>
      <c r="CN1602" s="7"/>
      <c r="CO1602" s="7"/>
      <c r="CP1602" s="7"/>
      <c r="CQ1602" s="7"/>
    </row>
    <row r="1603" spans="2:95" s="9" customFormat="1">
      <c r="B1603" s="34"/>
      <c r="C1603" s="7"/>
      <c r="D1603" s="7"/>
      <c r="E1603" s="7"/>
      <c r="F1603" s="7"/>
      <c r="G1603" s="10"/>
      <c r="H1603" s="10"/>
      <c r="I1603" s="10"/>
      <c r="J1603" s="10"/>
      <c r="K1603" s="7"/>
      <c r="L1603" s="7"/>
      <c r="M1603" s="7"/>
      <c r="N1603" s="7"/>
      <c r="O1603" s="7"/>
      <c r="P1603" s="10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10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10"/>
      <c r="AU1603" s="7"/>
      <c r="AV1603" s="7"/>
      <c r="AW1603" s="7"/>
      <c r="AX1603" s="7"/>
      <c r="AY1603" s="7"/>
      <c r="AZ1603" s="7"/>
      <c r="BA1603" s="7"/>
      <c r="BB1603" s="7"/>
      <c r="BC1603" s="10"/>
      <c r="BD1603" s="7"/>
      <c r="BE1603" s="7"/>
      <c r="BF1603" s="7"/>
      <c r="BG1603" s="7"/>
      <c r="BH1603" s="7"/>
      <c r="BI1603" s="7"/>
      <c r="BJ1603" s="7"/>
      <c r="BK1603" s="7"/>
      <c r="BL1603" s="7"/>
      <c r="BM1603" s="7"/>
      <c r="BN1603" s="7"/>
      <c r="BO1603" s="7"/>
      <c r="BP1603" s="7"/>
      <c r="BQ1603" s="7"/>
      <c r="BR1603" s="7"/>
      <c r="BS1603" s="7"/>
      <c r="BT1603" s="7"/>
      <c r="BU1603" s="7"/>
      <c r="BV1603" s="7"/>
      <c r="BW1603" s="7"/>
      <c r="BX1603" s="7"/>
      <c r="BY1603" s="7"/>
      <c r="BZ1603" s="7"/>
      <c r="CA1603" s="7"/>
      <c r="CB1603" s="7"/>
      <c r="CC1603" s="7"/>
      <c r="CD1603" s="7"/>
      <c r="CE1603" s="7"/>
      <c r="CF1603" s="7"/>
      <c r="CG1603" s="7"/>
      <c r="CH1603" s="7"/>
      <c r="CI1603" s="7"/>
      <c r="CJ1603" s="7"/>
      <c r="CK1603" s="7"/>
      <c r="CL1603" s="7"/>
      <c r="CM1603" s="7"/>
      <c r="CN1603" s="7"/>
      <c r="CO1603" s="7"/>
      <c r="CP1603" s="7"/>
      <c r="CQ1603" s="7"/>
    </row>
    <row r="1604" spans="2:95" s="9" customFormat="1">
      <c r="B1604" s="34"/>
      <c r="C1604" s="7"/>
      <c r="D1604" s="7"/>
      <c r="E1604" s="7"/>
      <c r="F1604" s="7"/>
      <c r="G1604" s="10"/>
      <c r="H1604" s="10"/>
      <c r="I1604" s="10"/>
      <c r="J1604" s="10"/>
      <c r="K1604" s="7"/>
      <c r="L1604" s="7"/>
      <c r="M1604" s="7"/>
      <c r="N1604" s="7"/>
      <c r="O1604" s="7"/>
      <c r="P1604" s="10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10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10"/>
      <c r="AU1604" s="7"/>
      <c r="AV1604" s="7"/>
      <c r="AW1604" s="7"/>
      <c r="AX1604" s="7"/>
      <c r="AY1604" s="7"/>
      <c r="AZ1604" s="7"/>
      <c r="BA1604" s="7"/>
      <c r="BB1604" s="7"/>
      <c r="BC1604" s="10"/>
      <c r="BD1604" s="7"/>
      <c r="BE1604" s="7"/>
      <c r="BF1604" s="7"/>
      <c r="BG1604" s="7"/>
      <c r="BH1604" s="7"/>
      <c r="BI1604" s="7"/>
      <c r="BJ1604" s="7"/>
      <c r="BK1604" s="7"/>
      <c r="BL1604" s="7"/>
      <c r="BM1604" s="7"/>
      <c r="BN1604" s="7"/>
      <c r="BO1604" s="7"/>
      <c r="BP1604" s="7"/>
      <c r="BQ1604" s="7"/>
      <c r="BR1604" s="7"/>
      <c r="BS1604" s="7"/>
      <c r="BT1604" s="7"/>
      <c r="BU1604" s="7"/>
      <c r="BV1604" s="7"/>
      <c r="BW1604" s="7"/>
      <c r="BX1604" s="7"/>
      <c r="BY1604" s="7"/>
      <c r="BZ1604" s="7"/>
      <c r="CA1604" s="7"/>
      <c r="CB1604" s="7"/>
      <c r="CC1604" s="7"/>
      <c r="CD1604" s="7"/>
      <c r="CE1604" s="7"/>
      <c r="CF1604" s="7"/>
      <c r="CG1604" s="7"/>
      <c r="CH1604" s="7"/>
      <c r="CI1604" s="7"/>
      <c r="CJ1604" s="7"/>
      <c r="CK1604" s="7"/>
      <c r="CL1604" s="7"/>
      <c r="CM1604" s="7"/>
      <c r="CN1604" s="7"/>
      <c r="CO1604" s="7"/>
      <c r="CP1604" s="7"/>
      <c r="CQ1604" s="7"/>
    </row>
    <row r="1605" spans="2:95" s="9" customFormat="1">
      <c r="B1605" s="34"/>
      <c r="C1605" s="7"/>
      <c r="D1605" s="7"/>
      <c r="E1605" s="7"/>
      <c r="F1605" s="7"/>
      <c r="G1605" s="10"/>
      <c r="H1605" s="10"/>
      <c r="I1605" s="10"/>
      <c r="J1605" s="10"/>
      <c r="K1605" s="7"/>
      <c r="L1605" s="7"/>
      <c r="M1605" s="7"/>
      <c r="N1605" s="7"/>
      <c r="O1605" s="7"/>
      <c r="P1605" s="10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10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10"/>
      <c r="AU1605" s="7"/>
      <c r="AV1605" s="7"/>
      <c r="AW1605" s="7"/>
      <c r="AX1605" s="7"/>
      <c r="AY1605" s="7"/>
      <c r="AZ1605" s="7"/>
      <c r="BA1605" s="7"/>
      <c r="BB1605" s="7"/>
      <c r="BC1605" s="10"/>
      <c r="BD1605" s="7"/>
      <c r="BE1605" s="7"/>
      <c r="BF1605" s="7"/>
      <c r="BG1605" s="7"/>
      <c r="BH1605" s="7"/>
      <c r="BI1605" s="7"/>
      <c r="BJ1605" s="7"/>
      <c r="BK1605" s="7"/>
      <c r="BL1605" s="7"/>
      <c r="BM1605" s="7"/>
      <c r="BN1605" s="7"/>
      <c r="BO1605" s="7"/>
      <c r="BP1605" s="7"/>
      <c r="BQ1605" s="7"/>
      <c r="BR1605" s="7"/>
      <c r="BS1605" s="7"/>
      <c r="BT1605" s="7"/>
      <c r="BU1605" s="7"/>
      <c r="BV1605" s="7"/>
      <c r="BW1605" s="7"/>
      <c r="BX1605" s="7"/>
      <c r="BY1605" s="7"/>
      <c r="BZ1605" s="7"/>
      <c r="CA1605" s="7"/>
      <c r="CB1605" s="7"/>
      <c r="CC1605" s="7"/>
      <c r="CD1605" s="7"/>
      <c r="CE1605" s="7"/>
      <c r="CF1605" s="7"/>
      <c r="CG1605" s="7"/>
      <c r="CH1605" s="7"/>
      <c r="CI1605" s="7"/>
      <c r="CJ1605" s="7"/>
      <c r="CK1605" s="7"/>
      <c r="CL1605" s="7"/>
      <c r="CM1605" s="7"/>
      <c r="CN1605" s="7"/>
      <c r="CO1605" s="7"/>
      <c r="CP1605" s="7"/>
      <c r="CQ1605" s="7"/>
    </row>
    <row r="1606" spans="2:95" s="9" customFormat="1">
      <c r="B1606" s="34"/>
      <c r="C1606" s="7"/>
      <c r="D1606" s="7"/>
      <c r="E1606" s="7"/>
      <c r="F1606" s="7"/>
      <c r="G1606" s="10"/>
      <c r="H1606" s="10"/>
      <c r="I1606" s="10"/>
      <c r="J1606" s="10"/>
      <c r="K1606" s="7"/>
      <c r="L1606" s="7"/>
      <c r="M1606" s="7"/>
      <c r="N1606" s="7"/>
      <c r="O1606" s="7"/>
      <c r="P1606" s="10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10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10"/>
      <c r="AU1606" s="7"/>
      <c r="AV1606" s="7"/>
      <c r="AW1606" s="7"/>
      <c r="AX1606" s="7"/>
      <c r="AY1606" s="7"/>
      <c r="AZ1606" s="7"/>
      <c r="BA1606" s="7"/>
      <c r="BB1606" s="7"/>
      <c r="BC1606" s="10"/>
      <c r="BD1606" s="7"/>
      <c r="BE1606" s="7"/>
      <c r="BF1606" s="7"/>
      <c r="BG1606" s="7"/>
      <c r="BH1606" s="7"/>
      <c r="BI1606" s="7"/>
      <c r="BJ1606" s="7"/>
      <c r="BK1606" s="7"/>
      <c r="BL1606" s="7"/>
      <c r="BM1606" s="7"/>
      <c r="BN1606" s="7"/>
      <c r="BO1606" s="7"/>
      <c r="BP1606" s="7"/>
      <c r="BQ1606" s="7"/>
      <c r="BR1606" s="7"/>
      <c r="BS1606" s="7"/>
      <c r="BT1606" s="7"/>
      <c r="BU1606" s="7"/>
      <c r="BV1606" s="7"/>
      <c r="BW1606" s="7"/>
      <c r="BX1606" s="7"/>
      <c r="BY1606" s="7"/>
      <c r="BZ1606" s="7"/>
      <c r="CA1606" s="7"/>
      <c r="CB1606" s="7"/>
      <c r="CC1606" s="7"/>
      <c r="CD1606" s="7"/>
      <c r="CE1606" s="7"/>
      <c r="CF1606" s="7"/>
      <c r="CG1606" s="7"/>
      <c r="CH1606" s="7"/>
      <c r="CI1606" s="7"/>
      <c r="CJ1606" s="7"/>
      <c r="CK1606" s="7"/>
      <c r="CL1606" s="7"/>
      <c r="CM1606" s="7"/>
      <c r="CN1606" s="7"/>
      <c r="CO1606" s="7"/>
      <c r="CP1606" s="7"/>
      <c r="CQ1606" s="7"/>
    </row>
    <row r="1607" spans="2:95" s="9" customFormat="1">
      <c r="B1607" s="34"/>
      <c r="C1607" s="7"/>
      <c r="D1607" s="7"/>
      <c r="E1607" s="7"/>
      <c r="F1607" s="7"/>
      <c r="G1607" s="10"/>
      <c r="H1607" s="10"/>
      <c r="I1607" s="10"/>
      <c r="J1607" s="10"/>
      <c r="K1607" s="7"/>
      <c r="L1607" s="7"/>
      <c r="M1607" s="7"/>
      <c r="N1607" s="7"/>
      <c r="O1607" s="7"/>
      <c r="P1607" s="10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10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10"/>
      <c r="AU1607" s="7"/>
      <c r="AV1607" s="7"/>
      <c r="AW1607" s="7"/>
      <c r="AX1607" s="7"/>
      <c r="AY1607" s="7"/>
      <c r="AZ1607" s="7"/>
      <c r="BA1607" s="7"/>
      <c r="BB1607" s="7"/>
      <c r="BC1607" s="10"/>
      <c r="BD1607" s="7"/>
      <c r="BE1607" s="7"/>
      <c r="BF1607" s="7"/>
      <c r="BG1607" s="7"/>
      <c r="BH1607" s="7"/>
      <c r="BI1607" s="7"/>
      <c r="BJ1607" s="7"/>
      <c r="BK1607" s="7"/>
      <c r="BL1607" s="7"/>
      <c r="BM1607" s="7"/>
      <c r="BN1607" s="7"/>
      <c r="BO1607" s="7"/>
      <c r="BP1607" s="7"/>
      <c r="BQ1607" s="7"/>
      <c r="BR1607" s="7"/>
      <c r="BS1607" s="7"/>
      <c r="BT1607" s="7"/>
      <c r="BU1607" s="7"/>
      <c r="BV1607" s="7"/>
      <c r="BW1607" s="7"/>
      <c r="BX1607" s="7"/>
      <c r="BY1607" s="7"/>
      <c r="BZ1607" s="7"/>
      <c r="CA1607" s="7"/>
      <c r="CB1607" s="7"/>
      <c r="CC1607" s="7"/>
      <c r="CD1607" s="7"/>
      <c r="CE1607" s="7"/>
      <c r="CF1607" s="7"/>
      <c r="CG1607" s="7"/>
      <c r="CH1607" s="7"/>
      <c r="CI1607" s="7"/>
      <c r="CJ1607" s="7"/>
      <c r="CK1607" s="7"/>
      <c r="CL1607" s="7"/>
      <c r="CM1607" s="7"/>
      <c r="CN1607" s="7"/>
      <c r="CO1607" s="7"/>
      <c r="CP1607" s="7"/>
      <c r="CQ1607" s="7"/>
    </row>
    <row r="1608" spans="2:95" s="9" customFormat="1">
      <c r="B1608" s="34"/>
      <c r="C1608" s="7"/>
      <c r="D1608" s="7"/>
      <c r="E1608" s="7"/>
      <c r="F1608" s="7"/>
      <c r="G1608" s="10"/>
      <c r="H1608" s="10"/>
      <c r="I1608" s="10"/>
      <c r="J1608" s="10"/>
      <c r="K1608" s="7"/>
      <c r="L1608" s="7"/>
      <c r="M1608" s="7"/>
      <c r="N1608" s="7"/>
      <c r="O1608" s="7"/>
      <c r="P1608" s="10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10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10"/>
      <c r="AU1608" s="7"/>
      <c r="AV1608" s="7"/>
      <c r="AW1608" s="7"/>
      <c r="AX1608" s="7"/>
      <c r="AY1608" s="7"/>
      <c r="AZ1608" s="7"/>
      <c r="BA1608" s="7"/>
      <c r="BB1608" s="7"/>
      <c r="BC1608" s="10"/>
      <c r="BD1608" s="7"/>
      <c r="BE1608" s="7"/>
      <c r="BF1608" s="7"/>
      <c r="BG1608" s="7"/>
      <c r="BH1608" s="7"/>
      <c r="BI1608" s="7"/>
      <c r="BJ1608" s="7"/>
      <c r="BK1608" s="7"/>
      <c r="BL1608" s="7"/>
      <c r="BM1608" s="7"/>
      <c r="BN1608" s="7"/>
      <c r="BO1608" s="7"/>
      <c r="BP1608" s="7"/>
      <c r="BQ1608" s="7"/>
      <c r="BR1608" s="7"/>
      <c r="BS1608" s="7"/>
      <c r="BT1608" s="7"/>
      <c r="BU1608" s="7"/>
      <c r="BV1608" s="7"/>
      <c r="BW1608" s="7"/>
      <c r="BX1608" s="7"/>
      <c r="BY1608" s="7"/>
      <c r="BZ1608" s="7"/>
      <c r="CA1608" s="7"/>
      <c r="CB1608" s="7"/>
      <c r="CC1608" s="7"/>
      <c r="CD1608" s="7"/>
      <c r="CE1608" s="7"/>
      <c r="CF1608" s="7"/>
      <c r="CG1608" s="7"/>
      <c r="CH1608" s="7"/>
      <c r="CI1608" s="7"/>
      <c r="CJ1608" s="7"/>
      <c r="CK1608" s="7"/>
      <c r="CL1608" s="7"/>
      <c r="CM1608" s="7"/>
      <c r="CN1608" s="7"/>
      <c r="CO1608" s="7"/>
      <c r="CP1608" s="7"/>
      <c r="CQ1608" s="7"/>
    </row>
    <row r="1609" spans="2:95" s="9" customFormat="1">
      <c r="B1609" s="34"/>
      <c r="C1609" s="7"/>
      <c r="D1609" s="7"/>
      <c r="E1609" s="7"/>
      <c r="F1609" s="7"/>
      <c r="G1609" s="10"/>
      <c r="H1609" s="10"/>
      <c r="I1609" s="10"/>
      <c r="J1609" s="10"/>
      <c r="K1609" s="7"/>
      <c r="L1609" s="7"/>
      <c r="M1609" s="7"/>
      <c r="N1609" s="7"/>
      <c r="O1609" s="7"/>
      <c r="P1609" s="10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10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10"/>
      <c r="AU1609" s="7"/>
      <c r="AV1609" s="7"/>
      <c r="AW1609" s="7"/>
      <c r="AX1609" s="7"/>
      <c r="AY1609" s="7"/>
      <c r="AZ1609" s="7"/>
      <c r="BA1609" s="7"/>
      <c r="BB1609" s="7"/>
      <c r="BC1609" s="10"/>
      <c r="BD1609" s="7"/>
      <c r="BE1609" s="7"/>
      <c r="BF1609" s="7"/>
      <c r="BG1609" s="7"/>
      <c r="BH1609" s="7"/>
      <c r="BI1609" s="7"/>
      <c r="BJ1609" s="7"/>
      <c r="BK1609" s="7"/>
      <c r="BL1609" s="7"/>
      <c r="BM1609" s="7"/>
      <c r="BN1609" s="7"/>
      <c r="BO1609" s="7"/>
      <c r="BP1609" s="7"/>
      <c r="BQ1609" s="7"/>
      <c r="BR1609" s="7"/>
      <c r="BS1609" s="7"/>
      <c r="BT1609" s="7"/>
      <c r="BU1609" s="7"/>
      <c r="BV1609" s="7"/>
      <c r="BW1609" s="7"/>
      <c r="BX1609" s="7"/>
      <c r="BY1609" s="7"/>
      <c r="BZ1609" s="7"/>
      <c r="CA1609" s="7"/>
      <c r="CB1609" s="7"/>
      <c r="CC1609" s="7"/>
      <c r="CD1609" s="7"/>
      <c r="CE1609" s="7"/>
      <c r="CF1609" s="7"/>
      <c r="CG1609" s="7"/>
      <c r="CH1609" s="7"/>
      <c r="CI1609" s="7"/>
      <c r="CJ1609" s="7"/>
      <c r="CK1609" s="7"/>
      <c r="CL1609" s="7"/>
      <c r="CM1609" s="7"/>
      <c r="CN1609" s="7"/>
      <c r="CO1609" s="7"/>
      <c r="CP1609" s="7"/>
      <c r="CQ1609" s="7"/>
    </row>
    <row r="1610" spans="2:95" s="9" customFormat="1">
      <c r="B1610" s="34"/>
      <c r="C1610" s="7"/>
      <c r="D1610" s="7"/>
      <c r="E1610" s="7"/>
      <c r="F1610" s="7"/>
      <c r="G1610" s="10"/>
      <c r="H1610" s="10"/>
      <c r="I1610" s="10"/>
      <c r="J1610" s="10"/>
      <c r="K1610" s="7"/>
      <c r="L1610" s="7"/>
      <c r="M1610" s="7"/>
      <c r="N1610" s="7"/>
      <c r="O1610" s="7"/>
      <c r="P1610" s="10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10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10"/>
      <c r="AU1610" s="7"/>
      <c r="AV1610" s="7"/>
      <c r="AW1610" s="7"/>
      <c r="AX1610" s="7"/>
      <c r="AY1610" s="7"/>
      <c r="AZ1610" s="7"/>
      <c r="BA1610" s="7"/>
      <c r="BB1610" s="7"/>
      <c r="BC1610" s="10"/>
      <c r="BD1610" s="7"/>
      <c r="BE1610" s="7"/>
      <c r="BF1610" s="7"/>
      <c r="BG1610" s="7"/>
      <c r="BH1610" s="7"/>
      <c r="BI1610" s="7"/>
      <c r="BJ1610" s="7"/>
      <c r="BK1610" s="7"/>
      <c r="BL1610" s="7"/>
      <c r="BM1610" s="7"/>
      <c r="BN1610" s="7"/>
      <c r="BO1610" s="7"/>
      <c r="BP1610" s="7"/>
      <c r="BQ1610" s="7"/>
      <c r="BR1610" s="7"/>
      <c r="BS1610" s="7"/>
      <c r="BT1610" s="7"/>
      <c r="BU1610" s="7"/>
      <c r="BV1610" s="7"/>
      <c r="BW1610" s="7"/>
      <c r="BX1610" s="7"/>
      <c r="BY1610" s="7"/>
      <c r="BZ1610" s="7"/>
      <c r="CA1610" s="7"/>
      <c r="CB1610" s="7"/>
      <c r="CC1610" s="7"/>
      <c r="CD1610" s="7"/>
      <c r="CE1610" s="7"/>
      <c r="CF1610" s="7"/>
      <c r="CG1610" s="7"/>
      <c r="CH1610" s="7"/>
      <c r="CI1610" s="7"/>
      <c r="CJ1610" s="7"/>
      <c r="CK1610" s="7"/>
      <c r="CL1610" s="7"/>
      <c r="CM1610" s="7"/>
      <c r="CN1610" s="7"/>
      <c r="CO1610" s="7"/>
      <c r="CP1610" s="7"/>
      <c r="CQ1610" s="7"/>
    </row>
    <row r="1611" spans="2:95" s="9" customFormat="1">
      <c r="B1611" s="34"/>
      <c r="C1611" s="7"/>
      <c r="D1611" s="7"/>
      <c r="E1611" s="7"/>
      <c r="F1611" s="7"/>
      <c r="G1611" s="10"/>
      <c r="H1611" s="10"/>
      <c r="I1611" s="10"/>
      <c r="J1611" s="10"/>
      <c r="K1611" s="7"/>
      <c r="L1611" s="7"/>
      <c r="M1611" s="7"/>
      <c r="N1611" s="7"/>
      <c r="O1611" s="7"/>
      <c r="P1611" s="10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10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10"/>
      <c r="AU1611" s="7"/>
      <c r="AV1611" s="7"/>
      <c r="AW1611" s="7"/>
      <c r="AX1611" s="7"/>
      <c r="AY1611" s="7"/>
      <c r="AZ1611" s="7"/>
      <c r="BA1611" s="7"/>
      <c r="BB1611" s="7"/>
      <c r="BC1611" s="10"/>
      <c r="BD1611" s="7"/>
      <c r="BE1611" s="7"/>
      <c r="BF1611" s="7"/>
      <c r="BG1611" s="7"/>
      <c r="BH1611" s="7"/>
      <c r="BI1611" s="7"/>
      <c r="BJ1611" s="7"/>
      <c r="BK1611" s="7"/>
      <c r="BL1611" s="7"/>
      <c r="BM1611" s="7"/>
      <c r="BN1611" s="7"/>
      <c r="BO1611" s="7"/>
      <c r="BP1611" s="7"/>
      <c r="BQ1611" s="7"/>
      <c r="BR1611" s="7"/>
      <c r="BS1611" s="7"/>
      <c r="BT1611" s="7"/>
      <c r="BU1611" s="7"/>
      <c r="BV1611" s="7"/>
      <c r="BW1611" s="7"/>
      <c r="BX1611" s="7"/>
      <c r="BY1611" s="7"/>
      <c r="BZ1611" s="7"/>
      <c r="CA1611" s="7"/>
      <c r="CB1611" s="7"/>
      <c r="CC1611" s="7"/>
      <c r="CD1611" s="7"/>
      <c r="CE1611" s="7"/>
      <c r="CF1611" s="7"/>
      <c r="CG1611" s="7"/>
      <c r="CH1611" s="7"/>
      <c r="CI1611" s="7"/>
      <c r="CJ1611" s="7"/>
      <c r="CK1611" s="7"/>
      <c r="CL1611" s="7"/>
      <c r="CM1611" s="7"/>
      <c r="CN1611" s="7"/>
      <c r="CO1611" s="7"/>
      <c r="CP1611" s="7"/>
      <c r="CQ1611" s="7"/>
    </row>
    <row r="1612" spans="2:95" s="9" customFormat="1">
      <c r="B1612" s="34"/>
      <c r="C1612" s="7"/>
      <c r="D1612" s="7"/>
      <c r="E1612" s="7"/>
      <c r="F1612" s="7"/>
      <c r="G1612" s="10"/>
      <c r="H1612" s="10"/>
      <c r="I1612" s="10"/>
      <c r="J1612" s="10"/>
      <c r="K1612" s="7"/>
      <c r="L1612" s="7"/>
      <c r="M1612" s="7"/>
      <c r="N1612" s="7"/>
      <c r="O1612" s="7"/>
      <c r="P1612" s="10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10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10"/>
      <c r="AU1612" s="7"/>
      <c r="AV1612" s="7"/>
      <c r="AW1612" s="7"/>
      <c r="AX1612" s="7"/>
      <c r="AY1612" s="7"/>
      <c r="AZ1612" s="7"/>
      <c r="BA1612" s="7"/>
      <c r="BB1612" s="7"/>
      <c r="BC1612" s="10"/>
      <c r="BD1612" s="7"/>
      <c r="BE1612" s="7"/>
      <c r="BF1612" s="7"/>
      <c r="BG1612" s="7"/>
      <c r="BH1612" s="7"/>
      <c r="BI1612" s="7"/>
      <c r="BJ1612" s="7"/>
      <c r="BK1612" s="7"/>
      <c r="BL1612" s="7"/>
      <c r="BM1612" s="7"/>
      <c r="BN1612" s="7"/>
      <c r="BO1612" s="7"/>
      <c r="BP1612" s="7"/>
      <c r="BQ1612" s="7"/>
      <c r="BR1612" s="7"/>
      <c r="BS1612" s="7"/>
      <c r="BT1612" s="7"/>
      <c r="BU1612" s="7"/>
      <c r="BV1612" s="7"/>
      <c r="BW1612" s="7"/>
      <c r="BX1612" s="7"/>
      <c r="BY1612" s="7"/>
      <c r="BZ1612" s="7"/>
      <c r="CA1612" s="7"/>
      <c r="CB1612" s="7"/>
      <c r="CC1612" s="7"/>
      <c r="CD1612" s="7"/>
      <c r="CE1612" s="7"/>
      <c r="CF1612" s="7"/>
      <c r="CG1612" s="7"/>
      <c r="CH1612" s="7"/>
      <c r="CI1612" s="7"/>
      <c r="CJ1612" s="7"/>
      <c r="CK1612" s="7"/>
      <c r="CL1612" s="7"/>
      <c r="CM1612" s="7"/>
      <c r="CN1612" s="7"/>
      <c r="CO1612" s="7"/>
      <c r="CP1612" s="7"/>
      <c r="CQ1612" s="7"/>
    </row>
    <row r="1613" spans="2:95" s="9" customFormat="1">
      <c r="B1613" s="34"/>
      <c r="C1613" s="7"/>
      <c r="D1613" s="7"/>
      <c r="E1613" s="7"/>
      <c r="F1613" s="7"/>
      <c r="G1613" s="10"/>
      <c r="H1613" s="10"/>
      <c r="I1613" s="10"/>
      <c r="J1613" s="10"/>
      <c r="K1613" s="7"/>
      <c r="L1613" s="7"/>
      <c r="M1613" s="7"/>
      <c r="N1613" s="7"/>
      <c r="O1613" s="7"/>
      <c r="P1613" s="10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10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10"/>
      <c r="AU1613" s="7"/>
      <c r="AV1613" s="7"/>
      <c r="AW1613" s="7"/>
      <c r="AX1613" s="7"/>
      <c r="AY1613" s="7"/>
      <c r="AZ1613" s="7"/>
      <c r="BA1613" s="7"/>
      <c r="BB1613" s="7"/>
      <c r="BC1613" s="10"/>
      <c r="BD1613" s="7"/>
      <c r="BE1613" s="7"/>
      <c r="BF1613" s="7"/>
      <c r="BG1613" s="7"/>
      <c r="BH1613" s="7"/>
      <c r="BI1613" s="7"/>
      <c r="BJ1613" s="7"/>
      <c r="BK1613" s="7"/>
      <c r="BL1613" s="7"/>
      <c r="BM1613" s="7"/>
      <c r="BN1613" s="7"/>
      <c r="BO1613" s="7"/>
      <c r="BP1613" s="7"/>
      <c r="BQ1613" s="7"/>
      <c r="BR1613" s="7"/>
      <c r="BS1613" s="7"/>
      <c r="BT1613" s="7"/>
      <c r="BU1613" s="7"/>
      <c r="BV1613" s="7"/>
      <c r="BW1613" s="7"/>
      <c r="BX1613" s="7"/>
      <c r="BY1613" s="7"/>
      <c r="BZ1613" s="7"/>
      <c r="CA1613" s="7"/>
      <c r="CB1613" s="7"/>
      <c r="CC1613" s="7"/>
      <c r="CD1613" s="7"/>
      <c r="CE1613" s="7"/>
      <c r="CF1613" s="7"/>
      <c r="CG1613" s="7"/>
      <c r="CH1613" s="7"/>
      <c r="CI1613" s="7"/>
      <c r="CJ1613" s="7"/>
      <c r="CK1613" s="7"/>
      <c r="CL1613" s="7"/>
      <c r="CM1613" s="7"/>
      <c r="CN1613" s="7"/>
      <c r="CO1613" s="7"/>
      <c r="CP1613" s="7"/>
      <c r="CQ1613" s="7"/>
    </row>
    <row r="1614" spans="2:95" s="9" customFormat="1">
      <c r="B1614" s="34"/>
      <c r="C1614" s="7"/>
      <c r="D1614" s="7"/>
      <c r="E1614" s="7"/>
      <c r="F1614" s="7"/>
      <c r="G1614" s="10"/>
      <c r="H1614" s="10"/>
      <c r="I1614" s="10"/>
      <c r="J1614" s="10"/>
      <c r="K1614" s="7"/>
      <c r="L1614" s="7"/>
      <c r="M1614" s="7"/>
      <c r="N1614" s="7"/>
      <c r="O1614" s="7"/>
      <c r="P1614" s="10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10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10"/>
      <c r="AU1614" s="7"/>
      <c r="AV1614" s="7"/>
      <c r="AW1614" s="7"/>
      <c r="AX1614" s="7"/>
      <c r="AY1614" s="7"/>
      <c r="AZ1614" s="7"/>
      <c r="BA1614" s="7"/>
      <c r="BB1614" s="7"/>
      <c r="BC1614" s="10"/>
      <c r="BD1614" s="7"/>
      <c r="BE1614" s="7"/>
      <c r="BF1614" s="7"/>
      <c r="BG1614" s="7"/>
      <c r="BH1614" s="7"/>
      <c r="BI1614" s="7"/>
      <c r="BJ1614" s="7"/>
      <c r="BK1614" s="7"/>
      <c r="BL1614" s="7"/>
      <c r="BM1614" s="7"/>
      <c r="BN1614" s="7"/>
      <c r="BO1614" s="7"/>
      <c r="BP1614" s="7"/>
      <c r="BQ1614" s="7"/>
      <c r="BR1614" s="7"/>
      <c r="BS1614" s="7"/>
      <c r="BT1614" s="7"/>
      <c r="BU1614" s="7"/>
      <c r="BV1614" s="7"/>
      <c r="BW1614" s="7"/>
      <c r="BX1614" s="7"/>
      <c r="BY1614" s="7"/>
      <c r="BZ1614" s="7"/>
      <c r="CA1614" s="7"/>
      <c r="CB1614" s="7"/>
      <c r="CC1614" s="7"/>
      <c r="CD1614" s="7"/>
      <c r="CE1614" s="7"/>
      <c r="CF1614" s="7"/>
      <c r="CG1614" s="7"/>
      <c r="CH1614" s="7"/>
      <c r="CI1614" s="7"/>
      <c r="CJ1614" s="7"/>
      <c r="CK1614" s="7"/>
      <c r="CL1614" s="7"/>
      <c r="CM1614" s="7"/>
      <c r="CN1614" s="7"/>
      <c r="CO1614" s="7"/>
      <c r="CP1614" s="7"/>
      <c r="CQ1614" s="7"/>
    </row>
    <row r="1615" spans="2:95" s="9" customFormat="1">
      <c r="B1615" s="34"/>
      <c r="C1615" s="7"/>
      <c r="D1615" s="7"/>
      <c r="E1615" s="7"/>
      <c r="F1615" s="7"/>
      <c r="G1615" s="10"/>
      <c r="H1615" s="10"/>
      <c r="I1615" s="10"/>
      <c r="J1615" s="10"/>
      <c r="K1615" s="7"/>
      <c r="L1615" s="7"/>
      <c r="M1615" s="7"/>
      <c r="N1615" s="7"/>
      <c r="O1615" s="7"/>
      <c r="P1615" s="10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10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10"/>
      <c r="AU1615" s="7"/>
      <c r="AV1615" s="7"/>
      <c r="AW1615" s="7"/>
      <c r="AX1615" s="7"/>
      <c r="AY1615" s="7"/>
      <c r="AZ1615" s="7"/>
      <c r="BA1615" s="7"/>
      <c r="BB1615" s="7"/>
      <c r="BC1615" s="10"/>
      <c r="BD1615" s="7"/>
      <c r="BE1615" s="7"/>
      <c r="BF1615" s="7"/>
      <c r="BG1615" s="7"/>
      <c r="BH1615" s="7"/>
      <c r="BI1615" s="7"/>
      <c r="BJ1615" s="7"/>
      <c r="BK1615" s="7"/>
      <c r="BL1615" s="7"/>
      <c r="BM1615" s="7"/>
      <c r="BN1615" s="7"/>
      <c r="BO1615" s="7"/>
      <c r="BP1615" s="7"/>
      <c r="BQ1615" s="7"/>
      <c r="BR1615" s="7"/>
      <c r="BS1615" s="7"/>
      <c r="BT1615" s="7"/>
      <c r="BU1615" s="7"/>
      <c r="BV1615" s="7"/>
      <c r="BW1615" s="7"/>
      <c r="BX1615" s="7"/>
      <c r="BY1615" s="7"/>
      <c r="BZ1615" s="7"/>
      <c r="CA1615" s="7"/>
      <c r="CB1615" s="7"/>
      <c r="CC1615" s="7"/>
      <c r="CD1615" s="7"/>
      <c r="CE1615" s="7"/>
      <c r="CF1615" s="7"/>
      <c r="CG1615" s="7"/>
      <c r="CH1615" s="7"/>
      <c r="CI1615" s="7"/>
      <c r="CJ1615" s="7"/>
      <c r="CK1615" s="7"/>
      <c r="CL1615" s="7"/>
      <c r="CM1615" s="7"/>
      <c r="CN1615" s="7"/>
      <c r="CO1615" s="7"/>
      <c r="CP1615" s="7"/>
      <c r="CQ1615" s="7"/>
    </row>
    <row r="1616" spans="2:95" s="9" customFormat="1">
      <c r="B1616" s="34"/>
      <c r="C1616" s="7"/>
      <c r="D1616" s="7"/>
      <c r="E1616" s="7"/>
      <c r="F1616" s="7"/>
      <c r="G1616" s="10"/>
      <c r="H1616" s="10"/>
      <c r="I1616" s="10"/>
      <c r="J1616" s="10"/>
      <c r="K1616" s="7"/>
      <c r="L1616" s="7"/>
      <c r="M1616" s="7"/>
      <c r="N1616" s="7"/>
      <c r="O1616" s="7"/>
      <c r="P1616" s="10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10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10"/>
      <c r="AU1616" s="7"/>
      <c r="AV1616" s="7"/>
      <c r="AW1616" s="7"/>
      <c r="AX1616" s="7"/>
      <c r="AY1616" s="7"/>
      <c r="AZ1616" s="7"/>
      <c r="BA1616" s="7"/>
      <c r="BB1616" s="7"/>
      <c r="BC1616" s="10"/>
      <c r="BD1616" s="7"/>
      <c r="BE1616" s="7"/>
      <c r="BF1616" s="7"/>
      <c r="BG1616" s="7"/>
      <c r="BH1616" s="7"/>
      <c r="BI1616" s="7"/>
      <c r="BJ1616" s="7"/>
      <c r="BK1616" s="7"/>
      <c r="BL1616" s="7"/>
      <c r="BM1616" s="7"/>
      <c r="BN1616" s="7"/>
      <c r="BO1616" s="7"/>
      <c r="BP1616" s="7"/>
      <c r="BQ1616" s="7"/>
      <c r="BR1616" s="7"/>
      <c r="BS1616" s="7"/>
      <c r="BT1616" s="7"/>
      <c r="BU1616" s="7"/>
      <c r="BV1616" s="7"/>
      <c r="BW1616" s="7"/>
      <c r="BX1616" s="7"/>
      <c r="BY1616" s="7"/>
      <c r="BZ1616" s="7"/>
      <c r="CA1616" s="7"/>
      <c r="CB1616" s="7"/>
      <c r="CC1616" s="7"/>
      <c r="CD1616" s="7"/>
      <c r="CE1616" s="7"/>
      <c r="CF1616" s="7"/>
      <c r="CG1616" s="7"/>
      <c r="CH1616" s="7"/>
      <c r="CI1616" s="7"/>
      <c r="CJ1616" s="7"/>
      <c r="CK1616" s="7"/>
      <c r="CL1616" s="7"/>
      <c r="CM1616" s="7"/>
      <c r="CN1616" s="7"/>
      <c r="CO1616" s="7"/>
      <c r="CP1616" s="7"/>
      <c r="CQ1616" s="7"/>
    </row>
    <row r="1617" spans="2:95" s="9" customFormat="1">
      <c r="B1617" s="34"/>
      <c r="C1617" s="7"/>
      <c r="D1617" s="7"/>
      <c r="E1617" s="7"/>
      <c r="F1617" s="7"/>
      <c r="G1617" s="10"/>
      <c r="H1617" s="10"/>
      <c r="I1617" s="10"/>
      <c r="J1617" s="10"/>
      <c r="K1617" s="7"/>
      <c r="L1617" s="7"/>
      <c r="M1617" s="7"/>
      <c r="N1617" s="7"/>
      <c r="O1617" s="7"/>
      <c r="P1617" s="10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10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10"/>
      <c r="AU1617" s="7"/>
      <c r="AV1617" s="7"/>
      <c r="AW1617" s="7"/>
      <c r="AX1617" s="7"/>
      <c r="AY1617" s="7"/>
      <c r="AZ1617" s="7"/>
      <c r="BA1617" s="7"/>
      <c r="BB1617" s="7"/>
      <c r="BC1617" s="10"/>
      <c r="BD1617" s="7"/>
      <c r="BE1617" s="7"/>
      <c r="BF1617" s="7"/>
      <c r="BG1617" s="7"/>
      <c r="BH1617" s="7"/>
      <c r="BI1617" s="7"/>
      <c r="BJ1617" s="7"/>
      <c r="BK1617" s="7"/>
      <c r="BL1617" s="7"/>
      <c r="BM1617" s="7"/>
      <c r="BN1617" s="7"/>
      <c r="BO1617" s="7"/>
      <c r="BP1617" s="7"/>
      <c r="BQ1617" s="7"/>
      <c r="BR1617" s="7"/>
      <c r="BS1617" s="7"/>
      <c r="BT1617" s="7"/>
      <c r="BU1617" s="7"/>
      <c r="BV1617" s="7"/>
      <c r="BW1617" s="7"/>
      <c r="BX1617" s="7"/>
      <c r="BY1617" s="7"/>
      <c r="BZ1617" s="7"/>
      <c r="CA1617" s="7"/>
      <c r="CB1617" s="7"/>
      <c r="CC1617" s="7"/>
      <c r="CD1617" s="7"/>
      <c r="CE1617" s="7"/>
      <c r="CF1617" s="7"/>
      <c r="CG1617" s="7"/>
      <c r="CH1617" s="7"/>
      <c r="CI1617" s="7"/>
      <c r="CJ1617" s="7"/>
      <c r="CK1617" s="7"/>
      <c r="CL1617" s="7"/>
      <c r="CM1617" s="7"/>
      <c r="CN1617" s="7"/>
      <c r="CO1617" s="7"/>
      <c r="CP1617" s="7"/>
      <c r="CQ1617" s="7"/>
    </row>
    <row r="1618" spans="2:95" s="9" customFormat="1">
      <c r="B1618" s="34"/>
      <c r="C1618" s="7"/>
      <c r="D1618" s="7"/>
      <c r="E1618" s="7"/>
      <c r="F1618" s="7"/>
      <c r="G1618" s="10"/>
      <c r="H1618" s="10"/>
      <c r="I1618" s="10"/>
      <c r="J1618" s="10"/>
      <c r="K1618" s="7"/>
      <c r="L1618" s="7"/>
      <c r="M1618" s="7"/>
      <c r="N1618" s="7"/>
      <c r="O1618" s="7"/>
      <c r="P1618" s="10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10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10"/>
      <c r="AU1618" s="7"/>
      <c r="AV1618" s="7"/>
      <c r="AW1618" s="7"/>
      <c r="AX1618" s="7"/>
      <c r="AY1618" s="7"/>
      <c r="AZ1618" s="7"/>
      <c r="BA1618" s="7"/>
      <c r="BB1618" s="7"/>
      <c r="BC1618" s="10"/>
      <c r="BD1618" s="7"/>
      <c r="BE1618" s="7"/>
      <c r="BF1618" s="7"/>
      <c r="BG1618" s="7"/>
      <c r="BH1618" s="7"/>
      <c r="BI1618" s="7"/>
      <c r="BJ1618" s="7"/>
      <c r="BK1618" s="7"/>
      <c r="BL1618" s="7"/>
      <c r="BM1618" s="7"/>
      <c r="BN1618" s="7"/>
      <c r="BO1618" s="7"/>
      <c r="BP1618" s="7"/>
      <c r="BQ1618" s="7"/>
      <c r="BR1618" s="7"/>
      <c r="BS1618" s="7"/>
      <c r="BT1618" s="7"/>
      <c r="BU1618" s="7"/>
      <c r="BV1618" s="7"/>
      <c r="BW1618" s="7"/>
      <c r="BX1618" s="7"/>
      <c r="BY1618" s="7"/>
      <c r="BZ1618" s="7"/>
      <c r="CA1618" s="7"/>
      <c r="CB1618" s="7"/>
      <c r="CC1618" s="7"/>
      <c r="CD1618" s="7"/>
      <c r="CE1618" s="7"/>
      <c r="CF1618" s="7"/>
      <c r="CG1618" s="7"/>
      <c r="CH1618" s="7"/>
      <c r="CI1618" s="7"/>
      <c r="CJ1618" s="7"/>
      <c r="CK1618" s="7"/>
      <c r="CL1618" s="7"/>
      <c r="CM1618" s="7"/>
      <c r="CN1618" s="7"/>
      <c r="CO1618" s="7"/>
      <c r="CP1618" s="7"/>
      <c r="CQ1618" s="7"/>
    </row>
    <row r="1619" spans="2:95" s="9" customFormat="1">
      <c r="B1619" s="34"/>
      <c r="C1619" s="7"/>
      <c r="D1619" s="7"/>
      <c r="E1619" s="7"/>
      <c r="F1619" s="7"/>
      <c r="G1619" s="10"/>
      <c r="H1619" s="10"/>
      <c r="I1619" s="10"/>
      <c r="J1619" s="10"/>
      <c r="K1619" s="7"/>
      <c r="L1619" s="7"/>
      <c r="M1619" s="7"/>
      <c r="N1619" s="7"/>
      <c r="O1619" s="7"/>
      <c r="P1619" s="10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10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10"/>
      <c r="AU1619" s="7"/>
      <c r="AV1619" s="7"/>
      <c r="AW1619" s="7"/>
      <c r="AX1619" s="7"/>
      <c r="AY1619" s="7"/>
      <c r="AZ1619" s="7"/>
      <c r="BA1619" s="7"/>
      <c r="BB1619" s="7"/>
      <c r="BC1619" s="10"/>
      <c r="BD1619" s="7"/>
      <c r="BE1619" s="7"/>
      <c r="BF1619" s="7"/>
      <c r="BG1619" s="7"/>
      <c r="BH1619" s="7"/>
      <c r="BI1619" s="7"/>
      <c r="BJ1619" s="7"/>
      <c r="BK1619" s="7"/>
      <c r="BL1619" s="7"/>
      <c r="BM1619" s="7"/>
      <c r="BN1619" s="7"/>
      <c r="BO1619" s="7"/>
      <c r="BP1619" s="7"/>
      <c r="BQ1619" s="7"/>
      <c r="BR1619" s="7"/>
      <c r="BS1619" s="7"/>
      <c r="BT1619" s="7"/>
      <c r="BU1619" s="7"/>
      <c r="BV1619" s="7"/>
      <c r="BW1619" s="7"/>
      <c r="BX1619" s="7"/>
      <c r="BY1619" s="7"/>
      <c r="BZ1619" s="7"/>
      <c r="CA1619" s="7"/>
      <c r="CB1619" s="7"/>
      <c r="CC1619" s="7"/>
      <c r="CD1619" s="7"/>
      <c r="CE1619" s="7"/>
      <c r="CF1619" s="7"/>
      <c r="CG1619" s="7"/>
      <c r="CH1619" s="7"/>
      <c r="CI1619" s="7"/>
      <c r="CJ1619" s="7"/>
      <c r="CK1619" s="7"/>
      <c r="CL1619" s="7"/>
      <c r="CM1619" s="7"/>
      <c r="CN1619" s="7"/>
      <c r="CO1619" s="7"/>
      <c r="CP1619" s="7"/>
      <c r="CQ1619" s="7"/>
    </row>
    <row r="1620" spans="2:95" s="9" customFormat="1">
      <c r="B1620" s="34"/>
      <c r="C1620" s="7"/>
      <c r="D1620" s="7"/>
      <c r="E1620" s="7"/>
      <c r="F1620" s="7"/>
      <c r="G1620" s="10"/>
      <c r="H1620" s="10"/>
      <c r="I1620" s="10"/>
      <c r="J1620" s="10"/>
      <c r="K1620" s="7"/>
      <c r="L1620" s="7"/>
      <c r="M1620" s="7"/>
      <c r="N1620" s="7"/>
      <c r="O1620" s="7"/>
      <c r="P1620" s="10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10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10"/>
      <c r="AU1620" s="7"/>
      <c r="AV1620" s="7"/>
      <c r="AW1620" s="7"/>
      <c r="AX1620" s="7"/>
      <c r="AY1620" s="7"/>
      <c r="AZ1620" s="7"/>
      <c r="BA1620" s="7"/>
      <c r="BB1620" s="7"/>
      <c r="BC1620" s="10"/>
      <c r="BD1620" s="7"/>
      <c r="BE1620" s="7"/>
      <c r="BF1620" s="7"/>
      <c r="BG1620" s="7"/>
      <c r="BH1620" s="7"/>
      <c r="BI1620" s="7"/>
      <c r="BJ1620" s="7"/>
      <c r="BK1620" s="7"/>
      <c r="BL1620" s="7"/>
      <c r="BM1620" s="7"/>
      <c r="BN1620" s="7"/>
      <c r="BO1620" s="7"/>
      <c r="BP1620" s="7"/>
      <c r="BQ1620" s="7"/>
      <c r="BR1620" s="7"/>
      <c r="BS1620" s="7"/>
      <c r="BT1620" s="7"/>
      <c r="BU1620" s="7"/>
      <c r="BV1620" s="7"/>
      <c r="BW1620" s="7"/>
      <c r="BX1620" s="7"/>
      <c r="BY1620" s="7"/>
      <c r="BZ1620" s="7"/>
      <c r="CA1620" s="7"/>
      <c r="CB1620" s="7"/>
      <c r="CC1620" s="7"/>
      <c r="CD1620" s="7"/>
      <c r="CE1620" s="7"/>
      <c r="CF1620" s="7"/>
      <c r="CG1620" s="7"/>
      <c r="CH1620" s="7"/>
      <c r="CI1620" s="7"/>
      <c r="CJ1620" s="7"/>
      <c r="CK1620" s="7"/>
      <c r="CL1620" s="7"/>
      <c r="CM1620" s="7"/>
      <c r="CN1620" s="7"/>
      <c r="CO1620" s="7"/>
      <c r="CP1620" s="7"/>
      <c r="CQ1620" s="7"/>
    </row>
    <row r="1621" spans="2:95" s="9" customFormat="1">
      <c r="B1621" s="34"/>
      <c r="C1621" s="7"/>
      <c r="D1621" s="7"/>
      <c r="E1621" s="7"/>
      <c r="F1621" s="7"/>
      <c r="G1621" s="10"/>
      <c r="H1621" s="10"/>
      <c r="I1621" s="10"/>
      <c r="J1621" s="10"/>
      <c r="K1621" s="7"/>
      <c r="L1621" s="7"/>
      <c r="M1621" s="7"/>
      <c r="N1621" s="7"/>
      <c r="O1621" s="7"/>
      <c r="P1621" s="10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10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10"/>
      <c r="AU1621" s="7"/>
      <c r="AV1621" s="7"/>
      <c r="AW1621" s="7"/>
      <c r="AX1621" s="7"/>
      <c r="AY1621" s="7"/>
      <c r="AZ1621" s="7"/>
      <c r="BA1621" s="7"/>
      <c r="BB1621" s="7"/>
      <c r="BC1621" s="10"/>
      <c r="BD1621" s="7"/>
      <c r="BE1621" s="7"/>
      <c r="BF1621" s="7"/>
      <c r="BG1621" s="7"/>
      <c r="BH1621" s="7"/>
      <c r="BI1621" s="7"/>
      <c r="BJ1621" s="7"/>
      <c r="BK1621" s="7"/>
      <c r="BL1621" s="7"/>
      <c r="BM1621" s="7"/>
      <c r="BN1621" s="7"/>
      <c r="BO1621" s="7"/>
      <c r="BP1621" s="7"/>
      <c r="BQ1621" s="7"/>
      <c r="BR1621" s="7"/>
      <c r="BS1621" s="7"/>
      <c r="BT1621" s="7"/>
      <c r="BU1621" s="7"/>
      <c r="BV1621" s="7"/>
      <c r="BW1621" s="7"/>
      <c r="BX1621" s="7"/>
      <c r="BY1621" s="7"/>
      <c r="BZ1621" s="7"/>
      <c r="CA1621" s="7"/>
      <c r="CB1621" s="7"/>
      <c r="CC1621" s="7"/>
      <c r="CD1621" s="7"/>
      <c r="CE1621" s="7"/>
      <c r="CF1621" s="7"/>
      <c r="CG1621" s="7"/>
      <c r="CH1621" s="7"/>
      <c r="CI1621" s="7"/>
      <c r="CJ1621" s="7"/>
      <c r="CK1621" s="7"/>
      <c r="CL1621" s="7"/>
      <c r="CM1621" s="7"/>
      <c r="CN1621" s="7"/>
      <c r="CO1621" s="7"/>
      <c r="CP1621" s="7"/>
      <c r="CQ1621" s="7"/>
    </row>
    <row r="1622" spans="2:95" s="9" customFormat="1">
      <c r="B1622" s="34"/>
      <c r="C1622" s="7"/>
      <c r="D1622" s="7"/>
      <c r="E1622" s="7"/>
      <c r="F1622" s="7"/>
      <c r="G1622" s="10"/>
      <c r="H1622" s="10"/>
      <c r="I1622" s="10"/>
      <c r="J1622" s="10"/>
      <c r="K1622" s="7"/>
      <c r="L1622" s="7"/>
      <c r="M1622" s="7"/>
      <c r="N1622" s="7"/>
      <c r="O1622" s="7"/>
      <c r="P1622" s="10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10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10"/>
      <c r="AU1622" s="7"/>
      <c r="AV1622" s="7"/>
      <c r="AW1622" s="7"/>
      <c r="AX1622" s="7"/>
      <c r="AY1622" s="7"/>
      <c r="AZ1622" s="7"/>
      <c r="BA1622" s="7"/>
      <c r="BB1622" s="7"/>
      <c r="BC1622" s="10"/>
      <c r="BD1622" s="7"/>
      <c r="BE1622" s="7"/>
      <c r="BF1622" s="7"/>
      <c r="BG1622" s="7"/>
      <c r="BH1622" s="7"/>
      <c r="BI1622" s="7"/>
      <c r="BJ1622" s="7"/>
      <c r="BK1622" s="7"/>
      <c r="BL1622" s="7"/>
      <c r="BM1622" s="7"/>
      <c r="BN1622" s="7"/>
      <c r="BO1622" s="7"/>
      <c r="BP1622" s="7"/>
      <c r="BQ1622" s="7"/>
      <c r="BR1622" s="7"/>
      <c r="BS1622" s="7"/>
      <c r="BT1622" s="7"/>
      <c r="BU1622" s="7"/>
      <c r="BV1622" s="7"/>
      <c r="BW1622" s="7"/>
      <c r="BX1622" s="7"/>
      <c r="BY1622" s="7"/>
      <c r="BZ1622" s="7"/>
      <c r="CA1622" s="7"/>
      <c r="CB1622" s="7"/>
      <c r="CC1622" s="7"/>
      <c r="CD1622" s="7"/>
      <c r="CE1622" s="7"/>
      <c r="CF1622" s="7"/>
      <c r="CG1622" s="7"/>
      <c r="CH1622" s="7"/>
      <c r="CI1622" s="7"/>
      <c r="CJ1622" s="7"/>
      <c r="CK1622" s="7"/>
      <c r="CL1622" s="7"/>
      <c r="CM1622" s="7"/>
      <c r="CN1622" s="7"/>
      <c r="CO1622" s="7"/>
      <c r="CP1622" s="7"/>
      <c r="CQ1622" s="7"/>
    </row>
    <row r="1623" spans="2:95" s="9" customFormat="1">
      <c r="B1623" s="34"/>
      <c r="C1623" s="7"/>
      <c r="D1623" s="7"/>
      <c r="E1623" s="7"/>
      <c r="F1623" s="7"/>
      <c r="G1623" s="10"/>
      <c r="H1623" s="10"/>
      <c r="I1623" s="10"/>
      <c r="J1623" s="10"/>
      <c r="K1623" s="7"/>
      <c r="L1623" s="7"/>
      <c r="M1623" s="7"/>
      <c r="N1623" s="7"/>
      <c r="O1623" s="7"/>
      <c r="P1623" s="10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10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10"/>
      <c r="AU1623" s="7"/>
      <c r="AV1623" s="7"/>
      <c r="AW1623" s="7"/>
      <c r="AX1623" s="7"/>
      <c r="AY1623" s="7"/>
      <c r="AZ1623" s="7"/>
      <c r="BA1623" s="7"/>
      <c r="BB1623" s="7"/>
      <c r="BC1623" s="10"/>
      <c r="BD1623" s="7"/>
      <c r="BE1623" s="7"/>
      <c r="BF1623" s="7"/>
      <c r="BG1623" s="7"/>
      <c r="BH1623" s="7"/>
      <c r="BI1623" s="7"/>
      <c r="BJ1623" s="7"/>
      <c r="BK1623" s="7"/>
      <c r="BL1623" s="7"/>
      <c r="BM1623" s="7"/>
      <c r="BN1623" s="7"/>
      <c r="BO1623" s="7"/>
      <c r="BP1623" s="7"/>
      <c r="BQ1623" s="7"/>
      <c r="BR1623" s="7"/>
      <c r="BS1623" s="7"/>
      <c r="BT1623" s="7"/>
      <c r="BU1623" s="7"/>
      <c r="BV1623" s="7"/>
      <c r="BW1623" s="7"/>
      <c r="BX1623" s="7"/>
      <c r="BY1623" s="7"/>
      <c r="BZ1623" s="7"/>
      <c r="CA1623" s="7"/>
      <c r="CB1623" s="7"/>
      <c r="CC1623" s="7"/>
      <c r="CD1623" s="7"/>
      <c r="CE1623" s="7"/>
      <c r="CF1623" s="7"/>
      <c r="CG1623" s="7"/>
      <c r="CH1623" s="7"/>
      <c r="CI1623" s="7"/>
      <c r="CJ1623" s="7"/>
      <c r="CK1623" s="7"/>
      <c r="CL1623" s="7"/>
      <c r="CM1623" s="7"/>
      <c r="CN1623" s="7"/>
      <c r="CO1623" s="7"/>
      <c r="CP1623" s="7"/>
      <c r="CQ1623" s="7"/>
    </row>
    <row r="1624" spans="2:95" s="9" customFormat="1">
      <c r="B1624" s="34"/>
      <c r="C1624" s="7"/>
      <c r="D1624" s="7"/>
      <c r="E1624" s="7"/>
      <c r="F1624" s="7"/>
      <c r="G1624" s="10"/>
      <c r="H1624" s="10"/>
      <c r="I1624" s="10"/>
      <c r="J1624" s="10"/>
      <c r="K1624" s="7"/>
      <c r="L1624" s="7"/>
      <c r="M1624" s="7"/>
      <c r="N1624" s="7"/>
      <c r="O1624" s="7"/>
      <c r="P1624" s="10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10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10"/>
      <c r="AU1624" s="7"/>
      <c r="AV1624" s="7"/>
      <c r="AW1624" s="7"/>
      <c r="AX1624" s="7"/>
      <c r="AY1624" s="7"/>
      <c r="AZ1624" s="7"/>
      <c r="BA1624" s="7"/>
      <c r="BB1624" s="7"/>
      <c r="BC1624" s="10"/>
      <c r="BD1624" s="7"/>
      <c r="BE1624" s="7"/>
      <c r="BF1624" s="7"/>
      <c r="BG1624" s="7"/>
      <c r="BH1624" s="7"/>
      <c r="BI1624" s="7"/>
      <c r="BJ1624" s="7"/>
      <c r="BK1624" s="7"/>
      <c r="BL1624" s="7"/>
      <c r="BM1624" s="7"/>
      <c r="BN1624" s="7"/>
      <c r="BO1624" s="7"/>
      <c r="BP1624" s="7"/>
      <c r="BQ1624" s="7"/>
      <c r="BR1624" s="7"/>
      <c r="BS1624" s="7"/>
      <c r="BT1624" s="7"/>
      <c r="BU1624" s="7"/>
      <c r="BV1624" s="7"/>
      <c r="BW1624" s="7"/>
      <c r="BX1624" s="7"/>
      <c r="BY1624" s="7"/>
      <c r="BZ1624" s="7"/>
      <c r="CA1624" s="7"/>
      <c r="CB1624" s="7"/>
      <c r="CC1624" s="7"/>
      <c r="CD1624" s="7"/>
      <c r="CE1624" s="7"/>
      <c r="CF1624" s="7"/>
      <c r="CG1624" s="7"/>
      <c r="CH1624" s="7"/>
      <c r="CI1624" s="7"/>
      <c r="CJ1624" s="7"/>
      <c r="CK1624" s="7"/>
      <c r="CL1624" s="7"/>
      <c r="CM1624" s="7"/>
      <c r="CN1624" s="7"/>
      <c r="CO1624" s="7"/>
      <c r="CP1624" s="7"/>
      <c r="CQ1624" s="7"/>
    </row>
    <row r="1625" spans="2:95" s="9" customFormat="1">
      <c r="B1625" s="34"/>
      <c r="C1625" s="7"/>
      <c r="D1625" s="7"/>
      <c r="E1625" s="7"/>
      <c r="F1625" s="7"/>
      <c r="G1625" s="10"/>
      <c r="H1625" s="10"/>
      <c r="I1625" s="10"/>
      <c r="J1625" s="10"/>
      <c r="K1625" s="7"/>
      <c r="L1625" s="7"/>
      <c r="M1625" s="7"/>
      <c r="N1625" s="7"/>
      <c r="O1625" s="7"/>
      <c r="P1625" s="10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10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10"/>
      <c r="AU1625" s="7"/>
      <c r="AV1625" s="7"/>
      <c r="AW1625" s="7"/>
      <c r="AX1625" s="7"/>
      <c r="AY1625" s="7"/>
      <c r="AZ1625" s="7"/>
      <c r="BA1625" s="7"/>
      <c r="BB1625" s="7"/>
      <c r="BC1625" s="10"/>
      <c r="BD1625" s="7"/>
      <c r="BE1625" s="7"/>
      <c r="BF1625" s="7"/>
      <c r="BG1625" s="7"/>
      <c r="BH1625" s="7"/>
      <c r="BI1625" s="7"/>
      <c r="BJ1625" s="7"/>
      <c r="BK1625" s="7"/>
      <c r="BL1625" s="7"/>
      <c r="BM1625" s="7"/>
      <c r="BN1625" s="7"/>
      <c r="BO1625" s="7"/>
      <c r="BP1625" s="7"/>
      <c r="BQ1625" s="7"/>
      <c r="BR1625" s="7"/>
      <c r="BS1625" s="7"/>
      <c r="BT1625" s="7"/>
      <c r="BU1625" s="7"/>
      <c r="BV1625" s="7"/>
      <c r="BW1625" s="7"/>
      <c r="BX1625" s="7"/>
      <c r="BY1625" s="7"/>
      <c r="BZ1625" s="7"/>
      <c r="CA1625" s="7"/>
      <c r="CB1625" s="7"/>
      <c r="CC1625" s="7"/>
      <c r="CD1625" s="7"/>
      <c r="CE1625" s="7"/>
      <c r="CF1625" s="7"/>
      <c r="CG1625" s="7"/>
      <c r="CH1625" s="7"/>
      <c r="CI1625" s="7"/>
      <c r="CJ1625" s="7"/>
      <c r="CK1625" s="7"/>
      <c r="CL1625" s="7"/>
      <c r="CM1625" s="7"/>
      <c r="CN1625" s="7"/>
      <c r="CO1625" s="7"/>
      <c r="CP1625" s="7"/>
      <c r="CQ1625" s="7"/>
    </row>
    <row r="1626" spans="2:95" s="9" customFormat="1">
      <c r="B1626" s="34"/>
      <c r="C1626" s="7"/>
      <c r="D1626" s="7"/>
      <c r="E1626" s="7"/>
      <c r="F1626" s="7"/>
      <c r="G1626" s="10"/>
      <c r="H1626" s="10"/>
      <c r="I1626" s="10"/>
      <c r="J1626" s="10"/>
      <c r="K1626" s="7"/>
      <c r="L1626" s="7"/>
      <c r="M1626" s="7"/>
      <c r="N1626" s="7"/>
      <c r="O1626" s="7"/>
      <c r="P1626" s="10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10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10"/>
      <c r="AU1626" s="7"/>
      <c r="AV1626" s="7"/>
      <c r="AW1626" s="7"/>
      <c r="AX1626" s="7"/>
      <c r="AY1626" s="7"/>
      <c r="AZ1626" s="7"/>
      <c r="BA1626" s="7"/>
      <c r="BB1626" s="7"/>
      <c r="BC1626" s="10"/>
      <c r="BD1626" s="7"/>
      <c r="BE1626" s="7"/>
      <c r="BF1626" s="7"/>
      <c r="BG1626" s="7"/>
      <c r="BH1626" s="7"/>
      <c r="BI1626" s="7"/>
      <c r="BJ1626" s="7"/>
      <c r="BK1626" s="7"/>
      <c r="BL1626" s="7"/>
      <c r="BM1626" s="7"/>
      <c r="BN1626" s="7"/>
      <c r="BO1626" s="7"/>
      <c r="BP1626" s="7"/>
      <c r="BQ1626" s="7"/>
      <c r="BR1626" s="7"/>
      <c r="BS1626" s="7"/>
      <c r="BT1626" s="7"/>
      <c r="BU1626" s="7"/>
      <c r="BV1626" s="7"/>
      <c r="BW1626" s="7"/>
      <c r="BX1626" s="7"/>
      <c r="BY1626" s="7"/>
      <c r="BZ1626" s="7"/>
      <c r="CA1626" s="7"/>
      <c r="CB1626" s="7"/>
      <c r="CC1626" s="7"/>
      <c r="CD1626" s="7"/>
      <c r="CE1626" s="7"/>
      <c r="CF1626" s="7"/>
      <c r="CG1626" s="7"/>
      <c r="CH1626" s="7"/>
      <c r="CI1626" s="7"/>
      <c r="CJ1626" s="7"/>
      <c r="CK1626" s="7"/>
      <c r="CL1626" s="7"/>
      <c r="CM1626" s="7"/>
      <c r="CN1626" s="7"/>
      <c r="CO1626" s="7"/>
      <c r="CP1626" s="7"/>
      <c r="CQ1626" s="7"/>
    </row>
    <row r="1627" spans="2:95" s="9" customFormat="1">
      <c r="B1627" s="34"/>
      <c r="C1627" s="7"/>
      <c r="D1627" s="7"/>
      <c r="E1627" s="7"/>
      <c r="F1627" s="7"/>
      <c r="G1627" s="10"/>
      <c r="H1627" s="10"/>
      <c r="I1627" s="10"/>
      <c r="J1627" s="10"/>
      <c r="K1627" s="7"/>
      <c r="L1627" s="7"/>
      <c r="M1627" s="7"/>
      <c r="N1627" s="7"/>
      <c r="O1627" s="7"/>
      <c r="P1627" s="10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10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10"/>
      <c r="AU1627" s="7"/>
      <c r="AV1627" s="7"/>
      <c r="AW1627" s="7"/>
      <c r="AX1627" s="7"/>
      <c r="AY1627" s="7"/>
      <c r="AZ1627" s="7"/>
      <c r="BA1627" s="7"/>
      <c r="BB1627" s="7"/>
      <c r="BC1627" s="10"/>
      <c r="BD1627" s="7"/>
      <c r="BE1627" s="7"/>
      <c r="BF1627" s="7"/>
      <c r="BG1627" s="7"/>
      <c r="BH1627" s="7"/>
      <c r="BI1627" s="7"/>
      <c r="BJ1627" s="7"/>
      <c r="BK1627" s="7"/>
      <c r="BL1627" s="7"/>
      <c r="BM1627" s="7"/>
      <c r="BN1627" s="7"/>
      <c r="BO1627" s="7"/>
      <c r="BP1627" s="7"/>
      <c r="BQ1627" s="7"/>
      <c r="BR1627" s="7"/>
      <c r="BS1627" s="7"/>
      <c r="BT1627" s="7"/>
      <c r="BU1627" s="7"/>
      <c r="BV1627" s="7"/>
      <c r="BW1627" s="7"/>
      <c r="BX1627" s="7"/>
      <c r="BY1627" s="7"/>
      <c r="BZ1627" s="7"/>
      <c r="CA1627" s="7"/>
      <c r="CB1627" s="7"/>
      <c r="CC1627" s="7"/>
      <c r="CD1627" s="7"/>
      <c r="CE1627" s="7"/>
      <c r="CF1627" s="7"/>
      <c r="CG1627" s="7"/>
      <c r="CH1627" s="7"/>
      <c r="CI1627" s="7"/>
      <c r="CJ1627" s="7"/>
      <c r="CK1627" s="7"/>
      <c r="CL1627" s="7"/>
      <c r="CM1627" s="7"/>
      <c r="CN1627" s="7"/>
      <c r="CO1627" s="7"/>
      <c r="CP1627" s="7"/>
      <c r="CQ1627" s="7"/>
    </row>
    <row r="1628" spans="2:95" s="9" customFormat="1">
      <c r="B1628" s="34"/>
      <c r="C1628" s="7"/>
      <c r="D1628" s="7"/>
      <c r="E1628" s="7"/>
      <c r="F1628" s="7"/>
      <c r="G1628" s="10"/>
      <c r="H1628" s="10"/>
      <c r="I1628" s="10"/>
      <c r="J1628" s="10"/>
      <c r="K1628" s="7"/>
      <c r="L1628" s="7"/>
      <c r="M1628" s="7"/>
      <c r="N1628" s="7"/>
      <c r="O1628" s="7"/>
      <c r="P1628" s="10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10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10"/>
      <c r="AU1628" s="7"/>
      <c r="AV1628" s="7"/>
      <c r="AW1628" s="7"/>
      <c r="AX1628" s="7"/>
      <c r="AY1628" s="7"/>
      <c r="AZ1628" s="7"/>
      <c r="BA1628" s="7"/>
      <c r="BB1628" s="7"/>
      <c r="BC1628" s="10"/>
      <c r="BD1628" s="7"/>
      <c r="BE1628" s="7"/>
      <c r="BF1628" s="7"/>
      <c r="BG1628" s="7"/>
      <c r="BH1628" s="7"/>
      <c r="BI1628" s="7"/>
      <c r="BJ1628" s="7"/>
      <c r="BK1628" s="7"/>
      <c r="BL1628" s="7"/>
      <c r="BM1628" s="7"/>
      <c r="BN1628" s="7"/>
      <c r="BO1628" s="7"/>
      <c r="BP1628" s="7"/>
      <c r="BQ1628" s="7"/>
      <c r="BR1628" s="7"/>
      <c r="BS1628" s="7"/>
      <c r="BT1628" s="7"/>
      <c r="BU1628" s="7"/>
      <c r="BV1628" s="7"/>
      <c r="BW1628" s="7"/>
      <c r="BX1628" s="7"/>
      <c r="BY1628" s="7"/>
      <c r="BZ1628" s="7"/>
      <c r="CA1628" s="7"/>
      <c r="CB1628" s="7"/>
      <c r="CC1628" s="7"/>
      <c r="CD1628" s="7"/>
      <c r="CE1628" s="7"/>
      <c r="CF1628" s="7"/>
      <c r="CG1628" s="7"/>
      <c r="CH1628" s="7"/>
      <c r="CI1628" s="7"/>
      <c r="CJ1628" s="7"/>
      <c r="CK1628" s="7"/>
      <c r="CL1628" s="7"/>
      <c r="CM1628" s="7"/>
      <c r="CN1628" s="7"/>
      <c r="CO1628" s="7"/>
      <c r="CP1628" s="7"/>
      <c r="CQ1628" s="7"/>
    </row>
    <row r="1629" spans="2:95" s="9" customFormat="1">
      <c r="B1629" s="34"/>
      <c r="C1629" s="7"/>
      <c r="D1629" s="7"/>
      <c r="E1629" s="7"/>
      <c r="F1629" s="7"/>
      <c r="G1629" s="10"/>
      <c r="H1629" s="10"/>
      <c r="I1629" s="10"/>
      <c r="J1629" s="10"/>
      <c r="K1629" s="7"/>
      <c r="L1629" s="7"/>
      <c r="M1629" s="7"/>
      <c r="N1629" s="7"/>
      <c r="O1629" s="7"/>
      <c r="P1629" s="10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10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10"/>
      <c r="AU1629" s="7"/>
      <c r="AV1629" s="7"/>
      <c r="AW1629" s="7"/>
      <c r="AX1629" s="7"/>
      <c r="AY1629" s="7"/>
      <c r="AZ1629" s="7"/>
      <c r="BA1629" s="7"/>
      <c r="BB1629" s="7"/>
      <c r="BC1629" s="10"/>
      <c r="BD1629" s="7"/>
      <c r="BE1629" s="7"/>
      <c r="BF1629" s="7"/>
      <c r="BG1629" s="7"/>
      <c r="BH1629" s="7"/>
      <c r="BI1629" s="7"/>
      <c r="BJ1629" s="7"/>
      <c r="BK1629" s="7"/>
      <c r="BL1629" s="7"/>
      <c r="BM1629" s="7"/>
      <c r="BN1629" s="7"/>
      <c r="BO1629" s="7"/>
      <c r="BP1629" s="7"/>
      <c r="BQ1629" s="7"/>
      <c r="BR1629" s="7"/>
      <c r="BS1629" s="7"/>
      <c r="BT1629" s="7"/>
      <c r="BU1629" s="7"/>
      <c r="BV1629" s="7"/>
      <c r="BW1629" s="7"/>
      <c r="BX1629" s="7"/>
      <c r="BY1629" s="7"/>
      <c r="BZ1629" s="7"/>
      <c r="CA1629" s="7"/>
      <c r="CB1629" s="7"/>
      <c r="CC1629" s="7"/>
      <c r="CD1629" s="7"/>
      <c r="CE1629" s="7"/>
      <c r="CF1629" s="7"/>
      <c r="CG1629" s="7"/>
      <c r="CH1629" s="7"/>
      <c r="CI1629" s="7"/>
      <c r="CJ1629" s="7"/>
      <c r="CK1629" s="7"/>
      <c r="CL1629" s="7"/>
      <c r="CM1629" s="7"/>
      <c r="CN1629" s="7"/>
      <c r="CO1629" s="7"/>
      <c r="CP1629" s="7"/>
      <c r="CQ1629" s="7"/>
    </row>
    <row r="1630" spans="2:95" s="9" customFormat="1">
      <c r="B1630" s="34"/>
      <c r="C1630" s="7"/>
      <c r="D1630" s="7"/>
      <c r="E1630" s="7"/>
      <c r="F1630" s="7"/>
      <c r="G1630" s="10"/>
      <c r="H1630" s="10"/>
      <c r="I1630" s="10"/>
      <c r="J1630" s="10"/>
      <c r="K1630" s="7"/>
      <c r="L1630" s="7"/>
      <c r="M1630" s="7"/>
      <c r="N1630" s="7"/>
      <c r="O1630" s="7"/>
      <c r="P1630" s="10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10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10"/>
      <c r="AU1630" s="7"/>
      <c r="AV1630" s="7"/>
      <c r="AW1630" s="7"/>
      <c r="AX1630" s="7"/>
      <c r="AY1630" s="7"/>
      <c r="AZ1630" s="7"/>
      <c r="BA1630" s="7"/>
      <c r="BB1630" s="7"/>
      <c r="BC1630" s="10"/>
      <c r="BD1630" s="7"/>
      <c r="BE1630" s="7"/>
      <c r="BF1630" s="7"/>
      <c r="BG1630" s="7"/>
      <c r="BH1630" s="7"/>
      <c r="BI1630" s="7"/>
      <c r="BJ1630" s="7"/>
      <c r="BK1630" s="7"/>
      <c r="BL1630" s="7"/>
      <c r="BM1630" s="7"/>
      <c r="BN1630" s="7"/>
      <c r="BO1630" s="7"/>
      <c r="BP1630" s="7"/>
      <c r="BQ1630" s="7"/>
      <c r="BR1630" s="7"/>
      <c r="BS1630" s="7"/>
      <c r="BT1630" s="7"/>
      <c r="BU1630" s="7"/>
      <c r="BV1630" s="7"/>
      <c r="BW1630" s="7"/>
      <c r="BX1630" s="7"/>
      <c r="BY1630" s="7"/>
      <c r="BZ1630" s="7"/>
      <c r="CA1630" s="7"/>
      <c r="CB1630" s="7"/>
      <c r="CC1630" s="7"/>
      <c r="CD1630" s="7"/>
      <c r="CE1630" s="7"/>
      <c r="CF1630" s="7"/>
      <c r="CG1630" s="7"/>
      <c r="CH1630" s="7"/>
      <c r="CI1630" s="7"/>
      <c r="CJ1630" s="7"/>
      <c r="CK1630" s="7"/>
      <c r="CL1630" s="7"/>
      <c r="CM1630" s="7"/>
      <c r="CN1630" s="7"/>
      <c r="CO1630" s="7"/>
      <c r="CP1630" s="7"/>
      <c r="CQ1630" s="7"/>
    </row>
    <row r="1631" spans="2:95" s="9" customFormat="1">
      <c r="B1631" s="34"/>
      <c r="C1631" s="7"/>
      <c r="D1631" s="7"/>
      <c r="E1631" s="7"/>
      <c r="F1631" s="7"/>
      <c r="G1631" s="10"/>
      <c r="H1631" s="10"/>
      <c r="I1631" s="10"/>
      <c r="J1631" s="10"/>
      <c r="K1631" s="7"/>
      <c r="L1631" s="7"/>
      <c r="M1631" s="7"/>
      <c r="N1631" s="7"/>
      <c r="O1631" s="7"/>
      <c r="P1631" s="10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10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10"/>
      <c r="AU1631" s="7"/>
      <c r="AV1631" s="7"/>
      <c r="AW1631" s="7"/>
      <c r="AX1631" s="7"/>
      <c r="AY1631" s="7"/>
      <c r="AZ1631" s="7"/>
      <c r="BA1631" s="7"/>
      <c r="BB1631" s="7"/>
      <c r="BC1631" s="10"/>
      <c r="BD1631" s="7"/>
      <c r="BE1631" s="7"/>
      <c r="BF1631" s="7"/>
      <c r="BG1631" s="7"/>
      <c r="BH1631" s="7"/>
      <c r="BI1631" s="7"/>
      <c r="BJ1631" s="7"/>
      <c r="BK1631" s="7"/>
      <c r="BL1631" s="7"/>
      <c r="BM1631" s="7"/>
      <c r="BN1631" s="7"/>
      <c r="BO1631" s="7"/>
      <c r="BP1631" s="7"/>
      <c r="BQ1631" s="7"/>
      <c r="BR1631" s="7"/>
      <c r="BS1631" s="7"/>
      <c r="BT1631" s="7"/>
      <c r="BU1631" s="7"/>
      <c r="BV1631" s="7"/>
      <c r="BW1631" s="7"/>
      <c r="BX1631" s="7"/>
      <c r="BY1631" s="7"/>
      <c r="BZ1631" s="7"/>
      <c r="CA1631" s="7"/>
      <c r="CB1631" s="7"/>
      <c r="CC1631" s="7"/>
      <c r="CD1631" s="7"/>
      <c r="CE1631" s="7"/>
      <c r="CF1631" s="7"/>
      <c r="CG1631" s="7"/>
      <c r="CH1631" s="7"/>
      <c r="CI1631" s="7"/>
      <c r="CJ1631" s="7"/>
      <c r="CK1631" s="7"/>
      <c r="CL1631" s="7"/>
      <c r="CM1631" s="7"/>
      <c r="CN1631" s="7"/>
      <c r="CO1631" s="7"/>
      <c r="CP1631" s="7"/>
      <c r="CQ1631" s="7"/>
    </row>
    <row r="1632" spans="2:95" s="9" customFormat="1">
      <c r="B1632" s="34"/>
      <c r="C1632" s="7"/>
      <c r="D1632" s="7"/>
      <c r="E1632" s="7"/>
      <c r="F1632" s="7"/>
      <c r="G1632" s="10"/>
      <c r="H1632" s="10"/>
      <c r="I1632" s="10"/>
      <c r="J1632" s="10"/>
      <c r="K1632" s="7"/>
      <c r="L1632" s="7"/>
      <c r="M1632" s="7"/>
      <c r="N1632" s="7"/>
      <c r="O1632" s="7"/>
      <c r="P1632" s="10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10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10"/>
      <c r="AU1632" s="7"/>
      <c r="AV1632" s="7"/>
      <c r="AW1632" s="7"/>
      <c r="AX1632" s="7"/>
      <c r="AY1632" s="7"/>
      <c r="AZ1632" s="7"/>
      <c r="BA1632" s="7"/>
      <c r="BB1632" s="7"/>
      <c r="BC1632" s="10"/>
      <c r="BD1632" s="7"/>
      <c r="BE1632" s="7"/>
      <c r="BF1632" s="7"/>
      <c r="BG1632" s="7"/>
      <c r="BH1632" s="7"/>
      <c r="BI1632" s="7"/>
      <c r="BJ1632" s="7"/>
      <c r="BK1632" s="7"/>
      <c r="BL1632" s="7"/>
      <c r="BM1632" s="7"/>
      <c r="BN1632" s="7"/>
      <c r="BO1632" s="7"/>
      <c r="BP1632" s="7"/>
      <c r="BQ1632" s="7"/>
      <c r="BR1632" s="7"/>
      <c r="BS1632" s="7"/>
      <c r="BT1632" s="7"/>
      <c r="BU1632" s="7"/>
      <c r="BV1632" s="7"/>
      <c r="BW1632" s="7"/>
      <c r="BX1632" s="7"/>
      <c r="BY1632" s="7"/>
      <c r="BZ1632" s="7"/>
      <c r="CA1632" s="7"/>
      <c r="CB1632" s="7"/>
      <c r="CC1632" s="7"/>
      <c r="CD1632" s="7"/>
      <c r="CE1632" s="7"/>
      <c r="CF1632" s="7"/>
      <c r="CG1632" s="7"/>
      <c r="CH1632" s="7"/>
      <c r="CI1632" s="7"/>
      <c r="CJ1632" s="7"/>
      <c r="CK1632" s="7"/>
      <c r="CL1632" s="7"/>
      <c r="CM1632" s="7"/>
      <c r="CN1632" s="7"/>
      <c r="CO1632" s="7"/>
      <c r="CP1632" s="7"/>
      <c r="CQ1632" s="7"/>
    </row>
    <row r="1633" spans="2:95" s="9" customFormat="1">
      <c r="B1633" s="34"/>
      <c r="C1633" s="7"/>
      <c r="D1633" s="7"/>
      <c r="E1633" s="7"/>
      <c r="F1633" s="7"/>
      <c r="G1633" s="10"/>
      <c r="H1633" s="10"/>
      <c r="I1633" s="10"/>
      <c r="J1633" s="10"/>
      <c r="K1633" s="7"/>
      <c r="L1633" s="7"/>
      <c r="M1633" s="7"/>
      <c r="N1633" s="7"/>
      <c r="O1633" s="7"/>
      <c r="P1633" s="10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10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10"/>
      <c r="AU1633" s="7"/>
      <c r="AV1633" s="7"/>
      <c r="AW1633" s="7"/>
      <c r="AX1633" s="7"/>
      <c r="AY1633" s="7"/>
      <c r="AZ1633" s="7"/>
      <c r="BA1633" s="7"/>
      <c r="BB1633" s="7"/>
      <c r="BC1633" s="10"/>
      <c r="BD1633" s="7"/>
      <c r="BE1633" s="7"/>
      <c r="BF1633" s="7"/>
      <c r="BG1633" s="7"/>
      <c r="BH1633" s="7"/>
      <c r="BI1633" s="7"/>
      <c r="BJ1633" s="7"/>
      <c r="BK1633" s="7"/>
      <c r="BL1633" s="7"/>
      <c r="BM1633" s="7"/>
      <c r="BN1633" s="7"/>
      <c r="BO1633" s="7"/>
      <c r="BP1633" s="7"/>
      <c r="BQ1633" s="7"/>
      <c r="BR1633" s="7"/>
      <c r="BS1633" s="7"/>
      <c r="BT1633" s="7"/>
      <c r="BU1633" s="7"/>
      <c r="BV1633" s="7"/>
      <c r="BW1633" s="7"/>
      <c r="BX1633" s="7"/>
      <c r="BY1633" s="7"/>
      <c r="BZ1633" s="7"/>
      <c r="CA1633" s="7"/>
      <c r="CB1633" s="7"/>
      <c r="CC1633" s="7"/>
      <c r="CD1633" s="7"/>
      <c r="CE1633" s="7"/>
      <c r="CF1633" s="7"/>
      <c r="CG1633" s="7"/>
      <c r="CH1633" s="7"/>
      <c r="CI1633" s="7"/>
      <c r="CJ1633" s="7"/>
      <c r="CK1633" s="7"/>
      <c r="CL1633" s="7"/>
      <c r="CM1633" s="7"/>
      <c r="CN1633" s="7"/>
      <c r="CO1633" s="7"/>
      <c r="CP1633" s="7"/>
      <c r="CQ1633" s="7"/>
    </row>
    <row r="1634" spans="2:95" s="9" customFormat="1">
      <c r="B1634" s="34"/>
      <c r="C1634" s="7"/>
      <c r="D1634" s="7"/>
      <c r="E1634" s="7"/>
      <c r="F1634" s="7"/>
      <c r="G1634" s="10"/>
      <c r="H1634" s="10"/>
      <c r="I1634" s="10"/>
      <c r="J1634" s="10"/>
      <c r="K1634" s="7"/>
      <c r="L1634" s="7"/>
      <c r="M1634" s="7"/>
      <c r="N1634" s="7"/>
      <c r="O1634" s="7"/>
      <c r="P1634" s="10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10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10"/>
      <c r="AU1634" s="7"/>
      <c r="AV1634" s="7"/>
      <c r="AW1634" s="7"/>
      <c r="AX1634" s="7"/>
      <c r="AY1634" s="7"/>
      <c r="AZ1634" s="7"/>
      <c r="BA1634" s="7"/>
      <c r="BB1634" s="7"/>
      <c r="BC1634" s="10"/>
      <c r="BD1634" s="7"/>
      <c r="BE1634" s="7"/>
      <c r="BF1634" s="7"/>
      <c r="BG1634" s="7"/>
      <c r="BH1634" s="7"/>
      <c r="BI1634" s="7"/>
      <c r="BJ1634" s="7"/>
      <c r="BK1634" s="7"/>
      <c r="BL1634" s="7"/>
      <c r="BM1634" s="7"/>
      <c r="BN1634" s="7"/>
      <c r="BO1634" s="7"/>
      <c r="BP1634" s="7"/>
      <c r="BQ1634" s="7"/>
      <c r="BR1634" s="7"/>
      <c r="BS1634" s="7"/>
      <c r="BT1634" s="7"/>
      <c r="BU1634" s="7"/>
      <c r="BV1634" s="7"/>
      <c r="BW1634" s="7"/>
      <c r="BX1634" s="7"/>
      <c r="BY1634" s="7"/>
      <c r="BZ1634" s="7"/>
      <c r="CA1634" s="7"/>
      <c r="CB1634" s="7"/>
      <c r="CC1634" s="7"/>
      <c r="CD1634" s="7"/>
      <c r="CE1634" s="7"/>
      <c r="CF1634" s="7"/>
      <c r="CG1634" s="7"/>
      <c r="CH1634" s="7"/>
      <c r="CI1634" s="7"/>
      <c r="CJ1634" s="7"/>
      <c r="CK1634" s="7"/>
      <c r="CL1634" s="7"/>
      <c r="CM1634" s="7"/>
      <c r="CN1634" s="7"/>
      <c r="CO1634" s="7"/>
      <c r="CP1634" s="7"/>
      <c r="CQ1634" s="7"/>
    </row>
    <row r="1635" spans="2:95" s="9" customFormat="1">
      <c r="B1635" s="34"/>
      <c r="C1635" s="7"/>
      <c r="D1635" s="7"/>
      <c r="E1635" s="7"/>
      <c r="F1635" s="7"/>
      <c r="G1635" s="10"/>
      <c r="H1635" s="10"/>
      <c r="I1635" s="10"/>
      <c r="J1635" s="10"/>
      <c r="K1635" s="7"/>
      <c r="L1635" s="7"/>
      <c r="M1635" s="7"/>
      <c r="N1635" s="7"/>
      <c r="O1635" s="7"/>
      <c r="P1635" s="10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10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10"/>
      <c r="AU1635" s="7"/>
      <c r="AV1635" s="7"/>
      <c r="AW1635" s="7"/>
      <c r="AX1635" s="7"/>
      <c r="AY1635" s="7"/>
      <c r="AZ1635" s="7"/>
      <c r="BA1635" s="7"/>
      <c r="BB1635" s="7"/>
      <c r="BC1635" s="10"/>
      <c r="BD1635" s="7"/>
      <c r="BE1635" s="7"/>
      <c r="BF1635" s="7"/>
      <c r="BG1635" s="7"/>
      <c r="BH1635" s="7"/>
      <c r="BI1635" s="7"/>
      <c r="BJ1635" s="7"/>
      <c r="BK1635" s="7"/>
      <c r="BL1635" s="7"/>
      <c r="BM1635" s="7"/>
      <c r="BN1635" s="7"/>
      <c r="BO1635" s="7"/>
      <c r="BP1635" s="7"/>
      <c r="BQ1635" s="7"/>
      <c r="BR1635" s="7"/>
      <c r="BS1635" s="7"/>
      <c r="BT1635" s="7"/>
      <c r="BU1635" s="7"/>
      <c r="BV1635" s="7"/>
      <c r="BW1635" s="7"/>
      <c r="BX1635" s="7"/>
      <c r="BY1635" s="7"/>
      <c r="BZ1635" s="7"/>
      <c r="CA1635" s="7"/>
      <c r="CB1635" s="7"/>
      <c r="CC1635" s="7"/>
      <c r="CD1635" s="7"/>
      <c r="CE1635" s="7"/>
      <c r="CF1635" s="7"/>
      <c r="CG1635" s="7"/>
      <c r="CH1635" s="7"/>
      <c r="CI1635" s="7"/>
      <c r="CJ1635" s="7"/>
      <c r="CK1635" s="7"/>
      <c r="CL1635" s="7"/>
      <c r="CM1635" s="7"/>
      <c r="CN1635" s="7"/>
      <c r="CO1635" s="7"/>
      <c r="CP1635" s="7"/>
      <c r="CQ1635" s="7"/>
    </row>
    <row r="1636" spans="2:95" s="9" customFormat="1">
      <c r="B1636" s="34"/>
      <c r="C1636" s="7"/>
      <c r="D1636" s="7"/>
      <c r="E1636" s="7"/>
      <c r="F1636" s="7"/>
      <c r="G1636" s="10"/>
      <c r="H1636" s="10"/>
      <c r="I1636" s="10"/>
      <c r="J1636" s="10"/>
      <c r="K1636" s="7"/>
      <c r="L1636" s="7"/>
      <c r="M1636" s="7"/>
      <c r="N1636" s="7"/>
      <c r="O1636" s="7"/>
      <c r="P1636" s="10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10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10"/>
      <c r="AU1636" s="7"/>
      <c r="AV1636" s="7"/>
      <c r="AW1636" s="7"/>
      <c r="AX1636" s="7"/>
      <c r="AY1636" s="7"/>
      <c r="AZ1636" s="7"/>
      <c r="BA1636" s="7"/>
      <c r="BB1636" s="7"/>
      <c r="BC1636" s="10"/>
      <c r="BD1636" s="7"/>
      <c r="BE1636" s="7"/>
      <c r="BF1636" s="7"/>
      <c r="BG1636" s="7"/>
      <c r="BH1636" s="7"/>
      <c r="BI1636" s="7"/>
      <c r="BJ1636" s="7"/>
      <c r="BK1636" s="7"/>
      <c r="BL1636" s="7"/>
      <c r="BM1636" s="7"/>
      <c r="BN1636" s="7"/>
      <c r="BO1636" s="7"/>
      <c r="BP1636" s="7"/>
      <c r="BQ1636" s="7"/>
      <c r="BR1636" s="7"/>
      <c r="BS1636" s="7"/>
      <c r="BT1636" s="7"/>
      <c r="BU1636" s="7"/>
      <c r="BV1636" s="7"/>
      <c r="BW1636" s="7"/>
      <c r="BX1636" s="7"/>
      <c r="BY1636" s="7"/>
      <c r="BZ1636" s="7"/>
      <c r="CA1636" s="7"/>
      <c r="CB1636" s="7"/>
      <c r="CC1636" s="7"/>
      <c r="CD1636" s="7"/>
      <c r="CE1636" s="7"/>
      <c r="CF1636" s="7"/>
      <c r="CG1636" s="7"/>
      <c r="CH1636" s="7"/>
      <c r="CI1636" s="7"/>
      <c r="CJ1636" s="7"/>
      <c r="CK1636" s="7"/>
      <c r="CL1636" s="7"/>
      <c r="CM1636" s="7"/>
      <c r="CN1636" s="7"/>
      <c r="CO1636" s="7"/>
      <c r="CP1636" s="7"/>
      <c r="CQ1636" s="7"/>
    </row>
    <row r="1637" spans="2:95" s="9" customFormat="1">
      <c r="B1637" s="34"/>
      <c r="C1637" s="7"/>
      <c r="D1637" s="7"/>
      <c r="E1637" s="7"/>
      <c r="F1637" s="7"/>
      <c r="G1637" s="10"/>
      <c r="H1637" s="10"/>
      <c r="I1637" s="10"/>
      <c r="J1637" s="10"/>
      <c r="K1637" s="7"/>
      <c r="L1637" s="7"/>
      <c r="M1637" s="7"/>
      <c r="N1637" s="7"/>
      <c r="O1637" s="7"/>
      <c r="P1637" s="10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10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10"/>
      <c r="AU1637" s="7"/>
      <c r="AV1637" s="7"/>
      <c r="AW1637" s="7"/>
      <c r="AX1637" s="7"/>
      <c r="AY1637" s="7"/>
      <c r="AZ1637" s="7"/>
      <c r="BA1637" s="7"/>
      <c r="BB1637" s="7"/>
      <c r="BC1637" s="10"/>
      <c r="BD1637" s="7"/>
      <c r="BE1637" s="7"/>
      <c r="BF1637" s="7"/>
      <c r="BG1637" s="7"/>
      <c r="BH1637" s="7"/>
      <c r="BI1637" s="7"/>
      <c r="BJ1637" s="7"/>
      <c r="BK1637" s="7"/>
      <c r="BL1637" s="7"/>
      <c r="BM1637" s="7"/>
      <c r="BN1637" s="7"/>
      <c r="BO1637" s="7"/>
      <c r="BP1637" s="7"/>
      <c r="BQ1637" s="7"/>
      <c r="BR1637" s="7"/>
      <c r="BS1637" s="7"/>
      <c r="BT1637" s="7"/>
      <c r="BU1637" s="7"/>
      <c r="BV1637" s="7"/>
      <c r="BW1637" s="7"/>
      <c r="BX1637" s="7"/>
      <c r="BY1637" s="7"/>
      <c r="BZ1637" s="7"/>
      <c r="CA1637" s="7"/>
      <c r="CB1637" s="7"/>
      <c r="CC1637" s="7"/>
      <c r="CD1637" s="7"/>
      <c r="CE1637" s="7"/>
      <c r="CF1637" s="7"/>
      <c r="CG1637" s="7"/>
      <c r="CH1637" s="7"/>
      <c r="CI1637" s="7"/>
      <c r="CJ1637" s="7"/>
      <c r="CK1637" s="7"/>
      <c r="CL1637" s="7"/>
      <c r="CM1637" s="7"/>
      <c r="CN1637" s="7"/>
      <c r="CO1637" s="7"/>
      <c r="CP1637" s="7"/>
      <c r="CQ1637" s="7"/>
    </row>
    <row r="1638" spans="2:95" s="9" customFormat="1">
      <c r="B1638" s="34"/>
      <c r="C1638" s="7"/>
      <c r="D1638" s="7"/>
      <c r="E1638" s="7"/>
      <c r="F1638" s="7"/>
      <c r="G1638" s="10"/>
      <c r="H1638" s="10"/>
      <c r="I1638" s="10"/>
      <c r="J1638" s="10"/>
      <c r="K1638" s="7"/>
      <c r="L1638" s="7"/>
      <c r="M1638" s="7"/>
      <c r="N1638" s="7"/>
      <c r="O1638" s="7"/>
      <c r="P1638" s="10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10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10"/>
      <c r="AU1638" s="7"/>
      <c r="AV1638" s="7"/>
      <c r="AW1638" s="7"/>
      <c r="AX1638" s="7"/>
      <c r="AY1638" s="7"/>
      <c r="AZ1638" s="7"/>
      <c r="BA1638" s="7"/>
      <c r="BB1638" s="7"/>
      <c r="BC1638" s="10"/>
      <c r="BD1638" s="7"/>
      <c r="BE1638" s="7"/>
      <c r="BF1638" s="7"/>
      <c r="BG1638" s="7"/>
      <c r="BH1638" s="7"/>
      <c r="BI1638" s="7"/>
      <c r="BJ1638" s="7"/>
      <c r="BK1638" s="7"/>
      <c r="BL1638" s="7"/>
      <c r="BM1638" s="7"/>
      <c r="BN1638" s="7"/>
      <c r="BO1638" s="7"/>
      <c r="BP1638" s="7"/>
      <c r="BQ1638" s="7"/>
      <c r="BR1638" s="7"/>
      <c r="BS1638" s="7"/>
      <c r="BT1638" s="7"/>
      <c r="BU1638" s="7"/>
      <c r="BV1638" s="7"/>
      <c r="BW1638" s="7"/>
      <c r="BX1638" s="7"/>
      <c r="BY1638" s="7"/>
      <c r="BZ1638" s="7"/>
      <c r="CA1638" s="7"/>
      <c r="CB1638" s="7"/>
      <c r="CC1638" s="7"/>
      <c r="CD1638" s="7"/>
      <c r="CE1638" s="7"/>
      <c r="CF1638" s="7"/>
      <c r="CG1638" s="7"/>
      <c r="CH1638" s="7"/>
      <c r="CI1638" s="7"/>
      <c r="CJ1638" s="7"/>
      <c r="CK1638" s="7"/>
      <c r="CL1638" s="7"/>
      <c r="CM1638" s="7"/>
      <c r="CN1638" s="7"/>
      <c r="CO1638" s="7"/>
      <c r="CP1638" s="7"/>
      <c r="CQ1638" s="7"/>
    </row>
    <row r="1639" spans="2:95" s="9" customFormat="1">
      <c r="B1639" s="34"/>
      <c r="C1639" s="7"/>
      <c r="D1639" s="7"/>
      <c r="E1639" s="7"/>
      <c r="F1639" s="7"/>
      <c r="G1639" s="10"/>
      <c r="H1639" s="10"/>
      <c r="I1639" s="10"/>
      <c r="J1639" s="10"/>
      <c r="K1639" s="7"/>
      <c r="L1639" s="7"/>
      <c r="M1639" s="7"/>
      <c r="N1639" s="7"/>
      <c r="O1639" s="7"/>
      <c r="P1639" s="10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10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10"/>
      <c r="AU1639" s="7"/>
      <c r="AV1639" s="7"/>
      <c r="AW1639" s="7"/>
      <c r="AX1639" s="7"/>
      <c r="AY1639" s="7"/>
      <c r="AZ1639" s="7"/>
      <c r="BA1639" s="7"/>
      <c r="BB1639" s="7"/>
      <c r="BC1639" s="10"/>
      <c r="BD1639" s="7"/>
      <c r="BE1639" s="7"/>
      <c r="BF1639" s="7"/>
      <c r="BG1639" s="7"/>
      <c r="BH1639" s="7"/>
      <c r="BI1639" s="7"/>
      <c r="BJ1639" s="7"/>
      <c r="BK1639" s="7"/>
      <c r="BL1639" s="7"/>
      <c r="BM1639" s="7"/>
      <c r="BN1639" s="7"/>
      <c r="BO1639" s="7"/>
      <c r="BP1639" s="7"/>
      <c r="BQ1639" s="7"/>
      <c r="BR1639" s="7"/>
      <c r="BS1639" s="7"/>
      <c r="BT1639" s="7"/>
      <c r="BU1639" s="7"/>
      <c r="BV1639" s="7"/>
      <c r="BW1639" s="7"/>
      <c r="BX1639" s="7"/>
      <c r="BY1639" s="7"/>
      <c r="BZ1639" s="7"/>
      <c r="CA1639" s="7"/>
      <c r="CB1639" s="7"/>
      <c r="CC1639" s="7"/>
      <c r="CD1639" s="7"/>
      <c r="CE1639" s="7"/>
      <c r="CF1639" s="7"/>
      <c r="CG1639" s="7"/>
      <c r="CH1639" s="7"/>
      <c r="CI1639" s="7"/>
      <c r="CJ1639" s="7"/>
      <c r="CK1639" s="7"/>
      <c r="CL1639" s="7"/>
      <c r="CM1639" s="7"/>
      <c r="CN1639" s="7"/>
      <c r="CO1639" s="7"/>
      <c r="CP1639" s="7"/>
      <c r="CQ1639" s="7"/>
    </row>
    <row r="1640" spans="2:95" s="9" customFormat="1">
      <c r="B1640" s="34"/>
      <c r="C1640" s="7"/>
      <c r="D1640" s="7"/>
      <c r="E1640" s="7"/>
      <c r="F1640" s="7"/>
      <c r="G1640" s="10"/>
      <c r="H1640" s="10"/>
      <c r="I1640" s="10"/>
      <c r="J1640" s="10"/>
      <c r="K1640" s="7"/>
      <c r="L1640" s="7"/>
      <c r="M1640" s="7"/>
      <c r="N1640" s="7"/>
      <c r="O1640" s="7"/>
      <c r="P1640" s="10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10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10"/>
      <c r="AU1640" s="7"/>
      <c r="AV1640" s="7"/>
      <c r="AW1640" s="7"/>
      <c r="AX1640" s="7"/>
      <c r="AY1640" s="7"/>
      <c r="AZ1640" s="7"/>
      <c r="BA1640" s="7"/>
      <c r="BB1640" s="7"/>
      <c r="BC1640" s="10"/>
      <c r="BD1640" s="7"/>
      <c r="BE1640" s="7"/>
      <c r="BF1640" s="7"/>
      <c r="BG1640" s="7"/>
      <c r="BH1640" s="7"/>
      <c r="BI1640" s="7"/>
      <c r="BJ1640" s="7"/>
      <c r="BK1640" s="7"/>
      <c r="BL1640" s="7"/>
      <c r="BM1640" s="7"/>
      <c r="BN1640" s="7"/>
      <c r="BO1640" s="7"/>
      <c r="BP1640" s="7"/>
      <c r="BQ1640" s="7"/>
      <c r="BR1640" s="7"/>
      <c r="BS1640" s="7"/>
      <c r="BT1640" s="7"/>
      <c r="BU1640" s="7"/>
      <c r="BV1640" s="7"/>
      <c r="BW1640" s="7"/>
      <c r="BX1640" s="7"/>
      <c r="BY1640" s="7"/>
      <c r="BZ1640" s="7"/>
      <c r="CA1640" s="7"/>
      <c r="CB1640" s="7"/>
      <c r="CC1640" s="7"/>
      <c r="CD1640" s="7"/>
      <c r="CE1640" s="7"/>
      <c r="CF1640" s="7"/>
      <c r="CG1640" s="7"/>
      <c r="CH1640" s="7"/>
      <c r="CI1640" s="7"/>
      <c r="CJ1640" s="7"/>
      <c r="CK1640" s="7"/>
      <c r="CL1640" s="7"/>
      <c r="CM1640" s="7"/>
      <c r="CN1640" s="7"/>
      <c r="CO1640" s="7"/>
      <c r="CP1640" s="7"/>
      <c r="CQ1640" s="7"/>
    </row>
    <row r="1641" spans="2:95" s="9" customFormat="1">
      <c r="B1641" s="34"/>
      <c r="C1641" s="7"/>
      <c r="D1641" s="7"/>
      <c r="E1641" s="7"/>
      <c r="F1641" s="7"/>
      <c r="G1641" s="10"/>
      <c r="H1641" s="10"/>
      <c r="I1641" s="10"/>
      <c r="J1641" s="10"/>
      <c r="K1641" s="7"/>
      <c r="L1641" s="7"/>
      <c r="M1641" s="7"/>
      <c r="N1641" s="7"/>
      <c r="O1641" s="7"/>
      <c r="P1641" s="10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10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10"/>
      <c r="AU1641" s="7"/>
      <c r="AV1641" s="7"/>
      <c r="AW1641" s="7"/>
      <c r="AX1641" s="7"/>
      <c r="AY1641" s="7"/>
      <c r="AZ1641" s="7"/>
      <c r="BA1641" s="7"/>
      <c r="BB1641" s="7"/>
      <c r="BC1641" s="10"/>
      <c r="BD1641" s="7"/>
      <c r="BE1641" s="7"/>
      <c r="BF1641" s="7"/>
      <c r="BG1641" s="7"/>
      <c r="BH1641" s="7"/>
      <c r="BI1641" s="7"/>
      <c r="BJ1641" s="7"/>
      <c r="BK1641" s="7"/>
      <c r="BL1641" s="7"/>
      <c r="BM1641" s="7"/>
      <c r="BN1641" s="7"/>
      <c r="BO1641" s="7"/>
      <c r="BP1641" s="7"/>
      <c r="BQ1641" s="7"/>
      <c r="BR1641" s="7"/>
      <c r="BS1641" s="7"/>
      <c r="BT1641" s="7"/>
      <c r="BU1641" s="7"/>
      <c r="BV1641" s="7"/>
      <c r="BW1641" s="7"/>
      <c r="BX1641" s="7"/>
      <c r="BY1641" s="7"/>
      <c r="BZ1641" s="7"/>
      <c r="CA1641" s="7"/>
      <c r="CB1641" s="7"/>
      <c r="CC1641" s="7"/>
      <c r="CD1641" s="7"/>
      <c r="CE1641" s="7"/>
      <c r="CF1641" s="7"/>
      <c r="CG1641" s="7"/>
      <c r="CH1641" s="7"/>
      <c r="CI1641" s="7"/>
      <c r="CJ1641" s="7"/>
      <c r="CK1641" s="7"/>
      <c r="CL1641" s="7"/>
      <c r="CM1641" s="7"/>
      <c r="CN1641" s="7"/>
      <c r="CO1641" s="7"/>
      <c r="CP1641" s="7"/>
      <c r="CQ1641" s="7"/>
    </row>
    <row r="1642" spans="2:95" s="9" customFormat="1">
      <c r="B1642" s="34"/>
      <c r="C1642" s="7"/>
      <c r="D1642" s="7"/>
      <c r="E1642" s="7"/>
      <c r="F1642" s="7"/>
      <c r="G1642" s="10"/>
      <c r="H1642" s="10"/>
      <c r="I1642" s="10"/>
      <c r="J1642" s="10"/>
      <c r="K1642" s="7"/>
      <c r="L1642" s="7"/>
      <c r="M1642" s="7"/>
      <c r="N1642" s="7"/>
      <c r="O1642" s="7"/>
      <c r="P1642" s="10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10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10"/>
      <c r="AU1642" s="7"/>
      <c r="AV1642" s="7"/>
      <c r="AW1642" s="7"/>
      <c r="AX1642" s="7"/>
      <c r="AY1642" s="7"/>
      <c r="AZ1642" s="7"/>
      <c r="BA1642" s="7"/>
      <c r="BB1642" s="7"/>
      <c r="BC1642" s="10"/>
      <c r="BD1642" s="7"/>
      <c r="BE1642" s="7"/>
      <c r="BF1642" s="7"/>
      <c r="BG1642" s="7"/>
      <c r="BH1642" s="7"/>
      <c r="BI1642" s="7"/>
      <c r="BJ1642" s="7"/>
      <c r="BK1642" s="7"/>
      <c r="BL1642" s="7"/>
      <c r="BM1642" s="7"/>
      <c r="BN1642" s="7"/>
      <c r="BO1642" s="7"/>
      <c r="BP1642" s="7"/>
      <c r="BQ1642" s="7"/>
      <c r="BR1642" s="7"/>
      <c r="BS1642" s="7"/>
      <c r="BT1642" s="7"/>
      <c r="BU1642" s="7"/>
      <c r="BV1642" s="7"/>
      <c r="BW1642" s="7"/>
      <c r="BX1642" s="7"/>
      <c r="BY1642" s="7"/>
      <c r="BZ1642" s="7"/>
      <c r="CA1642" s="7"/>
      <c r="CB1642" s="7"/>
      <c r="CC1642" s="7"/>
      <c r="CD1642" s="7"/>
      <c r="CE1642" s="7"/>
      <c r="CF1642" s="7"/>
      <c r="CG1642" s="7"/>
      <c r="CH1642" s="7"/>
      <c r="CI1642" s="7"/>
      <c r="CJ1642" s="7"/>
      <c r="CK1642" s="7"/>
      <c r="CL1642" s="7"/>
      <c r="CM1642" s="7"/>
      <c r="CN1642" s="7"/>
      <c r="CO1642" s="7"/>
      <c r="CP1642" s="7"/>
      <c r="CQ1642" s="7"/>
    </row>
    <row r="1643" spans="2:95" s="9" customFormat="1">
      <c r="B1643" s="34"/>
      <c r="C1643" s="7"/>
      <c r="D1643" s="7"/>
      <c r="E1643" s="7"/>
      <c r="F1643" s="7"/>
      <c r="G1643" s="10"/>
      <c r="H1643" s="10"/>
      <c r="I1643" s="10"/>
      <c r="J1643" s="10"/>
      <c r="K1643" s="7"/>
      <c r="L1643" s="7"/>
      <c r="M1643" s="7"/>
      <c r="N1643" s="7"/>
      <c r="O1643" s="7"/>
      <c r="P1643" s="10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10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10"/>
      <c r="AU1643" s="7"/>
      <c r="AV1643" s="7"/>
      <c r="AW1643" s="7"/>
      <c r="AX1643" s="7"/>
      <c r="AY1643" s="7"/>
      <c r="AZ1643" s="7"/>
      <c r="BA1643" s="7"/>
      <c r="BB1643" s="7"/>
      <c r="BC1643" s="10"/>
      <c r="BD1643" s="7"/>
      <c r="BE1643" s="7"/>
      <c r="BF1643" s="7"/>
      <c r="BG1643" s="7"/>
      <c r="BH1643" s="7"/>
      <c r="BI1643" s="7"/>
      <c r="BJ1643" s="7"/>
      <c r="BK1643" s="7"/>
      <c r="BL1643" s="7"/>
      <c r="BM1643" s="7"/>
      <c r="BN1643" s="7"/>
      <c r="BO1643" s="7"/>
      <c r="BP1643" s="7"/>
      <c r="BQ1643" s="7"/>
      <c r="BR1643" s="7"/>
      <c r="BS1643" s="7"/>
      <c r="BT1643" s="7"/>
      <c r="BU1643" s="7"/>
      <c r="BV1643" s="7"/>
      <c r="BW1643" s="7"/>
      <c r="BX1643" s="7"/>
      <c r="BY1643" s="7"/>
      <c r="BZ1643" s="7"/>
      <c r="CA1643" s="7"/>
      <c r="CB1643" s="7"/>
      <c r="CC1643" s="7"/>
      <c r="CD1643" s="7"/>
      <c r="CE1643" s="7"/>
      <c r="CF1643" s="7"/>
      <c r="CG1643" s="7"/>
      <c r="CH1643" s="7"/>
      <c r="CI1643" s="7"/>
      <c r="CJ1643" s="7"/>
      <c r="CK1643" s="7"/>
      <c r="CL1643" s="7"/>
      <c r="CM1643" s="7"/>
      <c r="CN1643" s="7"/>
      <c r="CO1643" s="7"/>
      <c r="CP1643" s="7"/>
      <c r="CQ1643" s="7"/>
    </row>
    <row r="1644" spans="2:95" s="9" customFormat="1">
      <c r="B1644" s="34"/>
      <c r="C1644" s="7"/>
      <c r="D1644" s="7"/>
      <c r="E1644" s="7"/>
      <c r="F1644" s="7"/>
      <c r="G1644" s="10"/>
      <c r="H1644" s="10"/>
      <c r="I1644" s="10"/>
      <c r="J1644" s="10"/>
      <c r="K1644" s="7"/>
      <c r="L1644" s="7"/>
      <c r="M1644" s="7"/>
      <c r="N1644" s="7"/>
      <c r="O1644" s="7"/>
      <c r="P1644" s="10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10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10"/>
      <c r="AU1644" s="7"/>
      <c r="AV1644" s="7"/>
      <c r="AW1644" s="7"/>
      <c r="AX1644" s="7"/>
      <c r="AY1644" s="7"/>
      <c r="AZ1644" s="7"/>
      <c r="BA1644" s="7"/>
      <c r="BB1644" s="7"/>
      <c r="BC1644" s="10"/>
      <c r="BD1644" s="7"/>
      <c r="BE1644" s="7"/>
      <c r="BF1644" s="7"/>
      <c r="BG1644" s="7"/>
      <c r="BH1644" s="7"/>
      <c r="BI1644" s="7"/>
      <c r="BJ1644" s="7"/>
      <c r="BK1644" s="7"/>
      <c r="BL1644" s="7"/>
      <c r="BM1644" s="7"/>
      <c r="BN1644" s="7"/>
      <c r="BO1644" s="7"/>
      <c r="BP1644" s="7"/>
      <c r="BQ1644" s="7"/>
      <c r="BR1644" s="7"/>
      <c r="BS1644" s="7"/>
      <c r="BT1644" s="7"/>
      <c r="BU1644" s="7"/>
      <c r="BV1644" s="7"/>
      <c r="BW1644" s="7"/>
      <c r="BX1644" s="7"/>
      <c r="BY1644" s="7"/>
      <c r="BZ1644" s="7"/>
      <c r="CA1644" s="7"/>
      <c r="CB1644" s="7"/>
      <c r="CC1644" s="7"/>
      <c r="CD1644" s="7"/>
      <c r="CE1644" s="7"/>
      <c r="CF1644" s="7"/>
      <c r="CG1644" s="7"/>
      <c r="CH1644" s="7"/>
      <c r="CI1644" s="7"/>
      <c r="CJ1644" s="7"/>
      <c r="CK1644" s="7"/>
      <c r="CL1644" s="7"/>
      <c r="CM1644" s="7"/>
      <c r="CN1644" s="7"/>
      <c r="CO1644" s="7"/>
      <c r="CP1644" s="7"/>
      <c r="CQ1644" s="7"/>
    </row>
    <row r="1645" spans="2:95" s="9" customFormat="1">
      <c r="B1645" s="34"/>
      <c r="C1645" s="7"/>
      <c r="D1645" s="7"/>
      <c r="E1645" s="7"/>
      <c r="F1645" s="7"/>
      <c r="G1645" s="10"/>
      <c r="H1645" s="10"/>
      <c r="I1645" s="10"/>
      <c r="J1645" s="10"/>
      <c r="K1645" s="7"/>
      <c r="L1645" s="7"/>
      <c r="M1645" s="7"/>
      <c r="N1645" s="7"/>
      <c r="O1645" s="7"/>
      <c r="P1645" s="10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10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10"/>
      <c r="AU1645" s="7"/>
      <c r="AV1645" s="7"/>
      <c r="AW1645" s="7"/>
      <c r="AX1645" s="7"/>
      <c r="AY1645" s="7"/>
      <c r="AZ1645" s="7"/>
      <c r="BA1645" s="7"/>
      <c r="BB1645" s="7"/>
      <c r="BC1645" s="10"/>
      <c r="BD1645" s="7"/>
      <c r="BE1645" s="7"/>
      <c r="BF1645" s="7"/>
      <c r="BG1645" s="7"/>
      <c r="BH1645" s="7"/>
      <c r="BI1645" s="7"/>
      <c r="BJ1645" s="7"/>
      <c r="BK1645" s="7"/>
      <c r="BL1645" s="7"/>
      <c r="BM1645" s="7"/>
      <c r="BN1645" s="7"/>
      <c r="BO1645" s="7"/>
      <c r="BP1645" s="7"/>
      <c r="BQ1645" s="7"/>
      <c r="BR1645" s="7"/>
      <c r="BS1645" s="7"/>
      <c r="BT1645" s="7"/>
      <c r="BU1645" s="7"/>
      <c r="BV1645" s="7"/>
      <c r="BW1645" s="7"/>
      <c r="BX1645" s="7"/>
      <c r="BY1645" s="7"/>
      <c r="BZ1645" s="7"/>
      <c r="CA1645" s="7"/>
      <c r="CB1645" s="7"/>
      <c r="CC1645" s="7"/>
      <c r="CD1645" s="7"/>
      <c r="CE1645" s="7"/>
      <c r="CF1645" s="7"/>
      <c r="CG1645" s="7"/>
      <c r="CH1645" s="7"/>
      <c r="CI1645" s="7"/>
      <c r="CJ1645" s="7"/>
      <c r="CK1645" s="7"/>
      <c r="CL1645" s="7"/>
      <c r="CM1645" s="7"/>
      <c r="CN1645" s="7"/>
      <c r="CO1645" s="7"/>
      <c r="CP1645" s="7"/>
      <c r="CQ1645" s="7"/>
    </row>
    <row r="1646" spans="2:95" s="9" customFormat="1">
      <c r="B1646" s="34"/>
      <c r="C1646" s="7"/>
      <c r="D1646" s="7"/>
      <c r="E1646" s="7"/>
      <c r="F1646" s="7"/>
      <c r="G1646" s="10"/>
      <c r="H1646" s="10"/>
      <c r="I1646" s="10"/>
      <c r="J1646" s="10"/>
      <c r="K1646" s="7"/>
      <c r="L1646" s="7"/>
      <c r="M1646" s="7"/>
      <c r="N1646" s="7"/>
      <c r="O1646" s="7"/>
      <c r="P1646" s="10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10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10"/>
      <c r="AU1646" s="7"/>
      <c r="AV1646" s="7"/>
      <c r="AW1646" s="7"/>
      <c r="AX1646" s="7"/>
      <c r="AY1646" s="7"/>
      <c r="AZ1646" s="7"/>
      <c r="BA1646" s="7"/>
      <c r="BB1646" s="7"/>
      <c r="BC1646" s="10"/>
      <c r="BD1646" s="7"/>
      <c r="BE1646" s="7"/>
      <c r="BF1646" s="7"/>
      <c r="BG1646" s="7"/>
      <c r="BH1646" s="7"/>
      <c r="BI1646" s="7"/>
      <c r="BJ1646" s="7"/>
      <c r="BK1646" s="7"/>
      <c r="BL1646" s="7"/>
      <c r="BM1646" s="7"/>
      <c r="BN1646" s="7"/>
      <c r="BO1646" s="7"/>
      <c r="BP1646" s="7"/>
      <c r="BQ1646" s="7"/>
      <c r="BR1646" s="7"/>
      <c r="BS1646" s="7"/>
      <c r="BT1646" s="7"/>
      <c r="BU1646" s="7"/>
      <c r="BV1646" s="7"/>
      <c r="BW1646" s="7"/>
      <c r="BX1646" s="7"/>
      <c r="BY1646" s="7"/>
      <c r="BZ1646" s="7"/>
      <c r="CA1646" s="7"/>
      <c r="CB1646" s="7"/>
      <c r="CC1646" s="7"/>
      <c r="CD1646" s="7"/>
      <c r="CE1646" s="7"/>
      <c r="CF1646" s="7"/>
      <c r="CG1646" s="7"/>
      <c r="CH1646" s="7"/>
      <c r="CI1646" s="7"/>
      <c r="CJ1646" s="7"/>
      <c r="CK1646" s="7"/>
      <c r="CL1646" s="7"/>
      <c r="CM1646" s="7"/>
      <c r="CN1646" s="7"/>
      <c r="CO1646" s="7"/>
      <c r="CP1646" s="7"/>
      <c r="CQ1646" s="7"/>
    </row>
    <row r="1647" spans="2:95" s="9" customFormat="1">
      <c r="B1647" s="34"/>
      <c r="C1647" s="7"/>
      <c r="D1647" s="7"/>
      <c r="E1647" s="7"/>
      <c r="F1647" s="7"/>
      <c r="G1647" s="10"/>
      <c r="H1647" s="10"/>
      <c r="I1647" s="10"/>
      <c r="J1647" s="10"/>
      <c r="K1647" s="7"/>
      <c r="L1647" s="7"/>
      <c r="M1647" s="7"/>
      <c r="N1647" s="7"/>
      <c r="O1647" s="7"/>
      <c r="P1647" s="10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10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10"/>
      <c r="AU1647" s="7"/>
      <c r="AV1647" s="7"/>
      <c r="AW1647" s="7"/>
      <c r="AX1647" s="7"/>
      <c r="AY1647" s="7"/>
      <c r="AZ1647" s="7"/>
      <c r="BA1647" s="7"/>
      <c r="BB1647" s="7"/>
      <c r="BC1647" s="10"/>
      <c r="BD1647" s="7"/>
      <c r="BE1647" s="7"/>
      <c r="BF1647" s="7"/>
      <c r="BG1647" s="7"/>
      <c r="BH1647" s="7"/>
      <c r="BI1647" s="7"/>
      <c r="BJ1647" s="7"/>
      <c r="BK1647" s="7"/>
      <c r="BL1647" s="7"/>
      <c r="BM1647" s="7"/>
      <c r="BN1647" s="7"/>
      <c r="BO1647" s="7"/>
      <c r="BP1647" s="7"/>
      <c r="BQ1647" s="7"/>
      <c r="BR1647" s="7"/>
      <c r="BS1647" s="7"/>
      <c r="BT1647" s="7"/>
      <c r="BU1647" s="7"/>
      <c r="BV1647" s="7"/>
      <c r="BW1647" s="7"/>
      <c r="BX1647" s="7"/>
      <c r="BY1647" s="7"/>
      <c r="BZ1647" s="7"/>
      <c r="CA1647" s="7"/>
      <c r="CB1647" s="7"/>
      <c r="CC1647" s="7"/>
      <c r="CD1647" s="7"/>
      <c r="CE1647" s="7"/>
      <c r="CF1647" s="7"/>
      <c r="CG1647" s="7"/>
      <c r="CH1647" s="7"/>
      <c r="CI1647" s="7"/>
      <c r="CJ1647" s="7"/>
      <c r="CK1647" s="7"/>
      <c r="CL1647" s="7"/>
      <c r="CM1647" s="7"/>
      <c r="CN1647" s="7"/>
      <c r="CO1647" s="7"/>
      <c r="CP1647" s="7"/>
      <c r="CQ1647" s="7"/>
    </row>
    <row r="1648" spans="2:95" s="9" customFormat="1">
      <c r="B1648" s="34"/>
      <c r="C1648" s="7"/>
      <c r="D1648" s="7"/>
      <c r="E1648" s="7"/>
      <c r="F1648" s="7"/>
      <c r="G1648" s="10"/>
      <c r="H1648" s="10"/>
      <c r="I1648" s="10"/>
      <c r="J1648" s="10"/>
      <c r="K1648" s="7"/>
      <c r="L1648" s="7"/>
      <c r="M1648" s="7"/>
      <c r="N1648" s="7"/>
      <c r="O1648" s="7"/>
      <c r="P1648" s="10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10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10"/>
      <c r="AU1648" s="7"/>
      <c r="AV1648" s="7"/>
      <c r="AW1648" s="7"/>
      <c r="AX1648" s="7"/>
      <c r="AY1648" s="7"/>
      <c r="AZ1648" s="7"/>
      <c r="BA1648" s="7"/>
      <c r="BB1648" s="7"/>
      <c r="BC1648" s="10"/>
      <c r="BD1648" s="7"/>
      <c r="BE1648" s="7"/>
      <c r="BF1648" s="7"/>
      <c r="BG1648" s="7"/>
      <c r="BH1648" s="7"/>
      <c r="BI1648" s="7"/>
      <c r="BJ1648" s="7"/>
      <c r="BK1648" s="7"/>
      <c r="BL1648" s="7"/>
      <c r="BM1648" s="7"/>
      <c r="BN1648" s="7"/>
      <c r="BO1648" s="7"/>
      <c r="BP1648" s="7"/>
      <c r="BQ1648" s="7"/>
      <c r="BR1648" s="7"/>
      <c r="BS1648" s="7"/>
      <c r="BT1648" s="7"/>
      <c r="BU1648" s="7"/>
      <c r="BV1648" s="7"/>
      <c r="BW1648" s="7"/>
      <c r="BX1648" s="7"/>
      <c r="BY1648" s="7"/>
      <c r="BZ1648" s="7"/>
      <c r="CA1648" s="7"/>
      <c r="CB1648" s="7"/>
      <c r="CC1648" s="7"/>
      <c r="CD1648" s="7"/>
      <c r="CE1648" s="7"/>
      <c r="CF1648" s="7"/>
      <c r="CG1648" s="7"/>
      <c r="CH1648" s="7"/>
      <c r="CI1648" s="7"/>
      <c r="CJ1648" s="7"/>
      <c r="CK1648" s="7"/>
      <c r="CL1648" s="7"/>
      <c r="CM1648" s="7"/>
      <c r="CN1648" s="7"/>
      <c r="CO1648" s="7"/>
      <c r="CP1648" s="7"/>
      <c r="CQ1648" s="7"/>
    </row>
    <row r="1649" spans="2:95" s="9" customFormat="1">
      <c r="B1649" s="34"/>
      <c r="C1649" s="7"/>
      <c r="D1649" s="7"/>
      <c r="E1649" s="7"/>
      <c r="F1649" s="7"/>
      <c r="G1649" s="10"/>
      <c r="H1649" s="10"/>
      <c r="I1649" s="10"/>
      <c r="J1649" s="10"/>
      <c r="K1649" s="7"/>
      <c r="L1649" s="7"/>
      <c r="M1649" s="7"/>
      <c r="N1649" s="7"/>
      <c r="O1649" s="7"/>
      <c r="P1649" s="10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10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10"/>
      <c r="AU1649" s="7"/>
      <c r="AV1649" s="7"/>
      <c r="AW1649" s="7"/>
      <c r="AX1649" s="7"/>
      <c r="AY1649" s="7"/>
      <c r="AZ1649" s="7"/>
      <c r="BA1649" s="7"/>
      <c r="BB1649" s="7"/>
      <c r="BC1649" s="10"/>
      <c r="BD1649" s="7"/>
      <c r="BE1649" s="7"/>
      <c r="BF1649" s="7"/>
      <c r="BG1649" s="7"/>
      <c r="BH1649" s="7"/>
      <c r="BI1649" s="7"/>
      <c r="BJ1649" s="7"/>
      <c r="BK1649" s="7"/>
      <c r="BL1649" s="7"/>
      <c r="BM1649" s="7"/>
      <c r="BN1649" s="7"/>
      <c r="BO1649" s="7"/>
      <c r="BP1649" s="7"/>
      <c r="BQ1649" s="7"/>
      <c r="BR1649" s="7"/>
      <c r="BS1649" s="7"/>
      <c r="BT1649" s="7"/>
      <c r="BU1649" s="7"/>
      <c r="BV1649" s="7"/>
      <c r="BW1649" s="7"/>
      <c r="BX1649" s="7"/>
      <c r="BY1649" s="7"/>
      <c r="BZ1649" s="7"/>
      <c r="CA1649" s="7"/>
      <c r="CB1649" s="7"/>
      <c r="CC1649" s="7"/>
      <c r="CD1649" s="7"/>
      <c r="CE1649" s="7"/>
      <c r="CF1649" s="7"/>
      <c r="CG1649" s="7"/>
      <c r="CH1649" s="7"/>
      <c r="CI1649" s="7"/>
      <c r="CJ1649" s="7"/>
      <c r="CK1649" s="7"/>
      <c r="CL1649" s="7"/>
      <c r="CM1649" s="7"/>
      <c r="CN1649" s="7"/>
      <c r="CO1649" s="7"/>
      <c r="CP1649" s="7"/>
      <c r="CQ1649" s="7"/>
    </row>
    <row r="1650" spans="2:95" s="9" customFormat="1">
      <c r="B1650" s="34"/>
      <c r="C1650" s="7"/>
      <c r="D1650" s="7"/>
      <c r="E1650" s="7"/>
      <c r="F1650" s="7"/>
      <c r="G1650" s="10"/>
      <c r="H1650" s="10"/>
      <c r="I1650" s="10"/>
      <c r="J1650" s="10"/>
      <c r="K1650" s="7"/>
      <c r="L1650" s="7"/>
      <c r="M1650" s="7"/>
      <c r="N1650" s="7"/>
      <c r="O1650" s="7"/>
      <c r="P1650" s="10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10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10"/>
      <c r="AU1650" s="7"/>
      <c r="AV1650" s="7"/>
      <c r="AW1650" s="7"/>
      <c r="AX1650" s="7"/>
      <c r="AY1650" s="7"/>
      <c r="AZ1650" s="7"/>
      <c r="BA1650" s="7"/>
      <c r="BB1650" s="7"/>
      <c r="BC1650" s="10"/>
      <c r="BD1650" s="7"/>
      <c r="BE1650" s="7"/>
      <c r="BF1650" s="7"/>
      <c r="BG1650" s="7"/>
      <c r="BH1650" s="7"/>
      <c r="BI1650" s="7"/>
      <c r="BJ1650" s="7"/>
      <c r="BK1650" s="7"/>
      <c r="BL1650" s="7"/>
      <c r="BM1650" s="7"/>
      <c r="BN1650" s="7"/>
      <c r="BO1650" s="7"/>
      <c r="BP1650" s="7"/>
      <c r="BQ1650" s="7"/>
      <c r="BR1650" s="7"/>
      <c r="BS1650" s="7"/>
      <c r="BT1650" s="7"/>
      <c r="BU1650" s="7"/>
      <c r="BV1650" s="7"/>
      <c r="BW1650" s="7"/>
      <c r="BX1650" s="7"/>
      <c r="BY1650" s="7"/>
      <c r="BZ1650" s="7"/>
      <c r="CA1650" s="7"/>
      <c r="CB1650" s="7"/>
      <c r="CC1650" s="7"/>
      <c r="CD1650" s="7"/>
      <c r="CE1650" s="7"/>
      <c r="CF1650" s="7"/>
      <c r="CG1650" s="7"/>
      <c r="CH1650" s="7"/>
      <c r="CI1650" s="7"/>
      <c r="CJ1650" s="7"/>
      <c r="CK1650" s="7"/>
      <c r="CL1650" s="7"/>
      <c r="CM1650" s="7"/>
      <c r="CN1650" s="7"/>
      <c r="CO1650" s="7"/>
      <c r="CP1650" s="7"/>
      <c r="CQ1650" s="7"/>
    </row>
    <row r="1651" spans="2:95" s="9" customFormat="1">
      <c r="B1651" s="34"/>
      <c r="C1651" s="7"/>
      <c r="D1651" s="7"/>
      <c r="E1651" s="7"/>
      <c r="F1651" s="7"/>
      <c r="G1651" s="10"/>
      <c r="H1651" s="10"/>
      <c r="I1651" s="10"/>
      <c r="J1651" s="10"/>
      <c r="K1651" s="7"/>
      <c r="L1651" s="7"/>
      <c r="M1651" s="7"/>
      <c r="N1651" s="7"/>
      <c r="O1651" s="7"/>
      <c r="P1651" s="10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10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10"/>
      <c r="AU1651" s="7"/>
      <c r="AV1651" s="7"/>
      <c r="AW1651" s="7"/>
      <c r="AX1651" s="7"/>
      <c r="AY1651" s="7"/>
      <c r="AZ1651" s="7"/>
      <c r="BA1651" s="7"/>
      <c r="BB1651" s="7"/>
      <c r="BC1651" s="10"/>
      <c r="BD1651" s="7"/>
      <c r="BE1651" s="7"/>
      <c r="BF1651" s="7"/>
      <c r="BG1651" s="7"/>
      <c r="BH1651" s="7"/>
      <c r="BI1651" s="7"/>
      <c r="BJ1651" s="7"/>
      <c r="BK1651" s="7"/>
      <c r="BL1651" s="7"/>
      <c r="BM1651" s="7"/>
      <c r="BN1651" s="7"/>
      <c r="BO1651" s="7"/>
      <c r="BP1651" s="7"/>
      <c r="BQ1651" s="7"/>
      <c r="BR1651" s="7"/>
      <c r="BS1651" s="7"/>
      <c r="BT1651" s="7"/>
      <c r="BU1651" s="7"/>
      <c r="BV1651" s="7"/>
      <c r="BW1651" s="7"/>
      <c r="BX1651" s="7"/>
      <c r="BY1651" s="7"/>
      <c r="BZ1651" s="7"/>
      <c r="CA1651" s="7"/>
      <c r="CB1651" s="7"/>
      <c r="CC1651" s="7"/>
      <c r="CD1651" s="7"/>
      <c r="CE1651" s="7"/>
      <c r="CF1651" s="7"/>
      <c r="CG1651" s="7"/>
      <c r="CH1651" s="7"/>
      <c r="CI1651" s="7"/>
      <c r="CJ1651" s="7"/>
      <c r="CK1651" s="7"/>
      <c r="CL1651" s="7"/>
      <c r="CM1651" s="7"/>
      <c r="CN1651" s="7"/>
      <c r="CO1651" s="7"/>
      <c r="CP1651" s="7"/>
      <c r="CQ1651" s="7"/>
    </row>
    <row r="1652" spans="2:95" s="9" customFormat="1">
      <c r="B1652" s="34"/>
      <c r="C1652" s="7"/>
      <c r="D1652" s="7"/>
      <c r="E1652" s="7"/>
      <c r="F1652" s="7"/>
      <c r="G1652" s="10"/>
      <c r="H1652" s="10"/>
      <c r="I1652" s="10"/>
      <c r="J1652" s="10"/>
      <c r="K1652" s="7"/>
      <c r="L1652" s="7"/>
      <c r="M1652" s="7"/>
      <c r="N1652" s="7"/>
      <c r="O1652" s="7"/>
      <c r="P1652" s="10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10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10"/>
      <c r="AU1652" s="7"/>
      <c r="AV1652" s="7"/>
      <c r="AW1652" s="7"/>
      <c r="AX1652" s="7"/>
      <c r="AY1652" s="7"/>
      <c r="AZ1652" s="7"/>
      <c r="BA1652" s="7"/>
      <c r="BB1652" s="7"/>
      <c r="BC1652" s="10"/>
      <c r="BD1652" s="7"/>
      <c r="BE1652" s="7"/>
      <c r="BF1652" s="7"/>
      <c r="BG1652" s="7"/>
      <c r="BH1652" s="7"/>
      <c r="BI1652" s="7"/>
      <c r="BJ1652" s="7"/>
      <c r="BK1652" s="7"/>
      <c r="BL1652" s="7"/>
      <c r="BM1652" s="7"/>
      <c r="BN1652" s="7"/>
      <c r="BO1652" s="7"/>
      <c r="BP1652" s="7"/>
      <c r="BQ1652" s="7"/>
      <c r="BR1652" s="7"/>
      <c r="BS1652" s="7"/>
      <c r="BT1652" s="7"/>
      <c r="BU1652" s="7"/>
      <c r="BV1652" s="7"/>
      <c r="BW1652" s="7"/>
      <c r="BX1652" s="7"/>
      <c r="BY1652" s="7"/>
      <c r="BZ1652" s="7"/>
      <c r="CA1652" s="7"/>
      <c r="CB1652" s="7"/>
      <c r="CC1652" s="7"/>
      <c r="CD1652" s="7"/>
      <c r="CE1652" s="7"/>
      <c r="CF1652" s="7"/>
      <c r="CG1652" s="7"/>
      <c r="CH1652" s="7"/>
      <c r="CI1652" s="7"/>
      <c r="CJ1652" s="7"/>
      <c r="CK1652" s="7"/>
      <c r="CL1652" s="7"/>
      <c r="CM1652" s="7"/>
      <c r="CN1652" s="7"/>
      <c r="CO1652" s="7"/>
      <c r="CP1652" s="7"/>
      <c r="CQ1652" s="7"/>
    </row>
    <row r="1653" spans="2:95" s="9" customFormat="1">
      <c r="B1653" s="34"/>
      <c r="C1653" s="7"/>
      <c r="D1653" s="7"/>
      <c r="E1653" s="7"/>
      <c r="F1653" s="7"/>
      <c r="G1653" s="10"/>
      <c r="H1653" s="10"/>
      <c r="I1653" s="10"/>
      <c r="J1653" s="10"/>
      <c r="K1653" s="7"/>
      <c r="L1653" s="7"/>
      <c r="M1653" s="7"/>
      <c r="N1653" s="7"/>
      <c r="O1653" s="7"/>
      <c r="P1653" s="10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10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10"/>
      <c r="AU1653" s="7"/>
      <c r="AV1653" s="7"/>
      <c r="AW1653" s="7"/>
      <c r="AX1653" s="7"/>
      <c r="AY1653" s="7"/>
      <c r="AZ1653" s="7"/>
      <c r="BA1653" s="7"/>
      <c r="BB1653" s="7"/>
      <c r="BC1653" s="10"/>
      <c r="BD1653" s="7"/>
      <c r="BE1653" s="7"/>
      <c r="BF1653" s="7"/>
      <c r="BG1653" s="7"/>
      <c r="BH1653" s="7"/>
      <c r="BI1653" s="7"/>
      <c r="BJ1653" s="7"/>
      <c r="BK1653" s="7"/>
      <c r="BL1653" s="7"/>
      <c r="BM1653" s="7"/>
      <c r="BN1653" s="7"/>
      <c r="BO1653" s="7"/>
      <c r="BP1653" s="7"/>
      <c r="BQ1653" s="7"/>
      <c r="BR1653" s="7"/>
      <c r="BS1653" s="7"/>
      <c r="BT1653" s="7"/>
      <c r="BU1653" s="7"/>
      <c r="BV1653" s="7"/>
      <c r="BW1653" s="7"/>
      <c r="BX1653" s="7"/>
      <c r="BY1653" s="7"/>
      <c r="BZ1653" s="7"/>
      <c r="CA1653" s="7"/>
      <c r="CB1653" s="7"/>
      <c r="CC1653" s="7"/>
      <c r="CD1653" s="7"/>
      <c r="CE1653" s="7"/>
      <c r="CF1653" s="7"/>
      <c r="CG1653" s="7"/>
      <c r="CH1653" s="7"/>
      <c r="CI1653" s="7"/>
      <c r="CJ1653" s="7"/>
      <c r="CK1653" s="7"/>
      <c r="CL1653" s="7"/>
      <c r="CM1653" s="7"/>
      <c r="CN1653" s="7"/>
      <c r="CO1653" s="7"/>
      <c r="CP1653" s="7"/>
      <c r="CQ1653" s="7"/>
    </row>
    <row r="1654" spans="2:95" s="9" customFormat="1">
      <c r="B1654" s="34"/>
      <c r="C1654" s="7"/>
      <c r="D1654" s="7"/>
      <c r="E1654" s="7"/>
      <c r="F1654" s="7"/>
      <c r="G1654" s="10"/>
      <c r="H1654" s="10"/>
      <c r="I1654" s="10"/>
      <c r="J1654" s="10"/>
      <c r="K1654" s="7"/>
      <c r="L1654" s="7"/>
      <c r="M1654" s="7"/>
      <c r="N1654" s="7"/>
      <c r="O1654" s="7"/>
      <c r="P1654" s="10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10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10"/>
      <c r="AU1654" s="7"/>
      <c r="AV1654" s="7"/>
      <c r="AW1654" s="7"/>
      <c r="AX1654" s="7"/>
      <c r="AY1654" s="7"/>
      <c r="AZ1654" s="7"/>
      <c r="BA1654" s="7"/>
      <c r="BB1654" s="7"/>
      <c r="BC1654" s="10"/>
      <c r="BD1654" s="7"/>
      <c r="BE1654" s="7"/>
      <c r="BF1654" s="7"/>
      <c r="BG1654" s="7"/>
      <c r="BH1654" s="7"/>
      <c r="BI1654" s="7"/>
      <c r="BJ1654" s="7"/>
      <c r="BK1654" s="7"/>
      <c r="BL1654" s="7"/>
      <c r="BM1654" s="7"/>
      <c r="BN1654" s="7"/>
      <c r="BO1654" s="7"/>
      <c r="BP1654" s="7"/>
      <c r="BQ1654" s="7"/>
      <c r="BR1654" s="7"/>
      <c r="BS1654" s="7"/>
      <c r="BT1654" s="7"/>
      <c r="BU1654" s="7"/>
      <c r="BV1654" s="7"/>
      <c r="BW1654" s="7"/>
      <c r="BX1654" s="7"/>
      <c r="BY1654" s="7"/>
      <c r="BZ1654" s="7"/>
      <c r="CA1654" s="7"/>
      <c r="CB1654" s="7"/>
      <c r="CC1654" s="7"/>
      <c r="CD1654" s="7"/>
      <c r="CE1654" s="7"/>
      <c r="CF1654" s="7"/>
      <c r="CG1654" s="7"/>
      <c r="CH1654" s="7"/>
      <c r="CI1654" s="7"/>
      <c r="CJ1654" s="7"/>
      <c r="CK1654" s="7"/>
      <c r="CL1654" s="7"/>
      <c r="CM1654" s="7"/>
      <c r="CN1654" s="7"/>
      <c r="CO1654" s="7"/>
      <c r="CP1654" s="7"/>
      <c r="CQ1654" s="7"/>
    </row>
    <row r="1655" spans="2:95" s="9" customFormat="1">
      <c r="B1655" s="34"/>
      <c r="C1655" s="7"/>
      <c r="D1655" s="7"/>
      <c r="E1655" s="7"/>
      <c r="F1655" s="7"/>
      <c r="G1655" s="10"/>
      <c r="H1655" s="10"/>
      <c r="I1655" s="10"/>
      <c r="J1655" s="10"/>
      <c r="K1655" s="7"/>
      <c r="L1655" s="7"/>
      <c r="M1655" s="7"/>
      <c r="N1655" s="7"/>
      <c r="O1655" s="7"/>
      <c r="P1655" s="10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10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10"/>
      <c r="AU1655" s="7"/>
      <c r="AV1655" s="7"/>
      <c r="AW1655" s="7"/>
      <c r="AX1655" s="7"/>
      <c r="AY1655" s="7"/>
      <c r="AZ1655" s="7"/>
      <c r="BA1655" s="7"/>
      <c r="BB1655" s="7"/>
      <c r="BC1655" s="10"/>
      <c r="BD1655" s="7"/>
      <c r="BE1655" s="7"/>
      <c r="BF1655" s="7"/>
      <c r="BG1655" s="7"/>
      <c r="BH1655" s="7"/>
      <c r="BI1655" s="7"/>
      <c r="BJ1655" s="7"/>
      <c r="BK1655" s="7"/>
      <c r="BL1655" s="7"/>
      <c r="BM1655" s="7"/>
      <c r="BN1655" s="7"/>
      <c r="BO1655" s="7"/>
      <c r="BP1655" s="7"/>
      <c r="BQ1655" s="7"/>
      <c r="BR1655" s="7"/>
      <c r="BS1655" s="7"/>
      <c r="BT1655" s="7"/>
      <c r="BU1655" s="7"/>
      <c r="BV1655" s="7"/>
      <c r="BW1655" s="7"/>
      <c r="BX1655" s="7"/>
      <c r="BY1655" s="7"/>
      <c r="BZ1655" s="7"/>
      <c r="CA1655" s="7"/>
      <c r="CB1655" s="7"/>
      <c r="CC1655" s="7"/>
      <c r="CD1655" s="7"/>
      <c r="CE1655" s="7"/>
      <c r="CF1655" s="7"/>
      <c r="CG1655" s="7"/>
      <c r="CH1655" s="7"/>
      <c r="CI1655" s="7"/>
      <c r="CJ1655" s="7"/>
      <c r="CK1655" s="7"/>
      <c r="CL1655" s="7"/>
      <c r="CM1655" s="7"/>
      <c r="CN1655" s="7"/>
      <c r="CO1655" s="7"/>
      <c r="CP1655" s="7"/>
      <c r="CQ1655" s="7"/>
    </row>
    <row r="1656" spans="2:95" s="9" customFormat="1">
      <c r="B1656" s="34"/>
      <c r="C1656" s="7"/>
      <c r="D1656" s="7"/>
      <c r="E1656" s="7"/>
      <c r="F1656" s="7"/>
      <c r="G1656" s="10"/>
      <c r="H1656" s="10"/>
      <c r="I1656" s="10"/>
      <c r="J1656" s="10"/>
      <c r="K1656" s="7"/>
      <c r="L1656" s="7"/>
      <c r="M1656" s="7"/>
      <c r="N1656" s="7"/>
      <c r="O1656" s="7"/>
      <c r="P1656" s="10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10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10"/>
      <c r="AU1656" s="7"/>
      <c r="AV1656" s="7"/>
      <c r="AW1656" s="7"/>
      <c r="AX1656" s="7"/>
      <c r="AY1656" s="7"/>
      <c r="AZ1656" s="7"/>
      <c r="BA1656" s="7"/>
      <c r="BB1656" s="7"/>
      <c r="BC1656" s="10"/>
      <c r="BD1656" s="7"/>
      <c r="BE1656" s="7"/>
      <c r="BF1656" s="7"/>
      <c r="BG1656" s="7"/>
      <c r="BH1656" s="7"/>
      <c r="BI1656" s="7"/>
      <c r="BJ1656" s="7"/>
      <c r="BK1656" s="7"/>
      <c r="BL1656" s="7"/>
      <c r="BM1656" s="7"/>
      <c r="BN1656" s="7"/>
      <c r="BO1656" s="7"/>
      <c r="BP1656" s="7"/>
      <c r="BQ1656" s="7"/>
      <c r="BR1656" s="7"/>
      <c r="BS1656" s="7"/>
      <c r="BT1656" s="7"/>
      <c r="BU1656" s="7"/>
      <c r="BV1656" s="7"/>
      <c r="BW1656" s="7"/>
      <c r="BX1656" s="7"/>
      <c r="BY1656" s="7"/>
      <c r="BZ1656" s="7"/>
      <c r="CA1656" s="7"/>
      <c r="CB1656" s="7"/>
      <c r="CC1656" s="7"/>
      <c r="CD1656" s="7"/>
      <c r="CE1656" s="7"/>
      <c r="CF1656" s="7"/>
      <c r="CG1656" s="7"/>
      <c r="CH1656" s="7"/>
      <c r="CI1656" s="7"/>
      <c r="CJ1656" s="7"/>
      <c r="CK1656" s="7"/>
      <c r="CL1656" s="7"/>
      <c r="CM1656" s="7"/>
      <c r="CN1656" s="7"/>
      <c r="CO1656" s="7"/>
      <c r="CP1656" s="7"/>
      <c r="CQ1656" s="7"/>
    </row>
    <row r="1657" spans="2:95" s="9" customFormat="1">
      <c r="B1657" s="34"/>
      <c r="C1657" s="7"/>
      <c r="D1657" s="7"/>
      <c r="E1657" s="7"/>
      <c r="F1657" s="7"/>
      <c r="G1657" s="10"/>
      <c r="H1657" s="10"/>
      <c r="I1657" s="10"/>
      <c r="J1657" s="10"/>
      <c r="K1657" s="7"/>
      <c r="L1657" s="7"/>
      <c r="M1657" s="7"/>
      <c r="N1657" s="7"/>
      <c r="O1657" s="7"/>
      <c r="P1657" s="10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10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10"/>
      <c r="AU1657" s="7"/>
      <c r="AV1657" s="7"/>
      <c r="AW1657" s="7"/>
      <c r="AX1657" s="7"/>
      <c r="AY1657" s="7"/>
      <c r="AZ1657" s="7"/>
      <c r="BA1657" s="7"/>
      <c r="BB1657" s="7"/>
      <c r="BC1657" s="10"/>
      <c r="BD1657" s="7"/>
      <c r="BE1657" s="7"/>
      <c r="BF1657" s="7"/>
      <c r="BG1657" s="7"/>
      <c r="BH1657" s="7"/>
      <c r="BI1657" s="7"/>
      <c r="BJ1657" s="7"/>
      <c r="BK1657" s="7"/>
      <c r="BL1657" s="7"/>
      <c r="BM1657" s="7"/>
      <c r="BN1657" s="7"/>
      <c r="BO1657" s="7"/>
      <c r="BP1657" s="7"/>
      <c r="BQ1657" s="7"/>
      <c r="BR1657" s="7"/>
      <c r="BS1657" s="7"/>
      <c r="BT1657" s="7"/>
      <c r="BU1657" s="7"/>
      <c r="BV1657" s="7"/>
      <c r="BW1657" s="7"/>
      <c r="BX1657" s="7"/>
      <c r="BY1657" s="7"/>
      <c r="BZ1657" s="7"/>
      <c r="CA1657" s="7"/>
      <c r="CB1657" s="7"/>
      <c r="CC1657" s="7"/>
      <c r="CD1657" s="7"/>
      <c r="CE1657" s="7"/>
      <c r="CF1657" s="7"/>
      <c r="CG1657" s="7"/>
      <c r="CH1657" s="7"/>
      <c r="CI1657" s="7"/>
      <c r="CJ1657" s="7"/>
      <c r="CK1657" s="7"/>
      <c r="CL1657" s="7"/>
      <c r="CM1657" s="7"/>
      <c r="CN1657" s="7"/>
      <c r="CO1657" s="7"/>
      <c r="CP1657" s="7"/>
      <c r="CQ1657" s="7"/>
    </row>
    <row r="1658" spans="2:95" s="9" customFormat="1">
      <c r="B1658" s="34"/>
      <c r="C1658" s="7"/>
      <c r="D1658" s="7"/>
      <c r="E1658" s="7"/>
      <c r="F1658" s="7"/>
      <c r="G1658" s="10"/>
      <c r="H1658" s="10"/>
      <c r="I1658" s="10"/>
      <c r="J1658" s="10"/>
      <c r="K1658" s="7"/>
      <c r="L1658" s="7"/>
      <c r="M1658" s="7"/>
      <c r="N1658" s="7"/>
      <c r="O1658" s="7"/>
      <c r="P1658" s="10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10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10"/>
      <c r="AU1658" s="7"/>
      <c r="AV1658" s="7"/>
      <c r="AW1658" s="7"/>
      <c r="AX1658" s="7"/>
      <c r="AY1658" s="7"/>
      <c r="AZ1658" s="7"/>
      <c r="BA1658" s="7"/>
      <c r="BB1658" s="7"/>
      <c r="BC1658" s="10"/>
      <c r="BD1658" s="7"/>
      <c r="BE1658" s="7"/>
      <c r="BF1658" s="7"/>
      <c r="BG1658" s="7"/>
      <c r="BH1658" s="7"/>
      <c r="BI1658" s="7"/>
      <c r="BJ1658" s="7"/>
      <c r="BK1658" s="7"/>
      <c r="BL1658" s="7"/>
      <c r="BM1658" s="7"/>
      <c r="BN1658" s="7"/>
      <c r="BO1658" s="7"/>
      <c r="BP1658" s="7"/>
      <c r="BQ1658" s="7"/>
      <c r="BR1658" s="7"/>
      <c r="BS1658" s="7"/>
      <c r="BT1658" s="7"/>
      <c r="BU1658" s="7"/>
      <c r="BV1658" s="7"/>
      <c r="BW1658" s="7"/>
      <c r="BX1658" s="7"/>
      <c r="BY1658" s="7"/>
      <c r="BZ1658" s="7"/>
      <c r="CA1658" s="7"/>
      <c r="CB1658" s="7"/>
      <c r="CC1658" s="7"/>
      <c r="CD1658" s="7"/>
      <c r="CE1658" s="7"/>
      <c r="CF1658" s="7"/>
      <c r="CG1658" s="7"/>
      <c r="CH1658" s="7"/>
      <c r="CI1658" s="7"/>
      <c r="CJ1658" s="7"/>
      <c r="CK1658" s="7"/>
      <c r="CL1658" s="7"/>
      <c r="CM1658" s="7"/>
      <c r="CN1658" s="7"/>
      <c r="CO1658" s="7"/>
      <c r="CP1658" s="7"/>
      <c r="CQ1658" s="7"/>
    </row>
    <row r="1659" spans="2:95" s="9" customFormat="1">
      <c r="B1659" s="34"/>
      <c r="C1659" s="7"/>
      <c r="D1659" s="7"/>
      <c r="E1659" s="7"/>
      <c r="F1659" s="7"/>
      <c r="G1659" s="10"/>
      <c r="H1659" s="10"/>
      <c r="I1659" s="10"/>
      <c r="J1659" s="10"/>
      <c r="K1659" s="7"/>
      <c r="L1659" s="7"/>
      <c r="M1659" s="7"/>
      <c r="N1659" s="7"/>
      <c r="O1659" s="7"/>
      <c r="P1659" s="10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10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10"/>
      <c r="AU1659" s="7"/>
      <c r="AV1659" s="7"/>
      <c r="AW1659" s="7"/>
      <c r="AX1659" s="7"/>
      <c r="AY1659" s="7"/>
      <c r="AZ1659" s="7"/>
      <c r="BA1659" s="7"/>
      <c r="BB1659" s="7"/>
      <c r="BC1659" s="10"/>
      <c r="BD1659" s="7"/>
      <c r="BE1659" s="7"/>
      <c r="BF1659" s="7"/>
      <c r="BG1659" s="7"/>
      <c r="BH1659" s="7"/>
      <c r="BI1659" s="7"/>
      <c r="BJ1659" s="7"/>
      <c r="BK1659" s="7"/>
      <c r="BL1659" s="7"/>
      <c r="BM1659" s="7"/>
      <c r="BN1659" s="7"/>
      <c r="BO1659" s="7"/>
      <c r="BP1659" s="7"/>
      <c r="BQ1659" s="7"/>
      <c r="BR1659" s="7"/>
      <c r="BS1659" s="7"/>
      <c r="BT1659" s="7"/>
      <c r="BU1659" s="7"/>
      <c r="BV1659" s="7"/>
      <c r="BW1659" s="7"/>
      <c r="BX1659" s="7"/>
      <c r="BY1659" s="7"/>
      <c r="BZ1659" s="7"/>
      <c r="CA1659" s="7"/>
      <c r="CB1659" s="7"/>
      <c r="CC1659" s="7"/>
      <c r="CD1659" s="7"/>
      <c r="CE1659" s="7"/>
      <c r="CF1659" s="7"/>
      <c r="CG1659" s="7"/>
      <c r="CH1659" s="7"/>
      <c r="CI1659" s="7"/>
      <c r="CJ1659" s="7"/>
      <c r="CK1659" s="7"/>
      <c r="CL1659" s="7"/>
      <c r="CM1659" s="7"/>
      <c r="CN1659" s="7"/>
      <c r="CO1659" s="7"/>
      <c r="CP1659" s="7"/>
      <c r="CQ1659" s="7"/>
    </row>
    <row r="1660" spans="2:95" s="9" customFormat="1">
      <c r="B1660" s="34"/>
      <c r="C1660" s="7"/>
      <c r="D1660" s="7"/>
      <c r="E1660" s="7"/>
      <c r="F1660" s="7"/>
      <c r="G1660" s="10"/>
      <c r="H1660" s="10"/>
      <c r="I1660" s="10"/>
      <c r="J1660" s="10"/>
      <c r="K1660" s="7"/>
      <c r="L1660" s="7"/>
      <c r="M1660" s="7"/>
      <c r="N1660" s="7"/>
      <c r="O1660" s="7"/>
      <c r="P1660" s="10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10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10"/>
      <c r="AU1660" s="7"/>
      <c r="AV1660" s="7"/>
      <c r="AW1660" s="7"/>
      <c r="AX1660" s="7"/>
      <c r="AY1660" s="7"/>
      <c r="AZ1660" s="7"/>
      <c r="BA1660" s="7"/>
      <c r="BB1660" s="7"/>
      <c r="BC1660" s="10"/>
      <c r="BD1660" s="7"/>
      <c r="BE1660" s="7"/>
      <c r="BF1660" s="7"/>
      <c r="BG1660" s="7"/>
      <c r="BH1660" s="7"/>
      <c r="BI1660" s="7"/>
      <c r="BJ1660" s="7"/>
      <c r="BK1660" s="7"/>
      <c r="BL1660" s="7"/>
      <c r="BM1660" s="7"/>
      <c r="BN1660" s="7"/>
      <c r="BO1660" s="7"/>
      <c r="BP1660" s="7"/>
      <c r="BQ1660" s="7"/>
      <c r="BR1660" s="7"/>
      <c r="BS1660" s="7"/>
      <c r="BT1660" s="7"/>
      <c r="BU1660" s="7"/>
      <c r="BV1660" s="7"/>
      <c r="BW1660" s="7"/>
      <c r="BX1660" s="7"/>
      <c r="BY1660" s="7"/>
      <c r="BZ1660" s="7"/>
      <c r="CA1660" s="7"/>
      <c r="CB1660" s="7"/>
      <c r="CC1660" s="7"/>
      <c r="CD1660" s="7"/>
      <c r="CE1660" s="7"/>
      <c r="CF1660" s="7"/>
      <c r="CG1660" s="7"/>
      <c r="CH1660" s="7"/>
      <c r="CI1660" s="7"/>
      <c r="CJ1660" s="7"/>
      <c r="CK1660" s="7"/>
      <c r="CL1660" s="7"/>
      <c r="CM1660" s="7"/>
      <c r="CN1660" s="7"/>
      <c r="CO1660" s="7"/>
      <c r="CP1660" s="7"/>
      <c r="CQ1660" s="7"/>
    </row>
    <row r="1661" spans="2:95" s="9" customFormat="1">
      <c r="B1661" s="34"/>
      <c r="C1661" s="7"/>
      <c r="D1661" s="7"/>
      <c r="E1661" s="7"/>
      <c r="F1661" s="7"/>
      <c r="G1661" s="10"/>
      <c r="H1661" s="10"/>
      <c r="I1661" s="10"/>
      <c r="J1661" s="10"/>
      <c r="K1661" s="7"/>
      <c r="L1661" s="7"/>
      <c r="M1661" s="7"/>
      <c r="N1661" s="7"/>
      <c r="O1661" s="7"/>
      <c r="P1661" s="10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10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10"/>
      <c r="AU1661" s="7"/>
      <c r="AV1661" s="7"/>
      <c r="AW1661" s="7"/>
      <c r="AX1661" s="7"/>
      <c r="AY1661" s="7"/>
      <c r="AZ1661" s="7"/>
      <c r="BA1661" s="7"/>
      <c r="BB1661" s="7"/>
      <c r="BC1661" s="10"/>
      <c r="BD1661" s="7"/>
      <c r="BE1661" s="7"/>
      <c r="BF1661" s="7"/>
      <c r="BG1661" s="7"/>
      <c r="BH1661" s="7"/>
      <c r="BI1661" s="7"/>
      <c r="BJ1661" s="7"/>
      <c r="BK1661" s="7"/>
      <c r="BL1661" s="7"/>
      <c r="BM1661" s="7"/>
      <c r="BN1661" s="7"/>
      <c r="BO1661" s="7"/>
      <c r="BP1661" s="7"/>
      <c r="BQ1661" s="7"/>
      <c r="BR1661" s="7"/>
      <c r="BS1661" s="7"/>
      <c r="BT1661" s="7"/>
      <c r="BU1661" s="7"/>
      <c r="BV1661" s="7"/>
      <c r="BW1661" s="7"/>
      <c r="BX1661" s="7"/>
      <c r="BY1661" s="7"/>
      <c r="BZ1661" s="7"/>
      <c r="CA1661" s="7"/>
      <c r="CB1661" s="7"/>
      <c r="CC1661" s="7"/>
      <c r="CD1661" s="7"/>
      <c r="CE1661" s="7"/>
      <c r="CF1661" s="7"/>
      <c r="CG1661" s="7"/>
      <c r="CH1661" s="7"/>
      <c r="CI1661" s="7"/>
      <c r="CJ1661" s="7"/>
      <c r="CK1661" s="7"/>
      <c r="CL1661" s="7"/>
      <c r="CM1661" s="7"/>
      <c r="CN1661" s="7"/>
      <c r="CO1661" s="7"/>
      <c r="CP1661" s="7"/>
      <c r="CQ1661" s="7"/>
    </row>
    <row r="1662" spans="2:95" s="9" customFormat="1">
      <c r="B1662" s="34"/>
      <c r="C1662" s="7"/>
      <c r="D1662" s="7"/>
      <c r="E1662" s="7"/>
      <c r="F1662" s="7"/>
      <c r="G1662" s="10"/>
      <c r="H1662" s="10"/>
      <c r="I1662" s="10"/>
      <c r="J1662" s="10"/>
      <c r="K1662" s="7"/>
      <c r="L1662" s="7"/>
      <c r="M1662" s="7"/>
      <c r="N1662" s="7"/>
      <c r="O1662" s="7"/>
      <c r="P1662" s="10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10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10"/>
      <c r="AU1662" s="7"/>
      <c r="AV1662" s="7"/>
      <c r="AW1662" s="7"/>
      <c r="AX1662" s="7"/>
      <c r="AY1662" s="7"/>
      <c r="AZ1662" s="7"/>
      <c r="BA1662" s="7"/>
      <c r="BB1662" s="7"/>
      <c r="BC1662" s="10"/>
      <c r="BD1662" s="7"/>
      <c r="BE1662" s="7"/>
      <c r="BF1662" s="7"/>
      <c r="BG1662" s="7"/>
      <c r="BH1662" s="7"/>
      <c r="BI1662" s="7"/>
      <c r="BJ1662" s="7"/>
      <c r="BK1662" s="7"/>
      <c r="BL1662" s="7"/>
      <c r="BM1662" s="7"/>
      <c r="BN1662" s="7"/>
      <c r="BO1662" s="7"/>
      <c r="BP1662" s="7"/>
      <c r="BQ1662" s="7"/>
      <c r="BR1662" s="7"/>
      <c r="BS1662" s="7"/>
      <c r="BT1662" s="7"/>
      <c r="BU1662" s="7"/>
      <c r="BV1662" s="7"/>
      <c r="BW1662" s="7"/>
      <c r="BX1662" s="7"/>
      <c r="BY1662" s="7"/>
      <c r="BZ1662" s="7"/>
      <c r="CA1662" s="7"/>
      <c r="CB1662" s="7"/>
      <c r="CC1662" s="7"/>
      <c r="CD1662" s="7"/>
      <c r="CE1662" s="7"/>
      <c r="CF1662" s="7"/>
      <c r="CG1662" s="7"/>
      <c r="CH1662" s="7"/>
      <c r="CI1662" s="7"/>
      <c r="CJ1662" s="7"/>
      <c r="CK1662" s="7"/>
      <c r="CL1662" s="7"/>
      <c r="CM1662" s="7"/>
      <c r="CN1662" s="7"/>
      <c r="CO1662" s="7"/>
      <c r="CP1662" s="7"/>
      <c r="CQ1662" s="7"/>
    </row>
    <row r="1663" spans="2:95" s="9" customFormat="1">
      <c r="B1663" s="34"/>
      <c r="C1663" s="7"/>
      <c r="D1663" s="7"/>
      <c r="E1663" s="7"/>
      <c r="F1663" s="7"/>
      <c r="G1663" s="10"/>
      <c r="H1663" s="10"/>
      <c r="I1663" s="10"/>
      <c r="J1663" s="10"/>
      <c r="K1663" s="7"/>
      <c r="L1663" s="7"/>
      <c r="M1663" s="7"/>
      <c r="N1663" s="7"/>
      <c r="O1663" s="7"/>
      <c r="P1663" s="10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10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10"/>
      <c r="AU1663" s="7"/>
      <c r="AV1663" s="7"/>
      <c r="AW1663" s="7"/>
      <c r="AX1663" s="7"/>
      <c r="AY1663" s="7"/>
      <c r="AZ1663" s="7"/>
      <c r="BA1663" s="7"/>
      <c r="BB1663" s="7"/>
      <c r="BC1663" s="10"/>
      <c r="BD1663" s="7"/>
      <c r="BE1663" s="7"/>
      <c r="BF1663" s="7"/>
      <c r="BG1663" s="7"/>
      <c r="BH1663" s="7"/>
      <c r="BI1663" s="7"/>
      <c r="BJ1663" s="7"/>
      <c r="BK1663" s="7"/>
      <c r="BL1663" s="7"/>
      <c r="BM1663" s="7"/>
      <c r="BN1663" s="7"/>
      <c r="BO1663" s="7"/>
      <c r="BP1663" s="7"/>
      <c r="BQ1663" s="7"/>
      <c r="BR1663" s="7"/>
      <c r="BS1663" s="7"/>
      <c r="BT1663" s="7"/>
      <c r="BU1663" s="7"/>
      <c r="BV1663" s="7"/>
      <c r="BW1663" s="7"/>
      <c r="BX1663" s="7"/>
      <c r="BY1663" s="7"/>
      <c r="BZ1663" s="7"/>
      <c r="CA1663" s="7"/>
      <c r="CB1663" s="7"/>
      <c r="CC1663" s="7"/>
      <c r="CD1663" s="7"/>
      <c r="CE1663" s="7"/>
      <c r="CF1663" s="7"/>
      <c r="CG1663" s="7"/>
      <c r="CH1663" s="7"/>
      <c r="CI1663" s="7"/>
      <c r="CJ1663" s="7"/>
      <c r="CK1663" s="7"/>
      <c r="CL1663" s="7"/>
      <c r="CM1663" s="7"/>
      <c r="CN1663" s="7"/>
      <c r="CO1663" s="7"/>
      <c r="CP1663" s="7"/>
      <c r="CQ1663" s="7"/>
    </row>
    <row r="1664" spans="2:95" s="9" customFormat="1">
      <c r="B1664" s="34"/>
      <c r="C1664" s="7"/>
      <c r="D1664" s="7"/>
      <c r="E1664" s="7"/>
      <c r="F1664" s="7"/>
      <c r="G1664" s="10"/>
      <c r="H1664" s="10"/>
      <c r="I1664" s="10"/>
      <c r="J1664" s="10"/>
      <c r="K1664" s="7"/>
      <c r="L1664" s="7"/>
      <c r="M1664" s="7"/>
      <c r="N1664" s="7"/>
      <c r="O1664" s="7"/>
      <c r="P1664" s="10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10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10"/>
      <c r="AU1664" s="7"/>
      <c r="AV1664" s="7"/>
      <c r="AW1664" s="7"/>
      <c r="AX1664" s="7"/>
      <c r="AY1664" s="7"/>
      <c r="AZ1664" s="7"/>
      <c r="BA1664" s="7"/>
      <c r="BB1664" s="7"/>
      <c r="BC1664" s="10"/>
      <c r="BD1664" s="7"/>
      <c r="BE1664" s="7"/>
      <c r="BF1664" s="7"/>
      <c r="BG1664" s="7"/>
      <c r="BH1664" s="7"/>
      <c r="BI1664" s="7"/>
      <c r="BJ1664" s="7"/>
      <c r="BK1664" s="7"/>
      <c r="BL1664" s="7"/>
      <c r="BM1664" s="7"/>
      <c r="BN1664" s="7"/>
      <c r="BO1664" s="7"/>
      <c r="BP1664" s="7"/>
      <c r="BQ1664" s="7"/>
      <c r="BR1664" s="7"/>
      <c r="BS1664" s="7"/>
      <c r="BT1664" s="7"/>
      <c r="BU1664" s="7"/>
      <c r="BV1664" s="7"/>
      <c r="BW1664" s="7"/>
      <c r="BX1664" s="7"/>
      <c r="BY1664" s="7"/>
      <c r="BZ1664" s="7"/>
      <c r="CA1664" s="7"/>
      <c r="CB1664" s="7"/>
      <c r="CC1664" s="7"/>
      <c r="CD1664" s="7"/>
      <c r="CE1664" s="7"/>
      <c r="CF1664" s="7"/>
      <c r="CG1664" s="7"/>
      <c r="CH1664" s="7"/>
      <c r="CI1664" s="7"/>
      <c r="CJ1664" s="7"/>
      <c r="CK1664" s="7"/>
      <c r="CL1664" s="7"/>
      <c r="CM1664" s="7"/>
      <c r="CN1664" s="7"/>
      <c r="CO1664" s="7"/>
      <c r="CP1664" s="7"/>
      <c r="CQ1664" s="7"/>
    </row>
    <row r="1665" spans="2:95" s="9" customFormat="1">
      <c r="B1665" s="34"/>
      <c r="C1665" s="7"/>
      <c r="D1665" s="7"/>
      <c r="E1665" s="7"/>
      <c r="F1665" s="7"/>
      <c r="G1665" s="10"/>
      <c r="H1665" s="10"/>
      <c r="I1665" s="10"/>
      <c r="J1665" s="10"/>
      <c r="K1665" s="7"/>
      <c r="L1665" s="7"/>
      <c r="M1665" s="7"/>
      <c r="N1665" s="7"/>
      <c r="O1665" s="7"/>
      <c r="P1665" s="10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10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10"/>
      <c r="AU1665" s="7"/>
      <c r="AV1665" s="7"/>
      <c r="AW1665" s="7"/>
      <c r="AX1665" s="7"/>
      <c r="AY1665" s="7"/>
      <c r="AZ1665" s="7"/>
      <c r="BA1665" s="7"/>
      <c r="BB1665" s="7"/>
      <c r="BC1665" s="10"/>
      <c r="BD1665" s="7"/>
      <c r="BE1665" s="7"/>
      <c r="BF1665" s="7"/>
      <c r="BG1665" s="7"/>
      <c r="BH1665" s="7"/>
      <c r="BI1665" s="7"/>
      <c r="BJ1665" s="7"/>
      <c r="BK1665" s="7"/>
      <c r="BL1665" s="7"/>
      <c r="BM1665" s="7"/>
      <c r="BN1665" s="7"/>
      <c r="BO1665" s="7"/>
      <c r="BP1665" s="7"/>
      <c r="BQ1665" s="7"/>
      <c r="BR1665" s="7"/>
      <c r="BS1665" s="7"/>
      <c r="BT1665" s="7"/>
      <c r="BU1665" s="7"/>
      <c r="BV1665" s="7"/>
      <c r="BW1665" s="7"/>
      <c r="BX1665" s="7"/>
      <c r="BY1665" s="7"/>
      <c r="BZ1665" s="7"/>
      <c r="CA1665" s="7"/>
      <c r="CB1665" s="7"/>
      <c r="CC1665" s="7"/>
      <c r="CD1665" s="7"/>
      <c r="CE1665" s="7"/>
      <c r="CF1665" s="7"/>
      <c r="CG1665" s="7"/>
      <c r="CH1665" s="7"/>
      <c r="CI1665" s="7"/>
      <c r="CJ1665" s="7"/>
      <c r="CK1665" s="7"/>
      <c r="CL1665" s="7"/>
      <c r="CM1665" s="7"/>
      <c r="CN1665" s="7"/>
      <c r="CO1665" s="7"/>
      <c r="CP1665" s="7"/>
      <c r="CQ1665" s="7"/>
    </row>
    <row r="1666" spans="2:95" s="9" customFormat="1">
      <c r="B1666" s="34"/>
      <c r="C1666" s="7"/>
      <c r="D1666" s="7"/>
      <c r="E1666" s="7"/>
      <c r="F1666" s="7"/>
      <c r="G1666" s="10"/>
      <c r="H1666" s="10"/>
      <c r="I1666" s="10"/>
      <c r="J1666" s="10"/>
      <c r="K1666" s="7"/>
      <c r="L1666" s="7"/>
      <c r="M1666" s="7"/>
      <c r="N1666" s="7"/>
      <c r="O1666" s="7"/>
      <c r="P1666" s="10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10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10"/>
      <c r="AU1666" s="7"/>
      <c r="AV1666" s="7"/>
      <c r="AW1666" s="7"/>
      <c r="AX1666" s="7"/>
      <c r="AY1666" s="7"/>
      <c r="AZ1666" s="7"/>
      <c r="BA1666" s="7"/>
      <c r="BB1666" s="7"/>
      <c r="BC1666" s="10"/>
      <c r="BD1666" s="7"/>
      <c r="BE1666" s="7"/>
      <c r="BF1666" s="7"/>
      <c r="BG1666" s="7"/>
      <c r="BH1666" s="7"/>
      <c r="BI1666" s="7"/>
      <c r="BJ1666" s="7"/>
      <c r="BK1666" s="7"/>
      <c r="BL1666" s="7"/>
      <c r="BM1666" s="7"/>
      <c r="BN1666" s="7"/>
      <c r="BO1666" s="7"/>
      <c r="BP1666" s="7"/>
      <c r="BQ1666" s="7"/>
      <c r="BR1666" s="7"/>
      <c r="BS1666" s="7"/>
      <c r="BT1666" s="7"/>
      <c r="BU1666" s="7"/>
      <c r="BV1666" s="7"/>
      <c r="BW1666" s="7"/>
      <c r="BX1666" s="7"/>
      <c r="BY1666" s="7"/>
      <c r="BZ1666" s="7"/>
      <c r="CA1666" s="7"/>
      <c r="CB1666" s="7"/>
      <c r="CC1666" s="7"/>
      <c r="CD1666" s="7"/>
      <c r="CE1666" s="7"/>
      <c r="CF1666" s="7"/>
      <c r="CG1666" s="7"/>
      <c r="CH1666" s="7"/>
      <c r="CI1666" s="7"/>
      <c r="CJ1666" s="7"/>
      <c r="CK1666" s="7"/>
      <c r="CL1666" s="7"/>
      <c r="CM1666" s="7"/>
      <c r="CN1666" s="7"/>
      <c r="CO1666" s="7"/>
      <c r="CP1666" s="7"/>
      <c r="CQ1666" s="7"/>
    </row>
    <row r="1667" spans="2:95" s="9" customFormat="1">
      <c r="B1667" s="34"/>
      <c r="C1667" s="7"/>
      <c r="D1667" s="7"/>
      <c r="E1667" s="7"/>
      <c r="F1667" s="7"/>
      <c r="G1667" s="10"/>
      <c r="H1667" s="10"/>
      <c r="I1667" s="10"/>
      <c r="J1667" s="10"/>
      <c r="K1667" s="7"/>
      <c r="L1667" s="7"/>
      <c r="M1667" s="7"/>
      <c r="N1667" s="7"/>
      <c r="O1667" s="7"/>
      <c r="P1667" s="10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10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10"/>
      <c r="AU1667" s="7"/>
      <c r="AV1667" s="7"/>
      <c r="AW1667" s="7"/>
      <c r="AX1667" s="7"/>
      <c r="AY1667" s="7"/>
      <c r="AZ1667" s="7"/>
      <c r="BA1667" s="7"/>
      <c r="BB1667" s="7"/>
      <c r="BC1667" s="10"/>
      <c r="BD1667" s="7"/>
      <c r="BE1667" s="7"/>
      <c r="BF1667" s="7"/>
      <c r="BG1667" s="7"/>
      <c r="BH1667" s="7"/>
      <c r="BI1667" s="7"/>
      <c r="BJ1667" s="7"/>
      <c r="BK1667" s="7"/>
      <c r="BL1667" s="7"/>
      <c r="BM1667" s="7"/>
      <c r="BN1667" s="7"/>
      <c r="BO1667" s="7"/>
      <c r="BP1667" s="7"/>
      <c r="BQ1667" s="7"/>
      <c r="BR1667" s="7"/>
      <c r="BS1667" s="7"/>
      <c r="BT1667" s="7"/>
      <c r="BU1667" s="7"/>
      <c r="BV1667" s="7"/>
      <c r="BW1667" s="7"/>
      <c r="BX1667" s="7"/>
      <c r="BY1667" s="7"/>
      <c r="BZ1667" s="7"/>
      <c r="CA1667" s="7"/>
      <c r="CB1667" s="7"/>
      <c r="CC1667" s="7"/>
      <c r="CD1667" s="7"/>
      <c r="CE1667" s="7"/>
      <c r="CF1667" s="7"/>
      <c r="CG1667" s="7"/>
      <c r="CH1667" s="7"/>
      <c r="CI1667" s="7"/>
      <c r="CJ1667" s="7"/>
      <c r="CK1667" s="7"/>
      <c r="CL1667" s="7"/>
      <c r="CM1667" s="7"/>
      <c r="CN1667" s="7"/>
      <c r="CO1667" s="7"/>
      <c r="CP1667" s="7"/>
      <c r="CQ1667" s="7"/>
    </row>
    <row r="1668" spans="2:95" s="9" customFormat="1">
      <c r="B1668" s="34"/>
      <c r="C1668" s="7"/>
      <c r="D1668" s="7"/>
      <c r="E1668" s="7"/>
      <c r="F1668" s="7"/>
      <c r="G1668" s="10"/>
      <c r="H1668" s="10"/>
      <c r="I1668" s="10"/>
      <c r="J1668" s="10"/>
      <c r="K1668" s="7"/>
      <c r="L1668" s="7"/>
      <c r="M1668" s="7"/>
      <c r="N1668" s="7"/>
      <c r="O1668" s="7"/>
      <c r="P1668" s="10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10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10"/>
      <c r="AU1668" s="7"/>
      <c r="AV1668" s="7"/>
      <c r="AW1668" s="7"/>
      <c r="AX1668" s="7"/>
      <c r="AY1668" s="7"/>
      <c r="AZ1668" s="7"/>
      <c r="BA1668" s="7"/>
      <c r="BB1668" s="7"/>
      <c r="BC1668" s="10"/>
      <c r="BD1668" s="7"/>
      <c r="BE1668" s="7"/>
      <c r="BF1668" s="7"/>
      <c r="BG1668" s="7"/>
      <c r="BH1668" s="7"/>
      <c r="BI1668" s="7"/>
      <c r="BJ1668" s="7"/>
      <c r="BK1668" s="7"/>
      <c r="BL1668" s="7"/>
      <c r="BM1668" s="7"/>
      <c r="BN1668" s="7"/>
      <c r="BO1668" s="7"/>
      <c r="BP1668" s="7"/>
      <c r="BQ1668" s="7"/>
      <c r="BR1668" s="7"/>
      <c r="BS1668" s="7"/>
      <c r="BT1668" s="7"/>
      <c r="BU1668" s="7"/>
      <c r="BV1668" s="7"/>
      <c r="BW1668" s="7"/>
      <c r="BX1668" s="7"/>
      <c r="BY1668" s="7"/>
      <c r="BZ1668" s="7"/>
      <c r="CA1668" s="7"/>
      <c r="CB1668" s="7"/>
      <c r="CC1668" s="7"/>
      <c r="CD1668" s="7"/>
      <c r="CE1668" s="7"/>
      <c r="CF1668" s="7"/>
      <c r="CG1668" s="7"/>
      <c r="CH1668" s="7"/>
      <c r="CI1668" s="7"/>
      <c r="CJ1668" s="7"/>
      <c r="CK1668" s="7"/>
      <c r="CL1668" s="7"/>
      <c r="CM1668" s="7"/>
      <c r="CN1668" s="7"/>
      <c r="CO1668" s="7"/>
      <c r="CP1668" s="7"/>
      <c r="CQ1668" s="7"/>
    </row>
    <row r="1669" spans="2:95" s="9" customFormat="1">
      <c r="B1669" s="34"/>
      <c r="C1669" s="7"/>
      <c r="D1669" s="7"/>
      <c r="E1669" s="7"/>
      <c r="F1669" s="7"/>
      <c r="G1669" s="10"/>
      <c r="H1669" s="10"/>
      <c r="I1669" s="10"/>
      <c r="J1669" s="10"/>
      <c r="K1669" s="7"/>
      <c r="L1669" s="7"/>
      <c r="M1669" s="7"/>
      <c r="N1669" s="7"/>
      <c r="O1669" s="7"/>
      <c r="P1669" s="10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10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10"/>
      <c r="AU1669" s="7"/>
      <c r="AV1669" s="7"/>
      <c r="AW1669" s="7"/>
      <c r="AX1669" s="7"/>
      <c r="AY1669" s="7"/>
      <c r="AZ1669" s="7"/>
      <c r="BA1669" s="7"/>
      <c r="BB1669" s="7"/>
      <c r="BC1669" s="10"/>
      <c r="BD1669" s="7"/>
      <c r="BE1669" s="7"/>
      <c r="BF1669" s="7"/>
      <c r="BG1669" s="7"/>
      <c r="BH1669" s="7"/>
      <c r="BI1669" s="7"/>
      <c r="BJ1669" s="7"/>
      <c r="BK1669" s="7"/>
      <c r="BL1669" s="7"/>
      <c r="BM1669" s="7"/>
      <c r="BN1669" s="7"/>
      <c r="BO1669" s="7"/>
      <c r="BP1669" s="7"/>
      <c r="BQ1669" s="7"/>
      <c r="BR1669" s="7"/>
      <c r="BS1669" s="7"/>
      <c r="BT1669" s="7"/>
      <c r="BU1669" s="7"/>
      <c r="BV1669" s="7"/>
      <c r="BW1669" s="7"/>
      <c r="BX1669" s="7"/>
      <c r="BY1669" s="7"/>
      <c r="BZ1669" s="7"/>
      <c r="CA1669" s="7"/>
      <c r="CB1669" s="7"/>
      <c r="CC1669" s="7"/>
      <c r="CD1669" s="7"/>
      <c r="CE1669" s="7"/>
      <c r="CF1669" s="7"/>
      <c r="CG1669" s="7"/>
      <c r="CH1669" s="7"/>
      <c r="CI1669" s="7"/>
      <c r="CJ1669" s="7"/>
      <c r="CK1669" s="7"/>
      <c r="CL1669" s="7"/>
      <c r="CM1669" s="7"/>
      <c r="CN1669" s="7"/>
      <c r="CO1669" s="7"/>
      <c r="CP1669" s="7"/>
      <c r="CQ1669" s="7"/>
    </row>
    <row r="1670" spans="2:95" s="9" customFormat="1">
      <c r="B1670" s="34"/>
      <c r="C1670" s="7"/>
      <c r="D1670" s="7"/>
      <c r="E1670" s="7"/>
      <c r="F1670" s="7"/>
      <c r="G1670" s="10"/>
      <c r="H1670" s="10"/>
      <c r="I1670" s="10"/>
      <c r="J1670" s="10"/>
      <c r="K1670" s="7"/>
      <c r="L1670" s="7"/>
      <c r="M1670" s="7"/>
      <c r="N1670" s="7"/>
      <c r="O1670" s="7"/>
      <c r="P1670" s="10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10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10"/>
      <c r="AU1670" s="7"/>
      <c r="AV1670" s="7"/>
      <c r="AW1670" s="7"/>
      <c r="AX1670" s="7"/>
      <c r="AY1670" s="7"/>
      <c r="AZ1670" s="7"/>
      <c r="BA1670" s="7"/>
      <c r="BB1670" s="7"/>
      <c r="BC1670" s="10"/>
      <c r="BD1670" s="7"/>
      <c r="BE1670" s="7"/>
      <c r="BF1670" s="7"/>
      <c r="BG1670" s="7"/>
      <c r="BH1670" s="7"/>
      <c r="BI1670" s="7"/>
      <c r="BJ1670" s="7"/>
      <c r="BK1670" s="7"/>
      <c r="BL1670" s="7"/>
      <c r="BM1670" s="7"/>
      <c r="BN1670" s="7"/>
      <c r="BO1670" s="7"/>
      <c r="BP1670" s="7"/>
      <c r="BQ1670" s="7"/>
      <c r="BR1670" s="7"/>
      <c r="BS1670" s="7"/>
      <c r="BT1670" s="7"/>
      <c r="BU1670" s="7"/>
      <c r="BV1670" s="7"/>
      <c r="BW1670" s="7"/>
      <c r="BX1670" s="7"/>
      <c r="BY1670" s="7"/>
      <c r="BZ1670" s="7"/>
      <c r="CA1670" s="7"/>
      <c r="CB1670" s="7"/>
      <c r="CC1670" s="7"/>
      <c r="CD1670" s="7"/>
      <c r="CE1670" s="7"/>
      <c r="CF1670" s="7"/>
      <c r="CG1670" s="7"/>
      <c r="CH1670" s="7"/>
      <c r="CI1670" s="7"/>
      <c r="CJ1670" s="7"/>
      <c r="CK1670" s="7"/>
      <c r="CL1670" s="7"/>
      <c r="CM1670" s="7"/>
      <c r="CN1670" s="7"/>
      <c r="CO1670" s="7"/>
      <c r="CP1670" s="7"/>
      <c r="CQ1670" s="7"/>
    </row>
    <row r="1671" spans="2:95" s="9" customFormat="1">
      <c r="B1671" s="34"/>
      <c r="C1671" s="7"/>
      <c r="D1671" s="7"/>
      <c r="E1671" s="7"/>
      <c r="F1671" s="7"/>
      <c r="G1671" s="10"/>
      <c r="H1671" s="10"/>
      <c r="I1671" s="10"/>
      <c r="J1671" s="10"/>
      <c r="K1671" s="7"/>
      <c r="L1671" s="7"/>
      <c r="M1671" s="7"/>
      <c r="N1671" s="7"/>
      <c r="O1671" s="7"/>
      <c r="P1671" s="10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10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10"/>
      <c r="AU1671" s="7"/>
      <c r="AV1671" s="7"/>
      <c r="AW1671" s="7"/>
      <c r="AX1671" s="7"/>
      <c r="AY1671" s="7"/>
      <c r="AZ1671" s="7"/>
      <c r="BA1671" s="7"/>
      <c r="BB1671" s="7"/>
      <c r="BC1671" s="10"/>
      <c r="BD1671" s="7"/>
      <c r="BE1671" s="7"/>
      <c r="BF1671" s="7"/>
      <c r="BG1671" s="7"/>
      <c r="BH1671" s="7"/>
      <c r="BI1671" s="7"/>
      <c r="BJ1671" s="7"/>
      <c r="BK1671" s="7"/>
      <c r="BL1671" s="7"/>
      <c r="BM1671" s="7"/>
      <c r="BN1671" s="7"/>
      <c r="BO1671" s="7"/>
      <c r="BP1671" s="7"/>
      <c r="BQ1671" s="7"/>
      <c r="BR1671" s="7"/>
      <c r="BS1671" s="7"/>
      <c r="BT1671" s="7"/>
      <c r="BU1671" s="7"/>
      <c r="BV1671" s="7"/>
      <c r="BW1671" s="7"/>
      <c r="BX1671" s="7"/>
      <c r="BY1671" s="7"/>
      <c r="BZ1671" s="7"/>
      <c r="CA1671" s="7"/>
      <c r="CB1671" s="7"/>
      <c r="CC1671" s="7"/>
      <c r="CD1671" s="7"/>
      <c r="CE1671" s="7"/>
      <c r="CF1671" s="7"/>
      <c r="CG1671" s="7"/>
      <c r="CH1671" s="7"/>
      <c r="CI1671" s="7"/>
      <c r="CJ1671" s="7"/>
      <c r="CK1671" s="7"/>
      <c r="CL1671" s="7"/>
      <c r="CM1671" s="7"/>
      <c r="CN1671" s="7"/>
      <c r="CO1671" s="7"/>
      <c r="CP1671" s="7"/>
      <c r="CQ1671" s="7"/>
    </row>
    <row r="1672" spans="2:95" s="9" customFormat="1">
      <c r="B1672" s="34"/>
      <c r="C1672" s="7"/>
      <c r="D1672" s="7"/>
      <c r="E1672" s="7"/>
      <c r="F1672" s="7"/>
      <c r="G1672" s="10"/>
      <c r="H1672" s="10"/>
      <c r="I1672" s="10"/>
      <c r="J1672" s="10"/>
      <c r="K1672" s="7"/>
      <c r="L1672" s="7"/>
      <c r="M1672" s="7"/>
      <c r="N1672" s="7"/>
      <c r="O1672" s="7"/>
      <c r="P1672" s="10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10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10"/>
      <c r="AU1672" s="7"/>
      <c r="AV1672" s="7"/>
      <c r="AW1672" s="7"/>
      <c r="AX1672" s="7"/>
      <c r="AY1672" s="7"/>
      <c r="AZ1672" s="7"/>
      <c r="BA1672" s="7"/>
      <c r="BB1672" s="7"/>
      <c r="BC1672" s="10"/>
      <c r="BD1672" s="7"/>
      <c r="BE1672" s="7"/>
      <c r="BF1672" s="7"/>
      <c r="BG1672" s="7"/>
      <c r="BH1672" s="7"/>
      <c r="BI1672" s="7"/>
      <c r="BJ1672" s="7"/>
      <c r="BK1672" s="7"/>
      <c r="BL1672" s="7"/>
      <c r="BM1672" s="7"/>
      <c r="BN1672" s="7"/>
      <c r="BO1672" s="7"/>
      <c r="BP1672" s="7"/>
      <c r="BQ1672" s="7"/>
      <c r="BR1672" s="7"/>
      <c r="BS1672" s="7"/>
      <c r="BT1672" s="7"/>
      <c r="BU1672" s="7"/>
      <c r="BV1672" s="7"/>
      <c r="BW1672" s="7"/>
      <c r="BX1672" s="7"/>
      <c r="BY1672" s="7"/>
      <c r="BZ1672" s="7"/>
      <c r="CA1672" s="7"/>
      <c r="CB1672" s="7"/>
      <c r="CC1672" s="7"/>
      <c r="CD1672" s="7"/>
      <c r="CE1672" s="7"/>
      <c r="CF1672" s="7"/>
      <c r="CG1672" s="7"/>
      <c r="CH1672" s="7"/>
      <c r="CI1672" s="7"/>
      <c r="CJ1672" s="7"/>
      <c r="CK1672" s="7"/>
      <c r="CL1672" s="7"/>
      <c r="CM1672" s="7"/>
      <c r="CN1672" s="7"/>
      <c r="CO1672" s="7"/>
      <c r="CP1672" s="7"/>
      <c r="CQ1672" s="7"/>
    </row>
    <row r="1673" spans="2:95" s="9" customFormat="1">
      <c r="B1673" s="34"/>
      <c r="C1673" s="7"/>
      <c r="D1673" s="7"/>
      <c r="E1673" s="7"/>
      <c r="F1673" s="7"/>
      <c r="G1673" s="10"/>
      <c r="H1673" s="10"/>
      <c r="I1673" s="10"/>
      <c r="J1673" s="10"/>
      <c r="K1673" s="7"/>
      <c r="L1673" s="7"/>
      <c r="M1673" s="7"/>
      <c r="N1673" s="7"/>
      <c r="O1673" s="7"/>
      <c r="P1673" s="10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10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10"/>
      <c r="AU1673" s="7"/>
      <c r="AV1673" s="7"/>
      <c r="AW1673" s="7"/>
      <c r="AX1673" s="7"/>
      <c r="AY1673" s="7"/>
      <c r="AZ1673" s="7"/>
      <c r="BA1673" s="7"/>
      <c r="BB1673" s="7"/>
      <c r="BC1673" s="10"/>
      <c r="BD1673" s="7"/>
      <c r="BE1673" s="7"/>
      <c r="BF1673" s="7"/>
      <c r="BG1673" s="7"/>
      <c r="BH1673" s="7"/>
      <c r="BI1673" s="7"/>
      <c r="BJ1673" s="7"/>
      <c r="BK1673" s="7"/>
      <c r="BL1673" s="7"/>
      <c r="BM1673" s="7"/>
      <c r="BN1673" s="7"/>
      <c r="BO1673" s="7"/>
      <c r="BP1673" s="7"/>
      <c r="BQ1673" s="7"/>
      <c r="BR1673" s="7"/>
      <c r="BS1673" s="7"/>
      <c r="BT1673" s="7"/>
      <c r="BU1673" s="7"/>
      <c r="BV1673" s="7"/>
      <c r="BW1673" s="7"/>
      <c r="BX1673" s="7"/>
      <c r="BY1673" s="7"/>
      <c r="BZ1673" s="7"/>
      <c r="CA1673" s="7"/>
      <c r="CB1673" s="7"/>
      <c r="CC1673" s="7"/>
      <c r="CD1673" s="7"/>
      <c r="CE1673" s="7"/>
      <c r="CF1673" s="7"/>
      <c r="CG1673" s="7"/>
      <c r="CH1673" s="7"/>
      <c r="CI1673" s="7"/>
      <c r="CJ1673" s="7"/>
      <c r="CK1673" s="7"/>
      <c r="CL1673" s="7"/>
      <c r="CM1673" s="7"/>
      <c r="CN1673" s="7"/>
      <c r="CO1673" s="7"/>
      <c r="CP1673" s="7"/>
      <c r="CQ1673" s="7"/>
    </row>
    <row r="1674" spans="2:95" s="9" customFormat="1">
      <c r="B1674" s="34"/>
      <c r="C1674" s="7"/>
      <c r="D1674" s="7"/>
      <c r="E1674" s="7"/>
      <c r="F1674" s="7"/>
      <c r="G1674" s="10"/>
      <c r="H1674" s="10"/>
      <c r="I1674" s="10"/>
      <c r="J1674" s="10"/>
      <c r="K1674" s="7"/>
      <c r="L1674" s="7"/>
      <c r="M1674" s="7"/>
      <c r="N1674" s="7"/>
      <c r="O1674" s="7"/>
      <c r="P1674" s="10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10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10"/>
      <c r="AU1674" s="7"/>
      <c r="AV1674" s="7"/>
      <c r="AW1674" s="7"/>
      <c r="AX1674" s="7"/>
      <c r="AY1674" s="7"/>
      <c r="AZ1674" s="7"/>
      <c r="BA1674" s="7"/>
      <c r="BB1674" s="7"/>
      <c r="BC1674" s="10"/>
      <c r="BD1674" s="7"/>
      <c r="BE1674" s="7"/>
      <c r="BF1674" s="7"/>
      <c r="BG1674" s="7"/>
      <c r="BH1674" s="7"/>
      <c r="BI1674" s="7"/>
      <c r="BJ1674" s="7"/>
      <c r="BK1674" s="7"/>
      <c r="BL1674" s="7"/>
      <c r="BM1674" s="7"/>
      <c r="BN1674" s="7"/>
      <c r="BO1674" s="7"/>
      <c r="BP1674" s="7"/>
      <c r="BQ1674" s="7"/>
      <c r="BR1674" s="7"/>
      <c r="BS1674" s="7"/>
      <c r="BT1674" s="7"/>
      <c r="BU1674" s="7"/>
      <c r="BV1674" s="7"/>
      <c r="BW1674" s="7"/>
      <c r="BX1674" s="7"/>
      <c r="BY1674" s="7"/>
      <c r="BZ1674" s="7"/>
      <c r="CA1674" s="7"/>
      <c r="CB1674" s="7"/>
      <c r="CC1674" s="7"/>
      <c r="CD1674" s="7"/>
      <c r="CE1674" s="7"/>
      <c r="CF1674" s="7"/>
      <c r="CG1674" s="7"/>
      <c r="CH1674" s="7"/>
      <c r="CI1674" s="7"/>
      <c r="CJ1674" s="7"/>
      <c r="CK1674" s="7"/>
      <c r="CL1674" s="7"/>
      <c r="CM1674" s="7"/>
      <c r="CN1674" s="7"/>
      <c r="CO1674" s="7"/>
      <c r="CP1674" s="7"/>
      <c r="CQ1674" s="7"/>
    </row>
    <row r="1675" spans="2:95" s="9" customFormat="1">
      <c r="B1675" s="34"/>
      <c r="C1675" s="7"/>
      <c r="D1675" s="7"/>
      <c r="E1675" s="7"/>
      <c r="F1675" s="7"/>
      <c r="G1675" s="10"/>
      <c r="H1675" s="10"/>
      <c r="I1675" s="10"/>
      <c r="J1675" s="10"/>
      <c r="K1675" s="7"/>
      <c r="L1675" s="7"/>
      <c r="M1675" s="7"/>
      <c r="N1675" s="7"/>
      <c r="O1675" s="7"/>
      <c r="P1675" s="10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10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10"/>
      <c r="AU1675" s="7"/>
      <c r="AV1675" s="7"/>
      <c r="AW1675" s="7"/>
      <c r="AX1675" s="7"/>
      <c r="AY1675" s="7"/>
      <c r="AZ1675" s="7"/>
      <c r="BA1675" s="7"/>
      <c r="BB1675" s="7"/>
      <c r="BC1675" s="10"/>
      <c r="BD1675" s="7"/>
      <c r="BE1675" s="7"/>
      <c r="BF1675" s="7"/>
      <c r="BG1675" s="7"/>
      <c r="BH1675" s="7"/>
      <c r="BI1675" s="7"/>
      <c r="BJ1675" s="7"/>
      <c r="BK1675" s="7"/>
      <c r="BL1675" s="7"/>
      <c r="BM1675" s="7"/>
      <c r="BN1675" s="7"/>
      <c r="BO1675" s="7"/>
      <c r="BP1675" s="7"/>
      <c r="BQ1675" s="7"/>
      <c r="BR1675" s="7"/>
      <c r="BS1675" s="7"/>
      <c r="BT1675" s="7"/>
      <c r="BU1675" s="7"/>
      <c r="BV1675" s="7"/>
      <c r="BW1675" s="7"/>
      <c r="BX1675" s="7"/>
      <c r="BY1675" s="7"/>
      <c r="BZ1675" s="7"/>
      <c r="CA1675" s="7"/>
      <c r="CB1675" s="7"/>
      <c r="CC1675" s="7"/>
      <c r="CD1675" s="7"/>
      <c r="CE1675" s="7"/>
      <c r="CF1675" s="7"/>
      <c r="CG1675" s="7"/>
      <c r="CH1675" s="7"/>
      <c r="CI1675" s="7"/>
      <c r="CJ1675" s="7"/>
      <c r="CK1675" s="7"/>
      <c r="CL1675" s="7"/>
      <c r="CM1675" s="7"/>
      <c r="CN1675" s="7"/>
      <c r="CO1675" s="7"/>
      <c r="CP1675" s="7"/>
      <c r="CQ1675" s="7"/>
    </row>
    <row r="1676" spans="2:95" s="9" customFormat="1">
      <c r="B1676" s="34"/>
      <c r="C1676" s="7"/>
      <c r="D1676" s="7"/>
      <c r="E1676" s="7"/>
      <c r="F1676" s="7"/>
      <c r="G1676" s="10"/>
      <c r="H1676" s="10"/>
      <c r="I1676" s="10"/>
      <c r="J1676" s="10"/>
      <c r="K1676" s="7"/>
      <c r="L1676" s="7"/>
      <c r="M1676" s="7"/>
      <c r="N1676" s="7"/>
      <c r="O1676" s="7"/>
      <c r="P1676" s="10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10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10"/>
      <c r="AU1676" s="7"/>
      <c r="AV1676" s="7"/>
      <c r="AW1676" s="7"/>
      <c r="AX1676" s="7"/>
      <c r="AY1676" s="7"/>
      <c r="AZ1676" s="7"/>
      <c r="BA1676" s="7"/>
      <c r="BB1676" s="7"/>
      <c r="BC1676" s="10"/>
      <c r="BD1676" s="7"/>
      <c r="BE1676" s="7"/>
      <c r="BF1676" s="7"/>
      <c r="BG1676" s="7"/>
      <c r="BH1676" s="7"/>
      <c r="BI1676" s="7"/>
      <c r="BJ1676" s="7"/>
      <c r="BK1676" s="7"/>
      <c r="BL1676" s="7"/>
      <c r="BM1676" s="7"/>
      <c r="BN1676" s="7"/>
      <c r="BO1676" s="7"/>
      <c r="BP1676" s="7"/>
      <c r="BQ1676" s="7"/>
      <c r="BR1676" s="7"/>
      <c r="BS1676" s="7"/>
      <c r="BT1676" s="7"/>
      <c r="BU1676" s="7"/>
      <c r="BV1676" s="7"/>
      <c r="BW1676" s="7"/>
      <c r="BX1676" s="7"/>
      <c r="BY1676" s="7"/>
      <c r="BZ1676" s="7"/>
      <c r="CA1676" s="7"/>
      <c r="CB1676" s="7"/>
      <c r="CC1676" s="7"/>
      <c r="CD1676" s="7"/>
      <c r="CE1676" s="7"/>
      <c r="CF1676" s="7"/>
      <c r="CG1676" s="7"/>
      <c r="CH1676" s="7"/>
      <c r="CI1676" s="7"/>
      <c r="CJ1676" s="7"/>
      <c r="CK1676" s="7"/>
      <c r="CL1676" s="7"/>
      <c r="CM1676" s="7"/>
      <c r="CN1676" s="7"/>
      <c r="CO1676" s="7"/>
      <c r="CP1676" s="7"/>
      <c r="CQ1676" s="7"/>
    </row>
    <row r="1677" spans="2:95" s="9" customFormat="1">
      <c r="B1677" s="34"/>
      <c r="C1677" s="7"/>
      <c r="D1677" s="7"/>
      <c r="E1677" s="7"/>
      <c r="F1677" s="7"/>
      <c r="G1677" s="10"/>
      <c r="H1677" s="10"/>
      <c r="I1677" s="10"/>
      <c r="J1677" s="10"/>
      <c r="K1677" s="7"/>
      <c r="L1677" s="7"/>
      <c r="M1677" s="7"/>
      <c r="N1677" s="7"/>
      <c r="O1677" s="7"/>
      <c r="P1677" s="10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10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10"/>
      <c r="AU1677" s="7"/>
      <c r="AV1677" s="7"/>
      <c r="AW1677" s="7"/>
      <c r="AX1677" s="7"/>
      <c r="AY1677" s="7"/>
      <c r="AZ1677" s="7"/>
      <c r="BA1677" s="7"/>
      <c r="BB1677" s="7"/>
      <c r="BC1677" s="10"/>
      <c r="BD1677" s="7"/>
      <c r="BE1677" s="7"/>
      <c r="BF1677" s="7"/>
      <c r="BG1677" s="7"/>
      <c r="BH1677" s="7"/>
      <c r="BI1677" s="7"/>
      <c r="BJ1677" s="7"/>
      <c r="BK1677" s="7"/>
      <c r="BL1677" s="7"/>
      <c r="BM1677" s="7"/>
      <c r="BN1677" s="7"/>
      <c r="BO1677" s="7"/>
      <c r="BP1677" s="7"/>
      <c r="BQ1677" s="7"/>
      <c r="BR1677" s="7"/>
      <c r="BS1677" s="7"/>
      <c r="BT1677" s="7"/>
      <c r="BU1677" s="7"/>
      <c r="BV1677" s="7"/>
      <c r="BW1677" s="7"/>
      <c r="BX1677" s="7"/>
      <c r="BY1677" s="7"/>
      <c r="BZ1677" s="7"/>
      <c r="CA1677" s="7"/>
      <c r="CB1677" s="7"/>
      <c r="CC1677" s="7"/>
      <c r="CD1677" s="7"/>
      <c r="CE1677" s="7"/>
      <c r="CF1677" s="7"/>
      <c r="CG1677" s="7"/>
      <c r="CH1677" s="7"/>
      <c r="CI1677" s="7"/>
      <c r="CJ1677" s="7"/>
      <c r="CK1677" s="7"/>
      <c r="CL1677" s="7"/>
      <c r="CM1677" s="7"/>
      <c r="CN1677" s="7"/>
      <c r="CO1677" s="7"/>
      <c r="CP1677" s="7"/>
      <c r="CQ1677" s="7"/>
    </row>
    <row r="1678" spans="2:95" s="9" customFormat="1">
      <c r="B1678" s="34"/>
      <c r="C1678" s="7"/>
      <c r="D1678" s="7"/>
      <c r="E1678" s="7"/>
      <c r="F1678" s="7"/>
      <c r="G1678" s="10"/>
      <c r="H1678" s="10"/>
      <c r="I1678" s="10"/>
      <c r="J1678" s="10"/>
      <c r="K1678" s="7"/>
      <c r="L1678" s="7"/>
      <c r="M1678" s="7"/>
      <c r="N1678" s="7"/>
      <c r="O1678" s="7"/>
      <c r="P1678" s="10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10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10"/>
      <c r="AU1678" s="7"/>
      <c r="AV1678" s="7"/>
      <c r="AW1678" s="7"/>
      <c r="AX1678" s="7"/>
      <c r="AY1678" s="7"/>
      <c r="AZ1678" s="7"/>
      <c r="BA1678" s="7"/>
      <c r="BB1678" s="7"/>
      <c r="BC1678" s="10"/>
      <c r="BD1678" s="7"/>
      <c r="BE1678" s="7"/>
      <c r="BF1678" s="7"/>
      <c r="BG1678" s="7"/>
      <c r="BH1678" s="7"/>
      <c r="BI1678" s="7"/>
      <c r="BJ1678" s="7"/>
      <c r="BK1678" s="7"/>
      <c r="BL1678" s="7"/>
      <c r="BM1678" s="7"/>
      <c r="BN1678" s="7"/>
      <c r="BO1678" s="7"/>
      <c r="BP1678" s="7"/>
      <c r="BQ1678" s="7"/>
      <c r="BR1678" s="7"/>
      <c r="BS1678" s="7"/>
      <c r="BT1678" s="7"/>
      <c r="BU1678" s="7"/>
      <c r="BV1678" s="7"/>
      <c r="BW1678" s="7"/>
      <c r="BX1678" s="7"/>
      <c r="BY1678" s="7"/>
      <c r="BZ1678" s="7"/>
      <c r="CA1678" s="7"/>
      <c r="CB1678" s="7"/>
      <c r="CC1678" s="7"/>
      <c r="CD1678" s="7"/>
      <c r="CE1678" s="7"/>
      <c r="CF1678" s="7"/>
      <c r="CG1678" s="7"/>
      <c r="CH1678" s="7"/>
      <c r="CI1678" s="7"/>
      <c r="CJ1678" s="7"/>
      <c r="CK1678" s="7"/>
      <c r="CL1678" s="7"/>
      <c r="CM1678" s="7"/>
      <c r="CN1678" s="7"/>
      <c r="CO1678" s="7"/>
      <c r="CP1678" s="7"/>
      <c r="CQ1678" s="7"/>
    </row>
    <row r="1679" spans="2:95" s="9" customFormat="1">
      <c r="B1679" s="34"/>
      <c r="C1679" s="7"/>
      <c r="D1679" s="7"/>
      <c r="E1679" s="7"/>
      <c r="F1679" s="7"/>
      <c r="G1679" s="10"/>
      <c r="H1679" s="10"/>
      <c r="I1679" s="10"/>
      <c r="J1679" s="10"/>
      <c r="K1679" s="7"/>
      <c r="L1679" s="7"/>
      <c r="M1679" s="7"/>
      <c r="N1679" s="7"/>
      <c r="O1679" s="7"/>
      <c r="P1679" s="10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10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10"/>
      <c r="AU1679" s="7"/>
      <c r="AV1679" s="7"/>
      <c r="AW1679" s="7"/>
      <c r="AX1679" s="7"/>
      <c r="AY1679" s="7"/>
      <c r="AZ1679" s="7"/>
      <c r="BA1679" s="7"/>
      <c r="BB1679" s="7"/>
      <c r="BC1679" s="10"/>
      <c r="BD1679" s="7"/>
      <c r="BE1679" s="7"/>
      <c r="BF1679" s="7"/>
      <c r="BG1679" s="7"/>
      <c r="BH1679" s="7"/>
      <c r="BI1679" s="7"/>
      <c r="BJ1679" s="7"/>
      <c r="BK1679" s="7"/>
      <c r="BL1679" s="7"/>
      <c r="BM1679" s="7"/>
      <c r="BN1679" s="7"/>
      <c r="BO1679" s="7"/>
      <c r="BP1679" s="7"/>
      <c r="BQ1679" s="7"/>
      <c r="BR1679" s="7"/>
      <c r="BS1679" s="7"/>
      <c r="BT1679" s="7"/>
      <c r="BU1679" s="7"/>
      <c r="BV1679" s="7"/>
      <c r="BW1679" s="7"/>
      <c r="BX1679" s="7"/>
      <c r="BY1679" s="7"/>
      <c r="BZ1679" s="7"/>
      <c r="CA1679" s="7"/>
      <c r="CB1679" s="7"/>
      <c r="CC1679" s="7"/>
      <c r="CD1679" s="7"/>
      <c r="CE1679" s="7"/>
      <c r="CF1679" s="7"/>
      <c r="CG1679" s="7"/>
      <c r="CH1679" s="7"/>
      <c r="CI1679" s="7"/>
      <c r="CJ1679" s="7"/>
      <c r="CK1679" s="7"/>
      <c r="CL1679" s="7"/>
      <c r="CM1679" s="7"/>
      <c r="CN1679" s="7"/>
      <c r="CO1679" s="7"/>
      <c r="CP1679" s="7"/>
      <c r="CQ1679" s="7"/>
    </row>
    <row r="1680" spans="2:95" s="9" customFormat="1">
      <c r="B1680" s="34"/>
      <c r="C1680" s="7"/>
      <c r="D1680" s="7"/>
      <c r="E1680" s="7"/>
      <c r="F1680" s="7"/>
      <c r="G1680" s="10"/>
      <c r="H1680" s="10"/>
      <c r="I1680" s="10"/>
      <c r="J1680" s="10"/>
      <c r="K1680" s="7"/>
      <c r="L1680" s="7"/>
      <c r="M1680" s="7"/>
      <c r="N1680" s="7"/>
      <c r="O1680" s="7"/>
      <c r="P1680" s="10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10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10"/>
      <c r="AU1680" s="7"/>
      <c r="AV1680" s="7"/>
      <c r="AW1680" s="7"/>
      <c r="AX1680" s="7"/>
      <c r="AY1680" s="7"/>
      <c r="AZ1680" s="7"/>
      <c r="BA1680" s="7"/>
      <c r="BB1680" s="7"/>
      <c r="BC1680" s="10"/>
      <c r="BD1680" s="7"/>
      <c r="BE1680" s="7"/>
      <c r="BF1680" s="7"/>
      <c r="BG1680" s="7"/>
      <c r="BH1680" s="7"/>
      <c r="BI1680" s="7"/>
      <c r="BJ1680" s="7"/>
      <c r="BK1680" s="7"/>
      <c r="BL1680" s="7"/>
      <c r="BM1680" s="7"/>
      <c r="BN1680" s="7"/>
      <c r="BO1680" s="7"/>
      <c r="BP1680" s="7"/>
      <c r="BQ1680" s="7"/>
      <c r="BR1680" s="7"/>
      <c r="BS1680" s="7"/>
      <c r="BT1680" s="7"/>
      <c r="BU1680" s="7"/>
      <c r="BV1680" s="7"/>
      <c r="BW1680" s="7"/>
      <c r="BX1680" s="7"/>
      <c r="BY1680" s="7"/>
      <c r="BZ1680" s="7"/>
      <c r="CA1680" s="7"/>
      <c r="CB1680" s="7"/>
      <c r="CC1680" s="7"/>
      <c r="CD1680" s="7"/>
      <c r="CE1680" s="7"/>
      <c r="CF1680" s="7"/>
      <c r="CG1680" s="7"/>
      <c r="CH1680" s="7"/>
      <c r="CI1680" s="7"/>
      <c r="CJ1680" s="7"/>
      <c r="CK1680" s="7"/>
      <c r="CL1680" s="7"/>
      <c r="CM1680" s="7"/>
      <c r="CN1680" s="7"/>
      <c r="CO1680" s="7"/>
      <c r="CP1680" s="7"/>
      <c r="CQ1680" s="7"/>
    </row>
    <row r="1681" spans="2:95" s="9" customFormat="1">
      <c r="B1681" s="34"/>
      <c r="C1681" s="7"/>
      <c r="D1681" s="7"/>
      <c r="E1681" s="7"/>
      <c r="F1681" s="7"/>
      <c r="G1681" s="10"/>
      <c r="H1681" s="10"/>
      <c r="I1681" s="10"/>
      <c r="J1681" s="10"/>
      <c r="K1681" s="7"/>
      <c r="L1681" s="7"/>
      <c r="M1681" s="7"/>
      <c r="N1681" s="7"/>
      <c r="O1681" s="7"/>
      <c r="P1681" s="10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10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10"/>
      <c r="AU1681" s="7"/>
      <c r="AV1681" s="7"/>
      <c r="AW1681" s="7"/>
      <c r="AX1681" s="7"/>
      <c r="AY1681" s="7"/>
      <c r="AZ1681" s="7"/>
      <c r="BA1681" s="7"/>
      <c r="BB1681" s="7"/>
      <c r="BC1681" s="10"/>
      <c r="BD1681" s="7"/>
      <c r="BE1681" s="7"/>
      <c r="BF1681" s="7"/>
      <c r="BG1681" s="7"/>
      <c r="BH1681" s="7"/>
      <c r="BI1681" s="7"/>
      <c r="BJ1681" s="7"/>
      <c r="BK1681" s="7"/>
      <c r="BL1681" s="7"/>
      <c r="BM1681" s="7"/>
      <c r="BN1681" s="7"/>
      <c r="BO1681" s="7"/>
      <c r="BP1681" s="7"/>
      <c r="BQ1681" s="7"/>
      <c r="BR1681" s="7"/>
      <c r="BS1681" s="7"/>
      <c r="BT1681" s="7"/>
      <c r="BU1681" s="7"/>
      <c r="BV1681" s="7"/>
      <c r="BW1681" s="7"/>
      <c r="BX1681" s="7"/>
      <c r="BY1681" s="7"/>
      <c r="BZ1681" s="7"/>
      <c r="CA1681" s="7"/>
      <c r="CB1681" s="7"/>
      <c r="CC1681" s="7"/>
      <c r="CD1681" s="7"/>
      <c r="CE1681" s="7"/>
      <c r="CF1681" s="7"/>
      <c r="CG1681" s="7"/>
      <c r="CH1681" s="7"/>
      <c r="CI1681" s="7"/>
      <c r="CJ1681" s="7"/>
      <c r="CK1681" s="7"/>
      <c r="CL1681" s="7"/>
      <c r="CM1681" s="7"/>
      <c r="CN1681" s="7"/>
      <c r="CO1681" s="7"/>
      <c r="CP1681" s="7"/>
      <c r="CQ1681" s="7"/>
    </row>
    <row r="1682" spans="2:95" s="9" customFormat="1">
      <c r="B1682" s="34"/>
      <c r="C1682" s="7"/>
      <c r="D1682" s="7"/>
      <c r="E1682" s="7"/>
      <c r="F1682" s="7"/>
      <c r="G1682" s="10"/>
      <c r="H1682" s="10"/>
      <c r="I1682" s="10"/>
      <c r="J1682" s="10"/>
      <c r="K1682" s="7"/>
      <c r="L1682" s="7"/>
      <c r="M1682" s="7"/>
      <c r="N1682" s="7"/>
      <c r="O1682" s="7"/>
      <c r="P1682" s="10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10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10"/>
      <c r="AU1682" s="7"/>
      <c r="AV1682" s="7"/>
      <c r="AW1682" s="7"/>
      <c r="AX1682" s="7"/>
      <c r="AY1682" s="7"/>
      <c r="AZ1682" s="7"/>
      <c r="BA1682" s="7"/>
      <c r="BB1682" s="7"/>
      <c r="BC1682" s="10"/>
      <c r="BD1682" s="7"/>
      <c r="BE1682" s="7"/>
      <c r="BF1682" s="7"/>
      <c r="BG1682" s="7"/>
      <c r="BH1682" s="7"/>
      <c r="BI1682" s="7"/>
      <c r="BJ1682" s="7"/>
      <c r="BK1682" s="7"/>
      <c r="BL1682" s="7"/>
      <c r="BM1682" s="7"/>
      <c r="BN1682" s="7"/>
      <c r="BO1682" s="7"/>
      <c r="BP1682" s="7"/>
      <c r="BQ1682" s="7"/>
      <c r="BR1682" s="7"/>
      <c r="BS1682" s="7"/>
      <c r="BT1682" s="7"/>
      <c r="BU1682" s="7"/>
      <c r="BV1682" s="7"/>
      <c r="BW1682" s="7"/>
      <c r="BX1682" s="7"/>
      <c r="BY1682" s="7"/>
      <c r="BZ1682" s="7"/>
      <c r="CA1682" s="7"/>
      <c r="CB1682" s="7"/>
      <c r="CC1682" s="7"/>
      <c r="CD1682" s="7"/>
      <c r="CE1682" s="7"/>
      <c r="CF1682" s="7"/>
      <c r="CG1682" s="7"/>
      <c r="CH1682" s="7"/>
      <c r="CI1682" s="7"/>
      <c r="CJ1682" s="7"/>
      <c r="CK1682" s="7"/>
      <c r="CL1682" s="7"/>
      <c r="CM1682" s="7"/>
      <c r="CN1682" s="7"/>
      <c r="CO1682" s="7"/>
      <c r="CP1682" s="7"/>
      <c r="CQ1682" s="7"/>
    </row>
    <row r="1683" spans="2:95" s="9" customFormat="1">
      <c r="B1683" s="34"/>
      <c r="C1683" s="7"/>
      <c r="D1683" s="7"/>
      <c r="E1683" s="7"/>
      <c r="F1683" s="7"/>
      <c r="G1683" s="10"/>
      <c r="H1683" s="10"/>
      <c r="I1683" s="10"/>
      <c r="J1683" s="10"/>
      <c r="K1683" s="7"/>
      <c r="L1683" s="7"/>
      <c r="M1683" s="7"/>
      <c r="N1683" s="7"/>
      <c r="O1683" s="7"/>
      <c r="P1683" s="10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10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10"/>
      <c r="AU1683" s="7"/>
      <c r="AV1683" s="7"/>
      <c r="AW1683" s="7"/>
      <c r="AX1683" s="7"/>
      <c r="AY1683" s="7"/>
      <c r="AZ1683" s="7"/>
      <c r="BA1683" s="7"/>
      <c r="BB1683" s="7"/>
      <c r="BC1683" s="10"/>
      <c r="BD1683" s="7"/>
      <c r="BE1683" s="7"/>
      <c r="BF1683" s="7"/>
      <c r="BG1683" s="7"/>
      <c r="BH1683" s="7"/>
      <c r="BI1683" s="7"/>
      <c r="BJ1683" s="7"/>
      <c r="BK1683" s="7"/>
      <c r="BL1683" s="7"/>
      <c r="BM1683" s="7"/>
      <c r="BN1683" s="7"/>
      <c r="BO1683" s="7"/>
      <c r="BP1683" s="7"/>
      <c r="BQ1683" s="7"/>
      <c r="BR1683" s="7"/>
      <c r="BS1683" s="7"/>
      <c r="BT1683" s="7"/>
      <c r="BU1683" s="7"/>
      <c r="BV1683" s="7"/>
      <c r="BW1683" s="7"/>
      <c r="BX1683" s="7"/>
      <c r="BY1683" s="7"/>
      <c r="BZ1683" s="7"/>
      <c r="CA1683" s="7"/>
      <c r="CB1683" s="7"/>
      <c r="CC1683" s="7"/>
      <c r="CD1683" s="7"/>
      <c r="CE1683" s="7"/>
      <c r="CF1683" s="7"/>
      <c r="CG1683" s="7"/>
      <c r="CH1683" s="7"/>
      <c r="CI1683" s="7"/>
      <c r="CJ1683" s="7"/>
      <c r="CK1683" s="7"/>
      <c r="CL1683" s="7"/>
      <c r="CM1683" s="7"/>
      <c r="CN1683" s="7"/>
      <c r="CO1683" s="7"/>
      <c r="CP1683" s="7"/>
      <c r="CQ1683" s="7"/>
    </row>
    <row r="1684" spans="2:95" s="9" customFormat="1">
      <c r="B1684" s="34"/>
      <c r="C1684" s="7"/>
      <c r="D1684" s="7"/>
      <c r="E1684" s="7"/>
      <c r="F1684" s="7"/>
      <c r="G1684" s="10"/>
      <c r="H1684" s="10"/>
      <c r="I1684" s="10"/>
      <c r="J1684" s="10"/>
      <c r="K1684" s="7"/>
      <c r="L1684" s="7"/>
      <c r="M1684" s="7"/>
      <c r="N1684" s="7"/>
      <c r="O1684" s="7"/>
      <c r="P1684" s="10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10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10"/>
      <c r="AU1684" s="7"/>
      <c r="AV1684" s="7"/>
      <c r="AW1684" s="7"/>
      <c r="AX1684" s="7"/>
      <c r="AY1684" s="7"/>
      <c r="AZ1684" s="7"/>
      <c r="BA1684" s="7"/>
      <c r="BB1684" s="7"/>
      <c r="BC1684" s="10"/>
      <c r="BD1684" s="7"/>
      <c r="BE1684" s="7"/>
      <c r="BF1684" s="7"/>
      <c r="BG1684" s="7"/>
      <c r="BH1684" s="7"/>
      <c r="BI1684" s="7"/>
      <c r="BJ1684" s="7"/>
      <c r="BK1684" s="7"/>
      <c r="BL1684" s="7"/>
      <c r="BM1684" s="7"/>
      <c r="BN1684" s="7"/>
      <c r="BO1684" s="7"/>
      <c r="BP1684" s="7"/>
      <c r="BQ1684" s="7"/>
      <c r="BR1684" s="7"/>
      <c r="BS1684" s="7"/>
      <c r="BT1684" s="7"/>
      <c r="BU1684" s="7"/>
      <c r="BV1684" s="7"/>
      <c r="BW1684" s="7"/>
      <c r="BX1684" s="7"/>
      <c r="BY1684" s="7"/>
      <c r="BZ1684" s="7"/>
      <c r="CA1684" s="7"/>
      <c r="CB1684" s="7"/>
      <c r="CC1684" s="7"/>
      <c r="CD1684" s="7"/>
      <c r="CE1684" s="7"/>
      <c r="CF1684" s="7"/>
      <c r="CG1684" s="7"/>
      <c r="CH1684" s="7"/>
      <c r="CI1684" s="7"/>
      <c r="CJ1684" s="7"/>
      <c r="CK1684" s="7"/>
      <c r="CL1684" s="7"/>
      <c r="CM1684" s="7"/>
      <c r="CN1684" s="7"/>
      <c r="CO1684" s="7"/>
      <c r="CP1684" s="7"/>
      <c r="CQ1684" s="7"/>
    </row>
    <row r="1685" spans="2:95" s="9" customFormat="1">
      <c r="B1685" s="34"/>
      <c r="C1685" s="7"/>
      <c r="D1685" s="7"/>
      <c r="E1685" s="7"/>
      <c r="F1685" s="7"/>
      <c r="G1685" s="10"/>
      <c r="H1685" s="10"/>
      <c r="I1685" s="10"/>
      <c r="J1685" s="10"/>
      <c r="K1685" s="7"/>
      <c r="L1685" s="7"/>
      <c r="M1685" s="7"/>
      <c r="N1685" s="7"/>
      <c r="O1685" s="7"/>
      <c r="P1685" s="10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10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10"/>
      <c r="AU1685" s="7"/>
      <c r="AV1685" s="7"/>
      <c r="AW1685" s="7"/>
      <c r="AX1685" s="7"/>
      <c r="AY1685" s="7"/>
      <c r="AZ1685" s="7"/>
      <c r="BA1685" s="7"/>
      <c r="BB1685" s="7"/>
      <c r="BC1685" s="10"/>
      <c r="BD1685" s="7"/>
      <c r="BE1685" s="7"/>
      <c r="BF1685" s="7"/>
      <c r="BG1685" s="7"/>
      <c r="BH1685" s="7"/>
      <c r="BI1685" s="7"/>
      <c r="BJ1685" s="7"/>
      <c r="BK1685" s="7"/>
      <c r="BL1685" s="7"/>
      <c r="BM1685" s="7"/>
      <c r="BN1685" s="7"/>
      <c r="BO1685" s="7"/>
      <c r="BP1685" s="7"/>
      <c r="BQ1685" s="7"/>
      <c r="BR1685" s="7"/>
      <c r="BS1685" s="7"/>
      <c r="BT1685" s="7"/>
      <c r="BU1685" s="7"/>
      <c r="BV1685" s="7"/>
      <c r="BW1685" s="7"/>
      <c r="BX1685" s="7"/>
      <c r="BY1685" s="7"/>
      <c r="BZ1685" s="7"/>
      <c r="CA1685" s="7"/>
      <c r="CB1685" s="7"/>
      <c r="CC1685" s="7"/>
      <c r="CD1685" s="7"/>
      <c r="CE1685" s="7"/>
      <c r="CF1685" s="7"/>
      <c r="CG1685" s="7"/>
      <c r="CH1685" s="7"/>
      <c r="CI1685" s="7"/>
      <c r="CJ1685" s="7"/>
      <c r="CK1685" s="7"/>
      <c r="CL1685" s="7"/>
      <c r="CM1685" s="7"/>
      <c r="CN1685" s="7"/>
      <c r="CO1685" s="7"/>
      <c r="CP1685" s="7"/>
      <c r="CQ1685" s="7"/>
    </row>
    <row r="1686" spans="2:95" s="9" customFormat="1">
      <c r="B1686" s="34"/>
      <c r="C1686" s="7"/>
      <c r="D1686" s="7"/>
      <c r="E1686" s="7"/>
      <c r="F1686" s="7"/>
      <c r="G1686" s="10"/>
      <c r="H1686" s="10"/>
      <c r="I1686" s="10"/>
      <c r="J1686" s="10"/>
      <c r="K1686" s="7"/>
      <c r="L1686" s="7"/>
      <c r="M1686" s="7"/>
      <c r="N1686" s="7"/>
      <c r="O1686" s="7"/>
      <c r="P1686" s="10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10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10"/>
      <c r="AU1686" s="7"/>
      <c r="AV1686" s="7"/>
      <c r="AW1686" s="7"/>
      <c r="AX1686" s="7"/>
      <c r="AY1686" s="7"/>
      <c r="AZ1686" s="7"/>
      <c r="BA1686" s="7"/>
      <c r="BB1686" s="7"/>
      <c r="BC1686" s="10"/>
      <c r="BD1686" s="7"/>
      <c r="BE1686" s="7"/>
      <c r="BF1686" s="7"/>
      <c r="BG1686" s="7"/>
      <c r="BH1686" s="7"/>
      <c r="BI1686" s="7"/>
      <c r="BJ1686" s="7"/>
      <c r="BK1686" s="7"/>
      <c r="BL1686" s="7"/>
      <c r="BM1686" s="7"/>
      <c r="BN1686" s="7"/>
      <c r="BO1686" s="7"/>
      <c r="BP1686" s="7"/>
      <c r="BQ1686" s="7"/>
      <c r="BR1686" s="7"/>
      <c r="BS1686" s="7"/>
      <c r="BT1686" s="7"/>
      <c r="BU1686" s="7"/>
      <c r="BV1686" s="7"/>
      <c r="BW1686" s="7"/>
      <c r="BX1686" s="7"/>
      <c r="BY1686" s="7"/>
      <c r="BZ1686" s="7"/>
      <c r="CA1686" s="7"/>
      <c r="CB1686" s="7"/>
      <c r="CC1686" s="7"/>
      <c r="CD1686" s="7"/>
      <c r="CE1686" s="7"/>
      <c r="CF1686" s="7"/>
      <c r="CG1686" s="7"/>
      <c r="CH1686" s="7"/>
      <c r="CI1686" s="7"/>
      <c r="CJ1686" s="7"/>
      <c r="CK1686" s="7"/>
      <c r="CL1686" s="7"/>
      <c r="CM1686" s="7"/>
      <c r="CN1686" s="7"/>
      <c r="CO1686" s="7"/>
      <c r="CP1686" s="7"/>
      <c r="CQ1686" s="7"/>
    </row>
    <row r="1687" spans="2:95" s="9" customFormat="1">
      <c r="B1687" s="34"/>
      <c r="C1687" s="7"/>
      <c r="D1687" s="7"/>
      <c r="E1687" s="7"/>
      <c r="F1687" s="7"/>
      <c r="G1687" s="10"/>
      <c r="H1687" s="10"/>
      <c r="I1687" s="10"/>
      <c r="J1687" s="10"/>
      <c r="K1687" s="7"/>
      <c r="L1687" s="7"/>
      <c r="M1687" s="7"/>
      <c r="N1687" s="7"/>
      <c r="O1687" s="7"/>
      <c r="P1687" s="10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10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10"/>
      <c r="AU1687" s="7"/>
      <c r="AV1687" s="7"/>
      <c r="AW1687" s="7"/>
      <c r="AX1687" s="7"/>
      <c r="AY1687" s="7"/>
      <c r="AZ1687" s="7"/>
      <c r="BA1687" s="7"/>
      <c r="BB1687" s="7"/>
      <c r="BC1687" s="10"/>
      <c r="BD1687" s="7"/>
      <c r="BE1687" s="7"/>
      <c r="BF1687" s="7"/>
      <c r="BG1687" s="7"/>
      <c r="BH1687" s="7"/>
      <c r="BI1687" s="7"/>
      <c r="BJ1687" s="7"/>
      <c r="BK1687" s="7"/>
      <c r="BL1687" s="7"/>
      <c r="BM1687" s="7"/>
      <c r="BN1687" s="7"/>
      <c r="BO1687" s="7"/>
      <c r="BP1687" s="7"/>
      <c r="BQ1687" s="7"/>
      <c r="BR1687" s="7"/>
      <c r="BS1687" s="7"/>
      <c r="BT1687" s="7"/>
      <c r="BU1687" s="7"/>
      <c r="BV1687" s="7"/>
      <c r="BW1687" s="7"/>
      <c r="BX1687" s="7"/>
      <c r="BY1687" s="7"/>
      <c r="BZ1687" s="7"/>
      <c r="CA1687" s="7"/>
      <c r="CB1687" s="7"/>
      <c r="CC1687" s="7"/>
      <c r="CD1687" s="7"/>
      <c r="CE1687" s="7"/>
      <c r="CF1687" s="7"/>
      <c r="CG1687" s="7"/>
      <c r="CH1687" s="7"/>
      <c r="CI1687" s="7"/>
      <c r="CJ1687" s="7"/>
      <c r="CK1687" s="7"/>
      <c r="CL1687" s="7"/>
      <c r="CM1687" s="7"/>
      <c r="CN1687" s="7"/>
      <c r="CO1687" s="7"/>
      <c r="CP1687" s="7"/>
      <c r="CQ1687" s="7"/>
    </row>
    <row r="1688" spans="2:95" s="9" customFormat="1">
      <c r="B1688" s="34"/>
      <c r="C1688" s="7"/>
      <c r="D1688" s="7"/>
      <c r="E1688" s="7"/>
      <c r="F1688" s="7"/>
      <c r="G1688" s="10"/>
      <c r="H1688" s="10"/>
      <c r="I1688" s="10"/>
      <c r="J1688" s="10"/>
      <c r="K1688" s="7"/>
      <c r="L1688" s="7"/>
      <c r="M1688" s="7"/>
      <c r="N1688" s="7"/>
      <c r="O1688" s="7"/>
      <c r="P1688" s="10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10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10"/>
      <c r="AU1688" s="7"/>
      <c r="AV1688" s="7"/>
      <c r="AW1688" s="7"/>
      <c r="AX1688" s="7"/>
      <c r="AY1688" s="7"/>
      <c r="AZ1688" s="7"/>
      <c r="BA1688" s="7"/>
      <c r="BB1688" s="7"/>
      <c r="BC1688" s="10"/>
      <c r="BD1688" s="7"/>
      <c r="BE1688" s="7"/>
      <c r="BF1688" s="7"/>
      <c r="BG1688" s="7"/>
      <c r="BH1688" s="7"/>
      <c r="BI1688" s="7"/>
      <c r="BJ1688" s="7"/>
      <c r="BK1688" s="7"/>
      <c r="BL1688" s="7"/>
      <c r="BM1688" s="7"/>
      <c r="BN1688" s="7"/>
      <c r="BO1688" s="7"/>
      <c r="BP1688" s="7"/>
      <c r="BQ1688" s="7"/>
      <c r="BR1688" s="7"/>
      <c r="BS1688" s="7"/>
      <c r="BT1688" s="7"/>
      <c r="BU1688" s="7"/>
      <c r="BV1688" s="7"/>
      <c r="BW1688" s="7"/>
      <c r="BX1688" s="7"/>
      <c r="BY1688" s="7"/>
      <c r="BZ1688" s="7"/>
      <c r="CA1688" s="7"/>
      <c r="CB1688" s="7"/>
      <c r="CC1688" s="7"/>
      <c r="CD1688" s="7"/>
      <c r="CE1688" s="7"/>
      <c r="CF1688" s="7"/>
      <c r="CG1688" s="7"/>
      <c r="CH1688" s="7"/>
      <c r="CI1688" s="7"/>
      <c r="CJ1688" s="7"/>
      <c r="CK1688" s="7"/>
      <c r="CL1688" s="7"/>
      <c r="CM1688" s="7"/>
      <c r="CN1688" s="7"/>
      <c r="CO1688" s="7"/>
      <c r="CP1688" s="7"/>
      <c r="CQ1688" s="7"/>
    </row>
    <row r="1689" spans="2:95" s="9" customFormat="1">
      <c r="B1689" s="34"/>
      <c r="C1689" s="7"/>
      <c r="D1689" s="7"/>
      <c r="E1689" s="7"/>
      <c r="F1689" s="7"/>
      <c r="G1689" s="10"/>
      <c r="H1689" s="10"/>
      <c r="I1689" s="10"/>
      <c r="J1689" s="10"/>
      <c r="K1689" s="7"/>
      <c r="L1689" s="7"/>
      <c r="M1689" s="7"/>
      <c r="N1689" s="7"/>
      <c r="O1689" s="7"/>
      <c r="P1689" s="10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10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10"/>
      <c r="AU1689" s="7"/>
      <c r="AV1689" s="7"/>
      <c r="AW1689" s="7"/>
      <c r="AX1689" s="7"/>
      <c r="AY1689" s="7"/>
      <c r="AZ1689" s="7"/>
      <c r="BA1689" s="7"/>
      <c r="BB1689" s="7"/>
      <c r="BC1689" s="10"/>
      <c r="BD1689" s="7"/>
      <c r="BE1689" s="7"/>
      <c r="BF1689" s="7"/>
      <c r="BG1689" s="7"/>
      <c r="BH1689" s="7"/>
      <c r="BI1689" s="7"/>
      <c r="BJ1689" s="7"/>
      <c r="BK1689" s="7"/>
      <c r="BL1689" s="7"/>
      <c r="BM1689" s="7"/>
      <c r="BN1689" s="7"/>
      <c r="BO1689" s="7"/>
      <c r="BP1689" s="7"/>
      <c r="BQ1689" s="7"/>
      <c r="BR1689" s="7"/>
      <c r="BS1689" s="7"/>
      <c r="BT1689" s="7"/>
      <c r="BU1689" s="7"/>
      <c r="BV1689" s="7"/>
      <c r="BW1689" s="7"/>
      <c r="BX1689" s="7"/>
      <c r="BY1689" s="7"/>
      <c r="BZ1689" s="7"/>
      <c r="CA1689" s="7"/>
      <c r="CB1689" s="7"/>
      <c r="CC1689" s="7"/>
      <c r="CD1689" s="7"/>
      <c r="CE1689" s="7"/>
      <c r="CF1689" s="7"/>
      <c r="CG1689" s="7"/>
      <c r="CH1689" s="7"/>
      <c r="CI1689" s="7"/>
      <c r="CJ1689" s="7"/>
      <c r="CK1689" s="7"/>
      <c r="CL1689" s="7"/>
      <c r="CM1689" s="7"/>
      <c r="CN1689" s="7"/>
      <c r="CO1689" s="7"/>
      <c r="CP1689" s="7"/>
      <c r="CQ1689" s="7"/>
    </row>
    <row r="1690" spans="2:95" s="9" customFormat="1">
      <c r="B1690" s="34"/>
      <c r="C1690" s="7"/>
      <c r="D1690" s="7"/>
      <c r="E1690" s="7"/>
      <c r="F1690" s="7"/>
      <c r="G1690" s="10"/>
      <c r="H1690" s="10"/>
      <c r="I1690" s="10"/>
      <c r="J1690" s="10"/>
      <c r="K1690" s="7"/>
      <c r="L1690" s="7"/>
      <c r="M1690" s="7"/>
      <c r="N1690" s="7"/>
      <c r="O1690" s="7"/>
      <c r="P1690" s="10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10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10"/>
      <c r="AU1690" s="7"/>
      <c r="AV1690" s="7"/>
      <c r="AW1690" s="7"/>
      <c r="AX1690" s="7"/>
      <c r="AY1690" s="7"/>
      <c r="AZ1690" s="7"/>
      <c r="BA1690" s="7"/>
      <c r="BB1690" s="7"/>
      <c r="BC1690" s="10"/>
      <c r="BD1690" s="7"/>
      <c r="BE1690" s="7"/>
      <c r="BF1690" s="7"/>
      <c r="BG1690" s="7"/>
      <c r="BH1690" s="7"/>
      <c r="BI1690" s="7"/>
      <c r="BJ1690" s="7"/>
      <c r="BK1690" s="7"/>
      <c r="BL1690" s="7"/>
      <c r="BM1690" s="7"/>
      <c r="BN1690" s="7"/>
      <c r="BO1690" s="7"/>
      <c r="BP1690" s="7"/>
      <c r="BQ1690" s="7"/>
      <c r="BR1690" s="7"/>
      <c r="BS1690" s="7"/>
      <c r="BT1690" s="7"/>
      <c r="BU1690" s="7"/>
      <c r="BV1690" s="7"/>
      <c r="BW1690" s="7"/>
      <c r="BX1690" s="7"/>
      <c r="BY1690" s="7"/>
      <c r="BZ1690" s="7"/>
      <c r="CA1690" s="7"/>
      <c r="CB1690" s="7"/>
      <c r="CC1690" s="7"/>
      <c r="CD1690" s="7"/>
      <c r="CE1690" s="7"/>
      <c r="CF1690" s="7"/>
      <c r="CG1690" s="7"/>
      <c r="CH1690" s="7"/>
      <c r="CI1690" s="7"/>
      <c r="CJ1690" s="7"/>
      <c r="CK1690" s="7"/>
      <c r="CL1690" s="7"/>
      <c r="CM1690" s="7"/>
      <c r="CN1690" s="7"/>
      <c r="CO1690" s="7"/>
      <c r="CP1690" s="7"/>
      <c r="CQ1690" s="7"/>
    </row>
    <row r="1691" spans="2:95" s="9" customFormat="1">
      <c r="B1691" s="34"/>
      <c r="C1691" s="7"/>
      <c r="D1691" s="7"/>
      <c r="E1691" s="7"/>
      <c r="F1691" s="7"/>
      <c r="G1691" s="10"/>
      <c r="H1691" s="10"/>
      <c r="I1691" s="10"/>
      <c r="J1691" s="10"/>
      <c r="K1691" s="7"/>
      <c r="L1691" s="7"/>
      <c r="M1691" s="7"/>
      <c r="N1691" s="7"/>
      <c r="O1691" s="7"/>
      <c r="P1691" s="10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10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10"/>
      <c r="AU1691" s="7"/>
      <c r="AV1691" s="7"/>
      <c r="AW1691" s="7"/>
      <c r="AX1691" s="7"/>
      <c r="AY1691" s="7"/>
      <c r="AZ1691" s="7"/>
      <c r="BA1691" s="7"/>
      <c r="BB1691" s="7"/>
      <c r="BC1691" s="10"/>
      <c r="BD1691" s="7"/>
      <c r="BE1691" s="7"/>
      <c r="BF1691" s="7"/>
      <c r="BG1691" s="7"/>
      <c r="BH1691" s="7"/>
      <c r="BI1691" s="7"/>
      <c r="BJ1691" s="7"/>
      <c r="BK1691" s="7"/>
      <c r="BL1691" s="7"/>
      <c r="BM1691" s="7"/>
      <c r="BN1691" s="7"/>
      <c r="BO1691" s="7"/>
      <c r="BP1691" s="7"/>
      <c r="BQ1691" s="7"/>
      <c r="BR1691" s="7"/>
      <c r="BS1691" s="7"/>
      <c r="BT1691" s="7"/>
      <c r="BU1691" s="7"/>
      <c r="BV1691" s="7"/>
      <c r="BW1691" s="7"/>
      <c r="BX1691" s="7"/>
      <c r="BY1691" s="7"/>
      <c r="BZ1691" s="7"/>
      <c r="CA1691" s="7"/>
      <c r="CB1691" s="7"/>
      <c r="CC1691" s="7"/>
      <c r="CD1691" s="7"/>
      <c r="CE1691" s="7"/>
      <c r="CF1691" s="7"/>
      <c r="CG1691" s="7"/>
      <c r="CH1691" s="7"/>
      <c r="CI1691" s="7"/>
      <c r="CJ1691" s="7"/>
      <c r="CK1691" s="7"/>
      <c r="CL1691" s="7"/>
      <c r="CM1691" s="7"/>
      <c r="CN1691" s="7"/>
      <c r="CO1691" s="7"/>
      <c r="CP1691" s="7"/>
      <c r="CQ1691" s="7"/>
    </row>
    <row r="1692" spans="2:95" s="9" customFormat="1">
      <c r="B1692" s="34"/>
      <c r="C1692" s="7"/>
      <c r="D1692" s="7"/>
      <c r="E1692" s="7"/>
      <c r="F1692" s="7"/>
      <c r="G1692" s="10"/>
      <c r="H1692" s="10"/>
      <c r="I1692" s="10"/>
      <c r="J1692" s="10"/>
      <c r="K1692" s="7"/>
      <c r="L1692" s="7"/>
      <c r="M1692" s="7"/>
      <c r="N1692" s="7"/>
      <c r="O1692" s="7"/>
      <c r="P1692" s="10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10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10"/>
      <c r="AU1692" s="7"/>
      <c r="AV1692" s="7"/>
      <c r="AW1692" s="7"/>
      <c r="AX1692" s="7"/>
      <c r="AY1692" s="7"/>
      <c r="AZ1692" s="7"/>
      <c r="BA1692" s="7"/>
      <c r="BB1692" s="7"/>
      <c r="BC1692" s="10"/>
      <c r="BD1692" s="7"/>
      <c r="BE1692" s="7"/>
      <c r="BF1692" s="7"/>
      <c r="BG1692" s="7"/>
      <c r="BH1692" s="7"/>
      <c r="BI1692" s="7"/>
      <c r="BJ1692" s="7"/>
      <c r="BK1692" s="7"/>
      <c r="BL1692" s="7"/>
      <c r="BM1692" s="7"/>
      <c r="BN1692" s="7"/>
      <c r="BO1692" s="7"/>
      <c r="BP1692" s="7"/>
      <c r="BQ1692" s="7"/>
      <c r="BR1692" s="7"/>
      <c r="BS1692" s="7"/>
      <c r="BT1692" s="7"/>
      <c r="BU1692" s="7"/>
      <c r="BV1692" s="7"/>
      <c r="BW1692" s="7"/>
      <c r="BX1692" s="7"/>
      <c r="BY1692" s="7"/>
      <c r="BZ1692" s="7"/>
      <c r="CA1692" s="7"/>
      <c r="CB1692" s="7"/>
      <c r="CC1692" s="7"/>
      <c r="CD1692" s="7"/>
      <c r="CE1692" s="7"/>
      <c r="CF1692" s="7"/>
      <c r="CG1692" s="7"/>
      <c r="CH1692" s="7"/>
      <c r="CI1692" s="7"/>
      <c r="CJ1692" s="7"/>
      <c r="CK1692" s="7"/>
      <c r="CL1692" s="7"/>
      <c r="CM1692" s="7"/>
      <c r="CN1692" s="7"/>
      <c r="CO1692" s="7"/>
      <c r="CP1692" s="7"/>
      <c r="CQ1692" s="7"/>
    </row>
    <row r="1693" spans="2:95" s="9" customFormat="1">
      <c r="B1693" s="34"/>
      <c r="C1693" s="7"/>
      <c r="D1693" s="7"/>
      <c r="E1693" s="7"/>
      <c r="F1693" s="7"/>
      <c r="G1693" s="10"/>
      <c r="H1693" s="10"/>
      <c r="I1693" s="10"/>
      <c r="J1693" s="10"/>
      <c r="K1693" s="7"/>
      <c r="L1693" s="7"/>
      <c r="M1693" s="7"/>
      <c r="N1693" s="7"/>
      <c r="O1693" s="7"/>
      <c r="P1693" s="10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10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10"/>
      <c r="AU1693" s="7"/>
      <c r="AV1693" s="7"/>
      <c r="AW1693" s="7"/>
      <c r="AX1693" s="7"/>
      <c r="AY1693" s="7"/>
      <c r="AZ1693" s="7"/>
      <c r="BA1693" s="7"/>
      <c r="BB1693" s="7"/>
      <c r="BC1693" s="10"/>
      <c r="BD1693" s="7"/>
      <c r="BE1693" s="7"/>
      <c r="BF1693" s="7"/>
      <c r="BG1693" s="7"/>
      <c r="BH1693" s="7"/>
      <c r="BI1693" s="7"/>
      <c r="BJ1693" s="7"/>
      <c r="BK1693" s="7"/>
      <c r="BL1693" s="7"/>
      <c r="BM1693" s="7"/>
      <c r="BN1693" s="7"/>
      <c r="BO1693" s="7"/>
      <c r="BP1693" s="7"/>
      <c r="BQ1693" s="7"/>
      <c r="BR1693" s="7"/>
      <c r="BS1693" s="7"/>
      <c r="BT1693" s="7"/>
      <c r="BU1693" s="7"/>
      <c r="BV1693" s="7"/>
      <c r="BW1693" s="7"/>
      <c r="BX1693" s="7"/>
      <c r="BY1693" s="7"/>
      <c r="BZ1693" s="7"/>
      <c r="CA1693" s="7"/>
      <c r="CB1693" s="7"/>
      <c r="CC1693" s="7"/>
      <c r="CD1693" s="7"/>
      <c r="CE1693" s="7"/>
      <c r="CF1693" s="7"/>
      <c r="CG1693" s="7"/>
      <c r="CH1693" s="7"/>
      <c r="CI1693" s="7"/>
      <c r="CJ1693" s="7"/>
      <c r="CK1693" s="7"/>
      <c r="CL1693" s="7"/>
      <c r="CM1693" s="7"/>
      <c r="CN1693" s="7"/>
      <c r="CO1693" s="7"/>
      <c r="CP1693" s="7"/>
      <c r="CQ1693" s="7"/>
    </row>
    <row r="1694" spans="2:95" s="9" customFormat="1">
      <c r="B1694" s="34"/>
      <c r="C1694" s="7"/>
      <c r="D1694" s="7"/>
      <c r="E1694" s="7"/>
      <c r="F1694" s="7"/>
      <c r="G1694" s="10"/>
      <c r="H1694" s="10"/>
      <c r="I1694" s="10"/>
      <c r="J1694" s="10"/>
      <c r="K1694" s="7"/>
      <c r="L1694" s="7"/>
      <c r="M1694" s="7"/>
      <c r="N1694" s="7"/>
      <c r="O1694" s="7"/>
      <c r="P1694" s="10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10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10"/>
      <c r="AU1694" s="7"/>
      <c r="AV1694" s="7"/>
      <c r="AW1694" s="7"/>
      <c r="AX1694" s="7"/>
      <c r="AY1694" s="7"/>
      <c r="AZ1694" s="7"/>
      <c r="BA1694" s="7"/>
      <c r="BB1694" s="7"/>
      <c r="BC1694" s="10"/>
      <c r="BD1694" s="7"/>
      <c r="BE1694" s="7"/>
      <c r="BF1694" s="7"/>
      <c r="BG1694" s="7"/>
      <c r="BH1694" s="7"/>
      <c r="BI1694" s="7"/>
      <c r="BJ1694" s="7"/>
      <c r="BK1694" s="7"/>
      <c r="BL1694" s="7"/>
      <c r="BM1694" s="7"/>
      <c r="BN1694" s="7"/>
      <c r="BO1694" s="7"/>
      <c r="BP1694" s="7"/>
      <c r="BQ1694" s="7"/>
      <c r="BR1694" s="7"/>
      <c r="BS1694" s="7"/>
      <c r="BT1694" s="7"/>
      <c r="BU1694" s="7"/>
      <c r="BV1694" s="7"/>
      <c r="BW1694" s="7"/>
      <c r="BX1694" s="7"/>
      <c r="BY1694" s="7"/>
      <c r="BZ1694" s="7"/>
      <c r="CA1694" s="7"/>
      <c r="CB1694" s="7"/>
      <c r="CC1694" s="7"/>
      <c r="CD1694" s="7"/>
      <c r="CE1694" s="7"/>
      <c r="CF1694" s="7"/>
      <c r="CG1694" s="7"/>
      <c r="CH1694" s="7"/>
      <c r="CI1694" s="7"/>
      <c r="CJ1694" s="7"/>
      <c r="CK1694" s="7"/>
      <c r="CL1694" s="7"/>
      <c r="CM1694" s="7"/>
      <c r="CN1694" s="7"/>
      <c r="CO1694" s="7"/>
      <c r="CP1694" s="7"/>
      <c r="CQ1694" s="7"/>
    </row>
    <row r="1695" spans="2:95" s="9" customFormat="1">
      <c r="B1695" s="34"/>
      <c r="C1695" s="7"/>
      <c r="D1695" s="7"/>
      <c r="E1695" s="7"/>
      <c r="F1695" s="7"/>
      <c r="G1695" s="10"/>
      <c r="H1695" s="10"/>
      <c r="I1695" s="10"/>
      <c r="J1695" s="10"/>
      <c r="K1695" s="7"/>
      <c r="L1695" s="7"/>
      <c r="M1695" s="7"/>
      <c r="N1695" s="7"/>
      <c r="O1695" s="7"/>
      <c r="P1695" s="10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10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10"/>
      <c r="AU1695" s="7"/>
      <c r="AV1695" s="7"/>
      <c r="AW1695" s="7"/>
      <c r="AX1695" s="7"/>
      <c r="AY1695" s="7"/>
      <c r="AZ1695" s="7"/>
      <c r="BA1695" s="7"/>
      <c r="BB1695" s="7"/>
      <c r="BC1695" s="10"/>
      <c r="BD1695" s="7"/>
      <c r="BE1695" s="7"/>
      <c r="BF1695" s="7"/>
      <c r="BG1695" s="7"/>
      <c r="BH1695" s="7"/>
      <c r="BI1695" s="7"/>
      <c r="BJ1695" s="7"/>
      <c r="BK1695" s="7"/>
      <c r="BL1695" s="7"/>
      <c r="BM1695" s="7"/>
      <c r="BN1695" s="7"/>
      <c r="BO1695" s="7"/>
      <c r="BP1695" s="7"/>
      <c r="BQ1695" s="7"/>
      <c r="BR1695" s="7"/>
      <c r="BS1695" s="7"/>
      <c r="BT1695" s="7"/>
      <c r="BU1695" s="7"/>
      <c r="BV1695" s="7"/>
      <c r="BW1695" s="7"/>
      <c r="BX1695" s="7"/>
      <c r="BY1695" s="7"/>
      <c r="BZ1695" s="7"/>
      <c r="CA1695" s="7"/>
      <c r="CB1695" s="7"/>
      <c r="CC1695" s="7"/>
      <c r="CD1695" s="7"/>
      <c r="CE1695" s="7"/>
      <c r="CF1695" s="7"/>
      <c r="CG1695" s="7"/>
      <c r="CH1695" s="7"/>
      <c r="CI1695" s="7"/>
      <c r="CJ1695" s="7"/>
      <c r="CK1695" s="7"/>
      <c r="CL1695" s="7"/>
      <c r="CM1695" s="7"/>
      <c r="CN1695" s="7"/>
      <c r="CO1695" s="7"/>
      <c r="CP1695" s="7"/>
      <c r="CQ1695" s="7"/>
    </row>
    <row r="1696" spans="2:95" s="9" customFormat="1">
      <c r="B1696" s="34"/>
      <c r="C1696" s="7"/>
      <c r="D1696" s="7"/>
      <c r="E1696" s="7"/>
      <c r="F1696" s="7"/>
      <c r="G1696" s="10"/>
      <c r="H1696" s="10"/>
      <c r="I1696" s="10"/>
      <c r="J1696" s="10"/>
      <c r="K1696" s="7"/>
      <c r="L1696" s="7"/>
      <c r="M1696" s="7"/>
      <c r="N1696" s="7"/>
      <c r="O1696" s="7"/>
      <c r="P1696" s="10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10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10"/>
      <c r="AU1696" s="7"/>
      <c r="AV1696" s="7"/>
      <c r="AW1696" s="7"/>
      <c r="AX1696" s="7"/>
      <c r="AY1696" s="7"/>
      <c r="AZ1696" s="7"/>
      <c r="BA1696" s="7"/>
      <c r="BB1696" s="7"/>
      <c r="BC1696" s="10"/>
      <c r="BD1696" s="7"/>
      <c r="BE1696" s="7"/>
      <c r="BF1696" s="7"/>
      <c r="BG1696" s="7"/>
      <c r="BH1696" s="7"/>
      <c r="BI1696" s="7"/>
      <c r="BJ1696" s="7"/>
      <c r="BK1696" s="7"/>
      <c r="BL1696" s="7"/>
      <c r="BM1696" s="7"/>
      <c r="BN1696" s="7"/>
      <c r="BO1696" s="7"/>
      <c r="BP1696" s="7"/>
      <c r="BQ1696" s="7"/>
      <c r="BR1696" s="7"/>
      <c r="BS1696" s="7"/>
      <c r="BT1696" s="7"/>
      <c r="BU1696" s="7"/>
      <c r="BV1696" s="7"/>
      <c r="BW1696" s="7"/>
      <c r="BX1696" s="7"/>
      <c r="BY1696" s="7"/>
      <c r="BZ1696" s="7"/>
      <c r="CA1696" s="7"/>
      <c r="CB1696" s="7"/>
      <c r="CC1696" s="7"/>
      <c r="CD1696" s="7"/>
      <c r="CE1696" s="7"/>
      <c r="CF1696" s="7"/>
      <c r="CG1696" s="7"/>
      <c r="CH1696" s="7"/>
      <c r="CI1696" s="7"/>
      <c r="CJ1696" s="7"/>
      <c r="CK1696" s="7"/>
      <c r="CL1696" s="7"/>
      <c r="CM1696" s="7"/>
      <c r="CN1696" s="7"/>
      <c r="CO1696" s="7"/>
      <c r="CP1696" s="7"/>
      <c r="CQ1696" s="7"/>
    </row>
    <row r="1697" spans="2:95" s="9" customFormat="1">
      <c r="B1697" s="34"/>
      <c r="C1697" s="7"/>
      <c r="D1697" s="7"/>
      <c r="E1697" s="7"/>
      <c r="F1697" s="7"/>
      <c r="G1697" s="10"/>
      <c r="H1697" s="10"/>
      <c r="I1697" s="10"/>
      <c r="J1697" s="10"/>
      <c r="K1697" s="7"/>
      <c r="L1697" s="7"/>
      <c r="M1697" s="7"/>
      <c r="N1697" s="7"/>
      <c r="O1697" s="7"/>
      <c r="P1697" s="10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10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10"/>
      <c r="AU1697" s="7"/>
      <c r="AV1697" s="7"/>
      <c r="AW1697" s="7"/>
      <c r="AX1697" s="7"/>
      <c r="AY1697" s="7"/>
      <c r="AZ1697" s="7"/>
      <c r="BA1697" s="7"/>
      <c r="BB1697" s="7"/>
      <c r="BC1697" s="10"/>
      <c r="BD1697" s="7"/>
      <c r="BE1697" s="7"/>
      <c r="BF1697" s="7"/>
      <c r="BG1697" s="7"/>
      <c r="BH1697" s="7"/>
      <c r="BI1697" s="7"/>
      <c r="BJ1697" s="7"/>
      <c r="BK1697" s="7"/>
      <c r="BL1697" s="7"/>
      <c r="BM1697" s="7"/>
      <c r="BN1697" s="7"/>
      <c r="BO1697" s="7"/>
      <c r="BP1697" s="7"/>
      <c r="BQ1697" s="7"/>
      <c r="BR1697" s="7"/>
      <c r="BS1697" s="7"/>
      <c r="BT1697" s="7"/>
      <c r="BU1697" s="7"/>
      <c r="BV1697" s="7"/>
      <c r="BW1697" s="7"/>
      <c r="BX1697" s="7"/>
      <c r="BY1697" s="7"/>
      <c r="BZ1697" s="7"/>
      <c r="CA1697" s="7"/>
      <c r="CB1697" s="7"/>
      <c r="CC1697" s="7"/>
      <c r="CD1697" s="7"/>
      <c r="CE1697" s="7"/>
      <c r="CF1697" s="7"/>
      <c r="CG1697" s="7"/>
      <c r="CH1697" s="7"/>
      <c r="CI1697" s="7"/>
      <c r="CJ1697" s="7"/>
      <c r="CK1697" s="7"/>
      <c r="CL1697" s="7"/>
      <c r="CM1697" s="7"/>
      <c r="CN1697" s="7"/>
      <c r="CO1697" s="7"/>
      <c r="CP1697" s="7"/>
      <c r="CQ1697" s="7"/>
    </row>
    <row r="1698" spans="2:95" s="9" customFormat="1">
      <c r="B1698" s="34"/>
      <c r="C1698" s="7"/>
      <c r="D1698" s="7"/>
      <c r="E1698" s="7"/>
      <c r="F1698" s="7"/>
      <c r="G1698" s="10"/>
      <c r="H1698" s="10"/>
      <c r="I1698" s="10"/>
      <c r="J1698" s="10"/>
      <c r="K1698" s="7"/>
      <c r="L1698" s="7"/>
      <c r="M1698" s="7"/>
      <c r="N1698" s="7"/>
      <c r="O1698" s="7"/>
      <c r="P1698" s="10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10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10"/>
      <c r="AU1698" s="7"/>
      <c r="AV1698" s="7"/>
      <c r="AW1698" s="7"/>
      <c r="AX1698" s="7"/>
      <c r="AY1698" s="7"/>
      <c r="AZ1698" s="7"/>
      <c r="BA1698" s="7"/>
      <c r="BB1698" s="7"/>
      <c r="BC1698" s="10"/>
      <c r="BD1698" s="7"/>
      <c r="BE1698" s="7"/>
      <c r="BF1698" s="7"/>
      <c r="BG1698" s="7"/>
      <c r="BH1698" s="7"/>
      <c r="BI1698" s="7"/>
      <c r="BJ1698" s="7"/>
      <c r="BK1698" s="7"/>
      <c r="BL1698" s="7"/>
      <c r="BM1698" s="7"/>
      <c r="BN1698" s="7"/>
      <c r="BO1698" s="7"/>
      <c r="BP1698" s="7"/>
      <c r="BQ1698" s="7"/>
      <c r="BR1698" s="7"/>
      <c r="BS1698" s="7"/>
      <c r="BT1698" s="7"/>
      <c r="BU1698" s="7"/>
      <c r="BV1698" s="7"/>
      <c r="BW1698" s="7"/>
      <c r="BX1698" s="7"/>
      <c r="BY1698" s="7"/>
      <c r="BZ1698" s="7"/>
      <c r="CA1698" s="7"/>
      <c r="CB1698" s="7"/>
      <c r="CC1698" s="7"/>
      <c r="CD1698" s="7"/>
      <c r="CE1698" s="7"/>
      <c r="CF1698" s="7"/>
      <c r="CG1698" s="7"/>
      <c r="CH1698" s="7"/>
      <c r="CI1698" s="7"/>
      <c r="CJ1698" s="7"/>
      <c r="CK1698" s="7"/>
      <c r="CL1698" s="7"/>
      <c r="CM1698" s="7"/>
      <c r="CN1698" s="7"/>
      <c r="CO1698" s="7"/>
      <c r="CP1698" s="7"/>
      <c r="CQ1698" s="7"/>
    </row>
    <row r="1699" spans="2:95" s="9" customFormat="1">
      <c r="B1699" s="34"/>
      <c r="C1699" s="7"/>
      <c r="D1699" s="7"/>
      <c r="E1699" s="7"/>
      <c r="F1699" s="7"/>
      <c r="G1699" s="10"/>
      <c r="H1699" s="10"/>
      <c r="I1699" s="10"/>
      <c r="J1699" s="10"/>
      <c r="K1699" s="7"/>
      <c r="L1699" s="7"/>
      <c r="M1699" s="7"/>
      <c r="N1699" s="7"/>
      <c r="O1699" s="7"/>
      <c r="P1699" s="10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10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10"/>
      <c r="AU1699" s="7"/>
      <c r="AV1699" s="7"/>
      <c r="AW1699" s="7"/>
      <c r="AX1699" s="7"/>
      <c r="AY1699" s="7"/>
      <c r="AZ1699" s="7"/>
      <c r="BA1699" s="7"/>
      <c r="BB1699" s="7"/>
      <c r="BC1699" s="10"/>
      <c r="BD1699" s="7"/>
      <c r="BE1699" s="7"/>
      <c r="BF1699" s="7"/>
      <c r="BG1699" s="7"/>
      <c r="BH1699" s="7"/>
      <c r="BI1699" s="7"/>
      <c r="BJ1699" s="7"/>
      <c r="BK1699" s="7"/>
      <c r="BL1699" s="7"/>
      <c r="BM1699" s="7"/>
      <c r="BN1699" s="7"/>
      <c r="BO1699" s="7"/>
      <c r="BP1699" s="7"/>
      <c r="BQ1699" s="7"/>
      <c r="BR1699" s="7"/>
      <c r="BS1699" s="7"/>
      <c r="BT1699" s="7"/>
      <c r="BU1699" s="7"/>
      <c r="BV1699" s="7"/>
      <c r="BW1699" s="7"/>
      <c r="BX1699" s="7"/>
      <c r="BY1699" s="7"/>
      <c r="BZ1699" s="7"/>
      <c r="CA1699" s="7"/>
      <c r="CB1699" s="7"/>
      <c r="CC1699" s="7"/>
      <c r="CD1699" s="7"/>
      <c r="CE1699" s="7"/>
      <c r="CF1699" s="7"/>
      <c r="CG1699" s="7"/>
      <c r="CH1699" s="7"/>
      <c r="CI1699" s="7"/>
      <c r="CJ1699" s="7"/>
      <c r="CK1699" s="7"/>
      <c r="CL1699" s="7"/>
      <c r="CM1699" s="7"/>
      <c r="CN1699" s="7"/>
      <c r="CO1699" s="7"/>
      <c r="CP1699" s="7"/>
      <c r="CQ1699" s="7"/>
    </row>
    <row r="1700" spans="2:95" s="9" customFormat="1">
      <c r="B1700" s="34"/>
      <c r="C1700" s="7"/>
      <c r="D1700" s="7"/>
      <c r="E1700" s="7"/>
      <c r="F1700" s="7"/>
      <c r="G1700" s="10"/>
      <c r="H1700" s="10"/>
      <c r="I1700" s="10"/>
      <c r="J1700" s="10"/>
      <c r="K1700" s="7"/>
      <c r="L1700" s="7"/>
      <c r="M1700" s="7"/>
      <c r="N1700" s="7"/>
      <c r="O1700" s="7"/>
      <c r="P1700" s="10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10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10"/>
      <c r="AU1700" s="7"/>
      <c r="AV1700" s="7"/>
      <c r="AW1700" s="7"/>
      <c r="AX1700" s="7"/>
      <c r="AY1700" s="7"/>
      <c r="AZ1700" s="7"/>
      <c r="BA1700" s="7"/>
      <c r="BB1700" s="7"/>
      <c r="BC1700" s="10"/>
      <c r="BD1700" s="7"/>
      <c r="BE1700" s="7"/>
      <c r="BF1700" s="7"/>
      <c r="BG1700" s="7"/>
      <c r="BH1700" s="7"/>
      <c r="BI1700" s="7"/>
      <c r="BJ1700" s="7"/>
      <c r="BK1700" s="7"/>
      <c r="BL1700" s="7"/>
      <c r="BM1700" s="7"/>
      <c r="BN1700" s="7"/>
      <c r="BO1700" s="7"/>
      <c r="BP1700" s="7"/>
      <c r="BQ1700" s="7"/>
      <c r="BR1700" s="7"/>
      <c r="BS1700" s="7"/>
      <c r="BT1700" s="7"/>
      <c r="BU1700" s="7"/>
      <c r="BV1700" s="7"/>
      <c r="BW1700" s="7"/>
      <c r="BX1700" s="7"/>
      <c r="BY1700" s="7"/>
      <c r="BZ1700" s="7"/>
      <c r="CA1700" s="7"/>
      <c r="CB1700" s="7"/>
      <c r="CC1700" s="7"/>
      <c r="CD1700" s="7"/>
      <c r="CE1700" s="7"/>
      <c r="CF1700" s="7"/>
      <c r="CG1700" s="7"/>
      <c r="CH1700" s="7"/>
      <c r="CI1700" s="7"/>
      <c r="CJ1700" s="7"/>
      <c r="CK1700" s="7"/>
      <c r="CL1700" s="7"/>
      <c r="CM1700" s="7"/>
      <c r="CN1700" s="7"/>
      <c r="CO1700" s="7"/>
      <c r="CP1700" s="7"/>
      <c r="CQ1700" s="7"/>
    </row>
    <row r="1701" spans="2:95" s="9" customFormat="1">
      <c r="B1701" s="34"/>
      <c r="C1701" s="7"/>
      <c r="D1701" s="7"/>
      <c r="E1701" s="7"/>
      <c r="F1701" s="7"/>
      <c r="G1701" s="10"/>
      <c r="H1701" s="10"/>
      <c r="I1701" s="10"/>
      <c r="J1701" s="10"/>
      <c r="K1701" s="7"/>
      <c r="L1701" s="7"/>
      <c r="M1701" s="7"/>
      <c r="N1701" s="7"/>
      <c r="O1701" s="7"/>
      <c r="P1701" s="10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10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10"/>
      <c r="AU1701" s="7"/>
      <c r="AV1701" s="7"/>
      <c r="AW1701" s="7"/>
      <c r="AX1701" s="7"/>
      <c r="AY1701" s="7"/>
      <c r="AZ1701" s="7"/>
      <c r="BA1701" s="7"/>
      <c r="BB1701" s="7"/>
      <c r="BC1701" s="10"/>
      <c r="BD1701" s="7"/>
      <c r="BE1701" s="7"/>
      <c r="BF1701" s="7"/>
      <c r="BG1701" s="7"/>
      <c r="BH1701" s="7"/>
      <c r="BI1701" s="7"/>
      <c r="BJ1701" s="7"/>
      <c r="BK1701" s="7"/>
      <c r="BL1701" s="7"/>
      <c r="BM1701" s="7"/>
      <c r="BN1701" s="7"/>
      <c r="BO1701" s="7"/>
      <c r="BP1701" s="7"/>
      <c r="BQ1701" s="7"/>
      <c r="BR1701" s="7"/>
      <c r="BS1701" s="7"/>
      <c r="BT1701" s="7"/>
      <c r="BU1701" s="7"/>
      <c r="BV1701" s="7"/>
      <c r="BW1701" s="7"/>
      <c r="BX1701" s="7"/>
      <c r="BY1701" s="7"/>
      <c r="BZ1701" s="7"/>
      <c r="CA1701" s="7"/>
      <c r="CB1701" s="7"/>
      <c r="CC1701" s="7"/>
      <c r="CD1701" s="7"/>
      <c r="CE1701" s="7"/>
      <c r="CF1701" s="7"/>
      <c r="CG1701" s="7"/>
      <c r="CH1701" s="7"/>
      <c r="CI1701" s="7"/>
      <c r="CJ1701" s="7"/>
      <c r="CK1701" s="7"/>
      <c r="CL1701" s="7"/>
      <c r="CM1701" s="7"/>
      <c r="CN1701" s="7"/>
      <c r="CO1701" s="7"/>
      <c r="CP1701" s="7"/>
      <c r="CQ1701" s="7"/>
    </row>
    <row r="1702" spans="2:95" s="9" customFormat="1">
      <c r="B1702" s="34"/>
      <c r="C1702" s="7"/>
      <c r="D1702" s="7"/>
      <c r="E1702" s="7"/>
      <c r="F1702" s="7"/>
      <c r="G1702" s="10"/>
      <c r="H1702" s="10"/>
      <c r="I1702" s="10"/>
      <c r="J1702" s="10"/>
      <c r="K1702" s="7"/>
      <c r="L1702" s="7"/>
      <c r="M1702" s="7"/>
      <c r="N1702" s="7"/>
      <c r="O1702" s="7"/>
      <c r="P1702" s="10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10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10"/>
      <c r="AU1702" s="7"/>
      <c r="AV1702" s="7"/>
      <c r="AW1702" s="7"/>
      <c r="AX1702" s="7"/>
      <c r="AY1702" s="7"/>
      <c r="AZ1702" s="7"/>
      <c r="BA1702" s="7"/>
      <c r="BB1702" s="7"/>
      <c r="BC1702" s="10"/>
      <c r="BD1702" s="7"/>
      <c r="BE1702" s="7"/>
      <c r="BF1702" s="7"/>
      <c r="BG1702" s="7"/>
      <c r="BH1702" s="7"/>
      <c r="BI1702" s="7"/>
      <c r="BJ1702" s="7"/>
      <c r="BK1702" s="7"/>
      <c r="BL1702" s="7"/>
      <c r="BM1702" s="7"/>
      <c r="BN1702" s="7"/>
      <c r="BO1702" s="7"/>
      <c r="BP1702" s="7"/>
      <c r="BQ1702" s="7"/>
      <c r="BR1702" s="7"/>
      <c r="BS1702" s="7"/>
      <c r="BT1702" s="7"/>
      <c r="BU1702" s="7"/>
      <c r="BV1702" s="7"/>
      <c r="BW1702" s="7"/>
      <c r="BX1702" s="7"/>
      <c r="BY1702" s="7"/>
      <c r="BZ1702" s="7"/>
      <c r="CA1702" s="7"/>
      <c r="CB1702" s="7"/>
      <c r="CC1702" s="7"/>
      <c r="CD1702" s="7"/>
      <c r="CE1702" s="7"/>
      <c r="CF1702" s="7"/>
      <c r="CG1702" s="7"/>
      <c r="CH1702" s="7"/>
      <c r="CI1702" s="7"/>
      <c r="CJ1702" s="7"/>
      <c r="CK1702" s="7"/>
      <c r="CL1702" s="7"/>
      <c r="CM1702" s="7"/>
      <c r="CN1702" s="7"/>
      <c r="CO1702" s="7"/>
      <c r="CP1702" s="7"/>
      <c r="CQ1702" s="7"/>
    </row>
    <row r="1703" spans="2:95" s="9" customFormat="1">
      <c r="B1703" s="34"/>
      <c r="C1703" s="7"/>
      <c r="D1703" s="7"/>
      <c r="E1703" s="7"/>
      <c r="F1703" s="7"/>
      <c r="G1703" s="10"/>
      <c r="H1703" s="10"/>
      <c r="I1703" s="10"/>
      <c r="J1703" s="10"/>
      <c r="K1703" s="7"/>
      <c r="L1703" s="7"/>
      <c r="M1703" s="7"/>
      <c r="N1703" s="7"/>
      <c r="O1703" s="7"/>
      <c r="P1703" s="10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10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10"/>
      <c r="AU1703" s="7"/>
      <c r="AV1703" s="7"/>
      <c r="AW1703" s="7"/>
      <c r="AX1703" s="7"/>
      <c r="AY1703" s="7"/>
      <c r="AZ1703" s="7"/>
      <c r="BA1703" s="7"/>
      <c r="BB1703" s="7"/>
      <c r="BC1703" s="10"/>
      <c r="BD1703" s="7"/>
      <c r="BE1703" s="7"/>
      <c r="BF1703" s="7"/>
      <c r="BG1703" s="7"/>
      <c r="BH1703" s="7"/>
      <c r="BI1703" s="7"/>
      <c r="BJ1703" s="7"/>
      <c r="BK1703" s="7"/>
      <c r="BL1703" s="7"/>
      <c r="BM1703" s="7"/>
      <c r="BN1703" s="7"/>
      <c r="BO1703" s="7"/>
      <c r="BP1703" s="7"/>
      <c r="BQ1703" s="7"/>
      <c r="BR1703" s="7"/>
      <c r="BS1703" s="7"/>
      <c r="BT1703" s="7"/>
      <c r="BU1703" s="7"/>
      <c r="BV1703" s="7"/>
      <c r="BW1703" s="7"/>
      <c r="BX1703" s="7"/>
      <c r="BY1703" s="7"/>
      <c r="BZ1703" s="7"/>
      <c r="CA1703" s="7"/>
      <c r="CB1703" s="7"/>
      <c r="CC1703" s="7"/>
      <c r="CD1703" s="7"/>
      <c r="CE1703" s="7"/>
      <c r="CF1703" s="7"/>
      <c r="CG1703" s="7"/>
      <c r="CH1703" s="7"/>
      <c r="CI1703" s="7"/>
      <c r="CJ1703" s="7"/>
      <c r="CK1703" s="7"/>
      <c r="CL1703" s="7"/>
      <c r="CM1703" s="7"/>
      <c r="CN1703" s="7"/>
      <c r="CO1703" s="7"/>
      <c r="CP1703" s="7"/>
      <c r="CQ1703" s="7"/>
    </row>
    <row r="1704" spans="2:95" s="9" customFormat="1">
      <c r="B1704" s="34"/>
      <c r="C1704" s="7"/>
      <c r="D1704" s="7"/>
      <c r="E1704" s="7"/>
      <c r="F1704" s="7"/>
      <c r="G1704" s="10"/>
      <c r="H1704" s="10"/>
      <c r="I1704" s="10"/>
      <c r="J1704" s="10"/>
      <c r="K1704" s="7"/>
      <c r="L1704" s="7"/>
      <c r="M1704" s="7"/>
      <c r="N1704" s="7"/>
      <c r="O1704" s="7"/>
      <c r="P1704" s="10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10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10"/>
      <c r="AU1704" s="7"/>
      <c r="AV1704" s="7"/>
      <c r="AW1704" s="7"/>
      <c r="AX1704" s="7"/>
      <c r="AY1704" s="7"/>
      <c r="AZ1704" s="7"/>
      <c r="BA1704" s="7"/>
      <c r="BB1704" s="7"/>
      <c r="BC1704" s="10"/>
      <c r="BD1704" s="7"/>
      <c r="BE1704" s="7"/>
      <c r="BF1704" s="7"/>
      <c r="BG1704" s="7"/>
      <c r="BH1704" s="7"/>
      <c r="BI1704" s="7"/>
      <c r="BJ1704" s="7"/>
      <c r="BK1704" s="7"/>
      <c r="BL1704" s="7"/>
      <c r="BM1704" s="7"/>
      <c r="BN1704" s="7"/>
      <c r="BO1704" s="7"/>
      <c r="BP1704" s="7"/>
      <c r="BQ1704" s="7"/>
      <c r="BR1704" s="7"/>
      <c r="BS1704" s="7"/>
      <c r="BT1704" s="7"/>
      <c r="BU1704" s="7"/>
      <c r="BV1704" s="7"/>
      <c r="BW1704" s="7"/>
      <c r="BX1704" s="7"/>
      <c r="BY1704" s="7"/>
      <c r="BZ1704" s="7"/>
      <c r="CA1704" s="7"/>
      <c r="CB1704" s="7"/>
      <c r="CC1704" s="7"/>
      <c r="CD1704" s="7"/>
      <c r="CE1704" s="7"/>
      <c r="CF1704" s="7"/>
      <c r="CG1704" s="7"/>
      <c r="CH1704" s="7"/>
      <c r="CI1704" s="7"/>
      <c r="CJ1704" s="7"/>
      <c r="CK1704" s="7"/>
      <c r="CL1704" s="7"/>
      <c r="CM1704" s="7"/>
      <c r="CN1704" s="7"/>
      <c r="CO1704" s="7"/>
      <c r="CP1704" s="7"/>
      <c r="CQ1704" s="7"/>
    </row>
    <row r="1705" spans="2:95" s="9" customFormat="1">
      <c r="B1705" s="34"/>
      <c r="C1705" s="7"/>
      <c r="D1705" s="7"/>
      <c r="E1705" s="7"/>
      <c r="F1705" s="7"/>
      <c r="G1705" s="10"/>
      <c r="H1705" s="10"/>
      <c r="I1705" s="10"/>
      <c r="J1705" s="10"/>
      <c r="K1705" s="7"/>
      <c r="L1705" s="7"/>
      <c r="M1705" s="7"/>
      <c r="N1705" s="7"/>
      <c r="O1705" s="7"/>
      <c r="P1705" s="10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10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10"/>
      <c r="AU1705" s="7"/>
      <c r="AV1705" s="7"/>
      <c r="AW1705" s="7"/>
      <c r="AX1705" s="7"/>
      <c r="AY1705" s="7"/>
      <c r="AZ1705" s="7"/>
      <c r="BA1705" s="7"/>
      <c r="BB1705" s="7"/>
      <c r="BC1705" s="10"/>
      <c r="BD1705" s="7"/>
      <c r="BE1705" s="7"/>
      <c r="BF1705" s="7"/>
      <c r="BG1705" s="7"/>
      <c r="BH1705" s="7"/>
      <c r="BI1705" s="7"/>
      <c r="BJ1705" s="7"/>
      <c r="BK1705" s="7"/>
      <c r="BL1705" s="7"/>
      <c r="BM1705" s="7"/>
      <c r="BN1705" s="7"/>
      <c r="BO1705" s="7"/>
      <c r="BP1705" s="7"/>
      <c r="BQ1705" s="7"/>
      <c r="BR1705" s="7"/>
      <c r="BS1705" s="7"/>
      <c r="BT1705" s="7"/>
      <c r="BU1705" s="7"/>
      <c r="BV1705" s="7"/>
      <c r="BW1705" s="7"/>
      <c r="BX1705" s="7"/>
      <c r="BY1705" s="7"/>
      <c r="BZ1705" s="7"/>
      <c r="CA1705" s="7"/>
      <c r="CB1705" s="7"/>
      <c r="CC1705" s="7"/>
      <c r="CD1705" s="7"/>
      <c r="CE1705" s="7"/>
      <c r="CF1705" s="7"/>
      <c r="CG1705" s="7"/>
      <c r="CH1705" s="7"/>
      <c r="CI1705" s="7"/>
      <c r="CJ1705" s="7"/>
      <c r="CK1705" s="7"/>
      <c r="CL1705" s="7"/>
      <c r="CM1705" s="7"/>
      <c r="CN1705" s="7"/>
      <c r="CO1705" s="7"/>
      <c r="CP1705" s="7"/>
      <c r="CQ1705" s="7"/>
    </row>
    <row r="1706" spans="2:95" s="9" customFormat="1">
      <c r="B1706" s="34"/>
      <c r="C1706" s="7"/>
      <c r="D1706" s="7"/>
      <c r="E1706" s="7"/>
      <c r="F1706" s="7"/>
      <c r="G1706" s="10"/>
      <c r="H1706" s="10"/>
      <c r="I1706" s="10"/>
      <c r="J1706" s="10"/>
      <c r="K1706" s="7"/>
      <c r="L1706" s="7"/>
      <c r="M1706" s="7"/>
      <c r="N1706" s="7"/>
      <c r="O1706" s="7"/>
      <c r="P1706" s="10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10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10"/>
      <c r="AU1706" s="7"/>
      <c r="AV1706" s="7"/>
      <c r="AW1706" s="7"/>
      <c r="AX1706" s="7"/>
      <c r="AY1706" s="7"/>
      <c r="AZ1706" s="7"/>
      <c r="BA1706" s="7"/>
      <c r="BB1706" s="7"/>
      <c r="BC1706" s="10"/>
      <c r="BD1706" s="7"/>
      <c r="BE1706" s="7"/>
      <c r="BF1706" s="7"/>
      <c r="BG1706" s="7"/>
      <c r="BH1706" s="7"/>
      <c r="BI1706" s="7"/>
      <c r="BJ1706" s="7"/>
      <c r="BK1706" s="7"/>
      <c r="BL1706" s="7"/>
      <c r="BM1706" s="7"/>
      <c r="BN1706" s="7"/>
      <c r="BO1706" s="7"/>
      <c r="BP1706" s="7"/>
      <c r="BQ1706" s="7"/>
      <c r="BR1706" s="7"/>
      <c r="BS1706" s="7"/>
      <c r="BT1706" s="7"/>
      <c r="BU1706" s="7"/>
      <c r="BV1706" s="7"/>
      <c r="BW1706" s="7"/>
      <c r="BX1706" s="7"/>
      <c r="BY1706" s="7"/>
      <c r="BZ1706" s="7"/>
      <c r="CA1706" s="7"/>
      <c r="CB1706" s="7"/>
      <c r="CC1706" s="7"/>
      <c r="CD1706" s="7"/>
      <c r="CE1706" s="7"/>
      <c r="CF1706" s="7"/>
      <c r="CG1706" s="7"/>
      <c r="CH1706" s="7"/>
      <c r="CI1706" s="7"/>
      <c r="CJ1706" s="7"/>
      <c r="CK1706" s="7"/>
      <c r="CL1706" s="7"/>
      <c r="CM1706" s="7"/>
      <c r="CN1706" s="7"/>
      <c r="CO1706" s="7"/>
      <c r="CP1706" s="7"/>
      <c r="CQ1706" s="7"/>
    </row>
    <row r="1707" spans="2:95" s="9" customFormat="1">
      <c r="B1707" s="34"/>
      <c r="C1707" s="7"/>
      <c r="D1707" s="7"/>
      <c r="E1707" s="7"/>
      <c r="F1707" s="7"/>
      <c r="G1707" s="10"/>
      <c r="H1707" s="10"/>
      <c r="I1707" s="10"/>
      <c r="J1707" s="10"/>
      <c r="K1707" s="7"/>
      <c r="L1707" s="7"/>
      <c r="M1707" s="7"/>
      <c r="N1707" s="7"/>
      <c r="O1707" s="7"/>
      <c r="P1707" s="10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10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10"/>
      <c r="AU1707" s="7"/>
      <c r="AV1707" s="7"/>
      <c r="AW1707" s="7"/>
      <c r="AX1707" s="7"/>
      <c r="AY1707" s="7"/>
      <c r="AZ1707" s="7"/>
      <c r="BA1707" s="7"/>
      <c r="BB1707" s="7"/>
      <c r="BC1707" s="10"/>
      <c r="BD1707" s="7"/>
      <c r="BE1707" s="7"/>
      <c r="BF1707" s="7"/>
      <c r="BG1707" s="7"/>
      <c r="BH1707" s="7"/>
      <c r="BI1707" s="7"/>
      <c r="BJ1707" s="7"/>
      <c r="BK1707" s="7"/>
      <c r="BL1707" s="7"/>
      <c r="BM1707" s="7"/>
      <c r="BN1707" s="7"/>
      <c r="BO1707" s="7"/>
      <c r="BP1707" s="7"/>
      <c r="BQ1707" s="7"/>
      <c r="BR1707" s="7"/>
      <c r="BS1707" s="7"/>
      <c r="BT1707" s="7"/>
      <c r="BU1707" s="7"/>
      <c r="BV1707" s="7"/>
      <c r="BW1707" s="7"/>
      <c r="BX1707" s="7"/>
      <c r="BY1707" s="7"/>
      <c r="BZ1707" s="7"/>
      <c r="CA1707" s="7"/>
      <c r="CB1707" s="7"/>
      <c r="CC1707" s="7"/>
      <c r="CD1707" s="7"/>
      <c r="CE1707" s="7"/>
      <c r="CF1707" s="7"/>
      <c r="CG1707" s="7"/>
      <c r="CH1707" s="7"/>
      <c r="CI1707" s="7"/>
      <c r="CJ1707" s="7"/>
      <c r="CK1707" s="7"/>
      <c r="CL1707" s="7"/>
      <c r="CM1707" s="7"/>
      <c r="CN1707" s="7"/>
      <c r="CO1707" s="7"/>
      <c r="CP1707" s="7"/>
      <c r="CQ1707" s="7"/>
    </row>
    <row r="1708" spans="2:95" s="9" customFormat="1">
      <c r="B1708" s="34"/>
      <c r="C1708" s="7"/>
      <c r="D1708" s="7"/>
      <c r="E1708" s="7"/>
      <c r="F1708" s="7"/>
      <c r="G1708" s="10"/>
      <c r="H1708" s="10"/>
      <c r="I1708" s="10"/>
      <c r="J1708" s="10"/>
      <c r="K1708" s="7"/>
      <c r="L1708" s="7"/>
      <c r="M1708" s="7"/>
      <c r="N1708" s="7"/>
      <c r="O1708" s="7"/>
      <c r="P1708" s="10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10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10"/>
      <c r="AU1708" s="7"/>
      <c r="AV1708" s="7"/>
      <c r="AW1708" s="7"/>
      <c r="AX1708" s="7"/>
      <c r="AY1708" s="7"/>
      <c r="AZ1708" s="7"/>
      <c r="BA1708" s="7"/>
      <c r="BB1708" s="7"/>
      <c r="BC1708" s="10"/>
      <c r="BD1708" s="7"/>
      <c r="BE1708" s="7"/>
      <c r="BF1708" s="7"/>
      <c r="BG1708" s="7"/>
      <c r="BH1708" s="7"/>
      <c r="BI1708" s="7"/>
      <c r="BJ1708" s="7"/>
      <c r="BK1708" s="7"/>
      <c r="BL1708" s="7"/>
      <c r="BM1708" s="7"/>
      <c r="BN1708" s="7"/>
      <c r="BO1708" s="7"/>
      <c r="BP1708" s="7"/>
      <c r="BQ1708" s="7"/>
      <c r="BR1708" s="7"/>
      <c r="BS1708" s="7"/>
      <c r="BT1708" s="7"/>
      <c r="BU1708" s="7"/>
      <c r="BV1708" s="7"/>
      <c r="BW1708" s="7"/>
      <c r="BX1708" s="7"/>
      <c r="BY1708" s="7"/>
      <c r="BZ1708" s="7"/>
      <c r="CA1708" s="7"/>
      <c r="CB1708" s="7"/>
      <c r="CC1708" s="7"/>
      <c r="CD1708" s="7"/>
      <c r="CE1708" s="7"/>
      <c r="CF1708" s="7"/>
      <c r="CG1708" s="7"/>
      <c r="CH1708" s="7"/>
      <c r="CI1708" s="7"/>
      <c r="CJ1708" s="7"/>
      <c r="CK1708" s="7"/>
      <c r="CL1708" s="7"/>
      <c r="CM1708" s="7"/>
      <c r="CN1708" s="7"/>
      <c r="CO1708" s="7"/>
      <c r="CP1708" s="7"/>
      <c r="CQ1708" s="7"/>
    </row>
    <row r="1709" spans="2:95" s="9" customFormat="1">
      <c r="B1709" s="34"/>
      <c r="C1709" s="7"/>
      <c r="D1709" s="7"/>
      <c r="E1709" s="7"/>
      <c r="F1709" s="7"/>
      <c r="G1709" s="10"/>
      <c r="H1709" s="10"/>
      <c r="I1709" s="10"/>
      <c r="J1709" s="10"/>
      <c r="K1709" s="7"/>
      <c r="L1709" s="7"/>
      <c r="M1709" s="7"/>
      <c r="N1709" s="7"/>
      <c r="O1709" s="7"/>
      <c r="P1709" s="10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10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10"/>
      <c r="AU1709" s="7"/>
      <c r="AV1709" s="7"/>
      <c r="AW1709" s="7"/>
      <c r="AX1709" s="7"/>
      <c r="AY1709" s="7"/>
      <c r="AZ1709" s="7"/>
      <c r="BA1709" s="7"/>
      <c r="BB1709" s="7"/>
      <c r="BC1709" s="10"/>
      <c r="BD1709" s="7"/>
      <c r="BE1709" s="7"/>
      <c r="BF1709" s="7"/>
      <c r="BG1709" s="7"/>
      <c r="BH1709" s="7"/>
      <c r="BI1709" s="7"/>
      <c r="BJ1709" s="7"/>
      <c r="BK1709" s="7"/>
      <c r="BL1709" s="7"/>
      <c r="BM1709" s="7"/>
      <c r="BN1709" s="7"/>
      <c r="BO1709" s="7"/>
      <c r="BP1709" s="7"/>
      <c r="BQ1709" s="7"/>
      <c r="BR1709" s="7"/>
      <c r="BS1709" s="7"/>
      <c r="BT1709" s="7"/>
      <c r="BU1709" s="7"/>
      <c r="BV1709" s="7"/>
      <c r="BW1709" s="7"/>
      <c r="BX1709" s="7"/>
      <c r="BY1709" s="7"/>
      <c r="BZ1709" s="7"/>
      <c r="CA1709" s="7"/>
      <c r="CB1709" s="7"/>
      <c r="CC1709" s="7"/>
      <c r="CD1709" s="7"/>
      <c r="CE1709" s="7"/>
      <c r="CF1709" s="7"/>
      <c r="CG1709" s="7"/>
      <c r="CH1709" s="7"/>
      <c r="CI1709" s="7"/>
      <c r="CJ1709" s="7"/>
      <c r="CK1709" s="7"/>
      <c r="CL1709" s="7"/>
      <c r="CM1709" s="7"/>
      <c r="CN1709" s="7"/>
      <c r="CO1709" s="7"/>
      <c r="CP1709" s="7"/>
      <c r="CQ1709" s="7"/>
    </row>
    <row r="1710" spans="2:95" s="9" customFormat="1">
      <c r="B1710" s="34"/>
      <c r="C1710" s="7"/>
      <c r="D1710" s="7"/>
      <c r="E1710" s="7"/>
      <c r="F1710" s="7"/>
      <c r="G1710" s="10"/>
      <c r="H1710" s="10"/>
      <c r="I1710" s="10"/>
      <c r="J1710" s="10"/>
      <c r="K1710" s="7"/>
      <c r="L1710" s="7"/>
      <c r="M1710" s="7"/>
      <c r="N1710" s="7"/>
      <c r="O1710" s="7"/>
      <c r="P1710" s="10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10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10"/>
      <c r="AU1710" s="7"/>
      <c r="AV1710" s="7"/>
      <c r="AW1710" s="7"/>
      <c r="AX1710" s="7"/>
      <c r="AY1710" s="7"/>
      <c r="AZ1710" s="7"/>
      <c r="BA1710" s="7"/>
      <c r="BB1710" s="7"/>
      <c r="BC1710" s="10"/>
      <c r="BD1710" s="7"/>
      <c r="BE1710" s="7"/>
      <c r="BF1710" s="7"/>
      <c r="BG1710" s="7"/>
      <c r="BH1710" s="7"/>
      <c r="BI1710" s="7"/>
      <c r="BJ1710" s="7"/>
      <c r="BK1710" s="7"/>
      <c r="BL1710" s="7"/>
      <c r="BM1710" s="7"/>
      <c r="BN1710" s="7"/>
      <c r="BO1710" s="7"/>
      <c r="BP1710" s="7"/>
      <c r="BQ1710" s="7"/>
      <c r="BR1710" s="7"/>
      <c r="BS1710" s="7"/>
      <c r="BT1710" s="7"/>
      <c r="BU1710" s="7"/>
      <c r="BV1710" s="7"/>
      <c r="BW1710" s="7"/>
      <c r="BX1710" s="7"/>
      <c r="BY1710" s="7"/>
      <c r="BZ1710" s="7"/>
      <c r="CA1710" s="7"/>
      <c r="CB1710" s="7"/>
      <c r="CC1710" s="7"/>
      <c r="CD1710" s="7"/>
      <c r="CE1710" s="7"/>
      <c r="CF1710" s="7"/>
      <c r="CG1710" s="7"/>
      <c r="CH1710" s="7"/>
      <c r="CI1710" s="7"/>
      <c r="CJ1710" s="7"/>
      <c r="CK1710" s="7"/>
      <c r="CL1710" s="7"/>
      <c r="CM1710" s="7"/>
      <c r="CN1710" s="7"/>
      <c r="CO1710" s="7"/>
      <c r="CP1710" s="7"/>
      <c r="CQ1710" s="7"/>
    </row>
    <row r="1711" spans="2:95" s="9" customFormat="1">
      <c r="B1711" s="34"/>
      <c r="C1711" s="7"/>
      <c r="D1711" s="7"/>
      <c r="E1711" s="7"/>
      <c r="F1711" s="7"/>
      <c r="G1711" s="10"/>
      <c r="H1711" s="10"/>
      <c r="I1711" s="10"/>
      <c r="J1711" s="10"/>
      <c r="K1711" s="7"/>
      <c r="L1711" s="7"/>
      <c r="M1711" s="7"/>
      <c r="N1711" s="7"/>
      <c r="O1711" s="7"/>
      <c r="P1711" s="10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10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10"/>
      <c r="AU1711" s="7"/>
      <c r="AV1711" s="7"/>
      <c r="AW1711" s="7"/>
      <c r="AX1711" s="7"/>
      <c r="AY1711" s="7"/>
      <c r="AZ1711" s="7"/>
      <c r="BA1711" s="7"/>
      <c r="BB1711" s="7"/>
      <c r="BC1711" s="10"/>
      <c r="BD1711" s="7"/>
      <c r="BE1711" s="7"/>
      <c r="BF1711" s="7"/>
      <c r="BG1711" s="7"/>
      <c r="BH1711" s="7"/>
      <c r="BI1711" s="7"/>
      <c r="BJ1711" s="7"/>
      <c r="BK1711" s="7"/>
      <c r="BL1711" s="7"/>
      <c r="BM1711" s="7"/>
      <c r="BN1711" s="7"/>
      <c r="BO1711" s="7"/>
      <c r="BP1711" s="7"/>
      <c r="BQ1711" s="7"/>
      <c r="BR1711" s="7"/>
      <c r="BS1711" s="7"/>
      <c r="BT1711" s="7"/>
      <c r="BU1711" s="7"/>
      <c r="BV1711" s="7"/>
      <c r="BW1711" s="7"/>
      <c r="BX1711" s="7"/>
      <c r="BY1711" s="7"/>
      <c r="BZ1711" s="7"/>
      <c r="CA1711" s="7"/>
      <c r="CB1711" s="7"/>
      <c r="CC1711" s="7"/>
      <c r="CD1711" s="7"/>
      <c r="CE1711" s="7"/>
      <c r="CF1711" s="7"/>
      <c r="CG1711" s="7"/>
      <c r="CH1711" s="7"/>
      <c r="CI1711" s="7"/>
      <c r="CJ1711" s="7"/>
      <c r="CK1711" s="7"/>
      <c r="CL1711" s="7"/>
      <c r="CM1711" s="7"/>
      <c r="CN1711" s="7"/>
      <c r="CO1711" s="7"/>
      <c r="CP1711" s="7"/>
      <c r="CQ1711" s="7"/>
    </row>
    <row r="1712" spans="2:95" s="9" customFormat="1">
      <c r="B1712" s="34"/>
      <c r="C1712" s="7"/>
      <c r="D1712" s="7"/>
      <c r="E1712" s="7"/>
      <c r="F1712" s="7"/>
      <c r="G1712" s="10"/>
      <c r="H1712" s="10"/>
      <c r="I1712" s="10"/>
      <c r="J1712" s="10"/>
      <c r="K1712" s="7"/>
      <c r="L1712" s="7"/>
      <c r="M1712" s="7"/>
      <c r="N1712" s="7"/>
      <c r="O1712" s="7"/>
      <c r="P1712" s="10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10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10"/>
      <c r="AU1712" s="7"/>
      <c r="AV1712" s="7"/>
      <c r="AW1712" s="7"/>
      <c r="AX1712" s="7"/>
      <c r="AY1712" s="7"/>
      <c r="AZ1712" s="7"/>
      <c r="BA1712" s="7"/>
      <c r="BB1712" s="7"/>
      <c r="BC1712" s="10"/>
      <c r="BD1712" s="7"/>
      <c r="BE1712" s="7"/>
      <c r="BF1712" s="7"/>
      <c r="BG1712" s="7"/>
      <c r="BH1712" s="7"/>
      <c r="BI1712" s="7"/>
      <c r="BJ1712" s="7"/>
      <c r="BK1712" s="7"/>
      <c r="BL1712" s="7"/>
      <c r="BM1712" s="7"/>
      <c r="BN1712" s="7"/>
      <c r="BO1712" s="7"/>
      <c r="BP1712" s="7"/>
      <c r="BQ1712" s="7"/>
      <c r="BR1712" s="7"/>
      <c r="BS1712" s="7"/>
      <c r="BT1712" s="7"/>
      <c r="BU1712" s="7"/>
      <c r="BV1712" s="7"/>
      <c r="BW1712" s="7"/>
      <c r="BX1712" s="7"/>
      <c r="BY1712" s="7"/>
      <c r="BZ1712" s="7"/>
      <c r="CA1712" s="7"/>
      <c r="CB1712" s="7"/>
      <c r="CC1712" s="7"/>
      <c r="CD1712" s="7"/>
      <c r="CE1712" s="7"/>
      <c r="CF1712" s="7"/>
      <c r="CG1712" s="7"/>
      <c r="CH1712" s="7"/>
      <c r="CI1712" s="7"/>
      <c r="CJ1712" s="7"/>
      <c r="CK1712" s="7"/>
      <c r="CL1712" s="7"/>
      <c r="CM1712" s="7"/>
      <c r="CN1712" s="7"/>
      <c r="CO1712" s="7"/>
      <c r="CP1712" s="7"/>
      <c r="CQ1712" s="7"/>
    </row>
    <row r="1713" spans="2:95" s="9" customFormat="1">
      <c r="B1713" s="34"/>
      <c r="C1713" s="7"/>
      <c r="D1713" s="7"/>
      <c r="E1713" s="7"/>
      <c r="F1713" s="7"/>
      <c r="G1713" s="10"/>
      <c r="H1713" s="10"/>
      <c r="I1713" s="10"/>
      <c r="J1713" s="10"/>
      <c r="K1713" s="7"/>
      <c r="L1713" s="7"/>
      <c r="M1713" s="7"/>
      <c r="N1713" s="7"/>
      <c r="O1713" s="7"/>
      <c r="P1713" s="10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10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10"/>
      <c r="AU1713" s="7"/>
      <c r="AV1713" s="7"/>
      <c r="AW1713" s="7"/>
      <c r="AX1713" s="7"/>
      <c r="AY1713" s="7"/>
      <c r="AZ1713" s="7"/>
      <c r="BA1713" s="7"/>
      <c r="BB1713" s="7"/>
      <c r="BC1713" s="10"/>
      <c r="BD1713" s="7"/>
      <c r="BE1713" s="7"/>
      <c r="BF1713" s="7"/>
      <c r="BG1713" s="7"/>
      <c r="BH1713" s="7"/>
      <c r="BI1713" s="7"/>
      <c r="BJ1713" s="7"/>
      <c r="BK1713" s="7"/>
      <c r="BL1713" s="7"/>
      <c r="BM1713" s="7"/>
      <c r="BN1713" s="7"/>
      <c r="BO1713" s="7"/>
      <c r="BP1713" s="7"/>
      <c r="BQ1713" s="7"/>
      <c r="BR1713" s="7"/>
      <c r="BS1713" s="7"/>
      <c r="BT1713" s="7"/>
      <c r="BU1713" s="7"/>
      <c r="BV1713" s="7"/>
      <c r="BW1713" s="7"/>
      <c r="BX1713" s="7"/>
      <c r="BY1713" s="7"/>
      <c r="BZ1713" s="7"/>
      <c r="CA1713" s="7"/>
      <c r="CB1713" s="7"/>
      <c r="CC1713" s="7"/>
      <c r="CD1713" s="7"/>
      <c r="CE1713" s="7"/>
      <c r="CF1713" s="7"/>
      <c r="CG1713" s="7"/>
      <c r="CH1713" s="7"/>
      <c r="CI1713" s="7"/>
      <c r="CJ1713" s="7"/>
      <c r="CK1713" s="7"/>
      <c r="CL1713" s="7"/>
      <c r="CM1713" s="7"/>
      <c r="CN1713" s="7"/>
      <c r="CO1713" s="7"/>
      <c r="CP1713" s="7"/>
      <c r="CQ1713" s="7"/>
    </row>
    <row r="1714" spans="2:95" s="9" customFormat="1">
      <c r="B1714" s="34"/>
      <c r="C1714" s="7"/>
      <c r="D1714" s="7"/>
      <c r="E1714" s="7"/>
      <c r="F1714" s="7"/>
      <c r="G1714" s="10"/>
      <c r="H1714" s="10"/>
      <c r="I1714" s="10"/>
      <c r="J1714" s="10"/>
      <c r="K1714" s="7"/>
      <c r="L1714" s="7"/>
      <c r="M1714" s="7"/>
      <c r="N1714" s="7"/>
      <c r="O1714" s="7"/>
      <c r="P1714" s="10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10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10"/>
      <c r="AU1714" s="7"/>
      <c r="AV1714" s="7"/>
      <c r="AW1714" s="7"/>
      <c r="AX1714" s="7"/>
      <c r="AY1714" s="7"/>
      <c r="AZ1714" s="7"/>
      <c r="BA1714" s="7"/>
      <c r="BB1714" s="7"/>
      <c r="BC1714" s="10"/>
      <c r="BD1714" s="7"/>
      <c r="BE1714" s="7"/>
      <c r="BF1714" s="7"/>
      <c r="BG1714" s="7"/>
      <c r="BH1714" s="7"/>
      <c r="BI1714" s="7"/>
      <c r="BJ1714" s="7"/>
      <c r="BK1714" s="7"/>
      <c r="BL1714" s="7"/>
      <c r="BM1714" s="7"/>
      <c r="BN1714" s="7"/>
      <c r="BO1714" s="7"/>
      <c r="BP1714" s="7"/>
      <c r="BQ1714" s="7"/>
      <c r="BR1714" s="7"/>
      <c r="BS1714" s="7"/>
      <c r="BT1714" s="7"/>
      <c r="BU1714" s="7"/>
      <c r="BV1714" s="7"/>
      <c r="BW1714" s="7"/>
      <c r="BX1714" s="7"/>
      <c r="BY1714" s="7"/>
      <c r="BZ1714" s="7"/>
      <c r="CA1714" s="7"/>
      <c r="CB1714" s="7"/>
      <c r="CC1714" s="7"/>
      <c r="CD1714" s="7"/>
      <c r="CE1714" s="7"/>
      <c r="CF1714" s="7"/>
      <c r="CG1714" s="7"/>
      <c r="CH1714" s="7"/>
      <c r="CI1714" s="7"/>
      <c r="CJ1714" s="7"/>
      <c r="CK1714" s="7"/>
      <c r="CL1714" s="7"/>
      <c r="CM1714" s="7"/>
      <c r="CN1714" s="7"/>
      <c r="CO1714" s="7"/>
      <c r="CP1714" s="7"/>
      <c r="CQ1714" s="7"/>
    </row>
    <row r="1715" spans="2:95" s="9" customFormat="1">
      <c r="B1715" s="34"/>
      <c r="C1715" s="7"/>
      <c r="D1715" s="7"/>
      <c r="E1715" s="7"/>
      <c r="F1715" s="7"/>
      <c r="G1715" s="10"/>
      <c r="H1715" s="10"/>
      <c r="I1715" s="10"/>
      <c r="J1715" s="10"/>
      <c r="K1715" s="7"/>
      <c r="L1715" s="7"/>
      <c r="M1715" s="7"/>
      <c r="N1715" s="7"/>
      <c r="O1715" s="7"/>
      <c r="P1715" s="10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10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10"/>
      <c r="AU1715" s="7"/>
      <c r="AV1715" s="7"/>
      <c r="AW1715" s="7"/>
      <c r="AX1715" s="7"/>
      <c r="AY1715" s="7"/>
      <c r="AZ1715" s="7"/>
      <c r="BA1715" s="7"/>
      <c r="BB1715" s="7"/>
      <c r="BC1715" s="10"/>
      <c r="BD1715" s="7"/>
      <c r="BE1715" s="7"/>
      <c r="BF1715" s="7"/>
      <c r="BG1715" s="7"/>
      <c r="BH1715" s="7"/>
      <c r="BI1715" s="7"/>
      <c r="BJ1715" s="7"/>
      <c r="BK1715" s="7"/>
      <c r="BL1715" s="7"/>
      <c r="BM1715" s="7"/>
      <c r="BN1715" s="7"/>
      <c r="BO1715" s="7"/>
      <c r="BP1715" s="7"/>
      <c r="BQ1715" s="7"/>
      <c r="BR1715" s="7"/>
      <c r="BS1715" s="7"/>
      <c r="BT1715" s="7"/>
      <c r="BU1715" s="7"/>
      <c r="BV1715" s="7"/>
      <c r="BW1715" s="7"/>
      <c r="BX1715" s="7"/>
      <c r="BY1715" s="7"/>
      <c r="BZ1715" s="7"/>
      <c r="CA1715" s="7"/>
      <c r="CB1715" s="7"/>
      <c r="CC1715" s="7"/>
      <c r="CD1715" s="7"/>
      <c r="CE1715" s="7"/>
      <c r="CF1715" s="7"/>
      <c r="CG1715" s="7"/>
      <c r="CH1715" s="7"/>
      <c r="CI1715" s="7"/>
      <c r="CJ1715" s="7"/>
      <c r="CK1715" s="7"/>
      <c r="CL1715" s="7"/>
      <c r="CM1715" s="7"/>
      <c r="CN1715" s="7"/>
      <c r="CO1715" s="7"/>
      <c r="CP1715" s="7"/>
      <c r="CQ1715" s="7"/>
    </row>
    <row r="1716" spans="2:95" s="9" customFormat="1">
      <c r="B1716" s="34"/>
      <c r="C1716" s="7"/>
      <c r="D1716" s="7"/>
      <c r="E1716" s="7"/>
      <c r="F1716" s="7"/>
      <c r="G1716" s="10"/>
      <c r="H1716" s="10"/>
      <c r="I1716" s="10"/>
      <c r="J1716" s="10"/>
      <c r="K1716" s="7"/>
      <c r="L1716" s="7"/>
      <c r="M1716" s="7"/>
      <c r="N1716" s="7"/>
      <c r="O1716" s="7"/>
      <c r="P1716" s="10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10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10"/>
      <c r="AU1716" s="7"/>
      <c r="AV1716" s="7"/>
      <c r="AW1716" s="7"/>
      <c r="AX1716" s="7"/>
      <c r="AY1716" s="7"/>
      <c r="AZ1716" s="7"/>
      <c r="BA1716" s="7"/>
      <c r="BB1716" s="7"/>
      <c r="BC1716" s="10"/>
      <c r="BD1716" s="7"/>
      <c r="BE1716" s="7"/>
      <c r="BF1716" s="7"/>
      <c r="BG1716" s="7"/>
      <c r="BH1716" s="7"/>
      <c r="BI1716" s="7"/>
      <c r="BJ1716" s="7"/>
      <c r="BK1716" s="7"/>
      <c r="BL1716" s="7"/>
      <c r="BM1716" s="7"/>
      <c r="BN1716" s="7"/>
      <c r="BO1716" s="7"/>
      <c r="BP1716" s="7"/>
      <c r="BQ1716" s="7"/>
      <c r="BR1716" s="7"/>
      <c r="BS1716" s="7"/>
      <c r="BT1716" s="7"/>
      <c r="BU1716" s="7"/>
      <c r="BV1716" s="7"/>
      <c r="BW1716" s="7"/>
      <c r="BX1716" s="7"/>
      <c r="BY1716" s="7"/>
      <c r="BZ1716" s="7"/>
      <c r="CA1716" s="7"/>
      <c r="CB1716" s="7"/>
      <c r="CC1716" s="7"/>
      <c r="CD1716" s="7"/>
      <c r="CE1716" s="7"/>
      <c r="CF1716" s="7"/>
      <c r="CG1716" s="7"/>
      <c r="CH1716" s="7"/>
      <c r="CI1716" s="7"/>
      <c r="CJ1716" s="7"/>
      <c r="CK1716" s="7"/>
      <c r="CL1716" s="7"/>
      <c r="CM1716" s="7"/>
      <c r="CN1716" s="7"/>
      <c r="CO1716" s="7"/>
      <c r="CP1716" s="7"/>
      <c r="CQ1716" s="7"/>
    </row>
    <row r="1717" spans="2:95" s="9" customFormat="1">
      <c r="B1717" s="34"/>
      <c r="C1717" s="7"/>
      <c r="D1717" s="7"/>
      <c r="E1717" s="7"/>
      <c r="F1717" s="7"/>
      <c r="G1717" s="10"/>
      <c r="H1717" s="10"/>
      <c r="I1717" s="10"/>
      <c r="J1717" s="10"/>
      <c r="K1717" s="7"/>
      <c r="L1717" s="7"/>
      <c r="M1717" s="7"/>
      <c r="N1717" s="7"/>
      <c r="O1717" s="7"/>
      <c r="P1717" s="10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10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10"/>
      <c r="AU1717" s="7"/>
      <c r="AV1717" s="7"/>
      <c r="AW1717" s="7"/>
      <c r="AX1717" s="7"/>
      <c r="AY1717" s="7"/>
      <c r="AZ1717" s="7"/>
      <c r="BA1717" s="7"/>
      <c r="BB1717" s="7"/>
      <c r="BC1717" s="10"/>
      <c r="BD1717" s="7"/>
      <c r="BE1717" s="7"/>
      <c r="BF1717" s="7"/>
      <c r="BG1717" s="7"/>
      <c r="BH1717" s="7"/>
      <c r="BI1717" s="7"/>
      <c r="BJ1717" s="7"/>
      <c r="BK1717" s="7"/>
      <c r="BL1717" s="7"/>
      <c r="BM1717" s="7"/>
      <c r="BN1717" s="7"/>
      <c r="BO1717" s="7"/>
      <c r="BP1717" s="7"/>
      <c r="BQ1717" s="7"/>
      <c r="BR1717" s="7"/>
      <c r="BS1717" s="7"/>
      <c r="BT1717" s="7"/>
      <c r="BU1717" s="7"/>
      <c r="BV1717" s="7"/>
      <c r="BW1717" s="7"/>
      <c r="BX1717" s="7"/>
      <c r="BY1717" s="7"/>
      <c r="BZ1717" s="7"/>
      <c r="CA1717" s="7"/>
      <c r="CB1717" s="7"/>
      <c r="CC1717" s="7"/>
      <c r="CD1717" s="7"/>
      <c r="CE1717" s="7"/>
      <c r="CF1717" s="7"/>
      <c r="CG1717" s="7"/>
      <c r="CH1717" s="7"/>
      <c r="CI1717" s="7"/>
      <c r="CJ1717" s="7"/>
      <c r="CK1717" s="7"/>
      <c r="CL1717" s="7"/>
      <c r="CM1717" s="7"/>
      <c r="CN1717" s="7"/>
      <c r="CO1717" s="7"/>
      <c r="CP1717" s="7"/>
      <c r="CQ1717" s="7"/>
    </row>
    <row r="1718" spans="2:95" s="9" customFormat="1">
      <c r="B1718" s="34"/>
      <c r="C1718" s="7"/>
      <c r="D1718" s="7"/>
      <c r="E1718" s="7"/>
      <c r="F1718" s="7"/>
      <c r="G1718" s="10"/>
      <c r="H1718" s="10"/>
      <c r="I1718" s="10"/>
      <c r="J1718" s="10"/>
      <c r="K1718" s="7"/>
      <c r="L1718" s="7"/>
      <c r="M1718" s="7"/>
      <c r="N1718" s="7"/>
      <c r="O1718" s="7"/>
      <c r="P1718" s="10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10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10"/>
      <c r="AU1718" s="7"/>
      <c r="AV1718" s="7"/>
      <c r="AW1718" s="7"/>
      <c r="AX1718" s="7"/>
      <c r="AY1718" s="7"/>
      <c r="AZ1718" s="7"/>
      <c r="BA1718" s="7"/>
      <c r="BB1718" s="7"/>
      <c r="BC1718" s="10"/>
      <c r="BD1718" s="7"/>
      <c r="BE1718" s="7"/>
      <c r="BF1718" s="7"/>
      <c r="BG1718" s="7"/>
      <c r="BH1718" s="7"/>
      <c r="BI1718" s="7"/>
      <c r="BJ1718" s="7"/>
      <c r="BK1718" s="7"/>
      <c r="BL1718" s="7"/>
      <c r="BM1718" s="7"/>
      <c r="BN1718" s="7"/>
      <c r="BO1718" s="7"/>
      <c r="BP1718" s="7"/>
      <c r="BQ1718" s="7"/>
      <c r="BR1718" s="7"/>
      <c r="BS1718" s="7"/>
      <c r="BT1718" s="7"/>
      <c r="BU1718" s="7"/>
      <c r="BV1718" s="7"/>
      <c r="BW1718" s="7"/>
      <c r="BX1718" s="7"/>
      <c r="BY1718" s="7"/>
      <c r="BZ1718" s="7"/>
      <c r="CA1718" s="7"/>
      <c r="CB1718" s="7"/>
      <c r="CC1718" s="7"/>
      <c r="CD1718" s="7"/>
      <c r="CE1718" s="7"/>
      <c r="CF1718" s="7"/>
      <c r="CG1718" s="7"/>
      <c r="CH1718" s="7"/>
      <c r="CI1718" s="7"/>
      <c r="CJ1718" s="7"/>
      <c r="CK1718" s="7"/>
      <c r="CL1718" s="7"/>
      <c r="CM1718" s="7"/>
      <c r="CN1718" s="7"/>
      <c r="CO1718" s="7"/>
      <c r="CP1718" s="7"/>
      <c r="CQ1718" s="7"/>
    </row>
    <row r="1719" spans="2:95" s="9" customFormat="1">
      <c r="B1719" s="34"/>
      <c r="C1719" s="7"/>
      <c r="D1719" s="7"/>
      <c r="E1719" s="7"/>
      <c r="F1719" s="7"/>
      <c r="G1719" s="10"/>
      <c r="H1719" s="10"/>
      <c r="I1719" s="10"/>
      <c r="J1719" s="10"/>
      <c r="K1719" s="7"/>
      <c r="L1719" s="7"/>
      <c r="M1719" s="7"/>
      <c r="N1719" s="7"/>
      <c r="O1719" s="7"/>
      <c r="P1719" s="10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10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10"/>
      <c r="AU1719" s="7"/>
      <c r="AV1719" s="7"/>
      <c r="AW1719" s="7"/>
      <c r="AX1719" s="7"/>
      <c r="AY1719" s="7"/>
      <c r="AZ1719" s="7"/>
      <c r="BA1719" s="7"/>
      <c r="BB1719" s="7"/>
      <c r="BC1719" s="10"/>
      <c r="BD1719" s="7"/>
      <c r="BE1719" s="7"/>
      <c r="BF1719" s="7"/>
      <c r="BG1719" s="7"/>
      <c r="BH1719" s="7"/>
      <c r="BI1719" s="7"/>
      <c r="BJ1719" s="7"/>
      <c r="BK1719" s="7"/>
      <c r="BL1719" s="7"/>
      <c r="BM1719" s="7"/>
      <c r="BN1719" s="7"/>
      <c r="BO1719" s="7"/>
      <c r="BP1719" s="7"/>
      <c r="BQ1719" s="7"/>
      <c r="BR1719" s="7"/>
      <c r="BS1719" s="7"/>
      <c r="BT1719" s="7"/>
      <c r="BU1719" s="7"/>
      <c r="BV1719" s="7"/>
      <c r="BW1719" s="7"/>
      <c r="BX1719" s="7"/>
      <c r="BY1719" s="7"/>
      <c r="BZ1719" s="7"/>
      <c r="CA1719" s="7"/>
      <c r="CB1719" s="7"/>
      <c r="CC1719" s="7"/>
      <c r="CD1719" s="7"/>
      <c r="CE1719" s="7"/>
      <c r="CF1719" s="7"/>
      <c r="CG1719" s="7"/>
      <c r="CH1719" s="7"/>
      <c r="CI1719" s="7"/>
      <c r="CJ1719" s="7"/>
      <c r="CK1719" s="7"/>
      <c r="CL1719" s="7"/>
      <c r="CM1719" s="7"/>
      <c r="CN1719" s="7"/>
      <c r="CO1719" s="7"/>
      <c r="CP1719" s="7"/>
      <c r="CQ1719" s="7"/>
    </row>
    <row r="1720" spans="2:95" s="9" customFormat="1">
      <c r="B1720" s="34"/>
      <c r="C1720" s="7"/>
      <c r="D1720" s="7"/>
      <c r="E1720" s="7"/>
      <c r="F1720" s="7"/>
      <c r="G1720" s="10"/>
      <c r="H1720" s="10"/>
      <c r="I1720" s="10"/>
      <c r="J1720" s="10"/>
      <c r="K1720" s="7"/>
      <c r="L1720" s="7"/>
      <c r="M1720" s="7"/>
      <c r="N1720" s="7"/>
      <c r="O1720" s="7"/>
      <c r="P1720" s="10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10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10"/>
      <c r="AU1720" s="7"/>
      <c r="AV1720" s="7"/>
      <c r="AW1720" s="7"/>
      <c r="AX1720" s="7"/>
      <c r="AY1720" s="7"/>
      <c r="AZ1720" s="7"/>
      <c r="BA1720" s="7"/>
      <c r="BB1720" s="7"/>
      <c r="BC1720" s="10"/>
      <c r="BD1720" s="7"/>
      <c r="BE1720" s="7"/>
      <c r="BF1720" s="7"/>
      <c r="BG1720" s="7"/>
      <c r="BH1720" s="7"/>
      <c r="BI1720" s="7"/>
      <c r="BJ1720" s="7"/>
      <c r="BK1720" s="7"/>
      <c r="BL1720" s="7"/>
      <c r="BM1720" s="7"/>
      <c r="BN1720" s="7"/>
      <c r="BO1720" s="7"/>
      <c r="BP1720" s="7"/>
      <c r="BQ1720" s="7"/>
      <c r="BR1720" s="7"/>
      <c r="BS1720" s="7"/>
      <c r="BT1720" s="7"/>
      <c r="BU1720" s="7"/>
      <c r="BV1720" s="7"/>
      <c r="BW1720" s="7"/>
      <c r="BX1720" s="7"/>
      <c r="BY1720" s="7"/>
      <c r="BZ1720" s="7"/>
      <c r="CA1720" s="7"/>
      <c r="CB1720" s="7"/>
      <c r="CC1720" s="7"/>
      <c r="CD1720" s="7"/>
      <c r="CE1720" s="7"/>
      <c r="CF1720" s="7"/>
      <c r="CG1720" s="7"/>
      <c r="CH1720" s="7"/>
      <c r="CI1720" s="7"/>
      <c r="CJ1720" s="7"/>
      <c r="CK1720" s="7"/>
      <c r="CL1720" s="7"/>
      <c r="CM1720" s="7"/>
      <c r="CN1720" s="7"/>
      <c r="CO1720" s="7"/>
      <c r="CP1720" s="7"/>
      <c r="CQ1720" s="7"/>
    </row>
    <row r="1721" spans="2:95" s="9" customFormat="1">
      <c r="B1721" s="34"/>
      <c r="C1721" s="7"/>
      <c r="D1721" s="7"/>
      <c r="E1721" s="7"/>
      <c r="F1721" s="7"/>
      <c r="G1721" s="10"/>
      <c r="H1721" s="10"/>
      <c r="I1721" s="10"/>
      <c r="J1721" s="10"/>
      <c r="K1721" s="7"/>
      <c r="L1721" s="7"/>
      <c r="M1721" s="7"/>
      <c r="N1721" s="7"/>
      <c r="O1721" s="7"/>
      <c r="P1721" s="10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10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10"/>
      <c r="AU1721" s="7"/>
      <c r="AV1721" s="7"/>
      <c r="AW1721" s="7"/>
      <c r="AX1721" s="7"/>
      <c r="AY1721" s="7"/>
      <c r="AZ1721" s="7"/>
      <c r="BA1721" s="7"/>
      <c r="BB1721" s="7"/>
      <c r="BC1721" s="10"/>
      <c r="BD1721" s="7"/>
      <c r="BE1721" s="7"/>
      <c r="BF1721" s="7"/>
      <c r="BG1721" s="7"/>
      <c r="BH1721" s="7"/>
      <c r="BI1721" s="7"/>
      <c r="BJ1721" s="7"/>
      <c r="BK1721" s="7"/>
      <c r="BL1721" s="7"/>
      <c r="BM1721" s="7"/>
      <c r="BN1721" s="7"/>
      <c r="BO1721" s="7"/>
      <c r="BP1721" s="7"/>
      <c r="BQ1721" s="7"/>
      <c r="BR1721" s="7"/>
      <c r="BS1721" s="7"/>
      <c r="BT1721" s="7"/>
      <c r="BU1721" s="7"/>
      <c r="BV1721" s="7"/>
      <c r="BW1721" s="7"/>
      <c r="BX1721" s="7"/>
      <c r="BY1721" s="7"/>
      <c r="BZ1721" s="7"/>
      <c r="CA1721" s="7"/>
      <c r="CB1721" s="7"/>
      <c r="CC1721" s="7"/>
      <c r="CD1721" s="7"/>
      <c r="CE1721" s="7"/>
      <c r="CF1721" s="7"/>
      <c r="CG1721" s="7"/>
      <c r="CH1721" s="7"/>
      <c r="CI1721" s="7"/>
      <c r="CJ1721" s="7"/>
      <c r="CK1721" s="7"/>
      <c r="CL1721" s="7"/>
      <c r="CM1721" s="7"/>
      <c r="CN1721" s="7"/>
      <c r="CO1721" s="7"/>
      <c r="CP1721" s="7"/>
      <c r="CQ1721" s="7"/>
    </row>
    <row r="1722" spans="2:95" s="9" customFormat="1">
      <c r="B1722" s="34"/>
      <c r="C1722" s="7"/>
      <c r="D1722" s="7"/>
      <c r="E1722" s="7"/>
      <c r="F1722" s="7"/>
      <c r="G1722" s="10"/>
      <c r="H1722" s="10"/>
      <c r="I1722" s="10"/>
      <c r="J1722" s="10"/>
      <c r="K1722" s="7"/>
      <c r="L1722" s="7"/>
      <c r="M1722" s="7"/>
      <c r="N1722" s="7"/>
      <c r="O1722" s="7"/>
      <c r="P1722" s="10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10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10"/>
      <c r="AU1722" s="7"/>
      <c r="AV1722" s="7"/>
      <c r="AW1722" s="7"/>
      <c r="AX1722" s="7"/>
      <c r="AY1722" s="7"/>
      <c r="AZ1722" s="7"/>
      <c r="BA1722" s="7"/>
      <c r="BB1722" s="7"/>
      <c r="BC1722" s="10"/>
      <c r="BD1722" s="7"/>
      <c r="BE1722" s="7"/>
      <c r="BF1722" s="7"/>
      <c r="BG1722" s="7"/>
      <c r="BH1722" s="7"/>
      <c r="BI1722" s="7"/>
      <c r="BJ1722" s="7"/>
      <c r="BK1722" s="7"/>
      <c r="BL1722" s="7"/>
      <c r="BM1722" s="7"/>
      <c r="BN1722" s="7"/>
      <c r="BO1722" s="7"/>
      <c r="BP1722" s="7"/>
      <c r="BQ1722" s="7"/>
      <c r="BR1722" s="7"/>
      <c r="BS1722" s="7"/>
      <c r="BT1722" s="7"/>
      <c r="BU1722" s="7"/>
      <c r="BV1722" s="7"/>
      <c r="BW1722" s="7"/>
      <c r="BX1722" s="7"/>
      <c r="BY1722" s="7"/>
      <c r="BZ1722" s="7"/>
      <c r="CA1722" s="7"/>
      <c r="CB1722" s="7"/>
      <c r="CC1722" s="7"/>
      <c r="CD1722" s="7"/>
      <c r="CE1722" s="7"/>
      <c r="CF1722" s="7"/>
      <c r="CG1722" s="7"/>
      <c r="CH1722" s="7"/>
      <c r="CI1722" s="7"/>
      <c r="CJ1722" s="7"/>
      <c r="CK1722" s="7"/>
      <c r="CL1722" s="7"/>
      <c r="CM1722" s="7"/>
      <c r="CN1722" s="7"/>
      <c r="CO1722" s="7"/>
      <c r="CP1722" s="7"/>
      <c r="CQ1722" s="7"/>
    </row>
    <row r="1723" spans="2:95" s="9" customFormat="1">
      <c r="B1723" s="34"/>
      <c r="C1723" s="7"/>
      <c r="D1723" s="7"/>
      <c r="E1723" s="7"/>
      <c r="F1723" s="7"/>
      <c r="G1723" s="10"/>
      <c r="H1723" s="10"/>
      <c r="I1723" s="10"/>
      <c r="J1723" s="10"/>
      <c r="K1723" s="7"/>
      <c r="L1723" s="7"/>
      <c r="M1723" s="7"/>
      <c r="N1723" s="7"/>
      <c r="O1723" s="7"/>
      <c r="P1723" s="10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10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10"/>
      <c r="AU1723" s="7"/>
      <c r="AV1723" s="7"/>
      <c r="AW1723" s="7"/>
      <c r="AX1723" s="7"/>
      <c r="AY1723" s="7"/>
      <c r="AZ1723" s="7"/>
      <c r="BA1723" s="7"/>
      <c r="BB1723" s="7"/>
      <c r="BC1723" s="10"/>
      <c r="BD1723" s="7"/>
      <c r="BE1723" s="7"/>
      <c r="BF1723" s="7"/>
      <c r="BG1723" s="7"/>
      <c r="BH1723" s="7"/>
      <c r="BI1723" s="7"/>
      <c r="BJ1723" s="7"/>
      <c r="BK1723" s="7"/>
      <c r="BL1723" s="7"/>
      <c r="BM1723" s="7"/>
      <c r="BN1723" s="7"/>
      <c r="BO1723" s="7"/>
      <c r="BP1723" s="7"/>
      <c r="BQ1723" s="7"/>
      <c r="BR1723" s="7"/>
      <c r="BS1723" s="7"/>
      <c r="BT1723" s="7"/>
      <c r="BU1723" s="7"/>
      <c r="BV1723" s="7"/>
      <c r="BW1723" s="7"/>
      <c r="BX1723" s="7"/>
      <c r="BY1723" s="7"/>
      <c r="BZ1723" s="7"/>
      <c r="CA1723" s="7"/>
      <c r="CB1723" s="7"/>
      <c r="CC1723" s="7"/>
      <c r="CD1723" s="7"/>
      <c r="CE1723" s="7"/>
      <c r="CF1723" s="7"/>
      <c r="CG1723" s="7"/>
      <c r="CH1723" s="7"/>
      <c r="CI1723" s="7"/>
      <c r="CJ1723" s="7"/>
      <c r="CK1723" s="7"/>
      <c r="CL1723" s="7"/>
      <c r="CM1723" s="7"/>
      <c r="CN1723" s="7"/>
      <c r="CO1723" s="7"/>
      <c r="CP1723" s="7"/>
      <c r="CQ1723" s="7"/>
    </row>
    <row r="1724" spans="2:95" s="9" customFormat="1">
      <c r="B1724" s="34"/>
      <c r="C1724" s="7"/>
      <c r="D1724" s="7"/>
      <c r="E1724" s="7"/>
      <c r="F1724" s="7"/>
      <c r="G1724" s="10"/>
      <c r="H1724" s="10"/>
      <c r="I1724" s="10"/>
      <c r="J1724" s="10"/>
      <c r="K1724" s="7"/>
      <c r="L1724" s="7"/>
      <c r="M1724" s="7"/>
      <c r="N1724" s="7"/>
      <c r="O1724" s="7"/>
      <c r="P1724" s="10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10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10"/>
      <c r="AU1724" s="7"/>
      <c r="AV1724" s="7"/>
      <c r="AW1724" s="7"/>
      <c r="AX1724" s="7"/>
      <c r="AY1724" s="7"/>
      <c r="AZ1724" s="7"/>
      <c r="BA1724" s="7"/>
      <c r="BB1724" s="7"/>
      <c r="BC1724" s="10"/>
      <c r="BD1724" s="7"/>
      <c r="BE1724" s="7"/>
      <c r="BF1724" s="7"/>
      <c r="BG1724" s="7"/>
      <c r="BH1724" s="7"/>
      <c r="BI1724" s="7"/>
      <c r="BJ1724" s="7"/>
      <c r="BK1724" s="7"/>
      <c r="BL1724" s="7"/>
      <c r="BM1724" s="7"/>
      <c r="BN1724" s="7"/>
      <c r="BO1724" s="7"/>
      <c r="BP1724" s="7"/>
      <c r="BQ1724" s="7"/>
      <c r="BR1724" s="7"/>
      <c r="BS1724" s="7"/>
      <c r="BT1724" s="7"/>
      <c r="BU1724" s="7"/>
      <c r="BV1724" s="7"/>
      <c r="BW1724" s="7"/>
      <c r="BX1724" s="7"/>
      <c r="BY1724" s="7"/>
      <c r="BZ1724" s="7"/>
      <c r="CA1724" s="7"/>
      <c r="CB1724" s="7"/>
      <c r="CC1724" s="7"/>
      <c r="CD1724" s="7"/>
      <c r="CE1724" s="7"/>
      <c r="CF1724" s="7"/>
      <c r="CG1724" s="7"/>
      <c r="CH1724" s="7"/>
      <c r="CI1724" s="7"/>
      <c r="CJ1724" s="7"/>
      <c r="CK1724" s="7"/>
      <c r="CL1724" s="7"/>
      <c r="CM1724" s="7"/>
      <c r="CN1724" s="7"/>
      <c r="CO1724" s="7"/>
      <c r="CP1724" s="7"/>
      <c r="CQ1724" s="7"/>
    </row>
    <row r="1725" spans="2:95" s="9" customFormat="1">
      <c r="B1725" s="34"/>
      <c r="C1725" s="7"/>
      <c r="D1725" s="7"/>
      <c r="E1725" s="7"/>
      <c r="F1725" s="7"/>
      <c r="G1725" s="10"/>
      <c r="H1725" s="10"/>
      <c r="I1725" s="10"/>
      <c r="J1725" s="10"/>
      <c r="K1725" s="7"/>
      <c r="L1725" s="7"/>
      <c r="M1725" s="7"/>
      <c r="N1725" s="7"/>
      <c r="O1725" s="7"/>
      <c r="P1725" s="10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10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10"/>
      <c r="AU1725" s="7"/>
      <c r="AV1725" s="7"/>
      <c r="AW1725" s="7"/>
      <c r="AX1725" s="7"/>
      <c r="AY1725" s="7"/>
      <c r="AZ1725" s="7"/>
      <c r="BA1725" s="7"/>
      <c r="BB1725" s="7"/>
      <c r="BC1725" s="10"/>
      <c r="BD1725" s="7"/>
      <c r="BE1725" s="7"/>
      <c r="BF1725" s="7"/>
      <c r="BG1725" s="7"/>
      <c r="BH1725" s="7"/>
      <c r="BI1725" s="7"/>
      <c r="BJ1725" s="7"/>
      <c r="BK1725" s="7"/>
      <c r="BL1725" s="7"/>
      <c r="BM1725" s="7"/>
      <c r="BN1725" s="7"/>
      <c r="BO1725" s="7"/>
      <c r="BP1725" s="7"/>
      <c r="BQ1725" s="7"/>
      <c r="BR1725" s="7"/>
      <c r="BS1725" s="7"/>
      <c r="BT1725" s="7"/>
      <c r="BU1725" s="7"/>
      <c r="BV1725" s="7"/>
      <c r="BW1725" s="7"/>
      <c r="BX1725" s="7"/>
      <c r="BY1725" s="7"/>
      <c r="BZ1725" s="7"/>
      <c r="CA1725" s="7"/>
      <c r="CB1725" s="7"/>
      <c r="CC1725" s="7"/>
      <c r="CD1725" s="7"/>
      <c r="CE1725" s="7"/>
      <c r="CF1725" s="7"/>
      <c r="CG1725" s="7"/>
      <c r="CH1725" s="7"/>
      <c r="CI1725" s="7"/>
      <c r="CJ1725" s="7"/>
      <c r="CK1725" s="7"/>
      <c r="CL1725" s="7"/>
      <c r="CM1725" s="7"/>
      <c r="CN1725" s="7"/>
      <c r="CO1725" s="7"/>
      <c r="CP1725" s="7"/>
      <c r="CQ1725" s="7"/>
    </row>
    <row r="1726" spans="2:95" s="9" customFormat="1">
      <c r="B1726" s="34"/>
      <c r="C1726" s="7"/>
      <c r="D1726" s="7"/>
      <c r="E1726" s="7"/>
      <c r="F1726" s="7"/>
      <c r="G1726" s="10"/>
      <c r="H1726" s="10"/>
      <c r="I1726" s="10"/>
      <c r="J1726" s="10"/>
      <c r="K1726" s="7"/>
      <c r="L1726" s="7"/>
      <c r="M1726" s="7"/>
      <c r="N1726" s="7"/>
      <c r="O1726" s="7"/>
      <c r="P1726" s="10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10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10"/>
      <c r="AU1726" s="7"/>
      <c r="AV1726" s="7"/>
      <c r="AW1726" s="7"/>
      <c r="AX1726" s="7"/>
      <c r="AY1726" s="7"/>
      <c r="AZ1726" s="7"/>
      <c r="BA1726" s="7"/>
      <c r="BB1726" s="7"/>
      <c r="BC1726" s="10"/>
      <c r="BD1726" s="7"/>
      <c r="BE1726" s="7"/>
      <c r="BF1726" s="7"/>
      <c r="BG1726" s="7"/>
      <c r="BH1726" s="7"/>
      <c r="BI1726" s="7"/>
      <c r="BJ1726" s="7"/>
      <c r="BK1726" s="7"/>
      <c r="BL1726" s="7"/>
      <c r="BM1726" s="7"/>
      <c r="BN1726" s="7"/>
      <c r="BO1726" s="7"/>
      <c r="BP1726" s="7"/>
      <c r="BQ1726" s="7"/>
      <c r="BR1726" s="7"/>
      <c r="BS1726" s="7"/>
      <c r="BT1726" s="7"/>
      <c r="BU1726" s="7"/>
      <c r="BV1726" s="7"/>
      <c r="BW1726" s="7"/>
      <c r="BX1726" s="7"/>
      <c r="BY1726" s="7"/>
      <c r="BZ1726" s="7"/>
      <c r="CA1726" s="7"/>
      <c r="CB1726" s="7"/>
      <c r="CC1726" s="7"/>
      <c r="CD1726" s="7"/>
      <c r="CE1726" s="7"/>
      <c r="CF1726" s="7"/>
      <c r="CG1726" s="7"/>
      <c r="CH1726" s="7"/>
      <c r="CI1726" s="7"/>
      <c r="CJ1726" s="7"/>
      <c r="CK1726" s="7"/>
      <c r="CL1726" s="7"/>
      <c r="CM1726" s="7"/>
      <c r="CN1726" s="7"/>
      <c r="CO1726" s="7"/>
      <c r="CP1726" s="7"/>
      <c r="CQ1726" s="7"/>
    </row>
    <row r="1727" spans="2:95" s="9" customFormat="1">
      <c r="B1727" s="34"/>
      <c r="C1727" s="7"/>
      <c r="D1727" s="7"/>
      <c r="E1727" s="7"/>
      <c r="F1727" s="7"/>
      <c r="G1727" s="10"/>
      <c r="H1727" s="10"/>
      <c r="I1727" s="10"/>
      <c r="J1727" s="10"/>
      <c r="K1727" s="7"/>
      <c r="L1727" s="7"/>
      <c r="M1727" s="7"/>
      <c r="N1727" s="7"/>
      <c r="O1727" s="7"/>
      <c r="P1727" s="10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10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10"/>
      <c r="AU1727" s="7"/>
      <c r="AV1727" s="7"/>
      <c r="AW1727" s="7"/>
      <c r="AX1727" s="7"/>
      <c r="AY1727" s="7"/>
      <c r="AZ1727" s="7"/>
      <c r="BA1727" s="7"/>
      <c r="BB1727" s="7"/>
      <c r="BC1727" s="10"/>
      <c r="BD1727" s="7"/>
      <c r="BE1727" s="7"/>
      <c r="BF1727" s="7"/>
      <c r="BG1727" s="7"/>
      <c r="BH1727" s="7"/>
      <c r="BI1727" s="7"/>
      <c r="BJ1727" s="7"/>
      <c r="BK1727" s="7"/>
      <c r="BL1727" s="7"/>
      <c r="BM1727" s="7"/>
      <c r="BN1727" s="7"/>
      <c r="BO1727" s="7"/>
      <c r="BP1727" s="7"/>
      <c r="BQ1727" s="7"/>
      <c r="BR1727" s="7"/>
      <c r="BS1727" s="7"/>
      <c r="BT1727" s="7"/>
      <c r="BU1727" s="7"/>
      <c r="BV1727" s="7"/>
      <c r="BW1727" s="7"/>
      <c r="BX1727" s="7"/>
      <c r="BY1727" s="7"/>
      <c r="BZ1727" s="7"/>
      <c r="CA1727" s="7"/>
      <c r="CB1727" s="7"/>
      <c r="CC1727" s="7"/>
      <c r="CD1727" s="7"/>
      <c r="CE1727" s="7"/>
      <c r="CF1727" s="7"/>
      <c r="CG1727" s="7"/>
      <c r="CH1727" s="7"/>
      <c r="CI1727" s="7"/>
      <c r="CJ1727" s="7"/>
      <c r="CK1727" s="7"/>
      <c r="CL1727" s="7"/>
      <c r="CM1727" s="7"/>
      <c r="CN1727" s="7"/>
      <c r="CO1727" s="7"/>
      <c r="CP1727" s="7"/>
      <c r="CQ1727" s="7"/>
    </row>
    <row r="1728" spans="2:95" s="9" customFormat="1">
      <c r="B1728" s="34"/>
      <c r="C1728" s="7"/>
      <c r="D1728" s="7"/>
      <c r="E1728" s="7"/>
      <c r="F1728" s="7"/>
      <c r="G1728" s="10"/>
      <c r="H1728" s="10"/>
      <c r="I1728" s="10"/>
      <c r="J1728" s="10"/>
      <c r="K1728" s="7"/>
      <c r="L1728" s="7"/>
      <c r="M1728" s="7"/>
      <c r="N1728" s="7"/>
      <c r="O1728" s="7"/>
      <c r="P1728" s="10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10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10"/>
      <c r="AU1728" s="7"/>
      <c r="AV1728" s="7"/>
      <c r="AW1728" s="7"/>
      <c r="AX1728" s="7"/>
      <c r="AY1728" s="7"/>
      <c r="AZ1728" s="7"/>
      <c r="BA1728" s="7"/>
      <c r="BB1728" s="7"/>
      <c r="BC1728" s="10"/>
      <c r="BD1728" s="7"/>
      <c r="BE1728" s="7"/>
      <c r="BF1728" s="7"/>
      <c r="BG1728" s="7"/>
      <c r="BH1728" s="7"/>
      <c r="BI1728" s="7"/>
      <c r="BJ1728" s="7"/>
      <c r="BK1728" s="7"/>
      <c r="BL1728" s="7"/>
      <c r="BM1728" s="7"/>
      <c r="BN1728" s="7"/>
      <c r="BO1728" s="7"/>
      <c r="BP1728" s="7"/>
      <c r="BQ1728" s="7"/>
      <c r="BR1728" s="7"/>
      <c r="BS1728" s="7"/>
      <c r="BT1728" s="7"/>
      <c r="BU1728" s="7"/>
      <c r="BV1728" s="7"/>
      <c r="BW1728" s="7"/>
      <c r="BX1728" s="7"/>
      <c r="BY1728" s="7"/>
      <c r="BZ1728" s="7"/>
      <c r="CA1728" s="7"/>
      <c r="CB1728" s="7"/>
      <c r="CC1728" s="7"/>
      <c r="CD1728" s="7"/>
      <c r="CE1728" s="7"/>
      <c r="CF1728" s="7"/>
      <c r="CG1728" s="7"/>
      <c r="CH1728" s="7"/>
      <c r="CI1728" s="7"/>
      <c r="CJ1728" s="7"/>
      <c r="CK1728" s="7"/>
      <c r="CL1728" s="7"/>
      <c r="CM1728" s="7"/>
      <c r="CN1728" s="7"/>
      <c r="CO1728" s="7"/>
      <c r="CP1728" s="7"/>
      <c r="CQ1728" s="7"/>
    </row>
    <row r="1729" spans="2:95" s="9" customFormat="1">
      <c r="B1729" s="34"/>
      <c r="C1729" s="7"/>
      <c r="D1729" s="7"/>
      <c r="E1729" s="7"/>
      <c r="F1729" s="7"/>
      <c r="G1729" s="10"/>
      <c r="H1729" s="10"/>
      <c r="I1729" s="10"/>
      <c r="J1729" s="10"/>
      <c r="K1729" s="7"/>
      <c r="L1729" s="7"/>
      <c r="M1729" s="7"/>
      <c r="N1729" s="7"/>
      <c r="O1729" s="7"/>
      <c r="P1729" s="10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10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10"/>
      <c r="AU1729" s="7"/>
      <c r="AV1729" s="7"/>
      <c r="AW1729" s="7"/>
      <c r="AX1729" s="7"/>
      <c r="AY1729" s="7"/>
      <c r="AZ1729" s="7"/>
      <c r="BA1729" s="7"/>
      <c r="BB1729" s="7"/>
      <c r="BC1729" s="10"/>
      <c r="BD1729" s="7"/>
      <c r="BE1729" s="7"/>
      <c r="BF1729" s="7"/>
      <c r="BG1729" s="7"/>
      <c r="BH1729" s="7"/>
      <c r="BI1729" s="7"/>
      <c r="BJ1729" s="7"/>
      <c r="BK1729" s="7"/>
      <c r="BL1729" s="7"/>
      <c r="BM1729" s="7"/>
      <c r="BN1729" s="7"/>
      <c r="BO1729" s="7"/>
      <c r="BP1729" s="7"/>
      <c r="BQ1729" s="7"/>
      <c r="BR1729" s="7"/>
      <c r="BS1729" s="7"/>
      <c r="BT1729" s="7"/>
      <c r="BU1729" s="7"/>
      <c r="BV1729" s="7"/>
      <c r="BW1729" s="7"/>
      <c r="BX1729" s="7"/>
      <c r="BY1729" s="7"/>
      <c r="BZ1729" s="7"/>
      <c r="CA1729" s="7"/>
      <c r="CB1729" s="7"/>
      <c r="CC1729" s="7"/>
      <c r="CD1729" s="7"/>
      <c r="CE1729" s="7"/>
      <c r="CF1729" s="7"/>
      <c r="CG1729" s="7"/>
      <c r="CH1729" s="7"/>
      <c r="CI1729" s="7"/>
      <c r="CJ1729" s="7"/>
      <c r="CK1729" s="7"/>
      <c r="CL1729" s="7"/>
      <c r="CM1729" s="7"/>
      <c r="CN1729" s="7"/>
      <c r="CO1729" s="7"/>
      <c r="CP1729" s="7"/>
      <c r="CQ1729" s="7"/>
    </row>
    <row r="1730" spans="2:95" s="9" customFormat="1">
      <c r="B1730" s="34"/>
      <c r="C1730" s="7"/>
      <c r="D1730" s="7"/>
      <c r="E1730" s="7"/>
      <c r="F1730" s="7"/>
      <c r="G1730" s="10"/>
      <c r="H1730" s="10"/>
      <c r="I1730" s="10"/>
      <c r="J1730" s="10"/>
      <c r="K1730" s="7"/>
      <c r="L1730" s="7"/>
      <c r="M1730" s="7"/>
      <c r="N1730" s="7"/>
      <c r="O1730" s="7"/>
      <c r="P1730" s="10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10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10"/>
      <c r="AU1730" s="7"/>
      <c r="AV1730" s="7"/>
      <c r="AW1730" s="7"/>
      <c r="AX1730" s="7"/>
      <c r="AY1730" s="7"/>
      <c r="AZ1730" s="7"/>
      <c r="BA1730" s="7"/>
      <c r="BB1730" s="7"/>
      <c r="BC1730" s="10"/>
      <c r="BD1730" s="7"/>
      <c r="BE1730" s="7"/>
      <c r="BF1730" s="7"/>
      <c r="BG1730" s="7"/>
      <c r="BH1730" s="7"/>
      <c r="BI1730" s="7"/>
      <c r="BJ1730" s="7"/>
      <c r="BK1730" s="7"/>
      <c r="BL1730" s="7"/>
      <c r="BM1730" s="7"/>
      <c r="BN1730" s="7"/>
      <c r="BO1730" s="7"/>
      <c r="BP1730" s="7"/>
      <c r="BQ1730" s="7"/>
      <c r="BR1730" s="7"/>
      <c r="BS1730" s="7"/>
      <c r="BT1730" s="7"/>
      <c r="BU1730" s="7"/>
      <c r="BV1730" s="7"/>
      <c r="BW1730" s="7"/>
      <c r="BX1730" s="7"/>
      <c r="BY1730" s="7"/>
      <c r="BZ1730" s="7"/>
      <c r="CA1730" s="7"/>
      <c r="CB1730" s="7"/>
      <c r="CC1730" s="7"/>
      <c r="CD1730" s="7"/>
      <c r="CE1730" s="7"/>
      <c r="CF1730" s="7"/>
      <c r="CG1730" s="7"/>
      <c r="CH1730" s="7"/>
      <c r="CI1730" s="7"/>
      <c r="CJ1730" s="7"/>
      <c r="CK1730" s="7"/>
      <c r="CL1730" s="7"/>
      <c r="CM1730" s="7"/>
      <c r="CN1730" s="7"/>
      <c r="CO1730" s="7"/>
      <c r="CP1730" s="7"/>
      <c r="CQ1730" s="7"/>
    </row>
    <row r="1731" spans="2:95" s="9" customFormat="1">
      <c r="B1731" s="34"/>
      <c r="C1731" s="7"/>
      <c r="D1731" s="7"/>
      <c r="E1731" s="7"/>
      <c r="F1731" s="7"/>
      <c r="G1731" s="10"/>
      <c r="H1731" s="10"/>
      <c r="I1731" s="10"/>
      <c r="J1731" s="10"/>
      <c r="K1731" s="7"/>
      <c r="L1731" s="7"/>
      <c r="M1731" s="7"/>
      <c r="N1731" s="7"/>
      <c r="O1731" s="7"/>
      <c r="P1731" s="10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10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10"/>
      <c r="AU1731" s="7"/>
      <c r="AV1731" s="7"/>
      <c r="AW1731" s="7"/>
      <c r="AX1731" s="7"/>
      <c r="AY1731" s="7"/>
      <c r="AZ1731" s="7"/>
      <c r="BA1731" s="7"/>
      <c r="BB1731" s="7"/>
      <c r="BC1731" s="10"/>
      <c r="BD1731" s="7"/>
      <c r="BE1731" s="7"/>
      <c r="BF1731" s="7"/>
      <c r="BG1731" s="7"/>
      <c r="BH1731" s="7"/>
      <c r="BI1731" s="7"/>
      <c r="BJ1731" s="7"/>
      <c r="BK1731" s="7"/>
      <c r="BL1731" s="7"/>
      <c r="BM1731" s="7"/>
      <c r="BN1731" s="7"/>
      <c r="BO1731" s="7"/>
      <c r="BP1731" s="7"/>
      <c r="BQ1731" s="7"/>
      <c r="BR1731" s="7"/>
      <c r="BS1731" s="7"/>
      <c r="BT1731" s="7"/>
      <c r="BU1731" s="7"/>
      <c r="BV1731" s="7"/>
      <c r="BW1731" s="7"/>
      <c r="BX1731" s="7"/>
      <c r="BY1731" s="7"/>
      <c r="BZ1731" s="7"/>
      <c r="CA1731" s="7"/>
      <c r="CB1731" s="7"/>
      <c r="CC1731" s="7"/>
      <c r="CD1731" s="7"/>
      <c r="CE1731" s="7"/>
      <c r="CF1731" s="7"/>
      <c r="CG1731" s="7"/>
      <c r="CH1731" s="7"/>
      <c r="CI1731" s="7"/>
      <c r="CJ1731" s="7"/>
      <c r="CK1731" s="7"/>
      <c r="CL1731" s="7"/>
      <c r="CM1731" s="7"/>
      <c r="CN1731" s="7"/>
      <c r="CO1731" s="7"/>
      <c r="CP1731" s="7"/>
      <c r="CQ1731" s="7"/>
    </row>
    <row r="1732" spans="2:95" s="9" customFormat="1">
      <c r="B1732" s="34"/>
      <c r="C1732" s="7"/>
      <c r="D1732" s="7"/>
      <c r="E1732" s="7"/>
      <c r="F1732" s="7"/>
      <c r="G1732" s="10"/>
      <c r="H1732" s="10"/>
      <c r="I1732" s="10"/>
      <c r="J1732" s="10"/>
      <c r="K1732" s="7"/>
      <c r="L1732" s="7"/>
      <c r="M1732" s="7"/>
      <c r="N1732" s="7"/>
      <c r="O1732" s="7"/>
      <c r="P1732" s="10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10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10"/>
      <c r="AU1732" s="7"/>
      <c r="AV1732" s="7"/>
      <c r="AW1732" s="7"/>
      <c r="AX1732" s="7"/>
      <c r="AY1732" s="7"/>
      <c r="AZ1732" s="7"/>
      <c r="BA1732" s="7"/>
      <c r="BB1732" s="7"/>
      <c r="BC1732" s="10"/>
      <c r="BD1732" s="7"/>
      <c r="BE1732" s="7"/>
      <c r="BF1732" s="7"/>
      <c r="BG1732" s="7"/>
      <c r="BH1732" s="7"/>
      <c r="BI1732" s="7"/>
      <c r="BJ1732" s="7"/>
      <c r="BK1732" s="7"/>
      <c r="BL1732" s="7"/>
      <c r="BM1732" s="7"/>
      <c r="BN1732" s="7"/>
      <c r="BO1732" s="7"/>
      <c r="BP1732" s="7"/>
      <c r="BQ1732" s="7"/>
      <c r="BR1732" s="7"/>
      <c r="BS1732" s="7"/>
      <c r="BT1732" s="7"/>
      <c r="BU1732" s="7"/>
      <c r="BV1732" s="7"/>
      <c r="BW1732" s="7"/>
      <c r="BX1732" s="7"/>
      <c r="BY1732" s="7"/>
      <c r="BZ1732" s="7"/>
      <c r="CA1732" s="7"/>
      <c r="CB1732" s="7"/>
      <c r="CC1732" s="7"/>
      <c r="CD1732" s="7"/>
      <c r="CE1732" s="7"/>
      <c r="CF1732" s="7"/>
      <c r="CG1732" s="7"/>
      <c r="CH1732" s="7"/>
      <c r="CI1732" s="7"/>
      <c r="CJ1732" s="7"/>
      <c r="CK1732" s="7"/>
      <c r="CL1732" s="7"/>
      <c r="CM1732" s="7"/>
      <c r="CN1732" s="7"/>
      <c r="CO1732" s="7"/>
      <c r="CP1732" s="7"/>
      <c r="CQ1732" s="7"/>
    </row>
    <row r="1733" spans="2:95" s="9" customFormat="1">
      <c r="B1733" s="34"/>
      <c r="C1733" s="7"/>
      <c r="D1733" s="7"/>
      <c r="E1733" s="7"/>
      <c r="F1733" s="7"/>
      <c r="G1733" s="10"/>
      <c r="H1733" s="10"/>
      <c r="I1733" s="10"/>
      <c r="J1733" s="10"/>
      <c r="K1733" s="7"/>
      <c r="L1733" s="7"/>
      <c r="M1733" s="7"/>
      <c r="N1733" s="7"/>
      <c r="O1733" s="7"/>
      <c r="P1733" s="10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10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10"/>
      <c r="AU1733" s="7"/>
      <c r="AV1733" s="7"/>
      <c r="AW1733" s="7"/>
      <c r="AX1733" s="7"/>
      <c r="AY1733" s="7"/>
      <c r="AZ1733" s="7"/>
      <c r="BA1733" s="7"/>
      <c r="BB1733" s="7"/>
      <c r="BC1733" s="10"/>
      <c r="BD1733" s="7"/>
      <c r="BE1733" s="7"/>
      <c r="BF1733" s="7"/>
      <c r="BG1733" s="7"/>
      <c r="BH1733" s="7"/>
      <c r="BI1733" s="7"/>
      <c r="BJ1733" s="7"/>
      <c r="BK1733" s="7"/>
      <c r="BL1733" s="7"/>
      <c r="BM1733" s="7"/>
      <c r="BN1733" s="7"/>
      <c r="BO1733" s="7"/>
      <c r="BP1733" s="7"/>
      <c r="BQ1733" s="7"/>
      <c r="BR1733" s="7"/>
      <c r="BS1733" s="7"/>
      <c r="BT1733" s="7"/>
      <c r="BU1733" s="7"/>
      <c r="BV1733" s="7"/>
      <c r="BW1733" s="7"/>
      <c r="BX1733" s="7"/>
      <c r="BY1733" s="7"/>
      <c r="BZ1733" s="7"/>
      <c r="CA1733" s="7"/>
      <c r="CB1733" s="7"/>
      <c r="CC1733" s="7"/>
      <c r="CD1733" s="7"/>
      <c r="CE1733" s="7"/>
      <c r="CF1733" s="7"/>
      <c r="CG1733" s="7"/>
      <c r="CH1733" s="7"/>
      <c r="CI1733" s="7"/>
      <c r="CJ1733" s="7"/>
      <c r="CK1733" s="7"/>
      <c r="CL1733" s="7"/>
      <c r="CM1733" s="7"/>
      <c r="CN1733" s="7"/>
      <c r="CO1733" s="7"/>
      <c r="CP1733" s="7"/>
      <c r="CQ1733" s="7"/>
    </row>
    <row r="1734" spans="2:95" s="9" customFormat="1">
      <c r="B1734" s="34"/>
      <c r="C1734" s="7"/>
      <c r="D1734" s="7"/>
      <c r="E1734" s="7"/>
      <c r="F1734" s="7"/>
      <c r="G1734" s="10"/>
      <c r="H1734" s="10"/>
      <c r="I1734" s="10"/>
      <c r="J1734" s="10"/>
      <c r="K1734" s="7"/>
      <c r="L1734" s="7"/>
      <c r="M1734" s="7"/>
      <c r="N1734" s="7"/>
      <c r="O1734" s="7"/>
      <c r="P1734" s="10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10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10"/>
      <c r="AU1734" s="7"/>
      <c r="AV1734" s="7"/>
      <c r="AW1734" s="7"/>
      <c r="AX1734" s="7"/>
      <c r="AY1734" s="7"/>
      <c r="AZ1734" s="7"/>
      <c r="BA1734" s="7"/>
      <c r="BB1734" s="7"/>
      <c r="BC1734" s="10"/>
      <c r="BD1734" s="7"/>
      <c r="BE1734" s="7"/>
      <c r="BF1734" s="7"/>
      <c r="BG1734" s="7"/>
      <c r="BH1734" s="7"/>
      <c r="BI1734" s="7"/>
      <c r="BJ1734" s="7"/>
      <c r="BK1734" s="7"/>
      <c r="BL1734" s="7"/>
      <c r="BM1734" s="7"/>
      <c r="BN1734" s="7"/>
      <c r="BO1734" s="7"/>
      <c r="BP1734" s="7"/>
      <c r="BQ1734" s="7"/>
      <c r="BR1734" s="7"/>
      <c r="BS1734" s="7"/>
      <c r="BT1734" s="7"/>
      <c r="BU1734" s="7"/>
      <c r="BV1734" s="7"/>
      <c r="BW1734" s="7"/>
      <c r="BX1734" s="7"/>
      <c r="BY1734" s="7"/>
      <c r="BZ1734" s="7"/>
      <c r="CA1734" s="7"/>
      <c r="CB1734" s="7"/>
      <c r="CC1734" s="7"/>
      <c r="CD1734" s="7"/>
      <c r="CE1734" s="7"/>
      <c r="CF1734" s="7"/>
      <c r="CG1734" s="7"/>
      <c r="CH1734" s="7"/>
      <c r="CI1734" s="7"/>
      <c r="CJ1734" s="7"/>
      <c r="CK1734" s="7"/>
      <c r="CL1734" s="7"/>
      <c r="CM1734" s="7"/>
      <c r="CN1734" s="7"/>
      <c r="CO1734" s="7"/>
      <c r="CP1734" s="7"/>
      <c r="CQ1734" s="7"/>
    </row>
    <row r="1735" spans="2:95" s="9" customFormat="1">
      <c r="B1735" s="34"/>
      <c r="C1735" s="7"/>
      <c r="D1735" s="7"/>
      <c r="E1735" s="7"/>
      <c r="F1735" s="7"/>
      <c r="G1735" s="10"/>
      <c r="H1735" s="10"/>
      <c r="I1735" s="10"/>
      <c r="J1735" s="10"/>
      <c r="K1735" s="7"/>
      <c r="L1735" s="7"/>
      <c r="M1735" s="7"/>
      <c r="N1735" s="7"/>
      <c r="O1735" s="7"/>
      <c r="P1735" s="10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10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10"/>
      <c r="AU1735" s="7"/>
      <c r="AV1735" s="7"/>
      <c r="AW1735" s="7"/>
      <c r="AX1735" s="7"/>
      <c r="AY1735" s="7"/>
      <c r="AZ1735" s="7"/>
      <c r="BA1735" s="7"/>
      <c r="BB1735" s="7"/>
      <c r="BC1735" s="10"/>
      <c r="BD1735" s="7"/>
      <c r="BE1735" s="7"/>
      <c r="BF1735" s="7"/>
      <c r="BG1735" s="7"/>
      <c r="BH1735" s="7"/>
      <c r="BI1735" s="7"/>
      <c r="BJ1735" s="7"/>
      <c r="BK1735" s="7"/>
      <c r="BL1735" s="7"/>
      <c r="BM1735" s="7"/>
      <c r="BN1735" s="7"/>
      <c r="BO1735" s="7"/>
      <c r="BP1735" s="7"/>
      <c r="BQ1735" s="7"/>
      <c r="BR1735" s="7"/>
      <c r="BS1735" s="7"/>
      <c r="BT1735" s="7"/>
      <c r="BU1735" s="7"/>
      <c r="BV1735" s="7"/>
      <c r="BW1735" s="7"/>
      <c r="BX1735" s="7"/>
      <c r="BY1735" s="7"/>
      <c r="BZ1735" s="7"/>
      <c r="CA1735" s="7"/>
      <c r="CB1735" s="7"/>
      <c r="CC1735" s="7"/>
      <c r="CD1735" s="7"/>
      <c r="CE1735" s="7"/>
      <c r="CF1735" s="7"/>
      <c r="CG1735" s="7"/>
      <c r="CH1735" s="7"/>
      <c r="CI1735" s="7"/>
      <c r="CJ1735" s="7"/>
      <c r="CK1735" s="7"/>
      <c r="CL1735" s="7"/>
      <c r="CM1735" s="7"/>
      <c r="CN1735" s="7"/>
      <c r="CO1735" s="7"/>
      <c r="CP1735" s="7"/>
      <c r="CQ1735" s="7"/>
    </row>
    <row r="1736" spans="2:95" s="9" customFormat="1">
      <c r="B1736" s="34"/>
      <c r="C1736" s="7"/>
      <c r="D1736" s="7"/>
      <c r="E1736" s="7"/>
      <c r="F1736" s="7"/>
      <c r="G1736" s="10"/>
      <c r="H1736" s="10"/>
      <c r="I1736" s="10"/>
      <c r="J1736" s="10"/>
      <c r="K1736" s="7"/>
      <c r="L1736" s="7"/>
      <c r="M1736" s="7"/>
      <c r="N1736" s="7"/>
      <c r="O1736" s="7"/>
      <c r="P1736" s="10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10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10"/>
      <c r="AU1736" s="7"/>
      <c r="AV1736" s="7"/>
      <c r="AW1736" s="7"/>
      <c r="AX1736" s="7"/>
      <c r="AY1736" s="7"/>
      <c r="AZ1736" s="7"/>
      <c r="BA1736" s="7"/>
      <c r="BB1736" s="7"/>
      <c r="BC1736" s="10"/>
      <c r="BD1736" s="7"/>
      <c r="BE1736" s="7"/>
      <c r="BF1736" s="7"/>
      <c r="BG1736" s="7"/>
      <c r="BH1736" s="7"/>
      <c r="BI1736" s="7"/>
      <c r="BJ1736" s="7"/>
      <c r="BK1736" s="7"/>
      <c r="BL1736" s="7"/>
      <c r="BM1736" s="7"/>
      <c r="BN1736" s="7"/>
      <c r="BO1736" s="7"/>
      <c r="BP1736" s="7"/>
      <c r="BQ1736" s="7"/>
      <c r="BR1736" s="7"/>
      <c r="BS1736" s="7"/>
      <c r="BT1736" s="7"/>
      <c r="BU1736" s="7"/>
      <c r="BV1736" s="7"/>
      <c r="BW1736" s="7"/>
      <c r="BX1736" s="7"/>
      <c r="BY1736" s="7"/>
      <c r="BZ1736" s="7"/>
      <c r="CA1736" s="7"/>
      <c r="CB1736" s="7"/>
      <c r="CC1736" s="7"/>
      <c r="CD1736" s="7"/>
      <c r="CE1736" s="7"/>
      <c r="CF1736" s="7"/>
      <c r="CG1736" s="7"/>
      <c r="CH1736" s="7"/>
      <c r="CI1736" s="7"/>
      <c r="CJ1736" s="7"/>
      <c r="CK1736" s="7"/>
      <c r="CL1736" s="7"/>
      <c r="CM1736" s="7"/>
      <c r="CN1736" s="7"/>
      <c r="CO1736" s="7"/>
      <c r="CP1736" s="7"/>
      <c r="CQ1736" s="7"/>
    </row>
    <row r="1737" spans="2:95" s="9" customFormat="1">
      <c r="B1737" s="34"/>
      <c r="C1737" s="7"/>
      <c r="D1737" s="7"/>
      <c r="E1737" s="7"/>
      <c r="F1737" s="7"/>
      <c r="G1737" s="10"/>
      <c r="H1737" s="10"/>
      <c r="I1737" s="10"/>
      <c r="J1737" s="10"/>
      <c r="K1737" s="7"/>
      <c r="L1737" s="7"/>
      <c r="M1737" s="7"/>
      <c r="N1737" s="7"/>
      <c r="O1737" s="7"/>
      <c r="P1737" s="10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10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10"/>
      <c r="AU1737" s="7"/>
      <c r="AV1737" s="7"/>
      <c r="AW1737" s="7"/>
      <c r="AX1737" s="7"/>
      <c r="AY1737" s="7"/>
      <c r="AZ1737" s="7"/>
      <c r="BA1737" s="7"/>
      <c r="BB1737" s="7"/>
      <c r="BC1737" s="10"/>
      <c r="BD1737" s="7"/>
      <c r="BE1737" s="7"/>
      <c r="BF1737" s="7"/>
      <c r="BG1737" s="7"/>
      <c r="BH1737" s="7"/>
      <c r="BI1737" s="7"/>
      <c r="BJ1737" s="7"/>
      <c r="BK1737" s="7"/>
      <c r="BL1737" s="7"/>
      <c r="BM1737" s="7"/>
      <c r="BN1737" s="7"/>
      <c r="BO1737" s="7"/>
      <c r="BP1737" s="7"/>
      <c r="BQ1737" s="7"/>
      <c r="BR1737" s="7"/>
      <c r="BS1737" s="7"/>
      <c r="BT1737" s="7"/>
      <c r="BU1737" s="7"/>
      <c r="BV1737" s="7"/>
      <c r="BW1737" s="7"/>
      <c r="BX1737" s="7"/>
      <c r="BY1737" s="7"/>
      <c r="BZ1737" s="7"/>
      <c r="CA1737" s="7"/>
      <c r="CB1737" s="7"/>
      <c r="CC1737" s="7"/>
      <c r="CD1737" s="7"/>
      <c r="CE1737" s="7"/>
      <c r="CF1737" s="7"/>
      <c r="CG1737" s="7"/>
      <c r="CH1737" s="7"/>
      <c r="CI1737" s="7"/>
      <c r="CJ1737" s="7"/>
      <c r="CK1737" s="7"/>
      <c r="CL1737" s="7"/>
      <c r="CM1737" s="7"/>
      <c r="CN1737" s="7"/>
      <c r="CO1737" s="7"/>
      <c r="CP1737" s="7"/>
      <c r="CQ1737" s="7"/>
    </row>
    <row r="1738" spans="2:95" s="9" customFormat="1">
      <c r="B1738" s="34"/>
      <c r="C1738" s="7"/>
      <c r="D1738" s="7"/>
      <c r="E1738" s="7"/>
      <c r="F1738" s="7"/>
      <c r="G1738" s="10"/>
      <c r="H1738" s="10"/>
      <c r="I1738" s="10"/>
      <c r="J1738" s="10"/>
      <c r="K1738" s="7"/>
      <c r="L1738" s="7"/>
      <c r="M1738" s="7"/>
      <c r="N1738" s="7"/>
      <c r="O1738" s="7"/>
      <c r="P1738" s="10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10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10"/>
      <c r="AU1738" s="7"/>
      <c r="AV1738" s="7"/>
      <c r="AW1738" s="7"/>
      <c r="AX1738" s="7"/>
      <c r="AY1738" s="7"/>
      <c r="AZ1738" s="7"/>
      <c r="BA1738" s="7"/>
      <c r="BB1738" s="7"/>
      <c r="BC1738" s="10"/>
      <c r="BD1738" s="7"/>
      <c r="BE1738" s="7"/>
      <c r="BF1738" s="7"/>
      <c r="BG1738" s="7"/>
      <c r="BH1738" s="7"/>
      <c r="BI1738" s="7"/>
      <c r="BJ1738" s="7"/>
      <c r="BK1738" s="7"/>
      <c r="BL1738" s="7"/>
      <c r="BM1738" s="7"/>
      <c r="BN1738" s="7"/>
      <c r="BO1738" s="7"/>
      <c r="BP1738" s="7"/>
      <c r="BQ1738" s="7"/>
      <c r="BR1738" s="7"/>
      <c r="BS1738" s="7"/>
      <c r="BT1738" s="7"/>
      <c r="BU1738" s="7"/>
      <c r="BV1738" s="7"/>
      <c r="BW1738" s="7"/>
      <c r="BX1738" s="7"/>
      <c r="BY1738" s="7"/>
      <c r="BZ1738" s="7"/>
      <c r="CA1738" s="7"/>
      <c r="CB1738" s="7"/>
      <c r="CC1738" s="7"/>
      <c r="CD1738" s="7"/>
      <c r="CE1738" s="7"/>
      <c r="CF1738" s="7"/>
      <c r="CG1738" s="7"/>
      <c r="CH1738" s="7"/>
      <c r="CI1738" s="7"/>
      <c r="CJ1738" s="7"/>
      <c r="CK1738" s="7"/>
      <c r="CL1738" s="7"/>
      <c r="CM1738" s="7"/>
      <c r="CN1738" s="7"/>
      <c r="CO1738" s="7"/>
      <c r="CP1738" s="7"/>
      <c r="CQ1738" s="7"/>
    </row>
    <row r="1739" spans="2:95" s="9" customFormat="1">
      <c r="B1739" s="34"/>
      <c r="C1739" s="7"/>
      <c r="D1739" s="7"/>
      <c r="E1739" s="7"/>
      <c r="F1739" s="7"/>
      <c r="G1739" s="10"/>
      <c r="H1739" s="10"/>
      <c r="I1739" s="10"/>
      <c r="J1739" s="10"/>
      <c r="K1739" s="7"/>
      <c r="L1739" s="7"/>
      <c r="M1739" s="7"/>
      <c r="N1739" s="7"/>
      <c r="O1739" s="7"/>
      <c r="P1739" s="10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10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10"/>
      <c r="AU1739" s="7"/>
      <c r="AV1739" s="7"/>
      <c r="AW1739" s="7"/>
      <c r="AX1739" s="7"/>
      <c r="AY1739" s="7"/>
      <c r="AZ1739" s="7"/>
      <c r="BA1739" s="7"/>
      <c r="BB1739" s="7"/>
      <c r="BC1739" s="10"/>
      <c r="BD1739" s="7"/>
      <c r="BE1739" s="7"/>
      <c r="BF1739" s="7"/>
      <c r="BG1739" s="7"/>
      <c r="BH1739" s="7"/>
      <c r="BI1739" s="7"/>
      <c r="BJ1739" s="7"/>
      <c r="BK1739" s="7"/>
      <c r="BL1739" s="7"/>
      <c r="BM1739" s="7"/>
      <c r="BN1739" s="7"/>
      <c r="BO1739" s="7"/>
      <c r="BP1739" s="7"/>
      <c r="BQ1739" s="7"/>
      <c r="BR1739" s="7"/>
      <c r="BS1739" s="7"/>
      <c r="BT1739" s="7"/>
      <c r="BU1739" s="7"/>
      <c r="BV1739" s="7"/>
      <c r="BW1739" s="7"/>
      <c r="BX1739" s="7"/>
      <c r="BY1739" s="7"/>
      <c r="BZ1739" s="7"/>
      <c r="CA1739" s="7"/>
      <c r="CB1739" s="7"/>
      <c r="CC1739" s="7"/>
      <c r="CD1739" s="7"/>
      <c r="CE1739" s="7"/>
      <c r="CF1739" s="7"/>
      <c r="CG1739" s="7"/>
      <c r="CH1739" s="7"/>
      <c r="CI1739" s="7"/>
      <c r="CJ1739" s="7"/>
      <c r="CK1739" s="7"/>
      <c r="CL1739" s="7"/>
      <c r="CM1739" s="7"/>
      <c r="CN1739" s="7"/>
      <c r="CO1739" s="7"/>
      <c r="CP1739" s="7"/>
      <c r="CQ1739" s="7"/>
    </row>
    <row r="1740" spans="2:95" s="9" customFormat="1">
      <c r="B1740" s="34"/>
      <c r="C1740" s="7"/>
      <c r="D1740" s="7"/>
      <c r="E1740" s="7"/>
      <c r="F1740" s="7"/>
      <c r="G1740" s="10"/>
      <c r="H1740" s="10"/>
      <c r="I1740" s="10"/>
      <c r="J1740" s="10"/>
      <c r="K1740" s="7"/>
      <c r="L1740" s="7"/>
      <c r="M1740" s="7"/>
      <c r="N1740" s="7"/>
      <c r="O1740" s="7"/>
      <c r="P1740" s="10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10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10"/>
      <c r="AU1740" s="7"/>
      <c r="AV1740" s="7"/>
      <c r="AW1740" s="7"/>
      <c r="AX1740" s="7"/>
      <c r="AY1740" s="7"/>
      <c r="AZ1740" s="7"/>
      <c r="BA1740" s="7"/>
      <c r="BB1740" s="7"/>
      <c r="BC1740" s="10"/>
      <c r="BD1740" s="7"/>
      <c r="BE1740" s="7"/>
      <c r="BF1740" s="7"/>
      <c r="BG1740" s="7"/>
      <c r="BH1740" s="7"/>
      <c r="BI1740" s="7"/>
      <c r="BJ1740" s="7"/>
      <c r="BK1740" s="7"/>
      <c r="BL1740" s="7"/>
      <c r="BM1740" s="7"/>
      <c r="BN1740" s="7"/>
      <c r="BO1740" s="7"/>
      <c r="BP1740" s="7"/>
      <c r="BQ1740" s="7"/>
      <c r="BR1740" s="7"/>
      <c r="BS1740" s="7"/>
      <c r="BT1740" s="7"/>
      <c r="BU1740" s="7"/>
      <c r="BV1740" s="7"/>
      <c r="BW1740" s="7"/>
      <c r="BX1740" s="7"/>
      <c r="BY1740" s="7"/>
      <c r="BZ1740" s="7"/>
      <c r="CA1740" s="7"/>
      <c r="CB1740" s="7"/>
      <c r="CC1740" s="7"/>
      <c r="CD1740" s="7"/>
      <c r="CE1740" s="7"/>
      <c r="CF1740" s="7"/>
      <c r="CG1740" s="7"/>
      <c r="CH1740" s="7"/>
      <c r="CI1740" s="7"/>
      <c r="CJ1740" s="7"/>
      <c r="CK1740" s="7"/>
      <c r="CL1740" s="7"/>
      <c r="CM1740" s="7"/>
      <c r="CN1740" s="7"/>
      <c r="CO1740" s="7"/>
      <c r="CP1740" s="7"/>
      <c r="CQ1740" s="7"/>
    </row>
    <row r="1741" spans="2:95" s="9" customFormat="1">
      <c r="B1741" s="34"/>
      <c r="C1741" s="7"/>
      <c r="D1741" s="7"/>
      <c r="E1741" s="7"/>
      <c r="F1741" s="7"/>
      <c r="G1741" s="10"/>
      <c r="H1741" s="10"/>
      <c r="I1741" s="10"/>
      <c r="J1741" s="10"/>
      <c r="K1741" s="7"/>
      <c r="L1741" s="7"/>
      <c r="M1741" s="7"/>
      <c r="N1741" s="7"/>
      <c r="O1741" s="7"/>
      <c r="P1741" s="10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10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10"/>
      <c r="AU1741" s="7"/>
      <c r="AV1741" s="7"/>
      <c r="AW1741" s="7"/>
      <c r="AX1741" s="7"/>
      <c r="AY1741" s="7"/>
      <c r="AZ1741" s="7"/>
      <c r="BA1741" s="7"/>
      <c r="BB1741" s="7"/>
      <c r="BC1741" s="10"/>
      <c r="BD1741" s="7"/>
      <c r="BE1741" s="7"/>
      <c r="BF1741" s="7"/>
      <c r="BG1741" s="7"/>
      <c r="BH1741" s="7"/>
      <c r="BI1741" s="7"/>
      <c r="BJ1741" s="7"/>
      <c r="BK1741" s="7"/>
      <c r="BL1741" s="7"/>
      <c r="BM1741" s="7"/>
      <c r="BN1741" s="7"/>
      <c r="BO1741" s="7"/>
      <c r="BP1741" s="7"/>
      <c r="BQ1741" s="7"/>
      <c r="BR1741" s="7"/>
      <c r="BS1741" s="7"/>
      <c r="BT1741" s="7"/>
      <c r="BU1741" s="7"/>
      <c r="BV1741" s="7"/>
      <c r="BW1741" s="7"/>
      <c r="BX1741" s="7"/>
      <c r="BY1741" s="7"/>
      <c r="BZ1741" s="7"/>
      <c r="CA1741" s="7"/>
      <c r="CB1741" s="7"/>
      <c r="CC1741" s="7"/>
      <c r="CD1741" s="7"/>
      <c r="CE1741" s="7"/>
      <c r="CF1741" s="7"/>
      <c r="CG1741" s="7"/>
      <c r="CH1741" s="7"/>
      <c r="CI1741" s="7"/>
      <c r="CJ1741" s="7"/>
      <c r="CK1741" s="7"/>
      <c r="CL1741" s="7"/>
      <c r="CM1741" s="7"/>
      <c r="CN1741" s="7"/>
      <c r="CO1741" s="7"/>
      <c r="CP1741" s="7"/>
      <c r="CQ1741" s="7"/>
    </row>
    <row r="1742" spans="2:95" s="9" customFormat="1">
      <c r="B1742" s="34"/>
      <c r="C1742" s="7"/>
      <c r="D1742" s="7"/>
      <c r="E1742" s="7"/>
      <c r="F1742" s="7"/>
      <c r="G1742" s="10"/>
      <c r="H1742" s="10"/>
      <c r="I1742" s="10"/>
      <c r="J1742" s="10"/>
      <c r="K1742" s="7"/>
      <c r="L1742" s="7"/>
      <c r="M1742" s="7"/>
      <c r="N1742" s="7"/>
      <c r="O1742" s="7"/>
      <c r="P1742" s="10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10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10"/>
      <c r="AU1742" s="7"/>
      <c r="AV1742" s="7"/>
      <c r="AW1742" s="7"/>
      <c r="AX1742" s="7"/>
      <c r="AY1742" s="7"/>
      <c r="AZ1742" s="7"/>
      <c r="BA1742" s="7"/>
      <c r="BB1742" s="7"/>
      <c r="BC1742" s="10"/>
      <c r="BD1742" s="7"/>
      <c r="BE1742" s="7"/>
      <c r="BF1742" s="7"/>
      <c r="BG1742" s="7"/>
      <c r="BH1742" s="7"/>
      <c r="BI1742" s="7"/>
      <c r="BJ1742" s="7"/>
      <c r="BK1742" s="7"/>
      <c r="BL1742" s="7"/>
      <c r="BM1742" s="7"/>
      <c r="BN1742" s="7"/>
      <c r="BO1742" s="7"/>
      <c r="BP1742" s="7"/>
      <c r="BQ1742" s="7"/>
      <c r="BR1742" s="7"/>
      <c r="BS1742" s="7"/>
      <c r="BT1742" s="7"/>
      <c r="BU1742" s="7"/>
      <c r="BV1742" s="7"/>
      <c r="BW1742" s="7"/>
      <c r="BX1742" s="7"/>
      <c r="BY1742" s="7"/>
      <c r="BZ1742" s="7"/>
      <c r="CA1742" s="7"/>
      <c r="CB1742" s="7"/>
      <c r="CC1742" s="7"/>
      <c r="CD1742" s="7"/>
      <c r="CE1742" s="7"/>
      <c r="CF1742" s="7"/>
      <c r="CG1742" s="7"/>
      <c r="CH1742" s="7"/>
      <c r="CI1742" s="7"/>
      <c r="CJ1742" s="7"/>
      <c r="CK1742" s="7"/>
      <c r="CL1742" s="7"/>
      <c r="CM1742" s="7"/>
      <c r="CN1742" s="7"/>
      <c r="CO1742" s="7"/>
      <c r="CP1742" s="7"/>
      <c r="CQ1742" s="7"/>
    </row>
    <row r="1743" spans="2:95" s="9" customFormat="1">
      <c r="B1743" s="34"/>
      <c r="C1743" s="7"/>
      <c r="D1743" s="7"/>
      <c r="E1743" s="7"/>
      <c r="F1743" s="7"/>
      <c r="G1743" s="10"/>
      <c r="H1743" s="10"/>
      <c r="I1743" s="10"/>
      <c r="J1743" s="10"/>
      <c r="K1743" s="7"/>
      <c r="L1743" s="7"/>
      <c r="M1743" s="7"/>
      <c r="N1743" s="7"/>
      <c r="O1743" s="7"/>
      <c r="P1743" s="10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10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10"/>
      <c r="AU1743" s="7"/>
      <c r="AV1743" s="7"/>
      <c r="AW1743" s="7"/>
      <c r="AX1743" s="7"/>
      <c r="AY1743" s="7"/>
      <c r="AZ1743" s="7"/>
      <c r="BA1743" s="7"/>
      <c r="BB1743" s="7"/>
      <c r="BC1743" s="10"/>
      <c r="BD1743" s="7"/>
      <c r="BE1743" s="7"/>
      <c r="BF1743" s="7"/>
      <c r="BG1743" s="7"/>
      <c r="BH1743" s="7"/>
      <c r="BI1743" s="7"/>
      <c r="BJ1743" s="7"/>
      <c r="BK1743" s="7"/>
      <c r="BL1743" s="7"/>
      <c r="BM1743" s="7"/>
      <c r="BN1743" s="7"/>
      <c r="BO1743" s="7"/>
      <c r="BP1743" s="7"/>
      <c r="BQ1743" s="7"/>
      <c r="BR1743" s="7"/>
      <c r="BS1743" s="7"/>
      <c r="BT1743" s="7"/>
      <c r="BU1743" s="7"/>
      <c r="BV1743" s="7"/>
      <c r="BW1743" s="7"/>
      <c r="BX1743" s="7"/>
      <c r="BY1743" s="7"/>
      <c r="BZ1743" s="7"/>
      <c r="CA1743" s="7"/>
      <c r="CB1743" s="7"/>
      <c r="CC1743" s="7"/>
      <c r="CD1743" s="7"/>
      <c r="CE1743" s="7"/>
      <c r="CF1743" s="7"/>
      <c r="CG1743" s="7"/>
      <c r="CH1743" s="7"/>
      <c r="CI1743" s="7"/>
      <c r="CJ1743" s="7"/>
      <c r="CK1743" s="7"/>
      <c r="CL1743" s="7"/>
      <c r="CM1743" s="7"/>
      <c r="CN1743" s="7"/>
      <c r="CO1743" s="7"/>
      <c r="CP1743" s="7"/>
      <c r="CQ1743" s="7"/>
    </row>
    <row r="1744" spans="2:95" s="9" customFormat="1">
      <c r="B1744" s="34"/>
      <c r="C1744" s="7"/>
      <c r="D1744" s="7"/>
      <c r="E1744" s="7"/>
      <c r="F1744" s="7"/>
      <c r="G1744" s="10"/>
      <c r="H1744" s="10"/>
      <c r="I1744" s="10"/>
      <c r="J1744" s="10"/>
      <c r="K1744" s="7"/>
      <c r="L1744" s="7"/>
      <c r="M1744" s="7"/>
      <c r="N1744" s="7"/>
      <c r="O1744" s="7"/>
      <c r="P1744" s="10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10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10"/>
      <c r="AU1744" s="7"/>
      <c r="AV1744" s="7"/>
      <c r="AW1744" s="7"/>
      <c r="AX1744" s="7"/>
      <c r="AY1744" s="7"/>
      <c r="AZ1744" s="7"/>
      <c r="BA1744" s="7"/>
      <c r="BB1744" s="7"/>
      <c r="BC1744" s="10"/>
      <c r="BD1744" s="7"/>
      <c r="BE1744" s="7"/>
      <c r="BF1744" s="7"/>
      <c r="BG1744" s="7"/>
      <c r="BH1744" s="7"/>
      <c r="BI1744" s="7"/>
      <c r="BJ1744" s="7"/>
      <c r="BK1744" s="7"/>
      <c r="BL1744" s="7"/>
      <c r="BM1744" s="7"/>
      <c r="BN1744" s="7"/>
      <c r="BO1744" s="7"/>
      <c r="BP1744" s="7"/>
      <c r="BQ1744" s="7"/>
      <c r="BR1744" s="7"/>
      <c r="BS1744" s="7"/>
      <c r="BT1744" s="7"/>
      <c r="BU1744" s="7"/>
      <c r="BV1744" s="7"/>
      <c r="BW1744" s="7"/>
      <c r="BX1744" s="7"/>
      <c r="BY1744" s="7"/>
      <c r="BZ1744" s="7"/>
      <c r="CA1744" s="7"/>
      <c r="CB1744" s="7"/>
      <c r="CC1744" s="7"/>
      <c r="CD1744" s="7"/>
      <c r="CE1744" s="7"/>
      <c r="CF1744" s="7"/>
      <c r="CG1744" s="7"/>
      <c r="CH1744" s="7"/>
      <c r="CI1744" s="7"/>
      <c r="CJ1744" s="7"/>
      <c r="CK1744" s="7"/>
      <c r="CL1744" s="7"/>
      <c r="CM1744" s="7"/>
      <c r="CN1744" s="7"/>
      <c r="CO1744" s="7"/>
      <c r="CP1744" s="7"/>
      <c r="CQ1744" s="7"/>
    </row>
    <row r="1745" spans="2:95" s="9" customFormat="1">
      <c r="B1745" s="34"/>
      <c r="C1745" s="7"/>
      <c r="D1745" s="7"/>
      <c r="E1745" s="7"/>
      <c r="F1745" s="7"/>
      <c r="G1745" s="10"/>
      <c r="H1745" s="10"/>
      <c r="I1745" s="10"/>
      <c r="J1745" s="10"/>
      <c r="K1745" s="7"/>
      <c r="L1745" s="7"/>
      <c r="M1745" s="7"/>
      <c r="N1745" s="7"/>
      <c r="O1745" s="7"/>
      <c r="P1745" s="10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10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10"/>
      <c r="AU1745" s="7"/>
      <c r="AV1745" s="7"/>
      <c r="AW1745" s="7"/>
      <c r="AX1745" s="7"/>
      <c r="AY1745" s="7"/>
      <c r="AZ1745" s="7"/>
      <c r="BA1745" s="7"/>
      <c r="BB1745" s="7"/>
      <c r="BC1745" s="10"/>
      <c r="BD1745" s="7"/>
      <c r="BE1745" s="7"/>
      <c r="BF1745" s="7"/>
      <c r="BG1745" s="7"/>
      <c r="BH1745" s="7"/>
      <c r="BI1745" s="7"/>
      <c r="BJ1745" s="7"/>
      <c r="BK1745" s="7"/>
      <c r="BL1745" s="7"/>
      <c r="BM1745" s="7"/>
      <c r="BN1745" s="7"/>
      <c r="BO1745" s="7"/>
      <c r="BP1745" s="7"/>
      <c r="BQ1745" s="7"/>
      <c r="BR1745" s="7"/>
      <c r="BS1745" s="7"/>
      <c r="BT1745" s="7"/>
      <c r="BU1745" s="7"/>
      <c r="BV1745" s="7"/>
      <c r="BW1745" s="7"/>
      <c r="BX1745" s="7"/>
      <c r="BY1745" s="7"/>
      <c r="BZ1745" s="7"/>
      <c r="CA1745" s="7"/>
      <c r="CB1745" s="7"/>
      <c r="CC1745" s="7"/>
      <c r="CD1745" s="7"/>
      <c r="CE1745" s="7"/>
      <c r="CF1745" s="7"/>
      <c r="CG1745" s="7"/>
      <c r="CH1745" s="7"/>
      <c r="CI1745" s="7"/>
      <c r="CJ1745" s="7"/>
      <c r="CK1745" s="7"/>
      <c r="CL1745" s="7"/>
      <c r="CM1745" s="7"/>
      <c r="CN1745" s="7"/>
      <c r="CO1745" s="7"/>
      <c r="CP1745" s="7"/>
      <c r="CQ1745" s="7"/>
    </row>
    <row r="1746" spans="2:95" s="9" customFormat="1">
      <c r="B1746" s="34"/>
      <c r="C1746" s="7"/>
      <c r="D1746" s="7"/>
      <c r="E1746" s="7"/>
      <c r="F1746" s="7"/>
      <c r="G1746" s="10"/>
      <c r="H1746" s="10"/>
      <c r="I1746" s="10"/>
      <c r="J1746" s="10"/>
      <c r="K1746" s="7"/>
      <c r="L1746" s="7"/>
      <c r="M1746" s="7"/>
      <c r="N1746" s="7"/>
      <c r="O1746" s="7"/>
      <c r="P1746" s="10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10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10"/>
      <c r="AU1746" s="7"/>
      <c r="AV1746" s="7"/>
      <c r="AW1746" s="7"/>
      <c r="AX1746" s="7"/>
      <c r="AY1746" s="7"/>
      <c r="AZ1746" s="7"/>
      <c r="BA1746" s="7"/>
      <c r="BB1746" s="7"/>
      <c r="BC1746" s="10"/>
      <c r="BD1746" s="7"/>
      <c r="BE1746" s="7"/>
      <c r="BF1746" s="7"/>
      <c r="BG1746" s="7"/>
      <c r="BH1746" s="7"/>
      <c r="BI1746" s="7"/>
      <c r="BJ1746" s="7"/>
      <c r="BK1746" s="7"/>
      <c r="BL1746" s="7"/>
      <c r="BM1746" s="7"/>
      <c r="BN1746" s="7"/>
      <c r="BO1746" s="7"/>
      <c r="BP1746" s="7"/>
      <c r="BQ1746" s="7"/>
      <c r="BR1746" s="7"/>
      <c r="BS1746" s="7"/>
      <c r="BT1746" s="7"/>
      <c r="BU1746" s="7"/>
      <c r="BV1746" s="7"/>
      <c r="BW1746" s="7"/>
      <c r="BX1746" s="7"/>
      <c r="BY1746" s="7"/>
      <c r="BZ1746" s="7"/>
      <c r="CA1746" s="7"/>
      <c r="CB1746" s="7"/>
      <c r="CC1746" s="7"/>
      <c r="CD1746" s="7"/>
      <c r="CE1746" s="7"/>
      <c r="CF1746" s="7"/>
      <c r="CG1746" s="7"/>
      <c r="CH1746" s="7"/>
      <c r="CI1746" s="7"/>
      <c r="CJ1746" s="7"/>
      <c r="CK1746" s="7"/>
      <c r="CL1746" s="7"/>
      <c r="CM1746" s="7"/>
      <c r="CN1746" s="7"/>
      <c r="CO1746" s="7"/>
      <c r="CP1746" s="7"/>
      <c r="CQ1746" s="7"/>
    </row>
    <row r="1747" spans="2:95" s="9" customFormat="1">
      <c r="B1747" s="34"/>
      <c r="C1747" s="7"/>
      <c r="D1747" s="7"/>
      <c r="E1747" s="7"/>
      <c r="F1747" s="7"/>
      <c r="G1747" s="10"/>
      <c r="H1747" s="10"/>
      <c r="I1747" s="10"/>
      <c r="J1747" s="10"/>
      <c r="K1747" s="7"/>
      <c r="L1747" s="7"/>
      <c r="M1747" s="7"/>
      <c r="N1747" s="7"/>
      <c r="O1747" s="7"/>
      <c r="P1747" s="10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10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10"/>
      <c r="AU1747" s="7"/>
      <c r="AV1747" s="7"/>
      <c r="AW1747" s="7"/>
      <c r="AX1747" s="7"/>
      <c r="AY1747" s="7"/>
      <c r="AZ1747" s="7"/>
      <c r="BA1747" s="7"/>
      <c r="BB1747" s="7"/>
      <c r="BC1747" s="10"/>
      <c r="BD1747" s="7"/>
      <c r="BE1747" s="7"/>
      <c r="BF1747" s="7"/>
      <c r="BG1747" s="7"/>
      <c r="BH1747" s="7"/>
      <c r="BI1747" s="7"/>
      <c r="BJ1747" s="7"/>
      <c r="BK1747" s="7"/>
      <c r="BL1747" s="7"/>
      <c r="BM1747" s="7"/>
      <c r="BN1747" s="7"/>
      <c r="BO1747" s="7"/>
      <c r="BP1747" s="7"/>
      <c r="BQ1747" s="7"/>
      <c r="BR1747" s="7"/>
      <c r="BS1747" s="7"/>
      <c r="BT1747" s="7"/>
      <c r="BU1747" s="7"/>
      <c r="BV1747" s="7"/>
      <c r="BW1747" s="7"/>
      <c r="BX1747" s="7"/>
      <c r="BY1747" s="7"/>
      <c r="BZ1747" s="7"/>
      <c r="CA1747" s="7"/>
      <c r="CB1747" s="7"/>
      <c r="CC1747" s="7"/>
      <c r="CD1747" s="7"/>
      <c r="CE1747" s="7"/>
      <c r="CF1747" s="7"/>
      <c r="CG1747" s="7"/>
      <c r="CH1747" s="7"/>
      <c r="CI1747" s="7"/>
      <c r="CJ1747" s="7"/>
      <c r="CK1747" s="7"/>
      <c r="CL1747" s="7"/>
      <c r="CM1747" s="7"/>
      <c r="CN1747" s="7"/>
      <c r="CO1747" s="7"/>
      <c r="CP1747" s="7"/>
      <c r="CQ1747" s="7"/>
    </row>
    <row r="1748" spans="2:95" s="9" customFormat="1">
      <c r="B1748" s="34"/>
      <c r="C1748" s="7"/>
      <c r="D1748" s="7"/>
      <c r="E1748" s="7"/>
      <c r="F1748" s="7"/>
      <c r="G1748" s="10"/>
      <c r="H1748" s="10"/>
      <c r="I1748" s="10"/>
      <c r="J1748" s="10"/>
      <c r="K1748" s="7"/>
      <c r="L1748" s="7"/>
      <c r="M1748" s="7"/>
      <c r="N1748" s="7"/>
      <c r="O1748" s="7"/>
      <c r="P1748" s="10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10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10"/>
      <c r="AU1748" s="7"/>
      <c r="AV1748" s="7"/>
      <c r="AW1748" s="7"/>
      <c r="AX1748" s="7"/>
      <c r="AY1748" s="7"/>
      <c r="AZ1748" s="7"/>
      <c r="BA1748" s="7"/>
      <c r="BB1748" s="7"/>
      <c r="BC1748" s="10"/>
      <c r="BD1748" s="7"/>
      <c r="BE1748" s="7"/>
      <c r="BF1748" s="7"/>
      <c r="BG1748" s="7"/>
      <c r="BH1748" s="7"/>
      <c r="BI1748" s="7"/>
      <c r="BJ1748" s="7"/>
      <c r="BK1748" s="7"/>
      <c r="BL1748" s="7"/>
      <c r="BM1748" s="7"/>
      <c r="BN1748" s="7"/>
      <c r="BO1748" s="7"/>
      <c r="BP1748" s="7"/>
      <c r="BQ1748" s="7"/>
      <c r="BR1748" s="7"/>
      <c r="BS1748" s="7"/>
      <c r="BT1748" s="7"/>
      <c r="BU1748" s="7"/>
      <c r="BV1748" s="7"/>
      <c r="BW1748" s="7"/>
      <c r="BX1748" s="7"/>
      <c r="BY1748" s="7"/>
      <c r="BZ1748" s="7"/>
      <c r="CA1748" s="7"/>
      <c r="CB1748" s="7"/>
      <c r="CC1748" s="7"/>
      <c r="CD1748" s="7"/>
      <c r="CE1748" s="7"/>
      <c r="CF1748" s="7"/>
      <c r="CG1748" s="7"/>
      <c r="CH1748" s="7"/>
      <c r="CI1748" s="7"/>
      <c r="CJ1748" s="7"/>
      <c r="CK1748" s="7"/>
      <c r="CL1748" s="7"/>
      <c r="CM1748" s="7"/>
      <c r="CN1748" s="7"/>
      <c r="CO1748" s="7"/>
      <c r="CP1748" s="7"/>
      <c r="CQ1748" s="7"/>
    </row>
    <row r="1749" spans="2:95" s="9" customFormat="1">
      <c r="B1749" s="34"/>
      <c r="C1749" s="7"/>
      <c r="D1749" s="7"/>
      <c r="E1749" s="7"/>
      <c r="F1749" s="7"/>
      <c r="G1749" s="10"/>
      <c r="H1749" s="10"/>
      <c r="I1749" s="10"/>
      <c r="J1749" s="10"/>
      <c r="K1749" s="7"/>
      <c r="L1749" s="7"/>
      <c r="M1749" s="7"/>
      <c r="N1749" s="7"/>
      <c r="O1749" s="7"/>
      <c r="P1749" s="10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10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10"/>
      <c r="AU1749" s="7"/>
      <c r="AV1749" s="7"/>
      <c r="AW1749" s="7"/>
      <c r="AX1749" s="7"/>
      <c r="AY1749" s="7"/>
      <c r="AZ1749" s="7"/>
      <c r="BA1749" s="7"/>
      <c r="BB1749" s="7"/>
      <c r="BC1749" s="10"/>
      <c r="BD1749" s="7"/>
      <c r="BE1749" s="7"/>
      <c r="BF1749" s="7"/>
      <c r="BG1749" s="7"/>
      <c r="BH1749" s="7"/>
      <c r="BI1749" s="7"/>
      <c r="BJ1749" s="7"/>
      <c r="BK1749" s="7"/>
      <c r="BL1749" s="7"/>
      <c r="BM1749" s="7"/>
      <c r="BN1749" s="7"/>
      <c r="BO1749" s="7"/>
      <c r="BP1749" s="7"/>
      <c r="BQ1749" s="7"/>
      <c r="BR1749" s="7"/>
      <c r="BS1749" s="7"/>
      <c r="BT1749" s="7"/>
      <c r="BU1749" s="7"/>
      <c r="BV1749" s="7"/>
      <c r="BW1749" s="7"/>
      <c r="BX1749" s="7"/>
      <c r="BY1749" s="7"/>
      <c r="BZ1749" s="7"/>
      <c r="CA1749" s="7"/>
      <c r="CB1749" s="7"/>
      <c r="CC1749" s="7"/>
      <c r="CD1749" s="7"/>
      <c r="CE1749" s="7"/>
      <c r="CF1749" s="7"/>
      <c r="CG1749" s="7"/>
      <c r="CH1749" s="7"/>
      <c r="CI1749" s="7"/>
      <c r="CJ1749" s="7"/>
      <c r="CK1749" s="7"/>
      <c r="CL1749" s="7"/>
      <c r="CM1749" s="7"/>
      <c r="CN1749" s="7"/>
      <c r="CO1749" s="7"/>
      <c r="CP1749" s="7"/>
      <c r="CQ1749" s="7"/>
    </row>
    <row r="1750" spans="2:95" s="9" customFormat="1">
      <c r="B1750" s="34"/>
      <c r="C1750" s="7"/>
      <c r="D1750" s="7"/>
      <c r="E1750" s="7"/>
      <c r="F1750" s="7"/>
      <c r="G1750" s="10"/>
      <c r="H1750" s="10"/>
      <c r="I1750" s="10"/>
      <c r="J1750" s="10"/>
      <c r="K1750" s="7"/>
      <c r="L1750" s="7"/>
      <c r="M1750" s="7"/>
      <c r="N1750" s="7"/>
      <c r="O1750" s="7"/>
      <c r="P1750" s="10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10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10"/>
      <c r="AU1750" s="7"/>
      <c r="AV1750" s="7"/>
      <c r="AW1750" s="7"/>
      <c r="AX1750" s="7"/>
      <c r="AY1750" s="7"/>
      <c r="AZ1750" s="7"/>
      <c r="BA1750" s="7"/>
      <c r="BB1750" s="7"/>
      <c r="BC1750" s="10"/>
      <c r="BD1750" s="7"/>
      <c r="BE1750" s="7"/>
      <c r="BF1750" s="7"/>
      <c r="BG1750" s="7"/>
      <c r="BH1750" s="7"/>
      <c r="BI1750" s="7"/>
      <c r="BJ1750" s="7"/>
      <c r="BK1750" s="7"/>
      <c r="BL1750" s="7"/>
      <c r="BM1750" s="7"/>
      <c r="BN1750" s="7"/>
      <c r="BO1750" s="7"/>
      <c r="BP1750" s="7"/>
      <c r="BQ1750" s="7"/>
      <c r="BR1750" s="7"/>
      <c r="BS1750" s="7"/>
      <c r="BT1750" s="7"/>
      <c r="BU1750" s="7"/>
      <c r="BV1750" s="7"/>
      <c r="BW1750" s="7"/>
      <c r="BX1750" s="7"/>
      <c r="BY1750" s="7"/>
      <c r="BZ1750" s="7"/>
      <c r="CA1750" s="7"/>
      <c r="CB1750" s="7"/>
      <c r="CC1750" s="7"/>
      <c r="CD1750" s="7"/>
      <c r="CE1750" s="7"/>
      <c r="CF1750" s="7"/>
      <c r="CG1750" s="7"/>
      <c r="CH1750" s="7"/>
      <c r="CI1750" s="7"/>
      <c r="CJ1750" s="7"/>
      <c r="CK1750" s="7"/>
      <c r="CL1750" s="7"/>
      <c r="CM1750" s="7"/>
      <c r="CN1750" s="7"/>
      <c r="CO1750" s="7"/>
      <c r="CP1750" s="7"/>
      <c r="CQ1750" s="7"/>
    </row>
    <row r="1751" spans="2:95" s="9" customFormat="1">
      <c r="B1751" s="34"/>
      <c r="C1751" s="7"/>
      <c r="D1751" s="7"/>
      <c r="E1751" s="7"/>
      <c r="F1751" s="7"/>
      <c r="G1751" s="10"/>
      <c r="H1751" s="10"/>
      <c r="I1751" s="10"/>
      <c r="J1751" s="10"/>
      <c r="K1751" s="7"/>
      <c r="L1751" s="7"/>
      <c r="M1751" s="7"/>
      <c r="N1751" s="7"/>
      <c r="O1751" s="7"/>
      <c r="P1751" s="10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10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10"/>
      <c r="AU1751" s="7"/>
      <c r="AV1751" s="7"/>
      <c r="AW1751" s="7"/>
      <c r="AX1751" s="7"/>
      <c r="AY1751" s="7"/>
      <c r="AZ1751" s="7"/>
      <c r="BA1751" s="7"/>
      <c r="BB1751" s="7"/>
      <c r="BC1751" s="10"/>
      <c r="BD1751" s="7"/>
      <c r="BE1751" s="7"/>
      <c r="BF1751" s="7"/>
      <c r="BG1751" s="7"/>
      <c r="BH1751" s="7"/>
      <c r="BI1751" s="7"/>
      <c r="BJ1751" s="7"/>
      <c r="BK1751" s="7"/>
      <c r="BL1751" s="7"/>
      <c r="BM1751" s="7"/>
      <c r="BN1751" s="7"/>
      <c r="BO1751" s="7"/>
      <c r="BP1751" s="7"/>
      <c r="BQ1751" s="7"/>
      <c r="BR1751" s="7"/>
      <c r="BS1751" s="7"/>
      <c r="BT1751" s="7"/>
      <c r="BU1751" s="7"/>
      <c r="BV1751" s="7"/>
      <c r="BW1751" s="7"/>
      <c r="BX1751" s="7"/>
      <c r="BY1751" s="7"/>
      <c r="BZ1751" s="7"/>
      <c r="CA1751" s="7"/>
      <c r="CB1751" s="7"/>
      <c r="CC1751" s="7"/>
      <c r="CD1751" s="7"/>
      <c r="CE1751" s="7"/>
      <c r="CF1751" s="7"/>
      <c r="CG1751" s="7"/>
      <c r="CH1751" s="7"/>
      <c r="CI1751" s="7"/>
      <c r="CJ1751" s="7"/>
      <c r="CK1751" s="7"/>
      <c r="CL1751" s="7"/>
      <c r="CM1751" s="7"/>
      <c r="CN1751" s="7"/>
      <c r="CO1751" s="7"/>
      <c r="CP1751" s="7"/>
      <c r="CQ1751" s="7"/>
    </row>
    <row r="1752" spans="2:95" s="9" customFormat="1">
      <c r="B1752" s="34"/>
      <c r="C1752" s="7"/>
      <c r="D1752" s="7"/>
      <c r="E1752" s="7"/>
      <c r="F1752" s="7"/>
      <c r="G1752" s="10"/>
      <c r="H1752" s="10"/>
      <c r="I1752" s="10"/>
      <c r="J1752" s="10"/>
      <c r="K1752" s="7"/>
      <c r="L1752" s="7"/>
      <c r="M1752" s="7"/>
      <c r="N1752" s="7"/>
      <c r="O1752" s="7"/>
      <c r="P1752" s="10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10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10"/>
      <c r="AU1752" s="7"/>
      <c r="AV1752" s="7"/>
      <c r="AW1752" s="7"/>
      <c r="AX1752" s="7"/>
      <c r="AY1752" s="7"/>
      <c r="AZ1752" s="7"/>
      <c r="BA1752" s="7"/>
      <c r="BB1752" s="7"/>
      <c r="BC1752" s="10"/>
      <c r="BD1752" s="7"/>
      <c r="BE1752" s="7"/>
      <c r="BF1752" s="7"/>
      <c r="BG1752" s="7"/>
      <c r="BH1752" s="7"/>
      <c r="BI1752" s="7"/>
      <c r="BJ1752" s="7"/>
      <c r="BK1752" s="7"/>
      <c r="BL1752" s="7"/>
      <c r="BM1752" s="7"/>
      <c r="BN1752" s="7"/>
      <c r="BO1752" s="7"/>
      <c r="BP1752" s="7"/>
      <c r="BQ1752" s="7"/>
      <c r="BR1752" s="7"/>
      <c r="BS1752" s="7"/>
      <c r="BT1752" s="7"/>
      <c r="BU1752" s="7"/>
      <c r="BV1752" s="7"/>
      <c r="BW1752" s="7"/>
      <c r="BX1752" s="7"/>
      <c r="BY1752" s="7"/>
      <c r="BZ1752" s="7"/>
      <c r="CA1752" s="7"/>
      <c r="CB1752" s="7"/>
      <c r="CC1752" s="7"/>
      <c r="CD1752" s="7"/>
      <c r="CE1752" s="7"/>
      <c r="CF1752" s="7"/>
      <c r="CG1752" s="7"/>
      <c r="CH1752" s="7"/>
      <c r="CI1752" s="7"/>
      <c r="CJ1752" s="7"/>
      <c r="CK1752" s="7"/>
      <c r="CL1752" s="7"/>
      <c r="CM1752" s="7"/>
      <c r="CN1752" s="7"/>
      <c r="CO1752" s="7"/>
      <c r="CP1752" s="7"/>
      <c r="CQ1752" s="7"/>
    </row>
    <row r="1753" spans="2:95" s="9" customFormat="1">
      <c r="B1753" s="34"/>
      <c r="C1753" s="7"/>
      <c r="D1753" s="7"/>
      <c r="E1753" s="7"/>
      <c r="F1753" s="7"/>
      <c r="G1753" s="10"/>
      <c r="H1753" s="10"/>
      <c r="I1753" s="10"/>
      <c r="J1753" s="10"/>
      <c r="K1753" s="7"/>
      <c r="L1753" s="7"/>
      <c r="M1753" s="7"/>
      <c r="N1753" s="7"/>
      <c r="O1753" s="7"/>
      <c r="P1753" s="10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10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10"/>
      <c r="AU1753" s="7"/>
      <c r="AV1753" s="7"/>
      <c r="AW1753" s="7"/>
      <c r="AX1753" s="7"/>
      <c r="AY1753" s="7"/>
      <c r="AZ1753" s="7"/>
      <c r="BA1753" s="7"/>
      <c r="BB1753" s="7"/>
      <c r="BC1753" s="10"/>
      <c r="BD1753" s="7"/>
      <c r="BE1753" s="7"/>
      <c r="BF1753" s="7"/>
      <c r="BG1753" s="7"/>
      <c r="BH1753" s="7"/>
      <c r="BI1753" s="7"/>
      <c r="BJ1753" s="7"/>
      <c r="BK1753" s="7"/>
      <c r="BL1753" s="7"/>
      <c r="BM1753" s="7"/>
      <c r="BN1753" s="7"/>
      <c r="BO1753" s="7"/>
      <c r="BP1753" s="7"/>
      <c r="BQ1753" s="7"/>
      <c r="BR1753" s="7"/>
      <c r="BS1753" s="7"/>
      <c r="BT1753" s="7"/>
      <c r="BU1753" s="7"/>
      <c r="BV1753" s="7"/>
      <c r="BW1753" s="7"/>
      <c r="BX1753" s="7"/>
      <c r="BY1753" s="7"/>
      <c r="BZ1753" s="7"/>
      <c r="CA1753" s="7"/>
      <c r="CB1753" s="7"/>
      <c r="CC1753" s="7"/>
      <c r="CD1753" s="7"/>
      <c r="CE1753" s="7"/>
      <c r="CF1753" s="7"/>
      <c r="CG1753" s="7"/>
      <c r="CH1753" s="7"/>
      <c r="CI1753" s="7"/>
      <c r="CJ1753" s="7"/>
      <c r="CK1753" s="7"/>
      <c r="CL1753" s="7"/>
      <c r="CM1753" s="7"/>
      <c r="CN1753" s="7"/>
      <c r="CO1753" s="7"/>
      <c r="CP1753" s="7"/>
      <c r="CQ1753" s="7"/>
    </row>
    <row r="1754" spans="2:95" s="9" customFormat="1">
      <c r="B1754" s="34"/>
      <c r="C1754" s="7"/>
      <c r="D1754" s="7"/>
      <c r="E1754" s="7"/>
      <c r="F1754" s="7"/>
      <c r="G1754" s="10"/>
      <c r="H1754" s="10"/>
      <c r="I1754" s="10"/>
      <c r="J1754" s="10"/>
      <c r="K1754" s="7"/>
      <c r="L1754" s="7"/>
      <c r="M1754" s="7"/>
      <c r="N1754" s="7"/>
      <c r="O1754" s="7"/>
      <c r="P1754" s="10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10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10"/>
      <c r="AU1754" s="7"/>
      <c r="AV1754" s="7"/>
      <c r="AW1754" s="7"/>
      <c r="AX1754" s="7"/>
      <c r="AY1754" s="7"/>
      <c r="AZ1754" s="7"/>
      <c r="BA1754" s="7"/>
      <c r="BB1754" s="7"/>
      <c r="BC1754" s="10"/>
      <c r="BD1754" s="7"/>
      <c r="BE1754" s="7"/>
      <c r="BF1754" s="7"/>
      <c r="BG1754" s="7"/>
      <c r="BH1754" s="7"/>
      <c r="BI1754" s="7"/>
      <c r="BJ1754" s="7"/>
      <c r="BK1754" s="7"/>
      <c r="BL1754" s="7"/>
      <c r="BM1754" s="7"/>
      <c r="BN1754" s="7"/>
      <c r="BO1754" s="7"/>
      <c r="BP1754" s="7"/>
      <c r="BQ1754" s="7"/>
      <c r="BR1754" s="7"/>
      <c r="BS1754" s="7"/>
      <c r="BT1754" s="7"/>
      <c r="BU1754" s="7"/>
      <c r="BV1754" s="7"/>
      <c r="BW1754" s="7"/>
      <c r="BX1754" s="7"/>
      <c r="BY1754" s="7"/>
      <c r="BZ1754" s="7"/>
      <c r="CA1754" s="7"/>
      <c r="CB1754" s="7"/>
      <c r="CC1754" s="7"/>
      <c r="CD1754" s="7"/>
      <c r="CE1754" s="7"/>
      <c r="CF1754" s="7"/>
      <c r="CG1754" s="7"/>
      <c r="CH1754" s="7"/>
      <c r="CI1754" s="7"/>
      <c r="CJ1754" s="7"/>
      <c r="CK1754" s="7"/>
      <c r="CL1754" s="7"/>
      <c r="CM1754" s="7"/>
      <c r="CN1754" s="7"/>
      <c r="CO1754" s="7"/>
      <c r="CP1754" s="7"/>
      <c r="CQ1754" s="7"/>
    </row>
    <row r="1755" spans="2:95" s="9" customFormat="1">
      <c r="B1755" s="34"/>
      <c r="C1755" s="7"/>
      <c r="D1755" s="7"/>
      <c r="E1755" s="7"/>
      <c r="F1755" s="7"/>
      <c r="G1755" s="10"/>
      <c r="H1755" s="10"/>
      <c r="I1755" s="10"/>
      <c r="J1755" s="10"/>
      <c r="K1755" s="7"/>
      <c r="L1755" s="7"/>
      <c r="M1755" s="7"/>
      <c r="N1755" s="7"/>
      <c r="O1755" s="7"/>
      <c r="P1755" s="10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10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10"/>
      <c r="AU1755" s="7"/>
      <c r="AV1755" s="7"/>
      <c r="AW1755" s="7"/>
      <c r="AX1755" s="7"/>
      <c r="AY1755" s="7"/>
      <c r="AZ1755" s="7"/>
      <c r="BA1755" s="7"/>
      <c r="BB1755" s="7"/>
      <c r="BC1755" s="10"/>
      <c r="BD1755" s="7"/>
      <c r="BE1755" s="7"/>
      <c r="BF1755" s="7"/>
      <c r="BG1755" s="7"/>
      <c r="BH1755" s="7"/>
      <c r="BI1755" s="7"/>
      <c r="BJ1755" s="7"/>
      <c r="BK1755" s="7"/>
      <c r="BL1755" s="7"/>
      <c r="BM1755" s="7"/>
      <c r="BN1755" s="7"/>
      <c r="BO1755" s="7"/>
      <c r="BP1755" s="7"/>
      <c r="BQ1755" s="7"/>
      <c r="BR1755" s="7"/>
      <c r="BS1755" s="7"/>
      <c r="BT1755" s="7"/>
      <c r="BU1755" s="7"/>
      <c r="BV1755" s="7"/>
      <c r="BW1755" s="7"/>
      <c r="BX1755" s="7"/>
      <c r="BY1755" s="7"/>
      <c r="BZ1755" s="7"/>
      <c r="CA1755" s="7"/>
      <c r="CB1755" s="7"/>
      <c r="CC1755" s="7"/>
      <c r="CD1755" s="7"/>
      <c r="CE1755" s="7"/>
      <c r="CF1755" s="7"/>
      <c r="CG1755" s="7"/>
      <c r="CH1755" s="7"/>
      <c r="CI1755" s="7"/>
      <c r="CJ1755" s="7"/>
      <c r="CK1755" s="7"/>
      <c r="CL1755" s="7"/>
      <c r="CM1755" s="7"/>
      <c r="CN1755" s="7"/>
      <c r="CO1755" s="7"/>
      <c r="CP1755" s="7"/>
      <c r="CQ1755" s="7"/>
    </row>
    <row r="1756" spans="2:95" s="9" customFormat="1">
      <c r="B1756" s="34"/>
      <c r="C1756" s="7"/>
      <c r="D1756" s="7"/>
      <c r="E1756" s="7"/>
      <c r="F1756" s="7"/>
      <c r="G1756" s="10"/>
      <c r="H1756" s="10"/>
      <c r="I1756" s="10"/>
      <c r="J1756" s="10"/>
      <c r="K1756" s="7"/>
      <c r="L1756" s="7"/>
      <c r="M1756" s="7"/>
      <c r="N1756" s="7"/>
      <c r="O1756" s="7"/>
      <c r="P1756" s="10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10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10"/>
      <c r="AU1756" s="7"/>
      <c r="AV1756" s="7"/>
      <c r="AW1756" s="7"/>
      <c r="AX1756" s="7"/>
      <c r="AY1756" s="7"/>
      <c r="AZ1756" s="7"/>
      <c r="BA1756" s="7"/>
      <c r="BB1756" s="7"/>
      <c r="BC1756" s="10"/>
      <c r="BD1756" s="7"/>
      <c r="BE1756" s="7"/>
      <c r="BF1756" s="7"/>
      <c r="BG1756" s="7"/>
      <c r="BH1756" s="7"/>
      <c r="BI1756" s="7"/>
      <c r="BJ1756" s="7"/>
      <c r="BK1756" s="7"/>
      <c r="BL1756" s="7"/>
      <c r="BM1756" s="7"/>
      <c r="BN1756" s="7"/>
      <c r="BO1756" s="7"/>
      <c r="BP1756" s="7"/>
      <c r="BQ1756" s="7"/>
      <c r="BR1756" s="7"/>
      <c r="BS1756" s="7"/>
      <c r="BT1756" s="7"/>
      <c r="BU1756" s="7"/>
      <c r="BV1756" s="7"/>
      <c r="BW1756" s="7"/>
      <c r="BX1756" s="7"/>
      <c r="BY1756" s="7"/>
      <c r="BZ1756" s="7"/>
      <c r="CA1756" s="7"/>
      <c r="CB1756" s="7"/>
      <c r="CC1756" s="7"/>
      <c r="CD1756" s="7"/>
      <c r="CE1756" s="7"/>
      <c r="CF1756" s="7"/>
      <c r="CG1756" s="7"/>
      <c r="CH1756" s="7"/>
      <c r="CI1756" s="7"/>
      <c r="CJ1756" s="7"/>
      <c r="CK1756" s="7"/>
      <c r="CL1756" s="7"/>
      <c r="CM1756" s="7"/>
      <c r="CN1756" s="7"/>
      <c r="CO1756" s="7"/>
      <c r="CP1756" s="7"/>
      <c r="CQ1756" s="7"/>
    </row>
    <row r="1757" spans="2:95" s="9" customFormat="1">
      <c r="B1757" s="34"/>
      <c r="C1757" s="7"/>
      <c r="D1757" s="7"/>
      <c r="E1757" s="7"/>
      <c r="F1757" s="7"/>
      <c r="G1757" s="10"/>
      <c r="H1757" s="10"/>
      <c r="I1757" s="10"/>
      <c r="J1757" s="10"/>
      <c r="K1757" s="7"/>
      <c r="L1757" s="7"/>
      <c r="M1757" s="7"/>
      <c r="N1757" s="7"/>
      <c r="O1757" s="7"/>
      <c r="P1757" s="10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10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10"/>
      <c r="AU1757" s="7"/>
      <c r="AV1757" s="7"/>
      <c r="AW1757" s="7"/>
      <c r="AX1757" s="7"/>
      <c r="AY1757" s="7"/>
      <c r="AZ1757" s="7"/>
      <c r="BA1757" s="7"/>
      <c r="BB1757" s="7"/>
      <c r="BC1757" s="10"/>
      <c r="BD1757" s="7"/>
      <c r="BE1757" s="7"/>
      <c r="BF1757" s="7"/>
      <c r="BG1757" s="7"/>
      <c r="BH1757" s="7"/>
      <c r="BI1757" s="7"/>
      <c r="BJ1757" s="7"/>
      <c r="BK1757" s="7"/>
      <c r="BL1757" s="7"/>
      <c r="BM1757" s="7"/>
      <c r="BN1757" s="7"/>
      <c r="BO1757" s="7"/>
      <c r="BP1757" s="7"/>
      <c r="BQ1757" s="7"/>
      <c r="BR1757" s="7"/>
      <c r="BS1757" s="7"/>
      <c r="BT1757" s="7"/>
      <c r="BU1757" s="7"/>
      <c r="BV1757" s="7"/>
      <c r="BW1757" s="7"/>
      <c r="BX1757" s="7"/>
      <c r="BY1757" s="7"/>
      <c r="BZ1757" s="7"/>
      <c r="CA1757" s="7"/>
      <c r="CB1757" s="7"/>
      <c r="CC1757" s="7"/>
      <c r="CD1757" s="7"/>
      <c r="CE1757" s="7"/>
      <c r="CF1757" s="7"/>
      <c r="CG1757" s="7"/>
      <c r="CH1757" s="7"/>
      <c r="CI1757" s="7"/>
      <c r="CJ1757" s="7"/>
      <c r="CK1757" s="7"/>
      <c r="CL1757" s="7"/>
      <c r="CM1757" s="7"/>
      <c r="CN1757" s="7"/>
      <c r="CO1757" s="7"/>
      <c r="CP1757" s="7"/>
      <c r="CQ1757" s="7"/>
    </row>
    <row r="1758" spans="2:95" s="9" customFormat="1">
      <c r="B1758" s="34"/>
      <c r="C1758" s="7"/>
      <c r="D1758" s="7"/>
      <c r="E1758" s="7"/>
      <c r="F1758" s="7"/>
      <c r="G1758" s="10"/>
      <c r="H1758" s="10"/>
      <c r="I1758" s="10"/>
      <c r="J1758" s="10"/>
      <c r="K1758" s="7"/>
      <c r="L1758" s="7"/>
      <c r="M1758" s="7"/>
      <c r="N1758" s="7"/>
      <c r="O1758" s="7"/>
      <c r="P1758" s="10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10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10"/>
      <c r="AU1758" s="7"/>
      <c r="AV1758" s="7"/>
      <c r="AW1758" s="7"/>
      <c r="AX1758" s="7"/>
      <c r="AY1758" s="7"/>
      <c r="AZ1758" s="7"/>
      <c r="BA1758" s="7"/>
      <c r="BB1758" s="7"/>
      <c r="BC1758" s="10"/>
      <c r="BD1758" s="7"/>
      <c r="BE1758" s="7"/>
      <c r="BF1758" s="7"/>
      <c r="BG1758" s="7"/>
      <c r="BH1758" s="7"/>
      <c r="BI1758" s="7"/>
      <c r="BJ1758" s="7"/>
      <c r="BK1758" s="7"/>
      <c r="BL1758" s="7"/>
      <c r="BM1758" s="7"/>
      <c r="BN1758" s="7"/>
      <c r="BO1758" s="7"/>
      <c r="BP1758" s="7"/>
      <c r="BQ1758" s="7"/>
      <c r="BR1758" s="7"/>
      <c r="BS1758" s="7"/>
      <c r="BT1758" s="7"/>
      <c r="BU1758" s="7"/>
      <c r="BV1758" s="7"/>
      <c r="BW1758" s="7"/>
      <c r="BX1758" s="7"/>
      <c r="BY1758" s="7"/>
      <c r="BZ1758" s="7"/>
      <c r="CA1758" s="7"/>
      <c r="CB1758" s="7"/>
      <c r="CC1758" s="7"/>
      <c r="CD1758" s="7"/>
      <c r="CE1758" s="7"/>
      <c r="CF1758" s="7"/>
      <c r="CG1758" s="7"/>
      <c r="CH1758" s="7"/>
      <c r="CI1758" s="7"/>
      <c r="CJ1758" s="7"/>
      <c r="CK1758" s="7"/>
      <c r="CL1758" s="7"/>
      <c r="CM1758" s="7"/>
      <c r="CN1758" s="7"/>
      <c r="CO1758" s="7"/>
      <c r="CP1758" s="7"/>
      <c r="CQ1758" s="7"/>
    </row>
    <row r="1759" spans="2:95" s="9" customFormat="1">
      <c r="B1759" s="34"/>
      <c r="C1759" s="7"/>
      <c r="D1759" s="7"/>
      <c r="E1759" s="7"/>
      <c r="F1759" s="7"/>
      <c r="G1759" s="10"/>
      <c r="H1759" s="10"/>
      <c r="I1759" s="10"/>
      <c r="J1759" s="10"/>
      <c r="K1759" s="7"/>
      <c r="L1759" s="7"/>
      <c r="M1759" s="7"/>
      <c r="N1759" s="7"/>
      <c r="O1759" s="7"/>
      <c r="P1759" s="10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10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10"/>
      <c r="AU1759" s="7"/>
      <c r="AV1759" s="7"/>
      <c r="AW1759" s="7"/>
      <c r="AX1759" s="7"/>
      <c r="AY1759" s="7"/>
      <c r="AZ1759" s="7"/>
      <c r="BA1759" s="7"/>
      <c r="BB1759" s="7"/>
      <c r="BC1759" s="10"/>
      <c r="BD1759" s="7"/>
      <c r="BE1759" s="7"/>
      <c r="BF1759" s="7"/>
      <c r="BG1759" s="7"/>
      <c r="BH1759" s="7"/>
      <c r="BI1759" s="7"/>
      <c r="BJ1759" s="7"/>
      <c r="BK1759" s="7"/>
      <c r="BL1759" s="7"/>
      <c r="BM1759" s="7"/>
      <c r="BN1759" s="7"/>
      <c r="BO1759" s="7"/>
      <c r="BP1759" s="7"/>
      <c r="BQ1759" s="7"/>
      <c r="BR1759" s="7"/>
      <c r="BS1759" s="7"/>
      <c r="BT1759" s="7"/>
      <c r="BU1759" s="7"/>
      <c r="BV1759" s="7"/>
      <c r="BW1759" s="7"/>
      <c r="BX1759" s="7"/>
      <c r="BY1759" s="7"/>
      <c r="BZ1759" s="7"/>
      <c r="CA1759" s="7"/>
      <c r="CB1759" s="7"/>
      <c r="CC1759" s="7"/>
      <c r="CD1759" s="7"/>
      <c r="CE1759" s="7"/>
      <c r="CF1759" s="7"/>
      <c r="CG1759" s="7"/>
      <c r="CH1759" s="7"/>
      <c r="CI1759" s="7"/>
      <c r="CJ1759" s="7"/>
      <c r="CK1759" s="7"/>
      <c r="CL1759" s="7"/>
      <c r="CM1759" s="7"/>
      <c r="CN1759" s="7"/>
      <c r="CO1759" s="7"/>
      <c r="CP1759" s="7"/>
      <c r="CQ1759" s="7"/>
    </row>
    <row r="1760" spans="2:95" s="9" customFormat="1">
      <c r="B1760" s="34"/>
      <c r="C1760" s="7"/>
      <c r="D1760" s="7"/>
      <c r="E1760" s="7"/>
      <c r="F1760" s="7"/>
      <c r="G1760" s="10"/>
      <c r="H1760" s="10"/>
      <c r="I1760" s="10"/>
      <c r="J1760" s="10"/>
      <c r="K1760" s="7"/>
      <c r="L1760" s="7"/>
      <c r="M1760" s="7"/>
      <c r="N1760" s="7"/>
      <c r="O1760" s="7"/>
      <c r="P1760" s="10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10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10"/>
      <c r="AU1760" s="7"/>
      <c r="AV1760" s="7"/>
      <c r="AW1760" s="7"/>
      <c r="AX1760" s="7"/>
      <c r="AY1760" s="7"/>
      <c r="AZ1760" s="7"/>
      <c r="BA1760" s="7"/>
      <c r="BB1760" s="7"/>
      <c r="BC1760" s="10"/>
      <c r="BD1760" s="7"/>
      <c r="BE1760" s="7"/>
      <c r="BF1760" s="7"/>
      <c r="BG1760" s="7"/>
      <c r="BH1760" s="7"/>
      <c r="BI1760" s="7"/>
      <c r="BJ1760" s="7"/>
      <c r="BK1760" s="7"/>
      <c r="BL1760" s="7"/>
      <c r="BM1760" s="7"/>
      <c r="BN1760" s="7"/>
      <c r="BO1760" s="7"/>
      <c r="BP1760" s="7"/>
      <c r="BQ1760" s="7"/>
      <c r="BR1760" s="7"/>
      <c r="BS1760" s="7"/>
      <c r="BT1760" s="7"/>
      <c r="BU1760" s="7"/>
      <c r="BV1760" s="7"/>
      <c r="BW1760" s="7"/>
      <c r="BX1760" s="7"/>
      <c r="BY1760" s="7"/>
      <c r="BZ1760" s="7"/>
      <c r="CA1760" s="7"/>
      <c r="CB1760" s="7"/>
      <c r="CC1760" s="7"/>
      <c r="CD1760" s="7"/>
      <c r="CE1760" s="7"/>
      <c r="CF1760" s="7"/>
      <c r="CG1760" s="7"/>
      <c r="CH1760" s="7"/>
      <c r="CI1760" s="7"/>
      <c r="CJ1760" s="7"/>
      <c r="CK1760" s="7"/>
      <c r="CL1760" s="7"/>
      <c r="CM1760" s="7"/>
      <c r="CN1760" s="7"/>
      <c r="CO1760" s="7"/>
      <c r="CP1760" s="7"/>
      <c r="CQ1760" s="7"/>
    </row>
    <row r="1761" spans="2:95" s="9" customFormat="1">
      <c r="B1761" s="34"/>
      <c r="C1761" s="7"/>
      <c r="D1761" s="7"/>
      <c r="E1761" s="7"/>
      <c r="F1761" s="7"/>
      <c r="G1761" s="10"/>
      <c r="H1761" s="10"/>
      <c r="I1761" s="10"/>
      <c r="J1761" s="10"/>
      <c r="K1761" s="7"/>
      <c r="L1761" s="7"/>
      <c r="M1761" s="7"/>
      <c r="N1761" s="7"/>
      <c r="O1761" s="7"/>
      <c r="P1761" s="10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10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10"/>
      <c r="AU1761" s="7"/>
      <c r="AV1761" s="7"/>
      <c r="AW1761" s="7"/>
      <c r="AX1761" s="7"/>
      <c r="AY1761" s="7"/>
      <c r="AZ1761" s="7"/>
      <c r="BA1761" s="7"/>
      <c r="BB1761" s="7"/>
      <c r="BC1761" s="10"/>
      <c r="BD1761" s="7"/>
      <c r="BE1761" s="7"/>
      <c r="BF1761" s="7"/>
      <c r="BG1761" s="7"/>
      <c r="BH1761" s="7"/>
      <c r="BI1761" s="7"/>
      <c r="BJ1761" s="7"/>
      <c r="BK1761" s="7"/>
      <c r="BL1761" s="7"/>
      <c r="BM1761" s="7"/>
      <c r="BN1761" s="7"/>
      <c r="BO1761" s="7"/>
      <c r="BP1761" s="7"/>
      <c r="BQ1761" s="7"/>
      <c r="BR1761" s="7"/>
      <c r="BS1761" s="7"/>
      <c r="BT1761" s="7"/>
      <c r="BU1761" s="7"/>
      <c r="BV1761" s="7"/>
      <c r="BW1761" s="7"/>
      <c r="BX1761" s="7"/>
      <c r="BY1761" s="7"/>
      <c r="BZ1761" s="7"/>
      <c r="CA1761" s="7"/>
      <c r="CB1761" s="7"/>
      <c r="CC1761" s="7"/>
      <c r="CD1761" s="7"/>
      <c r="CE1761" s="7"/>
      <c r="CF1761" s="7"/>
      <c r="CG1761" s="7"/>
      <c r="CH1761" s="7"/>
      <c r="CI1761" s="7"/>
      <c r="CJ1761" s="7"/>
      <c r="CK1761" s="7"/>
      <c r="CL1761" s="7"/>
      <c r="CM1761" s="7"/>
      <c r="CN1761" s="7"/>
      <c r="CO1761" s="7"/>
      <c r="CP1761" s="7"/>
      <c r="CQ1761" s="7"/>
    </row>
    <row r="1762" spans="2:95" s="9" customFormat="1">
      <c r="B1762" s="34"/>
      <c r="C1762" s="7"/>
      <c r="D1762" s="7"/>
      <c r="E1762" s="7"/>
      <c r="F1762" s="7"/>
      <c r="G1762" s="10"/>
      <c r="H1762" s="10"/>
      <c r="I1762" s="10"/>
      <c r="J1762" s="10"/>
      <c r="K1762" s="7"/>
      <c r="L1762" s="7"/>
      <c r="M1762" s="7"/>
      <c r="N1762" s="7"/>
      <c r="O1762" s="7"/>
      <c r="P1762" s="10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10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10"/>
      <c r="AU1762" s="7"/>
      <c r="AV1762" s="7"/>
      <c r="AW1762" s="7"/>
      <c r="AX1762" s="7"/>
      <c r="AY1762" s="7"/>
      <c r="AZ1762" s="7"/>
      <c r="BA1762" s="7"/>
      <c r="BB1762" s="7"/>
      <c r="BC1762" s="10"/>
      <c r="BD1762" s="7"/>
      <c r="BE1762" s="7"/>
      <c r="BF1762" s="7"/>
      <c r="BG1762" s="7"/>
      <c r="BH1762" s="7"/>
      <c r="BI1762" s="7"/>
      <c r="BJ1762" s="7"/>
      <c r="BK1762" s="7"/>
      <c r="BL1762" s="7"/>
      <c r="BM1762" s="7"/>
      <c r="BN1762" s="7"/>
      <c r="BO1762" s="7"/>
      <c r="BP1762" s="7"/>
      <c r="BQ1762" s="7"/>
      <c r="BR1762" s="7"/>
      <c r="BS1762" s="7"/>
      <c r="BT1762" s="7"/>
      <c r="BU1762" s="7"/>
      <c r="BV1762" s="7"/>
      <c r="BW1762" s="7"/>
      <c r="BX1762" s="7"/>
      <c r="BY1762" s="7"/>
      <c r="BZ1762" s="7"/>
      <c r="CA1762" s="7"/>
      <c r="CB1762" s="7"/>
      <c r="CC1762" s="7"/>
      <c r="CD1762" s="7"/>
      <c r="CE1762" s="7"/>
      <c r="CF1762" s="7"/>
      <c r="CG1762" s="7"/>
      <c r="CH1762" s="7"/>
      <c r="CI1762" s="7"/>
      <c r="CJ1762" s="7"/>
      <c r="CK1762" s="7"/>
      <c r="CL1762" s="7"/>
      <c r="CM1762" s="7"/>
      <c r="CN1762" s="7"/>
      <c r="CO1762" s="7"/>
      <c r="CP1762" s="7"/>
      <c r="CQ1762" s="7"/>
    </row>
    <row r="1763" spans="2:95" s="9" customFormat="1">
      <c r="B1763" s="34"/>
      <c r="C1763" s="7"/>
      <c r="D1763" s="7"/>
      <c r="E1763" s="7"/>
      <c r="F1763" s="7"/>
      <c r="G1763" s="10"/>
      <c r="H1763" s="10"/>
      <c r="I1763" s="10"/>
      <c r="J1763" s="10"/>
      <c r="K1763" s="7"/>
      <c r="L1763" s="7"/>
      <c r="M1763" s="7"/>
      <c r="N1763" s="7"/>
      <c r="O1763" s="7"/>
      <c r="P1763" s="10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10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10"/>
      <c r="AU1763" s="7"/>
      <c r="AV1763" s="7"/>
      <c r="AW1763" s="7"/>
      <c r="AX1763" s="7"/>
      <c r="AY1763" s="7"/>
      <c r="AZ1763" s="7"/>
      <c r="BA1763" s="7"/>
      <c r="BB1763" s="7"/>
      <c r="BC1763" s="10"/>
      <c r="BD1763" s="7"/>
      <c r="BE1763" s="7"/>
      <c r="BF1763" s="7"/>
      <c r="BG1763" s="7"/>
      <c r="BH1763" s="7"/>
      <c r="BI1763" s="7"/>
      <c r="BJ1763" s="7"/>
      <c r="BK1763" s="7"/>
      <c r="BL1763" s="7"/>
      <c r="BM1763" s="7"/>
      <c r="BN1763" s="7"/>
      <c r="BO1763" s="7"/>
      <c r="BP1763" s="7"/>
      <c r="BQ1763" s="7"/>
      <c r="BR1763" s="7"/>
      <c r="BS1763" s="7"/>
      <c r="BT1763" s="7"/>
      <c r="BU1763" s="7"/>
      <c r="BV1763" s="7"/>
      <c r="BW1763" s="7"/>
      <c r="BX1763" s="7"/>
      <c r="BY1763" s="7"/>
      <c r="BZ1763" s="7"/>
      <c r="CA1763" s="7"/>
      <c r="CB1763" s="7"/>
      <c r="CC1763" s="7"/>
      <c r="CD1763" s="7"/>
      <c r="CE1763" s="7"/>
      <c r="CF1763" s="7"/>
      <c r="CG1763" s="7"/>
      <c r="CH1763" s="7"/>
      <c r="CI1763" s="7"/>
      <c r="CJ1763" s="7"/>
      <c r="CK1763" s="7"/>
      <c r="CL1763" s="7"/>
      <c r="CM1763" s="7"/>
      <c r="CN1763" s="7"/>
      <c r="CO1763" s="7"/>
      <c r="CP1763" s="7"/>
      <c r="CQ1763" s="7"/>
    </row>
    <row r="1764" spans="2:95" s="9" customFormat="1">
      <c r="B1764" s="34"/>
      <c r="C1764" s="7"/>
      <c r="D1764" s="7"/>
      <c r="E1764" s="7"/>
      <c r="F1764" s="7"/>
      <c r="G1764" s="10"/>
      <c r="H1764" s="10"/>
      <c r="I1764" s="10"/>
      <c r="J1764" s="10"/>
      <c r="K1764" s="7"/>
      <c r="L1764" s="7"/>
      <c r="M1764" s="7"/>
      <c r="N1764" s="7"/>
      <c r="O1764" s="7"/>
      <c r="P1764" s="10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10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10"/>
      <c r="AU1764" s="7"/>
      <c r="AV1764" s="7"/>
      <c r="AW1764" s="7"/>
      <c r="AX1764" s="7"/>
      <c r="AY1764" s="7"/>
      <c r="AZ1764" s="7"/>
      <c r="BA1764" s="7"/>
      <c r="BB1764" s="7"/>
      <c r="BC1764" s="10"/>
      <c r="BD1764" s="7"/>
      <c r="BE1764" s="7"/>
      <c r="BF1764" s="7"/>
      <c r="BG1764" s="7"/>
      <c r="BH1764" s="7"/>
      <c r="BI1764" s="7"/>
      <c r="BJ1764" s="7"/>
      <c r="BK1764" s="7"/>
      <c r="BL1764" s="7"/>
      <c r="BM1764" s="7"/>
      <c r="BN1764" s="7"/>
      <c r="BO1764" s="7"/>
      <c r="BP1764" s="7"/>
      <c r="BQ1764" s="7"/>
      <c r="BR1764" s="7"/>
      <c r="BS1764" s="7"/>
      <c r="BT1764" s="7"/>
      <c r="BU1764" s="7"/>
      <c r="BV1764" s="7"/>
      <c r="BW1764" s="7"/>
      <c r="BX1764" s="7"/>
      <c r="BY1764" s="7"/>
      <c r="BZ1764" s="7"/>
      <c r="CA1764" s="7"/>
      <c r="CB1764" s="7"/>
      <c r="CC1764" s="7"/>
      <c r="CD1764" s="7"/>
      <c r="CE1764" s="7"/>
      <c r="CF1764" s="7"/>
      <c r="CG1764" s="7"/>
      <c r="CH1764" s="7"/>
      <c r="CI1764" s="7"/>
      <c r="CJ1764" s="7"/>
      <c r="CK1764" s="7"/>
      <c r="CL1764" s="7"/>
      <c r="CM1764" s="7"/>
      <c r="CN1764" s="7"/>
      <c r="CO1764" s="7"/>
      <c r="CP1764" s="7"/>
      <c r="CQ1764" s="7"/>
    </row>
    <row r="1765" spans="2:95" s="9" customFormat="1">
      <c r="B1765" s="34"/>
      <c r="C1765" s="7"/>
      <c r="D1765" s="7"/>
      <c r="E1765" s="7"/>
      <c r="F1765" s="7"/>
      <c r="G1765" s="10"/>
      <c r="H1765" s="10"/>
      <c r="I1765" s="10"/>
      <c r="J1765" s="10"/>
      <c r="K1765" s="7"/>
      <c r="L1765" s="7"/>
      <c r="M1765" s="7"/>
      <c r="N1765" s="7"/>
      <c r="O1765" s="7"/>
      <c r="P1765" s="10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10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10"/>
      <c r="AU1765" s="7"/>
      <c r="AV1765" s="7"/>
      <c r="AW1765" s="7"/>
      <c r="AX1765" s="7"/>
      <c r="AY1765" s="7"/>
      <c r="AZ1765" s="7"/>
      <c r="BA1765" s="7"/>
      <c r="BB1765" s="7"/>
      <c r="BC1765" s="10"/>
      <c r="BD1765" s="7"/>
      <c r="BE1765" s="7"/>
      <c r="BF1765" s="7"/>
      <c r="BG1765" s="7"/>
      <c r="BH1765" s="7"/>
      <c r="BI1765" s="7"/>
      <c r="BJ1765" s="7"/>
      <c r="BK1765" s="7"/>
      <c r="BL1765" s="7"/>
      <c r="BM1765" s="7"/>
      <c r="BN1765" s="7"/>
      <c r="BO1765" s="7"/>
      <c r="BP1765" s="7"/>
      <c r="BQ1765" s="7"/>
      <c r="BR1765" s="7"/>
      <c r="BS1765" s="7"/>
      <c r="BT1765" s="7"/>
      <c r="BU1765" s="7"/>
      <c r="BV1765" s="7"/>
      <c r="BW1765" s="7"/>
      <c r="BX1765" s="7"/>
      <c r="BY1765" s="7"/>
      <c r="BZ1765" s="7"/>
      <c r="CA1765" s="7"/>
      <c r="CB1765" s="7"/>
      <c r="CC1765" s="7"/>
      <c r="CD1765" s="7"/>
      <c r="CE1765" s="7"/>
      <c r="CF1765" s="7"/>
      <c r="CG1765" s="7"/>
      <c r="CH1765" s="7"/>
      <c r="CI1765" s="7"/>
      <c r="CJ1765" s="7"/>
      <c r="CK1765" s="7"/>
      <c r="CL1765" s="7"/>
      <c r="CM1765" s="7"/>
      <c r="CN1765" s="7"/>
      <c r="CO1765" s="7"/>
      <c r="CP1765" s="7"/>
      <c r="CQ1765" s="7"/>
    </row>
    <row r="1766" spans="2:95" s="9" customFormat="1">
      <c r="B1766" s="34"/>
      <c r="C1766" s="7"/>
      <c r="D1766" s="7"/>
      <c r="E1766" s="7"/>
      <c r="F1766" s="7"/>
      <c r="G1766" s="10"/>
      <c r="H1766" s="10"/>
      <c r="I1766" s="10"/>
      <c r="J1766" s="10"/>
      <c r="K1766" s="7"/>
      <c r="L1766" s="7"/>
      <c r="M1766" s="7"/>
      <c r="N1766" s="7"/>
      <c r="O1766" s="7"/>
      <c r="P1766" s="10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10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10"/>
      <c r="AU1766" s="7"/>
      <c r="AV1766" s="7"/>
      <c r="AW1766" s="7"/>
      <c r="AX1766" s="7"/>
      <c r="AY1766" s="7"/>
      <c r="AZ1766" s="7"/>
      <c r="BA1766" s="7"/>
      <c r="BB1766" s="7"/>
      <c r="BC1766" s="10"/>
      <c r="BD1766" s="7"/>
      <c r="BE1766" s="7"/>
      <c r="BF1766" s="7"/>
      <c r="BG1766" s="7"/>
      <c r="BH1766" s="7"/>
      <c r="BI1766" s="7"/>
      <c r="BJ1766" s="7"/>
      <c r="BK1766" s="7"/>
      <c r="BL1766" s="7"/>
      <c r="BM1766" s="7"/>
      <c r="BN1766" s="7"/>
      <c r="BO1766" s="7"/>
      <c r="BP1766" s="7"/>
      <c r="BQ1766" s="7"/>
      <c r="BR1766" s="7"/>
      <c r="BS1766" s="7"/>
      <c r="BT1766" s="7"/>
      <c r="BU1766" s="7"/>
      <c r="BV1766" s="7"/>
      <c r="BW1766" s="7"/>
      <c r="BX1766" s="7"/>
      <c r="BY1766" s="7"/>
      <c r="BZ1766" s="7"/>
      <c r="CA1766" s="7"/>
      <c r="CB1766" s="7"/>
      <c r="CC1766" s="7"/>
      <c r="CD1766" s="7"/>
      <c r="CE1766" s="7"/>
      <c r="CF1766" s="7"/>
      <c r="CG1766" s="7"/>
      <c r="CH1766" s="7"/>
      <c r="CI1766" s="7"/>
      <c r="CJ1766" s="7"/>
      <c r="CK1766" s="7"/>
      <c r="CL1766" s="7"/>
      <c r="CM1766" s="7"/>
      <c r="CN1766" s="7"/>
      <c r="CO1766" s="7"/>
      <c r="CP1766" s="7"/>
      <c r="CQ1766" s="7"/>
    </row>
    <row r="1767" spans="2:95" s="9" customFormat="1">
      <c r="B1767" s="34"/>
      <c r="C1767" s="7"/>
      <c r="D1767" s="7"/>
      <c r="E1767" s="7"/>
      <c r="F1767" s="7"/>
      <c r="G1767" s="10"/>
      <c r="H1767" s="10"/>
      <c r="I1767" s="10"/>
      <c r="J1767" s="10"/>
      <c r="K1767" s="7"/>
      <c r="L1767" s="7"/>
      <c r="M1767" s="7"/>
      <c r="N1767" s="7"/>
      <c r="O1767" s="7"/>
      <c r="P1767" s="10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10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10"/>
      <c r="AU1767" s="7"/>
      <c r="AV1767" s="7"/>
      <c r="AW1767" s="7"/>
      <c r="AX1767" s="7"/>
      <c r="AY1767" s="7"/>
      <c r="AZ1767" s="7"/>
      <c r="BA1767" s="7"/>
      <c r="BB1767" s="7"/>
      <c r="BC1767" s="10"/>
      <c r="BD1767" s="7"/>
      <c r="BE1767" s="7"/>
      <c r="BF1767" s="7"/>
      <c r="BG1767" s="7"/>
      <c r="BH1767" s="7"/>
      <c r="BI1767" s="7"/>
      <c r="BJ1767" s="7"/>
      <c r="BK1767" s="7"/>
      <c r="BL1767" s="7"/>
      <c r="BM1767" s="7"/>
      <c r="BN1767" s="7"/>
      <c r="BO1767" s="7"/>
      <c r="BP1767" s="7"/>
      <c r="BQ1767" s="7"/>
      <c r="BR1767" s="7"/>
      <c r="BS1767" s="7"/>
      <c r="BT1767" s="7"/>
      <c r="BU1767" s="7"/>
      <c r="BV1767" s="7"/>
      <c r="BW1767" s="7"/>
      <c r="BX1767" s="7"/>
      <c r="BY1767" s="7"/>
      <c r="BZ1767" s="7"/>
      <c r="CA1767" s="7"/>
      <c r="CB1767" s="7"/>
      <c r="CC1767" s="7"/>
      <c r="CD1767" s="7"/>
      <c r="CE1767" s="7"/>
      <c r="CF1767" s="7"/>
      <c r="CG1767" s="7"/>
      <c r="CH1767" s="7"/>
      <c r="CI1767" s="7"/>
      <c r="CJ1767" s="7"/>
      <c r="CK1767" s="7"/>
      <c r="CL1767" s="7"/>
      <c r="CM1767" s="7"/>
      <c r="CN1767" s="7"/>
      <c r="CO1767" s="7"/>
      <c r="CP1767" s="7"/>
      <c r="CQ1767" s="7"/>
    </row>
    <row r="1768" spans="2:95" s="9" customFormat="1">
      <c r="B1768" s="34"/>
      <c r="C1768" s="7"/>
      <c r="D1768" s="7"/>
      <c r="E1768" s="7"/>
      <c r="F1768" s="7"/>
      <c r="G1768" s="10"/>
      <c r="H1768" s="10"/>
      <c r="I1768" s="10"/>
      <c r="J1768" s="10"/>
      <c r="K1768" s="7"/>
      <c r="L1768" s="7"/>
      <c r="M1768" s="7"/>
      <c r="N1768" s="7"/>
      <c r="O1768" s="7"/>
      <c r="P1768" s="10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10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10"/>
      <c r="AU1768" s="7"/>
      <c r="AV1768" s="7"/>
      <c r="AW1768" s="7"/>
      <c r="AX1768" s="7"/>
      <c r="AY1768" s="7"/>
      <c r="AZ1768" s="7"/>
      <c r="BA1768" s="7"/>
      <c r="BB1768" s="7"/>
      <c r="BC1768" s="10"/>
      <c r="BD1768" s="7"/>
      <c r="BE1768" s="7"/>
      <c r="BF1768" s="7"/>
      <c r="BG1768" s="7"/>
      <c r="BH1768" s="7"/>
      <c r="BI1768" s="7"/>
      <c r="BJ1768" s="7"/>
      <c r="BK1768" s="7"/>
      <c r="BL1768" s="7"/>
      <c r="BM1768" s="7"/>
      <c r="BN1768" s="7"/>
      <c r="BO1768" s="7"/>
      <c r="BP1768" s="7"/>
      <c r="BQ1768" s="7"/>
      <c r="BR1768" s="7"/>
      <c r="BS1768" s="7"/>
      <c r="BT1768" s="7"/>
      <c r="BU1768" s="7"/>
      <c r="BV1768" s="7"/>
      <c r="BW1768" s="7"/>
      <c r="BX1768" s="7"/>
      <c r="BY1768" s="7"/>
      <c r="BZ1768" s="7"/>
      <c r="CA1768" s="7"/>
      <c r="CB1768" s="7"/>
      <c r="CC1768" s="7"/>
      <c r="CD1768" s="7"/>
      <c r="CE1768" s="7"/>
      <c r="CF1768" s="7"/>
      <c r="CG1768" s="7"/>
      <c r="CH1768" s="7"/>
      <c r="CI1768" s="7"/>
      <c r="CJ1768" s="7"/>
      <c r="CK1768" s="7"/>
      <c r="CL1768" s="7"/>
      <c r="CM1768" s="7"/>
      <c r="CN1768" s="7"/>
      <c r="CO1768" s="7"/>
      <c r="CP1768" s="7"/>
      <c r="CQ1768" s="7"/>
    </row>
    <row r="1769" spans="2:95" s="9" customFormat="1">
      <c r="B1769" s="34"/>
      <c r="C1769" s="7"/>
      <c r="D1769" s="7"/>
      <c r="E1769" s="7"/>
      <c r="F1769" s="7"/>
      <c r="G1769" s="10"/>
      <c r="H1769" s="10"/>
      <c r="I1769" s="10"/>
      <c r="J1769" s="10"/>
      <c r="K1769" s="7"/>
      <c r="L1769" s="7"/>
      <c r="M1769" s="7"/>
      <c r="N1769" s="7"/>
      <c r="O1769" s="7"/>
      <c r="P1769" s="10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10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10"/>
      <c r="AU1769" s="7"/>
      <c r="AV1769" s="7"/>
      <c r="AW1769" s="7"/>
      <c r="AX1769" s="7"/>
      <c r="AY1769" s="7"/>
      <c r="AZ1769" s="7"/>
      <c r="BA1769" s="7"/>
      <c r="BB1769" s="7"/>
      <c r="BC1769" s="10"/>
      <c r="BD1769" s="7"/>
      <c r="BE1769" s="7"/>
      <c r="BF1769" s="7"/>
      <c r="BG1769" s="7"/>
      <c r="BH1769" s="7"/>
      <c r="BI1769" s="7"/>
      <c r="BJ1769" s="7"/>
      <c r="BK1769" s="7"/>
      <c r="BL1769" s="7"/>
      <c r="BM1769" s="7"/>
      <c r="BN1769" s="7"/>
      <c r="BO1769" s="7"/>
      <c r="BP1769" s="7"/>
      <c r="BQ1769" s="7"/>
      <c r="BR1769" s="7"/>
      <c r="BS1769" s="7"/>
      <c r="BT1769" s="7"/>
      <c r="BU1769" s="7"/>
      <c r="BV1769" s="7"/>
      <c r="BW1769" s="7"/>
      <c r="BX1769" s="7"/>
      <c r="BY1769" s="7"/>
      <c r="BZ1769" s="7"/>
      <c r="CA1769" s="7"/>
      <c r="CB1769" s="7"/>
      <c r="CC1769" s="7"/>
      <c r="CD1769" s="7"/>
      <c r="CE1769" s="7"/>
      <c r="CF1769" s="7"/>
      <c r="CG1769" s="7"/>
      <c r="CH1769" s="7"/>
      <c r="CI1769" s="7"/>
      <c r="CJ1769" s="7"/>
      <c r="CK1769" s="7"/>
      <c r="CL1769" s="7"/>
      <c r="CM1769" s="7"/>
      <c r="CN1769" s="7"/>
      <c r="CO1769" s="7"/>
      <c r="CP1769" s="7"/>
      <c r="CQ1769" s="7"/>
    </row>
    <row r="1770" spans="2:95" s="9" customFormat="1">
      <c r="B1770" s="34"/>
      <c r="C1770" s="7"/>
      <c r="D1770" s="7"/>
      <c r="E1770" s="7"/>
      <c r="F1770" s="7"/>
      <c r="G1770" s="10"/>
      <c r="H1770" s="10"/>
      <c r="I1770" s="10"/>
      <c r="J1770" s="10"/>
      <c r="K1770" s="7"/>
      <c r="L1770" s="7"/>
      <c r="M1770" s="7"/>
      <c r="N1770" s="7"/>
      <c r="O1770" s="7"/>
      <c r="P1770" s="10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10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10"/>
      <c r="AU1770" s="7"/>
      <c r="AV1770" s="7"/>
      <c r="AW1770" s="7"/>
      <c r="AX1770" s="7"/>
      <c r="AY1770" s="7"/>
      <c r="AZ1770" s="7"/>
      <c r="BA1770" s="7"/>
      <c r="BB1770" s="7"/>
      <c r="BC1770" s="10"/>
      <c r="BD1770" s="7"/>
      <c r="BE1770" s="7"/>
      <c r="BF1770" s="7"/>
      <c r="BG1770" s="7"/>
      <c r="BH1770" s="7"/>
      <c r="BI1770" s="7"/>
      <c r="BJ1770" s="7"/>
      <c r="BK1770" s="7"/>
      <c r="BL1770" s="7"/>
      <c r="BM1770" s="7"/>
      <c r="BN1770" s="7"/>
      <c r="BO1770" s="7"/>
      <c r="BP1770" s="7"/>
      <c r="BQ1770" s="7"/>
      <c r="BR1770" s="7"/>
      <c r="BS1770" s="7"/>
      <c r="BT1770" s="7"/>
      <c r="BU1770" s="7"/>
      <c r="BV1770" s="7"/>
      <c r="BW1770" s="7"/>
      <c r="BX1770" s="7"/>
      <c r="BY1770" s="7"/>
      <c r="BZ1770" s="7"/>
      <c r="CA1770" s="7"/>
      <c r="CB1770" s="7"/>
      <c r="CC1770" s="7"/>
      <c r="CD1770" s="7"/>
      <c r="CE1770" s="7"/>
      <c r="CF1770" s="7"/>
      <c r="CG1770" s="7"/>
      <c r="CH1770" s="7"/>
      <c r="CI1770" s="7"/>
      <c r="CJ1770" s="7"/>
      <c r="CK1770" s="7"/>
      <c r="CL1770" s="7"/>
      <c r="CM1770" s="7"/>
      <c r="CN1770" s="7"/>
      <c r="CO1770" s="7"/>
      <c r="CP1770" s="7"/>
      <c r="CQ1770" s="7"/>
    </row>
    <row r="1771" spans="2:95" s="9" customFormat="1">
      <c r="B1771" s="34"/>
      <c r="C1771" s="7"/>
      <c r="D1771" s="7"/>
      <c r="E1771" s="7"/>
      <c r="F1771" s="7"/>
      <c r="G1771" s="10"/>
      <c r="H1771" s="10"/>
      <c r="I1771" s="10"/>
      <c r="J1771" s="10"/>
      <c r="K1771" s="7"/>
      <c r="L1771" s="7"/>
      <c r="M1771" s="7"/>
      <c r="N1771" s="7"/>
      <c r="O1771" s="7"/>
      <c r="P1771" s="10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10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10"/>
      <c r="AU1771" s="7"/>
      <c r="AV1771" s="7"/>
      <c r="AW1771" s="7"/>
      <c r="AX1771" s="7"/>
      <c r="AY1771" s="7"/>
      <c r="AZ1771" s="7"/>
      <c r="BA1771" s="7"/>
      <c r="BB1771" s="7"/>
      <c r="BC1771" s="10"/>
      <c r="BD1771" s="7"/>
      <c r="BE1771" s="7"/>
      <c r="BF1771" s="7"/>
      <c r="BG1771" s="7"/>
      <c r="BH1771" s="7"/>
      <c r="BI1771" s="7"/>
      <c r="BJ1771" s="7"/>
      <c r="BK1771" s="7"/>
      <c r="BL1771" s="7"/>
      <c r="BM1771" s="7"/>
      <c r="BN1771" s="7"/>
      <c r="BO1771" s="7"/>
      <c r="BP1771" s="7"/>
      <c r="BQ1771" s="7"/>
      <c r="BR1771" s="7"/>
      <c r="BS1771" s="7"/>
      <c r="BT1771" s="7"/>
      <c r="BU1771" s="7"/>
      <c r="BV1771" s="7"/>
      <c r="BW1771" s="7"/>
      <c r="BX1771" s="7"/>
      <c r="BY1771" s="7"/>
      <c r="BZ1771" s="7"/>
      <c r="CA1771" s="7"/>
      <c r="CB1771" s="7"/>
      <c r="CC1771" s="7"/>
      <c r="CD1771" s="7"/>
      <c r="CE1771" s="7"/>
      <c r="CF1771" s="7"/>
      <c r="CG1771" s="7"/>
      <c r="CH1771" s="7"/>
      <c r="CI1771" s="7"/>
      <c r="CJ1771" s="7"/>
      <c r="CK1771" s="7"/>
      <c r="CL1771" s="7"/>
      <c r="CM1771" s="7"/>
      <c r="CN1771" s="7"/>
      <c r="CO1771" s="7"/>
      <c r="CP1771" s="7"/>
      <c r="CQ1771" s="7"/>
    </row>
    <row r="1772" spans="2:95" s="9" customFormat="1">
      <c r="B1772" s="34"/>
      <c r="C1772" s="7"/>
      <c r="D1772" s="7"/>
      <c r="E1772" s="7"/>
      <c r="F1772" s="7"/>
      <c r="G1772" s="10"/>
      <c r="H1772" s="10"/>
      <c r="I1772" s="10"/>
      <c r="J1772" s="10"/>
      <c r="K1772" s="7"/>
      <c r="L1772" s="7"/>
      <c r="M1772" s="7"/>
      <c r="N1772" s="7"/>
      <c r="O1772" s="7"/>
      <c r="P1772" s="10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10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10"/>
      <c r="AU1772" s="7"/>
      <c r="AV1772" s="7"/>
      <c r="AW1772" s="7"/>
      <c r="AX1772" s="7"/>
      <c r="AY1772" s="7"/>
      <c r="AZ1772" s="7"/>
      <c r="BA1772" s="7"/>
      <c r="BB1772" s="7"/>
      <c r="BC1772" s="10"/>
      <c r="BD1772" s="7"/>
      <c r="BE1772" s="7"/>
      <c r="BF1772" s="7"/>
      <c r="BG1772" s="7"/>
      <c r="BH1772" s="7"/>
      <c r="BI1772" s="7"/>
      <c r="BJ1772" s="7"/>
      <c r="BK1772" s="7"/>
      <c r="BL1772" s="7"/>
      <c r="BM1772" s="7"/>
      <c r="BN1772" s="7"/>
      <c r="BO1772" s="7"/>
      <c r="BP1772" s="7"/>
      <c r="BQ1772" s="7"/>
      <c r="BR1772" s="7"/>
      <c r="BS1772" s="7"/>
      <c r="BT1772" s="7"/>
      <c r="BU1772" s="7"/>
      <c r="BV1772" s="7"/>
      <c r="BW1772" s="7"/>
      <c r="BX1772" s="7"/>
      <c r="BY1772" s="7"/>
      <c r="BZ1772" s="7"/>
      <c r="CA1772" s="7"/>
      <c r="CB1772" s="7"/>
      <c r="CC1772" s="7"/>
      <c r="CD1772" s="7"/>
      <c r="CE1772" s="7"/>
      <c r="CF1772" s="7"/>
      <c r="CG1772" s="7"/>
      <c r="CH1772" s="7"/>
      <c r="CI1772" s="7"/>
      <c r="CJ1772" s="7"/>
      <c r="CK1772" s="7"/>
      <c r="CL1772" s="7"/>
      <c r="CM1772" s="7"/>
      <c r="CN1772" s="7"/>
      <c r="CO1772" s="7"/>
      <c r="CP1772" s="7"/>
      <c r="CQ1772" s="7"/>
    </row>
    <row r="1773" spans="2:95" s="9" customFormat="1">
      <c r="B1773" s="34"/>
      <c r="C1773" s="7"/>
      <c r="D1773" s="7"/>
      <c r="E1773" s="7"/>
      <c r="F1773" s="7"/>
      <c r="G1773" s="10"/>
      <c r="H1773" s="10"/>
      <c r="I1773" s="10"/>
      <c r="J1773" s="10"/>
      <c r="K1773" s="7"/>
      <c r="L1773" s="7"/>
      <c r="M1773" s="7"/>
      <c r="N1773" s="7"/>
      <c r="O1773" s="7"/>
      <c r="P1773" s="10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10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10"/>
      <c r="AU1773" s="7"/>
      <c r="AV1773" s="7"/>
      <c r="AW1773" s="7"/>
      <c r="AX1773" s="7"/>
      <c r="AY1773" s="7"/>
      <c r="AZ1773" s="7"/>
      <c r="BA1773" s="7"/>
      <c r="BB1773" s="7"/>
      <c r="BC1773" s="10"/>
      <c r="BD1773" s="7"/>
      <c r="BE1773" s="7"/>
      <c r="BF1773" s="7"/>
      <c r="BG1773" s="7"/>
      <c r="BH1773" s="7"/>
      <c r="BI1773" s="7"/>
      <c r="BJ1773" s="7"/>
      <c r="BK1773" s="7"/>
      <c r="BL1773" s="7"/>
      <c r="BM1773" s="7"/>
      <c r="BN1773" s="7"/>
      <c r="BO1773" s="7"/>
      <c r="BP1773" s="7"/>
      <c r="BQ1773" s="7"/>
      <c r="BR1773" s="7"/>
      <c r="BS1773" s="7"/>
      <c r="BT1773" s="7"/>
      <c r="BU1773" s="7"/>
      <c r="BV1773" s="7"/>
      <c r="BW1773" s="7"/>
      <c r="BX1773" s="7"/>
      <c r="BY1773" s="7"/>
      <c r="BZ1773" s="7"/>
      <c r="CA1773" s="7"/>
      <c r="CB1773" s="7"/>
      <c r="CC1773" s="7"/>
      <c r="CD1773" s="7"/>
      <c r="CE1773" s="7"/>
      <c r="CF1773" s="7"/>
      <c r="CG1773" s="7"/>
      <c r="CH1773" s="7"/>
      <c r="CI1773" s="7"/>
      <c r="CJ1773" s="7"/>
      <c r="CK1773" s="7"/>
      <c r="CL1773" s="7"/>
      <c r="CM1773" s="7"/>
      <c r="CN1773" s="7"/>
      <c r="CO1773" s="7"/>
      <c r="CP1773" s="7"/>
      <c r="CQ1773" s="7"/>
    </row>
    <row r="1774" spans="2:95" s="9" customFormat="1">
      <c r="B1774" s="34"/>
      <c r="C1774" s="7"/>
      <c r="D1774" s="7"/>
      <c r="E1774" s="7"/>
      <c r="F1774" s="7"/>
      <c r="G1774" s="10"/>
      <c r="H1774" s="10"/>
      <c r="I1774" s="10"/>
      <c r="J1774" s="10"/>
      <c r="K1774" s="7"/>
      <c r="L1774" s="7"/>
      <c r="M1774" s="7"/>
      <c r="N1774" s="7"/>
      <c r="O1774" s="7"/>
      <c r="P1774" s="10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10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10"/>
      <c r="AU1774" s="7"/>
      <c r="AV1774" s="7"/>
      <c r="AW1774" s="7"/>
      <c r="AX1774" s="7"/>
      <c r="AY1774" s="7"/>
      <c r="AZ1774" s="7"/>
      <c r="BA1774" s="7"/>
      <c r="BB1774" s="7"/>
      <c r="BC1774" s="10"/>
      <c r="BD1774" s="7"/>
      <c r="BE1774" s="7"/>
      <c r="BF1774" s="7"/>
      <c r="BG1774" s="7"/>
      <c r="BH1774" s="7"/>
      <c r="BI1774" s="7"/>
      <c r="BJ1774" s="7"/>
      <c r="BK1774" s="7"/>
      <c r="BL1774" s="7"/>
      <c r="BM1774" s="7"/>
      <c r="BN1774" s="7"/>
      <c r="BO1774" s="7"/>
      <c r="BP1774" s="7"/>
      <c r="BQ1774" s="7"/>
      <c r="BR1774" s="7"/>
      <c r="BS1774" s="7"/>
      <c r="BT1774" s="7"/>
      <c r="BU1774" s="7"/>
      <c r="BV1774" s="7"/>
      <c r="BW1774" s="7"/>
      <c r="BX1774" s="7"/>
      <c r="BY1774" s="7"/>
      <c r="BZ1774" s="7"/>
      <c r="CA1774" s="7"/>
      <c r="CB1774" s="7"/>
      <c r="CC1774" s="7"/>
      <c r="CD1774" s="7"/>
      <c r="CE1774" s="7"/>
      <c r="CF1774" s="7"/>
      <c r="CG1774" s="7"/>
      <c r="CH1774" s="7"/>
      <c r="CI1774" s="7"/>
      <c r="CJ1774" s="7"/>
      <c r="CK1774" s="7"/>
      <c r="CL1774" s="7"/>
      <c r="CM1774" s="7"/>
      <c r="CN1774" s="7"/>
      <c r="CO1774" s="7"/>
      <c r="CP1774" s="7"/>
      <c r="CQ1774" s="7"/>
    </row>
    <row r="1775" spans="2:95" s="9" customFormat="1">
      <c r="B1775" s="34"/>
      <c r="C1775" s="7"/>
      <c r="D1775" s="7"/>
      <c r="E1775" s="7"/>
      <c r="F1775" s="7"/>
      <c r="G1775" s="10"/>
      <c r="H1775" s="10"/>
      <c r="I1775" s="10"/>
      <c r="J1775" s="10"/>
      <c r="K1775" s="7"/>
      <c r="L1775" s="7"/>
      <c r="M1775" s="7"/>
      <c r="N1775" s="7"/>
      <c r="O1775" s="7"/>
      <c r="P1775" s="10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10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10"/>
      <c r="AU1775" s="7"/>
      <c r="AV1775" s="7"/>
      <c r="AW1775" s="7"/>
      <c r="AX1775" s="7"/>
      <c r="AY1775" s="7"/>
      <c r="AZ1775" s="7"/>
      <c r="BA1775" s="7"/>
      <c r="BB1775" s="7"/>
      <c r="BC1775" s="10"/>
      <c r="BD1775" s="7"/>
      <c r="BE1775" s="7"/>
      <c r="BF1775" s="7"/>
      <c r="BG1775" s="7"/>
      <c r="BH1775" s="7"/>
      <c r="BI1775" s="7"/>
      <c r="BJ1775" s="7"/>
      <c r="BK1775" s="7"/>
      <c r="BL1775" s="7"/>
      <c r="BM1775" s="7"/>
      <c r="BN1775" s="7"/>
      <c r="BO1775" s="7"/>
      <c r="BP1775" s="7"/>
      <c r="BQ1775" s="7"/>
      <c r="BR1775" s="7"/>
      <c r="BS1775" s="7"/>
      <c r="BT1775" s="7"/>
      <c r="BU1775" s="7"/>
      <c r="BV1775" s="7"/>
      <c r="BW1775" s="7"/>
      <c r="BX1775" s="7"/>
      <c r="BY1775" s="7"/>
      <c r="BZ1775" s="7"/>
      <c r="CA1775" s="7"/>
      <c r="CB1775" s="7"/>
      <c r="CC1775" s="7"/>
      <c r="CD1775" s="7"/>
      <c r="CE1775" s="7"/>
      <c r="CF1775" s="7"/>
      <c r="CG1775" s="7"/>
      <c r="CH1775" s="7"/>
      <c r="CI1775" s="7"/>
      <c r="CJ1775" s="7"/>
      <c r="CK1775" s="7"/>
      <c r="CL1775" s="7"/>
      <c r="CM1775" s="7"/>
      <c r="CN1775" s="7"/>
      <c r="CO1775" s="7"/>
      <c r="CP1775" s="7"/>
      <c r="CQ1775" s="7"/>
    </row>
    <row r="1776" spans="2:95" s="9" customFormat="1">
      <c r="B1776" s="34"/>
      <c r="C1776" s="7"/>
      <c r="D1776" s="7"/>
      <c r="E1776" s="7"/>
      <c r="F1776" s="7"/>
      <c r="G1776" s="10"/>
      <c r="H1776" s="10"/>
      <c r="I1776" s="10"/>
      <c r="J1776" s="10"/>
      <c r="K1776" s="7"/>
      <c r="L1776" s="7"/>
      <c r="M1776" s="7"/>
      <c r="N1776" s="7"/>
      <c r="O1776" s="7"/>
      <c r="P1776" s="10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10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10"/>
      <c r="AU1776" s="7"/>
      <c r="AV1776" s="7"/>
      <c r="AW1776" s="7"/>
      <c r="AX1776" s="7"/>
      <c r="AY1776" s="7"/>
      <c r="AZ1776" s="7"/>
      <c r="BA1776" s="7"/>
      <c r="BB1776" s="7"/>
      <c r="BC1776" s="10"/>
      <c r="BD1776" s="7"/>
      <c r="BE1776" s="7"/>
      <c r="BF1776" s="7"/>
      <c r="BG1776" s="7"/>
      <c r="BH1776" s="7"/>
      <c r="BI1776" s="7"/>
      <c r="BJ1776" s="7"/>
      <c r="BK1776" s="7"/>
      <c r="BL1776" s="7"/>
      <c r="BM1776" s="7"/>
      <c r="BN1776" s="7"/>
      <c r="BO1776" s="7"/>
      <c r="BP1776" s="7"/>
      <c r="BQ1776" s="7"/>
      <c r="BR1776" s="7"/>
      <c r="BS1776" s="7"/>
      <c r="BT1776" s="7"/>
      <c r="BU1776" s="7"/>
      <c r="BV1776" s="7"/>
      <c r="BW1776" s="7"/>
      <c r="BX1776" s="7"/>
      <c r="BY1776" s="7"/>
      <c r="BZ1776" s="7"/>
      <c r="CA1776" s="7"/>
      <c r="CB1776" s="7"/>
      <c r="CC1776" s="7"/>
      <c r="CD1776" s="7"/>
      <c r="CE1776" s="7"/>
      <c r="CF1776" s="7"/>
      <c r="CG1776" s="7"/>
      <c r="CH1776" s="7"/>
      <c r="CI1776" s="7"/>
      <c r="CJ1776" s="7"/>
      <c r="CK1776" s="7"/>
      <c r="CL1776" s="7"/>
      <c r="CM1776" s="7"/>
      <c r="CN1776" s="7"/>
      <c r="CO1776" s="7"/>
      <c r="CP1776" s="7"/>
      <c r="CQ1776" s="7"/>
    </row>
    <row r="1777" spans="2:95" s="9" customFormat="1">
      <c r="B1777" s="34"/>
      <c r="C1777" s="7"/>
      <c r="D1777" s="7"/>
      <c r="E1777" s="7"/>
      <c r="F1777" s="7"/>
      <c r="G1777" s="10"/>
      <c r="H1777" s="10"/>
      <c r="I1777" s="10"/>
      <c r="J1777" s="10"/>
      <c r="K1777" s="7"/>
      <c r="L1777" s="7"/>
      <c r="M1777" s="7"/>
      <c r="N1777" s="7"/>
      <c r="O1777" s="7"/>
      <c r="P1777" s="10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10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10"/>
      <c r="AU1777" s="7"/>
      <c r="AV1777" s="7"/>
      <c r="AW1777" s="7"/>
      <c r="AX1777" s="7"/>
      <c r="AY1777" s="7"/>
      <c r="AZ1777" s="7"/>
      <c r="BA1777" s="7"/>
      <c r="BB1777" s="7"/>
      <c r="BC1777" s="10"/>
      <c r="BD1777" s="7"/>
      <c r="BE1777" s="7"/>
      <c r="BF1777" s="7"/>
      <c r="BG1777" s="7"/>
      <c r="BH1777" s="7"/>
      <c r="BI1777" s="7"/>
      <c r="BJ1777" s="7"/>
      <c r="BK1777" s="7"/>
      <c r="BL1777" s="7"/>
      <c r="BM1777" s="7"/>
      <c r="BN1777" s="7"/>
      <c r="BO1777" s="7"/>
      <c r="BP1777" s="7"/>
      <c r="BQ1777" s="7"/>
      <c r="BR1777" s="7"/>
      <c r="BS1777" s="7"/>
      <c r="BT1777" s="7"/>
      <c r="BU1777" s="7"/>
      <c r="BV1777" s="7"/>
      <c r="BW1777" s="7"/>
      <c r="BX1777" s="7"/>
      <c r="BY1777" s="7"/>
      <c r="BZ1777" s="7"/>
      <c r="CA1777" s="7"/>
      <c r="CB1777" s="7"/>
      <c r="CC1777" s="7"/>
      <c r="CD1777" s="7"/>
      <c r="CE1777" s="7"/>
      <c r="CF1777" s="7"/>
      <c r="CG1777" s="7"/>
      <c r="CH1777" s="7"/>
      <c r="CI1777" s="7"/>
      <c r="CJ1777" s="7"/>
      <c r="CK1777" s="7"/>
      <c r="CL1777" s="7"/>
      <c r="CM1777" s="7"/>
      <c r="CN1777" s="7"/>
      <c r="CO1777" s="7"/>
      <c r="CP1777" s="7"/>
      <c r="CQ1777" s="7"/>
    </row>
    <row r="1778" spans="2:95" s="9" customFormat="1">
      <c r="B1778" s="34"/>
      <c r="C1778" s="7"/>
      <c r="D1778" s="7"/>
      <c r="E1778" s="7"/>
      <c r="F1778" s="7"/>
      <c r="G1778" s="10"/>
      <c r="H1778" s="10"/>
      <c r="I1778" s="10"/>
      <c r="J1778" s="10"/>
      <c r="K1778" s="7"/>
      <c r="L1778" s="7"/>
      <c r="M1778" s="7"/>
      <c r="N1778" s="7"/>
      <c r="O1778" s="7"/>
      <c r="P1778" s="10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10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10"/>
      <c r="AU1778" s="7"/>
      <c r="AV1778" s="7"/>
      <c r="AW1778" s="7"/>
      <c r="AX1778" s="7"/>
      <c r="AY1778" s="7"/>
      <c r="AZ1778" s="7"/>
      <c r="BA1778" s="7"/>
      <c r="BB1778" s="7"/>
      <c r="BC1778" s="10"/>
      <c r="BD1778" s="7"/>
      <c r="BE1778" s="7"/>
      <c r="BF1778" s="7"/>
      <c r="BG1778" s="7"/>
      <c r="BH1778" s="7"/>
      <c r="BI1778" s="7"/>
      <c r="BJ1778" s="7"/>
      <c r="BK1778" s="7"/>
      <c r="BL1778" s="7"/>
      <c r="BM1778" s="7"/>
      <c r="BN1778" s="7"/>
      <c r="BO1778" s="7"/>
      <c r="BP1778" s="7"/>
      <c r="BQ1778" s="7"/>
      <c r="BR1778" s="7"/>
      <c r="BS1778" s="7"/>
      <c r="BT1778" s="7"/>
      <c r="BU1778" s="7"/>
      <c r="BV1778" s="7"/>
      <c r="BW1778" s="7"/>
      <c r="BX1778" s="7"/>
      <c r="BY1778" s="7"/>
      <c r="BZ1778" s="7"/>
      <c r="CA1778" s="7"/>
      <c r="CB1778" s="7"/>
      <c r="CC1778" s="7"/>
      <c r="CD1778" s="7"/>
      <c r="CE1778" s="7"/>
      <c r="CF1778" s="7"/>
      <c r="CG1778" s="7"/>
      <c r="CH1778" s="7"/>
      <c r="CI1778" s="7"/>
      <c r="CJ1778" s="7"/>
      <c r="CK1778" s="7"/>
      <c r="CL1778" s="7"/>
      <c r="CM1778" s="7"/>
      <c r="CN1778" s="7"/>
      <c r="CO1778" s="7"/>
      <c r="CP1778" s="7"/>
      <c r="CQ1778" s="7"/>
    </row>
    <row r="1779" spans="2:95" s="9" customFormat="1">
      <c r="B1779" s="34"/>
      <c r="C1779" s="7"/>
      <c r="D1779" s="7"/>
      <c r="E1779" s="7"/>
      <c r="F1779" s="7"/>
      <c r="G1779" s="10"/>
      <c r="H1779" s="10"/>
      <c r="I1779" s="10"/>
      <c r="J1779" s="10"/>
      <c r="K1779" s="7"/>
      <c r="L1779" s="7"/>
      <c r="M1779" s="7"/>
      <c r="N1779" s="7"/>
      <c r="O1779" s="7"/>
      <c r="P1779" s="10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10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10"/>
      <c r="AU1779" s="7"/>
      <c r="AV1779" s="7"/>
      <c r="AW1779" s="7"/>
      <c r="AX1779" s="7"/>
      <c r="AY1779" s="7"/>
      <c r="AZ1779" s="7"/>
      <c r="BA1779" s="7"/>
      <c r="BB1779" s="7"/>
      <c r="BC1779" s="10"/>
      <c r="BD1779" s="7"/>
      <c r="BE1779" s="7"/>
      <c r="BF1779" s="7"/>
      <c r="BG1779" s="7"/>
      <c r="BH1779" s="7"/>
      <c r="BI1779" s="7"/>
      <c r="BJ1779" s="7"/>
      <c r="BK1779" s="7"/>
      <c r="BL1779" s="7"/>
      <c r="BM1779" s="7"/>
      <c r="BN1779" s="7"/>
      <c r="BO1779" s="7"/>
      <c r="BP1779" s="7"/>
      <c r="BQ1779" s="7"/>
      <c r="BR1779" s="7"/>
      <c r="BS1779" s="7"/>
      <c r="BT1779" s="7"/>
      <c r="BU1779" s="7"/>
      <c r="BV1779" s="7"/>
      <c r="BW1779" s="7"/>
      <c r="BX1779" s="7"/>
      <c r="BY1779" s="7"/>
      <c r="BZ1779" s="7"/>
      <c r="CA1779" s="7"/>
      <c r="CB1779" s="7"/>
      <c r="CC1779" s="7"/>
      <c r="CD1779" s="7"/>
      <c r="CE1779" s="7"/>
      <c r="CF1779" s="7"/>
      <c r="CG1779" s="7"/>
      <c r="CH1779" s="7"/>
      <c r="CI1779" s="7"/>
      <c r="CJ1779" s="7"/>
      <c r="CK1779" s="7"/>
      <c r="CL1779" s="7"/>
      <c r="CM1779" s="7"/>
      <c r="CN1779" s="7"/>
      <c r="CO1779" s="7"/>
      <c r="CP1779" s="7"/>
      <c r="CQ1779" s="7"/>
    </row>
    <row r="1780" spans="2:95" s="9" customFormat="1">
      <c r="B1780" s="34"/>
      <c r="C1780" s="7"/>
      <c r="D1780" s="7"/>
      <c r="E1780" s="7"/>
      <c r="F1780" s="7"/>
      <c r="G1780" s="10"/>
      <c r="H1780" s="10"/>
      <c r="I1780" s="10"/>
      <c r="J1780" s="10"/>
      <c r="K1780" s="7"/>
      <c r="L1780" s="7"/>
      <c r="M1780" s="7"/>
      <c r="N1780" s="7"/>
      <c r="O1780" s="7"/>
      <c r="P1780" s="10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10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10"/>
      <c r="AU1780" s="7"/>
      <c r="AV1780" s="7"/>
      <c r="AW1780" s="7"/>
      <c r="AX1780" s="7"/>
      <c r="AY1780" s="7"/>
      <c r="AZ1780" s="7"/>
      <c r="BA1780" s="7"/>
      <c r="BB1780" s="7"/>
      <c r="BC1780" s="10"/>
      <c r="BD1780" s="7"/>
      <c r="BE1780" s="7"/>
      <c r="BF1780" s="7"/>
      <c r="BG1780" s="7"/>
      <c r="BH1780" s="7"/>
      <c r="BI1780" s="7"/>
      <c r="BJ1780" s="7"/>
      <c r="BK1780" s="7"/>
      <c r="BL1780" s="7"/>
      <c r="BM1780" s="7"/>
      <c r="BN1780" s="7"/>
      <c r="BO1780" s="7"/>
      <c r="BP1780" s="7"/>
      <c r="BQ1780" s="7"/>
      <c r="BR1780" s="7"/>
      <c r="BS1780" s="7"/>
      <c r="BT1780" s="7"/>
      <c r="BU1780" s="7"/>
      <c r="BV1780" s="7"/>
      <c r="BW1780" s="7"/>
      <c r="BX1780" s="7"/>
      <c r="BY1780" s="7"/>
      <c r="BZ1780" s="7"/>
      <c r="CA1780" s="7"/>
      <c r="CB1780" s="7"/>
      <c r="CC1780" s="7"/>
      <c r="CD1780" s="7"/>
      <c r="CE1780" s="7"/>
      <c r="CF1780" s="7"/>
      <c r="CG1780" s="7"/>
      <c r="CH1780" s="7"/>
      <c r="CI1780" s="7"/>
      <c r="CJ1780" s="7"/>
      <c r="CK1780" s="7"/>
      <c r="CL1780" s="7"/>
      <c r="CM1780" s="7"/>
      <c r="CN1780" s="7"/>
      <c r="CO1780" s="7"/>
      <c r="CP1780" s="7"/>
      <c r="CQ1780" s="7"/>
    </row>
    <row r="1781" spans="2:95" s="9" customFormat="1">
      <c r="B1781" s="34"/>
      <c r="C1781" s="7"/>
      <c r="D1781" s="7"/>
      <c r="E1781" s="7"/>
      <c r="F1781" s="7"/>
      <c r="G1781" s="10"/>
      <c r="H1781" s="10"/>
      <c r="I1781" s="10"/>
      <c r="J1781" s="10"/>
      <c r="K1781" s="7"/>
      <c r="L1781" s="7"/>
      <c r="M1781" s="7"/>
      <c r="N1781" s="7"/>
      <c r="O1781" s="7"/>
      <c r="P1781" s="10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10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10"/>
      <c r="AU1781" s="7"/>
      <c r="AV1781" s="7"/>
      <c r="AW1781" s="7"/>
      <c r="AX1781" s="7"/>
      <c r="AY1781" s="7"/>
      <c r="AZ1781" s="7"/>
      <c r="BA1781" s="7"/>
      <c r="BB1781" s="7"/>
      <c r="BC1781" s="10"/>
      <c r="BD1781" s="7"/>
      <c r="BE1781" s="7"/>
      <c r="BF1781" s="7"/>
      <c r="BG1781" s="7"/>
      <c r="BH1781" s="7"/>
      <c r="BI1781" s="7"/>
      <c r="BJ1781" s="7"/>
      <c r="BK1781" s="7"/>
      <c r="BL1781" s="7"/>
      <c r="BM1781" s="7"/>
      <c r="BN1781" s="7"/>
      <c r="BO1781" s="7"/>
      <c r="BP1781" s="7"/>
      <c r="BQ1781" s="7"/>
      <c r="BR1781" s="7"/>
      <c r="BS1781" s="7"/>
      <c r="BT1781" s="7"/>
      <c r="BU1781" s="7"/>
      <c r="BV1781" s="7"/>
      <c r="BW1781" s="7"/>
      <c r="BX1781" s="7"/>
      <c r="BY1781" s="7"/>
      <c r="BZ1781" s="7"/>
      <c r="CA1781" s="7"/>
      <c r="CB1781" s="7"/>
      <c r="CC1781" s="7"/>
      <c r="CD1781" s="7"/>
      <c r="CE1781" s="7"/>
      <c r="CF1781" s="7"/>
      <c r="CG1781" s="7"/>
      <c r="CH1781" s="7"/>
      <c r="CI1781" s="7"/>
      <c r="CJ1781" s="7"/>
      <c r="CK1781" s="7"/>
      <c r="CL1781" s="7"/>
      <c r="CM1781" s="7"/>
      <c r="CN1781" s="7"/>
      <c r="CO1781" s="7"/>
      <c r="CP1781" s="7"/>
      <c r="CQ1781" s="7"/>
    </row>
    <row r="1782" spans="2:95" s="9" customFormat="1">
      <c r="B1782" s="34"/>
      <c r="C1782" s="7"/>
      <c r="D1782" s="7"/>
      <c r="E1782" s="7"/>
      <c r="F1782" s="7"/>
      <c r="G1782" s="10"/>
      <c r="H1782" s="10"/>
      <c r="I1782" s="10"/>
      <c r="J1782" s="10"/>
      <c r="K1782" s="7"/>
      <c r="L1782" s="7"/>
      <c r="M1782" s="7"/>
      <c r="N1782" s="7"/>
      <c r="O1782" s="7"/>
      <c r="P1782" s="10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10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10"/>
      <c r="AU1782" s="7"/>
      <c r="AV1782" s="7"/>
      <c r="AW1782" s="7"/>
      <c r="AX1782" s="7"/>
      <c r="AY1782" s="7"/>
      <c r="AZ1782" s="7"/>
      <c r="BA1782" s="7"/>
      <c r="BB1782" s="7"/>
      <c r="BC1782" s="10"/>
      <c r="BD1782" s="7"/>
      <c r="BE1782" s="7"/>
      <c r="BF1782" s="7"/>
      <c r="BG1782" s="7"/>
      <c r="BH1782" s="7"/>
      <c r="BI1782" s="7"/>
      <c r="BJ1782" s="7"/>
      <c r="BK1782" s="7"/>
      <c r="BL1782" s="7"/>
      <c r="BM1782" s="7"/>
      <c r="BN1782" s="7"/>
      <c r="BO1782" s="7"/>
      <c r="BP1782" s="7"/>
      <c r="BQ1782" s="7"/>
      <c r="BR1782" s="7"/>
      <c r="BS1782" s="7"/>
      <c r="BT1782" s="7"/>
      <c r="BU1782" s="7"/>
      <c r="BV1782" s="7"/>
      <c r="BW1782" s="7"/>
      <c r="BX1782" s="7"/>
      <c r="BY1782" s="7"/>
      <c r="BZ1782" s="7"/>
      <c r="CA1782" s="7"/>
      <c r="CB1782" s="7"/>
      <c r="CC1782" s="7"/>
      <c r="CD1782" s="7"/>
      <c r="CE1782" s="7"/>
      <c r="CF1782" s="7"/>
      <c r="CG1782" s="7"/>
      <c r="CH1782" s="7"/>
      <c r="CI1782" s="7"/>
      <c r="CJ1782" s="7"/>
      <c r="CK1782" s="7"/>
      <c r="CL1782" s="7"/>
      <c r="CM1782" s="7"/>
      <c r="CN1782" s="7"/>
      <c r="CO1782" s="7"/>
      <c r="CP1782" s="7"/>
      <c r="CQ1782" s="7"/>
    </row>
    <row r="1783" spans="2:95" s="9" customFormat="1">
      <c r="B1783" s="34"/>
      <c r="C1783" s="7"/>
      <c r="D1783" s="7"/>
      <c r="E1783" s="7"/>
      <c r="F1783" s="7"/>
      <c r="G1783" s="10"/>
      <c r="H1783" s="10"/>
      <c r="I1783" s="10"/>
      <c r="J1783" s="10"/>
      <c r="K1783" s="7"/>
      <c r="L1783" s="7"/>
      <c r="M1783" s="7"/>
      <c r="N1783" s="7"/>
      <c r="O1783" s="7"/>
      <c r="P1783" s="10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10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10"/>
      <c r="AU1783" s="7"/>
      <c r="AV1783" s="7"/>
      <c r="AW1783" s="7"/>
      <c r="AX1783" s="7"/>
      <c r="AY1783" s="7"/>
      <c r="AZ1783" s="7"/>
      <c r="BA1783" s="7"/>
      <c r="BB1783" s="7"/>
      <c r="BC1783" s="10"/>
      <c r="BD1783" s="7"/>
      <c r="BE1783" s="7"/>
      <c r="BF1783" s="7"/>
      <c r="BG1783" s="7"/>
      <c r="BH1783" s="7"/>
      <c r="BI1783" s="7"/>
      <c r="BJ1783" s="7"/>
      <c r="BK1783" s="7"/>
      <c r="BL1783" s="7"/>
      <c r="BM1783" s="7"/>
      <c r="BN1783" s="7"/>
      <c r="BO1783" s="7"/>
      <c r="BP1783" s="7"/>
      <c r="BQ1783" s="7"/>
      <c r="BR1783" s="7"/>
      <c r="BS1783" s="7"/>
      <c r="BT1783" s="7"/>
      <c r="BU1783" s="7"/>
      <c r="BV1783" s="7"/>
      <c r="BW1783" s="7"/>
      <c r="BX1783" s="7"/>
      <c r="BY1783" s="7"/>
      <c r="BZ1783" s="7"/>
      <c r="CA1783" s="7"/>
      <c r="CB1783" s="7"/>
      <c r="CC1783" s="7"/>
      <c r="CD1783" s="7"/>
      <c r="CE1783" s="7"/>
      <c r="CF1783" s="7"/>
      <c r="CG1783" s="7"/>
      <c r="CH1783" s="7"/>
      <c r="CI1783" s="7"/>
      <c r="CJ1783" s="7"/>
      <c r="CK1783" s="7"/>
      <c r="CL1783" s="7"/>
      <c r="CM1783" s="7"/>
      <c r="CN1783" s="7"/>
      <c r="CO1783" s="7"/>
      <c r="CP1783" s="7"/>
      <c r="CQ1783" s="7"/>
    </row>
    <row r="1784" spans="2:95" s="9" customFormat="1">
      <c r="B1784" s="34"/>
      <c r="C1784" s="7"/>
      <c r="D1784" s="7"/>
      <c r="E1784" s="7"/>
      <c r="F1784" s="7"/>
      <c r="G1784" s="10"/>
      <c r="H1784" s="10"/>
      <c r="I1784" s="10"/>
      <c r="J1784" s="10"/>
      <c r="K1784" s="7"/>
      <c r="L1784" s="7"/>
      <c r="M1784" s="7"/>
      <c r="N1784" s="7"/>
      <c r="O1784" s="7"/>
      <c r="P1784" s="10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10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10"/>
      <c r="AU1784" s="7"/>
      <c r="AV1784" s="7"/>
      <c r="AW1784" s="7"/>
      <c r="AX1784" s="7"/>
      <c r="AY1784" s="7"/>
      <c r="AZ1784" s="7"/>
      <c r="BA1784" s="7"/>
      <c r="BB1784" s="7"/>
      <c r="BC1784" s="10"/>
      <c r="BD1784" s="7"/>
      <c r="BE1784" s="7"/>
      <c r="BF1784" s="7"/>
      <c r="BG1784" s="7"/>
      <c r="BH1784" s="7"/>
      <c r="BI1784" s="7"/>
      <c r="BJ1784" s="7"/>
      <c r="BK1784" s="7"/>
      <c r="BL1784" s="7"/>
      <c r="BM1784" s="7"/>
      <c r="BN1784" s="7"/>
      <c r="BO1784" s="7"/>
      <c r="BP1784" s="7"/>
      <c r="BQ1784" s="7"/>
      <c r="BR1784" s="7"/>
      <c r="BS1784" s="7"/>
      <c r="BT1784" s="7"/>
      <c r="BU1784" s="7"/>
      <c r="BV1784" s="7"/>
      <c r="BW1784" s="7"/>
      <c r="BX1784" s="7"/>
      <c r="BY1784" s="7"/>
      <c r="BZ1784" s="7"/>
      <c r="CA1784" s="7"/>
      <c r="CB1784" s="7"/>
      <c r="CC1784" s="7"/>
      <c r="CD1784" s="7"/>
      <c r="CE1784" s="7"/>
      <c r="CF1784" s="7"/>
      <c r="CG1784" s="7"/>
      <c r="CH1784" s="7"/>
      <c r="CI1784" s="7"/>
      <c r="CJ1784" s="7"/>
      <c r="CK1784" s="7"/>
      <c r="CL1784" s="7"/>
      <c r="CM1784" s="7"/>
      <c r="CN1784" s="7"/>
      <c r="CO1784" s="7"/>
      <c r="CP1784" s="7"/>
      <c r="CQ1784" s="7"/>
    </row>
    <row r="1785" spans="2:95" s="9" customFormat="1">
      <c r="B1785" s="34"/>
      <c r="C1785" s="7"/>
      <c r="D1785" s="7"/>
      <c r="E1785" s="7"/>
      <c r="F1785" s="7"/>
      <c r="G1785" s="10"/>
      <c r="H1785" s="10"/>
      <c r="I1785" s="10"/>
      <c r="J1785" s="10"/>
      <c r="K1785" s="7"/>
      <c r="L1785" s="7"/>
      <c r="M1785" s="7"/>
      <c r="N1785" s="7"/>
      <c r="O1785" s="7"/>
      <c r="P1785" s="10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10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10"/>
      <c r="AU1785" s="7"/>
      <c r="AV1785" s="7"/>
      <c r="AW1785" s="7"/>
      <c r="AX1785" s="7"/>
      <c r="AY1785" s="7"/>
      <c r="AZ1785" s="7"/>
      <c r="BA1785" s="7"/>
      <c r="BB1785" s="7"/>
      <c r="BC1785" s="10"/>
      <c r="BD1785" s="7"/>
      <c r="BE1785" s="7"/>
      <c r="BF1785" s="7"/>
      <c r="BG1785" s="7"/>
      <c r="BH1785" s="7"/>
      <c r="BI1785" s="7"/>
      <c r="BJ1785" s="7"/>
      <c r="BK1785" s="7"/>
      <c r="BL1785" s="7"/>
      <c r="BM1785" s="7"/>
      <c r="BN1785" s="7"/>
      <c r="BO1785" s="7"/>
      <c r="BP1785" s="7"/>
      <c r="BQ1785" s="7"/>
      <c r="BR1785" s="7"/>
      <c r="BS1785" s="7"/>
      <c r="BT1785" s="7"/>
      <c r="BU1785" s="7"/>
      <c r="BV1785" s="7"/>
      <c r="BW1785" s="7"/>
      <c r="BX1785" s="7"/>
      <c r="BY1785" s="7"/>
      <c r="BZ1785" s="7"/>
      <c r="CA1785" s="7"/>
      <c r="CB1785" s="7"/>
      <c r="CC1785" s="7"/>
      <c r="CD1785" s="7"/>
      <c r="CE1785" s="7"/>
      <c r="CF1785" s="7"/>
      <c r="CG1785" s="7"/>
      <c r="CH1785" s="7"/>
      <c r="CI1785" s="7"/>
      <c r="CJ1785" s="7"/>
      <c r="CK1785" s="7"/>
      <c r="CL1785" s="7"/>
      <c r="CM1785" s="7"/>
      <c r="CN1785" s="7"/>
      <c r="CO1785" s="7"/>
      <c r="CP1785" s="7"/>
      <c r="CQ1785" s="7"/>
    </row>
    <row r="1786" spans="2:95" s="9" customFormat="1">
      <c r="B1786" s="34"/>
      <c r="C1786" s="7"/>
      <c r="D1786" s="7"/>
      <c r="E1786" s="7"/>
      <c r="F1786" s="7"/>
      <c r="G1786" s="10"/>
      <c r="H1786" s="10"/>
      <c r="I1786" s="10"/>
      <c r="J1786" s="10"/>
      <c r="K1786" s="7"/>
      <c r="L1786" s="7"/>
      <c r="M1786" s="7"/>
      <c r="N1786" s="7"/>
      <c r="O1786" s="7"/>
      <c r="P1786" s="10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10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10"/>
      <c r="AU1786" s="7"/>
      <c r="AV1786" s="7"/>
      <c r="AW1786" s="7"/>
      <c r="AX1786" s="7"/>
      <c r="AY1786" s="7"/>
      <c r="AZ1786" s="7"/>
      <c r="BA1786" s="7"/>
      <c r="BB1786" s="7"/>
      <c r="BC1786" s="10"/>
      <c r="BD1786" s="7"/>
      <c r="BE1786" s="7"/>
      <c r="BF1786" s="7"/>
      <c r="BG1786" s="7"/>
      <c r="BH1786" s="7"/>
      <c r="BI1786" s="7"/>
      <c r="BJ1786" s="7"/>
      <c r="BK1786" s="7"/>
      <c r="BL1786" s="7"/>
      <c r="BM1786" s="7"/>
      <c r="BN1786" s="7"/>
      <c r="BO1786" s="7"/>
      <c r="BP1786" s="7"/>
      <c r="BQ1786" s="7"/>
      <c r="BR1786" s="7"/>
      <c r="BS1786" s="7"/>
      <c r="BT1786" s="7"/>
      <c r="BU1786" s="7"/>
      <c r="BV1786" s="7"/>
      <c r="BW1786" s="7"/>
      <c r="BX1786" s="7"/>
      <c r="BY1786" s="7"/>
      <c r="BZ1786" s="7"/>
      <c r="CA1786" s="7"/>
      <c r="CB1786" s="7"/>
      <c r="CC1786" s="7"/>
      <c r="CD1786" s="7"/>
      <c r="CE1786" s="7"/>
      <c r="CF1786" s="7"/>
      <c r="CG1786" s="7"/>
      <c r="CH1786" s="7"/>
      <c r="CI1786" s="7"/>
      <c r="CJ1786" s="7"/>
      <c r="CK1786" s="7"/>
      <c r="CL1786" s="7"/>
      <c r="CM1786" s="7"/>
      <c r="CN1786" s="7"/>
      <c r="CO1786" s="7"/>
      <c r="CP1786" s="7"/>
      <c r="CQ1786" s="7"/>
    </row>
    <row r="1787" spans="2:95" s="9" customFormat="1">
      <c r="B1787" s="34"/>
      <c r="C1787" s="7"/>
      <c r="D1787" s="7"/>
      <c r="E1787" s="7"/>
      <c r="F1787" s="7"/>
      <c r="G1787" s="10"/>
      <c r="H1787" s="10"/>
      <c r="I1787" s="10"/>
      <c r="J1787" s="10"/>
      <c r="K1787" s="7"/>
      <c r="L1787" s="7"/>
      <c r="M1787" s="7"/>
      <c r="N1787" s="7"/>
      <c r="O1787" s="7"/>
      <c r="P1787" s="10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10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10"/>
      <c r="AU1787" s="7"/>
      <c r="AV1787" s="7"/>
      <c r="AW1787" s="7"/>
      <c r="AX1787" s="7"/>
      <c r="AY1787" s="7"/>
      <c r="AZ1787" s="7"/>
      <c r="BA1787" s="7"/>
      <c r="BB1787" s="7"/>
      <c r="BC1787" s="10"/>
      <c r="BD1787" s="7"/>
      <c r="BE1787" s="7"/>
      <c r="BF1787" s="7"/>
      <c r="BG1787" s="7"/>
      <c r="BH1787" s="7"/>
      <c r="BI1787" s="7"/>
      <c r="BJ1787" s="7"/>
      <c r="BK1787" s="7"/>
      <c r="BL1787" s="7"/>
      <c r="BM1787" s="7"/>
      <c r="BN1787" s="7"/>
      <c r="BO1787" s="7"/>
      <c r="BP1787" s="7"/>
      <c r="BQ1787" s="7"/>
      <c r="BR1787" s="7"/>
      <c r="BS1787" s="7"/>
      <c r="BT1787" s="7"/>
      <c r="BU1787" s="7"/>
      <c r="BV1787" s="7"/>
      <c r="BW1787" s="7"/>
      <c r="BX1787" s="7"/>
      <c r="BY1787" s="7"/>
      <c r="BZ1787" s="7"/>
      <c r="CA1787" s="7"/>
      <c r="CB1787" s="7"/>
      <c r="CC1787" s="7"/>
      <c r="CD1787" s="7"/>
      <c r="CE1787" s="7"/>
      <c r="CF1787" s="7"/>
      <c r="CG1787" s="7"/>
      <c r="CH1787" s="7"/>
      <c r="CI1787" s="7"/>
      <c r="CJ1787" s="7"/>
      <c r="CK1787" s="7"/>
      <c r="CL1787" s="7"/>
      <c r="CM1787" s="7"/>
      <c r="CN1787" s="7"/>
      <c r="CO1787" s="7"/>
      <c r="CP1787" s="7"/>
      <c r="CQ1787" s="7"/>
    </row>
    <row r="1788" spans="2:95" s="9" customFormat="1">
      <c r="B1788" s="34"/>
      <c r="C1788" s="7"/>
      <c r="D1788" s="7"/>
      <c r="E1788" s="7"/>
      <c r="F1788" s="7"/>
      <c r="G1788" s="10"/>
      <c r="H1788" s="10"/>
      <c r="I1788" s="10"/>
      <c r="J1788" s="10"/>
      <c r="K1788" s="7"/>
      <c r="L1788" s="7"/>
      <c r="M1788" s="7"/>
      <c r="N1788" s="7"/>
      <c r="O1788" s="7"/>
      <c r="P1788" s="10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10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10"/>
      <c r="AU1788" s="7"/>
      <c r="AV1788" s="7"/>
      <c r="AW1788" s="7"/>
      <c r="AX1788" s="7"/>
      <c r="AY1788" s="7"/>
      <c r="AZ1788" s="7"/>
      <c r="BA1788" s="7"/>
      <c r="BB1788" s="7"/>
      <c r="BC1788" s="10"/>
      <c r="BD1788" s="7"/>
      <c r="BE1788" s="7"/>
      <c r="BF1788" s="7"/>
      <c r="BG1788" s="7"/>
      <c r="BH1788" s="7"/>
      <c r="BI1788" s="7"/>
      <c r="BJ1788" s="7"/>
      <c r="BK1788" s="7"/>
      <c r="BL1788" s="7"/>
      <c r="BM1788" s="7"/>
      <c r="BN1788" s="7"/>
      <c r="BO1788" s="7"/>
      <c r="BP1788" s="7"/>
      <c r="BQ1788" s="7"/>
      <c r="BR1788" s="7"/>
      <c r="BS1788" s="7"/>
      <c r="BT1788" s="7"/>
      <c r="BU1788" s="7"/>
      <c r="BV1788" s="7"/>
      <c r="BW1788" s="7"/>
      <c r="BX1788" s="7"/>
      <c r="BY1788" s="7"/>
      <c r="BZ1788" s="7"/>
      <c r="CA1788" s="7"/>
      <c r="CB1788" s="7"/>
      <c r="CC1788" s="7"/>
      <c r="CD1788" s="7"/>
      <c r="CE1788" s="7"/>
      <c r="CF1788" s="7"/>
      <c r="CG1788" s="7"/>
      <c r="CH1788" s="7"/>
      <c r="CI1788" s="7"/>
      <c r="CJ1788" s="7"/>
      <c r="CK1788" s="7"/>
      <c r="CL1788" s="7"/>
      <c r="CM1788" s="7"/>
      <c r="CN1788" s="7"/>
      <c r="CO1788" s="7"/>
      <c r="CP1788" s="7"/>
      <c r="CQ1788" s="7"/>
    </row>
    <row r="1789" spans="2:95" s="9" customFormat="1">
      <c r="B1789" s="34"/>
      <c r="C1789" s="7"/>
      <c r="D1789" s="7"/>
      <c r="E1789" s="7"/>
      <c r="F1789" s="7"/>
      <c r="G1789" s="10"/>
      <c r="H1789" s="10"/>
      <c r="I1789" s="10"/>
      <c r="J1789" s="10"/>
      <c r="K1789" s="7"/>
      <c r="L1789" s="7"/>
      <c r="M1789" s="7"/>
      <c r="N1789" s="7"/>
      <c r="O1789" s="7"/>
      <c r="P1789" s="10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10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10"/>
      <c r="AU1789" s="7"/>
      <c r="AV1789" s="7"/>
      <c r="AW1789" s="7"/>
      <c r="AX1789" s="7"/>
      <c r="AY1789" s="7"/>
      <c r="AZ1789" s="7"/>
      <c r="BA1789" s="7"/>
      <c r="BB1789" s="7"/>
      <c r="BC1789" s="10"/>
      <c r="BD1789" s="7"/>
      <c r="BE1789" s="7"/>
      <c r="BF1789" s="7"/>
      <c r="BG1789" s="7"/>
      <c r="BH1789" s="7"/>
      <c r="BI1789" s="7"/>
      <c r="BJ1789" s="7"/>
      <c r="BK1789" s="7"/>
      <c r="BL1789" s="7"/>
      <c r="BM1789" s="7"/>
      <c r="BN1789" s="7"/>
      <c r="BO1789" s="7"/>
      <c r="BP1789" s="7"/>
      <c r="BQ1789" s="7"/>
      <c r="BR1789" s="7"/>
      <c r="BS1789" s="7"/>
      <c r="BT1789" s="7"/>
      <c r="BU1789" s="7"/>
      <c r="BV1789" s="7"/>
      <c r="BW1789" s="7"/>
      <c r="BX1789" s="7"/>
      <c r="BY1789" s="7"/>
      <c r="BZ1789" s="7"/>
      <c r="CA1789" s="7"/>
      <c r="CB1789" s="7"/>
      <c r="CC1789" s="7"/>
      <c r="CD1789" s="7"/>
      <c r="CE1789" s="7"/>
      <c r="CF1789" s="7"/>
      <c r="CG1789" s="7"/>
      <c r="CH1789" s="7"/>
      <c r="CI1789" s="7"/>
      <c r="CJ1789" s="7"/>
      <c r="CK1789" s="7"/>
      <c r="CL1789" s="7"/>
      <c r="CM1789" s="7"/>
      <c r="CN1789" s="7"/>
      <c r="CO1789" s="7"/>
      <c r="CP1789" s="7"/>
      <c r="CQ1789" s="7"/>
    </row>
    <row r="1790" spans="2:95" s="9" customFormat="1">
      <c r="B1790" s="34"/>
      <c r="C1790" s="7"/>
      <c r="D1790" s="7"/>
      <c r="E1790" s="7"/>
      <c r="F1790" s="7"/>
      <c r="G1790" s="10"/>
      <c r="H1790" s="10"/>
      <c r="I1790" s="10"/>
      <c r="J1790" s="10"/>
      <c r="K1790" s="7"/>
      <c r="L1790" s="7"/>
      <c r="M1790" s="7"/>
      <c r="N1790" s="7"/>
      <c r="O1790" s="7"/>
      <c r="P1790" s="10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10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10"/>
      <c r="AU1790" s="7"/>
      <c r="AV1790" s="7"/>
      <c r="AW1790" s="7"/>
      <c r="AX1790" s="7"/>
      <c r="AY1790" s="7"/>
      <c r="AZ1790" s="7"/>
      <c r="BA1790" s="7"/>
      <c r="BB1790" s="7"/>
      <c r="BC1790" s="10"/>
      <c r="BD1790" s="7"/>
      <c r="BE1790" s="7"/>
      <c r="BF1790" s="7"/>
      <c r="BG1790" s="7"/>
      <c r="BH1790" s="7"/>
      <c r="BI1790" s="7"/>
      <c r="BJ1790" s="7"/>
      <c r="BK1790" s="7"/>
      <c r="BL1790" s="7"/>
      <c r="BM1790" s="7"/>
      <c r="BN1790" s="7"/>
      <c r="BO1790" s="7"/>
      <c r="BP1790" s="7"/>
      <c r="BQ1790" s="7"/>
      <c r="BR1790" s="7"/>
      <c r="BS1790" s="7"/>
      <c r="BT1790" s="7"/>
      <c r="BU1790" s="7"/>
      <c r="BV1790" s="7"/>
      <c r="BW1790" s="7"/>
      <c r="BX1790" s="7"/>
      <c r="BY1790" s="7"/>
      <c r="BZ1790" s="7"/>
      <c r="CA1790" s="7"/>
      <c r="CB1790" s="7"/>
      <c r="CC1790" s="7"/>
      <c r="CD1790" s="7"/>
      <c r="CE1790" s="7"/>
      <c r="CF1790" s="7"/>
      <c r="CG1790" s="7"/>
      <c r="CH1790" s="7"/>
      <c r="CI1790" s="7"/>
      <c r="CJ1790" s="7"/>
      <c r="CK1790" s="7"/>
      <c r="CL1790" s="7"/>
      <c r="CM1790" s="7"/>
      <c r="CN1790" s="7"/>
      <c r="CO1790" s="7"/>
      <c r="CP1790" s="7"/>
      <c r="CQ1790" s="7"/>
    </row>
    <row r="1791" spans="2:95" s="9" customFormat="1">
      <c r="B1791" s="34"/>
      <c r="C1791" s="7"/>
      <c r="D1791" s="7"/>
      <c r="E1791" s="7"/>
      <c r="F1791" s="7"/>
      <c r="G1791" s="10"/>
      <c r="H1791" s="10"/>
      <c r="I1791" s="10"/>
      <c r="J1791" s="10"/>
      <c r="K1791" s="7"/>
      <c r="L1791" s="7"/>
      <c r="M1791" s="7"/>
      <c r="N1791" s="7"/>
      <c r="O1791" s="7"/>
      <c r="P1791" s="10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10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10"/>
      <c r="AU1791" s="7"/>
      <c r="AV1791" s="7"/>
      <c r="AW1791" s="7"/>
      <c r="AX1791" s="7"/>
      <c r="AY1791" s="7"/>
      <c r="AZ1791" s="7"/>
      <c r="BA1791" s="7"/>
      <c r="BB1791" s="7"/>
      <c r="BC1791" s="10"/>
      <c r="BD1791" s="7"/>
      <c r="BE1791" s="7"/>
      <c r="BF1791" s="7"/>
      <c r="BG1791" s="7"/>
      <c r="BH1791" s="7"/>
      <c r="BI1791" s="7"/>
      <c r="BJ1791" s="7"/>
      <c r="BK1791" s="7"/>
      <c r="BL1791" s="7"/>
      <c r="BM1791" s="7"/>
      <c r="BN1791" s="7"/>
      <c r="BO1791" s="7"/>
      <c r="BP1791" s="7"/>
      <c r="BQ1791" s="7"/>
      <c r="BR1791" s="7"/>
      <c r="BS1791" s="7"/>
      <c r="BT1791" s="7"/>
      <c r="BU1791" s="7"/>
      <c r="BV1791" s="7"/>
      <c r="BW1791" s="7"/>
      <c r="BX1791" s="7"/>
      <c r="BY1791" s="7"/>
      <c r="BZ1791" s="7"/>
      <c r="CA1791" s="7"/>
      <c r="CB1791" s="7"/>
      <c r="CC1791" s="7"/>
      <c r="CD1791" s="7"/>
      <c r="CE1791" s="7"/>
      <c r="CF1791" s="7"/>
      <c r="CG1791" s="7"/>
      <c r="CH1791" s="7"/>
      <c r="CI1791" s="7"/>
      <c r="CJ1791" s="7"/>
      <c r="CK1791" s="7"/>
      <c r="CL1791" s="7"/>
      <c r="CM1791" s="7"/>
      <c r="CN1791" s="7"/>
      <c r="CO1791" s="7"/>
      <c r="CP1791" s="7"/>
      <c r="CQ1791" s="7"/>
    </row>
    <row r="1792" spans="2:95" s="9" customFormat="1">
      <c r="B1792" s="34"/>
      <c r="C1792" s="7"/>
      <c r="D1792" s="7"/>
      <c r="E1792" s="7"/>
      <c r="F1792" s="7"/>
      <c r="G1792" s="10"/>
      <c r="H1792" s="10"/>
      <c r="I1792" s="10"/>
      <c r="J1792" s="10"/>
      <c r="K1792" s="7"/>
      <c r="L1792" s="7"/>
      <c r="M1792" s="7"/>
      <c r="N1792" s="7"/>
      <c r="O1792" s="7"/>
      <c r="P1792" s="10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10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10"/>
      <c r="AU1792" s="7"/>
      <c r="AV1792" s="7"/>
      <c r="AW1792" s="7"/>
      <c r="AX1792" s="7"/>
      <c r="AY1792" s="7"/>
      <c r="AZ1792" s="7"/>
      <c r="BA1792" s="7"/>
      <c r="BB1792" s="7"/>
      <c r="BC1792" s="10"/>
      <c r="BD1792" s="7"/>
      <c r="BE1792" s="7"/>
      <c r="BF1792" s="7"/>
      <c r="BG1792" s="7"/>
      <c r="BH1792" s="7"/>
      <c r="BI1792" s="7"/>
      <c r="BJ1792" s="7"/>
      <c r="BK1792" s="7"/>
      <c r="BL1792" s="7"/>
      <c r="BM1792" s="7"/>
      <c r="BN1792" s="7"/>
      <c r="BO1792" s="7"/>
      <c r="BP1792" s="7"/>
      <c r="BQ1792" s="7"/>
      <c r="BR1792" s="7"/>
      <c r="BS1792" s="7"/>
      <c r="BT1792" s="7"/>
      <c r="BU1792" s="7"/>
      <c r="BV1792" s="7"/>
      <c r="BW1792" s="7"/>
      <c r="BX1792" s="7"/>
      <c r="BY1792" s="7"/>
      <c r="BZ1792" s="7"/>
      <c r="CA1792" s="7"/>
      <c r="CB1792" s="7"/>
      <c r="CC1792" s="7"/>
      <c r="CD1792" s="7"/>
      <c r="CE1792" s="7"/>
      <c r="CF1792" s="7"/>
      <c r="CG1792" s="7"/>
      <c r="CH1792" s="7"/>
      <c r="CI1792" s="7"/>
      <c r="CJ1792" s="7"/>
      <c r="CK1792" s="7"/>
      <c r="CL1792" s="7"/>
      <c r="CM1792" s="7"/>
      <c r="CN1792" s="7"/>
      <c r="CO1792" s="7"/>
      <c r="CP1792" s="7"/>
      <c r="CQ1792" s="7"/>
    </row>
    <row r="1793" spans="2:95" s="9" customFormat="1">
      <c r="B1793" s="34"/>
      <c r="C1793" s="7"/>
      <c r="D1793" s="7"/>
      <c r="E1793" s="7"/>
      <c r="F1793" s="7"/>
      <c r="G1793" s="10"/>
      <c r="H1793" s="10"/>
      <c r="I1793" s="10"/>
      <c r="J1793" s="10"/>
      <c r="K1793" s="7"/>
      <c r="L1793" s="7"/>
      <c r="M1793" s="7"/>
      <c r="N1793" s="7"/>
      <c r="O1793" s="7"/>
      <c r="P1793" s="10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10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10"/>
      <c r="AU1793" s="7"/>
      <c r="AV1793" s="7"/>
      <c r="AW1793" s="7"/>
      <c r="AX1793" s="7"/>
      <c r="AY1793" s="7"/>
      <c r="AZ1793" s="7"/>
      <c r="BA1793" s="7"/>
      <c r="BB1793" s="7"/>
      <c r="BC1793" s="10"/>
      <c r="BD1793" s="7"/>
      <c r="BE1793" s="7"/>
      <c r="BF1793" s="7"/>
      <c r="BG1793" s="7"/>
      <c r="BH1793" s="7"/>
      <c r="BI1793" s="7"/>
      <c r="BJ1793" s="7"/>
      <c r="BK1793" s="7"/>
      <c r="BL1793" s="7"/>
      <c r="BM1793" s="7"/>
      <c r="BN1793" s="7"/>
      <c r="BO1793" s="7"/>
      <c r="BP1793" s="7"/>
      <c r="BQ1793" s="7"/>
      <c r="BR1793" s="7"/>
      <c r="BS1793" s="7"/>
      <c r="BT1793" s="7"/>
      <c r="BU1793" s="7"/>
      <c r="BV1793" s="7"/>
      <c r="BW1793" s="7"/>
      <c r="BX1793" s="7"/>
      <c r="BY1793" s="7"/>
      <c r="BZ1793" s="7"/>
      <c r="CA1793" s="7"/>
      <c r="CB1793" s="7"/>
      <c r="CC1793" s="7"/>
      <c r="CD1793" s="7"/>
      <c r="CE1793" s="7"/>
      <c r="CF1793" s="7"/>
      <c r="CG1793" s="7"/>
      <c r="CH1793" s="7"/>
      <c r="CI1793" s="7"/>
      <c r="CJ1793" s="7"/>
      <c r="CK1793" s="7"/>
      <c r="CL1793" s="7"/>
      <c r="CM1793" s="7"/>
      <c r="CN1793" s="7"/>
      <c r="CO1793" s="7"/>
      <c r="CP1793" s="7"/>
      <c r="CQ1793" s="7"/>
    </row>
    <row r="1794" spans="2:95" s="9" customFormat="1">
      <c r="B1794" s="34"/>
      <c r="C1794" s="7"/>
      <c r="D1794" s="7"/>
      <c r="E1794" s="7"/>
      <c r="F1794" s="7"/>
      <c r="G1794" s="10"/>
      <c r="H1794" s="10"/>
      <c r="I1794" s="10"/>
      <c r="J1794" s="10"/>
      <c r="K1794" s="7"/>
      <c r="L1794" s="7"/>
      <c r="M1794" s="7"/>
      <c r="N1794" s="7"/>
      <c r="O1794" s="7"/>
      <c r="P1794" s="10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10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10"/>
      <c r="AU1794" s="7"/>
      <c r="AV1794" s="7"/>
      <c r="AW1794" s="7"/>
      <c r="AX1794" s="7"/>
      <c r="AY1794" s="7"/>
      <c r="AZ1794" s="7"/>
      <c r="BA1794" s="7"/>
      <c r="BB1794" s="7"/>
      <c r="BC1794" s="10"/>
      <c r="BD1794" s="7"/>
      <c r="BE1794" s="7"/>
      <c r="BF1794" s="7"/>
      <c r="BG1794" s="7"/>
      <c r="BH1794" s="7"/>
      <c r="BI1794" s="7"/>
      <c r="BJ1794" s="7"/>
      <c r="BK1794" s="7"/>
      <c r="BL1794" s="7"/>
      <c r="BM1794" s="7"/>
      <c r="BN1794" s="7"/>
      <c r="BO1794" s="7"/>
      <c r="BP1794" s="7"/>
      <c r="BQ1794" s="7"/>
      <c r="BR1794" s="7"/>
      <c r="BS1794" s="7"/>
      <c r="BT1794" s="7"/>
      <c r="BU1794" s="7"/>
      <c r="BV1794" s="7"/>
      <c r="BW1794" s="7"/>
      <c r="BX1794" s="7"/>
      <c r="BY1794" s="7"/>
      <c r="BZ1794" s="7"/>
      <c r="CA1794" s="7"/>
      <c r="CB1794" s="7"/>
      <c r="CC1794" s="7"/>
      <c r="CD1794" s="7"/>
      <c r="CE1794" s="7"/>
      <c r="CF1794" s="7"/>
      <c r="CG1794" s="7"/>
      <c r="CH1794" s="7"/>
      <c r="CI1794" s="7"/>
      <c r="CJ1794" s="7"/>
      <c r="CK1794" s="7"/>
      <c r="CL1794" s="7"/>
      <c r="CM1794" s="7"/>
      <c r="CN1794" s="7"/>
      <c r="CO1794" s="7"/>
      <c r="CP1794" s="7"/>
      <c r="CQ1794" s="7"/>
    </row>
    <row r="1795" spans="2:95" s="9" customFormat="1">
      <c r="B1795" s="34"/>
      <c r="C1795" s="7"/>
      <c r="D1795" s="7"/>
      <c r="E1795" s="7"/>
      <c r="F1795" s="7"/>
      <c r="G1795" s="10"/>
      <c r="H1795" s="10"/>
      <c r="I1795" s="10"/>
      <c r="J1795" s="10"/>
      <c r="K1795" s="7"/>
      <c r="L1795" s="7"/>
      <c r="M1795" s="7"/>
      <c r="N1795" s="7"/>
      <c r="O1795" s="7"/>
      <c r="P1795" s="10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10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10"/>
      <c r="AU1795" s="7"/>
      <c r="AV1795" s="7"/>
      <c r="AW1795" s="7"/>
      <c r="AX1795" s="7"/>
      <c r="AY1795" s="7"/>
      <c r="AZ1795" s="7"/>
      <c r="BA1795" s="7"/>
      <c r="BB1795" s="7"/>
      <c r="BC1795" s="10"/>
      <c r="BD1795" s="7"/>
      <c r="BE1795" s="7"/>
      <c r="BF1795" s="7"/>
      <c r="BG1795" s="7"/>
      <c r="BH1795" s="7"/>
      <c r="BI1795" s="7"/>
      <c r="BJ1795" s="7"/>
      <c r="BK1795" s="7"/>
      <c r="BL1795" s="7"/>
      <c r="BM1795" s="7"/>
      <c r="BN1795" s="7"/>
      <c r="BO1795" s="7"/>
      <c r="BP1795" s="7"/>
      <c r="BQ1795" s="7"/>
      <c r="BR1795" s="7"/>
      <c r="BS1795" s="7"/>
      <c r="BT1795" s="7"/>
      <c r="BU1795" s="7"/>
      <c r="BV1795" s="7"/>
      <c r="BW1795" s="7"/>
      <c r="BX1795" s="7"/>
      <c r="BY1795" s="7"/>
      <c r="BZ1795" s="7"/>
      <c r="CA1795" s="7"/>
      <c r="CB1795" s="7"/>
      <c r="CC1795" s="7"/>
      <c r="CD1795" s="7"/>
      <c r="CE1795" s="7"/>
      <c r="CF1795" s="7"/>
      <c r="CG1795" s="7"/>
      <c r="CH1795" s="7"/>
      <c r="CI1795" s="7"/>
      <c r="CJ1795" s="7"/>
      <c r="CK1795" s="7"/>
      <c r="CL1795" s="7"/>
      <c r="CM1795" s="7"/>
      <c r="CN1795" s="7"/>
      <c r="CO1795" s="7"/>
      <c r="CP1795" s="7"/>
      <c r="CQ1795" s="7"/>
    </row>
    <row r="1796" spans="2:95" s="9" customFormat="1">
      <c r="B1796" s="34"/>
      <c r="C1796" s="7"/>
      <c r="D1796" s="7"/>
      <c r="E1796" s="7"/>
      <c r="F1796" s="7"/>
      <c r="G1796" s="10"/>
      <c r="H1796" s="10"/>
      <c r="I1796" s="10"/>
      <c r="J1796" s="10"/>
      <c r="K1796" s="7"/>
      <c r="L1796" s="7"/>
      <c r="M1796" s="7"/>
      <c r="N1796" s="7"/>
      <c r="O1796" s="7"/>
      <c r="P1796" s="10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10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10"/>
      <c r="AU1796" s="7"/>
      <c r="AV1796" s="7"/>
      <c r="AW1796" s="7"/>
      <c r="AX1796" s="7"/>
      <c r="AY1796" s="7"/>
      <c r="AZ1796" s="7"/>
      <c r="BA1796" s="7"/>
      <c r="BB1796" s="7"/>
      <c r="BC1796" s="10"/>
      <c r="BD1796" s="7"/>
      <c r="BE1796" s="7"/>
      <c r="BF1796" s="7"/>
      <c r="BG1796" s="7"/>
      <c r="BH1796" s="7"/>
      <c r="BI1796" s="7"/>
      <c r="BJ1796" s="7"/>
      <c r="BK1796" s="7"/>
      <c r="BL1796" s="7"/>
      <c r="BM1796" s="7"/>
      <c r="BN1796" s="7"/>
      <c r="BO1796" s="7"/>
      <c r="BP1796" s="7"/>
      <c r="BQ1796" s="7"/>
      <c r="BR1796" s="7"/>
      <c r="BS1796" s="7"/>
      <c r="BT1796" s="7"/>
      <c r="BU1796" s="7"/>
      <c r="BV1796" s="7"/>
      <c r="BW1796" s="7"/>
      <c r="BX1796" s="7"/>
      <c r="BY1796" s="7"/>
      <c r="BZ1796" s="7"/>
      <c r="CA1796" s="7"/>
      <c r="CB1796" s="7"/>
      <c r="CC1796" s="7"/>
      <c r="CD1796" s="7"/>
      <c r="CE1796" s="7"/>
      <c r="CF1796" s="7"/>
      <c r="CG1796" s="7"/>
      <c r="CH1796" s="7"/>
      <c r="CI1796" s="7"/>
      <c r="CJ1796" s="7"/>
      <c r="CK1796" s="7"/>
      <c r="CL1796" s="7"/>
      <c r="CM1796" s="7"/>
      <c r="CN1796" s="7"/>
      <c r="CO1796" s="7"/>
      <c r="CP1796" s="7"/>
      <c r="CQ1796" s="7"/>
    </row>
    <row r="1797" spans="2:95" s="9" customFormat="1">
      <c r="B1797" s="34"/>
      <c r="C1797" s="7"/>
      <c r="D1797" s="7"/>
      <c r="E1797" s="7"/>
      <c r="F1797" s="7"/>
      <c r="G1797" s="10"/>
      <c r="H1797" s="10"/>
      <c r="I1797" s="10"/>
      <c r="J1797" s="10"/>
      <c r="K1797" s="7"/>
      <c r="L1797" s="7"/>
      <c r="M1797" s="7"/>
      <c r="N1797" s="7"/>
      <c r="O1797" s="7"/>
      <c r="P1797" s="10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10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10"/>
      <c r="AU1797" s="7"/>
      <c r="AV1797" s="7"/>
      <c r="AW1797" s="7"/>
      <c r="AX1797" s="7"/>
      <c r="AY1797" s="7"/>
      <c r="AZ1797" s="7"/>
      <c r="BA1797" s="7"/>
      <c r="BB1797" s="7"/>
      <c r="BC1797" s="10"/>
      <c r="BD1797" s="7"/>
      <c r="BE1797" s="7"/>
      <c r="BF1797" s="7"/>
      <c r="BG1797" s="7"/>
      <c r="BH1797" s="7"/>
      <c r="BI1797" s="7"/>
      <c r="BJ1797" s="7"/>
      <c r="BK1797" s="7"/>
      <c r="BL1797" s="7"/>
      <c r="BM1797" s="7"/>
      <c r="BN1797" s="7"/>
      <c r="BO1797" s="7"/>
      <c r="BP1797" s="7"/>
      <c r="BQ1797" s="7"/>
      <c r="BR1797" s="7"/>
      <c r="BS1797" s="7"/>
      <c r="BT1797" s="7"/>
      <c r="BU1797" s="7"/>
      <c r="BV1797" s="7"/>
      <c r="BW1797" s="7"/>
      <c r="BX1797" s="7"/>
      <c r="BY1797" s="7"/>
      <c r="BZ1797" s="7"/>
      <c r="CA1797" s="7"/>
      <c r="CB1797" s="7"/>
      <c r="CC1797" s="7"/>
      <c r="CD1797" s="7"/>
      <c r="CE1797" s="7"/>
      <c r="CF1797" s="7"/>
      <c r="CG1797" s="7"/>
      <c r="CH1797" s="7"/>
      <c r="CI1797" s="7"/>
      <c r="CJ1797" s="7"/>
      <c r="CK1797" s="7"/>
      <c r="CL1797" s="7"/>
      <c r="CM1797" s="7"/>
      <c r="CN1797" s="7"/>
      <c r="CO1797" s="7"/>
      <c r="CP1797" s="7"/>
      <c r="CQ1797" s="7"/>
    </row>
    <row r="1798" spans="2:95" s="9" customFormat="1">
      <c r="B1798" s="34"/>
      <c r="C1798" s="7"/>
      <c r="D1798" s="7"/>
      <c r="E1798" s="7"/>
      <c r="F1798" s="7"/>
      <c r="G1798" s="10"/>
      <c r="H1798" s="10"/>
      <c r="I1798" s="10"/>
      <c r="J1798" s="10"/>
      <c r="K1798" s="7"/>
      <c r="L1798" s="7"/>
      <c r="M1798" s="7"/>
      <c r="N1798" s="7"/>
      <c r="O1798" s="7"/>
      <c r="P1798" s="10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10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10"/>
      <c r="AU1798" s="7"/>
      <c r="AV1798" s="7"/>
      <c r="AW1798" s="7"/>
      <c r="AX1798" s="7"/>
      <c r="AY1798" s="7"/>
      <c r="AZ1798" s="7"/>
      <c r="BA1798" s="7"/>
      <c r="BB1798" s="7"/>
      <c r="BC1798" s="10"/>
      <c r="BD1798" s="7"/>
      <c r="BE1798" s="7"/>
      <c r="BF1798" s="7"/>
      <c r="BG1798" s="7"/>
      <c r="BH1798" s="7"/>
      <c r="BI1798" s="7"/>
      <c r="BJ1798" s="7"/>
      <c r="BK1798" s="7"/>
      <c r="BL1798" s="7"/>
      <c r="BM1798" s="7"/>
      <c r="BN1798" s="7"/>
      <c r="BO1798" s="7"/>
      <c r="BP1798" s="7"/>
      <c r="BQ1798" s="7"/>
      <c r="BR1798" s="7"/>
      <c r="BS1798" s="7"/>
      <c r="BT1798" s="7"/>
      <c r="BU1798" s="7"/>
      <c r="BV1798" s="7"/>
      <c r="BW1798" s="7"/>
      <c r="BX1798" s="7"/>
      <c r="BY1798" s="7"/>
      <c r="BZ1798" s="7"/>
      <c r="CA1798" s="7"/>
      <c r="CB1798" s="7"/>
      <c r="CC1798" s="7"/>
      <c r="CD1798" s="7"/>
      <c r="CE1798" s="7"/>
      <c r="CF1798" s="7"/>
      <c r="CG1798" s="7"/>
      <c r="CH1798" s="7"/>
      <c r="CI1798" s="7"/>
      <c r="CJ1798" s="7"/>
      <c r="CK1798" s="7"/>
      <c r="CL1798" s="7"/>
      <c r="CM1798" s="7"/>
      <c r="CN1798" s="7"/>
      <c r="CO1798" s="7"/>
      <c r="CP1798" s="7"/>
      <c r="CQ1798" s="7"/>
    </row>
    <row r="1799" spans="2:95" s="9" customFormat="1">
      <c r="B1799" s="34"/>
      <c r="C1799" s="7"/>
      <c r="D1799" s="7"/>
      <c r="E1799" s="7"/>
      <c r="F1799" s="7"/>
      <c r="G1799" s="10"/>
      <c r="H1799" s="10"/>
      <c r="I1799" s="10"/>
      <c r="J1799" s="10"/>
      <c r="K1799" s="7"/>
      <c r="L1799" s="7"/>
      <c r="M1799" s="7"/>
      <c r="N1799" s="7"/>
      <c r="O1799" s="7"/>
      <c r="P1799" s="10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10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10"/>
      <c r="AU1799" s="7"/>
      <c r="AV1799" s="7"/>
      <c r="AW1799" s="7"/>
      <c r="AX1799" s="7"/>
      <c r="AY1799" s="7"/>
      <c r="AZ1799" s="7"/>
      <c r="BA1799" s="7"/>
      <c r="BB1799" s="7"/>
      <c r="BC1799" s="10"/>
      <c r="BD1799" s="7"/>
      <c r="BE1799" s="7"/>
      <c r="BF1799" s="7"/>
      <c r="BG1799" s="7"/>
      <c r="BH1799" s="7"/>
      <c r="BI1799" s="7"/>
      <c r="BJ1799" s="7"/>
      <c r="BK1799" s="7"/>
      <c r="BL1799" s="7"/>
      <c r="BM1799" s="7"/>
      <c r="BN1799" s="7"/>
      <c r="BO1799" s="7"/>
      <c r="BP1799" s="7"/>
      <c r="BQ1799" s="7"/>
      <c r="BR1799" s="7"/>
      <c r="BS1799" s="7"/>
      <c r="BT1799" s="7"/>
      <c r="BU1799" s="7"/>
      <c r="BV1799" s="7"/>
      <c r="BW1799" s="7"/>
      <c r="BX1799" s="7"/>
      <c r="BY1799" s="7"/>
      <c r="BZ1799" s="7"/>
      <c r="CA1799" s="7"/>
      <c r="CB1799" s="7"/>
      <c r="CC1799" s="7"/>
      <c r="CD1799" s="7"/>
      <c r="CE1799" s="7"/>
      <c r="CF1799" s="7"/>
      <c r="CG1799" s="7"/>
      <c r="CH1799" s="7"/>
      <c r="CI1799" s="7"/>
      <c r="CJ1799" s="7"/>
      <c r="CK1799" s="7"/>
      <c r="CL1799" s="7"/>
      <c r="CM1799" s="7"/>
      <c r="CN1799" s="7"/>
      <c r="CO1799" s="7"/>
      <c r="CP1799" s="7"/>
      <c r="CQ1799" s="7"/>
    </row>
    <row r="1800" spans="2:95" s="9" customFormat="1">
      <c r="B1800" s="34"/>
      <c r="C1800" s="7"/>
      <c r="D1800" s="7"/>
      <c r="E1800" s="7"/>
      <c r="F1800" s="7"/>
      <c r="G1800" s="10"/>
      <c r="H1800" s="10"/>
      <c r="I1800" s="10"/>
      <c r="J1800" s="10"/>
      <c r="K1800" s="7"/>
      <c r="L1800" s="7"/>
      <c r="M1800" s="7"/>
      <c r="N1800" s="7"/>
      <c r="O1800" s="7"/>
      <c r="P1800" s="10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10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10"/>
      <c r="AU1800" s="7"/>
      <c r="AV1800" s="7"/>
      <c r="AW1800" s="7"/>
      <c r="AX1800" s="7"/>
      <c r="AY1800" s="7"/>
      <c r="AZ1800" s="7"/>
      <c r="BA1800" s="7"/>
      <c r="BB1800" s="7"/>
      <c r="BC1800" s="10"/>
      <c r="BD1800" s="7"/>
      <c r="BE1800" s="7"/>
      <c r="BF1800" s="7"/>
      <c r="BG1800" s="7"/>
      <c r="BH1800" s="7"/>
      <c r="BI1800" s="7"/>
      <c r="BJ1800" s="7"/>
      <c r="BK1800" s="7"/>
      <c r="BL1800" s="7"/>
      <c r="BM1800" s="7"/>
      <c r="BN1800" s="7"/>
      <c r="BO1800" s="7"/>
      <c r="BP1800" s="7"/>
      <c r="BQ1800" s="7"/>
      <c r="BR1800" s="7"/>
      <c r="BS1800" s="7"/>
      <c r="BT1800" s="7"/>
      <c r="BU1800" s="7"/>
      <c r="BV1800" s="7"/>
      <c r="BW1800" s="7"/>
      <c r="BX1800" s="7"/>
      <c r="BY1800" s="7"/>
      <c r="BZ1800" s="7"/>
      <c r="CA1800" s="7"/>
      <c r="CB1800" s="7"/>
      <c r="CC1800" s="7"/>
      <c r="CD1800" s="7"/>
      <c r="CE1800" s="7"/>
      <c r="CF1800" s="7"/>
      <c r="CG1800" s="7"/>
      <c r="CH1800" s="7"/>
      <c r="CI1800" s="7"/>
      <c r="CJ1800" s="7"/>
      <c r="CK1800" s="7"/>
      <c r="CL1800" s="7"/>
      <c r="CM1800" s="7"/>
      <c r="CN1800" s="7"/>
      <c r="CO1800" s="7"/>
      <c r="CP1800" s="7"/>
      <c r="CQ1800" s="7"/>
    </row>
    <row r="1801" spans="2:95" s="9" customFormat="1">
      <c r="B1801" s="34"/>
      <c r="C1801" s="7"/>
      <c r="D1801" s="7"/>
      <c r="E1801" s="7"/>
      <c r="F1801" s="7"/>
      <c r="G1801" s="10"/>
      <c r="H1801" s="10"/>
      <c r="I1801" s="10"/>
      <c r="J1801" s="10"/>
      <c r="K1801" s="7"/>
      <c r="L1801" s="7"/>
      <c r="M1801" s="7"/>
      <c r="N1801" s="7"/>
      <c r="O1801" s="7"/>
      <c r="P1801" s="10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10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10"/>
      <c r="AU1801" s="7"/>
      <c r="AV1801" s="7"/>
      <c r="AW1801" s="7"/>
      <c r="AX1801" s="7"/>
      <c r="AY1801" s="7"/>
      <c r="AZ1801" s="7"/>
      <c r="BA1801" s="7"/>
      <c r="BB1801" s="7"/>
      <c r="BC1801" s="10"/>
      <c r="BD1801" s="7"/>
      <c r="BE1801" s="7"/>
      <c r="BF1801" s="7"/>
      <c r="BG1801" s="7"/>
      <c r="BH1801" s="7"/>
      <c r="BI1801" s="7"/>
      <c r="BJ1801" s="7"/>
      <c r="BK1801" s="7"/>
      <c r="BL1801" s="7"/>
      <c r="BM1801" s="7"/>
      <c r="BN1801" s="7"/>
      <c r="BO1801" s="7"/>
      <c r="BP1801" s="7"/>
      <c r="BQ1801" s="7"/>
      <c r="BR1801" s="7"/>
      <c r="BS1801" s="7"/>
      <c r="BT1801" s="7"/>
      <c r="BU1801" s="7"/>
      <c r="BV1801" s="7"/>
      <c r="BW1801" s="7"/>
      <c r="BX1801" s="7"/>
      <c r="BY1801" s="7"/>
      <c r="BZ1801" s="7"/>
      <c r="CA1801" s="7"/>
      <c r="CB1801" s="7"/>
      <c r="CC1801" s="7"/>
      <c r="CD1801" s="7"/>
      <c r="CE1801" s="7"/>
      <c r="CF1801" s="7"/>
      <c r="CG1801" s="7"/>
      <c r="CH1801" s="7"/>
      <c r="CI1801" s="7"/>
      <c r="CJ1801" s="7"/>
      <c r="CK1801" s="7"/>
      <c r="CL1801" s="7"/>
      <c r="CM1801" s="7"/>
      <c r="CN1801" s="7"/>
      <c r="CO1801" s="7"/>
      <c r="CP1801" s="7"/>
      <c r="CQ1801" s="7"/>
    </row>
    <row r="1802" spans="2:95" s="9" customFormat="1">
      <c r="B1802" s="34"/>
      <c r="C1802" s="7"/>
      <c r="D1802" s="7"/>
      <c r="E1802" s="7"/>
      <c r="F1802" s="7"/>
      <c r="G1802" s="10"/>
      <c r="H1802" s="10"/>
      <c r="I1802" s="10"/>
      <c r="J1802" s="10"/>
      <c r="K1802" s="7"/>
      <c r="L1802" s="7"/>
      <c r="M1802" s="7"/>
      <c r="N1802" s="7"/>
      <c r="O1802" s="7"/>
      <c r="P1802" s="10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10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10"/>
      <c r="AU1802" s="7"/>
      <c r="AV1802" s="7"/>
      <c r="AW1802" s="7"/>
      <c r="AX1802" s="7"/>
      <c r="AY1802" s="7"/>
      <c r="AZ1802" s="7"/>
      <c r="BA1802" s="7"/>
      <c r="BB1802" s="7"/>
      <c r="BC1802" s="10"/>
      <c r="BD1802" s="7"/>
      <c r="BE1802" s="7"/>
      <c r="BF1802" s="7"/>
      <c r="BG1802" s="7"/>
      <c r="BH1802" s="7"/>
      <c r="BI1802" s="7"/>
      <c r="BJ1802" s="7"/>
      <c r="BK1802" s="7"/>
      <c r="BL1802" s="7"/>
      <c r="BM1802" s="7"/>
      <c r="BN1802" s="7"/>
      <c r="BO1802" s="7"/>
      <c r="BP1802" s="7"/>
      <c r="BQ1802" s="7"/>
      <c r="BR1802" s="7"/>
      <c r="BS1802" s="7"/>
      <c r="BT1802" s="7"/>
      <c r="BU1802" s="7"/>
      <c r="BV1802" s="7"/>
      <c r="BW1802" s="7"/>
      <c r="BX1802" s="7"/>
      <c r="BY1802" s="7"/>
      <c r="BZ1802" s="7"/>
      <c r="CA1802" s="7"/>
      <c r="CB1802" s="7"/>
      <c r="CC1802" s="7"/>
      <c r="CD1802" s="7"/>
      <c r="CE1802" s="7"/>
      <c r="CF1802" s="7"/>
      <c r="CG1802" s="7"/>
      <c r="CH1802" s="7"/>
      <c r="CI1802" s="7"/>
      <c r="CJ1802" s="7"/>
      <c r="CK1802" s="7"/>
      <c r="CL1802" s="7"/>
      <c r="CM1802" s="7"/>
      <c r="CN1802" s="7"/>
      <c r="CO1802" s="7"/>
      <c r="CP1802" s="7"/>
      <c r="CQ1802" s="7"/>
    </row>
    <row r="1803" spans="2:95" s="9" customFormat="1">
      <c r="B1803" s="34"/>
      <c r="C1803" s="7"/>
      <c r="D1803" s="7"/>
      <c r="E1803" s="7"/>
      <c r="F1803" s="7"/>
      <c r="G1803" s="10"/>
      <c r="H1803" s="10"/>
      <c r="I1803" s="10"/>
      <c r="J1803" s="10"/>
      <c r="K1803" s="7"/>
      <c r="L1803" s="7"/>
      <c r="M1803" s="7"/>
      <c r="N1803" s="7"/>
      <c r="O1803" s="7"/>
      <c r="P1803" s="10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10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10"/>
      <c r="AU1803" s="7"/>
      <c r="AV1803" s="7"/>
      <c r="AW1803" s="7"/>
      <c r="AX1803" s="7"/>
      <c r="AY1803" s="7"/>
      <c r="AZ1803" s="7"/>
      <c r="BA1803" s="7"/>
      <c r="BB1803" s="7"/>
      <c r="BC1803" s="10"/>
      <c r="BD1803" s="7"/>
      <c r="BE1803" s="7"/>
      <c r="BF1803" s="7"/>
      <c r="BG1803" s="7"/>
      <c r="BH1803" s="7"/>
      <c r="BI1803" s="7"/>
      <c r="BJ1803" s="7"/>
      <c r="BK1803" s="7"/>
      <c r="BL1803" s="7"/>
      <c r="BM1803" s="7"/>
      <c r="BN1803" s="7"/>
      <c r="BO1803" s="7"/>
      <c r="BP1803" s="7"/>
      <c r="BQ1803" s="7"/>
      <c r="BR1803" s="7"/>
      <c r="BS1803" s="7"/>
      <c r="BT1803" s="7"/>
      <c r="BU1803" s="7"/>
      <c r="BV1803" s="7"/>
      <c r="BW1803" s="7"/>
      <c r="BX1803" s="7"/>
      <c r="BY1803" s="7"/>
      <c r="BZ1803" s="7"/>
      <c r="CA1803" s="7"/>
      <c r="CB1803" s="7"/>
      <c r="CC1803" s="7"/>
      <c r="CD1803" s="7"/>
      <c r="CE1803" s="7"/>
      <c r="CF1803" s="7"/>
      <c r="CG1803" s="7"/>
      <c r="CH1803" s="7"/>
      <c r="CI1803" s="7"/>
      <c r="CJ1803" s="7"/>
      <c r="CK1803" s="7"/>
      <c r="CL1803" s="7"/>
      <c r="CM1803" s="7"/>
      <c r="CN1803" s="7"/>
      <c r="CO1803" s="7"/>
      <c r="CP1803" s="7"/>
      <c r="CQ1803" s="7"/>
    </row>
    <row r="1804" spans="2:95" s="9" customFormat="1">
      <c r="B1804" s="34"/>
      <c r="C1804" s="7"/>
      <c r="D1804" s="7"/>
      <c r="E1804" s="7"/>
      <c r="F1804" s="7"/>
      <c r="G1804" s="10"/>
      <c r="H1804" s="10"/>
      <c r="I1804" s="10"/>
      <c r="J1804" s="10"/>
      <c r="K1804" s="7"/>
      <c r="L1804" s="7"/>
      <c r="M1804" s="7"/>
      <c r="N1804" s="7"/>
      <c r="O1804" s="7"/>
      <c r="P1804" s="10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10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10"/>
      <c r="AU1804" s="7"/>
      <c r="AV1804" s="7"/>
      <c r="AW1804" s="7"/>
      <c r="AX1804" s="7"/>
      <c r="AY1804" s="7"/>
      <c r="AZ1804" s="7"/>
      <c r="BA1804" s="7"/>
      <c r="BB1804" s="7"/>
      <c r="BC1804" s="10"/>
      <c r="BD1804" s="7"/>
      <c r="BE1804" s="7"/>
      <c r="BF1804" s="7"/>
      <c r="BG1804" s="7"/>
      <c r="BH1804" s="7"/>
      <c r="BI1804" s="7"/>
      <c r="BJ1804" s="7"/>
      <c r="BK1804" s="7"/>
      <c r="BL1804" s="7"/>
      <c r="BM1804" s="7"/>
      <c r="BN1804" s="7"/>
      <c r="BO1804" s="7"/>
      <c r="BP1804" s="7"/>
      <c r="BQ1804" s="7"/>
      <c r="BR1804" s="7"/>
      <c r="BS1804" s="7"/>
      <c r="BT1804" s="7"/>
      <c r="BU1804" s="7"/>
      <c r="BV1804" s="7"/>
      <c r="BW1804" s="7"/>
      <c r="BX1804" s="7"/>
      <c r="BY1804" s="7"/>
      <c r="BZ1804" s="7"/>
      <c r="CA1804" s="7"/>
      <c r="CB1804" s="7"/>
      <c r="CC1804" s="7"/>
      <c r="CD1804" s="7"/>
      <c r="CE1804" s="7"/>
      <c r="CF1804" s="7"/>
      <c r="CG1804" s="7"/>
      <c r="CH1804" s="7"/>
      <c r="CI1804" s="7"/>
      <c r="CJ1804" s="7"/>
      <c r="CK1804" s="7"/>
      <c r="CL1804" s="7"/>
      <c r="CM1804" s="7"/>
      <c r="CN1804" s="7"/>
      <c r="CO1804" s="7"/>
      <c r="CP1804" s="7"/>
      <c r="CQ1804" s="7"/>
    </row>
    <row r="1805" spans="2:95" s="9" customFormat="1">
      <c r="B1805" s="34"/>
      <c r="C1805" s="7"/>
      <c r="D1805" s="7"/>
      <c r="E1805" s="7"/>
      <c r="F1805" s="7"/>
      <c r="G1805" s="10"/>
      <c r="H1805" s="10"/>
      <c r="I1805" s="10"/>
      <c r="J1805" s="10"/>
      <c r="K1805" s="7"/>
      <c r="L1805" s="7"/>
      <c r="M1805" s="7"/>
      <c r="N1805" s="7"/>
      <c r="O1805" s="7"/>
      <c r="P1805" s="10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10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10"/>
      <c r="AU1805" s="7"/>
      <c r="AV1805" s="7"/>
      <c r="AW1805" s="7"/>
      <c r="AX1805" s="7"/>
      <c r="AY1805" s="7"/>
      <c r="AZ1805" s="7"/>
      <c r="BA1805" s="7"/>
      <c r="BB1805" s="7"/>
      <c r="BC1805" s="10"/>
      <c r="BD1805" s="7"/>
      <c r="BE1805" s="7"/>
      <c r="BF1805" s="7"/>
      <c r="BG1805" s="7"/>
      <c r="BH1805" s="7"/>
      <c r="BI1805" s="7"/>
      <c r="BJ1805" s="7"/>
      <c r="BK1805" s="7"/>
      <c r="BL1805" s="7"/>
      <c r="BM1805" s="7"/>
      <c r="BN1805" s="7"/>
      <c r="BO1805" s="7"/>
      <c r="BP1805" s="7"/>
      <c r="BQ1805" s="7"/>
      <c r="BR1805" s="7"/>
      <c r="BS1805" s="7"/>
      <c r="BT1805" s="7"/>
      <c r="BU1805" s="7"/>
      <c r="BV1805" s="7"/>
      <c r="BW1805" s="7"/>
      <c r="BX1805" s="7"/>
      <c r="BY1805" s="7"/>
      <c r="BZ1805" s="7"/>
      <c r="CA1805" s="7"/>
      <c r="CB1805" s="7"/>
      <c r="CC1805" s="7"/>
      <c r="CD1805" s="7"/>
      <c r="CE1805" s="7"/>
      <c r="CF1805" s="7"/>
      <c r="CG1805" s="7"/>
      <c r="CH1805" s="7"/>
      <c r="CI1805" s="7"/>
      <c r="CJ1805" s="7"/>
      <c r="CK1805" s="7"/>
      <c r="CL1805" s="7"/>
      <c r="CM1805" s="7"/>
      <c r="CN1805" s="7"/>
      <c r="CO1805" s="7"/>
      <c r="CP1805" s="7"/>
      <c r="CQ1805" s="7"/>
    </row>
    <row r="1806" spans="2:95" s="9" customFormat="1">
      <c r="B1806" s="34"/>
      <c r="C1806" s="7"/>
      <c r="D1806" s="7"/>
      <c r="E1806" s="7"/>
      <c r="F1806" s="7"/>
      <c r="G1806" s="10"/>
      <c r="H1806" s="10"/>
      <c r="I1806" s="10"/>
      <c r="J1806" s="10"/>
      <c r="K1806" s="7"/>
      <c r="L1806" s="7"/>
      <c r="M1806" s="7"/>
      <c r="N1806" s="7"/>
      <c r="O1806" s="7"/>
      <c r="P1806" s="10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10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10"/>
      <c r="AU1806" s="7"/>
      <c r="AV1806" s="7"/>
      <c r="AW1806" s="7"/>
      <c r="AX1806" s="7"/>
      <c r="AY1806" s="7"/>
      <c r="AZ1806" s="7"/>
      <c r="BA1806" s="7"/>
      <c r="BB1806" s="7"/>
      <c r="BC1806" s="10"/>
      <c r="BD1806" s="7"/>
      <c r="BE1806" s="7"/>
      <c r="BF1806" s="7"/>
      <c r="BG1806" s="7"/>
      <c r="BH1806" s="7"/>
      <c r="BI1806" s="7"/>
      <c r="BJ1806" s="7"/>
      <c r="BK1806" s="7"/>
      <c r="BL1806" s="7"/>
      <c r="BM1806" s="7"/>
      <c r="BN1806" s="7"/>
      <c r="BO1806" s="7"/>
      <c r="BP1806" s="7"/>
      <c r="BQ1806" s="7"/>
      <c r="BR1806" s="7"/>
      <c r="BS1806" s="7"/>
      <c r="BT1806" s="7"/>
      <c r="BU1806" s="7"/>
      <c r="BV1806" s="7"/>
      <c r="BW1806" s="7"/>
      <c r="BX1806" s="7"/>
      <c r="BY1806" s="7"/>
      <c r="BZ1806" s="7"/>
      <c r="CA1806" s="7"/>
      <c r="CB1806" s="7"/>
      <c r="CC1806" s="7"/>
      <c r="CD1806" s="7"/>
      <c r="CE1806" s="7"/>
      <c r="CF1806" s="7"/>
      <c r="CG1806" s="7"/>
      <c r="CH1806" s="7"/>
      <c r="CI1806" s="7"/>
      <c r="CJ1806" s="7"/>
      <c r="CK1806" s="7"/>
      <c r="CL1806" s="7"/>
      <c r="CM1806" s="7"/>
      <c r="CN1806" s="7"/>
      <c r="CO1806" s="7"/>
      <c r="CP1806" s="7"/>
      <c r="CQ1806" s="7"/>
    </row>
    <row r="1807" spans="2:95" s="9" customFormat="1">
      <c r="B1807" s="34"/>
      <c r="C1807" s="7"/>
      <c r="D1807" s="7"/>
      <c r="E1807" s="7"/>
      <c r="F1807" s="7"/>
      <c r="G1807" s="10"/>
      <c r="H1807" s="10"/>
      <c r="I1807" s="10"/>
      <c r="J1807" s="10"/>
      <c r="K1807" s="7"/>
      <c r="L1807" s="7"/>
      <c r="M1807" s="7"/>
      <c r="N1807" s="7"/>
      <c r="O1807" s="7"/>
      <c r="P1807" s="10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10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10"/>
      <c r="AU1807" s="7"/>
      <c r="AV1807" s="7"/>
      <c r="AW1807" s="7"/>
      <c r="AX1807" s="7"/>
      <c r="AY1807" s="7"/>
      <c r="AZ1807" s="7"/>
      <c r="BA1807" s="7"/>
      <c r="BB1807" s="7"/>
      <c r="BC1807" s="10"/>
      <c r="BD1807" s="7"/>
      <c r="BE1807" s="7"/>
      <c r="BF1807" s="7"/>
      <c r="BG1807" s="7"/>
      <c r="BH1807" s="7"/>
      <c r="BI1807" s="7"/>
      <c r="BJ1807" s="7"/>
      <c r="BK1807" s="7"/>
      <c r="BL1807" s="7"/>
      <c r="BM1807" s="7"/>
      <c r="BN1807" s="7"/>
      <c r="BO1807" s="7"/>
      <c r="BP1807" s="7"/>
      <c r="BQ1807" s="7"/>
      <c r="BR1807" s="7"/>
      <c r="BS1807" s="7"/>
      <c r="BT1807" s="7"/>
      <c r="BU1807" s="7"/>
      <c r="BV1807" s="7"/>
      <c r="BW1807" s="7"/>
      <c r="BX1807" s="7"/>
      <c r="BY1807" s="7"/>
      <c r="BZ1807" s="7"/>
      <c r="CA1807" s="7"/>
      <c r="CB1807" s="7"/>
      <c r="CC1807" s="7"/>
      <c r="CD1807" s="7"/>
      <c r="CE1807" s="7"/>
      <c r="CF1807" s="7"/>
      <c r="CG1807" s="7"/>
      <c r="CH1807" s="7"/>
      <c r="CI1807" s="7"/>
      <c r="CJ1807" s="7"/>
      <c r="CK1807" s="7"/>
      <c r="CL1807" s="7"/>
      <c r="CM1807" s="7"/>
      <c r="CN1807" s="7"/>
      <c r="CO1807" s="7"/>
      <c r="CP1807" s="7"/>
      <c r="CQ1807" s="7"/>
    </row>
    <row r="1808" spans="2:95" s="9" customFormat="1">
      <c r="B1808" s="34"/>
      <c r="C1808" s="7"/>
      <c r="D1808" s="7"/>
      <c r="E1808" s="7"/>
      <c r="F1808" s="7"/>
      <c r="G1808" s="10"/>
      <c r="H1808" s="10"/>
      <c r="I1808" s="10"/>
      <c r="J1808" s="10"/>
      <c r="K1808" s="7"/>
      <c r="L1808" s="7"/>
      <c r="M1808" s="7"/>
      <c r="N1808" s="7"/>
      <c r="O1808" s="7"/>
      <c r="P1808" s="10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10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10"/>
      <c r="AU1808" s="7"/>
      <c r="AV1808" s="7"/>
      <c r="AW1808" s="7"/>
      <c r="AX1808" s="7"/>
      <c r="AY1808" s="7"/>
      <c r="AZ1808" s="7"/>
      <c r="BA1808" s="7"/>
      <c r="BB1808" s="7"/>
      <c r="BC1808" s="10"/>
      <c r="BD1808" s="7"/>
      <c r="BE1808" s="7"/>
      <c r="BF1808" s="7"/>
      <c r="BG1808" s="7"/>
      <c r="BH1808" s="7"/>
      <c r="BI1808" s="7"/>
      <c r="BJ1808" s="7"/>
      <c r="BK1808" s="7"/>
      <c r="BL1808" s="7"/>
      <c r="BM1808" s="7"/>
      <c r="BN1808" s="7"/>
      <c r="BO1808" s="7"/>
      <c r="BP1808" s="7"/>
      <c r="BQ1808" s="7"/>
      <c r="BR1808" s="7"/>
      <c r="BS1808" s="7"/>
      <c r="BT1808" s="7"/>
      <c r="BU1808" s="7"/>
      <c r="BV1808" s="7"/>
      <c r="BW1808" s="7"/>
      <c r="BX1808" s="7"/>
      <c r="BY1808" s="7"/>
      <c r="BZ1808" s="7"/>
      <c r="CA1808" s="7"/>
      <c r="CB1808" s="7"/>
      <c r="CC1808" s="7"/>
      <c r="CD1808" s="7"/>
      <c r="CE1808" s="7"/>
      <c r="CF1808" s="7"/>
      <c r="CG1808" s="7"/>
      <c r="CH1808" s="7"/>
      <c r="CI1808" s="7"/>
      <c r="CJ1808" s="7"/>
      <c r="CK1808" s="7"/>
      <c r="CL1808" s="7"/>
      <c r="CM1808" s="7"/>
      <c r="CN1808" s="7"/>
      <c r="CO1808" s="7"/>
      <c r="CP1808" s="7"/>
      <c r="CQ1808" s="7"/>
    </row>
    <row r="1809" spans="2:95" s="9" customFormat="1">
      <c r="B1809" s="34"/>
      <c r="C1809" s="7"/>
      <c r="D1809" s="7"/>
      <c r="E1809" s="7"/>
      <c r="F1809" s="7"/>
      <c r="G1809" s="10"/>
      <c r="H1809" s="10"/>
      <c r="I1809" s="10"/>
      <c r="J1809" s="10"/>
      <c r="K1809" s="7"/>
      <c r="L1809" s="7"/>
      <c r="M1809" s="7"/>
      <c r="N1809" s="7"/>
      <c r="O1809" s="7"/>
      <c r="P1809" s="10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10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10"/>
      <c r="AU1809" s="7"/>
      <c r="AV1809" s="7"/>
      <c r="AW1809" s="7"/>
      <c r="AX1809" s="7"/>
      <c r="AY1809" s="7"/>
      <c r="AZ1809" s="7"/>
      <c r="BA1809" s="7"/>
      <c r="BB1809" s="7"/>
      <c r="BC1809" s="10"/>
      <c r="BD1809" s="7"/>
      <c r="BE1809" s="7"/>
      <c r="BF1809" s="7"/>
      <c r="BG1809" s="7"/>
      <c r="BH1809" s="7"/>
      <c r="BI1809" s="7"/>
      <c r="BJ1809" s="7"/>
      <c r="BK1809" s="7"/>
      <c r="BL1809" s="7"/>
      <c r="BM1809" s="7"/>
      <c r="BN1809" s="7"/>
      <c r="BO1809" s="7"/>
      <c r="BP1809" s="7"/>
      <c r="BQ1809" s="7"/>
      <c r="BR1809" s="7"/>
      <c r="BS1809" s="7"/>
      <c r="BT1809" s="7"/>
      <c r="BU1809" s="7"/>
      <c r="BV1809" s="7"/>
      <c r="BW1809" s="7"/>
      <c r="BX1809" s="7"/>
      <c r="BY1809" s="7"/>
      <c r="BZ1809" s="7"/>
      <c r="CA1809" s="7"/>
      <c r="CB1809" s="7"/>
      <c r="CC1809" s="7"/>
      <c r="CD1809" s="7"/>
      <c r="CE1809" s="7"/>
      <c r="CF1809" s="7"/>
      <c r="CG1809" s="7"/>
      <c r="CH1809" s="7"/>
      <c r="CI1809" s="7"/>
      <c r="CJ1809" s="7"/>
      <c r="CK1809" s="7"/>
      <c r="CL1809" s="7"/>
      <c r="CM1809" s="7"/>
      <c r="CN1809" s="7"/>
      <c r="CO1809" s="7"/>
      <c r="CP1809" s="7"/>
      <c r="CQ1809" s="7"/>
    </row>
    <row r="1810" spans="2:95" s="9" customFormat="1">
      <c r="B1810" s="34"/>
      <c r="C1810" s="7"/>
      <c r="D1810" s="7"/>
      <c r="E1810" s="7"/>
      <c r="F1810" s="7"/>
      <c r="G1810" s="10"/>
      <c r="H1810" s="10"/>
      <c r="I1810" s="10"/>
      <c r="J1810" s="10"/>
      <c r="K1810" s="7"/>
      <c r="L1810" s="7"/>
      <c r="M1810" s="7"/>
      <c r="N1810" s="7"/>
      <c r="O1810" s="7"/>
      <c r="P1810" s="10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10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10"/>
      <c r="AU1810" s="7"/>
      <c r="AV1810" s="7"/>
      <c r="AW1810" s="7"/>
      <c r="AX1810" s="7"/>
      <c r="AY1810" s="7"/>
      <c r="AZ1810" s="7"/>
      <c r="BA1810" s="7"/>
      <c r="BB1810" s="7"/>
      <c r="BC1810" s="10"/>
      <c r="BD1810" s="7"/>
      <c r="BE1810" s="7"/>
      <c r="BF1810" s="7"/>
      <c r="BG1810" s="7"/>
      <c r="BH1810" s="7"/>
      <c r="BI1810" s="7"/>
      <c r="BJ1810" s="7"/>
      <c r="BK1810" s="7"/>
      <c r="BL1810" s="7"/>
      <c r="BM1810" s="7"/>
      <c r="BN1810" s="7"/>
      <c r="BO1810" s="7"/>
      <c r="BP1810" s="7"/>
      <c r="BQ1810" s="7"/>
      <c r="BR1810" s="7"/>
      <c r="BS1810" s="7"/>
      <c r="BT1810" s="7"/>
      <c r="BU1810" s="7"/>
      <c r="BV1810" s="7"/>
      <c r="BW1810" s="7"/>
      <c r="BX1810" s="7"/>
      <c r="BY1810" s="7"/>
      <c r="BZ1810" s="7"/>
      <c r="CA1810" s="7"/>
      <c r="CB1810" s="7"/>
      <c r="CC1810" s="7"/>
      <c r="CD1810" s="7"/>
      <c r="CE1810" s="7"/>
      <c r="CF1810" s="7"/>
      <c r="CG1810" s="7"/>
      <c r="CH1810" s="7"/>
      <c r="CI1810" s="7"/>
      <c r="CJ1810" s="7"/>
      <c r="CK1810" s="7"/>
      <c r="CL1810" s="7"/>
      <c r="CM1810" s="7"/>
      <c r="CN1810" s="7"/>
      <c r="CO1810" s="7"/>
      <c r="CP1810" s="7"/>
      <c r="CQ1810" s="7"/>
    </row>
    <row r="1811" spans="2:95" s="9" customFormat="1">
      <c r="B1811" s="34"/>
      <c r="C1811" s="7"/>
      <c r="D1811" s="7"/>
      <c r="E1811" s="7"/>
      <c r="F1811" s="7"/>
      <c r="G1811" s="10"/>
      <c r="H1811" s="10"/>
      <c r="I1811" s="10"/>
      <c r="J1811" s="10"/>
      <c r="K1811" s="7"/>
      <c r="L1811" s="7"/>
      <c r="M1811" s="7"/>
      <c r="N1811" s="7"/>
      <c r="O1811" s="7"/>
      <c r="P1811" s="10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10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10"/>
      <c r="AU1811" s="7"/>
      <c r="AV1811" s="7"/>
      <c r="AW1811" s="7"/>
      <c r="AX1811" s="7"/>
      <c r="AY1811" s="7"/>
      <c r="AZ1811" s="7"/>
      <c r="BA1811" s="7"/>
      <c r="BB1811" s="7"/>
      <c r="BC1811" s="10"/>
      <c r="BD1811" s="7"/>
      <c r="BE1811" s="7"/>
      <c r="BF1811" s="7"/>
      <c r="BG1811" s="7"/>
      <c r="BH1811" s="7"/>
      <c r="BI1811" s="7"/>
      <c r="BJ1811" s="7"/>
      <c r="BK1811" s="7"/>
      <c r="BL1811" s="7"/>
      <c r="BM1811" s="7"/>
      <c r="BN1811" s="7"/>
      <c r="BO1811" s="7"/>
      <c r="BP1811" s="7"/>
      <c r="BQ1811" s="7"/>
      <c r="BR1811" s="7"/>
      <c r="BS1811" s="7"/>
      <c r="BT1811" s="7"/>
      <c r="BU1811" s="7"/>
      <c r="BV1811" s="7"/>
      <c r="BW1811" s="7"/>
      <c r="BX1811" s="7"/>
      <c r="BY1811" s="7"/>
      <c r="BZ1811" s="7"/>
      <c r="CA1811" s="7"/>
      <c r="CB1811" s="7"/>
      <c r="CC1811" s="7"/>
      <c r="CD1811" s="7"/>
      <c r="CE1811" s="7"/>
      <c r="CF1811" s="7"/>
      <c r="CG1811" s="7"/>
      <c r="CH1811" s="7"/>
      <c r="CI1811" s="7"/>
      <c r="CJ1811" s="7"/>
      <c r="CK1811" s="7"/>
      <c r="CL1811" s="7"/>
      <c r="CM1811" s="7"/>
      <c r="CN1811" s="7"/>
      <c r="CO1811" s="7"/>
      <c r="CP1811" s="7"/>
      <c r="CQ1811" s="7"/>
    </row>
    <row r="1812" spans="2:95" s="9" customFormat="1">
      <c r="B1812" s="34"/>
      <c r="C1812" s="7"/>
      <c r="D1812" s="7"/>
      <c r="E1812" s="7"/>
      <c r="F1812" s="7"/>
      <c r="G1812" s="10"/>
      <c r="H1812" s="10"/>
      <c r="I1812" s="10"/>
      <c r="J1812" s="10"/>
      <c r="K1812" s="7"/>
      <c r="L1812" s="7"/>
      <c r="M1812" s="7"/>
      <c r="N1812" s="7"/>
      <c r="O1812" s="7"/>
      <c r="P1812" s="10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10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10"/>
      <c r="AU1812" s="7"/>
      <c r="AV1812" s="7"/>
      <c r="AW1812" s="7"/>
      <c r="AX1812" s="7"/>
      <c r="AY1812" s="7"/>
      <c r="AZ1812" s="7"/>
      <c r="BA1812" s="7"/>
      <c r="BB1812" s="7"/>
      <c r="BC1812" s="10"/>
      <c r="BD1812" s="7"/>
      <c r="BE1812" s="7"/>
      <c r="BF1812" s="7"/>
      <c r="BG1812" s="7"/>
      <c r="BH1812" s="7"/>
      <c r="BI1812" s="7"/>
      <c r="BJ1812" s="7"/>
      <c r="BK1812" s="7"/>
      <c r="BL1812" s="7"/>
      <c r="BM1812" s="7"/>
      <c r="BN1812" s="7"/>
      <c r="BO1812" s="7"/>
      <c r="BP1812" s="7"/>
      <c r="BQ1812" s="7"/>
      <c r="BR1812" s="7"/>
      <c r="BS1812" s="7"/>
      <c r="BT1812" s="7"/>
      <c r="BU1812" s="7"/>
      <c r="BV1812" s="7"/>
      <c r="BW1812" s="7"/>
      <c r="BX1812" s="7"/>
      <c r="BY1812" s="7"/>
      <c r="BZ1812" s="7"/>
      <c r="CA1812" s="7"/>
      <c r="CB1812" s="7"/>
      <c r="CC1812" s="7"/>
      <c r="CD1812" s="7"/>
      <c r="CE1812" s="7"/>
      <c r="CF1812" s="7"/>
      <c r="CG1812" s="7"/>
      <c r="CH1812" s="7"/>
      <c r="CI1812" s="7"/>
      <c r="CJ1812" s="7"/>
      <c r="CK1812" s="7"/>
      <c r="CL1812" s="7"/>
      <c r="CM1812" s="7"/>
      <c r="CN1812" s="7"/>
      <c r="CO1812" s="7"/>
      <c r="CP1812" s="7"/>
      <c r="CQ1812" s="7"/>
    </row>
    <row r="1813" spans="2:95" s="9" customFormat="1">
      <c r="B1813" s="34"/>
      <c r="C1813" s="7"/>
      <c r="D1813" s="7"/>
      <c r="E1813" s="7"/>
      <c r="F1813" s="7"/>
      <c r="G1813" s="10"/>
      <c r="H1813" s="10"/>
      <c r="I1813" s="10"/>
      <c r="J1813" s="10"/>
      <c r="K1813" s="7"/>
      <c r="L1813" s="7"/>
      <c r="M1813" s="7"/>
      <c r="N1813" s="7"/>
      <c r="O1813" s="7"/>
      <c r="P1813" s="10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10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10"/>
      <c r="AU1813" s="7"/>
      <c r="AV1813" s="7"/>
      <c r="AW1813" s="7"/>
      <c r="AX1813" s="7"/>
      <c r="AY1813" s="7"/>
      <c r="AZ1813" s="7"/>
      <c r="BA1813" s="7"/>
      <c r="BB1813" s="7"/>
      <c r="BC1813" s="10"/>
      <c r="BD1813" s="7"/>
      <c r="BE1813" s="7"/>
      <c r="BF1813" s="7"/>
      <c r="BG1813" s="7"/>
      <c r="BH1813" s="7"/>
      <c r="BI1813" s="7"/>
      <c r="BJ1813" s="7"/>
      <c r="BK1813" s="7"/>
      <c r="BL1813" s="7"/>
      <c r="BM1813" s="7"/>
      <c r="BN1813" s="7"/>
      <c r="BO1813" s="7"/>
      <c r="BP1813" s="7"/>
      <c r="BQ1813" s="7"/>
      <c r="BR1813" s="7"/>
      <c r="BS1813" s="7"/>
      <c r="BT1813" s="7"/>
      <c r="BU1813" s="7"/>
      <c r="BV1813" s="7"/>
      <c r="BW1813" s="7"/>
      <c r="BX1813" s="7"/>
      <c r="BY1813" s="7"/>
      <c r="BZ1813" s="7"/>
      <c r="CA1813" s="7"/>
      <c r="CB1813" s="7"/>
      <c r="CC1813" s="7"/>
      <c r="CD1813" s="7"/>
      <c r="CE1813" s="7"/>
      <c r="CF1813" s="7"/>
      <c r="CG1813" s="7"/>
      <c r="CH1813" s="7"/>
      <c r="CI1813" s="7"/>
      <c r="CJ1813" s="7"/>
      <c r="CK1813" s="7"/>
      <c r="CL1813" s="7"/>
      <c r="CM1813" s="7"/>
      <c r="CN1813" s="7"/>
      <c r="CO1813" s="7"/>
      <c r="CP1813" s="7"/>
      <c r="CQ1813" s="7"/>
    </row>
    <row r="1814" spans="2:95" s="9" customFormat="1">
      <c r="B1814" s="34"/>
      <c r="C1814" s="7"/>
      <c r="D1814" s="7"/>
      <c r="E1814" s="7"/>
      <c r="F1814" s="7"/>
      <c r="G1814" s="10"/>
      <c r="H1814" s="10"/>
      <c r="I1814" s="10"/>
      <c r="J1814" s="10"/>
      <c r="K1814" s="7"/>
      <c r="L1814" s="7"/>
      <c r="M1814" s="7"/>
      <c r="N1814" s="7"/>
      <c r="O1814" s="7"/>
      <c r="P1814" s="10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10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10"/>
      <c r="AU1814" s="7"/>
      <c r="AV1814" s="7"/>
      <c r="AW1814" s="7"/>
      <c r="AX1814" s="7"/>
      <c r="AY1814" s="7"/>
      <c r="AZ1814" s="7"/>
      <c r="BA1814" s="7"/>
      <c r="BB1814" s="7"/>
      <c r="BC1814" s="10"/>
      <c r="BD1814" s="7"/>
      <c r="BE1814" s="7"/>
      <c r="BF1814" s="7"/>
      <c r="BG1814" s="7"/>
      <c r="BH1814" s="7"/>
      <c r="BI1814" s="7"/>
      <c r="BJ1814" s="7"/>
      <c r="BK1814" s="7"/>
      <c r="BL1814" s="7"/>
      <c r="BM1814" s="7"/>
      <c r="BN1814" s="7"/>
      <c r="BO1814" s="7"/>
      <c r="BP1814" s="7"/>
      <c r="BQ1814" s="7"/>
      <c r="BR1814" s="7"/>
      <c r="BS1814" s="7"/>
      <c r="BT1814" s="7"/>
      <c r="BU1814" s="7"/>
      <c r="BV1814" s="7"/>
      <c r="BW1814" s="7"/>
      <c r="BX1814" s="7"/>
      <c r="BY1814" s="7"/>
      <c r="BZ1814" s="7"/>
      <c r="CA1814" s="7"/>
      <c r="CB1814" s="7"/>
      <c r="CC1814" s="7"/>
      <c r="CD1814" s="7"/>
      <c r="CE1814" s="7"/>
      <c r="CF1814" s="7"/>
      <c r="CG1814" s="7"/>
      <c r="CH1814" s="7"/>
      <c r="CI1814" s="7"/>
      <c r="CJ1814" s="7"/>
      <c r="CK1814" s="7"/>
      <c r="CL1814" s="7"/>
      <c r="CM1814" s="7"/>
      <c r="CN1814" s="7"/>
      <c r="CO1814" s="7"/>
      <c r="CP1814" s="7"/>
      <c r="CQ1814" s="7"/>
    </row>
    <row r="1815" spans="2:95" s="9" customFormat="1">
      <c r="B1815" s="34"/>
      <c r="C1815" s="7"/>
      <c r="D1815" s="7"/>
      <c r="E1815" s="7"/>
      <c r="F1815" s="7"/>
      <c r="G1815" s="10"/>
      <c r="H1815" s="10"/>
      <c r="I1815" s="10"/>
      <c r="J1815" s="10"/>
      <c r="K1815" s="7"/>
      <c r="L1815" s="7"/>
      <c r="M1815" s="7"/>
      <c r="N1815" s="7"/>
      <c r="O1815" s="7"/>
      <c r="P1815" s="10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10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10"/>
      <c r="AU1815" s="7"/>
      <c r="AV1815" s="7"/>
      <c r="AW1815" s="7"/>
      <c r="AX1815" s="7"/>
      <c r="AY1815" s="7"/>
      <c r="AZ1815" s="7"/>
      <c r="BA1815" s="7"/>
      <c r="BB1815" s="7"/>
      <c r="BC1815" s="10"/>
      <c r="BD1815" s="7"/>
      <c r="BE1815" s="7"/>
      <c r="BF1815" s="7"/>
      <c r="BG1815" s="7"/>
      <c r="BH1815" s="7"/>
      <c r="BI1815" s="7"/>
      <c r="BJ1815" s="7"/>
      <c r="BK1815" s="7"/>
      <c r="BL1815" s="7"/>
      <c r="BM1815" s="7"/>
      <c r="BN1815" s="7"/>
      <c r="BO1815" s="7"/>
      <c r="BP1815" s="7"/>
      <c r="BQ1815" s="7"/>
      <c r="BR1815" s="7"/>
      <c r="BS1815" s="7"/>
      <c r="BT1815" s="7"/>
      <c r="BU1815" s="7"/>
      <c r="BV1815" s="7"/>
      <c r="BW1815" s="7"/>
      <c r="BX1815" s="7"/>
      <c r="BY1815" s="7"/>
      <c r="BZ1815" s="7"/>
      <c r="CA1815" s="7"/>
      <c r="CB1815" s="7"/>
      <c r="CC1815" s="7"/>
      <c r="CD1815" s="7"/>
      <c r="CE1815" s="7"/>
      <c r="CF1815" s="7"/>
      <c r="CG1815" s="7"/>
      <c r="CH1815" s="7"/>
      <c r="CI1815" s="7"/>
      <c r="CJ1815" s="7"/>
      <c r="CK1815" s="7"/>
      <c r="CL1815" s="7"/>
      <c r="CM1815" s="7"/>
      <c r="CN1815" s="7"/>
      <c r="CO1815" s="7"/>
      <c r="CP1815" s="7"/>
      <c r="CQ1815" s="7"/>
    </row>
    <row r="1816" spans="2:95" s="9" customFormat="1">
      <c r="B1816" s="34"/>
      <c r="C1816" s="7"/>
      <c r="D1816" s="7"/>
      <c r="E1816" s="7"/>
      <c r="F1816" s="7"/>
      <c r="G1816" s="10"/>
      <c r="H1816" s="10"/>
      <c r="I1816" s="10"/>
      <c r="J1816" s="10"/>
      <c r="K1816" s="7"/>
      <c r="L1816" s="7"/>
      <c r="M1816" s="7"/>
      <c r="N1816" s="7"/>
      <c r="O1816" s="7"/>
      <c r="P1816" s="10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10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10"/>
      <c r="AU1816" s="7"/>
      <c r="AV1816" s="7"/>
      <c r="AW1816" s="7"/>
      <c r="AX1816" s="7"/>
      <c r="AY1816" s="7"/>
      <c r="AZ1816" s="7"/>
      <c r="BA1816" s="7"/>
      <c r="BB1816" s="7"/>
      <c r="BC1816" s="10"/>
      <c r="BD1816" s="7"/>
      <c r="BE1816" s="7"/>
      <c r="BF1816" s="7"/>
      <c r="BG1816" s="7"/>
      <c r="BH1816" s="7"/>
      <c r="BI1816" s="7"/>
      <c r="BJ1816" s="7"/>
      <c r="BK1816" s="7"/>
      <c r="BL1816" s="7"/>
      <c r="BM1816" s="7"/>
      <c r="BN1816" s="7"/>
      <c r="BO1816" s="7"/>
      <c r="BP1816" s="7"/>
      <c r="BQ1816" s="7"/>
      <c r="BR1816" s="7"/>
      <c r="BS1816" s="7"/>
      <c r="BT1816" s="7"/>
      <c r="BU1816" s="7"/>
      <c r="BV1816" s="7"/>
      <c r="BW1816" s="7"/>
      <c r="BX1816" s="7"/>
      <c r="BY1816" s="7"/>
      <c r="BZ1816" s="7"/>
      <c r="CA1816" s="7"/>
      <c r="CB1816" s="7"/>
      <c r="CC1816" s="7"/>
      <c r="CD1816" s="7"/>
      <c r="CE1816" s="7"/>
      <c r="CF1816" s="7"/>
      <c r="CG1816" s="7"/>
      <c r="CH1816" s="7"/>
      <c r="CI1816" s="7"/>
      <c r="CJ1816" s="7"/>
      <c r="CK1816" s="7"/>
      <c r="CL1816" s="7"/>
      <c r="CM1816" s="7"/>
      <c r="CN1816" s="7"/>
      <c r="CO1816" s="7"/>
      <c r="CP1816" s="7"/>
      <c r="CQ1816" s="7"/>
    </row>
    <row r="1817" spans="2:95" s="9" customFormat="1">
      <c r="B1817" s="34"/>
      <c r="C1817" s="7"/>
      <c r="D1817" s="7"/>
      <c r="E1817" s="7"/>
      <c r="F1817" s="7"/>
      <c r="G1817" s="10"/>
      <c r="H1817" s="10"/>
      <c r="I1817" s="10"/>
      <c r="J1817" s="10"/>
      <c r="K1817" s="7"/>
      <c r="L1817" s="7"/>
      <c r="M1817" s="7"/>
      <c r="N1817" s="7"/>
      <c r="O1817" s="7"/>
      <c r="P1817" s="10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10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10"/>
      <c r="AU1817" s="7"/>
      <c r="AV1817" s="7"/>
      <c r="AW1817" s="7"/>
      <c r="AX1817" s="7"/>
      <c r="AY1817" s="7"/>
      <c r="AZ1817" s="7"/>
      <c r="BA1817" s="7"/>
      <c r="BB1817" s="7"/>
      <c r="BC1817" s="10"/>
      <c r="BD1817" s="7"/>
      <c r="BE1817" s="7"/>
      <c r="BF1817" s="7"/>
      <c r="BG1817" s="7"/>
      <c r="BH1817" s="7"/>
      <c r="BI1817" s="7"/>
      <c r="BJ1817" s="7"/>
      <c r="BK1817" s="7"/>
      <c r="BL1817" s="7"/>
      <c r="BM1817" s="7"/>
      <c r="BN1817" s="7"/>
      <c r="BO1817" s="7"/>
      <c r="BP1817" s="7"/>
      <c r="BQ1817" s="7"/>
      <c r="BR1817" s="7"/>
      <c r="BS1817" s="7"/>
      <c r="BT1817" s="7"/>
      <c r="BU1817" s="7"/>
      <c r="BV1817" s="7"/>
      <c r="BW1817" s="7"/>
      <c r="BX1817" s="7"/>
      <c r="BY1817" s="7"/>
      <c r="BZ1817" s="7"/>
      <c r="CA1817" s="7"/>
      <c r="CB1817" s="7"/>
      <c r="CC1817" s="7"/>
      <c r="CD1817" s="7"/>
      <c r="CE1817" s="7"/>
      <c r="CF1817" s="7"/>
      <c r="CG1817" s="7"/>
      <c r="CH1817" s="7"/>
      <c r="CI1817" s="7"/>
      <c r="CJ1817" s="7"/>
      <c r="CK1817" s="7"/>
      <c r="CL1817" s="7"/>
      <c r="CM1817" s="7"/>
      <c r="CN1817" s="7"/>
      <c r="CO1817" s="7"/>
      <c r="CP1817" s="7"/>
      <c r="CQ1817" s="7"/>
    </row>
    <row r="1818" spans="2:95" s="9" customFormat="1">
      <c r="B1818" s="34"/>
      <c r="C1818" s="7"/>
      <c r="D1818" s="7"/>
      <c r="E1818" s="7"/>
      <c r="F1818" s="7"/>
      <c r="G1818" s="10"/>
      <c r="H1818" s="10"/>
      <c r="I1818" s="10"/>
      <c r="J1818" s="10"/>
      <c r="K1818" s="7"/>
      <c r="L1818" s="7"/>
      <c r="M1818" s="7"/>
      <c r="N1818" s="7"/>
      <c r="O1818" s="7"/>
      <c r="P1818" s="10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10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10"/>
      <c r="AU1818" s="7"/>
      <c r="AV1818" s="7"/>
      <c r="AW1818" s="7"/>
      <c r="AX1818" s="7"/>
      <c r="AY1818" s="7"/>
      <c r="AZ1818" s="7"/>
      <c r="BA1818" s="7"/>
      <c r="BB1818" s="7"/>
      <c r="BC1818" s="10"/>
      <c r="BD1818" s="7"/>
      <c r="BE1818" s="7"/>
      <c r="BF1818" s="7"/>
      <c r="BG1818" s="7"/>
      <c r="BH1818" s="7"/>
      <c r="BI1818" s="7"/>
      <c r="BJ1818" s="7"/>
      <c r="BK1818" s="7"/>
      <c r="BL1818" s="7"/>
      <c r="BM1818" s="7"/>
      <c r="BN1818" s="7"/>
      <c r="BO1818" s="7"/>
      <c r="BP1818" s="7"/>
      <c r="BQ1818" s="7"/>
      <c r="BR1818" s="7"/>
      <c r="BS1818" s="7"/>
      <c r="BT1818" s="7"/>
      <c r="BU1818" s="7"/>
      <c r="BV1818" s="7"/>
      <c r="BW1818" s="7"/>
      <c r="BX1818" s="7"/>
      <c r="BY1818" s="7"/>
      <c r="BZ1818" s="7"/>
      <c r="CA1818" s="7"/>
      <c r="CB1818" s="7"/>
      <c r="CC1818" s="7"/>
      <c r="CD1818" s="7"/>
      <c r="CE1818" s="7"/>
      <c r="CF1818" s="7"/>
      <c r="CG1818" s="7"/>
      <c r="CH1818" s="7"/>
      <c r="CI1818" s="7"/>
      <c r="CJ1818" s="7"/>
      <c r="CK1818" s="7"/>
      <c r="CL1818" s="7"/>
      <c r="CM1818" s="7"/>
      <c r="CN1818" s="7"/>
      <c r="CO1818" s="7"/>
      <c r="CP1818" s="7"/>
      <c r="CQ1818" s="7"/>
    </row>
    <row r="1819" spans="2:95" s="9" customFormat="1">
      <c r="B1819" s="34"/>
      <c r="C1819" s="7"/>
      <c r="D1819" s="7"/>
      <c r="E1819" s="7"/>
      <c r="F1819" s="7"/>
      <c r="G1819" s="10"/>
      <c r="H1819" s="10"/>
      <c r="I1819" s="10"/>
      <c r="J1819" s="10"/>
      <c r="K1819" s="7"/>
      <c r="L1819" s="7"/>
      <c r="M1819" s="7"/>
      <c r="N1819" s="7"/>
      <c r="O1819" s="7"/>
      <c r="P1819" s="10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10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10"/>
      <c r="AU1819" s="7"/>
      <c r="AV1819" s="7"/>
      <c r="AW1819" s="7"/>
      <c r="AX1819" s="7"/>
      <c r="AY1819" s="7"/>
      <c r="AZ1819" s="7"/>
      <c r="BA1819" s="7"/>
      <c r="BB1819" s="7"/>
      <c r="BC1819" s="10"/>
      <c r="BD1819" s="7"/>
      <c r="BE1819" s="7"/>
      <c r="BF1819" s="7"/>
      <c r="BG1819" s="7"/>
      <c r="BH1819" s="7"/>
      <c r="BI1819" s="7"/>
      <c r="BJ1819" s="7"/>
      <c r="BK1819" s="7"/>
      <c r="BL1819" s="7"/>
      <c r="BM1819" s="7"/>
      <c r="BN1819" s="7"/>
      <c r="BO1819" s="7"/>
      <c r="BP1819" s="7"/>
      <c r="BQ1819" s="7"/>
      <c r="BR1819" s="7"/>
      <c r="BS1819" s="7"/>
      <c r="BT1819" s="7"/>
      <c r="BU1819" s="7"/>
      <c r="BV1819" s="7"/>
      <c r="BW1819" s="7"/>
      <c r="BX1819" s="7"/>
      <c r="BY1819" s="7"/>
      <c r="BZ1819" s="7"/>
      <c r="CA1819" s="7"/>
      <c r="CB1819" s="7"/>
      <c r="CC1819" s="7"/>
      <c r="CD1819" s="7"/>
      <c r="CE1819" s="7"/>
      <c r="CF1819" s="7"/>
      <c r="CG1819" s="7"/>
      <c r="CH1819" s="7"/>
      <c r="CI1819" s="7"/>
      <c r="CJ1819" s="7"/>
      <c r="CK1819" s="7"/>
      <c r="CL1819" s="7"/>
      <c r="CM1819" s="7"/>
      <c r="CN1819" s="7"/>
      <c r="CO1819" s="7"/>
      <c r="CP1819" s="7"/>
      <c r="CQ1819" s="7"/>
    </row>
    <row r="1820" spans="2:95" s="9" customFormat="1">
      <c r="B1820" s="34"/>
      <c r="C1820" s="7"/>
      <c r="D1820" s="7"/>
      <c r="E1820" s="7"/>
      <c r="F1820" s="7"/>
      <c r="G1820" s="10"/>
      <c r="H1820" s="10"/>
      <c r="I1820" s="10"/>
      <c r="J1820" s="10"/>
      <c r="K1820" s="7"/>
      <c r="L1820" s="7"/>
      <c r="M1820" s="7"/>
      <c r="N1820" s="7"/>
      <c r="O1820" s="7"/>
      <c r="P1820" s="10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10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10"/>
      <c r="AU1820" s="7"/>
      <c r="AV1820" s="7"/>
      <c r="AW1820" s="7"/>
      <c r="AX1820" s="7"/>
      <c r="AY1820" s="7"/>
      <c r="AZ1820" s="7"/>
      <c r="BA1820" s="7"/>
      <c r="BB1820" s="7"/>
      <c r="BC1820" s="10"/>
      <c r="BD1820" s="7"/>
      <c r="BE1820" s="7"/>
      <c r="BF1820" s="7"/>
      <c r="BG1820" s="7"/>
      <c r="BH1820" s="7"/>
      <c r="BI1820" s="7"/>
      <c r="BJ1820" s="7"/>
      <c r="BK1820" s="7"/>
      <c r="BL1820" s="7"/>
      <c r="BM1820" s="7"/>
      <c r="BN1820" s="7"/>
      <c r="BO1820" s="7"/>
      <c r="BP1820" s="7"/>
      <c r="BQ1820" s="7"/>
      <c r="BR1820" s="7"/>
      <c r="BS1820" s="7"/>
      <c r="BT1820" s="7"/>
      <c r="BU1820" s="7"/>
      <c r="BV1820" s="7"/>
      <c r="BW1820" s="7"/>
      <c r="BX1820" s="7"/>
      <c r="BY1820" s="7"/>
      <c r="BZ1820" s="7"/>
      <c r="CA1820" s="7"/>
      <c r="CB1820" s="7"/>
      <c r="CC1820" s="7"/>
      <c r="CD1820" s="7"/>
      <c r="CE1820" s="7"/>
      <c r="CF1820" s="7"/>
      <c r="CG1820" s="7"/>
      <c r="CH1820" s="7"/>
      <c r="CI1820" s="7"/>
      <c r="CJ1820" s="7"/>
      <c r="CK1820" s="7"/>
      <c r="CL1820" s="7"/>
      <c r="CM1820" s="7"/>
      <c r="CN1820" s="7"/>
      <c r="CO1820" s="7"/>
      <c r="CP1820" s="7"/>
      <c r="CQ1820" s="7"/>
    </row>
    <row r="1821" spans="2:95" s="9" customFormat="1">
      <c r="B1821" s="34"/>
      <c r="C1821" s="7"/>
      <c r="D1821" s="7"/>
      <c r="E1821" s="7"/>
      <c r="F1821" s="7"/>
      <c r="G1821" s="10"/>
      <c r="H1821" s="10"/>
      <c r="I1821" s="10"/>
      <c r="J1821" s="10"/>
      <c r="K1821" s="7"/>
      <c r="L1821" s="7"/>
      <c r="M1821" s="7"/>
      <c r="N1821" s="7"/>
      <c r="O1821" s="7"/>
      <c r="P1821" s="10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10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10"/>
      <c r="AU1821" s="7"/>
      <c r="AV1821" s="7"/>
      <c r="AW1821" s="7"/>
      <c r="AX1821" s="7"/>
      <c r="AY1821" s="7"/>
      <c r="AZ1821" s="7"/>
      <c r="BA1821" s="7"/>
      <c r="BB1821" s="7"/>
      <c r="BC1821" s="10"/>
      <c r="BD1821" s="7"/>
      <c r="BE1821" s="7"/>
      <c r="BF1821" s="7"/>
      <c r="BG1821" s="7"/>
      <c r="BH1821" s="7"/>
      <c r="BI1821" s="7"/>
      <c r="BJ1821" s="7"/>
      <c r="BK1821" s="7"/>
      <c r="BL1821" s="7"/>
      <c r="BM1821" s="7"/>
      <c r="BN1821" s="7"/>
      <c r="BO1821" s="7"/>
      <c r="BP1821" s="7"/>
      <c r="BQ1821" s="7"/>
      <c r="BR1821" s="7"/>
      <c r="BS1821" s="7"/>
      <c r="BT1821" s="7"/>
      <c r="BU1821" s="7"/>
      <c r="BV1821" s="7"/>
      <c r="BW1821" s="7"/>
      <c r="BX1821" s="7"/>
      <c r="BY1821" s="7"/>
      <c r="BZ1821" s="7"/>
      <c r="CA1821" s="7"/>
      <c r="CB1821" s="7"/>
      <c r="CC1821" s="7"/>
      <c r="CD1821" s="7"/>
      <c r="CE1821" s="7"/>
      <c r="CF1821" s="7"/>
      <c r="CG1821" s="7"/>
      <c r="CH1821" s="7"/>
      <c r="CI1821" s="7"/>
      <c r="CJ1821" s="7"/>
      <c r="CK1821" s="7"/>
      <c r="CL1821" s="7"/>
      <c r="CM1821" s="7"/>
      <c r="CN1821" s="7"/>
      <c r="CO1821" s="7"/>
      <c r="CP1821" s="7"/>
      <c r="CQ1821" s="7"/>
    </row>
    <row r="1822" spans="2:95" s="9" customFormat="1">
      <c r="B1822" s="34"/>
      <c r="C1822" s="7"/>
      <c r="D1822" s="7"/>
      <c r="E1822" s="7"/>
      <c r="F1822" s="7"/>
      <c r="G1822" s="10"/>
      <c r="H1822" s="10"/>
      <c r="I1822" s="10"/>
      <c r="J1822" s="10"/>
      <c r="K1822" s="7"/>
      <c r="L1822" s="7"/>
      <c r="M1822" s="7"/>
      <c r="N1822" s="7"/>
      <c r="O1822" s="7"/>
      <c r="P1822" s="10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10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10"/>
      <c r="AU1822" s="7"/>
      <c r="AV1822" s="7"/>
      <c r="AW1822" s="7"/>
      <c r="AX1822" s="7"/>
      <c r="AY1822" s="7"/>
      <c r="AZ1822" s="7"/>
      <c r="BA1822" s="7"/>
      <c r="BB1822" s="7"/>
      <c r="BC1822" s="10"/>
      <c r="BD1822" s="7"/>
      <c r="BE1822" s="7"/>
      <c r="BF1822" s="7"/>
      <c r="BG1822" s="7"/>
      <c r="BH1822" s="7"/>
      <c r="BI1822" s="7"/>
      <c r="BJ1822" s="7"/>
      <c r="BK1822" s="7"/>
      <c r="BL1822" s="7"/>
      <c r="BM1822" s="7"/>
      <c r="BN1822" s="7"/>
      <c r="BO1822" s="7"/>
      <c r="BP1822" s="7"/>
      <c r="BQ1822" s="7"/>
      <c r="BR1822" s="7"/>
      <c r="BS1822" s="7"/>
      <c r="BT1822" s="7"/>
      <c r="BU1822" s="7"/>
      <c r="BV1822" s="7"/>
      <c r="BW1822" s="7"/>
      <c r="BX1822" s="7"/>
      <c r="BY1822" s="7"/>
      <c r="BZ1822" s="7"/>
      <c r="CA1822" s="7"/>
      <c r="CB1822" s="7"/>
      <c r="CC1822" s="7"/>
      <c r="CD1822" s="7"/>
      <c r="CE1822" s="7"/>
      <c r="CF1822" s="7"/>
      <c r="CG1822" s="7"/>
      <c r="CH1822" s="7"/>
      <c r="CI1822" s="7"/>
      <c r="CJ1822" s="7"/>
      <c r="CK1822" s="7"/>
      <c r="CL1822" s="7"/>
      <c r="CM1822" s="7"/>
      <c r="CN1822" s="7"/>
      <c r="CO1822" s="7"/>
      <c r="CP1822" s="7"/>
      <c r="CQ1822" s="7"/>
    </row>
    <row r="1823" spans="2:95" s="9" customFormat="1">
      <c r="B1823" s="34"/>
      <c r="C1823" s="7"/>
      <c r="D1823" s="7"/>
      <c r="E1823" s="7"/>
      <c r="F1823" s="7"/>
      <c r="G1823" s="10"/>
      <c r="H1823" s="10"/>
      <c r="I1823" s="10"/>
      <c r="J1823" s="10"/>
      <c r="K1823" s="7"/>
      <c r="L1823" s="7"/>
      <c r="M1823" s="7"/>
      <c r="N1823" s="7"/>
      <c r="O1823" s="7"/>
      <c r="P1823" s="10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10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10"/>
      <c r="AU1823" s="7"/>
      <c r="AV1823" s="7"/>
      <c r="AW1823" s="7"/>
      <c r="AX1823" s="7"/>
      <c r="AY1823" s="7"/>
      <c r="AZ1823" s="7"/>
      <c r="BA1823" s="7"/>
      <c r="BB1823" s="7"/>
      <c r="BC1823" s="10"/>
      <c r="BD1823" s="7"/>
      <c r="BE1823" s="7"/>
      <c r="BF1823" s="7"/>
      <c r="BG1823" s="7"/>
      <c r="BH1823" s="7"/>
      <c r="BI1823" s="7"/>
      <c r="BJ1823" s="7"/>
      <c r="BK1823" s="7"/>
      <c r="BL1823" s="7"/>
      <c r="BM1823" s="7"/>
      <c r="BN1823" s="7"/>
      <c r="BO1823" s="7"/>
      <c r="BP1823" s="7"/>
      <c r="BQ1823" s="7"/>
      <c r="BR1823" s="7"/>
      <c r="BS1823" s="7"/>
      <c r="BT1823" s="7"/>
      <c r="BU1823" s="7"/>
      <c r="BV1823" s="7"/>
      <c r="BW1823" s="7"/>
      <c r="BX1823" s="7"/>
      <c r="BY1823" s="7"/>
      <c r="BZ1823" s="7"/>
      <c r="CA1823" s="7"/>
      <c r="CB1823" s="7"/>
      <c r="CC1823" s="7"/>
      <c r="CD1823" s="7"/>
      <c r="CE1823" s="7"/>
      <c r="CF1823" s="7"/>
      <c r="CG1823" s="7"/>
      <c r="CH1823" s="7"/>
      <c r="CI1823" s="7"/>
      <c r="CJ1823" s="7"/>
      <c r="CK1823" s="7"/>
      <c r="CL1823" s="7"/>
      <c r="CM1823" s="7"/>
      <c r="CN1823" s="7"/>
      <c r="CO1823" s="7"/>
      <c r="CP1823" s="7"/>
      <c r="CQ1823" s="7"/>
    </row>
    <row r="1824" spans="2:95" s="9" customFormat="1">
      <c r="B1824" s="34"/>
      <c r="C1824" s="7"/>
      <c r="D1824" s="7"/>
      <c r="E1824" s="7"/>
      <c r="F1824" s="7"/>
      <c r="G1824" s="10"/>
      <c r="H1824" s="10"/>
      <c r="I1824" s="10"/>
      <c r="J1824" s="10"/>
      <c r="K1824" s="7"/>
      <c r="L1824" s="7"/>
      <c r="M1824" s="7"/>
      <c r="N1824" s="7"/>
      <c r="O1824" s="7"/>
      <c r="P1824" s="10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10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10"/>
      <c r="AU1824" s="7"/>
      <c r="AV1824" s="7"/>
      <c r="AW1824" s="7"/>
      <c r="AX1824" s="7"/>
      <c r="AY1824" s="7"/>
      <c r="AZ1824" s="7"/>
      <c r="BA1824" s="7"/>
      <c r="BB1824" s="7"/>
      <c r="BC1824" s="10"/>
      <c r="BD1824" s="7"/>
      <c r="BE1824" s="7"/>
      <c r="BF1824" s="7"/>
      <c r="BG1824" s="7"/>
      <c r="BH1824" s="7"/>
      <c r="BI1824" s="7"/>
      <c r="BJ1824" s="7"/>
      <c r="BK1824" s="7"/>
      <c r="BL1824" s="7"/>
      <c r="BM1824" s="7"/>
      <c r="BN1824" s="7"/>
      <c r="BO1824" s="7"/>
      <c r="BP1824" s="7"/>
      <c r="BQ1824" s="7"/>
      <c r="BR1824" s="7"/>
      <c r="BS1824" s="7"/>
      <c r="BT1824" s="7"/>
      <c r="BU1824" s="7"/>
      <c r="BV1824" s="7"/>
      <c r="BW1824" s="7"/>
      <c r="BX1824" s="7"/>
      <c r="BY1824" s="7"/>
      <c r="BZ1824" s="7"/>
      <c r="CA1824" s="7"/>
      <c r="CB1824" s="7"/>
      <c r="CC1824" s="7"/>
      <c r="CD1824" s="7"/>
      <c r="CE1824" s="7"/>
      <c r="CF1824" s="7"/>
      <c r="CG1824" s="7"/>
      <c r="CH1824" s="7"/>
      <c r="CI1824" s="7"/>
      <c r="CJ1824" s="7"/>
      <c r="CK1824" s="7"/>
      <c r="CL1824" s="7"/>
      <c r="CM1824" s="7"/>
      <c r="CN1824" s="7"/>
      <c r="CO1824" s="7"/>
      <c r="CP1824" s="7"/>
      <c r="CQ1824" s="7"/>
    </row>
    <row r="1825" spans="2:95" s="9" customFormat="1">
      <c r="B1825" s="34"/>
      <c r="C1825" s="7"/>
      <c r="D1825" s="7"/>
      <c r="E1825" s="7"/>
      <c r="F1825" s="7"/>
      <c r="G1825" s="10"/>
      <c r="H1825" s="10"/>
      <c r="I1825" s="10"/>
      <c r="J1825" s="10"/>
      <c r="K1825" s="7"/>
      <c r="L1825" s="7"/>
      <c r="M1825" s="7"/>
      <c r="N1825" s="7"/>
      <c r="O1825" s="7"/>
      <c r="P1825" s="10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10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10"/>
      <c r="AU1825" s="7"/>
      <c r="AV1825" s="7"/>
      <c r="AW1825" s="7"/>
      <c r="AX1825" s="7"/>
      <c r="AY1825" s="7"/>
      <c r="AZ1825" s="7"/>
      <c r="BA1825" s="7"/>
      <c r="BB1825" s="7"/>
      <c r="BC1825" s="10"/>
      <c r="BD1825" s="7"/>
      <c r="BE1825" s="7"/>
      <c r="BF1825" s="7"/>
      <c r="BG1825" s="7"/>
      <c r="BH1825" s="7"/>
      <c r="BI1825" s="7"/>
      <c r="BJ1825" s="7"/>
      <c r="BK1825" s="7"/>
      <c r="BL1825" s="7"/>
      <c r="BM1825" s="7"/>
      <c r="BN1825" s="7"/>
      <c r="BO1825" s="7"/>
      <c r="BP1825" s="7"/>
      <c r="BQ1825" s="7"/>
      <c r="BR1825" s="7"/>
      <c r="BS1825" s="7"/>
      <c r="BT1825" s="7"/>
      <c r="BU1825" s="7"/>
      <c r="BV1825" s="7"/>
      <c r="BW1825" s="7"/>
      <c r="BX1825" s="7"/>
      <c r="BY1825" s="7"/>
      <c r="BZ1825" s="7"/>
      <c r="CA1825" s="7"/>
      <c r="CB1825" s="7"/>
      <c r="CC1825" s="7"/>
      <c r="CD1825" s="7"/>
      <c r="CE1825" s="7"/>
      <c r="CF1825" s="7"/>
      <c r="CG1825" s="7"/>
      <c r="CH1825" s="7"/>
      <c r="CI1825" s="7"/>
      <c r="CJ1825" s="7"/>
      <c r="CK1825" s="7"/>
      <c r="CL1825" s="7"/>
      <c r="CM1825" s="7"/>
      <c r="CN1825" s="7"/>
      <c r="CO1825" s="7"/>
      <c r="CP1825" s="7"/>
      <c r="CQ1825" s="7"/>
    </row>
    <row r="1826" spans="2:95" s="9" customFormat="1">
      <c r="B1826" s="34"/>
      <c r="C1826" s="7"/>
      <c r="D1826" s="7"/>
      <c r="E1826" s="7"/>
      <c r="F1826" s="7"/>
      <c r="G1826" s="10"/>
      <c r="H1826" s="10"/>
      <c r="I1826" s="10"/>
      <c r="J1826" s="10"/>
      <c r="K1826" s="7"/>
      <c r="L1826" s="7"/>
      <c r="M1826" s="7"/>
      <c r="N1826" s="7"/>
      <c r="O1826" s="7"/>
      <c r="P1826" s="10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10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10"/>
      <c r="AU1826" s="7"/>
      <c r="AV1826" s="7"/>
      <c r="AW1826" s="7"/>
      <c r="AX1826" s="7"/>
      <c r="AY1826" s="7"/>
      <c r="AZ1826" s="7"/>
      <c r="BA1826" s="7"/>
      <c r="BB1826" s="7"/>
      <c r="BC1826" s="10"/>
      <c r="BD1826" s="7"/>
      <c r="BE1826" s="7"/>
      <c r="BF1826" s="7"/>
      <c r="BG1826" s="7"/>
      <c r="BH1826" s="7"/>
      <c r="BI1826" s="7"/>
      <c r="BJ1826" s="7"/>
      <c r="BK1826" s="7"/>
      <c r="BL1826" s="7"/>
      <c r="BM1826" s="7"/>
      <c r="BN1826" s="7"/>
      <c r="BO1826" s="7"/>
      <c r="BP1826" s="7"/>
      <c r="BQ1826" s="7"/>
      <c r="BR1826" s="7"/>
      <c r="BS1826" s="7"/>
      <c r="BT1826" s="7"/>
      <c r="BU1826" s="7"/>
      <c r="BV1826" s="7"/>
      <c r="BW1826" s="7"/>
      <c r="BX1826" s="7"/>
      <c r="BY1826" s="7"/>
      <c r="BZ1826" s="7"/>
      <c r="CA1826" s="7"/>
      <c r="CB1826" s="7"/>
      <c r="CC1826" s="7"/>
      <c r="CD1826" s="7"/>
      <c r="CE1826" s="7"/>
      <c r="CF1826" s="7"/>
      <c r="CG1826" s="7"/>
      <c r="CH1826" s="7"/>
      <c r="CI1826" s="7"/>
      <c r="CJ1826" s="7"/>
      <c r="CK1826" s="7"/>
      <c r="CL1826" s="7"/>
      <c r="CM1826" s="7"/>
      <c r="CN1826" s="7"/>
      <c r="CO1826" s="7"/>
      <c r="CP1826" s="7"/>
      <c r="CQ1826" s="7"/>
    </row>
    <row r="1827" spans="2:95" s="9" customFormat="1">
      <c r="B1827" s="34"/>
      <c r="C1827" s="7"/>
      <c r="D1827" s="7"/>
      <c r="E1827" s="7"/>
      <c r="F1827" s="7"/>
      <c r="G1827" s="10"/>
      <c r="H1827" s="10"/>
      <c r="I1827" s="10"/>
      <c r="J1827" s="10"/>
      <c r="K1827" s="7"/>
      <c r="L1827" s="7"/>
      <c r="M1827" s="7"/>
      <c r="N1827" s="7"/>
      <c r="O1827" s="7"/>
      <c r="P1827" s="10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10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10"/>
      <c r="AU1827" s="7"/>
      <c r="AV1827" s="7"/>
      <c r="AW1827" s="7"/>
      <c r="AX1827" s="7"/>
      <c r="AY1827" s="7"/>
      <c r="AZ1827" s="7"/>
      <c r="BA1827" s="7"/>
      <c r="BB1827" s="7"/>
      <c r="BC1827" s="10"/>
      <c r="BD1827" s="7"/>
      <c r="BE1827" s="7"/>
      <c r="BF1827" s="7"/>
      <c r="BG1827" s="7"/>
      <c r="BH1827" s="7"/>
      <c r="BI1827" s="7"/>
      <c r="BJ1827" s="7"/>
      <c r="BK1827" s="7"/>
      <c r="BL1827" s="7"/>
      <c r="BM1827" s="7"/>
      <c r="BN1827" s="7"/>
      <c r="BO1827" s="7"/>
      <c r="BP1827" s="7"/>
      <c r="BQ1827" s="7"/>
      <c r="BR1827" s="7"/>
      <c r="BS1827" s="7"/>
      <c r="BT1827" s="7"/>
      <c r="BU1827" s="7"/>
      <c r="BV1827" s="7"/>
      <c r="BW1827" s="7"/>
      <c r="BX1827" s="7"/>
      <c r="BY1827" s="7"/>
      <c r="BZ1827" s="7"/>
      <c r="CA1827" s="7"/>
      <c r="CB1827" s="7"/>
      <c r="CC1827" s="7"/>
      <c r="CD1827" s="7"/>
      <c r="CE1827" s="7"/>
      <c r="CF1827" s="7"/>
      <c r="CG1827" s="7"/>
      <c r="CH1827" s="7"/>
      <c r="CI1827" s="7"/>
      <c r="CJ1827" s="7"/>
      <c r="CK1827" s="7"/>
      <c r="CL1827" s="7"/>
      <c r="CM1827" s="7"/>
      <c r="CN1827" s="7"/>
      <c r="CO1827" s="7"/>
      <c r="CP1827" s="7"/>
      <c r="CQ1827" s="7"/>
    </row>
    <row r="1828" spans="2:95" s="9" customFormat="1">
      <c r="B1828" s="34"/>
      <c r="C1828" s="7"/>
      <c r="D1828" s="7"/>
      <c r="E1828" s="7"/>
      <c r="F1828" s="7"/>
      <c r="G1828" s="10"/>
      <c r="H1828" s="10"/>
      <c r="I1828" s="10"/>
      <c r="J1828" s="10"/>
      <c r="K1828" s="7"/>
      <c r="L1828" s="7"/>
      <c r="M1828" s="7"/>
      <c r="N1828" s="7"/>
      <c r="O1828" s="7"/>
      <c r="P1828" s="10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10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10"/>
      <c r="AU1828" s="7"/>
      <c r="AV1828" s="7"/>
      <c r="AW1828" s="7"/>
      <c r="AX1828" s="7"/>
      <c r="AY1828" s="7"/>
      <c r="AZ1828" s="7"/>
      <c r="BA1828" s="7"/>
      <c r="BB1828" s="7"/>
      <c r="BC1828" s="10"/>
      <c r="BD1828" s="7"/>
      <c r="BE1828" s="7"/>
      <c r="BF1828" s="7"/>
      <c r="BG1828" s="7"/>
      <c r="BH1828" s="7"/>
      <c r="BI1828" s="7"/>
      <c r="BJ1828" s="7"/>
      <c r="BK1828" s="7"/>
      <c r="BL1828" s="7"/>
      <c r="BM1828" s="7"/>
      <c r="BN1828" s="7"/>
      <c r="BO1828" s="7"/>
      <c r="BP1828" s="7"/>
      <c r="BQ1828" s="7"/>
      <c r="BR1828" s="7"/>
      <c r="BS1828" s="7"/>
      <c r="BT1828" s="7"/>
      <c r="BU1828" s="7"/>
      <c r="BV1828" s="7"/>
      <c r="BW1828" s="7"/>
      <c r="BX1828" s="7"/>
      <c r="BY1828" s="7"/>
      <c r="BZ1828" s="7"/>
      <c r="CA1828" s="7"/>
      <c r="CB1828" s="7"/>
      <c r="CC1828" s="7"/>
      <c r="CD1828" s="7"/>
      <c r="CE1828" s="7"/>
      <c r="CF1828" s="7"/>
      <c r="CG1828" s="7"/>
      <c r="CH1828" s="7"/>
      <c r="CI1828" s="7"/>
      <c r="CJ1828" s="7"/>
      <c r="CK1828" s="7"/>
      <c r="CL1828" s="7"/>
      <c r="CM1828" s="7"/>
      <c r="CN1828" s="7"/>
      <c r="CO1828" s="7"/>
      <c r="CP1828" s="7"/>
      <c r="CQ1828" s="7"/>
    </row>
    <row r="1829" spans="2:95" s="9" customFormat="1">
      <c r="B1829" s="34"/>
      <c r="C1829" s="7"/>
      <c r="D1829" s="7"/>
      <c r="E1829" s="7"/>
      <c r="F1829" s="7"/>
      <c r="G1829" s="10"/>
      <c r="H1829" s="10"/>
      <c r="I1829" s="10"/>
      <c r="J1829" s="10"/>
      <c r="K1829" s="7"/>
      <c r="L1829" s="7"/>
      <c r="M1829" s="7"/>
      <c r="N1829" s="7"/>
      <c r="O1829" s="7"/>
      <c r="P1829" s="10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10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10"/>
      <c r="AU1829" s="7"/>
      <c r="AV1829" s="7"/>
      <c r="AW1829" s="7"/>
      <c r="AX1829" s="7"/>
      <c r="AY1829" s="7"/>
      <c r="AZ1829" s="7"/>
      <c r="BA1829" s="7"/>
      <c r="BB1829" s="7"/>
      <c r="BC1829" s="10"/>
      <c r="BD1829" s="7"/>
      <c r="BE1829" s="7"/>
      <c r="BF1829" s="7"/>
      <c r="BG1829" s="7"/>
      <c r="BH1829" s="7"/>
      <c r="BI1829" s="7"/>
      <c r="BJ1829" s="7"/>
      <c r="BK1829" s="7"/>
      <c r="BL1829" s="7"/>
      <c r="BM1829" s="7"/>
      <c r="BN1829" s="7"/>
      <c r="BO1829" s="7"/>
      <c r="BP1829" s="7"/>
      <c r="BQ1829" s="7"/>
      <c r="BR1829" s="7"/>
      <c r="BS1829" s="7"/>
      <c r="BT1829" s="7"/>
      <c r="BU1829" s="7"/>
      <c r="BV1829" s="7"/>
      <c r="BW1829" s="7"/>
      <c r="BX1829" s="7"/>
      <c r="BY1829" s="7"/>
      <c r="BZ1829" s="7"/>
      <c r="CA1829" s="7"/>
      <c r="CB1829" s="7"/>
      <c r="CC1829" s="7"/>
      <c r="CD1829" s="7"/>
      <c r="CE1829" s="7"/>
      <c r="CF1829" s="7"/>
      <c r="CG1829" s="7"/>
      <c r="CH1829" s="7"/>
      <c r="CI1829" s="7"/>
      <c r="CJ1829" s="7"/>
      <c r="CK1829" s="7"/>
      <c r="CL1829" s="7"/>
      <c r="CM1829" s="7"/>
      <c r="CN1829" s="7"/>
      <c r="CO1829" s="7"/>
      <c r="CP1829" s="7"/>
      <c r="CQ1829" s="7"/>
    </row>
    <row r="1830" spans="2:95" s="9" customFormat="1">
      <c r="B1830" s="34"/>
      <c r="C1830" s="7"/>
      <c r="D1830" s="7"/>
      <c r="E1830" s="7"/>
      <c r="F1830" s="7"/>
      <c r="G1830" s="10"/>
      <c r="H1830" s="10"/>
      <c r="I1830" s="10"/>
      <c r="J1830" s="10"/>
      <c r="K1830" s="7"/>
      <c r="L1830" s="7"/>
      <c r="M1830" s="7"/>
      <c r="N1830" s="7"/>
      <c r="O1830" s="7"/>
      <c r="P1830" s="10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10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10"/>
      <c r="AU1830" s="7"/>
      <c r="AV1830" s="7"/>
      <c r="AW1830" s="7"/>
      <c r="AX1830" s="7"/>
      <c r="AY1830" s="7"/>
      <c r="AZ1830" s="7"/>
      <c r="BA1830" s="7"/>
      <c r="BB1830" s="7"/>
      <c r="BC1830" s="10"/>
      <c r="BD1830" s="7"/>
      <c r="BE1830" s="7"/>
      <c r="BF1830" s="7"/>
      <c r="BG1830" s="7"/>
      <c r="BH1830" s="7"/>
      <c r="BI1830" s="7"/>
      <c r="BJ1830" s="7"/>
      <c r="BK1830" s="7"/>
      <c r="BL1830" s="7"/>
      <c r="BM1830" s="7"/>
      <c r="BN1830" s="7"/>
      <c r="BO1830" s="7"/>
      <c r="BP1830" s="7"/>
      <c r="BQ1830" s="7"/>
      <c r="BR1830" s="7"/>
      <c r="BS1830" s="7"/>
      <c r="BT1830" s="7"/>
      <c r="BU1830" s="7"/>
      <c r="BV1830" s="7"/>
      <c r="BW1830" s="7"/>
      <c r="BX1830" s="7"/>
      <c r="BY1830" s="7"/>
      <c r="BZ1830" s="7"/>
      <c r="CA1830" s="7"/>
      <c r="CB1830" s="7"/>
      <c r="CC1830" s="7"/>
      <c r="CD1830" s="7"/>
      <c r="CE1830" s="7"/>
      <c r="CF1830" s="7"/>
      <c r="CG1830" s="7"/>
      <c r="CH1830" s="7"/>
      <c r="CI1830" s="7"/>
      <c r="CJ1830" s="7"/>
      <c r="CK1830" s="7"/>
      <c r="CL1830" s="7"/>
      <c r="CM1830" s="7"/>
      <c r="CN1830" s="7"/>
      <c r="CO1830" s="7"/>
      <c r="CP1830" s="7"/>
      <c r="CQ1830" s="7"/>
    </row>
    <row r="1831" spans="2:95" s="9" customFormat="1">
      <c r="B1831" s="34"/>
      <c r="C1831" s="7"/>
      <c r="D1831" s="7"/>
      <c r="E1831" s="7"/>
      <c r="F1831" s="7"/>
      <c r="G1831" s="10"/>
      <c r="H1831" s="10"/>
      <c r="I1831" s="10"/>
      <c r="J1831" s="10"/>
      <c r="K1831" s="7"/>
      <c r="L1831" s="7"/>
      <c r="M1831" s="7"/>
      <c r="N1831" s="7"/>
      <c r="O1831" s="7"/>
      <c r="P1831" s="10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10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10"/>
      <c r="AU1831" s="7"/>
      <c r="AV1831" s="7"/>
      <c r="AW1831" s="7"/>
      <c r="AX1831" s="7"/>
      <c r="AY1831" s="7"/>
      <c r="AZ1831" s="7"/>
      <c r="BA1831" s="7"/>
      <c r="BB1831" s="7"/>
      <c r="BC1831" s="10"/>
      <c r="BD1831" s="7"/>
      <c r="BE1831" s="7"/>
      <c r="BF1831" s="7"/>
      <c r="BG1831" s="7"/>
      <c r="BH1831" s="7"/>
      <c r="BI1831" s="7"/>
      <c r="BJ1831" s="7"/>
      <c r="BK1831" s="7"/>
      <c r="BL1831" s="7"/>
      <c r="BM1831" s="7"/>
      <c r="BN1831" s="7"/>
      <c r="BO1831" s="7"/>
      <c r="BP1831" s="7"/>
      <c r="BQ1831" s="7"/>
      <c r="BR1831" s="7"/>
      <c r="BS1831" s="7"/>
      <c r="BT1831" s="7"/>
      <c r="BU1831" s="7"/>
      <c r="BV1831" s="7"/>
      <c r="BW1831" s="7"/>
      <c r="BX1831" s="7"/>
      <c r="BY1831" s="7"/>
      <c r="BZ1831" s="7"/>
      <c r="CA1831" s="7"/>
      <c r="CB1831" s="7"/>
      <c r="CC1831" s="7"/>
      <c r="CD1831" s="7"/>
      <c r="CE1831" s="7"/>
      <c r="CF1831" s="7"/>
      <c r="CG1831" s="7"/>
      <c r="CH1831" s="7"/>
      <c r="CI1831" s="7"/>
      <c r="CJ1831" s="7"/>
      <c r="CK1831" s="7"/>
      <c r="CL1831" s="7"/>
      <c r="CM1831" s="7"/>
      <c r="CN1831" s="7"/>
      <c r="CO1831" s="7"/>
      <c r="CP1831" s="7"/>
      <c r="CQ1831" s="7"/>
    </row>
    <row r="1832" spans="2:95" s="9" customFormat="1">
      <c r="B1832" s="34"/>
      <c r="C1832" s="7"/>
      <c r="D1832" s="7"/>
      <c r="E1832" s="7"/>
      <c r="F1832" s="7"/>
      <c r="G1832" s="10"/>
      <c r="H1832" s="10"/>
      <c r="I1832" s="10"/>
      <c r="J1832" s="10"/>
      <c r="K1832" s="7"/>
      <c r="L1832" s="7"/>
      <c r="M1832" s="7"/>
      <c r="N1832" s="7"/>
      <c r="O1832" s="7"/>
      <c r="P1832" s="10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10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10"/>
      <c r="AU1832" s="7"/>
      <c r="AV1832" s="7"/>
      <c r="AW1832" s="7"/>
      <c r="AX1832" s="7"/>
      <c r="AY1832" s="7"/>
      <c r="AZ1832" s="7"/>
      <c r="BA1832" s="7"/>
      <c r="BB1832" s="7"/>
      <c r="BC1832" s="10"/>
      <c r="BD1832" s="7"/>
      <c r="BE1832" s="7"/>
      <c r="BF1832" s="7"/>
      <c r="BG1832" s="7"/>
      <c r="BH1832" s="7"/>
      <c r="BI1832" s="7"/>
      <c r="BJ1832" s="7"/>
      <c r="BK1832" s="7"/>
      <c r="BL1832" s="7"/>
      <c r="BM1832" s="7"/>
      <c r="BN1832" s="7"/>
      <c r="BO1832" s="7"/>
      <c r="BP1832" s="7"/>
      <c r="BQ1832" s="7"/>
      <c r="BR1832" s="7"/>
      <c r="BS1832" s="7"/>
      <c r="BT1832" s="7"/>
      <c r="BU1832" s="7"/>
      <c r="BV1832" s="7"/>
      <c r="BW1832" s="7"/>
      <c r="BX1832" s="7"/>
      <c r="BY1832" s="7"/>
      <c r="BZ1832" s="7"/>
      <c r="CA1832" s="7"/>
      <c r="CB1832" s="7"/>
      <c r="CC1832" s="7"/>
      <c r="CD1832" s="7"/>
      <c r="CE1832" s="7"/>
      <c r="CF1832" s="7"/>
      <c r="CG1832" s="7"/>
      <c r="CH1832" s="7"/>
      <c r="CI1832" s="7"/>
      <c r="CJ1832" s="7"/>
      <c r="CK1832" s="7"/>
      <c r="CL1832" s="7"/>
      <c r="CM1832" s="7"/>
      <c r="CN1832" s="7"/>
      <c r="CO1832" s="7"/>
      <c r="CP1832" s="7"/>
      <c r="CQ1832" s="7"/>
    </row>
    <row r="1833" spans="2:95" s="9" customFormat="1">
      <c r="B1833" s="34"/>
      <c r="C1833" s="7"/>
      <c r="D1833" s="7"/>
      <c r="E1833" s="7"/>
      <c r="F1833" s="7"/>
      <c r="G1833" s="10"/>
      <c r="H1833" s="10"/>
      <c r="I1833" s="10"/>
      <c r="J1833" s="10"/>
      <c r="K1833" s="7"/>
      <c r="L1833" s="7"/>
      <c r="M1833" s="7"/>
      <c r="N1833" s="7"/>
      <c r="O1833" s="7"/>
      <c r="P1833" s="10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10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10"/>
      <c r="AU1833" s="7"/>
      <c r="AV1833" s="7"/>
      <c r="AW1833" s="7"/>
      <c r="AX1833" s="7"/>
      <c r="AY1833" s="7"/>
      <c r="AZ1833" s="7"/>
      <c r="BA1833" s="7"/>
      <c r="BB1833" s="7"/>
      <c r="BC1833" s="10"/>
      <c r="BD1833" s="7"/>
      <c r="BE1833" s="7"/>
      <c r="BF1833" s="7"/>
      <c r="BG1833" s="7"/>
      <c r="BH1833" s="7"/>
      <c r="BI1833" s="7"/>
      <c r="BJ1833" s="7"/>
      <c r="BK1833" s="7"/>
      <c r="BL1833" s="7"/>
      <c r="BM1833" s="7"/>
      <c r="BN1833" s="7"/>
      <c r="BO1833" s="7"/>
      <c r="BP1833" s="7"/>
      <c r="BQ1833" s="7"/>
      <c r="BR1833" s="7"/>
      <c r="BS1833" s="7"/>
      <c r="BT1833" s="7"/>
      <c r="BU1833" s="7"/>
      <c r="BV1833" s="7"/>
      <c r="BW1833" s="7"/>
      <c r="BX1833" s="7"/>
      <c r="BY1833" s="7"/>
      <c r="BZ1833" s="7"/>
      <c r="CA1833" s="7"/>
      <c r="CB1833" s="7"/>
      <c r="CC1833" s="7"/>
      <c r="CD1833" s="7"/>
      <c r="CE1833" s="7"/>
      <c r="CF1833" s="7"/>
      <c r="CG1833" s="7"/>
      <c r="CH1833" s="7"/>
      <c r="CI1833" s="7"/>
      <c r="CJ1833" s="7"/>
      <c r="CK1833" s="7"/>
      <c r="CL1833" s="7"/>
      <c r="CM1833" s="7"/>
      <c r="CN1833" s="7"/>
      <c r="CO1833" s="7"/>
      <c r="CP1833" s="7"/>
      <c r="CQ1833" s="7"/>
    </row>
    <row r="1834" spans="2:95" s="9" customFormat="1">
      <c r="B1834" s="34"/>
      <c r="C1834" s="7"/>
      <c r="D1834" s="7"/>
      <c r="E1834" s="7"/>
      <c r="F1834" s="7"/>
      <c r="G1834" s="10"/>
      <c r="H1834" s="10"/>
      <c r="I1834" s="10"/>
      <c r="J1834" s="10"/>
      <c r="K1834" s="7"/>
      <c r="L1834" s="7"/>
      <c r="M1834" s="7"/>
      <c r="N1834" s="7"/>
      <c r="O1834" s="7"/>
      <c r="P1834" s="10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10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10"/>
      <c r="AU1834" s="7"/>
      <c r="AV1834" s="7"/>
      <c r="AW1834" s="7"/>
      <c r="AX1834" s="7"/>
      <c r="AY1834" s="7"/>
      <c r="AZ1834" s="7"/>
      <c r="BA1834" s="7"/>
      <c r="BB1834" s="7"/>
      <c r="BC1834" s="10"/>
      <c r="BD1834" s="7"/>
      <c r="BE1834" s="7"/>
      <c r="BF1834" s="7"/>
      <c r="BG1834" s="7"/>
      <c r="BH1834" s="7"/>
      <c r="BI1834" s="7"/>
      <c r="BJ1834" s="7"/>
      <c r="BK1834" s="7"/>
      <c r="BL1834" s="7"/>
      <c r="BM1834" s="7"/>
      <c r="BN1834" s="7"/>
      <c r="BO1834" s="7"/>
      <c r="BP1834" s="7"/>
      <c r="BQ1834" s="7"/>
      <c r="BR1834" s="7"/>
      <c r="BS1834" s="7"/>
      <c r="BT1834" s="7"/>
      <c r="BU1834" s="7"/>
      <c r="BV1834" s="7"/>
      <c r="BW1834" s="7"/>
      <c r="BX1834" s="7"/>
      <c r="BY1834" s="7"/>
      <c r="BZ1834" s="7"/>
      <c r="CA1834" s="7"/>
      <c r="CB1834" s="7"/>
      <c r="CC1834" s="7"/>
      <c r="CD1834" s="7"/>
      <c r="CE1834" s="7"/>
      <c r="CF1834" s="7"/>
      <c r="CG1834" s="7"/>
      <c r="CH1834" s="7"/>
      <c r="CI1834" s="7"/>
      <c r="CJ1834" s="7"/>
      <c r="CK1834" s="7"/>
      <c r="CL1834" s="7"/>
      <c r="CM1834" s="7"/>
      <c r="CN1834" s="7"/>
      <c r="CO1834" s="7"/>
      <c r="CP1834" s="7"/>
      <c r="CQ1834" s="7"/>
    </row>
    <row r="1835" spans="2:95" s="9" customFormat="1">
      <c r="B1835" s="34"/>
      <c r="C1835" s="7"/>
      <c r="D1835" s="7"/>
      <c r="E1835" s="7"/>
      <c r="F1835" s="7"/>
      <c r="G1835" s="10"/>
      <c r="H1835" s="10"/>
      <c r="I1835" s="10"/>
      <c r="J1835" s="10"/>
      <c r="K1835" s="7"/>
      <c r="L1835" s="7"/>
      <c r="M1835" s="7"/>
      <c r="N1835" s="7"/>
      <c r="O1835" s="7"/>
      <c r="P1835" s="10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10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10"/>
      <c r="AU1835" s="7"/>
      <c r="AV1835" s="7"/>
      <c r="AW1835" s="7"/>
      <c r="AX1835" s="7"/>
      <c r="AY1835" s="7"/>
      <c r="AZ1835" s="7"/>
      <c r="BA1835" s="7"/>
      <c r="BB1835" s="7"/>
      <c r="BC1835" s="10"/>
      <c r="BD1835" s="7"/>
      <c r="BE1835" s="7"/>
      <c r="BF1835" s="7"/>
      <c r="BG1835" s="7"/>
      <c r="BH1835" s="7"/>
      <c r="BI1835" s="7"/>
      <c r="BJ1835" s="7"/>
      <c r="BK1835" s="7"/>
      <c r="BL1835" s="7"/>
      <c r="BM1835" s="7"/>
      <c r="BN1835" s="7"/>
      <c r="BO1835" s="7"/>
      <c r="BP1835" s="7"/>
      <c r="BQ1835" s="7"/>
      <c r="BR1835" s="7"/>
      <c r="BS1835" s="7"/>
      <c r="BT1835" s="7"/>
      <c r="BU1835" s="7"/>
      <c r="BV1835" s="7"/>
      <c r="BW1835" s="7"/>
      <c r="BX1835" s="7"/>
      <c r="BY1835" s="7"/>
      <c r="BZ1835" s="7"/>
      <c r="CA1835" s="7"/>
      <c r="CB1835" s="7"/>
      <c r="CC1835" s="7"/>
      <c r="CD1835" s="7"/>
      <c r="CE1835" s="7"/>
      <c r="CF1835" s="7"/>
      <c r="CG1835" s="7"/>
      <c r="CH1835" s="7"/>
      <c r="CI1835" s="7"/>
      <c r="CJ1835" s="7"/>
      <c r="CK1835" s="7"/>
      <c r="CL1835" s="7"/>
      <c r="CM1835" s="7"/>
      <c r="CN1835" s="7"/>
      <c r="CO1835" s="7"/>
      <c r="CP1835" s="7"/>
      <c r="CQ1835" s="7"/>
    </row>
    <row r="1836" spans="2:95" s="9" customFormat="1">
      <c r="B1836" s="34"/>
      <c r="C1836" s="7"/>
      <c r="D1836" s="7"/>
      <c r="E1836" s="7"/>
      <c r="F1836" s="7"/>
      <c r="G1836" s="10"/>
      <c r="H1836" s="10"/>
      <c r="I1836" s="10"/>
      <c r="J1836" s="10"/>
      <c r="K1836" s="7"/>
      <c r="L1836" s="7"/>
      <c r="M1836" s="7"/>
      <c r="N1836" s="7"/>
      <c r="O1836" s="7"/>
      <c r="P1836" s="10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10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10"/>
      <c r="AU1836" s="7"/>
      <c r="AV1836" s="7"/>
      <c r="AW1836" s="7"/>
      <c r="AX1836" s="7"/>
      <c r="AY1836" s="7"/>
      <c r="AZ1836" s="7"/>
      <c r="BA1836" s="7"/>
      <c r="BB1836" s="7"/>
      <c r="BC1836" s="10"/>
      <c r="BD1836" s="7"/>
      <c r="BE1836" s="7"/>
      <c r="BF1836" s="7"/>
      <c r="BG1836" s="7"/>
      <c r="BH1836" s="7"/>
      <c r="BI1836" s="7"/>
      <c r="BJ1836" s="7"/>
      <c r="BK1836" s="7"/>
      <c r="BL1836" s="7"/>
      <c r="BM1836" s="7"/>
      <c r="BN1836" s="7"/>
      <c r="BO1836" s="7"/>
      <c r="BP1836" s="7"/>
      <c r="BQ1836" s="7"/>
      <c r="BR1836" s="7"/>
      <c r="BS1836" s="7"/>
      <c r="BT1836" s="7"/>
      <c r="BU1836" s="7"/>
      <c r="BV1836" s="7"/>
      <c r="BW1836" s="7"/>
      <c r="BX1836" s="7"/>
      <c r="BY1836" s="7"/>
      <c r="BZ1836" s="7"/>
      <c r="CA1836" s="7"/>
      <c r="CB1836" s="7"/>
      <c r="CC1836" s="7"/>
      <c r="CD1836" s="7"/>
      <c r="CE1836" s="7"/>
      <c r="CF1836" s="7"/>
      <c r="CG1836" s="7"/>
      <c r="CH1836" s="7"/>
      <c r="CI1836" s="7"/>
      <c r="CJ1836" s="7"/>
      <c r="CK1836" s="7"/>
      <c r="CL1836" s="7"/>
      <c r="CM1836" s="7"/>
      <c r="CN1836" s="7"/>
      <c r="CO1836" s="7"/>
      <c r="CP1836" s="7"/>
      <c r="CQ1836" s="7"/>
    </row>
    <row r="1837" spans="2:95" s="9" customFormat="1">
      <c r="B1837" s="34"/>
      <c r="C1837" s="7"/>
      <c r="D1837" s="7"/>
      <c r="E1837" s="7"/>
      <c r="F1837" s="7"/>
      <c r="G1837" s="10"/>
      <c r="H1837" s="10"/>
      <c r="I1837" s="10"/>
      <c r="J1837" s="10"/>
      <c r="K1837" s="7"/>
      <c r="L1837" s="7"/>
      <c r="M1837" s="7"/>
      <c r="N1837" s="7"/>
      <c r="O1837" s="7"/>
      <c r="P1837" s="10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10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10"/>
      <c r="AU1837" s="7"/>
      <c r="AV1837" s="7"/>
      <c r="AW1837" s="7"/>
      <c r="AX1837" s="7"/>
      <c r="AY1837" s="7"/>
      <c r="AZ1837" s="7"/>
      <c r="BA1837" s="7"/>
      <c r="BB1837" s="7"/>
      <c r="BC1837" s="10"/>
      <c r="BD1837" s="7"/>
      <c r="BE1837" s="7"/>
      <c r="BF1837" s="7"/>
      <c r="BG1837" s="7"/>
      <c r="BH1837" s="7"/>
      <c r="BI1837" s="7"/>
      <c r="BJ1837" s="7"/>
      <c r="BK1837" s="7"/>
      <c r="BL1837" s="7"/>
      <c r="BM1837" s="7"/>
      <c r="BN1837" s="7"/>
      <c r="BO1837" s="7"/>
      <c r="BP1837" s="7"/>
      <c r="BQ1837" s="7"/>
      <c r="BR1837" s="7"/>
      <c r="BS1837" s="7"/>
      <c r="BT1837" s="7"/>
      <c r="BU1837" s="7"/>
      <c r="BV1837" s="7"/>
      <c r="BW1837" s="7"/>
      <c r="BX1837" s="7"/>
      <c r="BY1837" s="7"/>
      <c r="BZ1837" s="7"/>
      <c r="CA1837" s="7"/>
      <c r="CB1837" s="7"/>
      <c r="CC1837" s="7"/>
      <c r="CD1837" s="7"/>
      <c r="CE1837" s="7"/>
      <c r="CF1837" s="7"/>
      <c r="CG1837" s="7"/>
      <c r="CH1837" s="7"/>
      <c r="CI1837" s="7"/>
      <c r="CJ1837" s="7"/>
      <c r="CK1837" s="7"/>
      <c r="CL1837" s="7"/>
      <c r="CM1837" s="7"/>
      <c r="CN1837" s="7"/>
      <c r="CO1837" s="7"/>
      <c r="CP1837" s="7"/>
      <c r="CQ1837" s="7"/>
    </row>
    <row r="1838" spans="2:95" s="9" customFormat="1">
      <c r="B1838" s="34"/>
      <c r="C1838" s="7"/>
      <c r="D1838" s="7"/>
      <c r="E1838" s="7"/>
      <c r="F1838" s="7"/>
      <c r="G1838" s="10"/>
      <c r="H1838" s="10"/>
      <c r="I1838" s="10"/>
      <c r="J1838" s="10"/>
      <c r="K1838" s="7"/>
      <c r="L1838" s="7"/>
      <c r="M1838" s="7"/>
      <c r="N1838" s="7"/>
      <c r="O1838" s="7"/>
      <c r="P1838" s="10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10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10"/>
      <c r="AU1838" s="7"/>
      <c r="AV1838" s="7"/>
      <c r="AW1838" s="7"/>
      <c r="AX1838" s="7"/>
      <c r="AY1838" s="7"/>
      <c r="AZ1838" s="7"/>
      <c r="BA1838" s="7"/>
      <c r="BB1838" s="7"/>
      <c r="BC1838" s="10"/>
      <c r="BD1838" s="7"/>
      <c r="BE1838" s="7"/>
      <c r="BF1838" s="7"/>
      <c r="BG1838" s="7"/>
      <c r="BH1838" s="7"/>
      <c r="BI1838" s="7"/>
      <c r="BJ1838" s="7"/>
      <c r="BK1838" s="7"/>
      <c r="BL1838" s="7"/>
      <c r="BM1838" s="7"/>
      <c r="BN1838" s="7"/>
      <c r="BO1838" s="7"/>
      <c r="BP1838" s="7"/>
      <c r="BQ1838" s="7"/>
      <c r="BR1838" s="7"/>
      <c r="BS1838" s="7"/>
      <c r="BT1838" s="7"/>
      <c r="BU1838" s="7"/>
      <c r="BV1838" s="7"/>
      <c r="BW1838" s="7"/>
      <c r="BX1838" s="7"/>
      <c r="BY1838" s="7"/>
      <c r="BZ1838" s="7"/>
      <c r="CA1838" s="7"/>
      <c r="CB1838" s="7"/>
      <c r="CC1838" s="7"/>
      <c r="CD1838" s="7"/>
      <c r="CE1838" s="7"/>
      <c r="CF1838" s="7"/>
      <c r="CG1838" s="7"/>
      <c r="CH1838" s="7"/>
      <c r="CI1838" s="7"/>
      <c r="CJ1838" s="7"/>
      <c r="CK1838" s="7"/>
      <c r="CL1838" s="7"/>
      <c r="CM1838" s="7"/>
      <c r="CN1838" s="7"/>
      <c r="CO1838" s="7"/>
      <c r="CP1838" s="7"/>
      <c r="CQ1838" s="7"/>
    </row>
    <row r="1839" spans="2:95" s="9" customFormat="1">
      <c r="B1839" s="34"/>
      <c r="C1839" s="7"/>
      <c r="D1839" s="7"/>
      <c r="E1839" s="7"/>
      <c r="F1839" s="7"/>
      <c r="G1839" s="10"/>
      <c r="H1839" s="10"/>
      <c r="I1839" s="10"/>
      <c r="J1839" s="10"/>
      <c r="K1839" s="7"/>
      <c r="L1839" s="7"/>
      <c r="M1839" s="7"/>
      <c r="N1839" s="7"/>
      <c r="O1839" s="7"/>
      <c r="P1839" s="10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10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10"/>
      <c r="AU1839" s="7"/>
      <c r="AV1839" s="7"/>
      <c r="AW1839" s="7"/>
      <c r="AX1839" s="7"/>
      <c r="AY1839" s="7"/>
      <c r="AZ1839" s="7"/>
      <c r="BA1839" s="7"/>
      <c r="BB1839" s="7"/>
      <c r="BC1839" s="10"/>
      <c r="BD1839" s="7"/>
      <c r="BE1839" s="7"/>
      <c r="BF1839" s="7"/>
      <c r="BG1839" s="7"/>
      <c r="BH1839" s="7"/>
      <c r="BI1839" s="7"/>
      <c r="BJ1839" s="7"/>
      <c r="BK1839" s="7"/>
      <c r="BL1839" s="7"/>
      <c r="BM1839" s="7"/>
      <c r="BN1839" s="7"/>
      <c r="BO1839" s="7"/>
      <c r="BP1839" s="7"/>
      <c r="BQ1839" s="7"/>
      <c r="BR1839" s="7"/>
      <c r="BS1839" s="7"/>
      <c r="BT1839" s="7"/>
      <c r="BU1839" s="7"/>
      <c r="BV1839" s="7"/>
      <c r="BW1839" s="7"/>
      <c r="BX1839" s="7"/>
      <c r="BY1839" s="7"/>
      <c r="BZ1839" s="7"/>
      <c r="CA1839" s="7"/>
      <c r="CB1839" s="7"/>
      <c r="CC1839" s="7"/>
      <c r="CD1839" s="7"/>
      <c r="CE1839" s="7"/>
      <c r="CF1839" s="7"/>
      <c r="CG1839" s="7"/>
      <c r="CH1839" s="7"/>
      <c r="CI1839" s="7"/>
      <c r="CJ1839" s="7"/>
      <c r="CK1839" s="7"/>
      <c r="CL1839" s="7"/>
      <c r="CM1839" s="7"/>
      <c r="CN1839" s="7"/>
      <c r="CO1839" s="7"/>
      <c r="CP1839" s="7"/>
      <c r="CQ1839" s="7"/>
    </row>
    <row r="1840" spans="2:95" s="9" customFormat="1">
      <c r="B1840" s="34"/>
      <c r="C1840" s="7"/>
      <c r="D1840" s="7"/>
      <c r="E1840" s="7"/>
      <c r="F1840" s="7"/>
      <c r="G1840" s="10"/>
      <c r="H1840" s="10"/>
      <c r="I1840" s="10"/>
      <c r="J1840" s="10"/>
      <c r="K1840" s="7"/>
      <c r="L1840" s="7"/>
      <c r="M1840" s="7"/>
      <c r="N1840" s="7"/>
      <c r="O1840" s="7"/>
      <c r="P1840" s="10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10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10"/>
      <c r="AU1840" s="7"/>
      <c r="AV1840" s="7"/>
      <c r="AW1840" s="7"/>
      <c r="AX1840" s="7"/>
      <c r="AY1840" s="7"/>
      <c r="AZ1840" s="7"/>
      <c r="BA1840" s="7"/>
      <c r="BB1840" s="7"/>
      <c r="BC1840" s="10"/>
      <c r="BD1840" s="7"/>
      <c r="BE1840" s="7"/>
      <c r="BF1840" s="7"/>
      <c r="BG1840" s="7"/>
      <c r="BH1840" s="7"/>
      <c r="BI1840" s="7"/>
      <c r="BJ1840" s="7"/>
      <c r="BK1840" s="7"/>
      <c r="BL1840" s="7"/>
      <c r="BM1840" s="7"/>
      <c r="BN1840" s="7"/>
      <c r="BO1840" s="7"/>
      <c r="BP1840" s="7"/>
      <c r="BQ1840" s="7"/>
      <c r="BR1840" s="7"/>
      <c r="BS1840" s="7"/>
      <c r="BT1840" s="7"/>
      <c r="BU1840" s="7"/>
      <c r="BV1840" s="7"/>
      <c r="BW1840" s="7"/>
      <c r="BX1840" s="7"/>
      <c r="BY1840" s="7"/>
      <c r="BZ1840" s="7"/>
      <c r="CA1840" s="7"/>
      <c r="CB1840" s="7"/>
      <c r="CC1840" s="7"/>
      <c r="CD1840" s="7"/>
      <c r="CE1840" s="7"/>
      <c r="CF1840" s="7"/>
      <c r="CG1840" s="7"/>
      <c r="CH1840" s="7"/>
      <c r="CI1840" s="7"/>
      <c r="CJ1840" s="7"/>
      <c r="CK1840" s="7"/>
      <c r="CL1840" s="7"/>
      <c r="CM1840" s="7"/>
      <c r="CN1840" s="7"/>
      <c r="CO1840" s="7"/>
      <c r="CP1840" s="7"/>
      <c r="CQ1840" s="7"/>
    </row>
    <row r="1841" spans="2:95" s="9" customFormat="1">
      <c r="B1841" s="34"/>
      <c r="C1841" s="7"/>
      <c r="D1841" s="7"/>
      <c r="E1841" s="7"/>
      <c r="F1841" s="7"/>
      <c r="G1841" s="10"/>
      <c r="H1841" s="10"/>
      <c r="I1841" s="10"/>
      <c r="J1841" s="10"/>
      <c r="K1841" s="7"/>
      <c r="L1841" s="7"/>
      <c r="M1841" s="7"/>
      <c r="N1841" s="7"/>
      <c r="O1841" s="7"/>
      <c r="P1841" s="10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10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10"/>
      <c r="AU1841" s="7"/>
      <c r="AV1841" s="7"/>
      <c r="AW1841" s="7"/>
      <c r="AX1841" s="7"/>
      <c r="AY1841" s="7"/>
      <c r="AZ1841" s="7"/>
      <c r="BA1841" s="7"/>
      <c r="BB1841" s="7"/>
      <c r="BC1841" s="10"/>
      <c r="BD1841" s="7"/>
      <c r="BE1841" s="7"/>
      <c r="BF1841" s="7"/>
      <c r="BG1841" s="7"/>
      <c r="BH1841" s="7"/>
      <c r="BI1841" s="7"/>
      <c r="BJ1841" s="7"/>
      <c r="BK1841" s="7"/>
      <c r="BL1841" s="7"/>
      <c r="BM1841" s="7"/>
      <c r="BN1841" s="7"/>
      <c r="BO1841" s="7"/>
      <c r="BP1841" s="7"/>
      <c r="BQ1841" s="7"/>
      <c r="BR1841" s="7"/>
      <c r="BS1841" s="7"/>
      <c r="BT1841" s="7"/>
      <c r="BU1841" s="7"/>
      <c r="BV1841" s="7"/>
      <c r="BW1841" s="7"/>
      <c r="BX1841" s="7"/>
      <c r="BY1841" s="7"/>
      <c r="BZ1841" s="7"/>
      <c r="CA1841" s="7"/>
      <c r="CB1841" s="7"/>
      <c r="CC1841" s="7"/>
      <c r="CD1841" s="7"/>
      <c r="CE1841" s="7"/>
      <c r="CF1841" s="7"/>
      <c r="CG1841" s="7"/>
      <c r="CH1841" s="7"/>
      <c r="CI1841" s="7"/>
      <c r="CJ1841" s="7"/>
      <c r="CK1841" s="7"/>
      <c r="CL1841" s="7"/>
      <c r="CM1841" s="7"/>
      <c r="CN1841" s="7"/>
      <c r="CO1841" s="7"/>
      <c r="CP1841" s="7"/>
      <c r="CQ1841" s="7"/>
    </row>
    <row r="1842" spans="2:95" s="9" customFormat="1">
      <c r="B1842" s="34"/>
      <c r="C1842" s="7"/>
      <c r="D1842" s="7"/>
      <c r="E1842" s="7"/>
      <c r="F1842" s="7"/>
      <c r="G1842" s="10"/>
      <c r="H1842" s="10"/>
      <c r="I1842" s="10"/>
      <c r="J1842" s="10"/>
      <c r="K1842" s="7"/>
      <c r="L1842" s="7"/>
      <c r="M1842" s="7"/>
      <c r="N1842" s="7"/>
      <c r="O1842" s="7"/>
      <c r="P1842" s="10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10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10"/>
      <c r="AU1842" s="7"/>
      <c r="AV1842" s="7"/>
      <c r="AW1842" s="7"/>
      <c r="AX1842" s="7"/>
      <c r="AY1842" s="7"/>
      <c r="AZ1842" s="7"/>
      <c r="BA1842" s="7"/>
      <c r="BB1842" s="7"/>
      <c r="BC1842" s="10"/>
      <c r="BD1842" s="7"/>
      <c r="BE1842" s="7"/>
      <c r="BF1842" s="7"/>
      <c r="BG1842" s="7"/>
      <c r="BH1842" s="7"/>
      <c r="BI1842" s="7"/>
      <c r="BJ1842" s="7"/>
      <c r="BK1842" s="7"/>
      <c r="BL1842" s="7"/>
      <c r="BM1842" s="7"/>
      <c r="BN1842" s="7"/>
      <c r="BO1842" s="7"/>
      <c r="BP1842" s="7"/>
      <c r="BQ1842" s="7"/>
      <c r="BR1842" s="7"/>
      <c r="BS1842" s="7"/>
      <c r="BT1842" s="7"/>
      <c r="BU1842" s="7"/>
      <c r="BV1842" s="7"/>
      <c r="BW1842" s="7"/>
      <c r="BX1842" s="7"/>
      <c r="BY1842" s="7"/>
      <c r="BZ1842" s="7"/>
      <c r="CA1842" s="7"/>
      <c r="CB1842" s="7"/>
      <c r="CC1842" s="7"/>
      <c r="CD1842" s="7"/>
      <c r="CE1842" s="7"/>
      <c r="CF1842" s="7"/>
      <c r="CG1842" s="7"/>
      <c r="CH1842" s="7"/>
      <c r="CI1842" s="7"/>
      <c r="CJ1842" s="7"/>
      <c r="CK1842" s="7"/>
      <c r="CL1842" s="7"/>
      <c r="CM1842" s="7"/>
      <c r="CN1842" s="7"/>
      <c r="CO1842" s="7"/>
      <c r="CP1842" s="7"/>
      <c r="CQ1842" s="7"/>
    </row>
    <row r="1843" spans="2:95" s="9" customFormat="1">
      <c r="B1843" s="34"/>
      <c r="C1843" s="7"/>
      <c r="D1843" s="7"/>
      <c r="E1843" s="7"/>
      <c r="F1843" s="7"/>
      <c r="G1843" s="10"/>
      <c r="H1843" s="10"/>
      <c r="I1843" s="10"/>
      <c r="J1843" s="10"/>
      <c r="K1843" s="7"/>
      <c r="L1843" s="7"/>
      <c r="M1843" s="7"/>
      <c r="N1843" s="7"/>
      <c r="O1843" s="7"/>
      <c r="P1843" s="10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10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10"/>
      <c r="AU1843" s="7"/>
      <c r="AV1843" s="7"/>
      <c r="AW1843" s="7"/>
      <c r="AX1843" s="7"/>
      <c r="AY1843" s="7"/>
      <c r="AZ1843" s="7"/>
      <c r="BA1843" s="7"/>
      <c r="BB1843" s="7"/>
      <c r="BC1843" s="10"/>
      <c r="BD1843" s="7"/>
      <c r="BE1843" s="7"/>
      <c r="BF1843" s="7"/>
      <c r="BG1843" s="7"/>
      <c r="BH1843" s="7"/>
      <c r="BI1843" s="7"/>
      <c r="BJ1843" s="7"/>
      <c r="BK1843" s="7"/>
      <c r="BL1843" s="7"/>
      <c r="BM1843" s="7"/>
      <c r="BN1843" s="7"/>
      <c r="BO1843" s="7"/>
      <c r="BP1843" s="7"/>
      <c r="BQ1843" s="7"/>
      <c r="BR1843" s="7"/>
      <c r="BS1843" s="7"/>
      <c r="BT1843" s="7"/>
      <c r="BU1843" s="7"/>
      <c r="BV1843" s="7"/>
      <c r="BW1843" s="7"/>
      <c r="BX1843" s="7"/>
      <c r="BY1843" s="7"/>
      <c r="BZ1843" s="7"/>
      <c r="CA1843" s="7"/>
      <c r="CB1843" s="7"/>
      <c r="CC1843" s="7"/>
      <c r="CD1843" s="7"/>
      <c r="CE1843" s="7"/>
      <c r="CF1843" s="7"/>
      <c r="CG1843" s="7"/>
      <c r="CH1843" s="7"/>
      <c r="CI1843" s="7"/>
      <c r="CJ1843" s="7"/>
      <c r="CK1843" s="7"/>
      <c r="CL1843" s="7"/>
      <c r="CM1843" s="7"/>
      <c r="CN1843" s="7"/>
      <c r="CO1843" s="7"/>
      <c r="CP1843" s="7"/>
      <c r="CQ1843" s="7"/>
    </row>
    <row r="1844" spans="2:95" s="9" customFormat="1">
      <c r="B1844" s="34"/>
      <c r="C1844" s="7"/>
      <c r="D1844" s="7"/>
      <c r="E1844" s="7"/>
      <c r="F1844" s="7"/>
      <c r="G1844" s="10"/>
      <c r="H1844" s="10"/>
      <c r="I1844" s="10"/>
      <c r="J1844" s="10"/>
      <c r="K1844" s="7"/>
      <c r="L1844" s="7"/>
      <c r="M1844" s="7"/>
      <c r="N1844" s="7"/>
      <c r="O1844" s="7"/>
      <c r="P1844" s="10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10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10"/>
      <c r="AU1844" s="7"/>
      <c r="AV1844" s="7"/>
      <c r="AW1844" s="7"/>
      <c r="AX1844" s="7"/>
      <c r="AY1844" s="7"/>
      <c r="AZ1844" s="7"/>
      <c r="BA1844" s="7"/>
      <c r="BB1844" s="7"/>
      <c r="BC1844" s="10"/>
      <c r="BD1844" s="7"/>
      <c r="BE1844" s="7"/>
      <c r="BF1844" s="7"/>
      <c r="BG1844" s="7"/>
      <c r="BH1844" s="7"/>
      <c r="BI1844" s="7"/>
      <c r="BJ1844" s="7"/>
      <c r="BK1844" s="7"/>
      <c r="BL1844" s="7"/>
      <c r="BM1844" s="7"/>
      <c r="BN1844" s="7"/>
      <c r="BO1844" s="7"/>
      <c r="BP1844" s="7"/>
      <c r="BQ1844" s="7"/>
      <c r="BR1844" s="7"/>
      <c r="BS1844" s="7"/>
      <c r="BT1844" s="7"/>
      <c r="BU1844" s="7"/>
      <c r="BV1844" s="7"/>
      <c r="BW1844" s="7"/>
      <c r="BX1844" s="7"/>
      <c r="BY1844" s="7"/>
      <c r="BZ1844" s="7"/>
      <c r="CA1844" s="7"/>
      <c r="CB1844" s="7"/>
      <c r="CC1844" s="7"/>
      <c r="CD1844" s="7"/>
      <c r="CE1844" s="7"/>
      <c r="CF1844" s="7"/>
      <c r="CG1844" s="7"/>
      <c r="CH1844" s="7"/>
      <c r="CI1844" s="7"/>
      <c r="CJ1844" s="7"/>
      <c r="CK1844" s="7"/>
      <c r="CL1844" s="7"/>
      <c r="CM1844" s="7"/>
      <c r="CN1844" s="7"/>
      <c r="CO1844" s="7"/>
      <c r="CP1844" s="7"/>
      <c r="CQ1844" s="7"/>
    </row>
    <row r="1845" spans="2:95" s="9" customFormat="1">
      <c r="B1845" s="34"/>
      <c r="C1845" s="7"/>
      <c r="D1845" s="7"/>
      <c r="E1845" s="7"/>
      <c r="F1845" s="7"/>
      <c r="G1845" s="10"/>
      <c r="H1845" s="10"/>
      <c r="I1845" s="10"/>
      <c r="J1845" s="10"/>
      <c r="K1845" s="7"/>
      <c r="L1845" s="7"/>
      <c r="M1845" s="7"/>
      <c r="N1845" s="7"/>
      <c r="O1845" s="7"/>
      <c r="P1845" s="10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10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10"/>
      <c r="AU1845" s="7"/>
      <c r="AV1845" s="7"/>
      <c r="AW1845" s="7"/>
      <c r="AX1845" s="7"/>
      <c r="AY1845" s="7"/>
      <c r="AZ1845" s="7"/>
      <c r="BA1845" s="7"/>
      <c r="BB1845" s="7"/>
      <c r="BC1845" s="10"/>
      <c r="BD1845" s="7"/>
      <c r="BE1845" s="7"/>
      <c r="BF1845" s="7"/>
      <c r="BG1845" s="7"/>
      <c r="BH1845" s="7"/>
      <c r="BI1845" s="7"/>
      <c r="BJ1845" s="7"/>
      <c r="BK1845" s="7"/>
      <c r="BL1845" s="7"/>
      <c r="BM1845" s="7"/>
      <c r="BN1845" s="7"/>
      <c r="BO1845" s="7"/>
      <c r="BP1845" s="7"/>
      <c r="BQ1845" s="7"/>
      <c r="BR1845" s="7"/>
      <c r="BS1845" s="7"/>
      <c r="BT1845" s="7"/>
      <c r="BU1845" s="7"/>
      <c r="BV1845" s="7"/>
      <c r="BW1845" s="7"/>
      <c r="BX1845" s="7"/>
      <c r="BY1845" s="7"/>
      <c r="BZ1845" s="7"/>
      <c r="CA1845" s="7"/>
      <c r="CB1845" s="7"/>
      <c r="CC1845" s="7"/>
      <c r="CD1845" s="7"/>
      <c r="CE1845" s="7"/>
      <c r="CF1845" s="7"/>
      <c r="CG1845" s="7"/>
      <c r="CH1845" s="7"/>
      <c r="CI1845" s="7"/>
      <c r="CJ1845" s="7"/>
      <c r="CK1845" s="7"/>
      <c r="CL1845" s="7"/>
      <c r="CM1845" s="7"/>
      <c r="CN1845" s="7"/>
      <c r="CO1845" s="7"/>
      <c r="CP1845" s="7"/>
      <c r="CQ1845" s="7"/>
    </row>
    <row r="1846" spans="2:95" s="9" customFormat="1">
      <c r="B1846" s="34"/>
      <c r="C1846" s="7"/>
      <c r="D1846" s="7"/>
      <c r="E1846" s="7"/>
      <c r="F1846" s="7"/>
      <c r="G1846" s="10"/>
      <c r="H1846" s="10"/>
      <c r="I1846" s="10"/>
      <c r="J1846" s="10"/>
      <c r="K1846" s="7"/>
      <c r="L1846" s="7"/>
      <c r="M1846" s="7"/>
      <c r="N1846" s="7"/>
      <c r="O1846" s="7"/>
      <c r="P1846" s="10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10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10"/>
      <c r="AU1846" s="7"/>
      <c r="AV1846" s="7"/>
      <c r="AW1846" s="7"/>
      <c r="AX1846" s="7"/>
      <c r="AY1846" s="7"/>
      <c r="AZ1846" s="7"/>
      <c r="BA1846" s="7"/>
      <c r="BB1846" s="7"/>
      <c r="BC1846" s="10"/>
      <c r="BD1846" s="7"/>
      <c r="BE1846" s="7"/>
      <c r="BF1846" s="7"/>
      <c r="BG1846" s="7"/>
      <c r="BH1846" s="7"/>
      <c r="BI1846" s="7"/>
      <c r="BJ1846" s="7"/>
      <c r="BK1846" s="7"/>
      <c r="BL1846" s="7"/>
      <c r="BM1846" s="7"/>
      <c r="BN1846" s="7"/>
      <c r="BO1846" s="7"/>
      <c r="BP1846" s="7"/>
      <c r="BQ1846" s="7"/>
      <c r="BR1846" s="7"/>
      <c r="BS1846" s="7"/>
      <c r="BT1846" s="7"/>
      <c r="BU1846" s="7"/>
      <c r="BV1846" s="7"/>
      <c r="BW1846" s="7"/>
      <c r="BX1846" s="7"/>
      <c r="BY1846" s="7"/>
      <c r="BZ1846" s="7"/>
      <c r="CA1846" s="7"/>
      <c r="CB1846" s="7"/>
      <c r="CC1846" s="7"/>
      <c r="CD1846" s="7"/>
      <c r="CE1846" s="7"/>
      <c r="CF1846" s="7"/>
      <c r="CG1846" s="7"/>
      <c r="CH1846" s="7"/>
      <c r="CI1846" s="7"/>
      <c r="CJ1846" s="7"/>
      <c r="CK1846" s="7"/>
      <c r="CL1846" s="7"/>
      <c r="CM1846" s="7"/>
      <c r="CN1846" s="7"/>
      <c r="CO1846" s="7"/>
      <c r="CP1846" s="7"/>
      <c r="CQ1846" s="7"/>
    </row>
    <row r="1847" spans="2:95" s="9" customFormat="1">
      <c r="B1847" s="34"/>
      <c r="C1847" s="7"/>
      <c r="D1847" s="7"/>
      <c r="E1847" s="7"/>
      <c r="F1847" s="7"/>
      <c r="G1847" s="10"/>
      <c r="H1847" s="10"/>
      <c r="I1847" s="10"/>
      <c r="J1847" s="10"/>
      <c r="K1847" s="7"/>
      <c r="L1847" s="7"/>
      <c r="M1847" s="7"/>
      <c r="N1847" s="7"/>
      <c r="O1847" s="7"/>
      <c r="P1847" s="10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10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10"/>
      <c r="AU1847" s="7"/>
      <c r="AV1847" s="7"/>
      <c r="AW1847" s="7"/>
      <c r="AX1847" s="7"/>
      <c r="AY1847" s="7"/>
      <c r="AZ1847" s="7"/>
      <c r="BA1847" s="7"/>
      <c r="BB1847" s="7"/>
      <c r="BC1847" s="10"/>
      <c r="BD1847" s="7"/>
      <c r="BE1847" s="7"/>
      <c r="BF1847" s="7"/>
      <c r="BG1847" s="7"/>
      <c r="BH1847" s="7"/>
      <c r="BI1847" s="7"/>
      <c r="BJ1847" s="7"/>
      <c r="BK1847" s="7"/>
      <c r="BL1847" s="7"/>
      <c r="BM1847" s="7"/>
      <c r="BN1847" s="7"/>
      <c r="BO1847" s="7"/>
      <c r="BP1847" s="7"/>
      <c r="BQ1847" s="7"/>
      <c r="BR1847" s="7"/>
      <c r="BS1847" s="7"/>
      <c r="BT1847" s="7"/>
      <c r="BU1847" s="7"/>
      <c r="BV1847" s="7"/>
      <c r="BW1847" s="7"/>
      <c r="BX1847" s="7"/>
      <c r="BY1847" s="7"/>
      <c r="BZ1847" s="7"/>
      <c r="CA1847" s="7"/>
      <c r="CB1847" s="7"/>
      <c r="CC1847" s="7"/>
      <c r="CD1847" s="7"/>
      <c r="CE1847" s="7"/>
      <c r="CF1847" s="7"/>
      <c r="CG1847" s="7"/>
      <c r="CH1847" s="7"/>
      <c r="CI1847" s="7"/>
      <c r="CJ1847" s="7"/>
      <c r="CK1847" s="7"/>
      <c r="CL1847" s="7"/>
      <c r="CM1847" s="7"/>
      <c r="CN1847" s="7"/>
      <c r="CO1847" s="7"/>
      <c r="CP1847" s="7"/>
      <c r="CQ1847" s="7"/>
    </row>
    <row r="1848" spans="2:95" s="9" customFormat="1">
      <c r="B1848" s="34"/>
      <c r="C1848" s="7"/>
      <c r="D1848" s="7"/>
      <c r="E1848" s="7"/>
      <c r="F1848" s="7"/>
      <c r="G1848" s="10"/>
      <c r="H1848" s="10"/>
      <c r="I1848" s="10"/>
      <c r="J1848" s="10"/>
      <c r="K1848" s="7"/>
      <c r="L1848" s="7"/>
      <c r="M1848" s="7"/>
      <c r="N1848" s="7"/>
      <c r="O1848" s="7"/>
      <c r="P1848" s="10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10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10"/>
      <c r="AU1848" s="7"/>
      <c r="AV1848" s="7"/>
      <c r="AW1848" s="7"/>
      <c r="AX1848" s="7"/>
      <c r="AY1848" s="7"/>
      <c r="AZ1848" s="7"/>
      <c r="BA1848" s="7"/>
      <c r="BB1848" s="7"/>
      <c r="BC1848" s="10"/>
      <c r="BD1848" s="7"/>
      <c r="BE1848" s="7"/>
      <c r="BF1848" s="7"/>
      <c r="BG1848" s="7"/>
      <c r="BH1848" s="7"/>
      <c r="BI1848" s="7"/>
      <c r="BJ1848" s="7"/>
      <c r="BK1848" s="7"/>
      <c r="BL1848" s="7"/>
      <c r="BM1848" s="7"/>
      <c r="BN1848" s="7"/>
      <c r="BO1848" s="7"/>
      <c r="BP1848" s="7"/>
      <c r="BQ1848" s="7"/>
      <c r="BR1848" s="7"/>
      <c r="BS1848" s="7"/>
      <c r="BT1848" s="7"/>
      <c r="BU1848" s="7"/>
      <c r="BV1848" s="7"/>
      <c r="BW1848" s="7"/>
      <c r="BX1848" s="7"/>
      <c r="BY1848" s="7"/>
      <c r="BZ1848" s="7"/>
      <c r="CA1848" s="7"/>
      <c r="CB1848" s="7"/>
      <c r="CC1848" s="7"/>
      <c r="CD1848" s="7"/>
      <c r="CE1848" s="7"/>
      <c r="CF1848" s="7"/>
      <c r="CG1848" s="7"/>
      <c r="CH1848" s="7"/>
      <c r="CI1848" s="7"/>
      <c r="CJ1848" s="7"/>
      <c r="CK1848" s="7"/>
      <c r="CL1848" s="7"/>
      <c r="CM1848" s="7"/>
      <c r="CN1848" s="7"/>
      <c r="CO1848" s="7"/>
      <c r="CP1848" s="7"/>
      <c r="CQ1848" s="7"/>
    </row>
    <row r="1849" spans="2:95" s="9" customFormat="1">
      <c r="B1849" s="34"/>
      <c r="C1849" s="7"/>
      <c r="D1849" s="7"/>
      <c r="E1849" s="7"/>
      <c r="F1849" s="7"/>
      <c r="G1849" s="10"/>
      <c r="H1849" s="10"/>
      <c r="I1849" s="10"/>
      <c r="J1849" s="10"/>
      <c r="K1849" s="7"/>
      <c r="L1849" s="7"/>
      <c r="M1849" s="7"/>
      <c r="N1849" s="7"/>
      <c r="O1849" s="7"/>
      <c r="P1849" s="10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10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10"/>
      <c r="AU1849" s="7"/>
      <c r="AV1849" s="7"/>
      <c r="AW1849" s="7"/>
      <c r="AX1849" s="7"/>
      <c r="AY1849" s="7"/>
      <c r="AZ1849" s="7"/>
      <c r="BA1849" s="7"/>
      <c r="BB1849" s="7"/>
      <c r="BC1849" s="10"/>
      <c r="BD1849" s="7"/>
      <c r="BE1849" s="7"/>
      <c r="BF1849" s="7"/>
      <c r="BG1849" s="7"/>
      <c r="BH1849" s="7"/>
      <c r="BI1849" s="7"/>
      <c r="BJ1849" s="7"/>
      <c r="BK1849" s="7"/>
      <c r="BL1849" s="7"/>
      <c r="BM1849" s="7"/>
      <c r="BN1849" s="7"/>
      <c r="BO1849" s="7"/>
      <c r="BP1849" s="7"/>
      <c r="BQ1849" s="7"/>
      <c r="BR1849" s="7"/>
      <c r="BS1849" s="7"/>
      <c r="BT1849" s="7"/>
      <c r="BU1849" s="7"/>
      <c r="BV1849" s="7"/>
      <c r="BW1849" s="7"/>
      <c r="BX1849" s="7"/>
      <c r="BY1849" s="7"/>
      <c r="BZ1849" s="7"/>
      <c r="CA1849" s="7"/>
      <c r="CB1849" s="7"/>
      <c r="CC1849" s="7"/>
      <c r="CD1849" s="7"/>
      <c r="CE1849" s="7"/>
      <c r="CF1849" s="7"/>
      <c r="CG1849" s="7"/>
      <c r="CH1849" s="7"/>
      <c r="CI1849" s="7"/>
      <c r="CJ1849" s="7"/>
      <c r="CK1849" s="7"/>
      <c r="CL1849" s="7"/>
      <c r="CM1849" s="7"/>
      <c r="CN1849" s="7"/>
      <c r="CO1849" s="7"/>
      <c r="CP1849" s="7"/>
      <c r="CQ1849" s="7"/>
    </row>
    <row r="1850" spans="2:95" s="9" customFormat="1">
      <c r="B1850" s="34"/>
      <c r="C1850" s="7"/>
      <c r="D1850" s="7"/>
      <c r="E1850" s="7"/>
      <c r="F1850" s="7"/>
      <c r="G1850" s="10"/>
      <c r="H1850" s="10"/>
      <c r="I1850" s="10"/>
      <c r="J1850" s="10"/>
      <c r="K1850" s="7"/>
      <c r="L1850" s="7"/>
      <c r="M1850" s="7"/>
      <c r="N1850" s="7"/>
      <c r="O1850" s="7"/>
      <c r="P1850" s="10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10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10"/>
      <c r="AU1850" s="7"/>
      <c r="AV1850" s="7"/>
      <c r="AW1850" s="7"/>
      <c r="AX1850" s="7"/>
      <c r="AY1850" s="7"/>
      <c r="AZ1850" s="7"/>
      <c r="BA1850" s="7"/>
      <c r="BB1850" s="7"/>
      <c r="BC1850" s="10"/>
      <c r="BD1850" s="7"/>
      <c r="BE1850" s="7"/>
      <c r="BF1850" s="7"/>
      <c r="BG1850" s="7"/>
      <c r="BH1850" s="7"/>
      <c r="BI1850" s="7"/>
      <c r="BJ1850" s="7"/>
      <c r="BK1850" s="7"/>
      <c r="BL1850" s="7"/>
      <c r="BM1850" s="7"/>
      <c r="BN1850" s="7"/>
      <c r="BO1850" s="7"/>
      <c r="BP1850" s="7"/>
      <c r="BQ1850" s="7"/>
      <c r="BR1850" s="7"/>
      <c r="BS1850" s="7"/>
      <c r="BT1850" s="7"/>
      <c r="BU1850" s="7"/>
      <c r="BV1850" s="7"/>
      <c r="BW1850" s="7"/>
      <c r="BX1850" s="7"/>
      <c r="BY1850" s="7"/>
      <c r="BZ1850" s="7"/>
      <c r="CA1850" s="7"/>
      <c r="CB1850" s="7"/>
      <c r="CC1850" s="7"/>
      <c r="CD1850" s="7"/>
      <c r="CE1850" s="7"/>
      <c r="CF1850" s="7"/>
      <c r="CG1850" s="7"/>
      <c r="CH1850" s="7"/>
      <c r="CI1850" s="7"/>
      <c r="CJ1850" s="7"/>
      <c r="CK1850" s="7"/>
      <c r="CL1850" s="7"/>
      <c r="CM1850" s="7"/>
      <c r="CN1850" s="7"/>
      <c r="CO1850" s="7"/>
      <c r="CP1850" s="7"/>
      <c r="CQ1850" s="7"/>
    </row>
    <row r="1851" spans="2:95" s="9" customFormat="1">
      <c r="B1851" s="34"/>
      <c r="C1851" s="7"/>
      <c r="D1851" s="7"/>
      <c r="E1851" s="7"/>
      <c r="F1851" s="7"/>
      <c r="G1851" s="10"/>
      <c r="H1851" s="10"/>
      <c r="I1851" s="10"/>
      <c r="J1851" s="10"/>
      <c r="K1851" s="7"/>
      <c r="L1851" s="7"/>
      <c r="M1851" s="7"/>
      <c r="N1851" s="7"/>
      <c r="O1851" s="7"/>
      <c r="P1851" s="10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10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10"/>
      <c r="AU1851" s="7"/>
      <c r="AV1851" s="7"/>
      <c r="AW1851" s="7"/>
      <c r="AX1851" s="7"/>
      <c r="AY1851" s="7"/>
      <c r="AZ1851" s="7"/>
      <c r="BA1851" s="7"/>
      <c r="BB1851" s="7"/>
      <c r="BC1851" s="10"/>
      <c r="BD1851" s="7"/>
      <c r="BE1851" s="7"/>
      <c r="BF1851" s="7"/>
      <c r="BG1851" s="7"/>
      <c r="BH1851" s="7"/>
      <c r="BI1851" s="7"/>
      <c r="BJ1851" s="7"/>
      <c r="BK1851" s="7"/>
      <c r="BL1851" s="7"/>
      <c r="BM1851" s="7"/>
      <c r="BN1851" s="7"/>
      <c r="BO1851" s="7"/>
      <c r="BP1851" s="7"/>
      <c r="BQ1851" s="7"/>
      <c r="BR1851" s="7"/>
      <c r="BS1851" s="7"/>
      <c r="BT1851" s="7"/>
      <c r="BU1851" s="7"/>
      <c r="BV1851" s="7"/>
      <c r="BW1851" s="7"/>
      <c r="BX1851" s="7"/>
      <c r="BY1851" s="7"/>
      <c r="BZ1851" s="7"/>
      <c r="CA1851" s="7"/>
      <c r="CB1851" s="7"/>
      <c r="CC1851" s="7"/>
      <c r="CD1851" s="7"/>
      <c r="CE1851" s="7"/>
      <c r="CF1851" s="7"/>
      <c r="CG1851" s="7"/>
      <c r="CH1851" s="7"/>
      <c r="CI1851" s="7"/>
      <c r="CJ1851" s="7"/>
      <c r="CK1851" s="7"/>
      <c r="CL1851" s="7"/>
      <c r="CM1851" s="7"/>
      <c r="CN1851" s="7"/>
      <c r="CO1851" s="7"/>
      <c r="CP1851" s="7"/>
      <c r="CQ1851" s="7"/>
    </row>
    <row r="1852" spans="2:95" s="9" customFormat="1">
      <c r="B1852" s="34"/>
      <c r="C1852" s="7"/>
      <c r="D1852" s="7"/>
      <c r="E1852" s="7"/>
      <c r="F1852" s="7"/>
      <c r="G1852" s="10"/>
      <c r="H1852" s="10"/>
      <c r="I1852" s="10"/>
      <c r="J1852" s="10"/>
      <c r="K1852" s="7"/>
      <c r="L1852" s="7"/>
      <c r="M1852" s="7"/>
      <c r="N1852" s="7"/>
      <c r="O1852" s="7"/>
      <c r="P1852" s="10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10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10"/>
      <c r="AU1852" s="7"/>
      <c r="AV1852" s="7"/>
      <c r="AW1852" s="7"/>
      <c r="AX1852" s="7"/>
      <c r="AY1852" s="7"/>
      <c r="AZ1852" s="7"/>
      <c r="BA1852" s="7"/>
      <c r="BB1852" s="7"/>
      <c r="BC1852" s="10"/>
      <c r="BD1852" s="7"/>
      <c r="BE1852" s="7"/>
      <c r="BF1852" s="7"/>
      <c r="BG1852" s="7"/>
      <c r="BH1852" s="7"/>
      <c r="BI1852" s="7"/>
      <c r="BJ1852" s="7"/>
      <c r="BK1852" s="7"/>
      <c r="BL1852" s="7"/>
      <c r="BM1852" s="7"/>
      <c r="BN1852" s="7"/>
      <c r="BO1852" s="7"/>
      <c r="BP1852" s="7"/>
      <c r="BQ1852" s="7"/>
      <c r="BR1852" s="7"/>
      <c r="BS1852" s="7"/>
      <c r="BT1852" s="7"/>
      <c r="BU1852" s="7"/>
      <c r="BV1852" s="7"/>
      <c r="BW1852" s="7"/>
      <c r="BX1852" s="7"/>
      <c r="BY1852" s="7"/>
      <c r="BZ1852" s="7"/>
      <c r="CA1852" s="7"/>
      <c r="CB1852" s="7"/>
      <c r="CC1852" s="7"/>
      <c r="CD1852" s="7"/>
      <c r="CE1852" s="7"/>
      <c r="CF1852" s="7"/>
      <c r="CG1852" s="7"/>
      <c r="CH1852" s="7"/>
      <c r="CI1852" s="7"/>
      <c r="CJ1852" s="7"/>
      <c r="CK1852" s="7"/>
      <c r="CL1852" s="7"/>
      <c r="CM1852" s="7"/>
      <c r="CN1852" s="7"/>
      <c r="CO1852" s="7"/>
      <c r="CP1852" s="7"/>
      <c r="CQ1852" s="7"/>
    </row>
    <row r="1853" spans="2:95" s="9" customFormat="1">
      <c r="B1853" s="34"/>
      <c r="C1853" s="7"/>
      <c r="D1853" s="7"/>
      <c r="E1853" s="7"/>
      <c r="F1853" s="7"/>
      <c r="G1853" s="10"/>
      <c r="H1853" s="10"/>
      <c r="I1853" s="10"/>
      <c r="J1853" s="10"/>
      <c r="K1853" s="7"/>
      <c r="L1853" s="7"/>
      <c r="M1853" s="7"/>
      <c r="N1853" s="7"/>
      <c r="O1853" s="7"/>
      <c r="P1853" s="10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10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10"/>
      <c r="AU1853" s="7"/>
      <c r="AV1853" s="7"/>
      <c r="AW1853" s="7"/>
      <c r="AX1853" s="7"/>
      <c r="AY1853" s="7"/>
      <c r="AZ1853" s="7"/>
      <c r="BA1853" s="7"/>
      <c r="BB1853" s="7"/>
      <c r="BC1853" s="10"/>
      <c r="BD1853" s="7"/>
      <c r="BE1853" s="7"/>
      <c r="BF1853" s="7"/>
      <c r="BG1853" s="7"/>
      <c r="BH1853" s="7"/>
      <c r="BI1853" s="7"/>
      <c r="BJ1853" s="7"/>
      <c r="BK1853" s="7"/>
      <c r="BL1853" s="7"/>
      <c r="BM1853" s="7"/>
      <c r="BN1853" s="7"/>
      <c r="BO1853" s="7"/>
      <c r="BP1853" s="7"/>
      <c r="BQ1853" s="7"/>
      <c r="BR1853" s="7"/>
      <c r="BS1853" s="7"/>
      <c r="BT1853" s="7"/>
      <c r="BU1853" s="7"/>
      <c r="BV1853" s="7"/>
      <c r="BW1853" s="7"/>
      <c r="BX1853" s="7"/>
      <c r="BY1853" s="7"/>
      <c r="BZ1853" s="7"/>
      <c r="CA1853" s="7"/>
      <c r="CB1853" s="7"/>
      <c r="CC1853" s="7"/>
      <c r="CD1853" s="7"/>
      <c r="CE1853" s="7"/>
      <c r="CF1853" s="7"/>
      <c r="CG1853" s="7"/>
      <c r="CH1853" s="7"/>
      <c r="CI1853" s="7"/>
      <c r="CJ1853" s="7"/>
      <c r="CK1853" s="7"/>
      <c r="CL1853" s="7"/>
      <c r="CM1853" s="7"/>
      <c r="CN1853" s="7"/>
      <c r="CO1853" s="7"/>
      <c r="CP1853" s="7"/>
      <c r="CQ1853" s="7"/>
    </row>
    <row r="1854" spans="2:95" s="9" customFormat="1">
      <c r="B1854" s="34"/>
      <c r="C1854" s="7"/>
      <c r="D1854" s="7"/>
      <c r="E1854" s="7"/>
      <c r="F1854" s="7"/>
      <c r="G1854" s="10"/>
      <c r="H1854" s="10"/>
      <c r="I1854" s="10"/>
      <c r="J1854" s="10"/>
      <c r="K1854" s="7"/>
      <c r="L1854" s="7"/>
      <c r="M1854" s="7"/>
      <c r="N1854" s="7"/>
      <c r="O1854" s="7"/>
      <c r="P1854" s="10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10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10"/>
      <c r="AU1854" s="7"/>
      <c r="AV1854" s="7"/>
      <c r="AW1854" s="7"/>
      <c r="AX1854" s="7"/>
      <c r="AY1854" s="7"/>
      <c r="AZ1854" s="7"/>
      <c r="BA1854" s="7"/>
      <c r="BB1854" s="7"/>
      <c r="BC1854" s="10"/>
      <c r="BD1854" s="7"/>
      <c r="BE1854" s="7"/>
      <c r="BF1854" s="7"/>
      <c r="BG1854" s="7"/>
      <c r="BH1854" s="7"/>
      <c r="BI1854" s="7"/>
      <c r="BJ1854" s="7"/>
      <c r="BK1854" s="7"/>
      <c r="BL1854" s="7"/>
      <c r="BM1854" s="7"/>
      <c r="BN1854" s="7"/>
      <c r="BO1854" s="7"/>
      <c r="BP1854" s="7"/>
      <c r="BQ1854" s="7"/>
      <c r="BR1854" s="7"/>
      <c r="BS1854" s="7"/>
      <c r="BT1854" s="7"/>
      <c r="BU1854" s="7"/>
      <c r="BV1854" s="7"/>
      <c r="BW1854" s="7"/>
      <c r="BX1854" s="7"/>
      <c r="BY1854" s="7"/>
      <c r="BZ1854" s="7"/>
      <c r="CA1854" s="7"/>
      <c r="CB1854" s="7"/>
      <c r="CC1854" s="7"/>
      <c r="CD1854" s="7"/>
      <c r="CE1854" s="7"/>
      <c r="CF1854" s="7"/>
      <c r="CG1854" s="7"/>
      <c r="CH1854" s="7"/>
      <c r="CI1854" s="7"/>
      <c r="CJ1854" s="7"/>
      <c r="CK1854" s="7"/>
      <c r="CL1854" s="7"/>
      <c r="CM1854" s="7"/>
      <c r="CN1854" s="7"/>
      <c r="CO1854" s="7"/>
      <c r="CP1854" s="7"/>
      <c r="CQ1854" s="7"/>
    </row>
    <row r="1855" spans="2:95" s="9" customFormat="1">
      <c r="B1855" s="34"/>
      <c r="C1855" s="7"/>
      <c r="D1855" s="7"/>
      <c r="E1855" s="7"/>
      <c r="F1855" s="7"/>
      <c r="G1855" s="10"/>
      <c r="H1855" s="10"/>
      <c r="I1855" s="10"/>
      <c r="J1855" s="10"/>
      <c r="K1855" s="7"/>
      <c r="L1855" s="7"/>
      <c r="M1855" s="7"/>
      <c r="N1855" s="7"/>
      <c r="O1855" s="7"/>
      <c r="P1855" s="10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10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10"/>
      <c r="AU1855" s="7"/>
      <c r="AV1855" s="7"/>
      <c r="AW1855" s="7"/>
      <c r="AX1855" s="7"/>
      <c r="AY1855" s="7"/>
      <c r="AZ1855" s="7"/>
      <c r="BA1855" s="7"/>
      <c r="BB1855" s="7"/>
      <c r="BC1855" s="10"/>
      <c r="BD1855" s="7"/>
      <c r="BE1855" s="7"/>
      <c r="BF1855" s="7"/>
      <c r="BG1855" s="7"/>
      <c r="BH1855" s="7"/>
      <c r="BI1855" s="7"/>
      <c r="BJ1855" s="7"/>
      <c r="BK1855" s="7"/>
      <c r="BL1855" s="7"/>
      <c r="BM1855" s="7"/>
      <c r="BN1855" s="7"/>
      <c r="BO1855" s="7"/>
      <c r="BP1855" s="7"/>
      <c r="BQ1855" s="7"/>
      <c r="BR1855" s="7"/>
      <c r="BS1855" s="7"/>
      <c r="BT1855" s="7"/>
      <c r="BU1855" s="7"/>
      <c r="BV1855" s="7"/>
      <c r="BW1855" s="7"/>
      <c r="BX1855" s="7"/>
      <c r="BY1855" s="7"/>
      <c r="BZ1855" s="7"/>
      <c r="CA1855" s="7"/>
      <c r="CB1855" s="7"/>
      <c r="CC1855" s="7"/>
      <c r="CD1855" s="7"/>
      <c r="CE1855" s="7"/>
      <c r="CF1855" s="7"/>
      <c r="CG1855" s="7"/>
      <c r="CH1855" s="7"/>
      <c r="CI1855" s="7"/>
      <c r="CJ1855" s="7"/>
      <c r="CK1855" s="7"/>
      <c r="CL1855" s="7"/>
      <c r="CM1855" s="7"/>
      <c r="CN1855" s="7"/>
      <c r="CO1855" s="7"/>
      <c r="CP1855" s="7"/>
      <c r="CQ1855" s="7"/>
    </row>
    <row r="1856" spans="2:95" s="9" customFormat="1">
      <c r="B1856" s="34"/>
      <c r="C1856" s="7"/>
      <c r="D1856" s="7"/>
      <c r="E1856" s="7"/>
      <c r="F1856" s="7"/>
      <c r="G1856" s="10"/>
      <c r="H1856" s="10"/>
      <c r="I1856" s="10"/>
      <c r="J1856" s="10"/>
      <c r="K1856" s="7"/>
      <c r="L1856" s="7"/>
      <c r="M1856" s="7"/>
      <c r="N1856" s="7"/>
      <c r="O1856" s="7"/>
      <c r="P1856" s="10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10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10"/>
      <c r="AU1856" s="7"/>
      <c r="AV1856" s="7"/>
      <c r="AW1856" s="7"/>
      <c r="AX1856" s="7"/>
      <c r="AY1856" s="7"/>
      <c r="AZ1856" s="7"/>
      <c r="BA1856" s="7"/>
      <c r="BB1856" s="7"/>
      <c r="BC1856" s="10"/>
      <c r="BD1856" s="7"/>
      <c r="BE1856" s="7"/>
      <c r="BF1856" s="7"/>
      <c r="BG1856" s="7"/>
      <c r="BH1856" s="7"/>
      <c r="BI1856" s="7"/>
      <c r="BJ1856" s="7"/>
      <c r="BK1856" s="7"/>
      <c r="BL1856" s="7"/>
      <c r="BM1856" s="7"/>
      <c r="BN1856" s="7"/>
      <c r="BO1856" s="7"/>
      <c r="BP1856" s="7"/>
      <c r="BQ1856" s="7"/>
      <c r="BR1856" s="7"/>
      <c r="BS1856" s="7"/>
      <c r="BT1856" s="7"/>
      <c r="BU1856" s="7"/>
      <c r="BV1856" s="7"/>
      <c r="BW1856" s="7"/>
      <c r="BX1856" s="7"/>
      <c r="BY1856" s="7"/>
      <c r="BZ1856" s="7"/>
      <c r="CA1856" s="7"/>
      <c r="CB1856" s="7"/>
      <c r="CC1856" s="7"/>
      <c r="CD1856" s="7"/>
      <c r="CE1856" s="7"/>
      <c r="CF1856" s="7"/>
      <c r="CG1856" s="7"/>
      <c r="CH1856" s="7"/>
      <c r="CI1856" s="7"/>
      <c r="CJ1856" s="7"/>
      <c r="CK1856" s="7"/>
      <c r="CL1856" s="7"/>
      <c r="CM1856" s="7"/>
      <c r="CN1856" s="7"/>
      <c r="CO1856" s="7"/>
      <c r="CP1856" s="7"/>
      <c r="CQ1856" s="7"/>
    </row>
    <row r="1857" spans="2:95" s="9" customFormat="1">
      <c r="B1857" s="34"/>
      <c r="C1857" s="7"/>
      <c r="D1857" s="7"/>
      <c r="E1857" s="7"/>
      <c r="F1857" s="7"/>
      <c r="G1857" s="10"/>
      <c r="H1857" s="10"/>
      <c r="I1857" s="10"/>
      <c r="J1857" s="10"/>
      <c r="K1857" s="7"/>
      <c r="L1857" s="7"/>
      <c r="M1857" s="7"/>
      <c r="N1857" s="7"/>
      <c r="O1857" s="7"/>
      <c r="P1857" s="10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10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10"/>
      <c r="AU1857" s="7"/>
      <c r="AV1857" s="7"/>
      <c r="AW1857" s="7"/>
      <c r="AX1857" s="7"/>
      <c r="AY1857" s="7"/>
      <c r="AZ1857" s="7"/>
      <c r="BA1857" s="7"/>
      <c r="BB1857" s="7"/>
      <c r="BC1857" s="10"/>
      <c r="BD1857" s="7"/>
      <c r="BE1857" s="7"/>
      <c r="BF1857" s="7"/>
      <c r="BG1857" s="7"/>
      <c r="BH1857" s="7"/>
      <c r="BI1857" s="7"/>
      <c r="BJ1857" s="7"/>
      <c r="BK1857" s="7"/>
      <c r="BL1857" s="7"/>
      <c r="BM1857" s="7"/>
      <c r="BN1857" s="7"/>
      <c r="BO1857" s="7"/>
      <c r="BP1857" s="7"/>
      <c r="BQ1857" s="7"/>
      <c r="BR1857" s="7"/>
      <c r="BS1857" s="7"/>
      <c r="BT1857" s="7"/>
      <c r="BU1857" s="7"/>
      <c r="BV1857" s="7"/>
      <c r="BW1857" s="7"/>
      <c r="BX1857" s="7"/>
      <c r="BY1857" s="7"/>
      <c r="BZ1857" s="7"/>
      <c r="CA1857" s="7"/>
      <c r="CB1857" s="7"/>
      <c r="CC1857" s="7"/>
      <c r="CD1857" s="7"/>
      <c r="CE1857" s="7"/>
      <c r="CF1857" s="7"/>
      <c r="CG1857" s="7"/>
      <c r="CH1857" s="7"/>
      <c r="CI1857" s="7"/>
      <c r="CJ1857" s="7"/>
      <c r="CK1857" s="7"/>
      <c r="CL1857" s="7"/>
      <c r="CM1857" s="7"/>
      <c r="CN1857" s="7"/>
      <c r="CO1857" s="7"/>
      <c r="CP1857" s="7"/>
      <c r="CQ1857" s="7"/>
    </row>
    <row r="1858" spans="2:95" s="9" customFormat="1">
      <c r="B1858" s="34"/>
      <c r="C1858" s="7"/>
      <c r="D1858" s="7"/>
      <c r="E1858" s="7"/>
      <c r="F1858" s="7"/>
      <c r="G1858" s="10"/>
      <c r="H1858" s="10"/>
      <c r="I1858" s="10"/>
      <c r="J1858" s="10"/>
      <c r="K1858" s="7"/>
      <c r="L1858" s="7"/>
      <c r="M1858" s="7"/>
      <c r="N1858" s="7"/>
      <c r="O1858" s="7"/>
      <c r="P1858" s="10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10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10"/>
      <c r="AU1858" s="7"/>
      <c r="AV1858" s="7"/>
      <c r="AW1858" s="7"/>
      <c r="AX1858" s="7"/>
      <c r="AY1858" s="7"/>
      <c r="AZ1858" s="7"/>
      <c r="BA1858" s="7"/>
      <c r="BB1858" s="7"/>
      <c r="BC1858" s="10"/>
      <c r="BD1858" s="7"/>
      <c r="BE1858" s="7"/>
      <c r="BF1858" s="7"/>
      <c r="BG1858" s="7"/>
      <c r="BH1858" s="7"/>
      <c r="BI1858" s="7"/>
      <c r="BJ1858" s="7"/>
      <c r="BK1858" s="7"/>
      <c r="BL1858" s="7"/>
      <c r="BM1858" s="7"/>
      <c r="BN1858" s="7"/>
      <c r="BO1858" s="7"/>
      <c r="BP1858" s="7"/>
      <c r="BQ1858" s="7"/>
      <c r="BR1858" s="7"/>
      <c r="BS1858" s="7"/>
      <c r="BT1858" s="7"/>
      <c r="BU1858" s="7"/>
      <c r="BV1858" s="7"/>
      <c r="BW1858" s="7"/>
      <c r="BX1858" s="7"/>
      <c r="BY1858" s="7"/>
      <c r="BZ1858" s="7"/>
      <c r="CA1858" s="7"/>
      <c r="CB1858" s="7"/>
      <c r="CC1858" s="7"/>
      <c r="CD1858" s="7"/>
      <c r="CE1858" s="7"/>
      <c r="CF1858" s="7"/>
      <c r="CG1858" s="7"/>
      <c r="CH1858" s="7"/>
      <c r="CI1858" s="7"/>
      <c r="CJ1858" s="7"/>
      <c r="CK1858" s="7"/>
      <c r="CL1858" s="7"/>
      <c r="CM1858" s="7"/>
      <c r="CN1858" s="7"/>
      <c r="CO1858" s="7"/>
      <c r="CP1858" s="7"/>
      <c r="CQ1858" s="7"/>
    </row>
    <row r="1859" spans="2:95" s="9" customFormat="1">
      <c r="B1859" s="34"/>
      <c r="C1859" s="7"/>
      <c r="D1859" s="7"/>
      <c r="E1859" s="7"/>
      <c r="F1859" s="7"/>
      <c r="G1859" s="10"/>
      <c r="H1859" s="10"/>
      <c r="I1859" s="10"/>
      <c r="J1859" s="10"/>
      <c r="K1859" s="7"/>
      <c r="L1859" s="7"/>
      <c r="M1859" s="7"/>
      <c r="N1859" s="7"/>
      <c r="O1859" s="7"/>
      <c r="P1859" s="10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10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10"/>
      <c r="AU1859" s="7"/>
      <c r="AV1859" s="7"/>
      <c r="AW1859" s="7"/>
      <c r="AX1859" s="7"/>
      <c r="AY1859" s="7"/>
      <c r="AZ1859" s="7"/>
      <c r="BA1859" s="7"/>
      <c r="BB1859" s="7"/>
      <c r="BC1859" s="10"/>
      <c r="BD1859" s="7"/>
      <c r="BE1859" s="7"/>
      <c r="BF1859" s="7"/>
      <c r="BG1859" s="7"/>
      <c r="BH1859" s="7"/>
      <c r="BI1859" s="7"/>
      <c r="BJ1859" s="7"/>
      <c r="BK1859" s="7"/>
      <c r="BL1859" s="7"/>
      <c r="BM1859" s="7"/>
      <c r="BN1859" s="7"/>
      <c r="BO1859" s="7"/>
      <c r="BP1859" s="7"/>
      <c r="BQ1859" s="7"/>
      <c r="BR1859" s="7"/>
      <c r="BS1859" s="7"/>
      <c r="BT1859" s="7"/>
      <c r="BU1859" s="7"/>
      <c r="BV1859" s="7"/>
      <c r="BW1859" s="7"/>
      <c r="BX1859" s="7"/>
      <c r="BY1859" s="7"/>
      <c r="BZ1859" s="7"/>
      <c r="CA1859" s="7"/>
      <c r="CB1859" s="7"/>
      <c r="CC1859" s="7"/>
      <c r="CD1859" s="7"/>
      <c r="CE1859" s="7"/>
      <c r="CF1859" s="7"/>
      <c r="CG1859" s="7"/>
      <c r="CH1859" s="7"/>
      <c r="CI1859" s="7"/>
      <c r="CJ1859" s="7"/>
      <c r="CK1859" s="7"/>
      <c r="CL1859" s="7"/>
      <c r="CM1859" s="7"/>
      <c r="CN1859" s="7"/>
      <c r="CO1859" s="7"/>
      <c r="CP1859" s="7"/>
      <c r="CQ1859" s="7"/>
    </row>
    <row r="1860" spans="2:95" s="9" customFormat="1">
      <c r="B1860" s="34"/>
      <c r="C1860" s="7"/>
      <c r="D1860" s="7"/>
      <c r="E1860" s="7"/>
      <c r="F1860" s="7"/>
      <c r="G1860" s="10"/>
      <c r="H1860" s="10"/>
      <c r="I1860" s="10"/>
      <c r="J1860" s="10"/>
      <c r="K1860" s="7"/>
      <c r="L1860" s="7"/>
      <c r="M1860" s="7"/>
      <c r="N1860" s="7"/>
      <c r="O1860" s="7"/>
      <c r="P1860" s="10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10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10"/>
      <c r="AU1860" s="7"/>
      <c r="AV1860" s="7"/>
      <c r="AW1860" s="7"/>
      <c r="AX1860" s="7"/>
      <c r="AY1860" s="7"/>
      <c r="AZ1860" s="7"/>
      <c r="BA1860" s="7"/>
      <c r="BB1860" s="7"/>
      <c r="BC1860" s="10"/>
      <c r="BD1860" s="7"/>
      <c r="BE1860" s="7"/>
      <c r="BF1860" s="7"/>
      <c r="BG1860" s="7"/>
      <c r="BH1860" s="7"/>
      <c r="BI1860" s="7"/>
      <c r="BJ1860" s="7"/>
      <c r="BK1860" s="7"/>
      <c r="BL1860" s="7"/>
      <c r="BM1860" s="7"/>
      <c r="BN1860" s="7"/>
      <c r="BO1860" s="7"/>
      <c r="BP1860" s="7"/>
      <c r="BQ1860" s="7"/>
      <c r="BR1860" s="7"/>
      <c r="BS1860" s="7"/>
      <c r="BT1860" s="7"/>
      <c r="BU1860" s="7"/>
      <c r="BV1860" s="7"/>
      <c r="BW1860" s="7"/>
      <c r="BX1860" s="7"/>
      <c r="BY1860" s="7"/>
      <c r="BZ1860" s="7"/>
      <c r="CA1860" s="7"/>
      <c r="CB1860" s="7"/>
      <c r="CC1860" s="7"/>
      <c r="CD1860" s="7"/>
      <c r="CE1860" s="7"/>
      <c r="CF1860" s="7"/>
      <c r="CG1860" s="7"/>
      <c r="CH1860" s="7"/>
      <c r="CI1860" s="7"/>
      <c r="CJ1860" s="7"/>
      <c r="CK1860" s="7"/>
      <c r="CL1860" s="7"/>
      <c r="CM1860" s="7"/>
      <c r="CN1860" s="7"/>
      <c r="CO1860" s="7"/>
      <c r="CP1860" s="7"/>
      <c r="CQ1860" s="7"/>
    </row>
    <row r="1861" spans="2:95" s="9" customFormat="1">
      <c r="B1861" s="34"/>
      <c r="C1861" s="7"/>
      <c r="D1861" s="7"/>
      <c r="E1861" s="7"/>
      <c r="F1861" s="7"/>
      <c r="G1861" s="10"/>
      <c r="H1861" s="10"/>
      <c r="I1861" s="10"/>
      <c r="J1861" s="10"/>
      <c r="K1861" s="7"/>
      <c r="L1861" s="7"/>
      <c r="M1861" s="7"/>
      <c r="N1861" s="7"/>
      <c r="O1861" s="7"/>
      <c r="P1861" s="10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10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  <c r="AS1861" s="7"/>
      <c r="AT1861" s="10"/>
      <c r="AU1861" s="7"/>
      <c r="AV1861" s="7"/>
      <c r="AW1861" s="7"/>
      <c r="AX1861" s="7"/>
      <c r="AY1861" s="7"/>
      <c r="AZ1861" s="7"/>
      <c r="BA1861" s="7"/>
      <c r="BB1861" s="7"/>
      <c r="BC1861" s="10"/>
      <c r="BD1861" s="7"/>
      <c r="BE1861" s="7"/>
      <c r="BF1861" s="7"/>
      <c r="BG1861" s="7"/>
      <c r="BH1861" s="7"/>
      <c r="BI1861" s="7"/>
      <c r="BJ1861" s="7"/>
      <c r="BK1861" s="7"/>
      <c r="BL1861" s="7"/>
      <c r="BM1861" s="7"/>
      <c r="BN1861" s="7"/>
      <c r="BO1861" s="7"/>
      <c r="BP1861" s="7"/>
      <c r="BQ1861" s="7"/>
      <c r="BR1861" s="7"/>
      <c r="BS1861" s="7"/>
      <c r="BT1861" s="7"/>
      <c r="BU1861" s="7"/>
      <c r="BV1861" s="7"/>
      <c r="BW1861" s="7"/>
      <c r="BX1861" s="7"/>
      <c r="BY1861" s="7"/>
      <c r="BZ1861" s="7"/>
      <c r="CA1861" s="7"/>
      <c r="CB1861" s="7"/>
      <c r="CC1861" s="7"/>
      <c r="CD1861" s="7"/>
      <c r="CE1861" s="7"/>
      <c r="CF1861" s="7"/>
      <c r="CG1861" s="7"/>
      <c r="CH1861" s="7"/>
      <c r="CI1861" s="7"/>
      <c r="CJ1861" s="7"/>
      <c r="CK1861" s="7"/>
      <c r="CL1861" s="7"/>
      <c r="CM1861" s="7"/>
      <c r="CN1861" s="7"/>
      <c r="CO1861" s="7"/>
      <c r="CP1861" s="7"/>
      <c r="CQ1861" s="7"/>
    </row>
    <row r="1862" spans="2:95" s="9" customFormat="1">
      <c r="B1862" s="34"/>
      <c r="C1862" s="7"/>
      <c r="D1862" s="7"/>
      <c r="E1862" s="7"/>
      <c r="F1862" s="7"/>
      <c r="G1862" s="10"/>
      <c r="H1862" s="10"/>
      <c r="I1862" s="10"/>
      <c r="J1862" s="10"/>
      <c r="K1862" s="7"/>
      <c r="L1862" s="7"/>
      <c r="M1862" s="7"/>
      <c r="N1862" s="7"/>
      <c r="O1862" s="7"/>
      <c r="P1862" s="10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10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  <c r="AS1862" s="7"/>
      <c r="AT1862" s="10"/>
      <c r="AU1862" s="7"/>
      <c r="AV1862" s="7"/>
      <c r="AW1862" s="7"/>
      <c r="AX1862" s="7"/>
      <c r="AY1862" s="7"/>
      <c r="AZ1862" s="7"/>
      <c r="BA1862" s="7"/>
      <c r="BB1862" s="7"/>
      <c r="BC1862" s="10"/>
      <c r="BD1862" s="7"/>
      <c r="BE1862" s="7"/>
      <c r="BF1862" s="7"/>
      <c r="BG1862" s="7"/>
      <c r="BH1862" s="7"/>
      <c r="BI1862" s="7"/>
      <c r="BJ1862" s="7"/>
      <c r="BK1862" s="7"/>
      <c r="BL1862" s="7"/>
      <c r="BM1862" s="7"/>
      <c r="BN1862" s="7"/>
      <c r="BO1862" s="7"/>
      <c r="BP1862" s="7"/>
      <c r="BQ1862" s="7"/>
      <c r="BR1862" s="7"/>
      <c r="BS1862" s="7"/>
      <c r="BT1862" s="7"/>
      <c r="BU1862" s="7"/>
      <c r="BV1862" s="7"/>
      <c r="BW1862" s="7"/>
      <c r="BX1862" s="7"/>
      <c r="BY1862" s="7"/>
      <c r="BZ1862" s="7"/>
      <c r="CA1862" s="7"/>
      <c r="CB1862" s="7"/>
      <c r="CC1862" s="7"/>
      <c r="CD1862" s="7"/>
      <c r="CE1862" s="7"/>
      <c r="CF1862" s="7"/>
      <c r="CG1862" s="7"/>
      <c r="CH1862" s="7"/>
      <c r="CI1862" s="7"/>
      <c r="CJ1862" s="7"/>
      <c r="CK1862" s="7"/>
      <c r="CL1862" s="7"/>
      <c r="CM1862" s="7"/>
      <c r="CN1862" s="7"/>
      <c r="CO1862" s="7"/>
      <c r="CP1862" s="7"/>
      <c r="CQ1862" s="7"/>
    </row>
    <row r="1863" spans="2:95" s="9" customFormat="1">
      <c r="B1863" s="34"/>
      <c r="C1863" s="7"/>
      <c r="D1863" s="7"/>
      <c r="E1863" s="7"/>
      <c r="F1863" s="7"/>
      <c r="G1863" s="10"/>
      <c r="H1863" s="10"/>
      <c r="I1863" s="10"/>
      <c r="J1863" s="10"/>
      <c r="K1863" s="7"/>
      <c r="L1863" s="7"/>
      <c r="M1863" s="7"/>
      <c r="N1863" s="7"/>
      <c r="O1863" s="7"/>
      <c r="P1863" s="10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/>
      <c r="AD1863" s="7"/>
      <c r="AE1863" s="10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  <c r="AS1863" s="7"/>
      <c r="AT1863" s="10"/>
      <c r="AU1863" s="7"/>
      <c r="AV1863" s="7"/>
      <c r="AW1863" s="7"/>
      <c r="AX1863" s="7"/>
      <c r="AY1863" s="7"/>
      <c r="AZ1863" s="7"/>
      <c r="BA1863" s="7"/>
      <c r="BB1863" s="7"/>
      <c r="BC1863" s="10"/>
      <c r="BD1863" s="7"/>
      <c r="BE1863" s="7"/>
      <c r="BF1863" s="7"/>
      <c r="BG1863" s="7"/>
      <c r="BH1863" s="7"/>
      <c r="BI1863" s="7"/>
      <c r="BJ1863" s="7"/>
      <c r="BK1863" s="7"/>
      <c r="BL1863" s="7"/>
      <c r="BM1863" s="7"/>
      <c r="BN1863" s="7"/>
      <c r="BO1863" s="7"/>
      <c r="BP1863" s="7"/>
      <c r="BQ1863" s="7"/>
      <c r="BR1863" s="7"/>
      <c r="BS1863" s="7"/>
      <c r="BT1863" s="7"/>
      <c r="BU1863" s="7"/>
      <c r="BV1863" s="7"/>
      <c r="BW1863" s="7"/>
      <c r="BX1863" s="7"/>
      <c r="BY1863" s="7"/>
      <c r="BZ1863" s="7"/>
      <c r="CA1863" s="7"/>
      <c r="CB1863" s="7"/>
      <c r="CC1863" s="7"/>
      <c r="CD1863" s="7"/>
      <c r="CE1863" s="7"/>
      <c r="CF1863" s="7"/>
      <c r="CG1863" s="7"/>
      <c r="CH1863" s="7"/>
      <c r="CI1863" s="7"/>
      <c r="CJ1863" s="7"/>
      <c r="CK1863" s="7"/>
      <c r="CL1863" s="7"/>
      <c r="CM1863" s="7"/>
      <c r="CN1863" s="7"/>
      <c r="CO1863" s="7"/>
      <c r="CP1863" s="7"/>
      <c r="CQ1863" s="7"/>
    </row>
    <row r="1864" spans="2:95" s="9" customFormat="1">
      <c r="B1864" s="34"/>
      <c r="C1864" s="7"/>
      <c r="D1864" s="7"/>
      <c r="E1864" s="7"/>
      <c r="F1864" s="7"/>
      <c r="G1864" s="10"/>
      <c r="H1864" s="10"/>
      <c r="I1864" s="10"/>
      <c r="J1864" s="10"/>
      <c r="K1864" s="7"/>
      <c r="L1864" s="7"/>
      <c r="M1864" s="7"/>
      <c r="N1864" s="7"/>
      <c r="O1864" s="7"/>
      <c r="P1864" s="10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10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10"/>
      <c r="AU1864" s="7"/>
      <c r="AV1864" s="7"/>
      <c r="AW1864" s="7"/>
      <c r="AX1864" s="7"/>
      <c r="AY1864" s="7"/>
      <c r="AZ1864" s="7"/>
      <c r="BA1864" s="7"/>
      <c r="BB1864" s="7"/>
      <c r="BC1864" s="10"/>
      <c r="BD1864" s="7"/>
      <c r="BE1864" s="7"/>
      <c r="BF1864" s="7"/>
      <c r="BG1864" s="7"/>
      <c r="BH1864" s="7"/>
      <c r="BI1864" s="7"/>
      <c r="BJ1864" s="7"/>
      <c r="BK1864" s="7"/>
      <c r="BL1864" s="7"/>
      <c r="BM1864" s="7"/>
      <c r="BN1864" s="7"/>
      <c r="BO1864" s="7"/>
      <c r="BP1864" s="7"/>
      <c r="BQ1864" s="7"/>
      <c r="BR1864" s="7"/>
      <c r="BS1864" s="7"/>
      <c r="BT1864" s="7"/>
      <c r="BU1864" s="7"/>
      <c r="BV1864" s="7"/>
      <c r="BW1864" s="7"/>
      <c r="BX1864" s="7"/>
      <c r="BY1864" s="7"/>
      <c r="BZ1864" s="7"/>
      <c r="CA1864" s="7"/>
      <c r="CB1864" s="7"/>
      <c r="CC1864" s="7"/>
      <c r="CD1864" s="7"/>
      <c r="CE1864" s="7"/>
      <c r="CF1864" s="7"/>
      <c r="CG1864" s="7"/>
      <c r="CH1864" s="7"/>
      <c r="CI1864" s="7"/>
      <c r="CJ1864" s="7"/>
      <c r="CK1864" s="7"/>
      <c r="CL1864" s="7"/>
      <c r="CM1864" s="7"/>
      <c r="CN1864" s="7"/>
      <c r="CO1864" s="7"/>
      <c r="CP1864" s="7"/>
      <c r="CQ1864" s="7"/>
    </row>
    <row r="1865" spans="2:95" s="9" customFormat="1">
      <c r="B1865" s="34"/>
      <c r="C1865" s="7"/>
      <c r="D1865" s="7"/>
      <c r="E1865" s="7"/>
      <c r="F1865" s="7"/>
      <c r="G1865" s="10"/>
      <c r="H1865" s="10"/>
      <c r="I1865" s="10"/>
      <c r="J1865" s="10"/>
      <c r="K1865" s="7"/>
      <c r="L1865" s="7"/>
      <c r="M1865" s="7"/>
      <c r="N1865" s="7"/>
      <c r="O1865" s="7"/>
      <c r="P1865" s="10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10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  <c r="AS1865" s="7"/>
      <c r="AT1865" s="10"/>
      <c r="AU1865" s="7"/>
      <c r="AV1865" s="7"/>
      <c r="AW1865" s="7"/>
      <c r="AX1865" s="7"/>
      <c r="AY1865" s="7"/>
      <c r="AZ1865" s="7"/>
      <c r="BA1865" s="7"/>
      <c r="BB1865" s="7"/>
      <c r="BC1865" s="10"/>
      <c r="BD1865" s="7"/>
      <c r="BE1865" s="7"/>
      <c r="BF1865" s="7"/>
      <c r="BG1865" s="7"/>
      <c r="BH1865" s="7"/>
      <c r="BI1865" s="7"/>
      <c r="BJ1865" s="7"/>
      <c r="BK1865" s="7"/>
      <c r="BL1865" s="7"/>
      <c r="BM1865" s="7"/>
      <c r="BN1865" s="7"/>
      <c r="BO1865" s="7"/>
      <c r="BP1865" s="7"/>
      <c r="BQ1865" s="7"/>
      <c r="BR1865" s="7"/>
      <c r="BS1865" s="7"/>
      <c r="BT1865" s="7"/>
      <c r="BU1865" s="7"/>
      <c r="BV1865" s="7"/>
      <c r="BW1865" s="7"/>
      <c r="BX1865" s="7"/>
      <c r="BY1865" s="7"/>
      <c r="BZ1865" s="7"/>
      <c r="CA1865" s="7"/>
      <c r="CB1865" s="7"/>
      <c r="CC1865" s="7"/>
      <c r="CD1865" s="7"/>
      <c r="CE1865" s="7"/>
      <c r="CF1865" s="7"/>
      <c r="CG1865" s="7"/>
      <c r="CH1865" s="7"/>
      <c r="CI1865" s="7"/>
      <c r="CJ1865" s="7"/>
      <c r="CK1865" s="7"/>
      <c r="CL1865" s="7"/>
      <c r="CM1865" s="7"/>
      <c r="CN1865" s="7"/>
      <c r="CO1865" s="7"/>
      <c r="CP1865" s="7"/>
      <c r="CQ1865" s="7"/>
    </row>
    <row r="1866" spans="2:95" s="9" customFormat="1">
      <c r="B1866" s="34"/>
      <c r="C1866" s="7"/>
      <c r="D1866" s="7"/>
      <c r="E1866" s="7"/>
      <c r="F1866" s="7"/>
      <c r="G1866" s="10"/>
      <c r="H1866" s="10"/>
      <c r="I1866" s="10"/>
      <c r="J1866" s="10"/>
      <c r="K1866" s="7"/>
      <c r="L1866" s="7"/>
      <c r="M1866" s="7"/>
      <c r="N1866" s="7"/>
      <c r="O1866" s="7"/>
      <c r="P1866" s="10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/>
      <c r="AD1866" s="7"/>
      <c r="AE1866" s="10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7"/>
      <c r="AT1866" s="10"/>
      <c r="AU1866" s="7"/>
      <c r="AV1866" s="7"/>
      <c r="AW1866" s="7"/>
      <c r="AX1866" s="7"/>
      <c r="AY1866" s="7"/>
      <c r="AZ1866" s="7"/>
      <c r="BA1866" s="7"/>
      <c r="BB1866" s="7"/>
      <c r="BC1866" s="10"/>
      <c r="BD1866" s="7"/>
      <c r="BE1866" s="7"/>
      <c r="BF1866" s="7"/>
      <c r="BG1866" s="7"/>
      <c r="BH1866" s="7"/>
      <c r="BI1866" s="7"/>
      <c r="BJ1866" s="7"/>
      <c r="BK1866" s="7"/>
      <c r="BL1866" s="7"/>
      <c r="BM1866" s="7"/>
      <c r="BN1866" s="7"/>
      <c r="BO1866" s="7"/>
      <c r="BP1866" s="7"/>
      <c r="BQ1866" s="7"/>
      <c r="BR1866" s="7"/>
      <c r="BS1866" s="7"/>
      <c r="BT1866" s="7"/>
      <c r="BU1866" s="7"/>
      <c r="BV1866" s="7"/>
      <c r="BW1866" s="7"/>
      <c r="BX1866" s="7"/>
      <c r="BY1866" s="7"/>
      <c r="BZ1866" s="7"/>
      <c r="CA1866" s="7"/>
      <c r="CB1866" s="7"/>
      <c r="CC1866" s="7"/>
      <c r="CD1866" s="7"/>
      <c r="CE1866" s="7"/>
      <c r="CF1866" s="7"/>
      <c r="CG1866" s="7"/>
      <c r="CH1866" s="7"/>
      <c r="CI1866" s="7"/>
      <c r="CJ1866" s="7"/>
      <c r="CK1866" s="7"/>
      <c r="CL1866" s="7"/>
      <c r="CM1866" s="7"/>
      <c r="CN1866" s="7"/>
      <c r="CO1866" s="7"/>
      <c r="CP1866" s="7"/>
      <c r="CQ1866" s="7"/>
    </row>
    <row r="1867" spans="2:95" s="9" customFormat="1">
      <c r="B1867" s="34"/>
      <c r="C1867" s="7"/>
      <c r="D1867" s="7"/>
      <c r="E1867" s="7"/>
      <c r="F1867" s="7"/>
      <c r="G1867" s="10"/>
      <c r="H1867" s="10"/>
      <c r="I1867" s="10"/>
      <c r="J1867" s="10"/>
      <c r="K1867" s="7"/>
      <c r="L1867" s="7"/>
      <c r="M1867" s="7"/>
      <c r="N1867" s="7"/>
      <c r="O1867" s="7"/>
      <c r="P1867" s="10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  <c r="AD1867" s="7"/>
      <c r="AE1867" s="10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  <c r="AS1867" s="7"/>
      <c r="AT1867" s="10"/>
      <c r="AU1867" s="7"/>
      <c r="AV1867" s="7"/>
      <c r="AW1867" s="7"/>
      <c r="AX1867" s="7"/>
      <c r="AY1867" s="7"/>
      <c r="AZ1867" s="7"/>
      <c r="BA1867" s="7"/>
      <c r="BB1867" s="7"/>
      <c r="BC1867" s="10"/>
      <c r="BD1867" s="7"/>
      <c r="BE1867" s="7"/>
      <c r="BF1867" s="7"/>
      <c r="BG1867" s="7"/>
      <c r="BH1867" s="7"/>
      <c r="BI1867" s="7"/>
      <c r="BJ1867" s="7"/>
      <c r="BK1867" s="7"/>
      <c r="BL1867" s="7"/>
      <c r="BM1867" s="7"/>
      <c r="BN1867" s="7"/>
      <c r="BO1867" s="7"/>
      <c r="BP1867" s="7"/>
      <c r="BQ1867" s="7"/>
      <c r="BR1867" s="7"/>
      <c r="BS1867" s="7"/>
      <c r="BT1867" s="7"/>
      <c r="BU1867" s="7"/>
      <c r="BV1867" s="7"/>
      <c r="BW1867" s="7"/>
      <c r="BX1867" s="7"/>
      <c r="BY1867" s="7"/>
      <c r="BZ1867" s="7"/>
      <c r="CA1867" s="7"/>
      <c r="CB1867" s="7"/>
      <c r="CC1867" s="7"/>
      <c r="CD1867" s="7"/>
      <c r="CE1867" s="7"/>
      <c r="CF1867" s="7"/>
      <c r="CG1867" s="7"/>
      <c r="CH1867" s="7"/>
      <c r="CI1867" s="7"/>
      <c r="CJ1867" s="7"/>
      <c r="CK1867" s="7"/>
      <c r="CL1867" s="7"/>
      <c r="CM1867" s="7"/>
      <c r="CN1867" s="7"/>
      <c r="CO1867" s="7"/>
      <c r="CP1867" s="7"/>
      <c r="CQ1867" s="7"/>
    </row>
    <row r="1868" spans="2:95" s="9" customFormat="1">
      <c r="B1868" s="34"/>
      <c r="C1868" s="7"/>
      <c r="D1868" s="7"/>
      <c r="E1868" s="7"/>
      <c r="F1868" s="7"/>
      <c r="G1868" s="10"/>
      <c r="H1868" s="10"/>
      <c r="I1868" s="10"/>
      <c r="J1868" s="10"/>
      <c r="K1868" s="7"/>
      <c r="L1868" s="7"/>
      <c r="M1868" s="7"/>
      <c r="N1868" s="7"/>
      <c r="O1868" s="7"/>
      <c r="P1868" s="10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10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7"/>
      <c r="AT1868" s="10"/>
      <c r="AU1868" s="7"/>
      <c r="AV1868" s="7"/>
      <c r="AW1868" s="7"/>
      <c r="AX1868" s="7"/>
      <c r="AY1868" s="7"/>
      <c r="AZ1868" s="7"/>
      <c r="BA1868" s="7"/>
      <c r="BB1868" s="7"/>
      <c r="BC1868" s="10"/>
      <c r="BD1868" s="7"/>
      <c r="BE1868" s="7"/>
      <c r="BF1868" s="7"/>
      <c r="BG1868" s="7"/>
      <c r="BH1868" s="7"/>
      <c r="BI1868" s="7"/>
      <c r="BJ1868" s="7"/>
      <c r="BK1868" s="7"/>
      <c r="BL1868" s="7"/>
      <c r="BM1868" s="7"/>
      <c r="BN1868" s="7"/>
      <c r="BO1868" s="7"/>
      <c r="BP1868" s="7"/>
      <c r="BQ1868" s="7"/>
      <c r="BR1868" s="7"/>
      <c r="BS1868" s="7"/>
      <c r="BT1868" s="7"/>
      <c r="BU1868" s="7"/>
      <c r="BV1868" s="7"/>
      <c r="BW1868" s="7"/>
      <c r="BX1868" s="7"/>
      <c r="BY1868" s="7"/>
      <c r="BZ1868" s="7"/>
      <c r="CA1868" s="7"/>
      <c r="CB1868" s="7"/>
      <c r="CC1868" s="7"/>
      <c r="CD1868" s="7"/>
      <c r="CE1868" s="7"/>
      <c r="CF1868" s="7"/>
      <c r="CG1868" s="7"/>
      <c r="CH1868" s="7"/>
      <c r="CI1868" s="7"/>
      <c r="CJ1868" s="7"/>
      <c r="CK1868" s="7"/>
      <c r="CL1868" s="7"/>
      <c r="CM1868" s="7"/>
      <c r="CN1868" s="7"/>
      <c r="CO1868" s="7"/>
      <c r="CP1868" s="7"/>
      <c r="CQ1868" s="7"/>
    </row>
    <row r="1869" spans="2:95" s="9" customFormat="1">
      <c r="B1869" s="34"/>
      <c r="C1869" s="7"/>
      <c r="D1869" s="7"/>
      <c r="E1869" s="7"/>
      <c r="F1869" s="7"/>
      <c r="G1869" s="10"/>
      <c r="H1869" s="10"/>
      <c r="I1869" s="10"/>
      <c r="J1869" s="10"/>
      <c r="K1869" s="7"/>
      <c r="L1869" s="7"/>
      <c r="M1869" s="7"/>
      <c r="N1869" s="7"/>
      <c r="O1869" s="7"/>
      <c r="P1869" s="10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  <c r="AD1869" s="7"/>
      <c r="AE1869" s="10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  <c r="AS1869" s="7"/>
      <c r="AT1869" s="10"/>
      <c r="AU1869" s="7"/>
      <c r="AV1869" s="7"/>
      <c r="AW1869" s="7"/>
      <c r="AX1869" s="7"/>
      <c r="AY1869" s="7"/>
      <c r="AZ1869" s="7"/>
      <c r="BA1869" s="7"/>
      <c r="BB1869" s="7"/>
      <c r="BC1869" s="10"/>
      <c r="BD1869" s="7"/>
      <c r="BE1869" s="7"/>
      <c r="BF1869" s="7"/>
      <c r="BG1869" s="7"/>
      <c r="BH1869" s="7"/>
      <c r="BI1869" s="7"/>
      <c r="BJ1869" s="7"/>
      <c r="BK1869" s="7"/>
      <c r="BL1869" s="7"/>
      <c r="BM1869" s="7"/>
      <c r="BN1869" s="7"/>
      <c r="BO1869" s="7"/>
      <c r="BP1869" s="7"/>
      <c r="BQ1869" s="7"/>
      <c r="BR1869" s="7"/>
      <c r="BS1869" s="7"/>
      <c r="BT1869" s="7"/>
      <c r="BU1869" s="7"/>
      <c r="BV1869" s="7"/>
      <c r="BW1869" s="7"/>
      <c r="BX1869" s="7"/>
      <c r="BY1869" s="7"/>
      <c r="BZ1869" s="7"/>
      <c r="CA1869" s="7"/>
      <c r="CB1869" s="7"/>
      <c r="CC1869" s="7"/>
      <c r="CD1869" s="7"/>
      <c r="CE1869" s="7"/>
      <c r="CF1869" s="7"/>
      <c r="CG1869" s="7"/>
      <c r="CH1869" s="7"/>
      <c r="CI1869" s="7"/>
      <c r="CJ1869" s="7"/>
      <c r="CK1869" s="7"/>
      <c r="CL1869" s="7"/>
      <c r="CM1869" s="7"/>
      <c r="CN1869" s="7"/>
      <c r="CO1869" s="7"/>
      <c r="CP1869" s="7"/>
      <c r="CQ1869" s="7"/>
    </row>
    <row r="1870" spans="2:95" s="9" customFormat="1">
      <c r="B1870" s="34"/>
      <c r="C1870" s="7"/>
      <c r="D1870" s="7"/>
      <c r="E1870" s="7"/>
      <c r="F1870" s="7"/>
      <c r="G1870" s="10"/>
      <c r="H1870" s="10"/>
      <c r="I1870" s="10"/>
      <c r="J1870" s="10"/>
      <c r="K1870" s="7"/>
      <c r="L1870" s="7"/>
      <c r="M1870" s="7"/>
      <c r="N1870" s="7"/>
      <c r="O1870" s="7"/>
      <c r="P1870" s="10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  <c r="AD1870" s="7"/>
      <c r="AE1870" s="10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  <c r="AS1870" s="7"/>
      <c r="AT1870" s="10"/>
      <c r="AU1870" s="7"/>
      <c r="AV1870" s="7"/>
      <c r="AW1870" s="7"/>
      <c r="AX1870" s="7"/>
      <c r="AY1870" s="7"/>
      <c r="AZ1870" s="7"/>
      <c r="BA1870" s="7"/>
      <c r="BB1870" s="7"/>
      <c r="BC1870" s="10"/>
      <c r="BD1870" s="7"/>
      <c r="BE1870" s="7"/>
      <c r="BF1870" s="7"/>
      <c r="BG1870" s="7"/>
      <c r="BH1870" s="7"/>
      <c r="BI1870" s="7"/>
      <c r="BJ1870" s="7"/>
      <c r="BK1870" s="7"/>
      <c r="BL1870" s="7"/>
      <c r="BM1870" s="7"/>
      <c r="BN1870" s="7"/>
      <c r="BO1870" s="7"/>
      <c r="BP1870" s="7"/>
      <c r="BQ1870" s="7"/>
      <c r="BR1870" s="7"/>
      <c r="BS1870" s="7"/>
      <c r="BT1870" s="7"/>
      <c r="BU1870" s="7"/>
      <c r="BV1870" s="7"/>
      <c r="BW1870" s="7"/>
      <c r="BX1870" s="7"/>
      <c r="BY1870" s="7"/>
      <c r="BZ1870" s="7"/>
      <c r="CA1870" s="7"/>
      <c r="CB1870" s="7"/>
      <c r="CC1870" s="7"/>
      <c r="CD1870" s="7"/>
      <c r="CE1870" s="7"/>
      <c r="CF1870" s="7"/>
      <c r="CG1870" s="7"/>
      <c r="CH1870" s="7"/>
      <c r="CI1870" s="7"/>
      <c r="CJ1870" s="7"/>
      <c r="CK1870" s="7"/>
      <c r="CL1870" s="7"/>
      <c r="CM1870" s="7"/>
      <c r="CN1870" s="7"/>
      <c r="CO1870" s="7"/>
      <c r="CP1870" s="7"/>
      <c r="CQ1870" s="7"/>
    </row>
    <row r="1871" spans="2:95" s="9" customFormat="1">
      <c r="B1871" s="34"/>
      <c r="C1871" s="7"/>
      <c r="D1871" s="7"/>
      <c r="E1871" s="7"/>
      <c r="F1871" s="7"/>
      <c r="G1871" s="10"/>
      <c r="H1871" s="10"/>
      <c r="I1871" s="10"/>
      <c r="J1871" s="10"/>
      <c r="K1871" s="7"/>
      <c r="L1871" s="7"/>
      <c r="M1871" s="7"/>
      <c r="N1871" s="7"/>
      <c r="O1871" s="7"/>
      <c r="P1871" s="10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/>
      <c r="AD1871" s="7"/>
      <c r="AE1871" s="10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  <c r="AS1871" s="7"/>
      <c r="AT1871" s="10"/>
      <c r="AU1871" s="7"/>
      <c r="AV1871" s="7"/>
      <c r="AW1871" s="7"/>
      <c r="AX1871" s="7"/>
      <c r="AY1871" s="7"/>
      <c r="AZ1871" s="7"/>
      <c r="BA1871" s="7"/>
      <c r="BB1871" s="7"/>
      <c r="BC1871" s="10"/>
      <c r="BD1871" s="7"/>
      <c r="BE1871" s="7"/>
      <c r="BF1871" s="7"/>
      <c r="BG1871" s="7"/>
      <c r="BH1871" s="7"/>
      <c r="BI1871" s="7"/>
      <c r="BJ1871" s="7"/>
      <c r="BK1871" s="7"/>
      <c r="BL1871" s="7"/>
      <c r="BM1871" s="7"/>
      <c r="BN1871" s="7"/>
      <c r="BO1871" s="7"/>
      <c r="BP1871" s="7"/>
      <c r="BQ1871" s="7"/>
      <c r="BR1871" s="7"/>
      <c r="BS1871" s="7"/>
      <c r="BT1871" s="7"/>
      <c r="BU1871" s="7"/>
      <c r="BV1871" s="7"/>
      <c r="BW1871" s="7"/>
      <c r="BX1871" s="7"/>
      <c r="BY1871" s="7"/>
      <c r="BZ1871" s="7"/>
      <c r="CA1871" s="7"/>
      <c r="CB1871" s="7"/>
      <c r="CC1871" s="7"/>
      <c r="CD1871" s="7"/>
      <c r="CE1871" s="7"/>
      <c r="CF1871" s="7"/>
      <c r="CG1871" s="7"/>
      <c r="CH1871" s="7"/>
      <c r="CI1871" s="7"/>
      <c r="CJ1871" s="7"/>
      <c r="CK1871" s="7"/>
      <c r="CL1871" s="7"/>
      <c r="CM1871" s="7"/>
      <c r="CN1871" s="7"/>
      <c r="CO1871" s="7"/>
      <c r="CP1871" s="7"/>
      <c r="CQ1871" s="7"/>
    </row>
    <row r="1872" spans="2:95" s="9" customFormat="1">
      <c r="B1872" s="34"/>
      <c r="C1872" s="7"/>
      <c r="D1872" s="7"/>
      <c r="E1872" s="7"/>
      <c r="F1872" s="7"/>
      <c r="G1872" s="10"/>
      <c r="H1872" s="10"/>
      <c r="I1872" s="10"/>
      <c r="J1872" s="10"/>
      <c r="K1872" s="7"/>
      <c r="L1872" s="7"/>
      <c r="M1872" s="7"/>
      <c r="N1872" s="7"/>
      <c r="O1872" s="7"/>
      <c r="P1872" s="10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B1872" s="7"/>
      <c r="AC1872" s="7"/>
      <c r="AD1872" s="7"/>
      <c r="AE1872" s="10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  <c r="AS1872" s="7"/>
      <c r="AT1872" s="10"/>
      <c r="AU1872" s="7"/>
      <c r="AV1872" s="7"/>
      <c r="AW1872" s="7"/>
      <c r="AX1872" s="7"/>
      <c r="AY1872" s="7"/>
      <c r="AZ1872" s="7"/>
      <c r="BA1872" s="7"/>
      <c r="BB1872" s="7"/>
      <c r="BC1872" s="10"/>
      <c r="BD1872" s="7"/>
      <c r="BE1872" s="7"/>
      <c r="BF1872" s="7"/>
      <c r="BG1872" s="7"/>
      <c r="BH1872" s="7"/>
      <c r="BI1872" s="7"/>
      <c r="BJ1872" s="7"/>
      <c r="BK1872" s="7"/>
      <c r="BL1872" s="7"/>
      <c r="BM1872" s="7"/>
      <c r="BN1872" s="7"/>
      <c r="BO1872" s="7"/>
      <c r="BP1872" s="7"/>
      <c r="BQ1872" s="7"/>
      <c r="BR1872" s="7"/>
      <c r="BS1872" s="7"/>
      <c r="BT1872" s="7"/>
      <c r="BU1872" s="7"/>
      <c r="BV1872" s="7"/>
      <c r="BW1872" s="7"/>
      <c r="BX1872" s="7"/>
      <c r="BY1872" s="7"/>
      <c r="BZ1872" s="7"/>
      <c r="CA1872" s="7"/>
      <c r="CB1872" s="7"/>
      <c r="CC1872" s="7"/>
      <c r="CD1872" s="7"/>
      <c r="CE1872" s="7"/>
      <c r="CF1872" s="7"/>
      <c r="CG1872" s="7"/>
      <c r="CH1872" s="7"/>
      <c r="CI1872" s="7"/>
      <c r="CJ1872" s="7"/>
      <c r="CK1872" s="7"/>
      <c r="CL1872" s="7"/>
      <c r="CM1872" s="7"/>
      <c r="CN1872" s="7"/>
      <c r="CO1872" s="7"/>
      <c r="CP1872" s="7"/>
      <c r="CQ1872" s="7"/>
    </row>
    <row r="1873" spans="2:95" s="9" customFormat="1">
      <c r="B1873" s="34"/>
      <c r="C1873" s="7"/>
      <c r="D1873" s="7"/>
      <c r="E1873" s="7"/>
      <c r="F1873" s="7"/>
      <c r="G1873" s="10"/>
      <c r="H1873" s="10"/>
      <c r="I1873" s="10"/>
      <c r="J1873" s="10"/>
      <c r="K1873" s="7"/>
      <c r="L1873" s="7"/>
      <c r="M1873" s="7"/>
      <c r="N1873" s="7"/>
      <c r="O1873" s="7"/>
      <c r="P1873" s="10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  <c r="AD1873" s="7"/>
      <c r="AE1873" s="10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  <c r="AS1873" s="7"/>
      <c r="AT1873" s="10"/>
      <c r="AU1873" s="7"/>
      <c r="AV1873" s="7"/>
      <c r="AW1873" s="7"/>
      <c r="AX1873" s="7"/>
      <c r="AY1873" s="7"/>
      <c r="AZ1873" s="7"/>
      <c r="BA1873" s="7"/>
      <c r="BB1873" s="7"/>
      <c r="BC1873" s="10"/>
      <c r="BD1873" s="7"/>
      <c r="BE1873" s="7"/>
      <c r="BF1873" s="7"/>
      <c r="BG1873" s="7"/>
      <c r="BH1873" s="7"/>
      <c r="BI1873" s="7"/>
      <c r="BJ1873" s="7"/>
      <c r="BK1873" s="7"/>
      <c r="BL1873" s="7"/>
      <c r="BM1873" s="7"/>
      <c r="BN1873" s="7"/>
      <c r="BO1873" s="7"/>
      <c r="BP1873" s="7"/>
      <c r="BQ1873" s="7"/>
      <c r="BR1873" s="7"/>
      <c r="BS1873" s="7"/>
      <c r="BT1873" s="7"/>
      <c r="BU1873" s="7"/>
      <c r="BV1873" s="7"/>
      <c r="BW1873" s="7"/>
      <c r="BX1873" s="7"/>
      <c r="BY1873" s="7"/>
      <c r="BZ1873" s="7"/>
      <c r="CA1873" s="7"/>
      <c r="CB1873" s="7"/>
      <c r="CC1873" s="7"/>
      <c r="CD1873" s="7"/>
      <c r="CE1873" s="7"/>
      <c r="CF1873" s="7"/>
      <c r="CG1873" s="7"/>
      <c r="CH1873" s="7"/>
      <c r="CI1873" s="7"/>
      <c r="CJ1873" s="7"/>
      <c r="CK1873" s="7"/>
      <c r="CL1873" s="7"/>
      <c r="CM1873" s="7"/>
      <c r="CN1873" s="7"/>
      <c r="CO1873" s="7"/>
      <c r="CP1873" s="7"/>
      <c r="CQ1873" s="7"/>
    </row>
    <row r="1874" spans="2:95" s="9" customFormat="1">
      <c r="B1874" s="34"/>
      <c r="C1874" s="7"/>
      <c r="D1874" s="7"/>
      <c r="E1874" s="7"/>
      <c r="F1874" s="7"/>
      <c r="G1874" s="10"/>
      <c r="H1874" s="10"/>
      <c r="I1874" s="10"/>
      <c r="J1874" s="10"/>
      <c r="K1874" s="7"/>
      <c r="L1874" s="7"/>
      <c r="M1874" s="7"/>
      <c r="N1874" s="7"/>
      <c r="O1874" s="7"/>
      <c r="P1874" s="10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/>
      <c r="AD1874" s="7"/>
      <c r="AE1874" s="10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  <c r="AS1874" s="7"/>
      <c r="AT1874" s="10"/>
      <c r="AU1874" s="7"/>
      <c r="AV1874" s="7"/>
      <c r="AW1874" s="7"/>
      <c r="AX1874" s="7"/>
      <c r="AY1874" s="7"/>
      <c r="AZ1874" s="7"/>
      <c r="BA1874" s="7"/>
      <c r="BB1874" s="7"/>
      <c r="BC1874" s="10"/>
      <c r="BD1874" s="7"/>
      <c r="BE1874" s="7"/>
      <c r="BF1874" s="7"/>
      <c r="BG1874" s="7"/>
      <c r="BH1874" s="7"/>
      <c r="BI1874" s="7"/>
      <c r="BJ1874" s="7"/>
      <c r="BK1874" s="7"/>
      <c r="BL1874" s="7"/>
      <c r="BM1874" s="7"/>
      <c r="BN1874" s="7"/>
      <c r="BO1874" s="7"/>
      <c r="BP1874" s="7"/>
      <c r="BQ1874" s="7"/>
      <c r="BR1874" s="7"/>
      <c r="BS1874" s="7"/>
      <c r="BT1874" s="7"/>
      <c r="BU1874" s="7"/>
      <c r="BV1874" s="7"/>
      <c r="BW1874" s="7"/>
      <c r="BX1874" s="7"/>
      <c r="BY1874" s="7"/>
      <c r="BZ1874" s="7"/>
      <c r="CA1874" s="7"/>
      <c r="CB1874" s="7"/>
      <c r="CC1874" s="7"/>
      <c r="CD1874" s="7"/>
      <c r="CE1874" s="7"/>
      <c r="CF1874" s="7"/>
      <c r="CG1874" s="7"/>
      <c r="CH1874" s="7"/>
      <c r="CI1874" s="7"/>
      <c r="CJ1874" s="7"/>
      <c r="CK1874" s="7"/>
      <c r="CL1874" s="7"/>
      <c r="CM1874" s="7"/>
      <c r="CN1874" s="7"/>
      <c r="CO1874" s="7"/>
      <c r="CP1874" s="7"/>
      <c r="CQ1874" s="7"/>
    </row>
    <row r="1875" spans="2:95" s="9" customFormat="1">
      <c r="B1875" s="34"/>
      <c r="C1875" s="7"/>
      <c r="D1875" s="7"/>
      <c r="E1875" s="7"/>
      <c r="F1875" s="7"/>
      <c r="G1875" s="10"/>
      <c r="H1875" s="10"/>
      <c r="I1875" s="10"/>
      <c r="J1875" s="10"/>
      <c r="K1875" s="7"/>
      <c r="L1875" s="7"/>
      <c r="M1875" s="7"/>
      <c r="N1875" s="7"/>
      <c r="O1875" s="7"/>
      <c r="P1875" s="10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/>
      <c r="AD1875" s="7"/>
      <c r="AE1875" s="10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  <c r="AS1875" s="7"/>
      <c r="AT1875" s="10"/>
      <c r="AU1875" s="7"/>
      <c r="AV1875" s="7"/>
      <c r="AW1875" s="7"/>
      <c r="AX1875" s="7"/>
      <c r="AY1875" s="7"/>
      <c r="AZ1875" s="7"/>
      <c r="BA1875" s="7"/>
      <c r="BB1875" s="7"/>
      <c r="BC1875" s="10"/>
      <c r="BD1875" s="7"/>
      <c r="BE1875" s="7"/>
      <c r="BF1875" s="7"/>
      <c r="BG1875" s="7"/>
      <c r="BH1875" s="7"/>
      <c r="BI1875" s="7"/>
      <c r="BJ1875" s="7"/>
      <c r="BK1875" s="7"/>
      <c r="BL1875" s="7"/>
      <c r="BM1875" s="7"/>
      <c r="BN1875" s="7"/>
      <c r="BO1875" s="7"/>
      <c r="BP1875" s="7"/>
      <c r="BQ1875" s="7"/>
      <c r="BR1875" s="7"/>
      <c r="BS1875" s="7"/>
      <c r="BT1875" s="7"/>
      <c r="BU1875" s="7"/>
      <c r="BV1875" s="7"/>
      <c r="BW1875" s="7"/>
      <c r="BX1875" s="7"/>
      <c r="BY1875" s="7"/>
      <c r="BZ1875" s="7"/>
      <c r="CA1875" s="7"/>
      <c r="CB1875" s="7"/>
      <c r="CC1875" s="7"/>
      <c r="CD1875" s="7"/>
      <c r="CE1875" s="7"/>
      <c r="CF1875" s="7"/>
      <c r="CG1875" s="7"/>
      <c r="CH1875" s="7"/>
      <c r="CI1875" s="7"/>
      <c r="CJ1875" s="7"/>
      <c r="CK1875" s="7"/>
      <c r="CL1875" s="7"/>
      <c r="CM1875" s="7"/>
      <c r="CN1875" s="7"/>
      <c r="CO1875" s="7"/>
      <c r="CP1875" s="7"/>
      <c r="CQ1875" s="7"/>
    </row>
    <row r="1876" spans="2:95" s="9" customFormat="1">
      <c r="B1876" s="34"/>
      <c r="C1876" s="7"/>
      <c r="D1876" s="7"/>
      <c r="E1876" s="7"/>
      <c r="F1876" s="7"/>
      <c r="G1876" s="10"/>
      <c r="H1876" s="10"/>
      <c r="I1876" s="10"/>
      <c r="J1876" s="10"/>
      <c r="K1876" s="7"/>
      <c r="L1876" s="7"/>
      <c r="M1876" s="7"/>
      <c r="N1876" s="7"/>
      <c r="O1876" s="7"/>
      <c r="P1876" s="10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10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  <c r="AS1876" s="7"/>
      <c r="AT1876" s="10"/>
      <c r="AU1876" s="7"/>
      <c r="AV1876" s="7"/>
      <c r="AW1876" s="7"/>
      <c r="AX1876" s="7"/>
      <c r="AY1876" s="7"/>
      <c r="AZ1876" s="7"/>
      <c r="BA1876" s="7"/>
      <c r="BB1876" s="7"/>
      <c r="BC1876" s="10"/>
      <c r="BD1876" s="7"/>
      <c r="BE1876" s="7"/>
      <c r="BF1876" s="7"/>
      <c r="BG1876" s="7"/>
      <c r="BH1876" s="7"/>
      <c r="BI1876" s="7"/>
      <c r="BJ1876" s="7"/>
      <c r="BK1876" s="7"/>
      <c r="BL1876" s="7"/>
      <c r="BM1876" s="7"/>
      <c r="BN1876" s="7"/>
      <c r="BO1876" s="7"/>
      <c r="BP1876" s="7"/>
      <c r="BQ1876" s="7"/>
      <c r="BR1876" s="7"/>
      <c r="BS1876" s="7"/>
      <c r="BT1876" s="7"/>
      <c r="BU1876" s="7"/>
      <c r="BV1876" s="7"/>
      <c r="BW1876" s="7"/>
      <c r="BX1876" s="7"/>
      <c r="BY1876" s="7"/>
      <c r="BZ1876" s="7"/>
      <c r="CA1876" s="7"/>
      <c r="CB1876" s="7"/>
      <c r="CC1876" s="7"/>
      <c r="CD1876" s="7"/>
      <c r="CE1876" s="7"/>
      <c r="CF1876" s="7"/>
      <c r="CG1876" s="7"/>
      <c r="CH1876" s="7"/>
      <c r="CI1876" s="7"/>
      <c r="CJ1876" s="7"/>
      <c r="CK1876" s="7"/>
      <c r="CL1876" s="7"/>
      <c r="CM1876" s="7"/>
      <c r="CN1876" s="7"/>
      <c r="CO1876" s="7"/>
      <c r="CP1876" s="7"/>
      <c r="CQ1876" s="7"/>
    </row>
    <row r="1877" spans="2:95" s="9" customFormat="1">
      <c r="B1877" s="34"/>
      <c r="C1877" s="7"/>
      <c r="D1877" s="7"/>
      <c r="E1877" s="7"/>
      <c r="F1877" s="7"/>
      <c r="G1877" s="10"/>
      <c r="H1877" s="10"/>
      <c r="I1877" s="10"/>
      <c r="J1877" s="10"/>
      <c r="K1877" s="7"/>
      <c r="L1877" s="7"/>
      <c r="M1877" s="7"/>
      <c r="N1877" s="7"/>
      <c r="O1877" s="7"/>
      <c r="P1877" s="10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B1877" s="7"/>
      <c r="AC1877" s="7"/>
      <c r="AD1877" s="7"/>
      <c r="AE1877" s="10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  <c r="AS1877" s="7"/>
      <c r="AT1877" s="10"/>
      <c r="AU1877" s="7"/>
      <c r="AV1877" s="7"/>
      <c r="AW1877" s="7"/>
      <c r="AX1877" s="7"/>
      <c r="AY1877" s="7"/>
      <c r="AZ1877" s="7"/>
      <c r="BA1877" s="7"/>
      <c r="BB1877" s="7"/>
      <c r="BC1877" s="10"/>
      <c r="BD1877" s="7"/>
      <c r="BE1877" s="7"/>
      <c r="BF1877" s="7"/>
      <c r="BG1877" s="7"/>
      <c r="BH1877" s="7"/>
      <c r="BI1877" s="7"/>
      <c r="BJ1877" s="7"/>
      <c r="BK1877" s="7"/>
      <c r="BL1877" s="7"/>
      <c r="BM1877" s="7"/>
      <c r="BN1877" s="7"/>
      <c r="BO1877" s="7"/>
      <c r="BP1877" s="7"/>
      <c r="BQ1877" s="7"/>
      <c r="BR1877" s="7"/>
      <c r="BS1877" s="7"/>
      <c r="BT1877" s="7"/>
      <c r="BU1877" s="7"/>
      <c r="BV1877" s="7"/>
      <c r="BW1877" s="7"/>
      <c r="BX1877" s="7"/>
      <c r="BY1877" s="7"/>
      <c r="BZ1877" s="7"/>
      <c r="CA1877" s="7"/>
      <c r="CB1877" s="7"/>
      <c r="CC1877" s="7"/>
      <c r="CD1877" s="7"/>
      <c r="CE1877" s="7"/>
      <c r="CF1877" s="7"/>
      <c r="CG1877" s="7"/>
      <c r="CH1877" s="7"/>
      <c r="CI1877" s="7"/>
      <c r="CJ1877" s="7"/>
      <c r="CK1877" s="7"/>
      <c r="CL1877" s="7"/>
      <c r="CM1877" s="7"/>
      <c r="CN1877" s="7"/>
      <c r="CO1877" s="7"/>
      <c r="CP1877" s="7"/>
      <c r="CQ1877" s="7"/>
    </row>
    <row r="1878" spans="2:95" s="9" customFormat="1">
      <c r="B1878" s="34"/>
      <c r="C1878" s="7"/>
      <c r="D1878" s="7"/>
      <c r="E1878" s="7"/>
      <c r="F1878" s="7"/>
      <c r="G1878" s="10"/>
      <c r="H1878" s="10"/>
      <c r="I1878" s="10"/>
      <c r="J1878" s="10"/>
      <c r="K1878" s="7"/>
      <c r="L1878" s="7"/>
      <c r="M1878" s="7"/>
      <c r="N1878" s="7"/>
      <c r="O1878" s="7"/>
      <c r="P1878" s="10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B1878" s="7"/>
      <c r="AC1878" s="7"/>
      <c r="AD1878" s="7"/>
      <c r="AE1878" s="10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  <c r="AS1878" s="7"/>
      <c r="AT1878" s="10"/>
      <c r="AU1878" s="7"/>
      <c r="AV1878" s="7"/>
      <c r="AW1878" s="7"/>
      <c r="AX1878" s="7"/>
      <c r="AY1878" s="7"/>
      <c r="AZ1878" s="7"/>
      <c r="BA1878" s="7"/>
      <c r="BB1878" s="7"/>
      <c r="BC1878" s="10"/>
      <c r="BD1878" s="7"/>
      <c r="BE1878" s="7"/>
      <c r="BF1878" s="7"/>
      <c r="BG1878" s="7"/>
      <c r="BH1878" s="7"/>
      <c r="BI1878" s="7"/>
      <c r="BJ1878" s="7"/>
      <c r="BK1878" s="7"/>
      <c r="BL1878" s="7"/>
      <c r="BM1878" s="7"/>
      <c r="BN1878" s="7"/>
      <c r="BO1878" s="7"/>
      <c r="BP1878" s="7"/>
      <c r="BQ1878" s="7"/>
      <c r="BR1878" s="7"/>
      <c r="BS1878" s="7"/>
      <c r="BT1878" s="7"/>
      <c r="BU1878" s="7"/>
      <c r="BV1878" s="7"/>
      <c r="BW1878" s="7"/>
      <c r="BX1878" s="7"/>
      <c r="BY1878" s="7"/>
      <c r="BZ1878" s="7"/>
      <c r="CA1878" s="7"/>
      <c r="CB1878" s="7"/>
      <c r="CC1878" s="7"/>
      <c r="CD1878" s="7"/>
      <c r="CE1878" s="7"/>
      <c r="CF1878" s="7"/>
      <c r="CG1878" s="7"/>
      <c r="CH1878" s="7"/>
      <c r="CI1878" s="7"/>
      <c r="CJ1878" s="7"/>
      <c r="CK1878" s="7"/>
      <c r="CL1878" s="7"/>
      <c r="CM1878" s="7"/>
      <c r="CN1878" s="7"/>
      <c r="CO1878" s="7"/>
      <c r="CP1878" s="7"/>
      <c r="CQ1878" s="7"/>
    </row>
    <row r="1879" spans="2:95" s="9" customFormat="1">
      <c r="B1879" s="34"/>
      <c r="C1879" s="7"/>
      <c r="D1879" s="7"/>
      <c r="E1879" s="7"/>
      <c r="F1879" s="7"/>
      <c r="G1879" s="10"/>
      <c r="H1879" s="10"/>
      <c r="I1879" s="10"/>
      <c r="J1879" s="10"/>
      <c r="K1879" s="7"/>
      <c r="L1879" s="7"/>
      <c r="M1879" s="7"/>
      <c r="N1879" s="7"/>
      <c r="O1879" s="7"/>
      <c r="P1879" s="10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B1879" s="7"/>
      <c r="AC1879" s="7"/>
      <c r="AD1879" s="7"/>
      <c r="AE1879" s="10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  <c r="AS1879" s="7"/>
      <c r="AT1879" s="10"/>
      <c r="AU1879" s="7"/>
      <c r="AV1879" s="7"/>
      <c r="AW1879" s="7"/>
      <c r="AX1879" s="7"/>
      <c r="AY1879" s="7"/>
      <c r="AZ1879" s="7"/>
      <c r="BA1879" s="7"/>
      <c r="BB1879" s="7"/>
      <c r="BC1879" s="10"/>
      <c r="BD1879" s="7"/>
      <c r="BE1879" s="7"/>
      <c r="BF1879" s="7"/>
      <c r="BG1879" s="7"/>
      <c r="BH1879" s="7"/>
      <c r="BI1879" s="7"/>
      <c r="BJ1879" s="7"/>
      <c r="BK1879" s="7"/>
      <c r="BL1879" s="7"/>
      <c r="BM1879" s="7"/>
      <c r="BN1879" s="7"/>
      <c r="BO1879" s="7"/>
      <c r="BP1879" s="7"/>
      <c r="BQ1879" s="7"/>
      <c r="BR1879" s="7"/>
      <c r="BS1879" s="7"/>
      <c r="BT1879" s="7"/>
      <c r="BU1879" s="7"/>
      <c r="BV1879" s="7"/>
      <c r="BW1879" s="7"/>
      <c r="BX1879" s="7"/>
      <c r="BY1879" s="7"/>
      <c r="BZ1879" s="7"/>
      <c r="CA1879" s="7"/>
      <c r="CB1879" s="7"/>
      <c r="CC1879" s="7"/>
      <c r="CD1879" s="7"/>
      <c r="CE1879" s="7"/>
      <c r="CF1879" s="7"/>
      <c r="CG1879" s="7"/>
      <c r="CH1879" s="7"/>
      <c r="CI1879" s="7"/>
      <c r="CJ1879" s="7"/>
      <c r="CK1879" s="7"/>
      <c r="CL1879" s="7"/>
      <c r="CM1879" s="7"/>
      <c r="CN1879" s="7"/>
      <c r="CO1879" s="7"/>
      <c r="CP1879" s="7"/>
      <c r="CQ1879" s="7"/>
    </row>
    <row r="1880" spans="2:95" s="9" customFormat="1">
      <c r="B1880" s="34"/>
      <c r="C1880" s="7"/>
      <c r="D1880" s="7"/>
      <c r="E1880" s="7"/>
      <c r="F1880" s="7"/>
      <c r="G1880" s="10"/>
      <c r="H1880" s="10"/>
      <c r="I1880" s="10"/>
      <c r="J1880" s="10"/>
      <c r="K1880" s="7"/>
      <c r="L1880" s="7"/>
      <c r="M1880" s="7"/>
      <c r="N1880" s="7"/>
      <c r="O1880" s="7"/>
      <c r="P1880" s="10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/>
      <c r="AD1880" s="7"/>
      <c r="AE1880" s="10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  <c r="AS1880" s="7"/>
      <c r="AT1880" s="10"/>
      <c r="AU1880" s="7"/>
      <c r="AV1880" s="7"/>
      <c r="AW1880" s="7"/>
      <c r="AX1880" s="7"/>
      <c r="AY1880" s="7"/>
      <c r="AZ1880" s="7"/>
      <c r="BA1880" s="7"/>
      <c r="BB1880" s="7"/>
      <c r="BC1880" s="10"/>
      <c r="BD1880" s="7"/>
      <c r="BE1880" s="7"/>
      <c r="BF1880" s="7"/>
      <c r="BG1880" s="7"/>
      <c r="BH1880" s="7"/>
      <c r="BI1880" s="7"/>
      <c r="BJ1880" s="7"/>
      <c r="BK1880" s="7"/>
      <c r="BL1880" s="7"/>
      <c r="BM1880" s="7"/>
      <c r="BN1880" s="7"/>
      <c r="BO1880" s="7"/>
      <c r="BP1880" s="7"/>
      <c r="BQ1880" s="7"/>
      <c r="BR1880" s="7"/>
      <c r="BS1880" s="7"/>
      <c r="BT1880" s="7"/>
      <c r="BU1880" s="7"/>
      <c r="BV1880" s="7"/>
      <c r="BW1880" s="7"/>
      <c r="BX1880" s="7"/>
      <c r="BY1880" s="7"/>
      <c r="BZ1880" s="7"/>
      <c r="CA1880" s="7"/>
      <c r="CB1880" s="7"/>
      <c r="CC1880" s="7"/>
      <c r="CD1880" s="7"/>
      <c r="CE1880" s="7"/>
      <c r="CF1880" s="7"/>
      <c r="CG1880" s="7"/>
      <c r="CH1880" s="7"/>
      <c r="CI1880" s="7"/>
      <c r="CJ1880" s="7"/>
      <c r="CK1880" s="7"/>
      <c r="CL1880" s="7"/>
      <c r="CM1880" s="7"/>
      <c r="CN1880" s="7"/>
      <c r="CO1880" s="7"/>
      <c r="CP1880" s="7"/>
      <c r="CQ1880" s="7"/>
    </row>
    <row r="1881" spans="2:95" s="9" customFormat="1">
      <c r="B1881" s="34"/>
      <c r="C1881" s="7"/>
      <c r="D1881" s="7"/>
      <c r="E1881" s="7"/>
      <c r="F1881" s="7"/>
      <c r="G1881" s="10"/>
      <c r="H1881" s="10"/>
      <c r="I1881" s="10"/>
      <c r="J1881" s="10"/>
      <c r="K1881" s="7"/>
      <c r="L1881" s="7"/>
      <c r="M1881" s="7"/>
      <c r="N1881" s="7"/>
      <c r="O1881" s="7"/>
      <c r="P1881" s="10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  <c r="AD1881" s="7"/>
      <c r="AE1881" s="10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  <c r="AS1881" s="7"/>
      <c r="AT1881" s="10"/>
      <c r="AU1881" s="7"/>
      <c r="AV1881" s="7"/>
      <c r="AW1881" s="7"/>
      <c r="AX1881" s="7"/>
      <c r="AY1881" s="7"/>
      <c r="AZ1881" s="7"/>
      <c r="BA1881" s="7"/>
      <c r="BB1881" s="7"/>
      <c r="BC1881" s="10"/>
      <c r="BD1881" s="7"/>
      <c r="BE1881" s="7"/>
      <c r="BF1881" s="7"/>
      <c r="BG1881" s="7"/>
      <c r="BH1881" s="7"/>
      <c r="BI1881" s="7"/>
      <c r="BJ1881" s="7"/>
      <c r="BK1881" s="7"/>
      <c r="BL1881" s="7"/>
      <c r="BM1881" s="7"/>
      <c r="BN1881" s="7"/>
      <c r="BO1881" s="7"/>
      <c r="BP1881" s="7"/>
      <c r="BQ1881" s="7"/>
      <c r="BR1881" s="7"/>
      <c r="BS1881" s="7"/>
      <c r="BT1881" s="7"/>
      <c r="BU1881" s="7"/>
      <c r="BV1881" s="7"/>
      <c r="BW1881" s="7"/>
      <c r="BX1881" s="7"/>
      <c r="BY1881" s="7"/>
      <c r="BZ1881" s="7"/>
      <c r="CA1881" s="7"/>
      <c r="CB1881" s="7"/>
      <c r="CC1881" s="7"/>
      <c r="CD1881" s="7"/>
      <c r="CE1881" s="7"/>
      <c r="CF1881" s="7"/>
      <c r="CG1881" s="7"/>
      <c r="CH1881" s="7"/>
      <c r="CI1881" s="7"/>
      <c r="CJ1881" s="7"/>
      <c r="CK1881" s="7"/>
      <c r="CL1881" s="7"/>
      <c r="CM1881" s="7"/>
      <c r="CN1881" s="7"/>
      <c r="CO1881" s="7"/>
      <c r="CP1881" s="7"/>
      <c r="CQ1881" s="7"/>
    </row>
    <row r="1882" spans="2:95" s="9" customFormat="1">
      <c r="B1882" s="34"/>
      <c r="C1882" s="7"/>
      <c r="D1882" s="7"/>
      <c r="E1882" s="7"/>
      <c r="F1882" s="7"/>
      <c r="G1882" s="10"/>
      <c r="H1882" s="10"/>
      <c r="I1882" s="10"/>
      <c r="J1882" s="10"/>
      <c r="K1882" s="7"/>
      <c r="L1882" s="7"/>
      <c r="M1882" s="7"/>
      <c r="N1882" s="7"/>
      <c r="O1882" s="7"/>
      <c r="P1882" s="10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  <c r="AB1882" s="7"/>
      <c r="AC1882" s="7"/>
      <c r="AD1882" s="7"/>
      <c r="AE1882" s="10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  <c r="AS1882" s="7"/>
      <c r="AT1882" s="10"/>
      <c r="AU1882" s="7"/>
      <c r="AV1882" s="7"/>
      <c r="AW1882" s="7"/>
      <c r="AX1882" s="7"/>
      <c r="AY1882" s="7"/>
      <c r="AZ1882" s="7"/>
      <c r="BA1882" s="7"/>
      <c r="BB1882" s="7"/>
      <c r="BC1882" s="10"/>
      <c r="BD1882" s="7"/>
      <c r="BE1882" s="7"/>
      <c r="BF1882" s="7"/>
      <c r="BG1882" s="7"/>
      <c r="BH1882" s="7"/>
      <c r="BI1882" s="7"/>
      <c r="BJ1882" s="7"/>
      <c r="BK1882" s="7"/>
      <c r="BL1882" s="7"/>
      <c r="BM1882" s="7"/>
      <c r="BN1882" s="7"/>
      <c r="BO1882" s="7"/>
      <c r="BP1882" s="7"/>
      <c r="BQ1882" s="7"/>
      <c r="BR1882" s="7"/>
      <c r="BS1882" s="7"/>
      <c r="BT1882" s="7"/>
      <c r="BU1882" s="7"/>
      <c r="BV1882" s="7"/>
      <c r="BW1882" s="7"/>
      <c r="BX1882" s="7"/>
      <c r="BY1882" s="7"/>
      <c r="BZ1882" s="7"/>
      <c r="CA1882" s="7"/>
      <c r="CB1882" s="7"/>
      <c r="CC1882" s="7"/>
      <c r="CD1882" s="7"/>
      <c r="CE1882" s="7"/>
      <c r="CF1882" s="7"/>
      <c r="CG1882" s="7"/>
      <c r="CH1882" s="7"/>
      <c r="CI1882" s="7"/>
      <c r="CJ1882" s="7"/>
      <c r="CK1882" s="7"/>
      <c r="CL1882" s="7"/>
      <c r="CM1882" s="7"/>
      <c r="CN1882" s="7"/>
      <c r="CO1882" s="7"/>
      <c r="CP1882" s="7"/>
      <c r="CQ1882" s="7"/>
    </row>
    <row r="1883" spans="2:95" s="9" customFormat="1">
      <c r="B1883" s="34"/>
      <c r="C1883" s="7"/>
      <c r="D1883" s="7"/>
      <c r="E1883" s="7"/>
      <c r="F1883" s="7"/>
      <c r="G1883" s="10"/>
      <c r="H1883" s="10"/>
      <c r="I1883" s="10"/>
      <c r="J1883" s="10"/>
      <c r="K1883" s="7"/>
      <c r="L1883" s="7"/>
      <c r="M1883" s="7"/>
      <c r="N1883" s="7"/>
      <c r="O1883" s="7"/>
      <c r="P1883" s="10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B1883" s="7"/>
      <c r="AC1883" s="7"/>
      <c r="AD1883" s="7"/>
      <c r="AE1883" s="10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  <c r="AS1883" s="7"/>
      <c r="AT1883" s="10"/>
      <c r="AU1883" s="7"/>
      <c r="AV1883" s="7"/>
      <c r="AW1883" s="7"/>
      <c r="AX1883" s="7"/>
      <c r="AY1883" s="7"/>
      <c r="AZ1883" s="7"/>
      <c r="BA1883" s="7"/>
      <c r="BB1883" s="7"/>
      <c r="BC1883" s="10"/>
      <c r="BD1883" s="7"/>
      <c r="BE1883" s="7"/>
      <c r="BF1883" s="7"/>
      <c r="BG1883" s="7"/>
      <c r="BH1883" s="7"/>
      <c r="BI1883" s="7"/>
      <c r="BJ1883" s="7"/>
      <c r="BK1883" s="7"/>
      <c r="BL1883" s="7"/>
      <c r="BM1883" s="7"/>
      <c r="BN1883" s="7"/>
      <c r="BO1883" s="7"/>
      <c r="BP1883" s="7"/>
      <c r="BQ1883" s="7"/>
      <c r="BR1883" s="7"/>
      <c r="BS1883" s="7"/>
      <c r="BT1883" s="7"/>
      <c r="BU1883" s="7"/>
      <c r="BV1883" s="7"/>
      <c r="BW1883" s="7"/>
      <c r="BX1883" s="7"/>
      <c r="BY1883" s="7"/>
      <c r="BZ1883" s="7"/>
      <c r="CA1883" s="7"/>
      <c r="CB1883" s="7"/>
      <c r="CC1883" s="7"/>
      <c r="CD1883" s="7"/>
      <c r="CE1883" s="7"/>
      <c r="CF1883" s="7"/>
      <c r="CG1883" s="7"/>
      <c r="CH1883" s="7"/>
      <c r="CI1883" s="7"/>
      <c r="CJ1883" s="7"/>
      <c r="CK1883" s="7"/>
      <c r="CL1883" s="7"/>
      <c r="CM1883" s="7"/>
      <c r="CN1883" s="7"/>
      <c r="CO1883" s="7"/>
      <c r="CP1883" s="7"/>
      <c r="CQ1883" s="7"/>
    </row>
    <row r="1884" spans="2:95" s="9" customFormat="1">
      <c r="B1884" s="34"/>
      <c r="C1884" s="7"/>
      <c r="D1884" s="7"/>
      <c r="E1884" s="7"/>
      <c r="F1884" s="7"/>
      <c r="G1884" s="10"/>
      <c r="H1884" s="10"/>
      <c r="I1884" s="10"/>
      <c r="J1884" s="10"/>
      <c r="K1884" s="7"/>
      <c r="L1884" s="7"/>
      <c r="M1884" s="7"/>
      <c r="N1884" s="7"/>
      <c r="O1884" s="7"/>
      <c r="P1884" s="10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10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10"/>
      <c r="AU1884" s="7"/>
      <c r="AV1884" s="7"/>
      <c r="AW1884" s="7"/>
      <c r="AX1884" s="7"/>
      <c r="AY1884" s="7"/>
      <c r="AZ1884" s="7"/>
      <c r="BA1884" s="7"/>
      <c r="BB1884" s="7"/>
      <c r="BC1884" s="10"/>
      <c r="BD1884" s="7"/>
      <c r="BE1884" s="7"/>
      <c r="BF1884" s="7"/>
      <c r="BG1884" s="7"/>
      <c r="BH1884" s="7"/>
      <c r="BI1884" s="7"/>
      <c r="BJ1884" s="7"/>
      <c r="BK1884" s="7"/>
      <c r="BL1884" s="7"/>
      <c r="BM1884" s="7"/>
      <c r="BN1884" s="7"/>
      <c r="BO1884" s="7"/>
      <c r="BP1884" s="7"/>
      <c r="BQ1884" s="7"/>
      <c r="BR1884" s="7"/>
      <c r="BS1884" s="7"/>
      <c r="BT1884" s="7"/>
      <c r="BU1884" s="7"/>
      <c r="BV1884" s="7"/>
      <c r="BW1884" s="7"/>
      <c r="BX1884" s="7"/>
      <c r="BY1884" s="7"/>
      <c r="BZ1884" s="7"/>
      <c r="CA1884" s="7"/>
      <c r="CB1884" s="7"/>
      <c r="CC1884" s="7"/>
      <c r="CD1884" s="7"/>
      <c r="CE1884" s="7"/>
      <c r="CF1884" s="7"/>
      <c r="CG1884" s="7"/>
      <c r="CH1884" s="7"/>
      <c r="CI1884" s="7"/>
      <c r="CJ1884" s="7"/>
      <c r="CK1884" s="7"/>
      <c r="CL1884" s="7"/>
      <c r="CM1884" s="7"/>
      <c r="CN1884" s="7"/>
      <c r="CO1884" s="7"/>
      <c r="CP1884" s="7"/>
      <c r="CQ1884" s="7"/>
    </row>
    <row r="1885" spans="2:95" s="9" customFormat="1">
      <c r="B1885" s="34"/>
      <c r="C1885" s="7"/>
      <c r="D1885" s="7"/>
      <c r="E1885" s="7"/>
      <c r="F1885" s="7"/>
      <c r="G1885" s="10"/>
      <c r="H1885" s="10"/>
      <c r="I1885" s="10"/>
      <c r="J1885" s="10"/>
      <c r="K1885" s="7"/>
      <c r="L1885" s="7"/>
      <c r="M1885" s="7"/>
      <c r="N1885" s="7"/>
      <c r="O1885" s="7"/>
      <c r="P1885" s="10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  <c r="AD1885" s="7"/>
      <c r="AE1885" s="10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  <c r="AS1885" s="7"/>
      <c r="AT1885" s="10"/>
      <c r="AU1885" s="7"/>
      <c r="AV1885" s="7"/>
      <c r="AW1885" s="7"/>
      <c r="AX1885" s="7"/>
      <c r="AY1885" s="7"/>
      <c r="AZ1885" s="7"/>
      <c r="BA1885" s="7"/>
      <c r="BB1885" s="7"/>
      <c r="BC1885" s="10"/>
      <c r="BD1885" s="7"/>
      <c r="BE1885" s="7"/>
      <c r="BF1885" s="7"/>
      <c r="BG1885" s="7"/>
      <c r="BH1885" s="7"/>
      <c r="BI1885" s="7"/>
      <c r="BJ1885" s="7"/>
      <c r="BK1885" s="7"/>
      <c r="BL1885" s="7"/>
      <c r="BM1885" s="7"/>
      <c r="BN1885" s="7"/>
      <c r="BO1885" s="7"/>
      <c r="BP1885" s="7"/>
      <c r="BQ1885" s="7"/>
      <c r="BR1885" s="7"/>
      <c r="BS1885" s="7"/>
      <c r="BT1885" s="7"/>
      <c r="BU1885" s="7"/>
      <c r="BV1885" s="7"/>
      <c r="BW1885" s="7"/>
      <c r="BX1885" s="7"/>
      <c r="BY1885" s="7"/>
      <c r="BZ1885" s="7"/>
      <c r="CA1885" s="7"/>
      <c r="CB1885" s="7"/>
      <c r="CC1885" s="7"/>
      <c r="CD1885" s="7"/>
      <c r="CE1885" s="7"/>
      <c r="CF1885" s="7"/>
      <c r="CG1885" s="7"/>
      <c r="CH1885" s="7"/>
      <c r="CI1885" s="7"/>
      <c r="CJ1885" s="7"/>
      <c r="CK1885" s="7"/>
      <c r="CL1885" s="7"/>
      <c r="CM1885" s="7"/>
      <c r="CN1885" s="7"/>
      <c r="CO1885" s="7"/>
      <c r="CP1885" s="7"/>
      <c r="CQ1885" s="7"/>
    </row>
    <row r="1886" spans="2:95" s="9" customFormat="1">
      <c r="B1886" s="34"/>
      <c r="C1886" s="7"/>
      <c r="D1886" s="7"/>
      <c r="E1886" s="7"/>
      <c r="F1886" s="7"/>
      <c r="G1886" s="10"/>
      <c r="H1886" s="10"/>
      <c r="I1886" s="10"/>
      <c r="J1886" s="10"/>
      <c r="K1886" s="7"/>
      <c r="L1886" s="7"/>
      <c r="M1886" s="7"/>
      <c r="N1886" s="7"/>
      <c r="O1886" s="7"/>
      <c r="P1886" s="10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B1886" s="7"/>
      <c r="AC1886" s="7"/>
      <c r="AD1886" s="7"/>
      <c r="AE1886" s="10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  <c r="AS1886" s="7"/>
      <c r="AT1886" s="10"/>
      <c r="AU1886" s="7"/>
      <c r="AV1886" s="7"/>
      <c r="AW1886" s="7"/>
      <c r="AX1886" s="7"/>
      <c r="AY1886" s="7"/>
      <c r="AZ1886" s="7"/>
      <c r="BA1886" s="7"/>
      <c r="BB1886" s="7"/>
      <c r="BC1886" s="10"/>
      <c r="BD1886" s="7"/>
      <c r="BE1886" s="7"/>
      <c r="BF1886" s="7"/>
      <c r="BG1886" s="7"/>
      <c r="BH1886" s="7"/>
      <c r="BI1886" s="7"/>
      <c r="BJ1886" s="7"/>
      <c r="BK1886" s="7"/>
      <c r="BL1886" s="7"/>
      <c r="BM1886" s="7"/>
      <c r="BN1886" s="7"/>
      <c r="BO1886" s="7"/>
      <c r="BP1886" s="7"/>
      <c r="BQ1886" s="7"/>
      <c r="BR1886" s="7"/>
      <c r="BS1886" s="7"/>
      <c r="BT1886" s="7"/>
      <c r="BU1886" s="7"/>
      <c r="BV1886" s="7"/>
      <c r="BW1886" s="7"/>
      <c r="BX1886" s="7"/>
      <c r="BY1886" s="7"/>
      <c r="BZ1886" s="7"/>
      <c r="CA1886" s="7"/>
      <c r="CB1886" s="7"/>
      <c r="CC1886" s="7"/>
      <c r="CD1886" s="7"/>
      <c r="CE1886" s="7"/>
      <c r="CF1886" s="7"/>
      <c r="CG1886" s="7"/>
      <c r="CH1886" s="7"/>
      <c r="CI1886" s="7"/>
      <c r="CJ1886" s="7"/>
      <c r="CK1886" s="7"/>
      <c r="CL1886" s="7"/>
      <c r="CM1886" s="7"/>
      <c r="CN1886" s="7"/>
      <c r="CO1886" s="7"/>
      <c r="CP1886" s="7"/>
      <c r="CQ1886" s="7"/>
    </row>
    <row r="1887" spans="2:95" s="9" customFormat="1">
      <c r="B1887" s="34"/>
      <c r="C1887" s="7"/>
      <c r="D1887" s="7"/>
      <c r="E1887" s="7"/>
      <c r="F1887" s="7"/>
      <c r="G1887" s="10"/>
      <c r="H1887" s="10"/>
      <c r="I1887" s="10"/>
      <c r="J1887" s="10"/>
      <c r="K1887" s="7"/>
      <c r="L1887" s="7"/>
      <c r="M1887" s="7"/>
      <c r="N1887" s="7"/>
      <c r="O1887" s="7"/>
      <c r="P1887" s="10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B1887" s="7"/>
      <c r="AC1887" s="7"/>
      <c r="AD1887" s="7"/>
      <c r="AE1887" s="10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  <c r="AS1887" s="7"/>
      <c r="AT1887" s="10"/>
      <c r="AU1887" s="7"/>
      <c r="AV1887" s="7"/>
      <c r="AW1887" s="7"/>
      <c r="AX1887" s="7"/>
      <c r="AY1887" s="7"/>
      <c r="AZ1887" s="7"/>
      <c r="BA1887" s="7"/>
      <c r="BB1887" s="7"/>
      <c r="BC1887" s="10"/>
      <c r="BD1887" s="7"/>
      <c r="BE1887" s="7"/>
      <c r="BF1887" s="7"/>
      <c r="BG1887" s="7"/>
      <c r="BH1887" s="7"/>
      <c r="BI1887" s="7"/>
      <c r="BJ1887" s="7"/>
      <c r="BK1887" s="7"/>
      <c r="BL1887" s="7"/>
      <c r="BM1887" s="7"/>
      <c r="BN1887" s="7"/>
      <c r="BO1887" s="7"/>
      <c r="BP1887" s="7"/>
      <c r="BQ1887" s="7"/>
      <c r="BR1887" s="7"/>
      <c r="BS1887" s="7"/>
      <c r="BT1887" s="7"/>
      <c r="BU1887" s="7"/>
      <c r="BV1887" s="7"/>
      <c r="BW1887" s="7"/>
      <c r="BX1887" s="7"/>
      <c r="BY1887" s="7"/>
      <c r="BZ1887" s="7"/>
      <c r="CA1887" s="7"/>
      <c r="CB1887" s="7"/>
      <c r="CC1887" s="7"/>
      <c r="CD1887" s="7"/>
      <c r="CE1887" s="7"/>
      <c r="CF1887" s="7"/>
      <c r="CG1887" s="7"/>
      <c r="CH1887" s="7"/>
      <c r="CI1887" s="7"/>
      <c r="CJ1887" s="7"/>
      <c r="CK1887" s="7"/>
      <c r="CL1887" s="7"/>
      <c r="CM1887" s="7"/>
      <c r="CN1887" s="7"/>
      <c r="CO1887" s="7"/>
      <c r="CP1887" s="7"/>
      <c r="CQ1887" s="7"/>
    </row>
    <row r="1888" spans="2:95" s="9" customFormat="1">
      <c r="B1888" s="34"/>
      <c r="C1888" s="7"/>
      <c r="D1888" s="7"/>
      <c r="E1888" s="7"/>
      <c r="F1888" s="7"/>
      <c r="G1888" s="10"/>
      <c r="H1888" s="10"/>
      <c r="I1888" s="10"/>
      <c r="J1888" s="10"/>
      <c r="K1888" s="7"/>
      <c r="L1888" s="7"/>
      <c r="M1888" s="7"/>
      <c r="N1888" s="7"/>
      <c r="O1888" s="7"/>
      <c r="P1888" s="10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/>
      <c r="AD1888" s="7"/>
      <c r="AE1888" s="10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7"/>
      <c r="AT1888" s="10"/>
      <c r="AU1888" s="7"/>
      <c r="AV1888" s="7"/>
      <c r="AW1888" s="7"/>
      <c r="AX1888" s="7"/>
      <c r="AY1888" s="7"/>
      <c r="AZ1888" s="7"/>
      <c r="BA1888" s="7"/>
      <c r="BB1888" s="7"/>
      <c r="BC1888" s="10"/>
      <c r="BD1888" s="7"/>
      <c r="BE1888" s="7"/>
      <c r="BF1888" s="7"/>
      <c r="BG1888" s="7"/>
      <c r="BH1888" s="7"/>
      <c r="BI1888" s="7"/>
      <c r="BJ1888" s="7"/>
      <c r="BK1888" s="7"/>
      <c r="BL1888" s="7"/>
      <c r="BM1888" s="7"/>
      <c r="BN1888" s="7"/>
      <c r="BO1888" s="7"/>
      <c r="BP1888" s="7"/>
      <c r="BQ1888" s="7"/>
      <c r="BR1888" s="7"/>
      <c r="BS1888" s="7"/>
      <c r="BT1888" s="7"/>
      <c r="BU1888" s="7"/>
      <c r="BV1888" s="7"/>
      <c r="BW1888" s="7"/>
      <c r="BX1888" s="7"/>
      <c r="BY1888" s="7"/>
      <c r="BZ1888" s="7"/>
      <c r="CA1888" s="7"/>
      <c r="CB1888" s="7"/>
      <c r="CC1888" s="7"/>
      <c r="CD1888" s="7"/>
      <c r="CE1888" s="7"/>
      <c r="CF1888" s="7"/>
      <c r="CG1888" s="7"/>
      <c r="CH1888" s="7"/>
      <c r="CI1888" s="7"/>
      <c r="CJ1888" s="7"/>
      <c r="CK1888" s="7"/>
      <c r="CL1888" s="7"/>
      <c r="CM1888" s="7"/>
      <c r="CN1888" s="7"/>
      <c r="CO1888" s="7"/>
      <c r="CP1888" s="7"/>
      <c r="CQ1888" s="7"/>
    </row>
    <row r="1889" spans="2:95" s="9" customFormat="1">
      <c r="B1889" s="34"/>
      <c r="C1889" s="7"/>
      <c r="D1889" s="7"/>
      <c r="E1889" s="7"/>
      <c r="F1889" s="7"/>
      <c r="G1889" s="10"/>
      <c r="H1889" s="10"/>
      <c r="I1889" s="10"/>
      <c r="J1889" s="10"/>
      <c r="K1889" s="7"/>
      <c r="L1889" s="7"/>
      <c r="M1889" s="7"/>
      <c r="N1889" s="7"/>
      <c r="O1889" s="7"/>
      <c r="P1889" s="10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/>
      <c r="AD1889" s="7"/>
      <c r="AE1889" s="10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  <c r="AS1889" s="7"/>
      <c r="AT1889" s="10"/>
      <c r="AU1889" s="7"/>
      <c r="AV1889" s="7"/>
      <c r="AW1889" s="7"/>
      <c r="AX1889" s="7"/>
      <c r="AY1889" s="7"/>
      <c r="AZ1889" s="7"/>
      <c r="BA1889" s="7"/>
      <c r="BB1889" s="7"/>
      <c r="BC1889" s="10"/>
      <c r="BD1889" s="7"/>
      <c r="BE1889" s="7"/>
      <c r="BF1889" s="7"/>
      <c r="BG1889" s="7"/>
      <c r="BH1889" s="7"/>
      <c r="BI1889" s="7"/>
      <c r="BJ1889" s="7"/>
      <c r="BK1889" s="7"/>
      <c r="BL1889" s="7"/>
      <c r="BM1889" s="7"/>
      <c r="BN1889" s="7"/>
      <c r="BO1889" s="7"/>
      <c r="BP1889" s="7"/>
      <c r="BQ1889" s="7"/>
      <c r="BR1889" s="7"/>
      <c r="BS1889" s="7"/>
      <c r="BT1889" s="7"/>
      <c r="BU1889" s="7"/>
      <c r="BV1889" s="7"/>
      <c r="BW1889" s="7"/>
      <c r="BX1889" s="7"/>
      <c r="BY1889" s="7"/>
      <c r="BZ1889" s="7"/>
      <c r="CA1889" s="7"/>
      <c r="CB1889" s="7"/>
      <c r="CC1889" s="7"/>
      <c r="CD1889" s="7"/>
      <c r="CE1889" s="7"/>
      <c r="CF1889" s="7"/>
      <c r="CG1889" s="7"/>
      <c r="CH1889" s="7"/>
      <c r="CI1889" s="7"/>
      <c r="CJ1889" s="7"/>
      <c r="CK1889" s="7"/>
      <c r="CL1889" s="7"/>
      <c r="CM1889" s="7"/>
      <c r="CN1889" s="7"/>
      <c r="CO1889" s="7"/>
      <c r="CP1889" s="7"/>
      <c r="CQ1889" s="7"/>
    </row>
    <row r="1890" spans="2:95" s="9" customFormat="1">
      <c r="B1890" s="34"/>
      <c r="C1890" s="7"/>
      <c r="D1890" s="7"/>
      <c r="E1890" s="7"/>
      <c r="F1890" s="7"/>
      <c r="G1890" s="10"/>
      <c r="H1890" s="10"/>
      <c r="I1890" s="10"/>
      <c r="J1890" s="10"/>
      <c r="K1890" s="7"/>
      <c r="L1890" s="7"/>
      <c r="M1890" s="7"/>
      <c r="N1890" s="7"/>
      <c r="O1890" s="7"/>
      <c r="P1890" s="10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B1890" s="7"/>
      <c r="AC1890" s="7"/>
      <c r="AD1890" s="7"/>
      <c r="AE1890" s="10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  <c r="AS1890" s="7"/>
      <c r="AT1890" s="10"/>
      <c r="AU1890" s="7"/>
      <c r="AV1890" s="7"/>
      <c r="AW1890" s="7"/>
      <c r="AX1890" s="7"/>
      <c r="AY1890" s="7"/>
      <c r="AZ1890" s="7"/>
      <c r="BA1890" s="7"/>
      <c r="BB1890" s="7"/>
      <c r="BC1890" s="10"/>
      <c r="BD1890" s="7"/>
      <c r="BE1890" s="7"/>
      <c r="BF1890" s="7"/>
      <c r="BG1890" s="7"/>
      <c r="BH1890" s="7"/>
      <c r="BI1890" s="7"/>
      <c r="BJ1890" s="7"/>
      <c r="BK1890" s="7"/>
      <c r="BL1890" s="7"/>
      <c r="BM1890" s="7"/>
      <c r="BN1890" s="7"/>
      <c r="BO1890" s="7"/>
      <c r="BP1890" s="7"/>
      <c r="BQ1890" s="7"/>
      <c r="BR1890" s="7"/>
      <c r="BS1890" s="7"/>
      <c r="BT1890" s="7"/>
      <c r="BU1890" s="7"/>
      <c r="BV1890" s="7"/>
      <c r="BW1890" s="7"/>
      <c r="BX1890" s="7"/>
      <c r="BY1890" s="7"/>
      <c r="BZ1890" s="7"/>
      <c r="CA1890" s="7"/>
      <c r="CB1890" s="7"/>
      <c r="CC1890" s="7"/>
      <c r="CD1890" s="7"/>
      <c r="CE1890" s="7"/>
      <c r="CF1890" s="7"/>
      <c r="CG1890" s="7"/>
      <c r="CH1890" s="7"/>
      <c r="CI1890" s="7"/>
      <c r="CJ1890" s="7"/>
      <c r="CK1890" s="7"/>
      <c r="CL1890" s="7"/>
      <c r="CM1890" s="7"/>
      <c r="CN1890" s="7"/>
      <c r="CO1890" s="7"/>
      <c r="CP1890" s="7"/>
      <c r="CQ1890" s="7"/>
    </row>
    <row r="1891" spans="2:95" s="9" customFormat="1">
      <c r="B1891" s="34"/>
      <c r="C1891" s="7"/>
      <c r="D1891" s="7"/>
      <c r="E1891" s="7"/>
      <c r="F1891" s="7"/>
      <c r="G1891" s="10"/>
      <c r="H1891" s="10"/>
      <c r="I1891" s="10"/>
      <c r="J1891" s="10"/>
      <c r="K1891" s="7"/>
      <c r="L1891" s="7"/>
      <c r="M1891" s="7"/>
      <c r="N1891" s="7"/>
      <c r="O1891" s="7"/>
      <c r="P1891" s="10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  <c r="AD1891" s="7"/>
      <c r="AE1891" s="10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  <c r="AS1891" s="7"/>
      <c r="AT1891" s="10"/>
      <c r="AU1891" s="7"/>
      <c r="AV1891" s="7"/>
      <c r="AW1891" s="7"/>
      <c r="AX1891" s="7"/>
      <c r="AY1891" s="7"/>
      <c r="AZ1891" s="7"/>
      <c r="BA1891" s="7"/>
      <c r="BB1891" s="7"/>
      <c r="BC1891" s="10"/>
      <c r="BD1891" s="7"/>
      <c r="BE1891" s="7"/>
      <c r="BF1891" s="7"/>
      <c r="BG1891" s="7"/>
      <c r="BH1891" s="7"/>
      <c r="BI1891" s="7"/>
      <c r="BJ1891" s="7"/>
      <c r="BK1891" s="7"/>
      <c r="BL1891" s="7"/>
      <c r="BM1891" s="7"/>
      <c r="BN1891" s="7"/>
      <c r="BO1891" s="7"/>
      <c r="BP1891" s="7"/>
      <c r="BQ1891" s="7"/>
      <c r="BR1891" s="7"/>
      <c r="BS1891" s="7"/>
      <c r="BT1891" s="7"/>
      <c r="BU1891" s="7"/>
      <c r="BV1891" s="7"/>
      <c r="BW1891" s="7"/>
      <c r="BX1891" s="7"/>
      <c r="BY1891" s="7"/>
      <c r="BZ1891" s="7"/>
      <c r="CA1891" s="7"/>
      <c r="CB1891" s="7"/>
      <c r="CC1891" s="7"/>
      <c r="CD1891" s="7"/>
      <c r="CE1891" s="7"/>
      <c r="CF1891" s="7"/>
      <c r="CG1891" s="7"/>
      <c r="CH1891" s="7"/>
      <c r="CI1891" s="7"/>
      <c r="CJ1891" s="7"/>
      <c r="CK1891" s="7"/>
      <c r="CL1891" s="7"/>
      <c r="CM1891" s="7"/>
      <c r="CN1891" s="7"/>
      <c r="CO1891" s="7"/>
      <c r="CP1891" s="7"/>
      <c r="CQ1891" s="7"/>
    </row>
    <row r="1892" spans="2:95" s="9" customFormat="1">
      <c r="B1892" s="34"/>
      <c r="C1892" s="7"/>
      <c r="D1892" s="7"/>
      <c r="E1892" s="7"/>
      <c r="F1892" s="7"/>
      <c r="G1892" s="10"/>
      <c r="H1892" s="10"/>
      <c r="I1892" s="10"/>
      <c r="J1892" s="10"/>
      <c r="K1892" s="7"/>
      <c r="L1892" s="7"/>
      <c r="M1892" s="7"/>
      <c r="N1892" s="7"/>
      <c r="O1892" s="7"/>
      <c r="P1892" s="10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/>
      <c r="AD1892" s="7"/>
      <c r="AE1892" s="10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  <c r="AS1892" s="7"/>
      <c r="AT1892" s="10"/>
      <c r="AU1892" s="7"/>
      <c r="AV1892" s="7"/>
      <c r="AW1892" s="7"/>
      <c r="AX1892" s="7"/>
      <c r="AY1892" s="7"/>
      <c r="AZ1892" s="7"/>
      <c r="BA1892" s="7"/>
      <c r="BB1892" s="7"/>
      <c r="BC1892" s="10"/>
      <c r="BD1892" s="7"/>
      <c r="BE1892" s="7"/>
      <c r="BF1892" s="7"/>
      <c r="BG1892" s="7"/>
      <c r="BH1892" s="7"/>
      <c r="BI1892" s="7"/>
      <c r="BJ1892" s="7"/>
      <c r="BK1892" s="7"/>
      <c r="BL1892" s="7"/>
      <c r="BM1892" s="7"/>
      <c r="BN1892" s="7"/>
      <c r="BO1892" s="7"/>
      <c r="BP1892" s="7"/>
      <c r="BQ1892" s="7"/>
      <c r="BR1892" s="7"/>
      <c r="BS1892" s="7"/>
      <c r="BT1892" s="7"/>
      <c r="BU1892" s="7"/>
      <c r="BV1892" s="7"/>
      <c r="BW1892" s="7"/>
      <c r="BX1892" s="7"/>
      <c r="BY1892" s="7"/>
      <c r="BZ1892" s="7"/>
      <c r="CA1892" s="7"/>
      <c r="CB1892" s="7"/>
      <c r="CC1892" s="7"/>
      <c r="CD1892" s="7"/>
      <c r="CE1892" s="7"/>
      <c r="CF1892" s="7"/>
      <c r="CG1892" s="7"/>
      <c r="CH1892" s="7"/>
      <c r="CI1892" s="7"/>
      <c r="CJ1892" s="7"/>
      <c r="CK1892" s="7"/>
      <c r="CL1892" s="7"/>
      <c r="CM1892" s="7"/>
      <c r="CN1892" s="7"/>
      <c r="CO1892" s="7"/>
      <c r="CP1892" s="7"/>
      <c r="CQ1892" s="7"/>
    </row>
    <row r="1893" spans="2:95" s="9" customFormat="1">
      <c r="B1893" s="34"/>
      <c r="C1893" s="7"/>
      <c r="D1893" s="7"/>
      <c r="E1893" s="7"/>
      <c r="F1893" s="7"/>
      <c r="G1893" s="10"/>
      <c r="H1893" s="10"/>
      <c r="I1893" s="10"/>
      <c r="J1893" s="10"/>
      <c r="K1893" s="7"/>
      <c r="L1893" s="7"/>
      <c r="M1893" s="7"/>
      <c r="N1893" s="7"/>
      <c r="O1893" s="7"/>
      <c r="P1893" s="10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/>
      <c r="AD1893" s="7"/>
      <c r="AE1893" s="10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  <c r="AS1893" s="7"/>
      <c r="AT1893" s="10"/>
      <c r="AU1893" s="7"/>
      <c r="AV1893" s="7"/>
      <c r="AW1893" s="7"/>
      <c r="AX1893" s="7"/>
      <c r="AY1893" s="7"/>
      <c r="AZ1893" s="7"/>
      <c r="BA1893" s="7"/>
      <c r="BB1893" s="7"/>
      <c r="BC1893" s="10"/>
      <c r="BD1893" s="7"/>
      <c r="BE1893" s="7"/>
      <c r="BF1893" s="7"/>
      <c r="BG1893" s="7"/>
      <c r="BH1893" s="7"/>
      <c r="BI1893" s="7"/>
      <c r="BJ1893" s="7"/>
      <c r="BK1893" s="7"/>
      <c r="BL1893" s="7"/>
      <c r="BM1893" s="7"/>
      <c r="BN1893" s="7"/>
      <c r="BO1893" s="7"/>
      <c r="BP1893" s="7"/>
      <c r="BQ1893" s="7"/>
      <c r="BR1893" s="7"/>
      <c r="BS1893" s="7"/>
      <c r="BT1893" s="7"/>
      <c r="BU1893" s="7"/>
      <c r="BV1893" s="7"/>
      <c r="BW1893" s="7"/>
      <c r="BX1893" s="7"/>
      <c r="BY1893" s="7"/>
      <c r="BZ1893" s="7"/>
      <c r="CA1893" s="7"/>
      <c r="CB1893" s="7"/>
      <c r="CC1893" s="7"/>
      <c r="CD1893" s="7"/>
      <c r="CE1893" s="7"/>
      <c r="CF1893" s="7"/>
      <c r="CG1893" s="7"/>
      <c r="CH1893" s="7"/>
      <c r="CI1893" s="7"/>
      <c r="CJ1893" s="7"/>
      <c r="CK1893" s="7"/>
      <c r="CL1893" s="7"/>
      <c r="CM1893" s="7"/>
      <c r="CN1893" s="7"/>
      <c r="CO1893" s="7"/>
      <c r="CP1893" s="7"/>
      <c r="CQ1893" s="7"/>
    </row>
    <row r="1894" spans="2:95" s="9" customFormat="1">
      <c r="B1894" s="34"/>
      <c r="C1894" s="7"/>
      <c r="D1894" s="7"/>
      <c r="E1894" s="7"/>
      <c r="F1894" s="7"/>
      <c r="G1894" s="10"/>
      <c r="H1894" s="10"/>
      <c r="I1894" s="10"/>
      <c r="J1894" s="10"/>
      <c r="K1894" s="7"/>
      <c r="L1894" s="7"/>
      <c r="M1894" s="7"/>
      <c r="N1894" s="7"/>
      <c r="O1894" s="7"/>
      <c r="P1894" s="10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B1894" s="7"/>
      <c r="AC1894" s="7"/>
      <c r="AD1894" s="7"/>
      <c r="AE1894" s="10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  <c r="AS1894" s="7"/>
      <c r="AT1894" s="10"/>
      <c r="AU1894" s="7"/>
      <c r="AV1894" s="7"/>
      <c r="AW1894" s="7"/>
      <c r="AX1894" s="7"/>
      <c r="AY1894" s="7"/>
      <c r="AZ1894" s="7"/>
      <c r="BA1894" s="7"/>
      <c r="BB1894" s="7"/>
      <c r="BC1894" s="10"/>
      <c r="BD1894" s="7"/>
      <c r="BE1894" s="7"/>
      <c r="BF1894" s="7"/>
      <c r="BG1894" s="7"/>
      <c r="BH1894" s="7"/>
      <c r="BI1894" s="7"/>
      <c r="BJ1894" s="7"/>
      <c r="BK1894" s="7"/>
      <c r="BL1894" s="7"/>
      <c r="BM1894" s="7"/>
      <c r="BN1894" s="7"/>
      <c r="BO1894" s="7"/>
      <c r="BP1894" s="7"/>
      <c r="BQ1894" s="7"/>
      <c r="BR1894" s="7"/>
      <c r="BS1894" s="7"/>
      <c r="BT1894" s="7"/>
      <c r="BU1894" s="7"/>
      <c r="BV1894" s="7"/>
      <c r="BW1894" s="7"/>
      <c r="BX1894" s="7"/>
      <c r="BY1894" s="7"/>
      <c r="BZ1894" s="7"/>
      <c r="CA1894" s="7"/>
      <c r="CB1894" s="7"/>
      <c r="CC1894" s="7"/>
      <c r="CD1894" s="7"/>
      <c r="CE1894" s="7"/>
      <c r="CF1894" s="7"/>
      <c r="CG1894" s="7"/>
      <c r="CH1894" s="7"/>
      <c r="CI1894" s="7"/>
      <c r="CJ1894" s="7"/>
      <c r="CK1894" s="7"/>
      <c r="CL1894" s="7"/>
      <c r="CM1894" s="7"/>
      <c r="CN1894" s="7"/>
      <c r="CO1894" s="7"/>
      <c r="CP1894" s="7"/>
      <c r="CQ1894" s="7"/>
    </row>
    <row r="1895" spans="2:95" s="9" customFormat="1">
      <c r="B1895" s="34"/>
      <c r="C1895" s="7"/>
      <c r="D1895" s="7"/>
      <c r="E1895" s="7"/>
      <c r="F1895" s="7"/>
      <c r="G1895" s="10"/>
      <c r="H1895" s="10"/>
      <c r="I1895" s="10"/>
      <c r="J1895" s="10"/>
      <c r="K1895" s="7"/>
      <c r="L1895" s="7"/>
      <c r="M1895" s="7"/>
      <c r="N1895" s="7"/>
      <c r="O1895" s="7"/>
      <c r="P1895" s="10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B1895" s="7"/>
      <c r="AC1895" s="7"/>
      <c r="AD1895" s="7"/>
      <c r="AE1895" s="10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  <c r="AS1895" s="7"/>
      <c r="AT1895" s="10"/>
      <c r="AU1895" s="7"/>
      <c r="AV1895" s="7"/>
      <c r="AW1895" s="7"/>
      <c r="AX1895" s="7"/>
      <c r="AY1895" s="7"/>
      <c r="AZ1895" s="7"/>
      <c r="BA1895" s="7"/>
      <c r="BB1895" s="7"/>
      <c r="BC1895" s="10"/>
      <c r="BD1895" s="7"/>
      <c r="BE1895" s="7"/>
      <c r="BF1895" s="7"/>
      <c r="BG1895" s="7"/>
      <c r="BH1895" s="7"/>
      <c r="BI1895" s="7"/>
      <c r="BJ1895" s="7"/>
      <c r="BK1895" s="7"/>
      <c r="BL1895" s="7"/>
      <c r="BM1895" s="7"/>
      <c r="BN1895" s="7"/>
      <c r="BO1895" s="7"/>
      <c r="BP1895" s="7"/>
      <c r="BQ1895" s="7"/>
      <c r="BR1895" s="7"/>
      <c r="BS1895" s="7"/>
      <c r="BT1895" s="7"/>
      <c r="BU1895" s="7"/>
      <c r="BV1895" s="7"/>
      <c r="BW1895" s="7"/>
      <c r="BX1895" s="7"/>
      <c r="BY1895" s="7"/>
      <c r="BZ1895" s="7"/>
      <c r="CA1895" s="7"/>
      <c r="CB1895" s="7"/>
      <c r="CC1895" s="7"/>
      <c r="CD1895" s="7"/>
      <c r="CE1895" s="7"/>
      <c r="CF1895" s="7"/>
      <c r="CG1895" s="7"/>
      <c r="CH1895" s="7"/>
      <c r="CI1895" s="7"/>
      <c r="CJ1895" s="7"/>
      <c r="CK1895" s="7"/>
      <c r="CL1895" s="7"/>
      <c r="CM1895" s="7"/>
      <c r="CN1895" s="7"/>
      <c r="CO1895" s="7"/>
      <c r="CP1895" s="7"/>
      <c r="CQ1895" s="7"/>
    </row>
    <row r="1896" spans="2:95" s="9" customFormat="1">
      <c r="B1896" s="34"/>
      <c r="C1896" s="7"/>
      <c r="D1896" s="7"/>
      <c r="E1896" s="7"/>
      <c r="F1896" s="7"/>
      <c r="G1896" s="10"/>
      <c r="H1896" s="10"/>
      <c r="I1896" s="10"/>
      <c r="J1896" s="10"/>
      <c r="K1896" s="7"/>
      <c r="L1896" s="7"/>
      <c r="M1896" s="7"/>
      <c r="N1896" s="7"/>
      <c r="O1896" s="7"/>
      <c r="P1896" s="10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/>
      <c r="AD1896" s="7"/>
      <c r="AE1896" s="10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  <c r="AS1896" s="7"/>
      <c r="AT1896" s="10"/>
      <c r="AU1896" s="7"/>
      <c r="AV1896" s="7"/>
      <c r="AW1896" s="7"/>
      <c r="AX1896" s="7"/>
      <c r="AY1896" s="7"/>
      <c r="AZ1896" s="7"/>
      <c r="BA1896" s="7"/>
      <c r="BB1896" s="7"/>
      <c r="BC1896" s="10"/>
      <c r="BD1896" s="7"/>
      <c r="BE1896" s="7"/>
      <c r="BF1896" s="7"/>
      <c r="BG1896" s="7"/>
      <c r="BH1896" s="7"/>
      <c r="BI1896" s="7"/>
      <c r="BJ1896" s="7"/>
      <c r="BK1896" s="7"/>
      <c r="BL1896" s="7"/>
      <c r="BM1896" s="7"/>
      <c r="BN1896" s="7"/>
      <c r="BO1896" s="7"/>
      <c r="BP1896" s="7"/>
      <c r="BQ1896" s="7"/>
      <c r="BR1896" s="7"/>
      <c r="BS1896" s="7"/>
      <c r="BT1896" s="7"/>
      <c r="BU1896" s="7"/>
      <c r="BV1896" s="7"/>
      <c r="BW1896" s="7"/>
      <c r="BX1896" s="7"/>
      <c r="BY1896" s="7"/>
      <c r="BZ1896" s="7"/>
      <c r="CA1896" s="7"/>
      <c r="CB1896" s="7"/>
      <c r="CC1896" s="7"/>
      <c r="CD1896" s="7"/>
      <c r="CE1896" s="7"/>
      <c r="CF1896" s="7"/>
      <c r="CG1896" s="7"/>
      <c r="CH1896" s="7"/>
      <c r="CI1896" s="7"/>
      <c r="CJ1896" s="7"/>
      <c r="CK1896" s="7"/>
      <c r="CL1896" s="7"/>
      <c r="CM1896" s="7"/>
      <c r="CN1896" s="7"/>
      <c r="CO1896" s="7"/>
      <c r="CP1896" s="7"/>
      <c r="CQ1896" s="7"/>
    </row>
    <row r="1897" spans="2:95" s="9" customFormat="1">
      <c r="B1897" s="34"/>
      <c r="C1897" s="7"/>
      <c r="D1897" s="7"/>
      <c r="E1897" s="7"/>
      <c r="F1897" s="7"/>
      <c r="G1897" s="10"/>
      <c r="H1897" s="10"/>
      <c r="I1897" s="10"/>
      <c r="J1897" s="10"/>
      <c r="K1897" s="7"/>
      <c r="L1897" s="7"/>
      <c r="M1897" s="7"/>
      <c r="N1897" s="7"/>
      <c r="O1897" s="7"/>
      <c r="P1897" s="10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  <c r="AD1897" s="7"/>
      <c r="AE1897" s="10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  <c r="AS1897" s="7"/>
      <c r="AT1897" s="10"/>
      <c r="AU1897" s="7"/>
      <c r="AV1897" s="7"/>
      <c r="AW1897" s="7"/>
      <c r="AX1897" s="7"/>
      <c r="AY1897" s="7"/>
      <c r="AZ1897" s="7"/>
      <c r="BA1897" s="7"/>
      <c r="BB1897" s="7"/>
      <c r="BC1897" s="10"/>
      <c r="BD1897" s="7"/>
      <c r="BE1897" s="7"/>
      <c r="BF1897" s="7"/>
      <c r="BG1897" s="7"/>
      <c r="BH1897" s="7"/>
      <c r="BI1897" s="7"/>
      <c r="BJ1897" s="7"/>
      <c r="BK1897" s="7"/>
      <c r="BL1897" s="7"/>
      <c r="BM1897" s="7"/>
      <c r="BN1897" s="7"/>
      <c r="BO1897" s="7"/>
      <c r="BP1897" s="7"/>
      <c r="BQ1897" s="7"/>
      <c r="BR1897" s="7"/>
      <c r="BS1897" s="7"/>
      <c r="BT1897" s="7"/>
      <c r="BU1897" s="7"/>
      <c r="BV1897" s="7"/>
      <c r="BW1897" s="7"/>
      <c r="BX1897" s="7"/>
      <c r="BY1897" s="7"/>
      <c r="BZ1897" s="7"/>
      <c r="CA1897" s="7"/>
      <c r="CB1897" s="7"/>
      <c r="CC1897" s="7"/>
      <c r="CD1897" s="7"/>
      <c r="CE1897" s="7"/>
      <c r="CF1897" s="7"/>
      <c r="CG1897" s="7"/>
      <c r="CH1897" s="7"/>
      <c r="CI1897" s="7"/>
      <c r="CJ1897" s="7"/>
      <c r="CK1897" s="7"/>
      <c r="CL1897" s="7"/>
      <c r="CM1897" s="7"/>
      <c r="CN1897" s="7"/>
      <c r="CO1897" s="7"/>
      <c r="CP1897" s="7"/>
      <c r="CQ1897" s="7"/>
    </row>
    <row r="1898" spans="2:95" s="9" customFormat="1">
      <c r="B1898" s="34"/>
      <c r="C1898" s="7"/>
      <c r="D1898" s="7"/>
      <c r="E1898" s="7"/>
      <c r="F1898" s="7"/>
      <c r="G1898" s="10"/>
      <c r="H1898" s="10"/>
      <c r="I1898" s="10"/>
      <c r="J1898" s="10"/>
      <c r="K1898" s="7"/>
      <c r="L1898" s="7"/>
      <c r="M1898" s="7"/>
      <c r="N1898" s="7"/>
      <c r="O1898" s="7"/>
      <c r="P1898" s="10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  <c r="AD1898" s="7"/>
      <c r="AE1898" s="10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  <c r="AS1898" s="7"/>
      <c r="AT1898" s="10"/>
      <c r="AU1898" s="7"/>
      <c r="AV1898" s="7"/>
      <c r="AW1898" s="7"/>
      <c r="AX1898" s="7"/>
      <c r="AY1898" s="7"/>
      <c r="AZ1898" s="7"/>
      <c r="BA1898" s="7"/>
      <c r="BB1898" s="7"/>
      <c r="BC1898" s="10"/>
      <c r="BD1898" s="7"/>
      <c r="BE1898" s="7"/>
      <c r="BF1898" s="7"/>
      <c r="BG1898" s="7"/>
      <c r="BH1898" s="7"/>
      <c r="BI1898" s="7"/>
      <c r="BJ1898" s="7"/>
      <c r="BK1898" s="7"/>
      <c r="BL1898" s="7"/>
      <c r="BM1898" s="7"/>
      <c r="BN1898" s="7"/>
      <c r="BO1898" s="7"/>
      <c r="BP1898" s="7"/>
      <c r="BQ1898" s="7"/>
      <c r="BR1898" s="7"/>
      <c r="BS1898" s="7"/>
      <c r="BT1898" s="7"/>
      <c r="BU1898" s="7"/>
      <c r="BV1898" s="7"/>
      <c r="BW1898" s="7"/>
      <c r="BX1898" s="7"/>
      <c r="BY1898" s="7"/>
      <c r="BZ1898" s="7"/>
      <c r="CA1898" s="7"/>
      <c r="CB1898" s="7"/>
      <c r="CC1898" s="7"/>
      <c r="CD1898" s="7"/>
      <c r="CE1898" s="7"/>
      <c r="CF1898" s="7"/>
      <c r="CG1898" s="7"/>
      <c r="CH1898" s="7"/>
      <c r="CI1898" s="7"/>
      <c r="CJ1898" s="7"/>
      <c r="CK1898" s="7"/>
      <c r="CL1898" s="7"/>
      <c r="CM1898" s="7"/>
      <c r="CN1898" s="7"/>
      <c r="CO1898" s="7"/>
      <c r="CP1898" s="7"/>
      <c r="CQ1898" s="7"/>
    </row>
    <row r="1899" spans="2:95" s="9" customFormat="1">
      <c r="B1899" s="34"/>
      <c r="C1899" s="7"/>
      <c r="D1899" s="7"/>
      <c r="E1899" s="7"/>
      <c r="F1899" s="7"/>
      <c r="G1899" s="10"/>
      <c r="H1899" s="10"/>
      <c r="I1899" s="10"/>
      <c r="J1899" s="10"/>
      <c r="K1899" s="7"/>
      <c r="L1899" s="7"/>
      <c r="M1899" s="7"/>
      <c r="N1899" s="7"/>
      <c r="O1899" s="7"/>
      <c r="P1899" s="10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/>
      <c r="AD1899" s="7"/>
      <c r="AE1899" s="10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  <c r="AS1899" s="7"/>
      <c r="AT1899" s="10"/>
      <c r="AU1899" s="7"/>
      <c r="AV1899" s="7"/>
      <c r="AW1899" s="7"/>
      <c r="AX1899" s="7"/>
      <c r="AY1899" s="7"/>
      <c r="AZ1899" s="7"/>
      <c r="BA1899" s="7"/>
      <c r="BB1899" s="7"/>
      <c r="BC1899" s="10"/>
      <c r="BD1899" s="7"/>
      <c r="BE1899" s="7"/>
      <c r="BF1899" s="7"/>
      <c r="BG1899" s="7"/>
      <c r="BH1899" s="7"/>
      <c r="BI1899" s="7"/>
      <c r="BJ1899" s="7"/>
      <c r="BK1899" s="7"/>
      <c r="BL1899" s="7"/>
      <c r="BM1899" s="7"/>
      <c r="BN1899" s="7"/>
      <c r="BO1899" s="7"/>
      <c r="BP1899" s="7"/>
      <c r="BQ1899" s="7"/>
      <c r="BR1899" s="7"/>
      <c r="BS1899" s="7"/>
      <c r="BT1899" s="7"/>
      <c r="BU1899" s="7"/>
      <c r="BV1899" s="7"/>
      <c r="BW1899" s="7"/>
      <c r="BX1899" s="7"/>
      <c r="BY1899" s="7"/>
      <c r="BZ1899" s="7"/>
      <c r="CA1899" s="7"/>
      <c r="CB1899" s="7"/>
      <c r="CC1899" s="7"/>
      <c r="CD1899" s="7"/>
      <c r="CE1899" s="7"/>
      <c r="CF1899" s="7"/>
      <c r="CG1899" s="7"/>
      <c r="CH1899" s="7"/>
      <c r="CI1899" s="7"/>
      <c r="CJ1899" s="7"/>
      <c r="CK1899" s="7"/>
      <c r="CL1899" s="7"/>
      <c r="CM1899" s="7"/>
      <c r="CN1899" s="7"/>
      <c r="CO1899" s="7"/>
      <c r="CP1899" s="7"/>
      <c r="CQ1899" s="7"/>
    </row>
    <row r="1900" spans="2:95" s="9" customFormat="1">
      <c r="B1900" s="34"/>
      <c r="C1900" s="7"/>
      <c r="D1900" s="7"/>
      <c r="E1900" s="7"/>
      <c r="F1900" s="7"/>
      <c r="G1900" s="10"/>
      <c r="H1900" s="10"/>
      <c r="I1900" s="10"/>
      <c r="J1900" s="10"/>
      <c r="K1900" s="7"/>
      <c r="L1900" s="7"/>
      <c r="M1900" s="7"/>
      <c r="N1900" s="7"/>
      <c r="O1900" s="7"/>
      <c r="P1900" s="10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  <c r="AB1900" s="7"/>
      <c r="AC1900" s="7"/>
      <c r="AD1900" s="7"/>
      <c r="AE1900" s="10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  <c r="AS1900" s="7"/>
      <c r="AT1900" s="10"/>
      <c r="AU1900" s="7"/>
      <c r="AV1900" s="7"/>
      <c r="AW1900" s="7"/>
      <c r="AX1900" s="7"/>
      <c r="AY1900" s="7"/>
      <c r="AZ1900" s="7"/>
      <c r="BA1900" s="7"/>
      <c r="BB1900" s="7"/>
      <c r="BC1900" s="10"/>
      <c r="BD1900" s="7"/>
      <c r="BE1900" s="7"/>
      <c r="BF1900" s="7"/>
      <c r="BG1900" s="7"/>
      <c r="BH1900" s="7"/>
      <c r="BI1900" s="7"/>
      <c r="BJ1900" s="7"/>
      <c r="BK1900" s="7"/>
      <c r="BL1900" s="7"/>
      <c r="BM1900" s="7"/>
      <c r="BN1900" s="7"/>
      <c r="BO1900" s="7"/>
      <c r="BP1900" s="7"/>
      <c r="BQ1900" s="7"/>
      <c r="BR1900" s="7"/>
      <c r="BS1900" s="7"/>
      <c r="BT1900" s="7"/>
      <c r="BU1900" s="7"/>
      <c r="BV1900" s="7"/>
      <c r="BW1900" s="7"/>
      <c r="BX1900" s="7"/>
      <c r="BY1900" s="7"/>
      <c r="BZ1900" s="7"/>
      <c r="CA1900" s="7"/>
      <c r="CB1900" s="7"/>
      <c r="CC1900" s="7"/>
      <c r="CD1900" s="7"/>
      <c r="CE1900" s="7"/>
      <c r="CF1900" s="7"/>
      <c r="CG1900" s="7"/>
      <c r="CH1900" s="7"/>
      <c r="CI1900" s="7"/>
      <c r="CJ1900" s="7"/>
      <c r="CK1900" s="7"/>
      <c r="CL1900" s="7"/>
      <c r="CM1900" s="7"/>
      <c r="CN1900" s="7"/>
      <c r="CO1900" s="7"/>
      <c r="CP1900" s="7"/>
      <c r="CQ1900" s="7"/>
    </row>
    <row r="1901" spans="2:95" s="9" customFormat="1">
      <c r="B1901" s="34"/>
      <c r="C1901" s="7"/>
      <c r="D1901" s="7"/>
      <c r="E1901" s="7"/>
      <c r="F1901" s="7"/>
      <c r="G1901" s="10"/>
      <c r="H1901" s="10"/>
      <c r="I1901" s="10"/>
      <c r="J1901" s="10"/>
      <c r="K1901" s="7"/>
      <c r="L1901" s="7"/>
      <c r="M1901" s="7"/>
      <c r="N1901" s="7"/>
      <c r="O1901" s="7"/>
      <c r="P1901" s="10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  <c r="AD1901" s="7"/>
      <c r="AE1901" s="10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  <c r="AS1901" s="7"/>
      <c r="AT1901" s="10"/>
      <c r="AU1901" s="7"/>
      <c r="AV1901" s="7"/>
      <c r="AW1901" s="7"/>
      <c r="AX1901" s="7"/>
      <c r="AY1901" s="7"/>
      <c r="AZ1901" s="7"/>
      <c r="BA1901" s="7"/>
      <c r="BB1901" s="7"/>
      <c r="BC1901" s="10"/>
      <c r="BD1901" s="7"/>
      <c r="BE1901" s="7"/>
      <c r="BF1901" s="7"/>
      <c r="BG1901" s="7"/>
      <c r="BH1901" s="7"/>
      <c r="BI1901" s="7"/>
      <c r="BJ1901" s="7"/>
      <c r="BK1901" s="7"/>
      <c r="BL1901" s="7"/>
      <c r="BM1901" s="7"/>
      <c r="BN1901" s="7"/>
      <c r="BO1901" s="7"/>
      <c r="BP1901" s="7"/>
      <c r="BQ1901" s="7"/>
      <c r="BR1901" s="7"/>
      <c r="BS1901" s="7"/>
      <c r="BT1901" s="7"/>
      <c r="BU1901" s="7"/>
      <c r="BV1901" s="7"/>
      <c r="BW1901" s="7"/>
      <c r="BX1901" s="7"/>
      <c r="BY1901" s="7"/>
      <c r="BZ1901" s="7"/>
      <c r="CA1901" s="7"/>
      <c r="CB1901" s="7"/>
      <c r="CC1901" s="7"/>
      <c r="CD1901" s="7"/>
      <c r="CE1901" s="7"/>
      <c r="CF1901" s="7"/>
      <c r="CG1901" s="7"/>
      <c r="CH1901" s="7"/>
      <c r="CI1901" s="7"/>
      <c r="CJ1901" s="7"/>
      <c r="CK1901" s="7"/>
      <c r="CL1901" s="7"/>
      <c r="CM1901" s="7"/>
      <c r="CN1901" s="7"/>
      <c r="CO1901" s="7"/>
      <c r="CP1901" s="7"/>
      <c r="CQ1901" s="7"/>
    </row>
    <row r="1902" spans="2:95" s="9" customFormat="1">
      <c r="B1902" s="34"/>
      <c r="C1902" s="7"/>
      <c r="D1902" s="7"/>
      <c r="E1902" s="7"/>
      <c r="F1902" s="7"/>
      <c r="G1902" s="10"/>
      <c r="H1902" s="10"/>
      <c r="I1902" s="10"/>
      <c r="J1902" s="10"/>
      <c r="K1902" s="7"/>
      <c r="L1902" s="7"/>
      <c r="M1902" s="7"/>
      <c r="N1902" s="7"/>
      <c r="O1902" s="7"/>
      <c r="P1902" s="10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/>
      <c r="AD1902" s="7"/>
      <c r="AE1902" s="10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  <c r="AS1902" s="7"/>
      <c r="AT1902" s="10"/>
      <c r="AU1902" s="7"/>
      <c r="AV1902" s="7"/>
      <c r="AW1902" s="7"/>
      <c r="AX1902" s="7"/>
      <c r="AY1902" s="7"/>
      <c r="AZ1902" s="7"/>
      <c r="BA1902" s="7"/>
      <c r="BB1902" s="7"/>
      <c r="BC1902" s="10"/>
      <c r="BD1902" s="7"/>
      <c r="BE1902" s="7"/>
      <c r="BF1902" s="7"/>
      <c r="BG1902" s="7"/>
      <c r="BH1902" s="7"/>
      <c r="BI1902" s="7"/>
      <c r="BJ1902" s="7"/>
      <c r="BK1902" s="7"/>
      <c r="BL1902" s="7"/>
      <c r="BM1902" s="7"/>
      <c r="BN1902" s="7"/>
      <c r="BO1902" s="7"/>
      <c r="BP1902" s="7"/>
      <c r="BQ1902" s="7"/>
      <c r="BR1902" s="7"/>
      <c r="BS1902" s="7"/>
      <c r="BT1902" s="7"/>
      <c r="BU1902" s="7"/>
      <c r="BV1902" s="7"/>
      <c r="BW1902" s="7"/>
      <c r="BX1902" s="7"/>
      <c r="BY1902" s="7"/>
      <c r="BZ1902" s="7"/>
      <c r="CA1902" s="7"/>
      <c r="CB1902" s="7"/>
      <c r="CC1902" s="7"/>
      <c r="CD1902" s="7"/>
      <c r="CE1902" s="7"/>
      <c r="CF1902" s="7"/>
      <c r="CG1902" s="7"/>
      <c r="CH1902" s="7"/>
      <c r="CI1902" s="7"/>
      <c r="CJ1902" s="7"/>
      <c r="CK1902" s="7"/>
      <c r="CL1902" s="7"/>
      <c r="CM1902" s="7"/>
      <c r="CN1902" s="7"/>
      <c r="CO1902" s="7"/>
      <c r="CP1902" s="7"/>
      <c r="CQ1902" s="7"/>
    </row>
    <row r="1903" spans="2:95" s="9" customFormat="1">
      <c r="B1903" s="34"/>
      <c r="C1903" s="7"/>
      <c r="D1903" s="7"/>
      <c r="E1903" s="7"/>
      <c r="F1903" s="7"/>
      <c r="G1903" s="10"/>
      <c r="H1903" s="10"/>
      <c r="I1903" s="10"/>
      <c r="J1903" s="10"/>
      <c r="K1903" s="7"/>
      <c r="L1903" s="7"/>
      <c r="M1903" s="7"/>
      <c r="N1903" s="7"/>
      <c r="O1903" s="7"/>
      <c r="P1903" s="10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  <c r="AD1903" s="7"/>
      <c r="AE1903" s="10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  <c r="AS1903" s="7"/>
      <c r="AT1903" s="10"/>
      <c r="AU1903" s="7"/>
      <c r="AV1903" s="7"/>
      <c r="AW1903" s="7"/>
      <c r="AX1903" s="7"/>
      <c r="AY1903" s="7"/>
      <c r="AZ1903" s="7"/>
      <c r="BA1903" s="7"/>
      <c r="BB1903" s="7"/>
      <c r="BC1903" s="10"/>
      <c r="BD1903" s="7"/>
      <c r="BE1903" s="7"/>
      <c r="BF1903" s="7"/>
      <c r="BG1903" s="7"/>
      <c r="BH1903" s="7"/>
      <c r="BI1903" s="7"/>
      <c r="BJ1903" s="7"/>
      <c r="BK1903" s="7"/>
      <c r="BL1903" s="7"/>
      <c r="BM1903" s="7"/>
      <c r="BN1903" s="7"/>
      <c r="BO1903" s="7"/>
      <c r="BP1903" s="7"/>
      <c r="BQ1903" s="7"/>
      <c r="BR1903" s="7"/>
      <c r="BS1903" s="7"/>
      <c r="BT1903" s="7"/>
      <c r="BU1903" s="7"/>
      <c r="BV1903" s="7"/>
      <c r="BW1903" s="7"/>
      <c r="BX1903" s="7"/>
      <c r="BY1903" s="7"/>
      <c r="BZ1903" s="7"/>
      <c r="CA1903" s="7"/>
      <c r="CB1903" s="7"/>
      <c r="CC1903" s="7"/>
      <c r="CD1903" s="7"/>
      <c r="CE1903" s="7"/>
      <c r="CF1903" s="7"/>
      <c r="CG1903" s="7"/>
      <c r="CH1903" s="7"/>
      <c r="CI1903" s="7"/>
      <c r="CJ1903" s="7"/>
      <c r="CK1903" s="7"/>
      <c r="CL1903" s="7"/>
      <c r="CM1903" s="7"/>
      <c r="CN1903" s="7"/>
      <c r="CO1903" s="7"/>
      <c r="CP1903" s="7"/>
      <c r="CQ1903" s="7"/>
    </row>
    <row r="1904" spans="2:95" s="9" customFormat="1">
      <c r="B1904" s="34"/>
      <c r="C1904" s="7"/>
      <c r="D1904" s="7"/>
      <c r="E1904" s="7"/>
      <c r="F1904" s="7"/>
      <c r="G1904" s="10"/>
      <c r="H1904" s="10"/>
      <c r="I1904" s="10"/>
      <c r="J1904" s="10"/>
      <c r="K1904" s="7"/>
      <c r="L1904" s="7"/>
      <c r="M1904" s="7"/>
      <c r="N1904" s="7"/>
      <c r="O1904" s="7"/>
      <c r="P1904" s="10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/>
      <c r="AD1904" s="7"/>
      <c r="AE1904" s="10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  <c r="AS1904" s="7"/>
      <c r="AT1904" s="10"/>
      <c r="AU1904" s="7"/>
      <c r="AV1904" s="7"/>
      <c r="AW1904" s="7"/>
      <c r="AX1904" s="7"/>
      <c r="AY1904" s="7"/>
      <c r="AZ1904" s="7"/>
      <c r="BA1904" s="7"/>
      <c r="BB1904" s="7"/>
      <c r="BC1904" s="10"/>
      <c r="BD1904" s="7"/>
      <c r="BE1904" s="7"/>
      <c r="BF1904" s="7"/>
      <c r="BG1904" s="7"/>
      <c r="BH1904" s="7"/>
      <c r="BI1904" s="7"/>
      <c r="BJ1904" s="7"/>
      <c r="BK1904" s="7"/>
      <c r="BL1904" s="7"/>
      <c r="BM1904" s="7"/>
      <c r="BN1904" s="7"/>
      <c r="BO1904" s="7"/>
      <c r="BP1904" s="7"/>
      <c r="BQ1904" s="7"/>
      <c r="BR1904" s="7"/>
      <c r="BS1904" s="7"/>
      <c r="BT1904" s="7"/>
      <c r="BU1904" s="7"/>
      <c r="BV1904" s="7"/>
      <c r="BW1904" s="7"/>
      <c r="BX1904" s="7"/>
      <c r="BY1904" s="7"/>
      <c r="BZ1904" s="7"/>
      <c r="CA1904" s="7"/>
      <c r="CB1904" s="7"/>
      <c r="CC1904" s="7"/>
      <c r="CD1904" s="7"/>
      <c r="CE1904" s="7"/>
      <c r="CF1904" s="7"/>
      <c r="CG1904" s="7"/>
      <c r="CH1904" s="7"/>
      <c r="CI1904" s="7"/>
      <c r="CJ1904" s="7"/>
      <c r="CK1904" s="7"/>
      <c r="CL1904" s="7"/>
      <c r="CM1904" s="7"/>
      <c r="CN1904" s="7"/>
      <c r="CO1904" s="7"/>
      <c r="CP1904" s="7"/>
      <c r="CQ1904" s="7"/>
    </row>
    <row r="1905" spans="2:95" s="9" customFormat="1">
      <c r="B1905" s="34"/>
      <c r="C1905" s="7"/>
      <c r="D1905" s="7"/>
      <c r="E1905" s="7"/>
      <c r="F1905" s="7"/>
      <c r="G1905" s="10"/>
      <c r="H1905" s="10"/>
      <c r="I1905" s="10"/>
      <c r="J1905" s="10"/>
      <c r="K1905" s="7"/>
      <c r="L1905" s="7"/>
      <c r="M1905" s="7"/>
      <c r="N1905" s="7"/>
      <c r="O1905" s="7"/>
      <c r="P1905" s="10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B1905" s="7"/>
      <c r="AC1905" s="7"/>
      <c r="AD1905" s="7"/>
      <c r="AE1905" s="10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  <c r="AS1905" s="7"/>
      <c r="AT1905" s="10"/>
      <c r="AU1905" s="7"/>
      <c r="AV1905" s="7"/>
      <c r="AW1905" s="7"/>
      <c r="AX1905" s="7"/>
      <c r="AY1905" s="7"/>
      <c r="AZ1905" s="7"/>
      <c r="BA1905" s="7"/>
      <c r="BB1905" s="7"/>
      <c r="BC1905" s="10"/>
      <c r="BD1905" s="7"/>
      <c r="BE1905" s="7"/>
      <c r="BF1905" s="7"/>
      <c r="BG1905" s="7"/>
      <c r="BH1905" s="7"/>
      <c r="BI1905" s="7"/>
      <c r="BJ1905" s="7"/>
      <c r="BK1905" s="7"/>
      <c r="BL1905" s="7"/>
      <c r="BM1905" s="7"/>
      <c r="BN1905" s="7"/>
      <c r="BO1905" s="7"/>
      <c r="BP1905" s="7"/>
      <c r="BQ1905" s="7"/>
      <c r="BR1905" s="7"/>
      <c r="BS1905" s="7"/>
      <c r="BT1905" s="7"/>
      <c r="BU1905" s="7"/>
      <c r="BV1905" s="7"/>
      <c r="BW1905" s="7"/>
      <c r="BX1905" s="7"/>
      <c r="BY1905" s="7"/>
      <c r="BZ1905" s="7"/>
      <c r="CA1905" s="7"/>
      <c r="CB1905" s="7"/>
      <c r="CC1905" s="7"/>
      <c r="CD1905" s="7"/>
      <c r="CE1905" s="7"/>
      <c r="CF1905" s="7"/>
      <c r="CG1905" s="7"/>
      <c r="CH1905" s="7"/>
      <c r="CI1905" s="7"/>
      <c r="CJ1905" s="7"/>
      <c r="CK1905" s="7"/>
      <c r="CL1905" s="7"/>
      <c r="CM1905" s="7"/>
      <c r="CN1905" s="7"/>
      <c r="CO1905" s="7"/>
      <c r="CP1905" s="7"/>
      <c r="CQ1905" s="7"/>
    </row>
    <row r="1906" spans="2:95" s="9" customFormat="1">
      <c r="B1906" s="34"/>
      <c r="C1906" s="7"/>
      <c r="D1906" s="7"/>
      <c r="E1906" s="7"/>
      <c r="F1906" s="7"/>
      <c r="G1906" s="10"/>
      <c r="H1906" s="10"/>
      <c r="I1906" s="10"/>
      <c r="J1906" s="10"/>
      <c r="K1906" s="7"/>
      <c r="L1906" s="7"/>
      <c r="M1906" s="7"/>
      <c r="N1906" s="7"/>
      <c r="O1906" s="7"/>
      <c r="P1906" s="10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B1906" s="7"/>
      <c r="AC1906" s="7"/>
      <c r="AD1906" s="7"/>
      <c r="AE1906" s="10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  <c r="AS1906" s="7"/>
      <c r="AT1906" s="10"/>
      <c r="AU1906" s="7"/>
      <c r="AV1906" s="7"/>
      <c r="AW1906" s="7"/>
      <c r="AX1906" s="7"/>
      <c r="AY1906" s="7"/>
      <c r="AZ1906" s="7"/>
      <c r="BA1906" s="7"/>
      <c r="BB1906" s="7"/>
      <c r="BC1906" s="10"/>
      <c r="BD1906" s="7"/>
      <c r="BE1906" s="7"/>
      <c r="BF1906" s="7"/>
      <c r="BG1906" s="7"/>
      <c r="BH1906" s="7"/>
      <c r="BI1906" s="7"/>
      <c r="BJ1906" s="7"/>
      <c r="BK1906" s="7"/>
      <c r="BL1906" s="7"/>
      <c r="BM1906" s="7"/>
      <c r="BN1906" s="7"/>
      <c r="BO1906" s="7"/>
      <c r="BP1906" s="7"/>
      <c r="BQ1906" s="7"/>
      <c r="BR1906" s="7"/>
      <c r="BS1906" s="7"/>
      <c r="BT1906" s="7"/>
      <c r="BU1906" s="7"/>
      <c r="BV1906" s="7"/>
      <c r="BW1906" s="7"/>
      <c r="BX1906" s="7"/>
      <c r="BY1906" s="7"/>
      <c r="BZ1906" s="7"/>
      <c r="CA1906" s="7"/>
      <c r="CB1906" s="7"/>
      <c r="CC1906" s="7"/>
      <c r="CD1906" s="7"/>
      <c r="CE1906" s="7"/>
      <c r="CF1906" s="7"/>
      <c r="CG1906" s="7"/>
      <c r="CH1906" s="7"/>
      <c r="CI1906" s="7"/>
      <c r="CJ1906" s="7"/>
      <c r="CK1906" s="7"/>
      <c r="CL1906" s="7"/>
      <c r="CM1906" s="7"/>
      <c r="CN1906" s="7"/>
      <c r="CO1906" s="7"/>
      <c r="CP1906" s="7"/>
      <c r="CQ1906" s="7"/>
    </row>
    <row r="1907" spans="2:95" s="9" customFormat="1">
      <c r="B1907" s="34"/>
      <c r="C1907" s="7"/>
      <c r="D1907" s="7"/>
      <c r="E1907" s="7"/>
      <c r="F1907" s="7"/>
      <c r="G1907" s="10"/>
      <c r="H1907" s="10"/>
      <c r="I1907" s="10"/>
      <c r="J1907" s="10"/>
      <c r="K1907" s="7"/>
      <c r="L1907" s="7"/>
      <c r="M1907" s="7"/>
      <c r="N1907" s="7"/>
      <c r="O1907" s="7"/>
      <c r="P1907" s="10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/>
      <c r="AD1907" s="7"/>
      <c r="AE1907" s="10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  <c r="AS1907" s="7"/>
      <c r="AT1907" s="10"/>
      <c r="AU1907" s="7"/>
      <c r="AV1907" s="7"/>
      <c r="AW1907" s="7"/>
      <c r="AX1907" s="7"/>
      <c r="AY1907" s="7"/>
      <c r="AZ1907" s="7"/>
      <c r="BA1907" s="7"/>
      <c r="BB1907" s="7"/>
      <c r="BC1907" s="10"/>
      <c r="BD1907" s="7"/>
      <c r="BE1907" s="7"/>
      <c r="BF1907" s="7"/>
      <c r="BG1907" s="7"/>
      <c r="BH1907" s="7"/>
      <c r="BI1907" s="7"/>
      <c r="BJ1907" s="7"/>
      <c r="BK1907" s="7"/>
      <c r="BL1907" s="7"/>
      <c r="BM1907" s="7"/>
      <c r="BN1907" s="7"/>
      <c r="BO1907" s="7"/>
      <c r="BP1907" s="7"/>
      <c r="BQ1907" s="7"/>
      <c r="BR1907" s="7"/>
      <c r="BS1907" s="7"/>
      <c r="BT1907" s="7"/>
      <c r="BU1907" s="7"/>
      <c r="BV1907" s="7"/>
      <c r="BW1907" s="7"/>
      <c r="BX1907" s="7"/>
      <c r="BY1907" s="7"/>
      <c r="BZ1907" s="7"/>
      <c r="CA1907" s="7"/>
      <c r="CB1907" s="7"/>
      <c r="CC1907" s="7"/>
      <c r="CD1907" s="7"/>
      <c r="CE1907" s="7"/>
      <c r="CF1907" s="7"/>
      <c r="CG1907" s="7"/>
      <c r="CH1907" s="7"/>
      <c r="CI1907" s="7"/>
      <c r="CJ1907" s="7"/>
      <c r="CK1907" s="7"/>
      <c r="CL1907" s="7"/>
      <c r="CM1907" s="7"/>
      <c r="CN1907" s="7"/>
      <c r="CO1907" s="7"/>
      <c r="CP1907" s="7"/>
      <c r="CQ1907" s="7"/>
    </row>
    <row r="1908" spans="2:95" s="9" customFormat="1">
      <c r="B1908" s="34"/>
      <c r="C1908" s="7"/>
      <c r="D1908" s="7"/>
      <c r="E1908" s="7"/>
      <c r="F1908" s="7"/>
      <c r="G1908" s="10"/>
      <c r="H1908" s="10"/>
      <c r="I1908" s="10"/>
      <c r="J1908" s="10"/>
      <c r="K1908" s="7"/>
      <c r="L1908" s="7"/>
      <c r="M1908" s="7"/>
      <c r="N1908" s="7"/>
      <c r="O1908" s="7"/>
      <c r="P1908" s="10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B1908" s="7"/>
      <c r="AC1908" s="7"/>
      <c r="AD1908" s="7"/>
      <c r="AE1908" s="10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  <c r="AS1908" s="7"/>
      <c r="AT1908" s="10"/>
      <c r="AU1908" s="7"/>
      <c r="AV1908" s="7"/>
      <c r="AW1908" s="7"/>
      <c r="AX1908" s="7"/>
      <c r="AY1908" s="7"/>
      <c r="AZ1908" s="7"/>
      <c r="BA1908" s="7"/>
      <c r="BB1908" s="7"/>
      <c r="BC1908" s="10"/>
      <c r="BD1908" s="7"/>
      <c r="BE1908" s="7"/>
      <c r="BF1908" s="7"/>
      <c r="BG1908" s="7"/>
      <c r="BH1908" s="7"/>
      <c r="BI1908" s="7"/>
      <c r="BJ1908" s="7"/>
      <c r="BK1908" s="7"/>
      <c r="BL1908" s="7"/>
      <c r="BM1908" s="7"/>
      <c r="BN1908" s="7"/>
      <c r="BO1908" s="7"/>
      <c r="BP1908" s="7"/>
      <c r="BQ1908" s="7"/>
      <c r="BR1908" s="7"/>
      <c r="BS1908" s="7"/>
      <c r="BT1908" s="7"/>
      <c r="BU1908" s="7"/>
      <c r="BV1908" s="7"/>
      <c r="BW1908" s="7"/>
      <c r="BX1908" s="7"/>
      <c r="BY1908" s="7"/>
      <c r="BZ1908" s="7"/>
      <c r="CA1908" s="7"/>
      <c r="CB1908" s="7"/>
      <c r="CC1908" s="7"/>
      <c r="CD1908" s="7"/>
      <c r="CE1908" s="7"/>
      <c r="CF1908" s="7"/>
      <c r="CG1908" s="7"/>
      <c r="CH1908" s="7"/>
      <c r="CI1908" s="7"/>
      <c r="CJ1908" s="7"/>
      <c r="CK1908" s="7"/>
      <c r="CL1908" s="7"/>
      <c r="CM1908" s="7"/>
      <c r="CN1908" s="7"/>
      <c r="CO1908" s="7"/>
      <c r="CP1908" s="7"/>
      <c r="CQ1908" s="7"/>
    </row>
    <row r="1909" spans="2:95" s="9" customFormat="1">
      <c r="B1909" s="34"/>
      <c r="C1909" s="7"/>
      <c r="D1909" s="7"/>
      <c r="E1909" s="7"/>
      <c r="F1909" s="7"/>
      <c r="G1909" s="10"/>
      <c r="H1909" s="10"/>
      <c r="I1909" s="10"/>
      <c r="J1909" s="10"/>
      <c r="K1909" s="7"/>
      <c r="L1909" s="7"/>
      <c r="M1909" s="7"/>
      <c r="N1909" s="7"/>
      <c r="O1909" s="7"/>
      <c r="P1909" s="10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B1909" s="7"/>
      <c r="AC1909" s="7"/>
      <c r="AD1909" s="7"/>
      <c r="AE1909" s="10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  <c r="AS1909" s="7"/>
      <c r="AT1909" s="10"/>
      <c r="AU1909" s="7"/>
      <c r="AV1909" s="7"/>
      <c r="AW1909" s="7"/>
      <c r="AX1909" s="7"/>
      <c r="AY1909" s="7"/>
      <c r="AZ1909" s="7"/>
      <c r="BA1909" s="7"/>
      <c r="BB1909" s="7"/>
      <c r="BC1909" s="10"/>
      <c r="BD1909" s="7"/>
      <c r="BE1909" s="7"/>
      <c r="BF1909" s="7"/>
      <c r="BG1909" s="7"/>
      <c r="BH1909" s="7"/>
      <c r="BI1909" s="7"/>
      <c r="BJ1909" s="7"/>
      <c r="BK1909" s="7"/>
      <c r="BL1909" s="7"/>
      <c r="BM1909" s="7"/>
      <c r="BN1909" s="7"/>
      <c r="BO1909" s="7"/>
      <c r="BP1909" s="7"/>
      <c r="BQ1909" s="7"/>
      <c r="BR1909" s="7"/>
      <c r="BS1909" s="7"/>
      <c r="BT1909" s="7"/>
      <c r="BU1909" s="7"/>
      <c r="BV1909" s="7"/>
      <c r="BW1909" s="7"/>
      <c r="BX1909" s="7"/>
      <c r="BY1909" s="7"/>
      <c r="BZ1909" s="7"/>
      <c r="CA1909" s="7"/>
      <c r="CB1909" s="7"/>
      <c r="CC1909" s="7"/>
      <c r="CD1909" s="7"/>
      <c r="CE1909" s="7"/>
      <c r="CF1909" s="7"/>
      <c r="CG1909" s="7"/>
      <c r="CH1909" s="7"/>
      <c r="CI1909" s="7"/>
      <c r="CJ1909" s="7"/>
      <c r="CK1909" s="7"/>
      <c r="CL1909" s="7"/>
      <c r="CM1909" s="7"/>
      <c r="CN1909" s="7"/>
      <c r="CO1909" s="7"/>
      <c r="CP1909" s="7"/>
      <c r="CQ1909" s="7"/>
    </row>
    <row r="1910" spans="2:95" s="9" customFormat="1">
      <c r="B1910" s="34"/>
      <c r="C1910" s="7"/>
      <c r="D1910" s="7"/>
      <c r="E1910" s="7"/>
      <c r="F1910" s="7"/>
      <c r="G1910" s="10"/>
      <c r="H1910" s="10"/>
      <c r="I1910" s="10"/>
      <c r="J1910" s="10"/>
      <c r="K1910" s="7"/>
      <c r="L1910" s="7"/>
      <c r="M1910" s="7"/>
      <c r="N1910" s="7"/>
      <c r="O1910" s="7"/>
      <c r="P1910" s="10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/>
      <c r="AD1910" s="7"/>
      <c r="AE1910" s="10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  <c r="AS1910" s="7"/>
      <c r="AT1910" s="10"/>
      <c r="AU1910" s="7"/>
      <c r="AV1910" s="7"/>
      <c r="AW1910" s="7"/>
      <c r="AX1910" s="7"/>
      <c r="AY1910" s="7"/>
      <c r="AZ1910" s="7"/>
      <c r="BA1910" s="7"/>
      <c r="BB1910" s="7"/>
      <c r="BC1910" s="10"/>
      <c r="BD1910" s="7"/>
      <c r="BE1910" s="7"/>
      <c r="BF1910" s="7"/>
      <c r="BG1910" s="7"/>
      <c r="BH1910" s="7"/>
      <c r="BI1910" s="7"/>
      <c r="BJ1910" s="7"/>
      <c r="BK1910" s="7"/>
      <c r="BL1910" s="7"/>
      <c r="BM1910" s="7"/>
      <c r="BN1910" s="7"/>
      <c r="BO1910" s="7"/>
      <c r="BP1910" s="7"/>
      <c r="BQ1910" s="7"/>
      <c r="BR1910" s="7"/>
      <c r="BS1910" s="7"/>
      <c r="BT1910" s="7"/>
      <c r="BU1910" s="7"/>
      <c r="BV1910" s="7"/>
      <c r="BW1910" s="7"/>
      <c r="BX1910" s="7"/>
      <c r="BY1910" s="7"/>
      <c r="BZ1910" s="7"/>
      <c r="CA1910" s="7"/>
      <c r="CB1910" s="7"/>
      <c r="CC1910" s="7"/>
      <c r="CD1910" s="7"/>
      <c r="CE1910" s="7"/>
      <c r="CF1910" s="7"/>
      <c r="CG1910" s="7"/>
      <c r="CH1910" s="7"/>
      <c r="CI1910" s="7"/>
      <c r="CJ1910" s="7"/>
      <c r="CK1910" s="7"/>
      <c r="CL1910" s="7"/>
      <c r="CM1910" s="7"/>
      <c r="CN1910" s="7"/>
      <c r="CO1910" s="7"/>
      <c r="CP1910" s="7"/>
      <c r="CQ1910" s="7"/>
    </row>
    <row r="1911" spans="2:95" s="9" customFormat="1">
      <c r="B1911" s="34"/>
      <c r="C1911" s="7"/>
      <c r="D1911" s="7"/>
      <c r="E1911" s="7"/>
      <c r="F1911" s="7"/>
      <c r="G1911" s="10"/>
      <c r="H1911" s="10"/>
      <c r="I1911" s="10"/>
      <c r="J1911" s="10"/>
      <c r="K1911" s="7"/>
      <c r="L1911" s="7"/>
      <c r="M1911" s="7"/>
      <c r="N1911" s="7"/>
      <c r="O1911" s="7"/>
      <c r="P1911" s="10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  <c r="AD1911" s="7"/>
      <c r="AE1911" s="10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  <c r="AS1911" s="7"/>
      <c r="AT1911" s="10"/>
      <c r="AU1911" s="7"/>
      <c r="AV1911" s="7"/>
      <c r="AW1911" s="7"/>
      <c r="AX1911" s="7"/>
      <c r="AY1911" s="7"/>
      <c r="AZ1911" s="7"/>
      <c r="BA1911" s="7"/>
      <c r="BB1911" s="7"/>
      <c r="BC1911" s="10"/>
      <c r="BD1911" s="7"/>
      <c r="BE1911" s="7"/>
      <c r="BF1911" s="7"/>
      <c r="BG1911" s="7"/>
      <c r="BH1911" s="7"/>
      <c r="BI1911" s="7"/>
      <c r="BJ1911" s="7"/>
      <c r="BK1911" s="7"/>
      <c r="BL1911" s="7"/>
      <c r="BM1911" s="7"/>
      <c r="BN1911" s="7"/>
      <c r="BO1911" s="7"/>
      <c r="BP1911" s="7"/>
      <c r="BQ1911" s="7"/>
      <c r="BR1911" s="7"/>
      <c r="BS1911" s="7"/>
      <c r="BT1911" s="7"/>
      <c r="BU1911" s="7"/>
      <c r="BV1911" s="7"/>
      <c r="BW1911" s="7"/>
      <c r="BX1911" s="7"/>
      <c r="BY1911" s="7"/>
      <c r="BZ1911" s="7"/>
      <c r="CA1911" s="7"/>
      <c r="CB1911" s="7"/>
      <c r="CC1911" s="7"/>
      <c r="CD1911" s="7"/>
      <c r="CE1911" s="7"/>
      <c r="CF1911" s="7"/>
      <c r="CG1911" s="7"/>
      <c r="CH1911" s="7"/>
      <c r="CI1911" s="7"/>
      <c r="CJ1911" s="7"/>
      <c r="CK1911" s="7"/>
      <c r="CL1911" s="7"/>
      <c r="CM1911" s="7"/>
      <c r="CN1911" s="7"/>
      <c r="CO1911" s="7"/>
      <c r="CP1911" s="7"/>
      <c r="CQ1911" s="7"/>
    </row>
    <row r="1912" spans="2:95" s="9" customFormat="1">
      <c r="B1912" s="34"/>
      <c r="C1912" s="7"/>
      <c r="D1912" s="7"/>
      <c r="E1912" s="7"/>
      <c r="F1912" s="7"/>
      <c r="G1912" s="10"/>
      <c r="H1912" s="10"/>
      <c r="I1912" s="10"/>
      <c r="J1912" s="10"/>
      <c r="K1912" s="7"/>
      <c r="L1912" s="7"/>
      <c r="M1912" s="7"/>
      <c r="N1912" s="7"/>
      <c r="O1912" s="7"/>
      <c r="P1912" s="10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/>
      <c r="AD1912" s="7"/>
      <c r="AE1912" s="10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  <c r="AS1912" s="7"/>
      <c r="AT1912" s="10"/>
      <c r="AU1912" s="7"/>
      <c r="AV1912" s="7"/>
      <c r="AW1912" s="7"/>
      <c r="AX1912" s="7"/>
      <c r="AY1912" s="7"/>
      <c r="AZ1912" s="7"/>
      <c r="BA1912" s="7"/>
      <c r="BB1912" s="7"/>
      <c r="BC1912" s="10"/>
      <c r="BD1912" s="7"/>
      <c r="BE1912" s="7"/>
      <c r="BF1912" s="7"/>
      <c r="BG1912" s="7"/>
      <c r="BH1912" s="7"/>
      <c r="BI1912" s="7"/>
      <c r="BJ1912" s="7"/>
      <c r="BK1912" s="7"/>
      <c r="BL1912" s="7"/>
      <c r="BM1912" s="7"/>
      <c r="BN1912" s="7"/>
      <c r="BO1912" s="7"/>
      <c r="BP1912" s="7"/>
      <c r="BQ1912" s="7"/>
      <c r="BR1912" s="7"/>
      <c r="BS1912" s="7"/>
      <c r="BT1912" s="7"/>
      <c r="BU1912" s="7"/>
      <c r="BV1912" s="7"/>
      <c r="BW1912" s="7"/>
      <c r="BX1912" s="7"/>
      <c r="BY1912" s="7"/>
      <c r="BZ1912" s="7"/>
      <c r="CA1912" s="7"/>
      <c r="CB1912" s="7"/>
      <c r="CC1912" s="7"/>
      <c r="CD1912" s="7"/>
      <c r="CE1912" s="7"/>
      <c r="CF1912" s="7"/>
      <c r="CG1912" s="7"/>
      <c r="CH1912" s="7"/>
      <c r="CI1912" s="7"/>
      <c r="CJ1912" s="7"/>
      <c r="CK1912" s="7"/>
      <c r="CL1912" s="7"/>
      <c r="CM1912" s="7"/>
      <c r="CN1912" s="7"/>
      <c r="CO1912" s="7"/>
      <c r="CP1912" s="7"/>
      <c r="CQ1912" s="7"/>
    </row>
    <row r="1913" spans="2:95" s="9" customFormat="1">
      <c r="B1913" s="34"/>
      <c r="C1913" s="7"/>
      <c r="D1913" s="7"/>
      <c r="E1913" s="7"/>
      <c r="F1913" s="7"/>
      <c r="G1913" s="10"/>
      <c r="H1913" s="10"/>
      <c r="I1913" s="10"/>
      <c r="J1913" s="10"/>
      <c r="K1913" s="7"/>
      <c r="L1913" s="7"/>
      <c r="M1913" s="7"/>
      <c r="N1913" s="7"/>
      <c r="O1913" s="7"/>
      <c r="P1913" s="10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/>
      <c r="AD1913" s="7"/>
      <c r="AE1913" s="10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  <c r="AS1913" s="7"/>
      <c r="AT1913" s="10"/>
      <c r="AU1913" s="7"/>
      <c r="AV1913" s="7"/>
      <c r="AW1913" s="7"/>
      <c r="AX1913" s="7"/>
      <c r="AY1913" s="7"/>
      <c r="AZ1913" s="7"/>
      <c r="BA1913" s="7"/>
      <c r="BB1913" s="7"/>
      <c r="BC1913" s="10"/>
      <c r="BD1913" s="7"/>
      <c r="BE1913" s="7"/>
      <c r="BF1913" s="7"/>
      <c r="BG1913" s="7"/>
      <c r="BH1913" s="7"/>
      <c r="BI1913" s="7"/>
      <c r="BJ1913" s="7"/>
      <c r="BK1913" s="7"/>
      <c r="BL1913" s="7"/>
      <c r="BM1913" s="7"/>
      <c r="BN1913" s="7"/>
      <c r="BO1913" s="7"/>
      <c r="BP1913" s="7"/>
      <c r="BQ1913" s="7"/>
      <c r="BR1913" s="7"/>
      <c r="BS1913" s="7"/>
      <c r="BT1913" s="7"/>
      <c r="BU1913" s="7"/>
      <c r="BV1913" s="7"/>
      <c r="BW1913" s="7"/>
      <c r="BX1913" s="7"/>
      <c r="BY1913" s="7"/>
      <c r="BZ1913" s="7"/>
      <c r="CA1913" s="7"/>
      <c r="CB1913" s="7"/>
      <c r="CC1913" s="7"/>
      <c r="CD1913" s="7"/>
      <c r="CE1913" s="7"/>
      <c r="CF1913" s="7"/>
      <c r="CG1913" s="7"/>
      <c r="CH1913" s="7"/>
      <c r="CI1913" s="7"/>
      <c r="CJ1913" s="7"/>
      <c r="CK1913" s="7"/>
      <c r="CL1913" s="7"/>
      <c r="CM1913" s="7"/>
      <c r="CN1913" s="7"/>
      <c r="CO1913" s="7"/>
      <c r="CP1913" s="7"/>
      <c r="CQ1913" s="7"/>
    </row>
    <row r="1914" spans="2:95" s="9" customFormat="1">
      <c r="B1914" s="34"/>
      <c r="C1914" s="7"/>
      <c r="D1914" s="7"/>
      <c r="E1914" s="7"/>
      <c r="F1914" s="7"/>
      <c r="G1914" s="10"/>
      <c r="H1914" s="10"/>
      <c r="I1914" s="10"/>
      <c r="J1914" s="10"/>
      <c r="K1914" s="7"/>
      <c r="L1914" s="7"/>
      <c r="M1914" s="7"/>
      <c r="N1914" s="7"/>
      <c r="O1914" s="7"/>
      <c r="P1914" s="10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B1914" s="7"/>
      <c r="AC1914" s="7"/>
      <c r="AD1914" s="7"/>
      <c r="AE1914" s="10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  <c r="AS1914" s="7"/>
      <c r="AT1914" s="10"/>
      <c r="AU1914" s="7"/>
      <c r="AV1914" s="7"/>
      <c r="AW1914" s="7"/>
      <c r="AX1914" s="7"/>
      <c r="AY1914" s="7"/>
      <c r="AZ1914" s="7"/>
      <c r="BA1914" s="7"/>
      <c r="BB1914" s="7"/>
      <c r="BC1914" s="10"/>
      <c r="BD1914" s="7"/>
      <c r="BE1914" s="7"/>
      <c r="BF1914" s="7"/>
      <c r="BG1914" s="7"/>
      <c r="BH1914" s="7"/>
      <c r="BI1914" s="7"/>
      <c r="BJ1914" s="7"/>
      <c r="BK1914" s="7"/>
      <c r="BL1914" s="7"/>
      <c r="BM1914" s="7"/>
      <c r="BN1914" s="7"/>
      <c r="BO1914" s="7"/>
      <c r="BP1914" s="7"/>
      <c r="BQ1914" s="7"/>
      <c r="BR1914" s="7"/>
      <c r="BS1914" s="7"/>
      <c r="BT1914" s="7"/>
      <c r="BU1914" s="7"/>
      <c r="BV1914" s="7"/>
      <c r="BW1914" s="7"/>
      <c r="BX1914" s="7"/>
      <c r="BY1914" s="7"/>
      <c r="BZ1914" s="7"/>
      <c r="CA1914" s="7"/>
      <c r="CB1914" s="7"/>
      <c r="CC1914" s="7"/>
      <c r="CD1914" s="7"/>
      <c r="CE1914" s="7"/>
      <c r="CF1914" s="7"/>
      <c r="CG1914" s="7"/>
      <c r="CH1914" s="7"/>
      <c r="CI1914" s="7"/>
      <c r="CJ1914" s="7"/>
      <c r="CK1914" s="7"/>
      <c r="CL1914" s="7"/>
      <c r="CM1914" s="7"/>
      <c r="CN1914" s="7"/>
      <c r="CO1914" s="7"/>
      <c r="CP1914" s="7"/>
      <c r="CQ1914" s="7"/>
    </row>
    <row r="1915" spans="2:95" s="9" customFormat="1">
      <c r="B1915" s="34"/>
      <c r="C1915" s="7"/>
      <c r="D1915" s="7"/>
      <c r="E1915" s="7"/>
      <c r="F1915" s="7"/>
      <c r="G1915" s="10"/>
      <c r="H1915" s="10"/>
      <c r="I1915" s="10"/>
      <c r="J1915" s="10"/>
      <c r="K1915" s="7"/>
      <c r="L1915" s="7"/>
      <c r="M1915" s="7"/>
      <c r="N1915" s="7"/>
      <c r="O1915" s="7"/>
      <c r="P1915" s="10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/>
      <c r="AD1915" s="7"/>
      <c r="AE1915" s="10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  <c r="AS1915" s="7"/>
      <c r="AT1915" s="10"/>
      <c r="AU1915" s="7"/>
      <c r="AV1915" s="7"/>
      <c r="AW1915" s="7"/>
      <c r="AX1915" s="7"/>
      <c r="AY1915" s="7"/>
      <c r="AZ1915" s="7"/>
      <c r="BA1915" s="7"/>
      <c r="BB1915" s="7"/>
      <c r="BC1915" s="10"/>
      <c r="BD1915" s="7"/>
      <c r="BE1915" s="7"/>
      <c r="BF1915" s="7"/>
      <c r="BG1915" s="7"/>
      <c r="BH1915" s="7"/>
      <c r="BI1915" s="7"/>
      <c r="BJ1915" s="7"/>
      <c r="BK1915" s="7"/>
      <c r="BL1915" s="7"/>
      <c r="BM1915" s="7"/>
      <c r="BN1915" s="7"/>
      <c r="BO1915" s="7"/>
      <c r="BP1915" s="7"/>
      <c r="BQ1915" s="7"/>
      <c r="BR1915" s="7"/>
      <c r="BS1915" s="7"/>
      <c r="BT1915" s="7"/>
      <c r="BU1915" s="7"/>
      <c r="BV1915" s="7"/>
      <c r="BW1915" s="7"/>
      <c r="BX1915" s="7"/>
      <c r="BY1915" s="7"/>
      <c r="BZ1915" s="7"/>
      <c r="CA1915" s="7"/>
      <c r="CB1915" s="7"/>
      <c r="CC1915" s="7"/>
      <c r="CD1915" s="7"/>
      <c r="CE1915" s="7"/>
      <c r="CF1915" s="7"/>
      <c r="CG1915" s="7"/>
      <c r="CH1915" s="7"/>
      <c r="CI1915" s="7"/>
      <c r="CJ1915" s="7"/>
      <c r="CK1915" s="7"/>
      <c r="CL1915" s="7"/>
      <c r="CM1915" s="7"/>
      <c r="CN1915" s="7"/>
      <c r="CO1915" s="7"/>
      <c r="CP1915" s="7"/>
      <c r="CQ1915" s="7"/>
    </row>
    <row r="1916" spans="2:95" s="9" customFormat="1">
      <c r="B1916" s="34"/>
      <c r="C1916" s="7"/>
      <c r="D1916" s="7"/>
      <c r="E1916" s="7"/>
      <c r="F1916" s="7"/>
      <c r="G1916" s="10"/>
      <c r="H1916" s="10"/>
      <c r="I1916" s="10"/>
      <c r="J1916" s="10"/>
      <c r="K1916" s="7"/>
      <c r="L1916" s="7"/>
      <c r="M1916" s="7"/>
      <c r="N1916" s="7"/>
      <c r="O1916" s="7"/>
      <c r="P1916" s="10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10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  <c r="AS1916" s="7"/>
      <c r="AT1916" s="10"/>
      <c r="AU1916" s="7"/>
      <c r="AV1916" s="7"/>
      <c r="AW1916" s="7"/>
      <c r="AX1916" s="7"/>
      <c r="AY1916" s="7"/>
      <c r="AZ1916" s="7"/>
      <c r="BA1916" s="7"/>
      <c r="BB1916" s="7"/>
      <c r="BC1916" s="10"/>
      <c r="BD1916" s="7"/>
      <c r="BE1916" s="7"/>
      <c r="BF1916" s="7"/>
      <c r="BG1916" s="7"/>
      <c r="BH1916" s="7"/>
      <c r="BI1916" s="7"/>
      <c r="BJ1916" s="7"/>
      <c r="BK1916" s="7"/>
      <c r="BL1916" s="7"/>
      <c r="BM1916" s="7"/>
      <c r="BN1916" s="7"/>
      <c r="BO1916" s="7"/>
      <c r="BP1916" s="7"/>
      <c r="BQ1916" s="7"/>
      <c r="BR1916" s="7"/>
      <c r="BS1916" s="7"/>
      <c r="BT1916" s="7"/>
      <c r="BU1916" s="7"/>
      <c r="BV1916" s="7"/>
      <c r="BW1916" s="7"/>
      <c r="BX1916" s="7"/>
      <c r="BY1916" s="7"/>
      <c r="BZ1916" s="7"/>
      <c r="CA1916" s="7"/>
      <c r="CB1916" s="7"/>
      <c r="CC1916" s="7"/>
      <c r="CD1916" s="7"/>
      <c r="CE1916" s="7"/>
      <c r="CF1916" s="7"/>
      <c r="CG1916" s="7"/>
      <c r="CH1916" s="7"/>
      <c r="CI1916" s="7"/>
      <c r="CJ1916" s="7"/>
      <c r="CK1916" s="7"/>
      <c r="CL1916" s="7"/>
      <c r="CM1916" s="7"/>
      <c r="CN1916" s="7"/>
      <c r="CO1916" s="7"/>
      <c r="CP1916" s="7"/>
      <c r="CQ1916" s="7"/>
    </row>
    <row r="1917" spans="2:95" s="9" customFormat="1">
      <c r="B1917" s="34"/>
      <c r="C1917" s="7"/>
      <c r="D1917" s="7"/>
      <c r="E1917" s="7"/>
      <c r="F1917" s="7"/>
      <c r="G1917" s="10"/>
      <c r="H1917" s="10"/>
      <c r="I1917" s="10"/>
      <c r="J1917" s="10"/>
      <c r="K1917" s="7"/>
      <c r="L1917" s="7"/>
      <c r="M1917" s="7"/>
      <c r="N1917" s="7"/>
      <c r="O1917" s="7"/>
      <c r="P1917" s="10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10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  <c r="AS1917" s="7"/>
      <c r="AT1917" s="10"/>
      <c r="AU1917" s="7"/>
      <c r="AV1917" s="7"/>
      <c r="AW1917" s="7"/>
      <c r="AX1917" s="7"/>
      <c r="AY1917" s="7"/>
      <c r="AZ1917" s="7"/>
      <c r="BA1917" s="7"/>
      <c r="BB1917" s="7"/>
      <c r="BC1917" s="10"/>
      <c r="BD1917" s="7"/>
      <c r="BE1917" s="7"/>
      <c r="BF1917" s="7"/>
      <c r="BG1917" s="7"/>
      <c r="BH1917" s="7"/>
      <c r="BI1917" s="7"/>
      <c r="BJ1917" s="7"/>
      <c r="BK1917" s="7"/>
      <c r="BL1917" s="7"/>
      <c r="BM1917" s="7"/>
      <c r="BN1917" s="7"/>
      <c r="BO1917" s="7"/>
      <c r="BP1917" s="7"/>
      <c r="BQ1917" s="7"/>
      <c r="BR1917" s="7"/>
      <c r="BS1917" s="7"/>
      <c r="BT1917" s="7"/>
      <c r="BU1917" s="7"/>
      <c r="BV1917" s="7"/>
      <c r="BW1917" s="7"/>
      <c r="BX1917" s="7"/>
      <c r="BY1917" s="7"/>
      <c r="BZ1917" s="7"/>
      <c r="CA1917" s="7"/>
      <c r="CB1917" s="7"/>
      <c r="CC1917" s="7"/>
      <c r="CD1917" s="7"/>
      <c r="CE1917" s="7"/>
      <c r="CF1917" s="7"/>
      <c r="CG1917" s="7"/>
      <c r="CH1917" s="7"/>
      <c r="CI1917" s="7"/>
      <c r="CJ1917" s="7"/>
      <c r="CK1917" s="7"/>
      <c r="CL1917" s="7"/>
      <c r="CM1917" s="7"/>
      <c r="CN1917" s="7"/>
      <c r="CO1917" s="7"/>
      <c r="CP1917" s="7"/>
      <c r="CQ1917" s="7"/>
    </row>
    <row r="1918" spans="2:95" s="9" customFormat="1">
      <c r="B1918" s="34"/>
      <c r="C1918" s="7"/>
      <c r="D1918" s="7"/>
      <c r="E1918" s="7"/>
      <c r="F1918" s="7"/>
      <c r="G1918" s="10"/>
      <c r="H1918" s="10"/>
      <c r="I1918" s="10"/>
      <c r="J1918" s="10"/>
      <c r="K1918" s="7"/>
      <c r="L1918" s="7"/>
      <c r="M1918" s="7"/>
      <c r="N1918" s="7"/>
      <c r="O1918" s="7"/>
      <c r="P1918" s="10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10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/>
      <c r="AS1918" s="7"/>
      <c r="AT1918" s="10"/>
      <c r="AU1918" s="7"/>
      <c r="AV1918" s="7"/>
      <c r="AW1918" s="7"/>
      <c r="AX1918" s="7"/>
      <c r="AY1918" s="7"/>
      <c r="AZ1918" s="7"/>
      <c r="BA1918" s="7"/>
      <c r="BB1918" s="7"/>
      <c r="BC1918" s="10"/>
      <c r="BD1918" s="7"/>
      <c r="BE1918" s="7"/>
      <c r="BF1918" s="7"/>
      <c r="BG1918" s="7"/>
      <c r="BH1918" s="7"/>
      <c r="BI1918" s="7"/>
      <c r="BJ1918" s="7"/>
      <c r="BK1918" s="7"/>
      <c r="BL1918" s="7"/>
      <c r="BM1918" s="7"/>
      <c r="BN1918" s="7"/>
      <c r="BO1918" s="7"/>
      <c r="BP1918" s="7"/>
      <c r="BQ1918" s="7"/>
      <c r="BR1918" s="7"/>
      <c r="BS1918" s="7"/>
      <c r="BT1918" s="7"/>
      <c r="BU1918" s="7"/>
      <c r="BV1918" s="7"/>
      <c r="BW1918" s="7"/>
      <c r="BX1918" s="7"/>
      <c r="BY1918" s="7"/>
      <c r="BZ1918" s="7"/>
      <c r="CA1918" s="7"/>
      <c r="CB1918" s="7"/>
      <c r="CC1918" s="7"/>
      <c r="CD1918" s="7"/>
      <c r="CE1918" s="7"/>
      <c r="CF1918" s="7"/>
      <c r="CG1918" s="7"/>
      <c r="CH1918" s="7"/>
      <c r="CI1918" s="7"/>
      <c r="CJ1918" s="7"/>
      <c r="CK1918" s="7"/>
      <c r="CL1918" s="7"/>
      <c r="CM1918" s="7"/>
      <c r="CN1918" s="7"/>
      <c r="CO1918" s="7"/>
      <c r="CP1918" s="7"/>
      <c r="CQ1918" s="7"/>
    </row>
    <row r="1919" spans="2:95" s="9" customFormat="1">
      <c r="B1919" s="34"/>
      <c r="C1919" s="7"/>
      <c r="D1919" s="7"/>
      <c r="E1919" s="7"/>
      <c r="F1919" s="7"/>
      <c r="G1919" s="10"/>
      <c r="H1919" s="10"/>
      <c r="I1919" s="10"/>
      <c r="J1919" s="10"/>
      <c r="K1919" s="7"/>
      <c r="L1919" s="7"/>
      <c r="M1919" s="7"/>
      <c r="N1919" s="7"/>
      <c r="O1919" s="7"/>
      <c r="P1919" s="10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  <c r="AD1919" s="7"/>
      <c r="AE1919" s="10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  <c r="AS1919" s="7"/>
      <c r="AT1919" s="10"/>
      <c r="AU1919" s="7"/>
      <c r="AV1919" s="7"/>
      <c r="AW1919" s="7"/>
      <c r="AX1919" s="7"/>
      <c r="AY1919" s="7"/>
      <c r="AZ1919" s="7"/>
      <c r="BA1919" s="7"/>
      <c r="BB1919" s="7"/>
      <c r="BC1919" s="10"/>
      <c r="BD1919" s="7"/>
      <c r="BE1919" s="7"/>
      <c r="BF1919" s="7"/>
      <c r="BG1919" s="7"/>
      <c r="BH1919" s="7"/>
      <c r="BI1919" s="7"/>
      <c r="BJ1919" s="7"/>
      <c r="BK1919" s="7"/>
      <c r="BL1919" s="7"/>
      <c r="BM1919" s="7"/>
      <c r="BN1919" s="7"/>
      <c r="BO1919" s="7"/>
      <c r="BP1919" s="7"/>
      <c r="BQ1919" s="7"/>
      <c r="BR1919" s="7"/>
      <c r="BS1919" s="7"/>
      <c r="BT1919" s="7"/>
      <c r="BU1919" s="7"/>
      <c r="BV1919" s="7"/>
      <c r="BW1919" s="7"/>
      <c r="BX1919" s="7"/>
      <c r="BY1919" s="7"/>
      <c r="BZ1919" s="7"/>
      <c r="CA1919" s="7"/>
      <c r="CB1919" s="7"/>
      <c r="CC1919" s="7"/>
      <c r="CD1919" s="7"/>
      <c r="CE1919" s="7"/>
      <c r="CF1919" s="7"/>
      <c r="CG1919" s="7"/>
      <c r="CH1919" s="7"/>
      <c r="CI1919" s="7"/>
      <c r="CJ1919" s="7"/>
      <c r="CK1919" s="7"/>
      <c r="CL1919" s="7"/>
      <c r="CM1919" s="7"/>
      <c r="CN1919" s="7"/>
      <c r="CO1919" s="7"/>
      <c r="CP1919" s="7"/>
      <c r="CQ1919" s="7"/>
    </row>
    <row r="1920" spans="2:95" s="9" customFormat="1">
      <c r="B1920" s="34"/>
      <c r="C1920" s="7"/>
      <c r="D1920" s="7"/>
      <c r="E1920" s="7"/>
      <c r="F1920" s="7"/>
      <c r="G1920" s="10"/>
      <c r="H1920" s="10"/>
      <c r="I1920" s="10"/>
      <c r="J1920" s="10"/>
      <c r="K1920" s="7"/>
      <c r="L1920" s="7"/>
      <c r="M1920" s="7"/>
      <c r="N1920" s="7"/>
      <c r="O1920" s="7"/>
      <c r="P1920" s="10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10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7"/>
      <c r="AT1920" s="10"/>
      <c r="AU1920" s="7"/>
      <c r="AV1920" s="7"/>
      <c r="AW1920" s="7"/>
      <c r="AX1920" s="7"/>
      <c r="AY1920" s="7"/>
      <c r="AZ1920" s="7"/>
      <c r="BA1920" s="7"/>
      <c r="BB1920" s="7"/>
      <c r="BC1920" s="10"/>
      <c r="BD1920" s="7"/>
      <c r="BE1920" s="7"/>
      <c r="BF1920" s="7"/>
      <c r="BG1920" s="7"/>
      <c r="BH1920" s="7"/>
      <c r="BI1920" s="7"/>
      <c r="BJ1920" s="7"/>
      <c r="BK1920" s="7"/>
      <c r="BL1920" s="7"/>
      <c r="BM1920" s="7"/>
      <c r="BN1920" s="7"/>
      <c r="BO1920" s="7"/>
      <c r="BP1920" s="7"/>
      <c r="BQ1920" s="7"/>
      <c r="BR1920" s="7"/>
      <c r="BS1920" s="7"/>
      <c r="BT1920" s="7"/>
      <c r="BU1920" s="7"/>
      <c r="BV1920" s="7"/>
      <c r="BW1920" s="7"/>
      <c r="BX1920" s="7"/>
      <c r="BY1920" s="7"/>
      <c r="BZ1920" s="7"/>
      <c r="CA1920" s="7"/>
      <c r="CB1920" s="7"/>
      <c r="CC1920" s="7"/>
      <c r="CD1920" s="7"/>
      <c r="CE1920" s="7"/>
      <c r="CF1920" s="7"/>
      <c r="CG1920" s="7"/>
      <c r="CH1920" s="7"/>
      <c r="CI1920" s="7"/>
      <c r="CJ1920" s="7"/>
      <c r="CK1920" s="7"/>
      <c r="CL1920" s="7"/>
      <c r="CM1920" s="7"/>
      <c r="CN1920" s="7"/>
      <c r="CO1920" s="7"/>
      <c r="CP1920" s="7"/>
      <c r="CQ1920" s="7"/>
    </row>
    <row r="1921" spans="2:95" s="9" customFormat="1">
      <c r="B1921" s="34"/>
      <c r="C1921" s="7"/>
      <c r="D1921" s="7"/>
      <c r="E1921" s="7"/>
      <c r="F1921" s="7"/>
      <c r="G1921" s="10"/>
      <c r="H1921" s="10"/>
      <c r="I1921" s="10"/>
      <c r="J1921" s="10"/>
      <c r="K1921" s="7"/>
      <c r="L1921" s="7"/>
      <c r="M1921" s="7"/>
      <c r="N1921" s="7"/>
      <c r="O1921" s="7"/>
      <c r="P1921" s="10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10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  <c r="AS1921" s="7"/>
      <c r="AT1921" s="10"/>
      <c r="AU1921" s="7"/>
      <c r="AV1921" s="7"/>
      <c r="AW1921" s="7"/>
      <c r="AX1921" s="7"/>
      <c r="AY1921" s="7"/>
      <c r="AZ1921" s="7"/>
      <c r="BA1921" s="7"/>
      <c r="BB1921" s="7"/>
      <c r="BC1921" s="10"/>
      <c r="BD1921" s="7"/>
      <c r="BE1921" s="7"/>
      <c r="BF1921" s="7"/>
      <c r="BG1921" s="7"/>
      <c r="BH1921" s="7"/>
      <c r="BI1921" s="7"/>
      <c r="BJ1921" s="7"/>
      <c r="BK1921" s="7"/>
      <c r="BL1921" s="7"/>
      <c r="BM1921" s="7"/>
      <c r="BN1921" s="7"/>
      <c r="BO1921" s="7"/>
      <c r="BP1921" s="7"/>
      <c r="BQ1921" s="7"/>
      <c r="BR1921" s="7"/>
      <c r="BS1921" s="7"/>
      <c r="BT1921" s="7"/>
      <c r="BU1921" s="7"/>
      <c r="BV1921" s="7"/>
      <c r="BW1921" s="7"/>
      <c r="BX1921" s="7"/>
      <c r="BY1921" s="7"/>
      <c r="BZ1921" s="7"/>
      <c r="CA1921" s="7"/>
      <c r="CB1921" s="7"/>
      <c r="CC1921" s="7"/>
      <c r="CD1921" s="7"/>
      <c r="CE1921" s="7"/>
      <c r="CF1921" s="7"/>
      <c r="CG1921" s="7"/>
      <c r="CH1921" s="7"/>
      <c r="CI1921" s="7"/>
      <c r="CJ1921" s="7"/>
      <c r="CK1921" s="7"/>
      <c r="CL1921" s="7"/>
      <c r="CM1921" s="7"/>
      <c r="CN1921" s="7"/>
      <c r="CO1921" s="7"/>
      <c r="CP1921" s="7"/>
      <c r="CQ1921" s="7"/>
    </row>
    <row r="1922" spans="2:95" s="9" customFormat="1">
      <c r="B1922" s="34"/>
      <c r="C1922" s="7"/>
      <c r="D1922" s="7"/>
      <c r="E1922" s="7"/>
      <c r="F1922" s="7"/>
      <c r="G1922" s="10"/>
      <c r="H1922" s="10"/>
      <c r="I1922" s="10"/>
      <c r="J1922" s="10"/>
      <c r="K1922" s="7"/>
      <c r="L1922" s="7"/>
      <c r="M1922" s="7"/>
      <c r="N1922" s="7"/>
      <c r="O1922" s="7"/>
      <c r="P1922" s="10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/>
      <c r="AD1922" s="7"/>
      <c r="AE1922" s="10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  <c r="AS1922" s="7"/>
      <c r="AT1922" s="10"/>
      <c r="AU1922" s="7"/>
      <c r="AV1922" s="7"/>
      <c r="AW1922" s="7"/>
      <c r="AX1922" s="7"/>
      <c r="AY1922" s="7"/>
      <c r="AZ1922" s="7"/>
      <c r="BA1922" s="7"/>
      <c r="BB1922" s="7"/>
      <c r="BC1922" s="10"/>
      <c r="BD1922" s="7"/>
      <c r="BE1922" s="7"/>
      <c r="BF1922" s="7"/>
      <c r="BG1922" s="7"/>
      <c r="BH1922" s="7"/>
      <c r="BI1922" s="7"/>
      <c r="BJ1922" s="7"/>
      <c r="BK1922" s="7"/>
      <c r="BL1922" s="7"/>
      <c r="BM1922" s="7"/>
      <c r="BN1922" s="7"/>
      <c r="BO1922" s="7"/>
      <c r="BP1922" s="7"/>
      <c r="BQ1922" s="7"/>
      <c r="BR1922" s="7"/>
      <c r="BS1922" s="7"/>
      <c r="BT1922" s="7"/>
      <c r="BU1922" s="7"/>
      <c r="BV1922" s="7"/>
      <c r="BW1922" s="7"/>
      <c r="BX1922" s="7"/>
      <c r="BY1922" s="7"/>
      <c r="BZ1922" s="7"/>
      <c r="CA1922" s="7"/>
      <c r="CB1922" s="7"/>
      <c r="CC1922" s="7"/>
      <c r="CD1922" s="7"/>
      <c r="CE1922" s="7"/>
      <c r="CF1922" s="7"/>
      <c r="CG1922" s="7"/>
      <c r="CH1922" s="7"/>
      <c r="CI1922" s="7"/>
      <c r="CJ1922" s="7"/>
      <c r="CK1922" s="7"/>
      <c r="CL1922" s="7"/>
      <c r="CM1922" s="7"/>
      <c r="CN1922" s="7"/>
      <c r="CO1922" s="7"/>
      <c r="CP1922" s="7"/>
      <c r="CQ1922" s="7"/>
    </row>
    <row r="1923" spans="2:95" s="9" customFormat="1">
      <c r="B1923" s="34"/>
      <c r="C1923" s="7"/>
      <c r="D1923" s="7"/>
      <c r="E1923" s="7"/>
      <c r="F1923" s="7"/>
      <c r="G1923" s="10"/>
      <c r="H1923" s="10"/>
      <c r="I1923" s="10"/>
      <c r="J1923" s="10"/>
      <c r="K1923" s="7"/>
      <c r="L1923" s="7"/>
      <c r="M1923" s="7"/>
      <c r="N1923" s="7"/>
      <c r="O1923" s="7"/>
      <c r="P1923" s="10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10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7"/>
      <c r="AT1923" s="10"/>
      <c r="AU1923" s="7"/>
      <c r="AV1923" s="7"/>
      <c r="AW1923" s="7"/>
      <c r="AX1923" s="7"/>
      <c r="AY1923" s="7"/>
      <c r="AZ1923" s="7"/>
      <c r="BA1923" s="7"/>
      <c r="BB1923" s="7"/>
      <c r="BC1923" s="10"/>
      <c r="BD1923" s="7"/>
      <c r="BE1923" s="7"/>
      <c r="BF1923" s="7"/>
      <c r="BG1923" s="7"/>
      <c r="BH1923" s="7"/>
      <c r="BI1923" s="7"/>
      <c r="BJ1923" s="7"/>
      <c r="BK1923" s="7"/>
      <c r="BL1923" s="7"/>
      <c r="BM1923" s="7"/>
      <c r="BN1923" s="7"/>
      <c r="BO1923" s="7"/>
      <c r="BP1923" s="7"/>
      <c r="BQ1923" s="7"/>
      <c r="BR1923" s="7"/>
      <c r="BS1923" s="7"/>
      <c r="BT1923" s="7"/>
      <c r="BU1923" s="7"/>
      <c r="BV1923" s="7"/>
      <c r="BW1923" s="7"/>
      <c r="BX1923" s="7"/>
      <c r="BY1923" s="7"/>
      <c r="BZ1923" s="7"/>
      <c r="CA1923" s="7"/>
      <c r="CB1923" s="7"/>
      <c r="CC1923" s="7"/>
      <c r="CD1923" s="7"/>
      <c r="CE1923" s="7"/>
      <c r="CF1923" s="7"/>
      <c r="CG1923" s="7"/>
      <c r="CH1923" s="7"/>
      <c r="CI1923" s="7"/>
      <c r="CJ1923" s="7"/>
      <c r="CK1923" s="7"/>
      <c r="CL1923" s="7"/>
      <c r="CM1923" s="7"/>
      <c r="CN1923" s="7"/>
      <c r="CO1923" s="7"/>
      <c r="CP1923" s="7"/>
      <c r="CQ1923" s="7"/>
    </row>
    <row r="1924" spans="2:95" s="9" customFormat="1">
      <c r="B1924" s="34"/>
      <c r="C1924" s="7"/>
      <c r="D1924" s="7"/>
      <c r="E1924" s="7"/>
      <c r="F1924" s="7"/>
      <c r="G1924" s="10"/>
      <c r="H1924" s="10"/>
      <c r="I1924" s="10"/>
      <c r="J1924" s="10"/>
      <c r="K1924" s="7"/>
      <c r="L1924" s="7"/>
      <c r="M1924" s="7"/>
      <c r="N1924" s="7"/>
      <c r="O1924" s="7"/>
      <c r="P1924" s="10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10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  <c r="AS1924" s="7"/>
      <c r="AT1924" s="10"/>
      <c r="AU1924" s="7"/>
      <c r="AV1924" s="7"/>
      <c r="AW1924" s="7"/>
      <c r="AX1924" s="7"/>
      <c r="AY1924" s="7"/>
      <c r="AZ1924" s="7"/>
      <c r="BA1924" s="7"/>
      <c r="BB1924" s="7"/>
      <c r="BC1924" s="10"/>
      <c r="BD1924" s="7"/>
      <c r="BE1924" s="7"/>
      <c r="BF1924" s="7"/>
      <c r="BG1924" s="7"/>
      <c r="BH1924" s="7"/>
      <c r="BI1924" s="7"/>
      <c r="BJ1924" s="7"/>
      <c r="BK1924" s="7"/>
      <c r="BL1924" s="7"/>
      <c r="BM1924" s="7"/>
      <c r="BN1924" s="7"/>
      <c r="BO1924" s="7"/>
      <c r="BP1924" s="7"/>
      <c r="BQ1924" s="7"/>
      <c r="BR1924" s="7"/>
      <c r="BS1924" s="7"/>
      <c r="BT1924" s="7"/>
      <c r="BU1924" s="7"/>
      <c r="BV1924" s="7"/>
      <c r="BW1924" s="7"/>
      <c r="BX1924" s="7"/>
      <c r="BY1924" s="7"/>
      <c r="BZ1924" s="7"/>
      <c r="CA1924" s="7"/>
      <c r="CB1924" s="7"/>
      <c r="CC1924" s="7"/>
      <c r="CD1924" s="7"/>
      <c r="CE1924" s="7"/>
      <c r="CF1924" s="7"/>
      <c r="CG1924" s="7"/>
      <c r="CH1924" s="7"/>
      <c r="CI1924" s="7"/>
      <c r="CJ1924" s="7"/>
      <c r="CK1924" s="7"/>
      <c r="CL1924" s="7"/>
      <c r="CM1924" s="7"/>
      <c r="CN1924" s="7"/>
      <c r="CO1924" s="7"/>
      <c r="CP1924" s="7"/>
      <c r="CQ1924" s="7"/>
    </row>
    <row r="1925" spans="2:95" s="9" customFormat="1">
      <c r="B1925" s="34"/>
      <c r="C1925" s="7"/>
      <c r="D1925" s="7"/>
      <c r="E1925" s="7"/>
      <c r="F1925" s="7"/>
      <c r="G1925" s="10"/>
      <c r="H1925" s="10"/>
      <c r="I1925" s="10"/>
      <c r="J1925" s="10"/>
      <c r="K1925" s="7"/>
      <c r="L1925" s="7"/>
      <c r="M1925" s="7"/>
      <c r="N1925" s="7"/>
      <c r="O1925" s="7"/>
      <c r="P1925" s="10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/>
      <c r="AE1925" s="10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7"/>
      <c r="AT1925" s="10"/>
      <c r="AU1925" s="7"/>
      <c r="AV1925" s="7"/>
      <c r="AW1925" s="7"/>
      <c r="AX1925" s="7"/>
      <c r="AY1925" s="7"/>
      <c r="AZ1925" s="7"/>
      <c r="BA1925" s="7"/>
      <c r="BB1925" s="7"/>
      <c r="BC1925" s="10"/>
      <c r="BD1925" s="7"/>
      <c r="BE1925" s="7"/>
      <c r="BF1925" s="7"/>
      <c r="BG1925" s="7"/>
      <c r="BH1925" s="7"/>
      <c r="BI1925" s="7"/>
      <c r="BJ1925" s="7"/>
      <c r="BK1925" s="7"/>
      <c r="BL1925" s="7"/>
      <c r="BM1925" s="7"/>
      <c r="BN1925" s="7"/>
      <c r="BO1925" s="7"/>
      <c r="BP1925" s="7"/>
      <c r="BQ1925" s="7"/>
      <c r="BR1925" s="7"/>
      <c r="BS1925" s="7"/>
      <c r="BT1925" s="7"/>
      <c r="BU1925" s="7"/>
      <c r="BV1925" s="7"/>
      <c r="BW1925" s="7"/>
      <c r="BX1925" s="7"/>
      <c r="BY1925" s="7"/>
      <c r="BZ1925" s="7"/>
      <c r="CA1925" s="7"/>
      <c r="CB1925" s="7"/>
      <c r="CC1925" s="7"/>
      <c r="CD1925" s="7"/>
      <c r="CE1925" s="7"/>
      <c r="CF1925" s="7"/>
      <c r="CG1925" s="7"/>
      <c r="CH1925" s="7"/>
      <c r="CI1925" s="7"/>
      <c r="CJ1925" s="7"/>
      <c r="CK1925" s="7"/>
      <c r="CL1925" s="7"/>
      <c r="CM1925" s="7"/>
      <c r="CN1925" s="7"/>
      <c r="CO1925" s="7"/>
      <c r="CP1925" s="7"/>
      <c r="CQ1925" s="7"/>
    </row>
    <row r="1926" spans="2:95" s="9" customFormat="1">
      <c r="B1926" s="34"/>
      <c r="C1926" s="7"/>
      <c r="D1926" s="7"/>
      <c r="E1926" s="7"/>
      <c r="F1926" s="7"/>
      <c r="G1926" s="10"/>
      <c r="H1926" s="10"/>
      <c r="I1926" s="10"/>
      <c r="J1926" s="10"/>
      <c r="K1926" s="7"/>
      <c r="L1926" s="7"/>
      <c r="M1926" s="7"/>
      <c r="N1926" s="7"/>
      <c r="O1926" s="7"/>
      <c r="P1926" s="10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/>
      <c r="AD1926" s="7"/>
      <c r="AE1926" s="10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  <c r="AS1926" s="7"/>
      <c r="AT1926" s="10"/>
      <c r="AU1926" s="7"/>
      <c r="AV1926" s="7"/>
      <c r="AW1926" s="7"/>
      <c r="AX1926" s="7"/>
      <c r="AY1926" s="7"/>
      <c r="AZ1926" s="7"/>
      <c r="BA1926" s="7"/>
      <c r="BB1926" s="7"/>
      <c r="BC1926" s="10"/>
      <c r="BD1926" s="7"/>
      <c r="BE1926" s="7"/>
      <c r="BF1926" s="7"/>
      <c r="BG1926" s="7"/>
      <c r="BH1926" s="7"/>
      <c r="BI1926" s="7"/>
      <c r="BJ1926" s="7"/>
      <c r="BK1926" s="7"/>
      <c r="BL1926" s="7"/>
      <c r="BM1926" s="7"/>
      <c r="BN1926" s="7"/>
      <c r="BO1926" s="7"/>
      <c r="BP1926" s="7"/>
      <c r="BQ1926" s="7"/>
      <c r="BR1926" s="7"/>
      <c r="BS1926" s="7"/>
      <c r="BT1926" s="7"/>
      <c r="BU1926" s="7"/>
      <c r="BV1926" s="7"/>
      <c r="BW1926" s="7"/>
      <c r="BX1926" s="7"/>
      <c r="BY1926" s="7"/>
      <c r="BZ1926" s="7"/>
      <c r="CA1926" s="7"/>
      <c r="CB1926" s="7"/>
      <c r="CC1926" s="7"/>
      <c r="CD1926" s="7"/>
      <c r="CE1926" s="7"/>
      <c r="CF1926" s="7"/>
      <c r="CG1926" s="7"/>
      <c r="CH1926" s="7"/>
      <c r="CI1926" s="7"/>
      <c r="CJ1926" s="7"/>
      <c r="CK1926" s="7"/>
      <c r="CL1926" s="7"/>
      <c r="CM1926" s="7"/>
      <c r="CN1926" s="7"/>
      <c r="CO1926" s="7"/>
      <c r="CP1926" s="7"/>
      <c r="CQ1926" s="7"/>
    </row>
    <row r="1927" spans="2:95" s="9" customFormat="1">
      <c r="B1927" s="34"/>
      <c r="C1927" s="7"/>
      <c r="D1927" s="7"/>
      <c r="E1927" s="7"/>
      <c r="F1927" s="7"/>
      <c r="G1927" s="10"/>
      <c r="H1927" s="10"/>
      <c r="I1927" s="10"/>
      <c r="J1927" s="10"/>
      <c r="K1927" s="7"/>
      <c r="L1927" s="7"/>
      <c r="M1927" s="7"/>
      <c r="N1927" s="7"/>
      <c r="O1927" s="7"/>
      <c r="P1927" s="10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/>
      <c r="AD1927" s="7"/>
      <c r="AE1927" s="10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  <c r="AS1927" s="7"/>
      <c r="AT1927" s="10"/>
      <c r="AU1927" s="7"/>
      <c r="AV1927" s="7"/>
      <c r="AW1927" s="7"/>
      <c r="AX1927" s="7"/>
      <c r="AY1927" s="7"/>
      <c r="AZ1927" s="7"/>
      <c r="BA1927" s="7"/>
      <c r="BB1927" s="7"/>
      <c r="BC1927" s="10"/>
      <c r="BD1927" s="7"/>
      <c r="BE1927" s="7"/>
      <c r="BF1927" s="7"/>
      <c r="BG1927" s="7"/>
      <c r="BH1927" s="7"/>
      <c r="BI1927" s="7"/>
      <c r="BJ1927" s="7"/>
      <c r="BK1927" s="7"/>
      <c r="BL1927" s="7"/>
      <c r="BM1927" s="7"/>
      <c r="BN1927" s="7"/>
      <c r="BO1927" s="7"/>
      <c r="BP1927" s="7"/>
      <c r="BQ1927" s="7"/>
      <c r="BR1927" s="7"/>
      <c r="BS1927" s="7"/>
      <c r="BT1927" s="7"/>
      <c r="BU1927" s="7"/>
      <c r="BV1927" s="7"/>
      <c r="BW1927" s="7"/>
      <c r="BX1927" s="7"/>
      <c r="BY1927" s="7"/>
      <c r="BZ1927" s="7"/>
      <c r="CA1927" s="7"/>
      <c r="CB1927" s="7"/>
      <c r="CC1927" s="7"/>
      <c r="CD1927" s="7"/>
      <c r="CE1927" s="7"/>
      <c r="CF1927" s="7"/>
      <c r="CG1927" s="7"/>
      <c r="CH1927" s="7"/>
      <c r="CI1927" s="7"/>
      <c r="CJ1927" s="7"/>
      <c r="CK1927" s="7"/>
      <c r="CL1927" s="7"/>
      <c r="CM1927" s="7"/>
      <c r="CN1927" s="7"/>
      <c r="CO1927" s="7"/>
      <c r="CP1927" s="7"/>
      <c r="CQ1927" s="7"/>
    </row>
    <row r="1928" spans="2:95" s="9" customFormat="1">
      <c r="B1928" s="34"/>
      <c r="C1928" s="7"/>
      <c r="D1928" s="7"/>
      <c r="E1928" s="7"/>
      <c r="F1928" s="7"/>
      <c r="G1928" s="10"/>
      <c r="H1928" s="10"/>
      <c r="I1928" s="10"/>
      <c r="J1928" s="10"/>
      <c r="K1928" s="7"/>
      <c r="L1928" s="7"/>
      <c r="M1928" s="7"/>
      <c r="N1928" s="7"/>
      <c r="O1928" s="7"/>
      <c r="P1928" s="10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10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  <c r="AS1928" s="7"/>
      <c r="AT1928" s="10"/>
      <c r="AU1928" s="7"/>
      <c r="AV1928" s="7"/>
      <c r="AW1928" s="7"/>
      <c r="AX1928" s="7"/>
      <c r="AY1928" s="7"/>
      <c r="AZ1928" s="7"/>
      <c r="BA1928" s="7"/>
      <c r="BB1928" s="7"/>
      <c r="BC1928" s="10"/>
      <c r="BD1928" s="7"/>
      <c r="BE1928" s="7"/>
      <c r="BF1928" s="7"/>
      <c r="BG1928" s="7"/>
      <c r="BH1928" s="7"/>
      <c r="BI1928" s="7"/>
      <c r="BJ1928" s="7"/>
      <c r="BK1928" s="7"/>
      <c r="BL1928" s="7"/>
      <c r="BM1928" s="7"/>
      <c r="BN1928" s="7"/>
      <c r="BO1928" s="7"/>
      <c r="BP1928" s="7"/>
      <c r="BQ1928" s="7"/>
      <c r="BR1928" s="7"/>
      <c r="BS1928" s="7"/>
      <c r="BT1928" s="7"/>
      <c r="BU1928" s="7"/>
      <c r="BV1928" s="7"/>
      <c r="BW1928" s="7"/>
      <c r="BX1928" s="7"/>
      <c r="BY1928" s="7"/>
      <c r="BZ1928" s="7"/>
      <c r="CA1928" s="7"/>
      <c r="CB1928" s="7"/>
      <c r="CC1928" s="7"/>
      <c r="CD1928" s="7"/>
      <c r="CE1928" s="7"/>
      <c r="CF1928" s="7"/>
      <c r="CG1928" s="7"/>
      <c r="CH1928" s="7"/>
      <c r="CI1928" s="7"/>
      <c r="CJ1928" s="7"/>
      <c r="CK1928" s="7"/>
      <c r="CL1928" s="7"/>
      <c r="CM1928" s="7"/>
      <c r="CN1928" s="7"/>
      <c r="CO1928" s="7"/>
      <c r="CP1928" s="7"/>
      <c r="CQ1928" s="7"/>
    </row>
    <row r="1929" spans="2:95" s="9" customFormat="1">
      <c r="B1929" s="34"/>
      <c r="C1929" s="7"/>
      <c r="D1929" s="7"/>
      <c r="E1929" s="7"/>
      <c r="F1929" s="7"/>
      <c r="G1929" s="10"/>
      <c r="H1929" s="10"/>
      <c r="I1929" s="10"/>
      <c r="J1929" s="10"/>
      <c r="K1929" s="7"/>
      <c r="L1929" s="7"/>
      <c r="M1929" s="7"/>
      <c r="N1929" s="7"/>
      <c r="O1929" s="7"/>
      <c r="P1929" s="10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  <c r="AD1929" s="7"/>
      <c r="AE1929" s="10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  <c r="AS1929" s="7"/>
      <c r="AT1929" s="10"/>
      <c r="AU1929" s="7"/>
      <c r="AV1929" s="7"/>
      <c r="AW1929" s="7"/>
      <c r="AX1929" s="7"/>
      <c r="AY1929" s="7"/>
      <c r="AZ1929" s="7"/>
      <c r="BA1929" s="7"/>
      <c r="BB1929" s="7"/>
      <c r="BC1929" s="10"/>
      <c r="BD1929" s="7"/>
      <c r="BE1929" s="7"/>
      <c r="BF1929" s="7"/>
      <c r="BG1929" s="7"/>
      <c r="BH1929" s="7"/>
      <c r="BI1929" s="7"/>
      <c r="BJ1929" s="7"/>
      <c r="BK1929" s="7"/>
      <c r="BL1929" s="7"/>
      <c r="BM1929" s="7"/>
      <c r="BN1929" s="7"/>
      <c r="BO1929" s="7"/>
      <c r="BP1929" s="7"/>
      <c r="BQ1929" s="7"/>
      <c r="BR1929" s="7"/>
      <c r="BS1929" s="7"/>
      <c r="BT1929" s="7"/>
      <c r="BU1929" s="7"/>
      <c r="BV1929" s="7"/>
      <c r="BW1929" s="7"/>
      <c r="BX1929" s="7"/>
      <c r="BY1929" s="7"/>
      <c r="BZ1929" s="7"/>
      <c r="CA1929" s="7"/>
      <c r="CB1929" s="7"/>
      <c r="CC1929" s="7"/>
      <c r="CD1929" s="7"/>
      <c r="CE1929" s="7"/>
      <c r="CF1929" s="7"/>
      <c r="CG1929" s="7"/>
      <c r="CH1929" s="7"/>
      <c r="CI1929" s="7"/>
      <c r="CJ1929" s="7"/>
      <c r="CK1929" s="7"/>
      <c r="CL1929" s="7"/>
      <c r="CM1929" s="7"/>
      <c r="CN1929" s="7"/>
      <c r="CO1929" s="7"/>
      <c r="CP1929" s="7"/>
      <c r="CQ1929" s="7"/>
    </row>
    <row r="1930" spans="2:95" s="9" customFormat="1">
      <c r="B1930" s="34"/>
      <c r="C1930" s="7"/>
      <c r="D1930" s="7"/>
      <c r="E1930" s="7"/>
      <c r="F1930" s="7"/>
      <c r="G1930" s="10"/>
      <c r="H1930" s="10"/>
      <c r="I1930" s="10"/>
      <c r="J1930" s="10"/>
      <c r="K1930" s="7"/>
      <c r="L1930" s="7"/>
      <c r="M1930" s="7"/>
      <c r="N1930" s="7"/>
      <c r="O1930" s="7"/>
      <c r="P1930" s="10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10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7"/>
      <c r="AT1930" s="10"/>
      <c r="AU1930" s="7"/>
      <c r="AV1930" s="7"/>
      <c r="AW1930" s="7"/>
      <c r="AX1930" s="7"/>
      <c r="AY1930" s="7"/>
      <c r="AZ1930" s="7"/>
      <c r="BA1930" s="7"/>
      <c r="BB1930" s="7"/>
      <c r="BC1930" s="10"/>
      <c r="BD1930" s="7"/>
      <c r="BE1930" s="7"/>
      <c r="BF1930" s="7"/>
      <c r="BG1930" s="7"/>
      <c r="BH1930" s="7"/>
      <c r="BI1930" s="7"/>
      <c r="BJ1930" s="7"/>
      <c r="BK1930" s="7"/>
      <c r="BL1930" s="7"/>
      <c r="BM1930" s="7"/>
      <c r="BN1930" s="7"/>
      <c r="BO1930" s="7"/>
      <c r="BP1930" s="7"/>
      <c r="BQ1930" s="7"/>
      <c r="BR1930" s="7"/>
      <c r="BS1930" s="7"/>
      <c r="BT1930" s="7"/>
      <c r="BU1930" s="7"/>
      <c r="BV1930" s="7"/>
      <c r="BW1930" s="7"/>
      <c r="BX1930" s="7"/>
      <c r="BY1930" s="7"/>
      <c r="BZ1930" s="7"/>
      <c r="CA1930" s="7"/>
      <c r="CB1930" s="7"/>
      <c r="CC1930" s="7"/>
      <c r="CD1930" s="7"/>
      <c r="CE1930" s="7"/>
      <c r="CF1930" s="7"/>
      <c r="CG1930" s="7"/>
      <c r="CH1930" s="7"/>
      <c r="CI1930" s="7"/>
      <c r="CJ1930" s="7"/>
      <c r="CK1930" s="7"/>
      <c r="CL1930" s="7"/>
      <c r="CM1930" s="7"/>
      <c r="CN1930" s="7"/>
      <c r="CO1930" s="7"/>
      <c r="CP1930" s="7"/>
      <c r="CQ1930" s="7"/>
    </row>
    <row r="1931" spans="2:95" s="9" customFormat="1">
      <c r="B1931" s="34"/>
      <c r="C1931" s="7"/>
      <c r="D1931" s="7"/>
      <c r="E1931" s="7"/>
      <c r="F1931" s="7"/>
      <c r="G1931" s="10"/>
      <c r="H1931" s="10"/>
      <c r="I1931" s="10"/>
      <c r="J1931" s="10"/>
      <c r="K1931" s="7"/>
      <c r="L1931" s="7"/>
      <c r="M1931" s="7"/>
      <c r="N1931" s="7"/>
      <c r="O1931" s="7"/>
      <c r="P1931" s="10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10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  <c r="AS1931" s="7"/>
      <c r="AT1931" s="10"/>
      <c r="AU1931" s="7"/>
      <c r="AV1931" s="7"/>
      <c r="AW1931" s="7"/>
      <c r="AX1931" s="7"/>
      <c r="AY1931" s="7"/>
      <c r="AZ1931" s="7"/>
      <c r="BA1931" s="7"/>
      <c r="BB1931" s="7"/>
      <c r="BC1931" s="10"/>
      <c r="BD1931" s="7"/>
      <c r="BE1931" s="7"/>
      <c r="BF1931" s="7"/>
      <c r="BG1931" s="7"/>
      <c r="BH1931" s="7"/>
      <c r="BI1931" s="7"/>
      <c r="BJ1931" s="7"/>
      <c r="BK1931" s="7"/>
      <c r="BL1931" s="7"/>
      <c r="BM1931" s="7"/>
      <c r="BN1931" s="7"/>
      <c r="BO1931" s="7"/>
      <c r="BP1931" s="7"/>
      <c r="BQ1931" s="7"/>
      <c r="BR1931" s="7"/>
      <c r="BS1931" s="7"/>
      <c r="BT1931" s="7"/>
      <c r="BU1931" s="7"/>
      <c r="BV1931" s="7"/>
      <c r="BW1931" s="7"/>
      <c r="BX1931" s="7"/>
      <c r="BY1931" s="7"/>
      <c r="BZ1931" s="7"/>
      <c r="CA1931" s="7"/>
      <c r="CB1931" s="7"/>
      <c r="CC1931" s="7"/>
      <c r="CD1931" s="7"/>
      <c r="CE1931" s="7"/>
      <c r="CF1931" s="7"/>
      <c r="CG1931" s="7"/>
      <c r="CH1931" s="7"/>
      <c r="CI1931" s="7"/>
      <c r="CJ1931" s="7"/>
      <c r="CK1931" s="7"/>
      <c r="CL1931" s="7"/>
      <c r="CM1931" s="7"/>
      <c r="CN1931" s="7"/>
      <c r="CO1931" s="7"/>
      <c r="CP1931" s="7"/>
      <c r="CQ1931" s="7"/>
    </row>
    <row r="1932" spans="2:95" s="9" customFormat="1">
      <c r="B1932" s="34"/>
      <c r="C1932" s="7"/>
      <c r="D1932" s="7"/>
      <c r="E1932" s="7"/>
      <c r="F1932" s="7"/>
      <c r="G1932" s="10"/>
      <c r="H1932" s="10"/>
      <c r="I1932" s="10"/>
      <c r="J1932" s="10"/>
      <c r="K1932" s="7"/>
      <c r="L1932" s="7"/>
      <c r="M1932" s="7"/>
      <c r="N1932" s="7"/>
      <c r="O1932" s="7"/>
      <c r="P1932" s="10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10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  <c r="AS1932" s="7"/>
      <c r="AT1932" s="10"/>
      <c r="AU1932" s="7"/>
      <c r="AV1932" s="7"/>
      <c r="AW1932" s="7"/>
      <c r="AX1932" s="7"/>
      <c r="AY1932" s="7"/>
      <c r="AZ1932" s="7"/>
      <c r="BA1932" s="7"/>
      <c r="BB1932" s="7"/>
      <c r="BC1932" s="10"/>
      <c r="BD1932" s="7"/>
      <c r="BE1932" s="7"/>
      <c r="BF1932" s="7"/>
      <c r="BG1932" s="7"/>
      <c r="BH1932" s="7"/>
      <c r="BI1932" s="7"/>
      <c r="BJ1932" s="7"/>
      <c r="BK1932" s="7"/>
      <c r="BL1932" s="7"/>
      <c r="BM1932" s="7"/>
      <c r="BN1932" s="7"/>
      <c r="BO1932" s="7"/>
      <c r="BP1932" s="7"/>
      <c r="BQ1932" s="7"/>
      <c r="BR1932" s="7"/>
      <c r="BS1932" s="7"/>
      <c r="BT1932" s="7"/>
      <c r="BU1932" s="7"/>
      <c r="BV1932" s="7"/>
      <c r="BW1932" s="7"/>
      <c r="BX1932" s="7"/>
      <c r="BY1932" s="7"/>
      <c r="BZ1932" s="7"/>
      <c r="CA1932" s="7"/>
      <c r="CB1932" s="7"/>
      <c r="CC1932" s="7"/>
      <c r="CD1932" s="7"/>
      <c r="CE1932" s="7"/>
      <c r="CF1932" s="7"/>
      <c r="CG1932" s="7"/>
      <c r="CH1932" s="7"/>
      <c r="CI1932" s="7"/>
      <c r="CJ1932" s="7"/>
      <c r="CK1932" s="7"/>
      <c r="CL1932" s="7"/>
      <c r="CM1932" s="7"/>
      <c r="CN1932" s="7"/>
      <c r="CO1932" s="7"/>
      <c r="CP1932" s="7"/>
      <c r="CQ1932" s="7"/>
    </row>
    <row r="1933" spans="2:95" s="9" customFormat="1">
      <c r="B1933" s="34"/>
      <c r="C1933" s="7"/>
      <c r="D1933" s="7"/>
      <c r="E1933" s="7"/>
      <c r="F1933" s="7"/>
      <c r="G1933" s="10"/>
      <c r="H1933" s="10"/>
      <c r="I1933" s="10"/>
      <c r="J1933" s="10"/>
      <c r="K1933" s="7"/>
      <c r="L1933" s="7"/>
      <c r="M1933" s="7"/>
      <c r="N1933" s="7"/>
      <c r="O1933" s="7"/>
      <c r="P1933" s="10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10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7"/>
      <c r="AT1933" s="10"/>
      <c r="AU1933" s="7"/>
      <c r="AV1933" s="7"/>
      <c r="AW1933" s="7"/>
      <c r="AX1933" s="7"/>
      <c r="AY1933" s="7"/>
      <c r="AZ1933" s="7"/>
      <c r="BA1933" s="7"/>
      <c r="BB1933" s="7"/>
      <c r="BC1933" s="10"/>
      <c r="BD1933" s="7"/>
      <c r="BE1933" s="7"/>
      <c r="BF1933" s="7"/>
      <c r="BG1933" s="7"/>
      <c r="BH1933" s="7"/>
      <c r="BI1933" s="7"/>
      <c r="BJ1933" s="7"/>
      <c r="BK1933" s="7"/>
      <c r="BL1933" s="7"/>
      <c r="BM1933" s="7"/>
      <c r="BN1933" s="7"/>
      <c r="BO1933" s="7"/>
      <c r="BP1933" s="7"/>
      <c r="BQ1933" s="7"/>
      <c r="BR1933" s="7"/>
      <c r="BS1933" s="7"/>
      <c r="BT1933" s="7"/>
      <c r="BU1933" s="7"/>
      <c r="BV1933" s="7"/>
      <c r="BW1933" s="7"/>
      <c r="BX1933" s="7"/>
      <c r="BY1933" s="7"/>
      <c r="BZ1933" s="7"/>
      <c r="CA1933" s="7"/>
      <c r="CB1933" s="7"/>
      <c r="CC1933" s="7"/>
      <c r="CD1933" s="7"/>
      <c r="CE1933" s="7"/>
      <c r="CF1933" s="7"/>
      <c r="CG1933" s="7"/>
      <c r="CH1933" s="7"/>
      <c r="CI1933" s="7"/>
      <c r="CJ1933" s="7"/>
      <c r="CK1933" s="7"/>
      <c r="CL1933" s="7"/>
      <c r="CM1933" s="7"/>
      <c r="CN1933" s="7"/>
      <c r="CO1933" s="7"/>
      <c r="CP1933" s="7"/>
      <c r="CQ1933" s="7"/>
    </row>
    <row r="1934" spans="2:95" s="9" customFormat="1">
      <c r="B1934" s="34"/>
      <c r="C1934" s="7"/>
      <c r="D1934" s="7"/>
      <c r="E1934" s="7"/>
      <c r="F1934" s="7"/>
      <c r="G1934" s="10"/>
      <c r="H1934" s="10"/>
      <c r="I1934" s="10"/>
      <c r="J1934" s="10"/>
      <c r="K1934" s="7"/>
      <c r="L1934" s="7"/>
      <c r="M1934" s="7"/>
      <c r="N1934" s="7"/>
      <c r="O1934" s="7"/>
      <c r="P1934" s="10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10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7"/>
      <c r="AT1934" s="10"/>
      <c r="AU1934" s="7"/>
      <c r="AV1934" s="7"/>
      <c r="AW1934" s="7"/>
      <c r="AX1934" s="7"/>
      <c r="AY1934" s="7"/>
      <c r="AZ1934" s="7"/>
      <c r="BA1934" s="7"/>
      <c r="BB1934" s="7"/>
      <c r="BC1934" s="10"/>
      <c r="BD1934" s="7"/>
      <c r="BE1934" s="7"/>
      <c r="BF1934" s="7"/>
      <c r="BG1934" s="7"/>
      <c r="BH1934" s="7"/>
      <c r="BI1934" s="7"/>
      <c r="BJ1934" s="7"/>
      <c r="BK1934" s="7"/>
      <c r="BL1934" s="7"/>
      <c r="BM1934" s="7"/>
      <c r="BN1934" s="7"/>
      <c r="BO1934" s="7"/>
      <c r="BP1934" s="7"/>
      <c r="BQ1934" s="7"/>
      <c r="BR1934" s="7"/>
      <c r="BS1934" s="7"/>
      <c r="BT1934" s="7"/>
      <c r="BU1934" s="7"/>
      <c r="BV1934" s="7"/>
      <c r="BW1934" s="7"/>
      <c r="BX1934" s="7"/>
      <c r="BY1934" s="7"/>
      <c r="BZ1934" s="7"/>
      <c r="CA1934" s="7"/>
      <c r="CB1934" s="7"/>
      <c r="CC1934" s="7"/>
      <c r="CD1934" s="7"/>
      <c r="CE1934" s="7"/>
      <c r="CF1934" s="7"/>
      <c r="CG1934" s="7"/>
      <c r="CH1934" s="7"/>
      <c r="CI1934" s="7"/>
      <c r="CJ1934" s="7"/>
      <c r="CK1934" s="7"/>
      <c r="CL1934" s="7"/>
      <c r="CM1934" s="7"/>
      <c r="CN1934" s="7"/>
      <c r="CO1934" s="7"/>
      <c r="CP1934" s="7"/>
      <c r="CQ1934" s="7"/>
    </row>
    <row r="1935" spans="2:95" s="9" customFormat="1">
      <c r="B1935" s="34"/>
      <c r="C1935" s="7"/>
      <c r="D1935" s="7"/>
      <c r="E1935" s="7"/>
      <c r="F1935" s="7"/>
      <c r="G1935" s="10"/>
      <c r="H1935" s="10"/>
      <c r="I1935" s="10"/>
      <c r="J1935" s="10"/>
      <c r="K1935" s="7"/>
      <c r="L1935" s="7"/>
      <c r="M1935" s="7"/>
      <c r="N1935" s="7"/>
      <c r="O1935" s="7"/>
      <c r="P1935" s="10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/>
      <c r="AE1935" s="10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  <c r="AS1935" s="7"/>
      <c r="AT1935" s="10"/>
      <c r="AU1935" s="7"/>
      <c r="AV1935" s="7"/>
      <c r="AW1935" s="7"/>
      <c r="AX1935" s="7"/>
      <c r="AY1935" s="7"/>
      <c r="AZ1935" s="7"/>
      <c r="BA1935" s="7"/>
      <c r="BB1935" s="7"/>
      <c r="BC1935" s="10"/>
      <c r="BD1935" s="7"/>
      <c r="BE1935" s="7"/>
      <c r="BF1935" s="7"/>
      <c r="BG1935" s="7"/>
      <c r="BH1935" s="7"/>
      <c r="BI1935" s="7"/>
      <c r="BJ1935" s="7"/>
      <c r="BK1935" s="7"/>
      <c r="BL1935" s="7"/>
      <c r="BM1935" s="7"/>
      <c r="BN1935" s="7"/>
      <c r="BO1935" s="7"/>
      <c r="BP1935" s="7"/>
      <c r="BQ1935" s="7"/>
      <c r="BR1935" s="7"/>
      <c r="BS1935" s="7"/>
      <c r="BT1935" s="7"/>
      <c r="BU1935" s="7"/>
      <c r="BV1935" s="7"/>
      <c r="BW1935" s="7"/>
      <c r="BX1935" s="7"/>
      <c r="BY1935" s="7"/>
      <c r="BZ1935" s="7"/>
      <c r="CA1935" s="7"/>
      <c r="CB1935" s="7"/>
      <c r="CC1935" s="7"/>
      <c r="CD1935" s="7"/>
      <c r="CE1935" s="7"/>
      <c r="CF1935" s="7"/>
      <c r="CG1935" s="7"/>
      <c r="CH1935" s="7"/>
      <c r="CI1935" s="7"/>
      <c r="CJ1935" s="7"/>
      <c r="CK1935" s="7"/>
      <c r="CL1935" s="7"/>
      <c r="CM1935" s="7"/>
      <c r="CN1935" s="7"/>
      <c r="CO1935" s="7"/>
      <c r="CP1935" s="7"/>
      <c r="CQ1935" s="7"/>
    </row>
    <row r="1936" spans="2:95" s="9" customFormat="1">
      <c r="B1936" s="34"/>
      <c r="C1936" s="7"/>
      <c r="D1936" s="7"/>
      <c r="E1936" s="7"/>
      <c r="F1936" s="7"/>
      <c r="G1936" s="10"/>
      <c r="H1936" s="10"/>
      <c r="I1936" s="10"/>
      <c r="J1936" s="10"/>
      <c r="K1936" s="7"/>
      <c r="L1936" s="7"/>
      <c r="M1936" s="7"/>
      <c r="N1936" s="7"/>
      <c r="O1936" s="7"/>
      <c r="P1936" s="10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10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10"/>
      <c r="AU1936" s="7"/>
      <c r="AV1936" s="7"/>
      <c r="AW1936" s="7"/>
      <c r="AX1936" s="7"/>
      <c r="AY1936" s="7"/>
      <c r="AZ1936" s="7"/>
      <c r="BA1936" s="7"/>
      <c r="BB1936" s="7"/>
      <c r="BC1936" s="10"/>
      <c r="BD1936" s="7"/>
      <c r="BE1936" s="7"/>
      <c r="BF1936" s="7"/>
      <c r="BG1936" s="7"/>
      <c r="BH1936" s="7"/>
      <c r="BI1936" s="7"/>
      <c r="BJ1936" s="7"/>
      <c r="BK1936" s="7"/>
      <c r="BL1936" s="7"/>
      <c r="BM1936" s="7"/>
      <c r="BN1936" s="7"/>
      <c r="BO1936" s="7"/>
      <c r="BP1936" s="7"/>
      <c r="BQ1936" s="7"/>
      <c r="BR1936" s="7"/>
      <c r="BS1936" s="7"/>
      <c r="BT1936" s="7"/>
      <c r="BU1936" s="7"/>
      <c r="BV1936" s="7"/>
      <c r="BW1936" s="7"/>
      <c r="BX1936" s="7"/>
      <c r="BY1936" s="7"/>
      <c r="BZ1936" s="7"/>
      <c r="CA1936" s="7"/>
      <c r="CB1936" s="7"/>
      <c r="CC1936" s="7"/>
      <c r="CD1936" s="7"/>
      <c r="CE1936" s="7"/>
      <c r="CF1936" s="7"/>
      <c r="CG1936" s="7"/>
      <c r="CH1936" s="7"/>
      <c r="CI1936" s="7"/>
      <c r="CJ1936" s="7"/>
      <c r="CK1936" s="7"/>
      <c r="CL1936" s="7"/>
      <c r="CM1936" s="7"/>
      <c r="CN1936" s="7"/>
      <c r="CO1936" s="7"/>
      <c r="CP1936" s="7"/>
      <c r="CQ1936" s="7"/>
    </row>
    <row r="1937" spans="2:95" s="9" customFormat="1">
      <c r="B1937" s="34"/>
      <c r="C1937" s="7"/>
      <c r="D1937" s="7"/>
      <c r="E1937" s="7"/>
      <c r="F1937" s="7"/>
      <c r="G1937" s="10"/>
      <c r="H1937" s="10"/>
      <c r="I1937" s="10"/>
      <c r="J1937" s="10"/>
      <c r="K1937" s="7"/>
      <c r="L1937" s="7"/>
      <c r="M1937" s="7"/>
      <c r="N1937" s="7"/>
      <c r="O1937" s="7"/>
      <c r="P1937" s="10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10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  <c r="AS1937" s="7"/>
      <c r="AT1937" s="10"/>
      <c r="AU1937" s="7"/>
      <c r="AV1937" s="7"/>
      <c r="AW1937" s="7"/>
      <c r="AX1937" s="7"/>
      <c r="AY1937" s="7"/>
      <c r="AZ1937" s="7"/>
      <c r="BA1937" s="7"/>
      <c r="BB1937" s="7"/>
      <c r="BC1937" s="10"/>
      <c r="BD1937" s="7"/>
      <c r="BE1937" s="7"/>
      <c r="BF1937" s="7"/>
      <c r="BG1937" s="7"/>
      <c r="BH1937" s="7"/>
      <c r="BI1937" s="7"/>
      <c r="BJ1937" s="7"/>
      <c r="BK1937" s="7"/>
      <c r="BL1937" s="7"/>
      <c r="BM1937" s="7"/>
      <c r="BN1937" s="7"/>
      <c r="BO1937" s="7"/>
      <c r="BP1937" s="7"/>
      <c r="BQ1937" s="7"/>
      <c r="BR1937" s="7"/>
      <c r="BS1937" s="7"/>
      <c r="BT1937" s="7"/>
      <c r="BU1937" s="7"/>
      <c r="BV1937" s="7"/>
      <c r="BW1937" s="7"/>
      <c r="BX1937" s="7"/>
      <c r="BY1937" s="7"/>
      <c r="BZ1937" s="7"/>
      <c r="CA1937" s="7"/>
      <c r="CB1937" s="7"/>
      <c r="CC1937" s="7"/>
      <c r="CD1937" s="7"/>
      <c r="CE1937" s="7"/>
      <c r="CF1937" s="7"/>
      <c r="CG1937" s="7"/>
      <c r="CH1937" s="7"/>
      <c r="CI1937" s="7"/>
      <c r="CJ1937" s="7"/>
      <c r="CK1937" s="7"/>
      <c r="CL1937" s="7"/>
      <c r="CM1937" s="7"/>
      <c r="CN1937" s="7"/>
      <c r="CO1937" s="7"/>
      <c r="CP1937" s="7"/>
      <c r="CQ1937" s="7"/>
    </row>
    <row r="1938" spans="2:95" s="9" customFormat="1">
      <c r="B1938" s="34"/>
      <c r="C1938" s="7"/>
      <c r="D1938" s="7"/>
      <c r="E1938" s="7"/>
      <c r="F1938" s="7"/>
      <c r="G1938" s="10"/>
      <c r="H1938" s="10"/>
      <c r="I1938" s="10"/>
      <c r="J1938" s="10"/>
      <c r="K1938" s="7"/>
      <c r="L1938" s="7"/>
      <c r="M1938" s="7"/>
      <c r="N1938" s="7"/>
      <c r="O1938" s="7"/>
      <c r="P1938" s="10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  <c r="AD1938" s="7"/>
      <c r="AE1938" s="10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  <c r="AS1938" s="7"/>
      <c r="AT1938" s="10"/>
      <c r="AU1938" s="7"/>
      <c r="AV1938" s="7"/>
      <c r="AW1938" s="7"/>
      <c r="AX1938" s="7"/>
      <c r="AY1938" s="7"/>
      <c r="AZ1938" s="7"/>
      <c r="BA1938" s="7"/>
      <c r="BB1938" s="7"/>
      <c r="BC1938" s="10"/>
      <c r="BD1938" s="7"/>
      <c r="BE1938" s="7"/>
      <c r="BF1938" s="7"/>
      <c r="BG1938" s="7"/>
      <c r="BH1938" s="7"/>
      <c r="BI1938" s="7"/>
      <c r="BJ1938" s="7"/>
      <c r="BK1938" s="7"/>
      <c r="BL1938" s="7"/>
      <c r="BM1938" s="7"/>
      <c r="BN1938" s="7"/>
      <c r="BO1938" s="7"/>
      <c r="BP1938" s="7"/>
      <c r="BQ1938" s="7"/>
      <c r="BR1938" s="7"/>
      <c r="BS1938" s="7"/>
      <c r="BT1938" s="7"/>
      <c r="BU1938" s="7"/>
      <c r="BV1938" s="7"/>
      <c r="BW1938" s="7"/>
      <c r="BX1938" s="7"/>
      <c r="BY1938" s="7"/>
      <c r="BZ1938" s="7"/>
      <c r="CA1938" s="7"/>
      <c r="CB1938" s="7"/>
      <c r="CC1938" s="7"/>
      <c r="CD1938" s="7"/>
      <c r="CE1938" s="7"/>
      <c r="CF1938" s="7"/>
      <c r="CG1938" s="7"/>
      <c r="CH1938" s="7"/>
      <c r="CI1938" s="7"/>
      <c r="CJ1938" s="7"/>
      <c r="CK1938" s="7"/>
      <c r="CL1938" s="7"/>
      <c r="CM1938" s="7"/>
      <c r="CN1938" s="7"/>
      <c r="CO1938" s="7"/>
      <c r="CP1938" s="7"/>
      <c r="CQ1938" s="7"/>
    </row>
    <row r="1939" spans="2:95" s="9" customFormat="1">
      <c r="B1939" s="34"/>
      <c r="C1939" s="7"/>
      <c r="D1939" s="7"/>
      <c r="E1939" s="7"/>
      <c r="F1939" s="7"/>
      <c r="G1939" s="10"/>
      <c r="H1939" s="10"/>
      <c r="I1939" s="10"/>
      <c r="J1939" s="10"/>
      <c r="K1939" s="7"/>
      <c r="L1939" s="7"/>
      <c r="M1939" s="7"/>
      <c r="N1939" s="7"/>
      <c r="O1939" s="7"/>
      <c r="P1939" s="10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10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  <c r="AS1939" s="7"/>
      <c r="AT1939" s="10"/>
      <c r="AU1939" s="7"/>
      <c r="AV1939" s="7"/>
      <c r="AW1939" s="7"/>
      <c r="AX1939" s="7"/>
      <c r="AY1939" s="7"/>
      <c r="AZ1939" s="7"/>
      <c r="BA1939" s="7"/>
      <c r="BB1939" s="7"/>
      <c r="BC1939" s="10"/>
      <c r="BD1939" s="7"/>
      <c r="BE1939" s="7"/>
      <c r="BF1939" s="7"/>
      <c r="BG1939" s="7"/>
      <c r="BH1939" s="7"/>
      <c r="BI1939" s="7"/>
      <c r="BJ1939" s="7"/>
      <c r="BK1939" s="7"/>
      <c r="BL1939" s="7"/>
      <c r="BM1939" s="7"/>
      <c r="BN1939" s="7"/>
      <c r="BO1939" s="7"/>
      <c r="BP1939" s="7"/>
      <c r="BQ1939" s="7"/>
      <c r="BR1939" s="7"/>
      <c r="BS1939" s="7"/>
      <c r="BT1939" s="7"/>
      <c r="BU1939" s="7"/>
      <c r="BV1939" s="7"/>
      <c r="BW1939" s="7"/>
      <c r="BX1939" s="7"/>
      <c r="BY1939" s="7"/>
      <c r="BZ1939" s="7"/>
      <c r="CA1939" s="7"/>
      <c r="CB1939" s="7"/>
      <c r="CC1939" s="7"/>
      <c r="CD1939" s="7"/>
      <c r="CE1939" s="7"/>
      <c r="CF1939" s="7"/>
      <c r="CG1939" s="7"/>
      <c r="CH1939" s="7"/>
      <c r="CI1939" s="7"/>
      <c r="CJ1939" s="7"/>
      <c r="CK1939" s="7"/>
      <c r="CL1939" s="7"/>
      <c r="CM1939" s="7"/>
      <c r="CN1939" s="7"/>
      <c r="CO1939" s="7"/>
      <c r="CP1939" s="7"/>
      <c r="CQ1939" s="7"/>
    </row>
    <row r="1940" spans="2:95" s="9" customFormat="1">
      <c r="B1940" s="34"/>
      <c r="C1940" s="7"/>
      <c r="D1940" s="7"/>
      <c r="E1940" s="7"/>
      <c r="F1940" s="7"/>
      <c r="G1940" s="10"/>
      <c r="H1940" s="10"/>
      <c r="I1940" s="10"/>
      <c r="J1940" s="10"/>
      <c r="K1940" s="7"/>
      <c r="L1940" s="7"/>
      <c r="M1940" s="7"/>
      <c r="N1940" s="7"/>
      <c r="O1940" s="7"/>
      <c r="P1940" s="10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10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  <c r="AS1940" s="7"/>
      <c r="AT1940" s="10"/>
      <c r="AU1940" s="7"/>
      <c r="AV1940" s="7"/>
      <c r="AW1940" s="7"/>
      <c r="AX1940" s="7"/>
      <c r="AY1940" s="7"/>
      <c r="AZ1940" s="7"/>
      <c r="BA1940" s="7"/>
      <c r="BB1940" s="7"/>
      <c r="BC1940" s="10"/>
      <c r="BD1940" s="7"/>
      <c r="BE1940" s="7"/>
      <c r="BF1940" s="7"/>
      <c r="BG1940" s="7"/>
      <c r="BH1940" s="7"/>
      <c r="BI1940" s="7"/>
      <c r="BJ1940" s="7"/>
      <c r="BK1940" s="7"/>
      <c r="BL1940" s="7"/>
      <c r="BM1940" s="7"/>
      <c r="BN1940" s="7"/>
      <c r="BO1940" s="7"/>
      <c r="BP1940" s="7"/>
      <c r="BQ1940" s="7"/>
      <c r="BR1940" s="7"/>
      <c r="BS1940" s="7"/>
      <c r="BT1940" s="7"/>
      <c r="BU1940" s="7"/>
      <c r="BV1940" s="7"/>
      <c r="BW1940" s="7"/>
      <c r="BX1940" s="7"/>
      <c r="BY1940" s="7"/>
      <c r="BZ1940" s="7"/>
      <c r="CA1940" s="7"/>
      <c r="CB1940" s="7"/>
      <c r="CC1940" s="7"/>
      <c r="CD1940" s="7"/>
      <c r="CE1940" s="7"/>
      <c r="CF1940" s="7"/>
      <c r="CG1940" s="7"/>
      <c r="CH1940" s="7"/>
      <c r="CI1940" s="7"/>
      <c r="CJ1940" s="7"/>
      <c r="CK1940" s="7"/>
      <c r="CL1940" s="7"/>
      <c r="CM1940" s="7"/>
      <c r="CN1940" s="7"/>
      <c r="CO1940" s="7"/>
      <c r="CP1940" s="7"/>
      <c r="CQ1940" s="7"/>
    </row>
    <row r="1941" spans="2:95" s="9" customFormat="1">
      <c r="B1941" s="34"/>
      <c r="C1941" s="7"/>
      <c r="D1941" s="7"/>
      <c r="E1941" s="7"/>
      <c r="F1941" s="7"/>
      <c r="G1941" s="10"/>
      <c r="H1941" s="10"/>
      <c r="I1941" s="10"/>
      <c r="J1941" s="10"/>
      <c r="K1941" s="7"/>
      <c r="L1941" s="7"/>
      <c r="M1941" s="7"/>
      <c r="N1941" s="7"/>
      <c r="O1941" s="7"/>
      <c r="P1941" s="10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  <c r="AD1941" s="7"/>
      <c r="AE1941" s="10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7"/>
      <c r="AT1941" s="10"/>
      <c r="AU1941" s="7"/>
      <c r="AV1941" s="7"/>
      <c r="AW1941" s="7"/>
      <c r="AX1941" s="7"/>
      <c r="AY1941" s="7"/>
      <c r="AZ1941" s="7"/>
      <c r="BA1941" s="7"/>
      <c r="BB1941" s="7"/>
      <c r="BC1941" s="10"/>
      <c r="BD1941" s="7"/>
      <c r="BE1941" s="7"/>
      <c r="BF1941" s="7"/>
      <c r="BG1941" s="7"/>
      <c r="BH1941" s="7"/>
      <c r="BI1941" s="7"/>
      <c r="BJ1941" s="7"/>
      <c r="BK1941" s="7"/>
      <c r="BL1941" s="7"/>
      <c r="BM1941" s="7"/>
      <c r="BN1941" s="7"/>
      <c r="BO1941" s="7"/>
      <c r="BP1941" s="7"/>
      <c r="BQ1941" s="7"/>
      <c r="BR1941" s="7"/>
      <c r="BS1941" s="7"/>
      <c r="BT1941" s="7"/>
      <c r="BU1941" s="7"/>
      <c r="BV1941" s="7"/>
      <c r="BW1941" s="7"/>
      <c r="BX1941" s="7"/>
      <c r="BY1941" s="7"/>
      <c r="BZ1941" s="7"/>
      <c r="CA1941" s="7"/>
      <c r="CB1941" s="7"/>
      <c r="CC1941" s="7"/>
      <c r="CD1941" s="7"/>
      <c r="CE1941" s="7"/>
      <c r="CF1941" s="7"/>
      <c r="CG1941" s="7"/>
      <c r="CH1941" s="7"/>
      <c r="CI1941" s="7"/>
      <c r="CJ1941" s="7"/>
      <c r="CK1941" s="7"/>
      <c r="CL1941" s="7"/>
      <c r="CM1941" s="7"/>
      <c r="CN1941" s="7"/>
      <c r="CO1941" s="7"/>
      <c r="CP1941" s="7"/>
      <c r="CQ1941" s="7"/>
    </row>
    <row r="1942" spans="2:95" s="9" customFormat="1">
      <c r="B1942" s="34"/>
      <c r="C1942" s="7"/>
      <c r="D1942" s="7"/>
      <c r="E1942" s="7"/>
      <c r="F1942" s="7"/>
      <c r="G1942" s="10"/>
      <c r="H1942" s="10"/>
      <c r="I1942" s="10"/>
      <c r="J1942" s="10"/>
      <c r="K1942" s="7"/>
      <c r="L1942" s="7"/>
      <c r="M1942" s="7"/>
      <c r="N1942" s="7"/>
      <c r="O1942" s="7"/>
      <c r="P1942" s="10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  <c r="AD1942" s="7"/>
      <c r="AE1942" s="10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  <c r="AS1942" s="7"/>
      <c r="AT1942" s="10"/>
      <c r="AU1942" s="7"/>
      <c r="AV1942" s="7"/>
      <c r="AW1942" s="7"/>
      <c r="AX1942" s="7"/>
      <c r="AY1942" s="7"/>
      <c r="AZ1942" s="7"/>
      <c r="BA1942" s="7"/>
      <c r="BB1942" s="7"/>
      <c r="BC1942" s="10"/>
      <c r="BD1942" s="7"/>
      <c r="BE1942" s="7"/>
      <c r="BF1942" s="7"/>
      <c r="BG1942" s="7"/>
      <c r="BH1942" s="7"/>
      <c r="BI1942" s="7"/>
      <c r="BJ1942" s="7"/>
      <c r="BK1942" s="7"/>
      <c r="BL1942" s="7"/>
      <c r="BM1942" s="7"/>
      <c r="BN1942" s="7"/>
      <c r="BO1942" s="7"/>
      <c r="BP1942" s="7"/>
      <c r="BQ1942" s="7"/>
      <c r="BR1942" s="7"/>
      <c r="BS1942" s="7"/>
      <c r="BT1942" s="7"/>
      <c r="BU1942" s="7"/>
      <c r="BV1942" s="7"/>
      <c r="BW1942" s="7"/>
      <c r="BX1942" s="7"/>
      <c r="BY1942" s="7"/>
      <c r="BZ1942" s="7"/>
      <c r="CA1942" s="7"/>
      <c r="CB1942" s="7"/>
      <c r="CC1942" s="7"/>
      <c r="CD1942" s="7"/>
      <c r="CE1942" s="7"/>
      <c r="CF1942" s="7"/>
      <c r="CG1942" s="7"/>
      <c r="CH1942" s="7"/>
      <c r="CI1942" s="7"/>
      <c r="CJ1942" s="7"/>
      <c r="CK1942" s="7"/>
      <c r="CL1942" s="7"/>
      <c r="CM1942" s="7"/>
      <c r="CN1942" s="7"/>
      <c r="CO1942" s="7"/>
      <c r="CP1942" s="7"/>
      <c r="CQ1942" s="7"/>
    </row>
    <row r="1943" spans="2:95" s="9" customFormat="1">
      <c r="B1943" s="34"/>
      <c r="C1943" s="7"/>
      <c r="D1943" s="7"/>
      <c r="E1943" s="7"/>
      <c r="F1943" s="7"/>
      <c r="G1943" s="10"/>
      <c r="H1943" s="10"/>
      <c r="I1943" s="10"/>
      <c r="J1943" s="10"/>
      <c r="K1943" s="7"/>
      <c r="L1943" s="7"/>
      <c r="M1943" s="7"/>
      <c r="N1943" s="7"/>
      <c r="O1943" s="7"/>
      <c r="P1943" s="10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  <c r="AD1943" s="7"/>
      <c r="AE1943" s="10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7"/>
      <c r="AT1943" s="10"/>
      <c r="AU1943" s="7"/>
      <c r="AV1943" s="7"/>
      <c r="AW1943" s="7"/>
      <c r="AX1943" s="7"/>
      <c r="AY1943" s="7"/>
      <c r="AZ1943" s="7"/>
      <c r="BA1943" s="7"/>
      <c r="BB1943" s="7"/>
      <c r="BC1943" s="10"/>
      <c r="BD1943" s="7"/>
      <c r="BE1943" s="7"/>
      <c r="BF1943" s="7"/>
      <c r="BG1943" s="7"/>
      <c r="BH1943" s="7"/>
      <c r="BI1943" s="7"/>
      <c r="BJ1943" s="7"/>
      <c r="BK1943" s="7"/>
      <c r="BL1943" s="7"/>
      <c r="BM1943" s="7"/>
      <c r="BN1943" s="7"/>
      <c r="BO1943" s="7"/>
      <c r="BP1943" s="7"/>
      <c r="BQ1943" s="7"/>
      <c r="BR1943" s="7"/>
      <c r="BS1943" s="7"/>
      <c r="BT1943" s="7"/>
      <c r="BU1943" s="7"/>
      <c r="BV1943" s="7"/>
      <c r="BW1943" s="7"/>
      <c r="BX1943" s="7"/>
      <c r="BY1943" s="7"/>
      <c r="BZ1943" s="7"/>
      <c r="CA1943" s="7"/>
      <c r="CB1943" s="7"/>
      <c r="CC1943" s="7"/>
      <c r="CD1943" s="7"/>
      <c r="CE1943" s="7"/>
      <c r="CF1943" s="7"/>
      <c r="CG1943" s="7"/>
      <c r="CH1943" s="7"/>
      <c r="CI1943" s="7"/>
      <c r="CJ1943" s="7"/>
      <c r="CK1943" s="7"/>
      <c r="CL1943" s="7"/>
      <c r="CM1943" s="7"/>
      <c r="CN1943" s="7"/>
      <c r="CO1943" s="7"/>
      <c r="CP1943" s="7"/>
      <c r="CQ1943" s="7"/>
    </row>
    <row r="1944" spans="2:95" s="9" customFormat="1">
      <c r="B1944" s="34"/>
      <c r="C1944" s="7"/>
      <c r="D1944" s="7"/>
      <c r="E1944" s="7"/>
      <c r="F1944" s="7"/>
      <c r="G1944" s="10"/>
      <c r="H1944" s="10"/>
      <c r="I1944" s="10"/>
      <c r="J1944" s="10"/>
      <c r="K1944" s="7"/>
      <c r="L1944" s="7"/>
      <c r="M1944" s="7"/>
      <c r="N1944" s="7"/>
      <c r="O1944" s="7"/>
      <c r="P1944" s="10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10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10"/>
      <c r="AU1944" s="7"/>
      <c r="AV1944" s="7"/>
      <c r="AW1944" s="7"/>
      <c r="AX1944" s="7"/>
      <c r="AY1944" s="7"/>
      <c r="AZ1944" s="7"/>
      <c r="BA1944" s="7"/>
      <c r="BB1944" s="7"/>
      <c r="BC1944" s="10"/>
      <c r="BD1944" s="7"/>
      <c r="BE1944" s="7"/>
      <c r="BF1944" s="7"/>
      <c r="BG1944" s="7"/>
      <c r="BH1944" s="7"/>
      <c r="BI1944" s="7"/>
      <c r="BJ1944" s="7"/>
      <c r="BK1944" s="7"/>
      <c r="BL1944" s="7"/>
      <c r="BM1944" s="7"/>
      <c r="BN1944" s="7"/>
      <c r="BO1944" s="7"/>
      <c r="BP1944" s="7"/>
      <c r="BQ1944" s="7"/>
      <c r="BR1944" s="7"/>
      <c r="BS1944" s="7"/>
      <c r="BT1944" s="7"/>
      <c r="BU1944" s="7"/>
      <c r="BV1944" s="7"/>
      <c r="BW1944" s="7"/>
      <c r="BX1944" s="7"/>
      <c r="BY1944" s="7"/>
      <c r="BZ1944" s="7"/>
      <c r="CA1944" s="7"/>
      <c r="CB1944" s="7"/>
      <c r="CC1944" s="7"/>
      <c r="CD1944" s="7"/>
      <c r="CE1944" s="7"/>
      <c r="CF1944" s="7"/>
      <c r="CG1944" s="7"/>
      <c r="CH1944" s="7"/>
      <c r="CI1944" s="7"/>
      <c r="CJ1944" s="7"/>
      <c r="CK1944" s="7"/>
      <c r="CL1944" s="7"/>
      <c r="CM1944" s="7"/>
      <c r="CN1944" s="7"/>
      <c r="CO1944" s="7"/>
      <c r="CP1944" s="7"/>
      <c r="CQ1944" s="7"/>
    </row>
    <row r="1945" spans="2:95" s="9" customFormat="1">
      <c r="B1945" s="34"/>
      <c r="C1945" s="7"/>
      <c r="D1945" s="7"/>
      <c r="E1945" s="7"/>
      <c r="F1945" s="7"/>
      <c r="G1945" s="10"/>
      <c r="H1945" s="10"/>
      <c r="I1945" s="10"/>
      <c r="J1945" s="10"/>
      <c r="K1945" s="7"/>
      <c r="L1945" s="7"/>
      <c r="M1945" s="7"/>
      <c r="N1945" s="7"/>
      <c r="O1945" s="7"/>
      <c r="P1945" s="10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10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  <c r="AS1945" s="7"/>
      <c r="AT1945" s="10"/>
      <c r="AU1945" s="7"/>
      <c r="AV1945" s="7"/>
      <c r="AW1945" s="7"/>
      <c r="AX1945" s="7"/>
      <c r="AY1945" s="7"/>
      <c r="AZ1945" s="7"/>
      <c r="BA1945" s="7"/>
      <c r="BB1945" s="7"/>
      <c r="BC1945" s="10"/>
      <c r="BD1945" s="7"/>
      <c r="BE1945" s="7"/>
      <c r="BF1945" s="7"/>
      <c r="BG1945" s="7"/>
      <c r="BH1945" s="7"/>
      <c r="BI1945" s="7"/>
      <c r="BJ1945" s="7"/>
      <c r="BK1945" s="7"/>
      <c r="BL1945" s="7"/>
      <c r="BM1945" s="7"/>
      <c r="BN1945" s="7"/>
      <c r="BO1945" s="7"/>
      <c r="BP1945" s="7"/>
      <c r="BQ1945" s="7"/>
      <c r="BR1945" s="7"/>
      <c r="BS1945" s="7"/>
      <c r="BT1945" s="7"/>
      <c r="BU1945" s="7"/>
      <c r="BV1945" s="7"/>
      <c r="BW1945" s="7"/>
      <c r="BX1945" s="7"/>
      <c r="BY1945" s="7"/>
      <c r="BZ1945" s="7"/>
      <c r="CA1945" s="7"/>
      <c r="CB1945" s="7"/>
      <c r="CC1945" s="7"/>
      <c r="CD1945" s="7"/>
      <c r="CE1945" s="7"/>
      <c r="CF1945" s="7"/>
      <c r="CG1945" s="7"/>
      <c r="CH1945" s="7"/>
      <c r="CI1945" s="7"/>
      <c r="CJ1945" s="7"/>
      <c r="CK1945" s="7"/>
      <c r="CL1945" s="7"/>
      <c r="CM1945" s="7"/>
      <c r="CN1945" s="7"/>
      <c r="CO1945" s="7"/>
      <c r="CP1945" s="7"/>
      <c r="CQ1945" s="7"/>
    </row>
    <row r="1946" spans="2:95" s="9" customFormat="1">
      <c r="B1946" s="34"/>
      <c r="C1946" s="7"/>
      <c r="D1946" s="7"/>
      <c r="E1946" s="7"/>
      <c r="F1946" s="7"/>
      <c r="G1946" s="10"/>
      <c r="H1946" s="10"/>
      <c r="I1946" s="10"/>
      <c r="J1946" s="10"/>
      <c r="K1946" s="7"/>
      <c r="L1946" s="7"/>
      <c r="M1946" s="7"/>
      <c r="N1946" s="7"/>
      <c r="O1946" s="7"/>
      <c r="P1946" s="10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10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7"/>
      <c r="AT1946" s="10"/>
      <c r="AU1946" s="7"/>
      <c r="AV1946" s="7"/>
      <c r="AW1946" s="7"/>
      <c r="AX1946" s="7"/>
      <c r="AY1946" s="7"/>
      <c r="AZ1946" s="7"/>
      <c r="BA1946" s="7"/>
      <c r="BB1946" s="7"/>
      <c r="BC1946" s="10"/>
      <c r="BD1946" s="7"/>
      <c r="BE1946" s="7"/>
      <c r="BF1946" s="7"/>
      <c r="BG1946" s="7"/>
      <c r="BH1946" s="7"/>
      <c r="BI1946" s="7"/>
      <c r="BJ1946" s="7"/>
      <c r="BK1946" s="7"/>
      <c r="BL1946" s="7"/>
      <c r="BM1946" s="7"/>
      <c r="BN1946" s="7"/>
      <c r="BO1946" s="7"/>
      <c r="BP1946" s="7"/>
      <c r="BQ1946" s="7"/>
      <c r="BR1946" s="7"/>
      <c r="BS1946" s="7"/>
      <c r="BT1946" s="7"/>
      <c r="BU1946" s="7"/>
      <c r="BV1946" s="7"/>
      <c r="BW1946" s="7"/>
      <c r="BX1946" s="7"/>
      <c r="BY1946" s="7"/>
      <c r="BZ1946" s="7"/>
      <c r="CA1946" s="7"/>
      <c r="CB1946" s="7"/>
      <c r="CC1946" s="7"/>
      <c r="CD1946" s="7"/>
      <c r="CE1946" s="7"/>
      <c r="CF1946" s="7"/>
      <c r="CG1946" s="7"/>
      <c r="CH1946" s="7"/>
      <c r="CI1946" s="7"/>
      <c r="CJ1946" s="7"/>
      <c r="CK1946" s="7"/>
      <c r="CL1946" s="7"/>
      <c r="CM1946" s="7"/>
      <c r="CN1946" s="7"/>
      <c r="CO1946" s="7"/>
      <c r="CP1946" s="7"/>
      <c r="CQ1946" s="7"/>
    </row>
    <row r="1947" spans="2:95" s="9" customFormat="1">
      <c r="B1947" s="34"/>
      <c r="C1947" s="7"/>
      <c r="D1947" s="7"/>
      <c r="E1947" s="7"/>
      <c r="F1947" s="7"/>
      <c r="G1947" s="10"/>
      <c r="H1947" s="10"/>
      <c r="I1947" s="10"/>
      <c r="J1947" s="10"/>
      <c r="K1947" s="7"/>
      <c r="L1947" s="7"/>
      <c r="M1947" s="7"/>
      <c r="N1947" s="7"/>
      <c r="O1947" s="7"/>
      <c r="P1947" s="10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10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7"/>
      <c r="AT1947" s="10"/>
      <c r="AU1947" s="7"/>
      <c r="AV1947" s="7"/>
      <c r="AW1947" s="7"/>
      <c r="AX1947" s="7"/>
      <c r="AY1947" s="7"/>
      <c r="AZ1947" s="7"/>
      <c r="BA1947" s="7"/>
      <c r="BB1947" s="7"/>
      <c r="BC1947" s="10"/>
      <c r="BD1947" s="7"/>
      <c r="BE1947" s="7"/>
      <c r="BF1947" s="7"/>
      <c r="BG1947" s="7"/>
      <c r="BH1947" s="7"/>
      <c r="BI1947" s="7"/>
      <c r="BJ1947" s="7"/>
      <c r="BK1947" s="7"/>
      <c r="BL1947" s="7"/>
      <c r="BM1947" s="7"/>
      <c r="BN1947" s="7"/>
      <c r="BO1947" s="7"/>
      <c r="BP1947" s="7"/>
      <c r="BQ1947" s="7"/>
      <c r="BR1947" s="7"/>
      <c r="BS1947" s="7"/>
      <c r="BT1947" s="7"/>
      <c r="BU1947" s="7"/>
      <c r="BV1947" s="7"/>
      <c r="BW1947" s="7"/>
      <c r="BX1947" s="7"/>
      <c r="BY1947" s="7"/>
      <c r="BZ1947" s="7"/>
      <c r="CA1947" s="7"/>
      <c r="CB1947" s="7"/>
      <c r="CC1947" s="7"/>
      <c r="CD1947" s="7"/>
      <c r="CE1947" s="7"/>
      <c r="CF1947" s="7"/>
      <c r="CG1947" s="7"/>
      <c r="CH1947" s="7"/>
      <c r="CI1947" s="7"/>
      <c r="CJ1947" s="7"/>
      <c r="CK1947" s="7"/>
      <c r="CL1947" s="7"/>
      <c r="CM1947" s="7"/>
      <c r="CN1947" s="7"/>
      <c r="CO1947" s="7"/>
      <c r="CP1947" s="7"/>
      <c r="CQ1947" s="7"/>
    </row>
    <row r="1948" spans="2:95" s="9" customFormat="1">
      <c r="B1948" s="34"/>
      <c r="C1948" s="7"/>
      <c r="D1948" s="7"/>
      <c r="E1948" s="7"/>
      <c r="F1948" s="7"/>
      <c r="G1948" s="10"/>
      <c r="H1948" s="10"/>
      <c r="I1948" s="10"/>
      <c r="J1948" s="10"/>
      <c r="K1948" s="7"/>
      <c r="L1948" s="7"/>
      <c r="M1948" s="7"/>
      <c r="N1948" s="7"/>
      <c r="O1948" s="7"/>
      <c r="P1948" s="10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10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  <c r="AS1948" s="7"/>
      <c r="AT1948" s="10"/>
      <c r="AU1948" s="7"/>
      <c r="AV1948" s="7"/>
      <c r="AW1948" s="7"/>
      <c r="AX1948" s="7"/>
      <c r="AY1948" s="7"/>
      <c r="AZ1948" s="7"/>
      <c r="BA1948" s="7"/>
      <c r="BB1948" s="7"/>
      <c r="BC1948" s="10"/>
      <c r="BD1948" s="7"/>
      <c r="BE1948" s="7"/>
      <c r="BF1948" s="7"/>
      <c r="BG1948" s="7"/>
      <c r="BH1948" s="7"/>
      <c r="BI1948" s="7"/>
      <c r="BJ1948" s="7"/>
      <c r="BK1948" s="7"/>
      <c r="BL1948" s="7"/>
      <c r="BM1948" s="7"/>
      <c r="BN1948" s="7"/>
      <c r="BO1948" s="7"/>
      <c r="BP1948" s="7"/>
      <c r="BQ1948" s="7"/>
      <c r="BR1948" s="7"/>
      <c r="BS1948" s="7"/>
      <c r="BT1948" s="7"/>
      <c r="BU1948" s="7"/>
      <c r="BV1948" s="7"/>
      <c r="BW1948" s="7"/>
      <c r="BX1948" s="7"/>
      <c r="BY1948" s="7"/>
      <c r="BZ1948" s="7"/>
      <c r="CA1948" s="7"/>
      <c r="CB1948" s="7"/>
      <c r="CC1948" s="7"/>
      <c r="CD1948" s="7"/>
      <c r="CE1948" s="7"/>
      <c r="CF1948" s="7"/>
      <c r="CG1948" s="7"/>
      <c r="CH1948" s="7"/>
      <c r="CI1948" s="7"/>
      <c r="CJ1948" s="7"/>
      <c r="CK1948" s="7"/>
      <c r="CL1948" s="7"/>
      <c r="CM1948" s="7"/>
      <c r="CN1948" s="7"/>
      <c r="CO1948" s="7"/>
      <c r="CP1948" s="7"/>
      <c r="CQ1948" s="7"/>
    </row>
    <row r="1949" spans="2:95" s="9" customFormat="1">
      <c r="B1949" s="34"/>
      <c r="C1949" s="7"/>
      <c r="D1949" s="7"/>
      <c r="E1949" s="7"/>
      <c r="F1949" s="7"/>
      <c r="G1949" s="10"/>
      <c r="H1949" s="10"/>
      <c r="I1949" s="10"/>
      <c r="J1949" s="10"/>
      <c r="K1949" s="7"/>
      <c r="L1949" s="7"/>
      <c r="M1949" s="7"/>
      <c r="N1949" s="7"/>
      <c r="O1949" s="7"/>
      <c r="P1949" s="10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  <c r="AD1949" s="7"/>
      <c r="AE1949" s="10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  <c r="AS1949" s="7"/>
      <c r="AT1949" s="10"/>
      <c r="AU1949" s="7"/>
      <c r="AV1949" s="7"/>
      <c r="AW1949" s="7"/>
      <c r="AX1949" s="7"/>
      <c r="AY1949" s="7"/>
      <c r="AZ1949" s="7"/>
      <c r="BA1949" s="7"/>
      <c r="BB1949" s="7"/>
      <c r="BC1949" s="10"/>
      <c r="BD1949" s="7"/>
      <c r="BE1949" s="7"/>
      <c r="BF1949" s="7"/>
      <c r="BG1949" s="7"/>
      <c r="BH1949" s="7"/>
      <c r="BI1949" s="7"/>
      <c r="BJ1949" s="7"/>
      <c r="BK1949" s="7"/>
      <c r="BL1949" s="7"/>
      <c r="BM1949" s="7"/>
      <c r="BN1949" s="7"/>
      <c r="BO1949" s="7"/>
      <c r="BP1949" s="7"/>
      <c r="BQ1949" s="7"/>
      <c r="BR1949" s="7"/>
      <c r="BS1949" s="7"/>
      <c r="BT1949" s="7"/>
      <c r="BU1949" s="7"/>
      <c r="BV1949" s="7"/>
      <c r="BW1949" s="7"/>
      <c r="BX1949" s="7"/>
      <c r="BY1949" s="7"/>
      <c r="BZ1949" s="7"/>
      <c r="CA1949" s="7"/>
      <c r="CB1949" s="7"/>
      <c r="CC1949" s="7"/>
      <c r="CD1949" s="7"/>
      <c r="CE1949" s="7"/>
      <c r="CF1949" s="7"/>
      <c r="CG1949" s="7"/>
      <c r="CH1949" s="7"/>
      <c r="CI1949" s="7"/>
      <c r="CJ1949" s="7"/>
      <c r="CK1949" s="7"/>
      <c r="CL1949" s="7"/>
      <c r="CM1949" s="7"/>
      <c r="CN1949" s="7"/>
      <c r="CO1949" s="7"/>
      <c r="CP1949" s="7"/>
      <c r="CQ1949" s="7"/>
    </row>
    <row r="1950" spans="2:95" s="9" customFormat="1">
      <c r="B1950" s="34"/>
      <c r="C1950" s="7"/>
      <c r="D1950" s="7"/>
      <c r="E1950" s="7"/>
      <c r="F1950" s="7"/>
      <c r="G1950" s="10"/>
      <c r="H1950" s="10"/>
      <c r="I1950" s="10"/>
      <c r="J1950" s="10"/>
      <c r="K1950" s="7"/>
      <c r="L1950" s="7"/>
      <c r="M1950" s="7"/>
      <c r="N1950" s="7"/>
      <c r="O1950" s="7"/>
      <c r="P1950" s="10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10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7"/>
      <c r="AT1950" s="10"/>
      <c r="AU1950" s="7"/>
      <c r="AV1950" s="7"/>
      <c r="AW1950" s="7"/>
      <c r="AX1950" s="7"/>
      <c r="AY1950" s="7"/>
      <c r="AZ1950" s="7"/>
      <c r="BA1950" s="7"/>
      <c r="BB1950" s="7"/>
      <c r="BC1950" s="10"/>
      <c r="BD1950" s="7"/>
      <c r="BE1950" s="7"/>
      <c r="BF1950" s="7"/>
      <c r="BG1950" s="7"/>
      <c r="BH1950" s="7"/>
      <c r="BI1950" s="7"/>
      <c r="BJ1950" s="7"/>
      <c r="BK1950" s="7"/>
      <c r="BL1950" s="7"/>
      <c r="BM1950" s="7"/>
      <c r="BN1950" s="7"/>
      <c r="BO1950" s="7"/>
      <c r="BP1950" s="7"/>
      <c r="BQ1950" s="7"/>
      <c r="BR1950" s="7"/>
      <c r="BS1950" s="7"/>
      <c r="BT1950" s="7"/>
      <c r="BU1950" s="7"/>
      <c r="BV1950" s="7"/>
      <c r="BW1950" s="7"/>
      <c r="BX1950" s="7"/>
      <c r="BY1950" s="7"/>
      <c r="BZ1950" s="7"/>
      <c r="CA1950" s="7"/>
      <c r="CB1950" s="7"/>
      <c r="CC1950" s="7"/>
      <c r="CD1950" s="7"/>
      <c r="CE1950" s="7"/>
      <c r="CF1950" s="7"/>
      <c r="CG1950" s="7"/>
      <c r="CH1950" s="7"/>
      <c r="CI1950" s="7"/>
      <c r="CJ1950" s="7"/>
      <c r="CK1950" s="7"/>
      <c r="CL1950" s="7"/>
      <c r="CM1950" s="7"/>
      <c r="CN1950" s="7"/>
      <c r="CO1950" s="7"/>
      <c r="CP1950" s="7"/>
      <c r="CQ1950" s="7"/>
    </row>
    <row r="1951" spans="2:95" s="9" customFormat="1">
      <c r="B1951" s="34"/>
      <c r="C1951" s="7"/>
      <c r="D1951" s="7"/>
      <c r="E1951" s="7"/>
      <c r="F1951" s="7"/>
      <c r="G1951" s="10"/>
      <c r="H1951" s="10"/>
      <c r="I1951" s="10"/>
      <c r="J1951" s="10"/>
      <c r="K1951" s="7"/>
      <c r="L1951" s="7"/>
      <c r="M1951" s="7"/>
      <c r="N1951" s="7"/>
      <c r="O1951" s="7"/>
      <c r="P1951" s="10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10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  <c r="AS1951" s="7"/>
      <c r="AT1951" s="10"/>
      <c r="AU1951" s="7"/>
      <c r="AV1951" s="7"/>
      <c r="AW1951" s="7"/>
      <c r="AX1951" s="7"/>
      <c r="AY1951" s="7"/>
      <c r="AZ1951" s="7"/>
      <c r="BA1951" s="7"/>
      <c r="BB1951" s="7"/>
      <c r="BC1951" s="10"/>
      <c r="BD1951" s="7"/>
      <c r="BE1951" s="7"/>
      <c r="BF1951" s="7"/>
      <c r="BG1951" s="7"/>
      <c r="BH1951" s="7"/>
      <c r="BI1951" s="7"/>
      <c r="BJ1951" s="7"/>
      <c r="BK1951" s="7"/>
      <c r="BL1951" s="7"/>
      <c r="BM1951" s="7"/>
      <c r="BN1951" s="7"/>
      <c r="BO1951" s="7"/>
      <c r="BP1951" s="7"/>
      <c r="BQ1951" s="7"/>
      <c r="BR1951" s="7"/>
      <c r="BS1951" s="7"/>
      <c r="BT1951" s="7"/>
      <c r="BU1951" s="7"/>
      <c r="BV1951" s="7"/>
      <c r="BW1951" s="7"/>
      <c r="BX1951" s="7"/>
      <c r="BY1951" s="7"/>
      <c r="BZ1951" s="7"/>
      <c r="CA1951" s="7"/>
      <c r="CB1951" s="7"/>
      <c r="CC1951" s="7"/>
      <c r="CD1951" s="7"/>
      <c r="CE1951" s="7"/>
      <c r="CF1951" s="7"/>
      <c r="CG1951" s="7"/>
      <c r="CH1951" s="7"/>
      <c r="CI1951" s="7"/>
      <c r="CJ1951" s="7"/>
      <c r="CK1951" s="7"/>
      <c r="CL1951" s="7"/>
      <c r="CM1951" s="7"/>
      <c r="CN1951" s="7"/>
      <c r="CO1951" s="7"/>
      <c r="CP1951" s="7"/>
      <c r="CQ1951" s="7"/>
    </row>
    <row r="1952" spans="2:95" s="9" customFormat="1">
      <c r="B1952" s="34"/>
      <c r="C1952" s="7"/>
      <c r="D1952" s="7"/>
      <c r="E1952" s="7"/>
      <c r="F1952" s="7"/>
      <c r="G1952" s="10"/>
      <c r="H1952" s="10"/>
      <c r="I1952" s="10"/>
      <c r="J1952" s="10"/>
      <c r="K1952" s="7"/>
      <c r="L1952" s="7"/>
      <c r="M1952" s="7"/>
      <c r="N1952" s="7"/>
      <c r="O1952" s="7"/>
      <c r="P1952" s="10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10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10"/>
      <c r="AU1952" s="7"/>
      <c r="AV1952" s="7"/>
      <c r="AW1952" s="7"/>
      <c r="AX1952" s="7"/>
      <c r="AY1952" s="7"/>
      <c r="AZ1952" s="7"/>
      <c r="BA1952" s="7"/>
      <c r="BB1952" s="7"/>
      <c r="BC1952" s="10"/>
      <c r="BD1952" s="7"/>
      <c r="BE1952" s="7"/>
      <c r="BF1952" s="7"/>
      <c r="BG1952" s="7"/>
      <c r="BH1952" s="7"/>
      <c r="BI1952" s="7"/>
      <c r="BJ1952" s="7"/>
      <c r="BK1952" s="7"/>
      <c r="BL1952" s="7"/>
      <c r="BM1952" s="7"/>
      <c r="BN1952" s="7"/>
      <c r="BO1952" s="7"/>
      <c r="BP1952" s="7"/>
      <c r="BQ1952" s="7"/>
      <c r="BR1952" s="7"/>
      <c r="BS1952" s="7"/>
      <c r="BT1952" s="7"/>
      <c r="BU1952" s="7"/>
      <c r="BV1952" s="7"/>
      <c r="BW1952" s="7"/>
      <c r="BX1952" s="7"/>
      <c r="BY1952" s="7"/>
      <c r="BZ1952" s="7"/>
      <c r="CA1952" s="7"/>
      <c r="CB1952" s="7"/>
      <c r="CC1952" s="7"/>
      <c r="CD1952" s="7"/>
      <c r="CE1952" s="7"/>
      <c r="CF1952" s="7"/>
      <c r="CG1952" s="7"/>
      <c r="CH1952" s="7"/>
      <c r="CI1952" s="7"/>
      <c r="CJ1952" s="7"/>
      <c r="CK1952" s="7"/>
      <c r="CL1952" s="7"/>
      <c r="CM1952" s="7"/>
      <c r="CN1952" s="7"/>
      <c r="CO1952" s="7"/>
      <c r="CP1952" s="7"/>
      <c r="CQ1952" s="7"/>
    </row>
    <row r="1953" spans="2:95" s="9" customFormat="1">
      <c r="B1953" s="34"/>
      <c r="C1953" s="7"/>
      <c r="D1953" s="7"/>
      <c r="E1953" s="7"/>
      <c r="F1953" s="7"/>
      <c r="G1953" s="10"/>
      <c r="H1953" s="10"/>
      <c r="I1953" s="10"/>
      <c r="J1953" s="10"/>
      <c r="K1953" s="7"/>
      <c r="L1953" s="7"/>
      <c r="M1953" s="7"/>
      <c r="N1953" s="7"/>
      <c r="O1953" s="7"/>
      <c r="P1953" s="10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  <c r="AD1953" s="7"/>
      <c r="AE1953" s="10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  <c r="AS1953" s="7"/>
      <c r="AT1953" s="10"/>
      <c r="AU1953" s="7"/>
      <c r="AV1953" s="7"/>
      <c r="AW1953" s="7"/>
      <c r="AX1953" s="7"/>
      <c r="AY1953" s="7"/>
      <c r="AZ1953" s="7"/>
      <c r="BA1953" s="7"/>
      <c r="BB1953" s="7"/>
      <c r="BC1953" s="10"/>
      <c r="BD1953" s="7"/>
      <c r="BE1953" s="7"/>
      <c r="BF1953" s="7"/>
      <c r="BG1953" s="7"/>
      <c r="BH1953" s="7"/>
      <c r="BI1953" s="7"/>
      <c r="BJ1953" s="7"/>
      <c r="BK1953" s="7"/>
      <c r="BL1953" s="7"/>
      <c r="BM1953" s="7"/>
      <c r="BN1953" s="7"/>
      <c r="BO1953" s="7"/>
      <c r="BP1953" s="7"/>
      <c r="BQ1953" s="7"/>
      <c r="BR1953" s="7"/>
      <c r="BS1953" s="7"/>
      <c r="BT1953" s="7"/>
      <c r="BU1953" s="7"/>
      <c r="BV1953" s="7"/>
      <c r="BW1953" s="7"/>
      <c r="BX1953" s="7"/>
      <c r="BY1953" s="7"/>
      <c r="BZ1953" s="7"/>
      <c r="CA1953" s="7"/>
      <c r="CB1953" s="7"/>
      <c r="CC1953" s="7"/>
      <c r="CD1953" s="7"/>
      <c r="CE1953" s="7"/>
      <c r="CF1953" s="7"/>
      <c r="CG1953" s="7"/>
      <c r="CH1953" s="7"/>
      <c r="CI1953" s="7"/>
      <c r="CJ1953" s="7"/>
      <c r="CK1953" s="7"/>
      <c r="CL1953" s="7"/>
      <c r="CM1953" s="7"/>
      <c r="CN1953" s="7"/>
      <c r="CO1953" s="7"/>
      <c r="CP1953" s="7"/>
      <c r="CQ1953" s="7"/>
    </row>
    <row r="1954" spans="2:95" s="9" customFormat="1">
      <c r="B1954" s="34"/>
      <c r="C1954" s="7"/>
      <c r="D1954" s="7"/>
      <c r="E1954" s="7"/>
      <c r="F1954" s="7"/>
      <c r="G1954" s="10"/>
      <c r="H1954" s="10"/>
      <c r="I1954" s="10"/>
      <c r="J1954" s="10"/>
      <c r="K1954" s="7"/>
      <c r="L1954" s="7"/>
      <c r="M1954" s="7"/>
      <c r="N1954" s="7"/>
      <c r="O1954" s="7"/>
      <c r="P1954" s="10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10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  <c r="AS1954" s="7"/>
      <c r="AT1954" s="10"/>
      <c r="AU1954" s="7"/>
      <c r="AV1954" s="7"/>
      <c r="AW1954" s="7"/>
      <c r="AX1954" s="7"/>
      <c r="AY1954" s="7"/>
      <c r="AZ1954" s="7"/>
      <c r="BA1954" s="7"/>
      <c r="BB1954" s="7"/>
      <c r="BC1954" s="10"/>
      <c r="BD1954" s="7"/>
      <c r="BE1954" s="7"/>
      <c r="BF1954" s="7"/>
      <c r="BG1954" s="7"/>
      <c r="BH1954" s="7"/>
      <c r="BI1954" s="7"/>
      <c r="BJ1954" s="7"/>
      <c r="BK1954" s="7"/>
      <c r="BL1954" s="7"/>
      <c r="BM1954" s="7"/>
      <c r="BN1954" s="7"/>
      <c r="BO1954" s="7"/>
      <c r="BP1954" s="7"/>
      <c r="BQ1954" s="7"/>
      <c r="BR1954" s="7"/>
      <c r="BS1954" s="7"/>
      <c r="BT1954" s="7"/>
      <c r="BU1954" s="7"/>
      <c r="BV1954" s="7"/>
      <c r="BW1954" s="7"/>
      <c r="BX1954" s="7"/>
      <c r="BY1954" s="7"/>
      <c r="BZ1954" s="7"/>
      <c r="CA1954" s="7"/>
      <c r="CB1954" s="7"/>
      <c r="CC1954" s="7"/>
      <c r="CD1954" s="7"/>
      <c r="CE1954" s="7"/>
      <c r="CF1954" s="7"/>
      <c r="CG1954" s="7"/>
      <c r="CH1954" s="7"/>
      <c r="CI1954" s="7"/>
      <c r="CJ1954" s="7"/>
      <c r="CK1954" s="7"/>
      <c r="CL1954" s="7"/>
      <c r="CM1954" s="7"/>
      <c r="CN1954" s="7"/>
      <c r="CO1954" s="7"/>
      <c r="CP1954" s="7"/>
      <c r="CQ1954" s="7"/>
    </row>
    <row r="1955" spans="2:95" s="9" customFormat="1">
      <c r="B1955" s="34"/>
      <c r="C1955" s="7"/>
      <c r="D1955" s="7"/>
      <c r="E1955" s="7"/>
      <c r="F1955" s="7"/>
      <c r="G1955" s="10"/>
      <c r="H1955" s="10"/>
      <c r="I1955" s="10"/>
      <c r="J1955" s="10"/>
      <c r="K1955" s="7"/>
      <c r="L1955" s="7"/>
      <c r="M1955" s="7"/>
      <c r="N1955" s="7"/>
      <c r="O1955" s="7"/>
      <c r="P1955" s="10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/>
      <c r="AD1955" s="7"/>
      <c r="AE1955" s="10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  <c r="AS1955" s="7"/>
      <c r="AT1955" s="10"/>
      <c r="AU1955" s="7"/>
      <c r="AV1955" s="7"/>
      <c r="AW1955" s="7"/>
      <c r="AX1955" s="7"/>
      <c r="AY1955" s="7"/>
      <c r="AZ1955" s="7"/>
      <c r="BA1955" s="7"/>
      <c r="BB1955" s="7"/>
      <c r="BC1955" s="10"/>
      <c r="BD1955" s="7"/>
      <c r="BE1955" s="7"/>
      <c r="BF1955" s="7"/>
      <c r="BG1955" s="7"/>
      <c r="BH1955" s="7"/>
      <c r="BI1955" s="7"/>
      <c r="BJ1955" s="7"/>
      <c r="BK1955" s="7"/>
      <c r="BL1955" s="7"/>
      <c r="BM1955" s="7"/>
      <c r="BN1955" s="7"/>
      <c r="BO1955" s="7"/>
      <c r="BP1955" s="7"/>
      <c r="BQ1955" s="7"/>
      <c r="BR1955" s="7"/>
      <c r="BS1955" s="7"/>
      <c r="BT1955" s="7"/>
      <c r="BU1955" s="7"/>
      <c r="BV1955" s="7"/>
      <c r="BW1955" s="7"/>
      <c r="BX1955" s="7"/>
      <c r="BY1955" s="7"/>
      <c r="BZ1955" s="7"/>
      <c r="CA1955" s="7"/>
      <c r="CB1955" s="7"/>
      <c r="CC1955" s="7"/>
      <c r="CD1955" s="7"/>
      <c r="CE1955" s="7"/>
      <c r="CF1955" s="7"/>
      <c r="CG1955" s="7"/>
      <c r="CH1955" s="7"/>
      <c r="CI1955" s="7"/>
      <c r="CJ1955" s="7"/>
      <c r="CK1955" s="7"/>
      <c r="CL1955" s="7"/>
      <c r="CM1955" s="7"/>
      <c r="CN1955" s="7"/>
      <c r="CO1955" s="7"/>
      <c r="CP1955" s="7"/>
      <c r="CQ1955" s="7"/>
    </row>
    <row r="1956" spans="2:95" s="9" customFormat="1">
      <c r="B1956" s="34"/>
      <c r="C1956" s="7"/>
      <c r="D1956" s="7"/>
      <c r="E1956" s="7"/>
      <c r="F1956" s="7"/>
      <c r="G1956" s="10"/>
      <c r="H1956" s="10"/>
      <c r="I1956" s="10"/>
      <c r="J1956" s="10"/>
      <c r="K1956" s="7"/>
      <c r="L1956" s="7"/>
      <c r="M1956" s="7"/>
      <c r="N1956" s="7"/>
      <c r="O1956" s="7"/>
      <c r="P1956" s="10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/>
      <c r="AD1956" s="7"/>
      <c r="AE1956" s="10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10"/>
      <c r="AU1956" s="7"/>
      <c r="AV1956" s="7"/>
      <c r="AW1956" s="7"/>
      <c r="AX1956" s="7"/>
      <c r="AY1956" s="7"/>
      <c r="AZ1956" s="7"/>
      <c r="BA1956" s="7"/>
      <c r="BB1956" s="7"/>
      <c r="BC1956" s="10"/>
      <c r="BD1956" s="7"/>
      <c r="BE1956" s="7"/>
      <c r="BF1956" s="7"/>
      <c r="BG1956" s="7"/>
      <c r="BH1956" s="7"/>
      <c r="BI1956" s="7"/>
      <c r="BJ1956" s="7"/>
      <c r="BK1956" s="7"/>
      <c r="BL1956" s="7"/>
      <c r="BM1956" s="7"/>
      <c r="BN1956" s="7"/>
      <c r="BO1956" s="7"/>
      <c r="BP1956" s="7"/>
      <c r="BQ1956" s="7"/>
      <c r="BR1956" s="7"/>
      <c r="BS1956" s="7"/>
      <c r="BT1956" s="7"/>
      <c r="BU1956" s="7"/>
      <c r="BV1956" s="7"/>
      <c r="BW1956" s="7"/>
      <c r="BX1956" s="7"/>
      <c r="BY1956" s="7"/>
      <c r="BZ1956" s="7"/>
      <c r="CA1956" s="7"/>
      <c r="CB1956" s="7"/>
      <c r="CC1956" s="7"/>
      <c r="CD1956" s="7"/>
      <c r="CE1956" s="7"/>
      <c r="CF1956" s="7"/>
      <c r="CG1956" s="7"/>
      <c r="CH1956" s="7"/>
      <c r="CI1956" s="7"/>
      <c r="CJ1956" s="7"/>
      <c r="CK1956" s="7"/>
      <c r="CL1956" s="7"/>
      <c r="CM1956" s="7"/>
      <c r="CN1956" s="7"/>
      <c r="CO1956" s="7"/>
      <c r="CP1956" s="7"/>
      <c r="CQ1956" s="7"/>
    </row>
    <row r="1957" spans="2:95" s="9" customFormat="1">
      <c r="B1957" s="34"/>
      <c r="C1957" s="7"/>
      <c r="D1957" s="7"/>
      <c r="E1957" s="7"/>
      <c r="F1957" s="7"/>
      <c r="G1957" s="10"/>
      <c r="H1957" s="10"/>
      <c r="I1957" s="10"/>
      <c r="J1957" s="10"/>
      <c r="K1957" s="7"/>
      <c r="L1957" s="7"/>
      <c r="M1957" s="7"/>
      <c r="N1957" s="7"/>
      <c r="O1957" s="7"/>
      <c r="P1957" s="10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  <c r="AD1957" s="7"/>
      <c r="AE1957" s="10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7"/>
      <c r="AT1957" s="10"/>
      <c r="AU1957" s="7"/>
      <c r="AV1957" s="7"/>
      <c r="AW1957" s="7"/>
      <c r="AX1957" s="7"/>
      <c r="AY1957" s="7"/>
      <c r="AZ1957" s="7"/>
      <c r="BA1957" s="7"/>
      <c r="BB1957" s="7"/>
      <c r="BC1957" s="10"/>
      <c r="BD1957" s="7"/>
      <c r="BE1957" s="7"/>
      <c r="BF1957" s="7"/>
      <c r="BG1957" s="7"/>
      <c r="BH1957" s="7"/>
      <c r="BI1957" s="7"/>
      <c r="BJ1957" s="7"/>
      <c r="BK1957" s="7"/>
      <c r="BL1957" s="7"/>
      <c r="BM1957" s="7"/>
      <c r="BN1957" s="7"/>
      <c r="BO1957" s="7"/>
      <c r="BP1957" s="7"/>
      <c r="BQ1957" s="7"/>
      <c r="BR1957" s="7"/>
      <c r="BS1957" s="7"/>
      <c r="BT1957" s="7"/>
      <c r="BU1957" s="7"/>
      <c r="BV1957" s="7"/>
      <c r="BW1957" s="7"/>
      <c r="BX1957" s="7"/>
      <c r="BY1957" s="7"/>
      <c r="BZ1957" s="7"/>
      <c r="CA1957" s="7"/>
      <c r="CB1957" s="7"/>
      <c r="CC1957" s="7"/>
      <c r="CD1957" s="7"/>
      <c r="CE1957" s="7"/>
      <c r="CF1957" s="7"/>
      <c r="CG1957" s="7"/>
      <c r="CH1957" s="7"/>
      <c r="CI1957" s="7"/>
      <c r="CJ1957" s="7"/>
      <c r="CK1957" s="7"/>
      <c r="CL1957" s="7"/>
      <c r="CM1957" s="7"/>
      <c r="CN1957" s="7"/>
      <c r="CO1957" s="7"/>
      <c r="CP1957" s="7"/>
      <c r="CQ1957" s="7"/>
    </row>
    <row r="1958" spans="2:95" s="9" customFormat="1">
      <c r="B1958" s="34"/>
      <c r="C1958" s="7"/>
      <c r="D1958" s="7"/>
      <c r="E1958" s="7"/>
      <c r="F1958" s="7"/>
      <c r="G1958" s="10"/>
      <c r="H1958" s="10"/>
      <c r="I1958" s="10"/>
      <c r="J1958" s="10"/>
      <c r="K1958" s="7"/>
      <c r="L1958" s="7"/>
      <c r="M1958" s="7"/>
      <c r="N1958" s="7"/>
      <c r="O1958" s="7"/>
      <c r="P1958" s="10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  <c r="AD1958" s="7"/>
      <c r="AE1958" s="10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  <c r="AS1958" s="7"/>
      <c r="AT1958" s="10"/>
      <c r="AU1958" s="7"/>
      <c r="AV1958" s="7"/>
      <c r="AW1958" s="7"/>
      <c r="AX1958" s="7"/>
      <c r="AY1958" s="7"/>
      <c r="AZ1958" s="7"/>
      <c r="BA1958" s="7"/>
      <c r="BB1958" s="7"/>
      <c r="BC1958" s="10"/>
      <c r="BD1958" s="7"/>
      <c r="BE1958" s="7"/>
      <c r="BF1958" s="7"/>
      <c r="BG1958" s="7"/>
      <c r="BH1958" s="7"/>
      <c r="BI1958" s="7"/>
      <c r="BJ1958" s="7"/>
      <c r="BK1958" s="7"/>
      <c r="BL1958" s="7"/>
      <c r="BM1958" s="7"/>
      <c r="BN1958" s="7"/>
      <c r="BO1958" s="7"/>
      <c r="BP1958" s="7"/>
      <c r="BQ1958" s="7"/>
      <c r="BR1958" s="7"/>
      <c r="BS1958" s="7"/>
      <c r="BT1958" s="7"/>
      <c r="BU1958" s="7"/>
      <c r="BV1958" s="7"/>
      <c r="BW1958" s="7"/>
      <c r="BX1958" s="7"/>
      <c r="BY1958" s="7"/>
      <c r="BZ1958" s="7"/>
      <c r="CA1958" s="7"/>
      <c r="CB1958" s="7"/>
      <c r="CC1958" s="7"/>
      <c r="CD1958" s="7"/>
      <c r="CE1958" s="7"/>
      <c r="CF1958" s="7"/>
      <c r="CG1958" s="7"/>
      <c r="CH1958" s="7"/>
      <c r="CI1958" s="7"/>
      <c r="CJ1958" s="7"/>
      <c r="CK1958" s="7"/>
      <c r="CL1958" s="7"/>
      <c r="CM1958" s="7"/>
      <c r="CN1958" s="7"/>
      <c r="CO1958" s="7"/>
      <c r="CP1958" s="7"/>
      <c r="CQ1958" s="7"/>
    </row>
    <row r="1959" spans="2:95" s="9" customFormat="1">
      <c r="B1959" s="34"/>
      <c r="C1959" s="7"/>
      <c r="D1959" s="7"/>
      <c r="E1959" s="7"/>
      <c r="F1959" s="7"/>
      <c r="G1959" s="10"/>
      <c r="H1959" s="10"/>
      <c r="I1959" s="10"/>
      <c r="J1959" s="10"/>
      <c r="K1959" s="7"/>
      <c r="L1959" s="7"/>
      <c r="M1959" s="7"/>
      <c r="N1959" s="7"/>
      <c r="O1959" s="7"/>
      <c r="P1959" s="10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  <c r="AD1959" s="7"/>
      <c r="AE1959" s="10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  <c r="AS1959" s="7"/>
      <c r="AT1959" s="10"/>
      <c r="AU1959" s="7"/>
      <c r="AV1959" s="7"/>
      <c r="AW1959" s="7"/>
      <c r="AX1959" s="7"/>
      <c r="AY1959" s="7"/>
      <c r="AZ1959" s="7"/>
      <c r="BA1959" s="7"/>
      <c r="BB1959" s="7"/>
      <c r="BC1959" s="10"/>
      <c r="BD1959" s="7"/>
      <c r="BE1959" s="7"/>
      <c r="BF1959" s="7"/>
      <c r="BG1959" s="7"/>
      <c r="BH1959" s="7"/>
      <c r="BI1959" s="7"/>
      <c r="BJ1959" s="7"/>
      <c r="BK1959" s="7"/>
      <c r="BL1959" s="7"/>
      <c r="BM1959" s="7"/>
      <c r="BN1959" s="7"/>
      <c r="BO1959" s="7"/>
      <c r="BP1959" s="7"/>
      <c r="BQ1959" s="7"/>
      <c r="BR1959" s="7"/>
      <c r="BS1959" s="7"/>
      <c r="BT1959" s="7"/>
      <c r="BU1959" s="7"/>
      <c r="BV1959" s="7"/>
      <c r="BW1959" s="7"/>
      <c r="BX1959" s="7"/>
      <c r="BY1959" s="7"/>
      <c r="BZ1959" s="7"/>
      <c r="CA1959" s="7"/>
      <c r="CB1959" s="7"/>
      <c r="CC1959" s="7"/>
      <c r="CD1959" s="7"/>
      <c r="CE1959" s="7"/>
      <c r="CF1959" s="7"/>
      <c r="CG1959" s="7"/>
      <c r="CH1959" s="7"/>
      <c r="CI1959" s="7"/>
      <c r="CJ1959" s="7"/>
      <c r="CK1959" s="7"/>
      <c r="CL1959" s="7"/>
      <c r="CM1959" s="7"/>
      <c r="CN1959" s="7"/>
      <c r="CO1959" s="7"/>
      <c r="CP1959" s="7"/>
      <c r="CQ1959" s="7"/>
    </row>
    <row r="1960" spans="2:95" s="9" customFormat="1">
      <c r="B1960" s="34"/>
      <c r="C1960" s="7"/>
      <c r="D1960" s="7"/>
      <c r="E1960" s="7"/>
      <c r="F1960" s="7"/>
      <c r="G1960" s="10"/>
      <c r="H1960" s="10"/>
      <c r="I1960" s="10"/>
      <c r="J1960" s="10"/>
      <c r="K1960" s="7"/>
      <c r="L1960" s="7"/>
      <c r="M1960" s="7"/>
      <c r="N1960" s="7"/>
      <c r="O1960" s="7"/>
      <c r="P1960" s="10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10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  <c r="AS1960" s="7"/>
      <c r="AT1960" s="10"/>
      <c r="AU1960" s="7"/>
      <c r="AV1960" s="7"/>
      <c r="AW1960" s="7"/>
      <c r="AX1960" s="7"/>
      <c r="AY1960" s="7"/>
      <c r="AZ1960" s="7"/>
      <c r="BA1960" s="7"/>
      <c r="BB1960" s="7"/>
      <c r="BC1960" s="10"/>
      <c r="BD1960" s="7"/>
      <c r="BE1960" s="7"/>
      <c r="BF1960" s="7"/>
      <c r="BG1960" s="7"/>
      <c r="BH1960" s="7"/>
      <c r="BI1960" s="7"/>
      <c r="BJ1960" s="7"/>
      <c r="BK1960" s="7"/>
      <c r="BL1960" s="7"/>
      <c r="BM1960" s="7"/>
      <c r="BN1960" s="7"/>
      <c r="BO1960" s="7"/>
      <c r="BP1960" s="7"/>
      <c r="BQ1960" s="7"/>
      <c r="BR1960" s="7"/>
      <c r="BS1960" s="7"/>
      <c r="BT1960" s="7"/>
      <c r="BU1960" s="7"/>
      <c r="BV1960" s="7"/>
      <c r="BW1960" s="7"/>
      <c r="BX1960" s="7"/>
      <c r="BY1960" s="7"/>
      <c r="BZ1960" s="7"/>
      <c r="CA1960" s="7"/>
      <c r="CB1960" s="7"/>
      <c r="CC1960" s="7"/>
      <c r="CD1960" s="7"/>
      <c r="CE1960" s="7"/>
      <c r="CF1960" s="7"/>
      <c r="CG1960" s="7"/>
      <c r="CH1960" s="7"/>
      <c r="CI1960" s="7"/>
      <c r="CJ1960" s="7"/>
      <c r="CK1960" s="7"/>
      <c r="CL1960" s="7"/>
      <c r="CM1960" s="7"/>
      <c r="CN1960" s="7"/>
      <c r="CO1960" s="7"/>
      <c r="CP1960" s="7"/>
      <c r="CQ1960" s="7"/>
    </row>
    <row r="1961" spans="2:95" s="9" customFormat="1">
      <c r="B1961" s="34"/>
      <c r="C1961" s="7"/>
      <c r="D1961" s="7"/>
      <c r="E1961" s="7"/>
      <c r="F1961" s="7"/>
      <c r="G1961" s="10"/>
      <c r="H1961" s="10"/>
      <c r="I1961" s="10"/>
      <c r="J1961" s="10"/>
      <c r="K1961" s="7"/>
      <c r="L1961" s="7"/>
      <c r="M1961" s="7"/>
      <c r="N1961" s="7"/>
      <c r="O1961" s="7"/>
      <c r="P1961" s="10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B1961" s="7"/>
      <c r="AC1961" s="7"/>
      <c r="AD1961" s="7"/>
      <c r="AE1961" s="10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  <c r="AS1961" s="7"/>
      <c r="AT1961" s="10"/>
      <c r="AU1961" s="7"/>
      <c r="AV1961" s="7"/>
      <c r="AW1961" s="7"/>
      <c r="AX1961" s="7"/>
      <c r="AY1961" s="7"/>
      <c r="AZ1961" s="7"/>
      <c r="BA1961" s="7"/>
      <c r="BB1961" s="7"/>
      <c r="BC1961" s="10"/>
      <c r="BD1961" s="7"/>
      <c r="BE1961" s="7"/>
      <c r="BF1961" s="7"/>
      <c r="BG1961" s="7"/>
      <c r="BH1961" s="7"/>
      <c r="BI1961" s="7"/>
      <c r="BJ1961" s="7"/>
      <c r="BK1961" s="7"/>
      <c r="BL1961" s="7"/>
      <c r="BM1961" s="7"/>
      <c r="BN1961" s="7"/>
      <c r="BO1961" s="7"/>
      <c r="BP1961" s="7"/>
      <c r="BQ1961" s="7"/>
      <c r="BR1961" s="7"/>
      <c r="BS1961" s="7"/>
      <c r="BT1961" s="7"/>
      <c r="BU1961" s="7"/>
      <c r="BV1961" s="7"/>
      <c r="BW1961" s="7"/>
      <c r="BX1961" s="7"/>
      <c r="BY1961" s="7"/>
      <c r="BZ1961" s="7"/>
      <c r="CA1961" s="7"/>
      <c r="CB1961" s="7"/>
      <c r="CC1961" s="7"/>
      <c r="CD1961" s="7"/>
      <c r="CE1961" s="7"/>
      <c r="CF1961" s="7"/>
      <c r="CG1961" s="7"/>
      <c r="CH1961" s="7"/>
      <c r="CI1961" s="7"/>
      <c r="CJ1961" s="7"/>
      <c r="CK1961" s="7"/>
      <c r="CL1961" s="7"/>
      <c r="CM1961" s="7"/>
      <c r="CN1961" s="7"/>
      <c r="CO1961" s="7"/>
      <c r="CP1961" s="7"/>
      <c r="CQ1961" s="7"/>
    </row>
    <row r="1962" spans="2:95" s="9" customFormat="1">
      <c r="B1962" s="34"/>
      <c r="C1962" s="7"/>
      <c r="D1962" s="7"/>
      <c r="E1962" s="7"/>
      <c r="F1962" s="7"/>
      <c r="G1962" s="10"/>
      <c r="H1962" s="10"/>
      <c r="I1962" s="10"/>
      <c r="J1962" s="10"/>
      <c r="K1962" s="7"/>
      <c r="L1962" s="7"/>
      <c r="M1962" s="7"/>
      <c r="N1962" s="7"/>
      <c r="O1962" s="7"/>
      <c r="P1962" s="10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10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  <c r="AS1962" s="7"/>
      <c r="AT1962" s="10"/>
      <c r="AU1962" s="7"/>
      <c r="AV1962" s="7"/>
      <c r="AW1962" s="7"/>
      <c r="AX1962" s="7"/>
      <c r="AY1962" s="7"/>
      <c r="AZ1962" s="7"/>
      <c r="BA1962" s="7"/>
      <c r="BB1962" s="7"/>
      <c r="BC1962" s="10"/>
      <c r="BD1962" s="7"/>
      <c r="BE1962" s="7"/>
      <c r="BF1962" s="7"/>
      <c r="BG1962" s="7"/>
      <c r="BH1962" s="7"/>
      <c r="BI1962" s="7"/>
      <c r="BJ1962" s="7"/>
      <c r="BK1962" s="7"/>
      <c r="BL1962" s="7"/>
      <c r="BM1962" s="7"/>
      <c r="BN1962" s="7"/>
      <c r="BO1962" s="7"/>
      <c r="BP1962" s="7"/>
      <c r="BQ1962" s="7"/>
      <c r="BR1962" s="7"/>
      <c r="BS1962" s="7"/>
      <c r="BT1962" s="7"/>
      <c r="BU1962" s="7"/>
      <c r="BV1962" s="7"/>
      <c r="BW1962" s="7"/>
      <c r="BX1962" s="7"/>
      <c r="BY1962" s="7"/>
      <c r="BZ1962" s="7"/>
      <c r="CA1962" s="7"/>
      <c r="CB1962" s="7"/>
      <c r="CC1962" s="7"/>
      <c r="CD1962" s="7"/>
      <c r="CE1962" s="7"/>
      <c r="CF1962" s="7"/>
      <c r="CG1962" s="7"/>
      <c r="CH1962" s="7"/>
      <c r="CI1962" s="7"/>
      <c r="CJ1962" s="7"/>
      <c r="CK1962" s="7"/>
      <c r="CL1962" s="7"/>
      <c r="CM1962" s="7"/>
      <c r="CN1962" s="7"/>
      <c r="CO1962" s="7"/>
      <c r="CP1962" s="7"/>
      <c r="CQ1962" s="7"/>
    </row>
    <row r="1963" spans="2:95" s="9" customFormat="1">
      <c r="B1963" s="34"/>
      <c r="C1963" s="7"/>
      <c r="D1963" s="7"/>
      <c r="E1963" s="7"/>
      <c r="F1963" s="7"/>
      <c r="G1963" s="10"/>
      <c r="H1963" s="10"/>
      <c r="I1963" s="10"/>
      <c r="J1963" s="10"/>
      <c r="K1963" s="7"/>
      <c r="L1963" s="7"/>
      <c r="M1963" s="7"/>
      <c r="N1963" s="7"/>
      <c r="O1963" s="7"/>
      <c r="P1963" s="10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10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  <c r="AS1963" s="7"/>
      <c r="AT1963" s="10"/>
      <c r="AU1963" s="7"/>
      <c r="AV1963" s="7"/>
      <c r="AW1963" s="7"/>
      <c r="AX1963" s="7"/>
      <c r="AY1963" s="7"/>
      <c r="AZ1963" s="7"/>
      <c r="BA1963" s="7"/>
      <c r="BB1963" s="7"/>
      <c r="BC1963" s="10"/>
      <c r="BD1963" s="7"/>
      <c r="BE1963" s="7"/>
      <c r="BF1963" s="7"/>
      <c r="BG1963" s="7"/>
      <c r="BH1963" s="7"/>
      <c r="BI1963" s="7"/>
      <c r="BJ1963" s="7"/>
      <c r="BK1963" s="7"/>
      <c r="BL1963" s="7"/>
      <c r="BM1963" s="7"/>
      <c r="BN1963" s="7"/>
      <c r="BO1963" s="7"/>
      <c r="BP1963" s="7"/>
      <c r="BQ1963" s="7"/>
      <c r="BR1963" s="7"/>
      <c r="BS1963" s="7"/>
      <c r="BT1963" s="7"/>
      <c r="BU1963" s="7"/>
      <c r="BV1963" s="7"/>
      <c r="BW1963" s="7"/>
      <c r="BX1963" s="7"/>
      <c r="BY1963" s="7"/>
      <c r="BZ1963" s="7"/>
      <c r="CA1963" s="7"/>
      <c r="CB1963" s="7"/>
      <c r="CC1963" s="7"/>
      <c r="CD1963" s="7"/>
      <c r="CE1963" s="7"/>
      <c r="CF1963" s="7"/>
      <c r="CG1963" s="7"/>
      <c r="CH1963" s="7"/>
      <c r="CI1963" s="7"/>
      <c r="CJ1963" s="7"/>
      <c r="CK1963" s="7"/>
      <c r="CL1963" s="7"/>
      <c r="CM1963" s="7"/>
      <c r="CN1963" s="7"/>
      <c r="CO1963" s="7"/>
      <c r="CP1963" s="7"/>
      <c r="CQ1963" s="7"/>
    </row>
    <row r="1964" spans="2:95" s="9" customFormat="1">
      <c r="B1964" s="34"/>
      <c r="C1964" s="7"/>
      <c r="D1964" s="7"/>
      <c r="E1964" s="7"/>
      <c r="F1964" s="7"/>
      <c r="G1964" s="10"/>
      <c r="H1964" s="10"/>
      <c r="I1964" s="10"/>
      <c r="J1964" s="10"/>
      <c r="K1964" s="7"/>
      <c r="L1964" s="7"/>
      <c r="M1964" s="7"/>
      <c r="N1964" s="7"/>
      <c r="O1964" s="7"/>
      <c r="P1964" s="10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10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7"/>
      <c r="AT1964" s="10"/>
      <c r="AU1964" s="7"/>
      <c r="AV1964" s="7"/>
      <c r="AW1964" s="7"/>
      <c r="AX1964" s="7"/>
      <c r="AY1964" s="7"/>
      <c r="AZ1964" s="7"/>
      <c r="BA1964" s="7"/>
      <c r="BB1964" s="7"/>
      <c r="BC1964" s="10"/>
      <c r="BD1964" s="7"/>
      <c r="BE1964" s="7"/>
      <c r="BF1964" s="7"/>
      <c r="BG1964" s="7"/>
      <c r="BH1964" s="7"/>
      <c r="BI1964" s="7"/>
      <c r="BJ1964" s="7"/>
      <c r="BK1964" s="7"/>
      <c r="BL1964" s="7"/>
      <c r="BM1964" s="7"/>
      <c r="BN1964" s="7"/>
      <c r="BO1964" s="7"/>
      <c r="BP1964" s="7"/>
      <c r="BQ1964" s="7"/>
      <c r="BR1964" s="7"/>
      <c r="BS1964" s="7"/>
      <c r="BT1964" s="7"/>
      <c r="BU1964" s="7"/>
      <c r="BV1964" s="7"/>
      <c r="BW1964" s="7"/>
      <c r="BX1964" s="7"/>
      <c r="BY1964" s="7"/>
      <c r="BZ1964" s="7"/>
      <c r="CA1964" s="7"/>
      <c r="CB1964" s="7"/>
      <c r="CC1964" s="7"/>
      <c r="CD1964" s="7"/>
      <c r="CE1964" s="7"/>
      <c r="CF1964" s="7"/>
      <c r="CG1964" s="7"/>
      <c r="CH1964" s="7"/>
      <c r="CI1964" s="7"/>
      <c r="CJ1964" s="7"/>
      <c r="CK1964" s="7"/>
      <c r="CL1964" s="7"/>
      <c r="CM1964" s="7"/>
      <c r="CN1964" s="7"/>
      <c r="CO1964" s="7"/>
      <c r="CP1964" s="7"/>
      <c r="CQ1964" s="7"/>
    </row>
    <row r="1965" spans="2:95" s="9" customFormat="1">
      <c r="B1965" s="34"/>
      <c r="C1965" s="7"/>
      <c r="D1965" s="7"/>
      <c r="E1965" s="7"/>
      <c r="F1965" s="7"/>
      <c r="G1965" s="10"/>
      <c r="H1965" s="10"/>
      <c r="I1965" s="10"/>
      <c r="J1965" s="10"/>
      <c r="K1965" s="7"/>
      <c r="L1965" s="7"/>
      <c r="M1965" s="7"/>
      <c r="N1965" s="7"/>
      <c r="O1965" s="7"/>
      <c r="P1965" s="10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  <c r="AD1965" s="7"/>
      <c r="AE1965" s="10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  <c r="AS1965" s="7"/>
      <c r="AT1965" s="10"/>
      <c r="AU1965" s="7"/>
      <c r="AV1965" s="7"/>
      <c r="AW1965" s="7"/>
      <c r="AX1965" s="7"/>
      <c r="AY1965" s="7"/>
      <c r="AZ1965" s="7"/>
      <c r="BA1965" s="7"/>
      <c r="BB1965" s="7"/>
      <c r="BC1965" s="10"/>
      <c r="BD1965" s="7"/>
      <c r="BE1965" s="7"/>
      <c r="BF1965" s="7"/>
      <c r="BG1965" s="7"/>
      <c r="BH1965" s="7"/>
      <c r="BI1965" s="7"/>
      <c r="BJ1965" s="7"/>
      <c r="BK1965" s="7"/>
      <c r="BL1965" s="7"/>
      <c r="BM1965" s="7"/>
      <c r="BN1965" s="7"/>
      <c r="BO1965" s="7"/>
      <c r="BP1965" s="7"/>
      <c r="BQ1965" s="7"/>
      <c r="BR1965" s="7"/>
      <c r="BS1965" s="7"/>
      <c r="BT1965" s="7"/>
      <c r="BU1965" s="7"/>
      <c r="BV1965" s="7"/>
      <c r="BW1965" s="7"/>
      <c r="BX1965" s="7"/>
      <c r="BY1965" s="7"/>
      <c r="BZ1965" s="7"/>
      <c r="CA1965" s="7"/>
      <c r="CB1965" s="7"/>
      <c r="CC1965" s="7"/>
      <c r="CD1965" s="7"/>
      <c r="CE1965" s="7"/>
      <c r="CF1965" s="7"/>
      <c r="CG1965" s="7"/>
      <c r="CH1965" s="7"/>
      <c r="CI1965" s="7"/>
      <c r="CJ1965" s="7"/>
      <c r="CK1965" s="7"/>
      <c r="CL1965" s="7"/>
      <c r="CM1965" s="7"/>
      <c r="CN1965" s="7"/>
      <c r="CO1965" s="7"/>
      <c r="CP1965" s="7"/>
      <c r="CQ1965" s="7"/>
    </row>
    <row r="1966" spans="2:95" s="9" customFormat="1">
      <c r="B1966" s="34"/>
      <c r="C1966" s="7"/>
      <c r="D1966" s="7"/>
      <c r="E1966" s="7"/>
      <c r="F1966" s="7"/>
      <c r="G1966" s="10"/>
      <c r="H1966" s="10"/>
      <c r="I1966" s="10"/>
      <c r="J1966" s="10"/>
      <c r="K1966" s="7"/>
      <c r="L1966" s="7"/>
      <c r="M1966" s="7"/>
      <c r="N1966" s="7"/>
      <c r="O1966" s="7"/>
      <c r="P1966" s="10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  <c r="AD1966" s="7"/>
      <c r="AE1966" s="10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  <c r="AS1966" s="7"/>
      <c r="AT1966" s="10"/>
      <c r="AU1966" s="7"/>
      <c r="AV1966" s="7"/>
      <c r="AW1966" s="7"/>
      <c r="AX1966" s="7"/>
      <c r="AY1966" s="7"/>
      <c r="AZ1966" s="7"/>
      <c r="BA1966" s="7"/>
      <c r="BB1966" s="7"/>
      <c r="BC1966" s="10"/>
      <c r="BD1966" s="7"/>
      <c r="BE1966" s="7"/>
      <c r="BF1966" s="7"/>
      <c r="BG1966" s="7"/>
      <c r="BH1966" s="7"/>
      <c r="BI1966" s="7"/>
      <c r="BJ1966" s="7"/>
      <c r="BK1966" s="7"/>
      <c r="BL1966" s="7"/>
      <c r="BM1966" s="7"/>
      <c r="BN1966" s="7"/>
      <c r="BO1966" s="7"/>
      <c r="BP1966" s="7"/>
      <c r="BQ1966" s="7"/>
      <c r="BR1966" s="7"/>
      <c r="BS1966" s="7"/>
      <c r="BT1966" s="7"/>
      <c r="BU1966" s="7"/>
      <c r="BV1966" s="7"/>
      <c r="BW1966" s="7"/>
      <c r="BX1966" s="7"/>
      <c r="BY1966" s="7"/>
      <c r="BZ1966" s="7"/>
      <c r="CA1966" s="7"/>
      <c r="CB1966" s="7"/>
      <c r="CC1966" s="7"/>
      <c r="CD1966" s="7"/>
      <c r="CE1966" s="7"/>
      <c r="CF1966" s="7"/>
      <c r="CG1966" s="7"/>
      <c r="CH1966" s="7"/>
      <c r="CI1966" s="7"/>
      <c r="CJ1966" s="7"/>
      <c r="CK1966" s="7"/>
      <c r="CL1966" s="7"/>
      <c r="CM1966" s="7"/>
      <c r="CN1966" s="7"/>
      <c r="CO1966" s="7"/>
      <c r="CP1966" s="7"/>
      <c r="CQ1966" s="7"/>
    </row>
    <row r="1967" spans="2:95" s="9" customFormat="1">
      <c r="B1967" s="34"/>
      <c r="C1967" s="7"/>
      <c r="D1967" s="7"/>
      <c r="E1967" s="7"/>
      <c r="F1967" s="7"/>
      <c r="G1967" s="10"/>
      <c r="H1967" s="10"/>
      <c r="I1967" s="10"/>
      <c r="J1967" s="10"/>
      <c r="K1967" s="7"/>
      <c r="L1967" s="7"/>
      <c r="M1967" s="7"/>
      <c r="N1967" s="7"/>
      <c r="O1967" s="7"/>
      <c r="P1967" s="10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  <c r="AD1967" s="7"/>
      <c r="AE1967" s="10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7"/>
      <c r="AT1967" s="10"/>
      <c r="AU1967" s="7"/>
      <c r="AV1967" s="7"/>
      <c r="AW1967" s="7"/>
      <c r="AX1967" s="7"/>
      <c r="AY1967" s="7"/>
      <c r="AZ1967" s="7"/>
      <c r="BA1967" s="7"/>
      <c r="BB1967" s="7"/>
      <c r="BC1967" s="10"/>
      <c r="BD1967" s="7"/>
      <c r="BE1967" s="7"/>
      <c r="BF1967" s="7"/>
      <c r="BG1967" s="7"/>
      <c r="BH1967" s="7"/>
      <c r="BI1967" s="7"/>
      <c r="BJ1967" s="7"/>
      <c r="BK1967" s="7"/>
      <c r="BL1967" s="7"/>
      <c r="BM1967" s="7"/>
      <c r="BN1967" s="7"/>
      <c r="BO1967" s="7"/>
      <c r="BP1967" s="7"/>
      <c r="BQ1967" s="7"/>
      <c r="BR1967" s="7"/>
      <c r="BS1967" s="7"/>
      <c r="BT1967" s="7"/>
      <c r="BU1967" s="7"/>
      <c r="BV1967" s="7"/>
      <c r="BW1967" s="7"/>
      <c r="BX1967" s="7"/>
      <c r="BY1967" s="7"/>
      <c r="BZ1967" s="7"/>
      <c r="CA1967" s="7"/>
      <c r="CB1967" s="7"/>
      <c r="CC1967" s="7"/>
      <c r="CD1967" s="7"/>
      <c r="CE1967" s="7"/>
      <c r="CF1967" s="7"/>
      <c r="CG1967" s="7"/>
      <c r="CH1967" s="7"/>
      <c r="CI1967" s="7"/>
      <c r="CJ1967" s="7"/>
      <c r="CK1967" s="7"/>
      <c r="CL1967" s="7"/>
      <c r="CM1967" s="7"/>
      <c r="CN1967" s="7"/>
      <c r="CO1967" s="7"/>
      <c r="CP1967" s="7"/>
      <c r="CQ1967" s="7"/>
    </row>
    <row r="1968" spans="2:95" s="9" customFormat="1">
      <c r="B1968" s="34"/>
      <c r="C1968" s="7"/>
      <c r="D1968" s="7"/>
      <c r="E1968" s="7"/>
      <c r="F1968" s="7"/>
      <c r="G1968" s="10"/>
      <c r="H1968" s="10"/>
      <c r="I1968" s="10"/>
      <c r="J1968" s="10"/>
      <c r="K1968" s="7"/>
      <c r="L1968" s="7"/>
      <c r="M1968" s="7"/>
      <c r="N1968" s="7"/>
      <c r="O1968" s="7"/>
      <c r="P1968" s="10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/>
      <c r="AD1968" s="7"/>
      <c r="AE1968" s="10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  <c r="AS1968" s="7"/>
      <c r="AT1968" s="10"/>
      <c r="AU1968" s="7"/>
      <c r="AV1968" s="7"/>
      <c r="AW1968" s="7"/>
      <c r="AX1968" s="7"/>
      <c r="AY1968" s="7"/>
      <c r="AZ1968" s="7"/>
      <c r="BA1968" s="7"/>
      <c r="BB1968" s="7"/>
      <c r="BC1968" s="10"/>
      <c r="BD1968" s="7"/>
      <c r="BE1968" s="7"/>
      <c r="BF1968" s="7"/>
      <c r="BG1968" s="7"/>
      <c r="BH1968" s="7"/>
      <c r="BI1968" s="7"/>
      <c r="BJ1968" s="7"/>
      <c r="BK1968" s="7"/>
      <c r="BL1968" s="7"/>
      <c r="BM1968" s="7"/>
      <c r="BN1968" s="7"/>
      <c r="BO1968" s="7"/>
      <c r="BP1968" s="7"/>
      <c r="BQ1968" s="7"/>
      <c r="BR1968" s="7"/>
      <c r="BS1968" s="7"/>
      <c r="BT1968" s="7"/>
      <c r="BU1968" s="7"/>
      <c r="BV1968" s="7"/>
      <c r="BW1968" s="7"/>
      <c r="BX1968" s="7"/>
      <c r="BY1968" s="7"/>
      <c r="BZ1968" s="7"/>
      <c r="CA1968" s="7"/>
      <c r="CB1968" s="7"/>
      <c r="CC1968" s="7"/>
      <c r="CD1968" s="7"/>
      <c r="CE1968" s="7"/>
      <c r="CF1968" s="7"/>
      <c r="CG1968" s="7"/>
      <c r="CH1968" s="7"/>
      <c r="CI1968" s="7"/>
      <c r="CJ1968" s="7"/>
      <c r="CK1968" s="7"/>
      <c r="CL1968" s="7"/>
      <c r="CM1968" s="7"/>
      <c r="CN1968" s="7"/>
      <c r="CO1968" s="7"/>
      <c r="CP1968" s="7"/>
      <c r="CQ1968" s="7"/>
    </row>
    <row r="1969" spans="2:95" s="9" customFormat="1">
      <c r="B1969" s="34"/>
      <c r="C1969" s="7"/>
      <c r="D1969" s="7"/>
      <c r="E1969" s="7"/>
      <c r="F1969" s="7"/>
      <c r="G1969" s="10"/>
      <c r="H1969" s="10"/>
      <c r="I1969" s="10"/>
      <c r="J1969" s="10"/>
      <c r="K1969" s="7"/>
      <c r="L1969" s="7"/>
      <c r="M1969" s="7"/>
      <c r="N1969" s="7"/>
      <c r="O1969" s="7"/>
      <c r="P1969" s="10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  <c r="AD1969" s="7"/>
      <c r="AE1969" s="10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  <c r="AS1969" s="7"/>
      <c r="AT1969" s="10"/>
      <c r="AU1969" s="7"/>
      <c r="AV1969" s="7"/>
      <c r="AW1969" s="7"/>
      <c r="AX1969" s="7"/>
      <c r="AY1969" s="7"/>
      <c r="AZ1969" s="7"/>
      <c r="BA1969" s="7"/>
      <c r="BB1969" s="7"/>
      <c r="BC1969" s="10"/>
      <c r="BD1969" s="7"/>
      <c r="BE1969" s="7"/>
      <c r="BF1969" s="7"/>
      <c r="BG1969" s="7"/>
      <c r="BH1969" s="7"/>
      <c r="BI1969" s="7"/>
      <c r="BJ1969" s="7"/>
      <c r="BK1969" s="7"/>
      <c r="BL1969" s="7"/>
      <c r="BM1969" s="7"/>
      <c r="BN1969" s="7"/>
      <c r="BO1969" s="7"/>
      <c r="BP1969" s="7"/>
      <c r="BQ1969" s="7"/>
      <c r="BR1969" s="7"/>
      <c r="BS1969" s="7"/>
      <c r="BT1969" s="7"/>
      <c r="BU1969" s="7"/>
      <c r="BV1969" s="7"/>
      <c r="BW1969" s="7"/>
      <c r="BX1969" s="7"/>
      <c r="BY1969" s="7"/>
      <c r="BZ1969" s="7"/>
      <c r="CA1969" s="7"/>
      <c r="CB1969" s="7"/>
      <c r="CC1969" s="7"/>
      <c r="CD1969" s="7"/>
      <c r="CE1969" s="7"/>
      <c r="CF1969" s="7"/>
      <c r="CG1969" s="7"/>
      <c r="CH1969" s="7"/>
      <c r="CI1969" s="7"/>
      <c r="CJ1969" s="7"/>
      <c r="CK1969" s="7"/>
      <c r="CL1969" s="7"/>
      <c r="CM1969" s="7"/>
      <c r="CN1969" s="7"/>
      <c r="CO1969" s="7"/>
      <c r="CP1969" s="7"/>
      <c r="CQ1969" s="7"/>
    </row>
    <row r="1970" spans="2:95" s="9" customFormat="1">
      <c r="B1970" s="34"/>
      <c r="C1970" s="7"/>
      <c r="D1970" s="7"/>
      <c r="E1970" s="7"/>
      <c r="F1970" s="7"/>
      <c r="G1970" s="10"/>
      <c r="H1970" s="10"/>
      <c r="I1970" s="10"/>
      <c r="J1970" s="10"/>
      <c r="K1970" s="7"/>
      <c r="L1970" s="7"/>
      <c r="M1970" s="7"/>
      <c r="N1970" s="7"/>
      <c r="O1970" s="7"/>
      <c r="P1970" s="10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10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10"/>
      <c r="AU1970" s="7"/>
      <c r="AV1970" s="7"/>
      <c r="AW1970" s="7"/>
      <c r="AX1970" s="7"/>
      <c r="AY1970" s="7"/>
      <c r="AZ1970" s="7"/>
      <c r="BA1970" s="7"/>
      <c r="BB1970" s="7"/>
      <c r="BC1970" s="10"/>
      <c r="BD1970" s="7"/>
      <c r="BE1970" s="7"/>
      <c r="BF1970" s="7"/>
      <c r="BG1970" s="7"/>
      <c r="BH1970" s="7"/>
      <c r="BI1970" s="7"/>
      <c r="BJ1970" s="7"/>
      <c r="BK1970" s="7"/>
      <c r="BL1970" s="7"/>
      <c r="BM1970" s="7"/>
      <c r="BN1970" s="7"/>
      <c r="BO1970" s="7"/>
      <c r="BP1970" s="7"/>
      <c r="BQ1970" s="7"/>
      <c r="BR1970" s="7"/>
      <c r="BS1970" s="7"/>
      <c r="BT1970" s="7"/>
      <c r="BU1970" s="7"/>
      <c r="BV1970" s="7"/>
      <c r="BW1970" s="7"/>
      <c r="BX1970" s="7"/>
      <c r="BY1970" s="7"/>
      <c r="BZ1970" s="7"/>
      <c r="CA1970" s="7"/>
      <c r="CB1970" s="7"/>
      <c r="CC1970" s="7"/>
      <c r="CD1970" s="7"/>
      <c r="CE1970" s="7"/>
      <c r="CF1970" s="7"/>
      <c r="CG1970" s="7"/>
      <c r="CH1970" s="7"/>
      <c r="CI1970" s="7"/>
      <c r="CJ1970" s="7"/>
      <c r="CK1970" s="7"/>
      <c r="CL1970" s="7"/>
      <c r="CM1970" s="7"/>
      <c r="CN1970" s="7"/>
      <c r="CO1970" s="7"/>
      <c r="CP1970" s="7"/>
      <c r="CQ1970" s="7"/>
    </row>
    <row r="1971" spans="2:95" s="9" customFormat="1">
      <c r="B1971" s="34"/>
      <c r="C1971" s="7"/>
      <c r="D1971" s="7"/>
      <c r="E1971" s="7"/>
      <c r="F1971" s="7"/>
      <c r="G1971" s="10"/>
      <c r="H1971" s="10"/>
      <c r="I1971" s="10"/>
      <c r="J1971" s="10"/>
      <c r="K1971" s="7"/>
      <c r="L1971" s="7"/>
      <c r="M1971" s="7"/>
      <c r="N1971" s="7"/>
      <c r="O1971" s="7"/>
      <c r="P1971" s="10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  <c r="AD1971" s="7"/>
      <c r="AE1971" s="10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  <c r="AS1971" s="7"/>
      <c r="AT1971" s="10"/>
      <c r="AU1971" s="7"/>
      <c r="AV1971" s="7"/>
      <c r="AW1971" s="7"/>
      <c r="AX1971" s="7"/>
      <c r="AY1971" s="7"/>
      <c r="AZ1971" s="7"/>
      <c r="BA1971" s="7"/>
      <c r="BB1971" s="7"/>
      <c r="BC1971" s="10"/>
      <c r="BD1971" s="7"/>
      <c r="BE1971" s="7"/>
      <c r="BF1971" s="7"/>
      <c r="BG1971" s="7"/>
      <c r="BH1971" s="7"/>
      <c r="BI1971" s="7"/>
      <c r="BJ1971" s="7"/>
      <c r="BK1971" s="7"/>
      <c r="BL1971" s="7"/>
      <c r="BM1971" s="7"/>
      <c r="BN1971" s="7"/>
      <c r="BO1971" s="7"/>
      <c r="BP1971" s="7"/>
      <c r="BQ1971" s="7"/>
      <c r="BR1971" s="7"/>
      <c r="BS1971" s="7"/>
      <c r="BT1971" s="7"/>
      <c r="BU1971" s="7"/>
      <c r="BV1971" s="7"/>
      <c r="BW1971" s="7"/>
      <c r="BX1971" s="7"/>
      <c r="BY1971" s="7"/>
      <c r="BZ1971" s="7"/>
      <c r="CA1971" s="7"/>
      <c r="CB1971" s="7"/>
      <c r="CC1971" s="7"/>
      <c r="CD1971" s="7"/>
      <c r="CE1971" s="7"/>
      <c r="CF1971" s="7"/>
      <c r="CG1971" s="7"/>
      <c r="CH1971" s="7"/>
      <c r="CI1971" s="7"/>
      <c r="CJ1971" s="7"/>
      <c r="CK1971" s="7"/>
      <c r="CL1971" s="7"/>
      <c r="CM1971" s="7"/>
      <c r="CN1971" s="7"/>
      <c r="CO1971" s="7"/>
      <c r="CP1971" s="7"/>
      <c r="CQ1971" s="7"/>
    </row>
    <row r="1972" spans="2:95" s="9" customFormat="1">
      <c r="B1972" s="34"/>
      <c r="C1972" s="7"/>
      <c r="D1972" s="7"/>
      <c r="E1972" s="7"/>
      <c r="F1972" s="7"/>
      <c r="G1972" s="10"/>
      <c r="H1972" s="10"/>
      <c r="I1972" s="10"/>
      <c r="J1972" s="10"/>
      <c r="K1972" s="7"/>
      <c r="L1972" s="7"/>
      <c r="M1972" s="7"/>
      <c r="N1972" s="7"/>
      <c r="O1972" s="7"/>
      <c r="P1972" s="10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  <c r="AD1972" s="7"/>
      <c r="AE1972" s="10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7"/>
      <c r="AT1972" s="10"/>
      <c r="AU1972" s="7"/>
      <c r="AV1972" s="7"/>
      <c r="AW1972" s="7"/>
      <c r="AX1972" s="7"/>
      <c r="AY1972" s="7"/>
      <c r="AZ1972" s="7"/>
      <c r="BA1972" s="7"/>
      <c r="BB1972" s="7"/>
      <c r="BC1972" s="10"/>
      <c r="BD1972" s="7"/>
      <c r="BE1972" s="7"/>
      <c r="BF1972" s="7"/>
      <c r="BG1972" s="7"/>
      <c r="BH1972" s="7"/>
      <c r="BI1972" s="7"/>
      <c r="BJ1972" s="7"/>
      <c r="BK1972" s="7"/>
      <c r="BL1972" s="7"/>
      <c r="BM1972" s="7"/>
      <c r="BN1972" s="7"/>
      <c r="BO1972" s="7"/>
      <c r="BP1972" s="7"/>
      <c r="BQ1972" s="7"/>
      <c r="BR1972" s="7"/>
      <c r="BS1972" s="7"/>
      <c r="BT1972" s="7"/>
      <c r="BU1972" s="7"/>
      <c r="BV1972" s="7"/>
      <c r="BW1972" s="7"/>
      <c r="BX1972" s="7"/>
      <c r="BY1972" s="7"/>
      <c r="BZ1972" s="7"/>
      <c r="CA1972" s="7"/>
      <c r="CB1972" s="7"/>
      <c r="CC1972" s="7"/>
      <c r="CD1972" s="7"/>
      <c r="CE1972" s="7"/>
      <c r="CF1972" s="7"/>
      <c r="CG1972" s="7"/>
      <c r="CH1972" s="7"/>
      <c r="CI1972" s="7"/>
      <c r="CJ1972" s="7"/>
      <c r="CK1972" s="7"/>
      <c r="CL1972" s="7"/>
      <c r="CM1972" s="7"/>
      <c r="CN1972" s="7"/>
      <c r="CO1972" s="7"/>
      <c r="CP1972" s="7"/>
      <c r="CQ1972" s="7"/>
    </row>
    <row r="1973" spans="2:95" s="9" customFormat="1">
      <c r="B1973" s="34"/>
      <c r="C1973" s="7"/>
      <c r="D1973" s="7"/>
      <c r="E1973" s="7"/>
      <c r="F1973" s="7"/>
      <c r="G1973" s="10"/>
      <c r="H1973" s="10"/>
      <c r="I1973" s="10"/>
      <c r="J1973" s="10"/>
      <c r="K1973" s="7"/>
      <c r="L1973" s="7"/>
      <c r="M1973" s="7"/>
      <c r="N1973" s="7"/>
      <c r="O1973" s="7"/>
      <c r="P1973" s="10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10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  <c r="AS1973" s="7"/>
      <c r="AT1973" s="10"/>
      <c r="AU1973" s="7"/>
      <c r="AV1973" s="7"/>
      <c r="AW1973" s="7"/>
      <c r="AX1973" s="7"/>
      <c r="AY1973" s="7"/>
      <c r="AZ1973" s="7"/>
      <c r="BA1973" s="7"/>
      <c r="BB1973" s="7"/>
      <c r="BC1973" s="10"/>
      <c r="BD1973" s="7"/>
      <c r="BE1973" s="7"/>
      <c r="BF1973" s="7"/>
      <c r="BG1973" s="7"/>
      <c r="BH1973" s="7"/>
      <c r="BI1973" s="7"/>
      <c r="BJ1973" s="7"/>
      <c r="BK1973" s="7"/>
      <c r="BL1973" s="7"/>
      <c r="BM1973" s="7"/>
      <c r="BN1973" s="7"/>
      <c r="BO1973" s="7"/>
      <c r="BP1973" s="7"/>
      <c r="BQ1973" s="7"/>
      <c r="BR1973" s="7"/>
      <c r="BS1973" s="7"/>
      <c r="BT1973" s="7"/>
      <c r="BU1973" s="7"/>
      <c r="BV1973" s="7"/>
      <c r="BW1973" s="7"/>
      <c r="BX1973" s="7"/>
      <c r="BY1973" s="7"/>
      <c r="BZ1973" s="7"/>
      <c r="CA1973" s="7"/>
      <c r="CB1973" s="7"/>
      <c r="CC1973" s="7"/>
      <c r="CD1973" s="7"/>
      <c r="CE1973" s="7"/>
      <c r="CF1973" s="7"/>
      <c r="CG1973" s="7"/>
      <c r="CH1973" s="7"/>
      <c r="CI1973" s="7"/>
      <c r="CJ1973" s="7"/>
      <c r="CK1973" s="7"/>
      <c r="CL1973" s="7"/>
      <c r="CM1973" s="7"/>
      <c r="CN1973" s="7"/>
      <c r="CO1973" s="7"/>
      <c r="CP1973" s="7"/>
      <c r="CQ1973" s="7"/>
    </row>
    <row r="1974" spans="2:95" s="9" customFormat="1">
      <c r="B1974" s="34"/>
      <c r="C1974" s="7"/>
      <c r="D1974" s="7"/>
      <c r="E1974" s="7"/>
      <c r="F1974" s="7"/>
      <c r="G1974" s="10"/>
      <c r="H1974" s="10"/>
      <c r="I1974" s="10"/>
      <c r="J1974" s="10"/>
      <c r="K1974" s="7"/>
      <c r="L1974" s="7"/>
      <c r="M1974" s="7"/>
      <c r="N1974" s="7"/>
      <c r="O1974" s="7"/>
      <c r="P1974" s="10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10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  <c r="AS1974" s="7"/>
      <c r="AT1974" s="10"/>
      <c r="AU1974" s="7"/>
      <c r="AV1974" s="7"/>
      <c r="AW1974" s="7"/>
      <c r="AX1974" s="7"/>
      <c r="AY1974" s="7"/>
      <c r="AZ1974" s="7"/>
      <c r="BA1974" s="7"/>
      <c r="BB1974" s="7"/>
      <c r="BC1974" s="10"/>
      <c r="BD1974" s="7"/>
      <c r="BE1974" s="7"/>
      <c r="BF1974" s="7"/>
      <c r="BG1974" s="7"/>
      <c r="BH1974" s="7"/>
      <c r="BI1974" s="7"/>
      <c r="BJ1974" s="7"/>
      <c r="BK1974" s="7"/>
      <c r="BL1974" s="7"/>
      <c r="BM1974" s="7"/>
      <c r="BN1974" s="7"/>
      <c r="BO1974" s="7"/>
      <c r="BP1974" s="7"/>
      <c r="BQ1974" s="7"/>
      <c r="BR1974" s="7"/>
      <c r="BS1974" s="7"/>
      <c r="BT1974" s="7"/>
      <c r="BU1974" s="7"/>
      <c r="BV1974" s="7"/>
      <c r="BW1974" s="7"/>
      <c r="BX1974" s="7"/>
      <c r="BY1974" s="7"/>
      <c r="BZ1974" s="7"/>
      <c r="CA1974" s="7"/>
      <c r="CB1974" s="7"/>
      <c r="CC1974" s="7"/>
      <c r="CD1974" s="7"/>
      <c r="CE1974" s="7"/>
      <c r="CF1974" s="7"/>
      <c r="CG1974" s="7"/>
      <c r="CH1974" s="7"/>
      <c r="CI1974" s="7"/>
      <c r="CJ1974" s="7"/>
      <c r="CK1974" s="7"/>
      <c r="CL1974" s="7"/>
      <c r="CM1974" s="7"/>
      <c r="CN1974" s="7"/>
      <c r="CO1974" s="7"/>
      <c r="CP1974" s="7"/>
      <c r="CQ1974" s="7"/>
    </row>
    <row r="1975" spans="2:95" s="9" customFormat="1">
      <c r="B1975" s="34"/>
      <c r="C1975" s="7"/>
      <c r="D1975" s="7"/>
      <c r="E1975" s="7"/>
      <c r="F1975" s="7"/>
      <c r="G1975" s="10"/>
      <c r="H1975" s="10"/>
      <c r="I1975" s="10"/>
      <c r="J1975" s="10"/>
      <c r="K1975" s="7"/>
      <c r="L1975" s="7"/>
      <c r="M1975" s="7"/>
      <c r="N1975" s="7"/>
      <c r="O1975" s="7"/>
      <c r="P1975" s="10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10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  <c r="AS1975" s="7"/>
      <c r="AT1975" s="10"/>
      <c r="AU1975" s="7"/>
      <c r="AV1975" s="7"/>
      <c r="AW1975" s="7"/>
      <c r="AX1975" s="7"/>
      <c r="AY1975" s="7"/>
      <c r="AZ1975" s="7"/>
      <c r="BA1975" s="7"/>
      <c r="BB1975" s="7"/>
      <c r="BC1975" s="10"/>
      <c r="BD1975" s="7"/>
      <c r="BE1975" s="7"/>
      <c r="BF1975" s="7"/>
      <c r="BG1975" s="7"/>
      <c r="BH1975" s="7"/>
      <c r="BI1975" s="7"/>
      <c r="BJ1975" s="7"/>
      <c r="BK1975" s="7"/>
      <c r="BL1975" s="7"/>
      <c r="BM1975" s="7"/>
      <c r="BN1975" s="7"/>
      <c r="BO1975" s="7"/>
      <c r="BP1975" s="7"/>
      <c r="BQ1975" s="7"/>
      <c r="BR1975" s="7"/>
      <c r="BS1975" s="7"/>
      <c r="BT1975" s="7"/>
      <c r="BU1975" s="7"/>
      <c r="BV1975" s="7"/>
      <c r="BW1975" s="7"/>
      <c r="BX1975" s="7"/>
      <c r="BY1975" s="7"/>
      <c r="BZ1975" s="7"/>
      <c r="CA1975" s="7"/>
      <c r="CB1975" s="7"/>
      <c r="CC1975" s="7"/>
      <c r="CD1975" s="7"/>
      <c r="CE1975" s="7"/>
      <c r="CF1975" s="7"/>
      <c r="CG1975" s="7"/>
      <c r="CH1975" s="7"/>
      <c r="CI1975" s="7"/>
      <c r="CJ1975" s="7"/>
      <c r="CK1975" s="7"/>
      <c r="CL1975" s="7"/>
      <c r="CM1975" s="7"/>
      <c r="CN1975" s="7"/>
      <c r="CO1975" s="7"/>
      <c r="CP1975" s="7"/>
      <c r="CQ1975" s="7"/>
    </row>
    <row r="1976" spans="2:95" s="9" customFormat="1">
      <c r="B1976" s="34"/>
      <c r="C1976" s="7"/>
      <c r="D1976" s="7"/>
      <c r="E1976" s="7"/>
      <c r="F1976" s="7"/>
      <c r="G1976" s="10"/>
      <c r="H1976" s="10"/>
      <c r="I1976" s="10"/>
      <c r="J1976" s="10"/>
      <c r="K1976" s="7"/>
      <c r="L1976" s="7"/>
      <c r="M1976" s="7"/>
      <c r="N1976" s="7"/>
      <c r="O1976" s="7"/>
      <c r="P1976" s="10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10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  <c r="AS1976" s="7"/>
      <c r="AT1976" s="10"/>
      <c r="AU1976" s="7"/>
      <c r="AV1976" s="7"/>
      <c r="AW1976" s="7"/>
      <c r="AX1976" s="7"/>
      <c r="AY1976" s="7"/>
      <c r="AZ1976" s="7"/>
      <c r="BA1976" s="7"/>
      <c r="BB1976" s="7"/>
      <c r="BC1976" s="10"/>
      <c r="BD1976" s="7"/>
      <c r="BE1976" s="7"/>
      <c r="BF1976" s="7"/>
      <c r="BG1976" s="7"/>
      <c r="BH1976" s="7"/>
      <c r="BI1976" s="7"/>
      <c r="BJ1976" s="7"/>
      <c r="BK1976" s="7"/>
      <c r="BL1976" s="7"/>
      <c r="BM1976" s="7"/>
      <c r="BN1976" s="7"/>
      <c r="BO1976" s="7"/>
      <c r="BP1976" s="7"/>
      <c r="BQ1976" s="7"/>
      <c r="BR1976" s="7"/>
      <c r="BS1976" s="7"/>
      <c r="BT1976" s="7"/>
      <c r="BU1976" s="7"/>
      <c r="BV1976" s="7"/>
      <c r="BW1976" s="7"/>
      <c r="BX1976" s="7"/>
      <c r="BY1976" s="7"/>
      <c r="BZ1976" s="7"/>
      <c r="CA1976" s="7"/>
      <c r="CB1976" s="7"/>
      <c r="CC1976" s="7"/>
      <c r="CD1976" s="7"/>
      <c r="CE1976" s="7"/>
      <c r="CF1976" s="7"/>
      <c r="CG1976" s="7"/>
      <c r="CH1976" s="7"/>
      <c r="CI1976" s="7"/>
      <c r="CJ1976" s="7"/>
      <c r="CK1976" s="7"/>
      <c r="CL1976" s="7"/>
      <c r="CM1976" s="7"/>
      <c r="CN1976" s="7"/>
      <c r="CO1976" s="7"/>
      <c r="CP1976" s="7"/>
      <c r="CQ1976" s="7"/>
    </row>
    <row r="1977" spans="2:95" s="9" customFormat="1">
      <c r="B1977" s="34"/>
      <c r="C1977" s="7"/>
      <c r="D1977" s="7"/>
      <c r="E1977" s="7"/>
      <c r="F1977" s="7"/>
      <c r="G1977" s="10"/>
      <c r="H1977" s="10"/>
      <c r="I1977" s="10"/>
      <c r="J1977" s="10"/>
      <c r="K1977" s="7"/>
      <c r="L1977" s="7"/>
      <c r="M1977" s="7"/>
      <c r="N1977" s="7"/>
      <c r="O1977" s="7"/>
      <c r="P1977" s="10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  <c r="AD1977" s="7"/>
      <c r="AE1977" s="10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  <c r="AS1977" s="7"/>
      <c r="AT1977" s="10"/>
      <c r="AU1977" s="7"/>
      <c r="AV1977" s="7"/>
      <c r="AW1977" s="7"/>
      <c r="AX1977" s="7"/>
      <c r="AY1977" s="7"/>
      <c r="AZ1977" s="7"/>
      <c r="BA1977" s="7"/>
      <c r="BB1977" s="7"/>
      <c r="BC1977" s="10"/>
      <c r="BD1977" s="7"/>
      <c r="BE1977" s="7"/>
      <c r="BF1977" s="7"/>
      <c r="BG1977" s="7"/>
      <c r="BH1977" s="7"/>
      <c r="BI1977" s="7"/>
      <c r="BJ1977" s="7"/>
      <c r="BK1977" s="7"/>
      <c r="BL1977" s="7"/>
      <c r="BM1977" s="7"/>
      <c r="BN1977" s="7"/>
      <c r="BO1977" s="7"/>
      <c r="BP1977" s="7"/>
      <c r="BQ1977" s="7"/>
      <c r="BR1977" s="7"/>
      <c r="BS1977" s="7"/>
      <c r="BT1977" s="7"/>
      <c r="BU1977" s="7"/>
      <c r="BV1977" s="7"/>
      <c r="BW1977" s="7"/>
      <c r="BX1977" s="7"/>
      <c r="BY1977" s="7"/>
      <c r="BZ1977" s="7"/>
      <c r="CA1977" s="7"/>
      <c r="CB1977" s="7"/>
      <c r="CC1977" s="7"/>
      <c r="CD1977" s="7"/>
      <c r="CE1977" s="7"/>
      <c r="CF1977" s="7"/>
      <c r="CG1977" s="7"/>
      <c r="CH1977" s="7"/>
      <c r="CI1977" s="7"/>
      <c r="CJ1977" s="7"/>
      <c r="CK1977" s="7"/>
      <c r="CL1977" s="7"/>
      <c r="CM1977" s="7"/>
      <c r="CN1977" s="7"/>
      <c r="CO1977" s="7"/>
      <c r="CP1977" s="7"/>
      <c r="CQ1977" s="7"/>
    </row>
    <row r="1978" spans="2:95" s="9" customFormat="1">
      <c r="B1978" s="34"/>
      <c r="C1978" s="7"/>
      <c r="D1978" s="7"/>
      <c r="E1978" s="7"/>
      <c r="F1978" s="7"/>
      <c r="G1978" s="10"/>
      <c r="H1978" s="10"/>
      <c r="I1978" s="10"/>
      <c r="J1978" s="10"/>
      <c r="K1978" s="7"/>
      <c r="L1978" s="7"/>
      <c r="M1978" s="7"/>
      <c r="N1978" s="7"/>
      <c r="O1978" s="7"/>
      <c r="P1978" s="10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10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10"/>
      <c r="AU1978" s="7"/>
      <c r="AV1978" s="7"/>
      <c r="AW1978" s="7"/>
      <c r="AX1978" s="7"/>
      <c r="AY1978" s="7"/>
      <c r="AZ1978" s="7"/>
      <c r="BA1978" s="7"/>
      <c r="BB1978" s="7"/>
      <c r="BC1978" s="10"/>
      <c r="BD1978" s="7"/>
      <c r="BE1978" s="7"/>
      <c r="BF1978" s="7"/>
      <c r="BG1978" s="7"/>
      <c r="BH1978" s="7"/>
      <c r="BI1978" s="7"/>
      <c r="BJ1978" s="7"/>
      <c r="BK1978" s="7"/>
      <c r="BL1978" s="7"/>
      <c r="BM1978" s="7"/>
      <c r="BN1978" s="7"/>
      <c r="BO1978" s="7"/>
      <c r="BP1978" s="7"/>
      <c r="BQ1978" s="7"/>
      <c r="BR1978" s="7"/>
      <c r="BS1978" s="7"/>
      <c r="BT1978" s="7"/>
      <c r="BU1978" s="7"/>
      <c r="BV1978" s="7"/>
      <c r="BW1978" s="7"/>
      <c r="BX1978" s="7"/>
      <c r="BY1978" s="7"/>
      <c r="BZ1978" s="7"/>
      <c r="CA1978" s="7"/>
      <c r="CB1978" s="7"/>
      <c r="CC1978" s="7"/>
      <c r="CD1978" s="7"/>
      <c r="CE1978" s="7"/>
      <c r="CF1978" s="7"/>
      <c r="CG1978" s="7"/>
      <c r="CH1978" s="7"/>
      <c r="CI1978" s="7"/>
      <c r="CJ1978" s="7"/>
      <c r="CK1978" s="7"/>
      <c r="CL1978" s="7"/>
      <c r="CM1978" s="7"/>
      <c r="CN1978" s="7"/>
      <c r="CO1978" s="7"/>
      <c r="CP1978" s="7"/>
      <c r="CQ1978" s="7"/>
    </row>
    <row r="1979" spans="2:95" s="9" customFormat="1">
      <c r="B1979" s="34"/>
      <c r="C1979" s="7"/>
      <c r="D1979" s="7"/>
      <c r="E1979" s="7"/>
      <c r="F1979" s="7"/>
      <c r="G1979" s="10"/>
      <c r="H1979" s="10"/>
      <c r="I1979" s="10"/>
      <c r="J1979" s="10"/>
      <c r="K1979" s="7"/>
      <c r="L1979" s="7"/>
      <c r="M1979" s="7"/>
      <c r="N1979" s="7"/>
      <c r="O1979" s="7"/>
      <c r="P1979" s="10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  <c r="AD1979" s="7"/>
      <c r="AE1979" s="10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  <c r="AS1979" s="7"/>
      <c r="AT1979" s="10"/>
      <c r="AU1979" s="7"/>
      <c r="AV1979" s="7"/>
      <c r="AW1979" s="7"/>
      <c r="AX1979" s="7"/>
      <c r="AY1979" s="7"/>
      <c r="AZ1979" s="7"/>
      <c r="BA1979" s="7"/>
      <c r="BB1979" s="7"/>
      <c r="BC1979" s="10"/>
      <c r="BD1979" s="7"/>
      <c r="BE1979" s="7"/>
      <c r="BF1979" s="7"/>
      <c r="BG1979" s="7"/>
      <c r="BH1979" s="7"/>
      <c r="BI1979" s="7"/>
      <c r="BJ1979" s="7"/>
      <c r="BK1979" s="7"/>
      <c r="BL1979" s="7"/>
      <c r="BM1979" s="7"/>
      <c r="BN1979" s="7"/>
      <c r="BO1979" s="7"/>
      <c r="BP1979" s="7"/>
      <c r="BQ1979" s="7"/>
      <c r="BR1979" s="7"/>
      <c r="BS1979" s="7"/>
      <c r="BT1979" s="7"/>
      <c r="BU1979" s="7"/>
      <c r="BV1979" s="7"/>
      <c r="BW1979" s="7"/>
      <c r="BX1979" s="7"/>
      <c r="BY1979" s="7"/>
      <c r="BZ1979" s="7"/>
      <c r="CA1979" s="7"/>
      <c r="CB1979" s="7"/>
      <c r="CC1979" s="7"/>
      <c r="CD1979" s="7"/>
      <c r="CE1979" s="7"/>
      <c r="CF1979" s="7"/>
      <c r="CG1979" s="7"/>
      <c r="CH1979" s="7"/>
      <c r="CI1979" s="7"/>
      <c r="CJ1979" s="7"/>
      <c r="CK1979" s="7"/>
      <c r="CL1979" s="7"/>
      <c r="CM1979" s="7"/>
      <c r="CN1979" s="7"/>
      <c r="CO1979" s="7"/>
      <c r="CP1979" s="7"/>
      <c r="CQ1979" s="7"/>
    </row>
    <row r="1980" spans="2:95" s="9" customFormat="1">
      <c r="B1980" s="34"/>
      <c r="C1980" s="7"/>
      <c r="D1980" s="7"/>
      <c r="E1980" s="7"/>
      <c r="F1980" s="7"/>
      <c r="G1980" s="10"/>
      <c r="H1980" s="10"/>
      <c r="I1980" s="10"/>
      <c r="J1980" s="10"/>
      <c r="K1980" s="7"/>
      <c r="L1980" s="7"/>
      <c r="M1980" s="7"/>
      <c r="N1980" s="7"/>
      <c r="O1980" s="7"/>
      <c r="P1980" s="10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10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10"/>
      <c r="AU1980" s="7"/>
      <c r="AV1980" s="7"/>
      <c r="AW1980" s="7"/>
      <c r="AX1980" s="7"/>
      <c r="AY1980" s="7"/>
      <c r="AZ1980" s="7"/>
      <c r="BA1980" s="7"/>
      <c r="BB1980" s="7"/>
      <c r="BC1980" s="10"/>
      <c r="BD1980" s="7"/>
      <c r="BE1980" s="7"/>
      <c r="BF1980" s="7"/>
      <c r="BG1980" s="7"/>
      <c r="BH1980" s="7"/>
      <c r="BI1980" s="7"/>
      <c r="BJ1980" s="7"/>
      <c r="BK1980" s="7"/>
      <c r="BL1980" s="7"/>
      <c r="BM1980" s="7"/>
      <c r="BN1980" s="7"/>
      <c r="BO1980" s="7"/>
      <c r="BP1980" s="7"/>
      <c r="BQ1980" s="7"/>
      <c r="BR1980" s="7"/>
      <c r="BS1980" s="7"/>
      <c r="BT1980" s="7"/>
      <c r="BU1980" s="7"/>
      <c r="BV1980" s="7"/>
      <c r="BW1980" s="7"/>
      <c r="BX1980" s="7"/>
      <c r="BY1980" s="7"/>
      <c r="BZ1980" s="7"/>
      <c r="CA1980" s="7"/>
      <c r="CB1980" s="7"/>
      <c r="CC1980" s="7"/>
      <c r="CD1980" s="7"/>
      <c r="CE1980" s="7"/>
      <c r="CF1980" s="7"/>
      <c r="CG1980" s="7"/>
      <c r="CH1980" s="7"/>
      <c r="CI1980" s="7"/>
      <c r="CJ1980" s="7"/>
      <c r="CK1980" s="7"/>
      <c r="CL1980" s="7"/>
      <c r="CM1980" s="7"/>
      <c r="CN1980" s="7"/>
      <c r="CO1980" s="7"/>
      <c r="CP1980" s="7"/>
      <c r="CQ1980" s="7"/>
    </row>
    <row r="1981" spans="2:95" s="9" customFormat="1">
      <c r="B1981" s="34"/>
      <c r="C1981" s="7"/>
      <c r="D1981" s="7"/>
      <c r="E1981" s="7"/>
      <c r="F1981" s="7"/>
      <c r="G1981" s="10"/>
      <c r="H1981" s="10"/>
      <c r="I1981" s="10"/>
      <c r="J1981" s="10"/>
      <c r="K1981" s="7"/>
      <c r="L1981" s="7"/>
      <c r="M1981" s="7"/>
      <c r="N1981" s="7"/>
      <c r="O1981" s="7"/>
      <c r="P1981" s="10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/>
      <c r="AE1981" s="10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10"/>
      <c r="AU1981" s="7"/>
      <c r="AV1981" s="7"/>
      <c r="AW1981" s="7"/>
      <c r="AX1981" s="7"/>
      <c r="AY1981" s="7"/>
      <c r="AZ1981" s="7"/>
      <c r="BA1981" s="7"/>
      <c r="BB1981" s="7"/>
      <c r="BC1981" s="10"/>
      <c r="BD1981" s="7"/>
      <c r="BE1981" s="7"/>
      <c r="BF1981" s="7"/>
      <c r="BG1981" s="7"/>
      <c r="BH1981" s="7"/>
      <c r="BI1981" s="7"/>
      <c r="BJ1981" s="7"/>
      <c r="BK1981" s="7"/>
      <c r="BL1981" s="7"/>
      <c r="BM1981" s="7"/>
      <c r="BN1981" s="7"/>
      <c r="BO1981" s="7"/>
      <c r="BP1981" s="7"/>
      <c r="BQ1981" s="7"/>
      <c r="BR1981" s="7"/>
      <c r="BS1981" s="7"/>
      <c r="BT1981" s="7"/>
      <c r="BU1981" s="7"/>
      <c r="BV1981" s="7"/>
      <c r="BW1981" s="7"/>
      <c r="BX1981" s="7"/>
      <c r="BY1981" s="7"/>
      <c r="BZ1981" s="7"/>
      <c r="CA1981" s="7"/>
      <c r="CB1981" s="7"/>
      <c r="CC1981" s="7"/>
      <c r="CD1981" s="7"/>
      <c r="CE1981" s="7"/>
      <c r="CF1981" s="7"/>
      <c r="CG1981" s="7"/>
      <c r="CH1981" s="7"/>
      <c r="CI1981" s="7"/>
      <c r="CJ1981" s="7"/>
      <c r="CK1981" s="7"/>
      <c r="CL1981" s="7"/>
      <c r="CM1981" s="7"/>
      <c r="CN1981" s="7"/>
      <c r="CO1981" s="7"/>
      <c r="CP1981" s="7"/>
      <c r="CQ1981" s="7"/>
    </row>
    <row r="1982" spans="2:95" s="9" customFormat="1">
      <c r="B1982" s="34"/>
      <c r="C1982" s="7"/>
      <c r="D1982" s="7"/>
      <c r="E1982" s="7"/>
      <c r="F1982" s="7"/>
      <c r="G1982" s="10"/>
      <c r="H1982" s="10"/>
      <c r="I1982" s="10"/>
      <c r="J1982" s="10"/>
      <c r="K1982" s="7"/>
      <c r="L1982" s="7"/>
      <c r="M1982" s="7"/>
      <c r="N1982" s="7"/>
      <c r="O1982" s="7"/>
      <c r="P1982" s="10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10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10"/>
      <c r="AU1982" s="7"/>
      <c r="AV1982" s="7"/>
      <c r="AW1982" s="7"/>
      <c r="AX1982" s="7"/>
      <c r="AY1982" s="7"/>
      <c r="AZ1982" s="7"/>
      <c r="BA1982" s="7"/>
      <c r="BB1982" s="7"/>
      <c r="BC1982" s="10"/>
      <c r="BD1982" s="7"/>
      <c r="BE1982" s="7"/>
      <c r="BF1982" s="7"/>
      <c r="BG1982" s="7"/>
      <c r="BH1982" s="7"/>
      <c r="BI1982" s="7"/>
      <c r="BJ1982" s="7"/>
      <c r="BK1982" s="7"/>
      <c r="BL1982" s="7"/>
      <c r="BM1982" s="7"/>
      <c r="BN1982" s="7"/>
      <c r="BO1982" s="7"/>
      <c r="BP1982" s="7"/>
      <c r="BQ1982" s="7"/>
      <c r="BR1982" s="7"/>
      <c r="BS1982" s="7"/>
      <c r="BT1982" s="7"/>
      <c r="BU1982" s="7"/>
      <c r="BV1982" s="7"/>
      <c r="BW1982" s="7"/>
      <c r="BX1982" s="7"/>
      <c r="BY1982" s="7"/>
      <c r="BZ1982" s="7"/>
      <c r="CA1982" s="7"/>
      <c r="CB1982" s="7"/>
      <c r="CC1982" s="7"/>
      <c r="CD1982" s="7"/>
      <c r="CE1982" s="7"/>
      <c r="CF1982" s="7"/>
      <c r="CG1982" s="7"/>
      <c r="CH1982" s="7"/>
      <c r="CI1982" s="7"/>
      <c r="CJ1982" s="7"/>
      <c r="CK1982" s="7"/>
      <c r="CL1982" s="7"/>
      <c r="CM1982" s="7"/>
      <c r="CN1982" s="7"/>
      <c r="CO1982" s="7"/>
      <c r="CP1982" s="7"/>
      <c r="CQ1982" s="7"/>
    </row>
    <row r="1983" spans="2:95" s="9" customFormat="1">
      <c r="B1983" s="34"/>
      <c r="C1983" s="7"/>
      <c r="D1983" s="7"/>
      <c r="E1983" s="7"/>
      <c r="F1983" s="7"/>
      <c r="G1983" s="10"/>
      <c r="H1983" s="10"/>
      <c r="I1983" s="10"/>
      <c r="J1983" s="10"/>
      <c r="K1983" s="7"/>
      <c r="L1983" s="7"/>
      <c r="M1983" s="7"/>
      <c r="N1983" s="7"/>
      <c r="O1983" s="7"/>
      <c r="P1983" s="10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10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  <c r="AS1983" s="7"/>
      <c r="AT1983" s="10"/>
      <c r="AU1983" s="7"/>
      <c r="AV1983" s="7"/>
      <c r="AW1983" s="7"/>
      <c r="AX1983" s="7"/>
      <c r="AY1983" s="7"/>
      <c r="AZ1983" s="7"/>
      <c r="BA1983" s="7"/>
      <c r="BB1983" s="7"/>
      <c r="BC1983" s="10"/>
      <c r="BD1983" s="7"/>
      <c r="BE1983" s="7"/>
      <c r="BF1983" s="7"/>
      <c r="BG1983" s="7"/>
      <c r="BH1983" s="7"/>
      <c r="BI1983" s="7"/>
      <c r="BJ1983" s="7"/>
      <c r="BK1983" s="7"/>
      <c r="BL1983" s="7"/>
      <c r="BM1983" s="7"/>
      <c r="BN1983" s="7"/>
      <c r="BO1983" s="7"/>
      <c r="BP1983" s="7"/>
      <c r="BQ1983" s="7"/>
      <c r="BR1983" s="7"/>
      <c r="BS1983" s="7"/>
      <c r="BT1983" s="7"/>
      <c r="BU1983" s="7"/>
      <c r="BV1983" s="7"/>
      <c r="BW1983" s="7"/>
      <c r="BX1983" s="7"/>
      <c r="BY1983" s="7"/>
      <c r="BZ1983" s="7"/>
      <c r="CA1983" s="7"/>
      <c r="CB1983" s="7"/>
      <c r="CC1983" s="7"/>
      <c r="CD1983" s="7"/>
      <c r="CE1983" s="7"/>
      <c r="CF1983" s="7"/>
      <c r="CG1983" s="7"/>
      <c r="CH1983" s="7"/>
      <c r="CI1983" s="7"/>
      <c r="CJ1983" s="7"/>
      <c r="CK1983" s="7"/>
      <c r="CL1983" s="7"/>
      <c r="CM1983" s="7"/>
      <c r="CN1983" s="7"/>
      <c r="CO1983" s="7"/>
      <c r="CP1983" s="7"/>
      <c r="CQ1983" s="7"/>
    </row>
    <row r="1984" spans="2:95" s="9" customFormat="1">
      <c r="B1984" s="34"/>
      <c r="C1984" s="7"/>
      <c r="D1984" s="7"/>
      <c r="E1984" s="7"/>
      <c r="F1984" s="7"/>
      <c r="G1984" s="10"/>
      <c r="H1984" s="10"/>
      <c r="I1984" s="10"/>
      <c r="J1984" s="10"/>
      <c r="K1984" s="7"/>
      <c r="L1984" s="7"/>
      <c r="M1984" s="7"/>
      <c r="N1984" s="7"/>
      <c r="O1984" s="7"/>
      <c r="P1984" s="10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10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  <c r="AS1984" s="7"/>
      <c r="AT1984" s="10"/>
      <c r="AU1984" s="7"/>
      <c r="AV1984" s="7"/>
      <c r="AW1984" s="7"/>
      <c r="AX1984" s="7"/>
      <c r="AY1984" s="7"/>
      <c r="AZ1984" s="7"/>
      <c r="BA1984" s="7"/>
      <c r="BB1984" s="7"/>
      <c r="BC1984" s="10"/>
      <c r="BD1984" s="7"/>
      <c r="BE1984" s="7"/>
      <c r="BF1984" s="7"/>
      <c r="BG1984" s="7"/>
      <c r="BH1984" s="7"/>
      <c r="BI1984" s="7"/>
      <c r="BJ1984" s="7"/>
      <c r="BK1984" s="7"/>
      <c r="BL1984" s="7"/>
      <c r="BM1984" s="7"/>
      <c r="BN1984" s="7"/>
      <c r="BO1984" s="7"/>
      <c r="BP1984" s="7"/>
      <c r="BQ1984" s="7"/>
      <c r="BR1984" s="7"/>
      <c r="BS1984" s="7"/>
      <c r="BT1984" s="7"/>
      <c r="BU1984" s="7"/>
      <c r="BV1984" s="7"/>
      <c r="BW1984" s="7"/>
      <c r="BX1984" s="7"/>
      <c r="BY1984" s="7"/>
      <c r="BZ1984" s="7"/>
      <c r="CA1984" s="7"/>
      <c r="CB1984" s="7"/>
      <c r="CC1984" s="7"/>
      <c r="CD1984" s="7"/>
      <c r="CE1984" s="7"/>
      <c r="CF1984" s="7"/>
      <c r="CG1984" s="7"/>
      <c r="CH1984" s="7"/>
      <c r="CI1984" s="7"/>
      <c r="CJ1984" s="7"/>
      <c r="CK1984" s="7"/>
      <c r="CL1984" s="7"/>
      <c r="CM1984" s="7"/>
      <c r="CN1984" s="7"/>
      <c r="CO1984" s="7"/>
      <c r="CP1984" s="7"/>
      <c r="CQ1984" s="7"/>
    </row>
    <row r="1985" spans="2:95" s="9" customFormat="1">
      <c r="B1985" s="34"/>
      <c r="C1985" s="7"/>
      <c r="D1985" s="7"/>
      <c r="E1985" s="7"/>
      <c r="F1985" s="7"/>
      <c r="G1985" s="10"/>
      <c r="H1985" s="10"/>
      <c r="I1985" s="10"/>
      <c r="J1985" s="10"/>
      <c r="K1985" s="7"/>
      <c r="L1985" s="7"/>
      <c r="M1985" s="7"/>
      <c r="N1985" s="7"/>
      <c r="O1985" s="7"/>
      <c r="P1985" s="10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  <c r="AD1985" s="7"/>
      <c r="AE1985" s="10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  <c r="AS1985" s="7"/>
      <c r="AT1985" s="10"/>
      <c r="AU1985" s="7"/>
      <c r="AV1985" s="7"/>
      <c r="AW1985" s="7"/>
      <c r="AX1985" s="7"/>
      <c r="AY1985" s="7"/>
      <c r="AZ1985" s="7"/>
      <c r="BA1985" s="7"/>
      <c r="BB1985" s="7"/>
      <c r="BC1985" s="10"/>
      <c r="BD1985" s="7"/>
      <c r="BE1985" s="7"/>
      <c r="BF1985" s="7"/>
      <c r="BG1985" s="7"/>
      <c r="BH1985" s="7"/>
      <c r="BI1985" s="7"/>
      <c r="BJ1985" s="7"/>
      <c r="BK1985" s="7"/>
      <c r="BL1985" s="7"/>
      <c r="BM1985" s="7"/>
      <c r="BN1985" s="7"/>
      <c r="BO1985" s="7"/>
      <c r="BP1985" s="7"/>
      <c r="BQ1985" s="7"/>
      <c r="BR1985" s="7"/>
      <c r="BS1985" s="7"/>
      <c r="BT1985" s="7"/>
      <c r="BU1985" s="7"/>
      <c r="BV1985" s="7"/>
      <c r="BW1985" s="7"/>
      <c r="BX1985" s="7"/>
      <c r="BY1985" s="7"/>
      <c r="BZ1985" s="7"/>
      <c r="CA1985" s="7"/>
      <c r="CB1985" s="7"/>
      <c r="CC1985" s="7"/>
      <c r="CD1985" s="7"/>
      <c r="CE1985" s="7"/>
      <c r="CF1985" s="7"/>
      <c r="CG1985" s="7"/>
      <c r="CH1985" s="7"/>
      <c r="CI1985" s="7"/>
      <c r="CJ1985" s="7"/>
      <c r="CK1985" s="7"/>
      <c r="CL1985" s="7"/>
      <c r="CM1985" s="7"/>
      <c r="CN1985" s="7"/>
      <c r="CO1985" s="7"/>
      <c r="CP1985" s="7"/>
      <c r="CQ1985" s="7"/>
    </row>
    <row r="1986" spans="2:95" s="9" customFormat="1">
      <c r="B1986" s="34"/>
      <c r="C1986" s="7"/>
      <c r="D1986" s="7"/>
      <c r="E1986" s="7"/>
      <c r="F1986" s="7"/>
      <c r="G1986" s="10"/>
      <c r="H1986" s="10"/>
      <c r="I1986" s="10"/>
      <c r="J1986" s="10"/>
      <c r="K1986" s="7"/>
      <c r="L1986" s="7"/>
      <c r="M1986" s="7"/>
      <c r="N1986" s="7"/>
      <c r="O1986" s="7"/>
      <c r="P1986" s="10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/>
      <c r="AD1986" s="7"/>
      <c r="AE1986" s="10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  <c r="AS1986" s="7"/>
      <c r="AT1986" s="10"/>
      <c r="AU1986" s="7"/>
      <c r="AV1986" s="7"/>
      <c r="AW1986" s="7"/>
      <c r="AX1986" s="7"/>
      <c r="AY1986" s="7"/>
      <c r="AZ1986" s="7"/>
      <c r="BA1986" s="7"/>
      <c r="BB1986" s="7"/>
      <c r="BC1986" s="10"/>
      <c r="BD1986" s="7"/>
      <c r="BE1986" s="7"/>
      <c r="BF1986" s="7"/>
      <c r="BG1986" s="7"/>
      <c r="BH1986" s="7"/>
      <c r="BI1986" s="7"/>
      <c r="BJ1986" s="7"/>
      <c r="BK1986" s="7"/>
      <c r="BL1986" s="7"/>
      <c r="BM1986" s="7"/>
      <c r="BN1986" s="7"/>
      <c r="BO1986" s="7"/>
      <c r="BP1986" s="7"/>
      <c r="BQ1986" s="7"/>
      <c r="BR1986" s="7"/>
      <c r="BS1986" s="7"/>
      <c r="BT1986" s="7"/>
      <c r="BU1986" s="7"/>
      <c r="BV1986" s="7"/>
      <c r="BW1986" s="7"/>
      <c r="BX1986" s="7"/>
      <c r="BY1986" s="7"/>
      <c r="BZ1986" s="7"/>
      <c r="CA1986" s="7"/>
      <c r="CB1986" s="7"/>
      <c r="CC1986" s="7"/>
      <c r="CD1986" s="7"/>
      <c r="CE1986" s="7"/>
      <c r="CF1986" s="7"/>
      <c r="CG1986" s="7"/>
      <c r="CH1986" s="7"/>
      <c r="CI1986" s="7"/>
      <c r="CJ1986" s="7"/>
      <c r="CK1986" s="7"/>
      <c r="CL1986" s="7"/>
      <c r="CM1986" s="7"/>
      <c r="CN1986" s="7"/>
      <c r="CO1986" s="7"/>
      <c r="CP1986" s="7"/>
      <c r="CQ1986" s="7"/>
    </row>
    <row r="1987" spans="2:95" s="9" customFormat="1">
      <c r="B1987" s="34"/>
      <c r="C1987" s="7"/>
      <c r="D1987" s="7"/>
      <c r="E1987" s="7"/>
      <c r="F1987" s="7"/>
      <c r="G1987" s="10"/>
      <c r="H1987" s="10"/>
      <c r="I1987" s="10"/>
      <c r="J1987" s="10"/>
      <c r="K1987" s="7"/>
      <c r="L1987" s="7"/>
      <c r="M1987" s="7"/>
      <c r="N1987" s="7"/>
      <c r="O1987" s="7"/>
      <c r="P1987" s="10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/>
      <c r="AE1987" s="10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  <c r="AS1987" s="7"/>
      <c r="AT1987" s="10"/>
      <c r="AU1987" s="7"/>
      <c r="AV1987" s="7"/>
      <c r="AW1987" s="7"/>
      <c r="AX1987" s="7"/>
      <c r="AY1987" s="7"/>
      <c r="AZ1987" s="7"/>
      <c r="BA1987" s="7"/>
      <c r="BB1987" s="7"/>
      <c r="BC1987" s="10"/>
      <c r="BD1987" s="7"/>
      <c r="BE1987" s="7"/>
      <c r="BF1987" s="7"/>
      <c r="BG1987" s="7"/>
      <c r="BH1987" s="7"/>
      <c r="BI1987" s="7"/>
      <c r="BJ1987" s="7"/>
      <c r="BK1987" s="7"/>
      <c r="BL1987" s="7"/>
      <c r="BM1987" s="7"/>
      <c r="BN1987" s="7"/>
      <c r="BO1987" s="7"/>
      <c r="BP1987" s="7"/>
      <c r="BQ1987" s="7"/>
      <c r="BR1987" s="7"/>
      <c r="BS1987" s="7"/>
      <c r="BT1987" s="7"/>
      <c r="BU1987" s="7"/>
      <c r="BV1987" s="7"/>
      <c r="BW1987" s="7"/>
      <c r="BX1987" s="7"/>
      <c r="BY1987" s="7"/>
      <c r="BZ1987" s="7"/>
      <c r="CA1987" s="7"/>
      <c r="CB1987" s="7"/>
      <c r="CC1987" s="7"/>
      <c r="CD1987" s="7"/>
      <c r="CE1987" s="7"/>
      <c r="CF1987" s="7"/>
      <c r="CG1987" s="7"/>
      <c r="CH1987" s="7"/>
      <c r="CI1987" s="7"/>
      <c r="CJ1987" s="7"/>
      <c r="CK1987" s="7"/>
      <c r="CL1987" s="7"/>
      <c r="CM1987" s="7"/>
      <c r="CN1987" s="7"/>
      <c r="CO1987" s="7"/>
      <c r="CP1987" s="7"/>
      <c r="CQ1987" s="7"/>
    </row>
    <row r="1988" spans="2:95" s="9" customFormat="1">
      <c r="B1988" s="34"/>
      <c r="C1988" s="7"/>
      <c r="D1988" s="7"/>
      <c r="E1988" s="7"/>
      <c r="F1988" s="7"/>
      <c r="G1988" s="10"/>
      <c r="H1988" s="10"/>
      <c r="I1988" s="10"/>
      <c r="J1988" s="10"/>
      <c r="K1988" s="7"/>
      <c r="L1988" s="7"/>
      <c r="M1988" s="7"/>
      <c r="N1988" s="7"/>
      <c r="O1988" s="7"/>
      <c r="P1988" s="10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/>
      <c r="AD1988" s="7"/>
      <c r="AE1988" s="10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  <c r="AS1988" s="7"/>
      <c r="AT1988" s="10"/>
      <c r="AU1988" s="7"/>
      <c r="AV1988" s="7"/>
      <c r="AW1988" s="7"/>
      <c r="AX1988" s="7"/>
      <c r="AY1988" s="7"/>
      <c r="AZ1988" s="7"/>
      <c r="BA1988" s="7"/>
      <c r="BB1988" s="7"/>
      <c r="BC1988" s="10"/>
      <c r="BD1988" s="7"/>
      <c r="BE1988" s="7"/>
      <c r="BF1988" s="7"/>
      <c r="BG1988" s="7"/>
      <c r="BH1988" s="7"/>
      <c r="BI1988" s="7"/>
      <c r="BJ1988" s="7"/>
      <c r="BK1988" s="7"/>
      <c r="BL1988" s="7"/>
      <c r="BM1988" s="7"/>
      <c r="BN1988" s="7"/>
      <c r="BO1988" s="7"/>
      <c r="BP1988" s="7"/>
      <c r="BQ1988" s="7"/>
      <c r="BR1988" s="7"/>
      <c r="BS1988" s="7"/>
      <c r="BT1988" s="7"/>
      <c r="BU1988" s="7"/>
      <c r="BV1988" s="7"/>
      <c r="BW1988" s="7"/>
      <c r="BX1988" s="7"/>
      <c r="BY1988" s="7"/>
      <c r="BZ1988" s="7"/>
      <c r="CA1988" s="7"/>
      <c r="CB1988" s="7"/>
      <c r="CC1988" s="7"/>
      <c r="CD1988" s="7"/>
      <c r="CE1988" s="7"/>
      <c r="CF1988" s="7"/>
      <c r="CG1988" s="7"/>
      <c r="CH1988" s="7"/>
      <c r="CI1988" s="7"/>
      <c r="CJ1988" s="7"/>
      <c r="CK1988" s="7"/>
      <c r="CL1988" s="7"/>
      <c r="CM1988" s="7"/>
      <c r="CN1988" s="7"/>
      <c r="CO1988" s="7"/>
      <c r="CP1988" s="7"/>
      <c r="CQ1988" s="7"/>
    </row>
    <row r="1989" spans="2:95" s="9" customFormat="1">
      <c r="B1989" s="34"/>
      <c r="C1989" s="7"/>
      <c r="D1989" s="7"/>
      <c r="E1989" s="7"/>
      <c r="F1989" s="7"/>
      <c r="G1989" s="10"/>
      <c r="H1989" s="10"/>
      <c r="I1989" s="10"/>
      <c r="J1989" s="10"/>
      <c r="K1989" s="7"/>
      <c r="L1989" s="7"/>
      <c r="M1989" s="7"/>
      <c r="N1989" s="7"/>
      <c r="O1989" s="7"/>
      <c r="P1989" s="10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  <c r="AD1989" s="7"/>
      <c r="AE1989" s="10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  <c r="AS1989" s="7"/>
      <c r="AT1989" s="10"/>
      <c r="AU1989" s="7"/>
      <c r="AV1989" s="7"/>
      <c r="AW1989" s="7"/>
      <c r="AX1989" s="7"/>
      <c r="AY1989" s="7"/>
      <c r="AZ1989" s="7"/>
      <c r="BA1989" s="7"/>
      <c r="BB1989" s="7"/>
      <c r="BC1989" s="10"/>
      <c r="BD1989" s="7"/>
      <c r="BE1989" s="7"/>
      <c r="BF1989" s="7"/>
      <c r="BG1989" s="7"/>
      <c r="BH1989" s="7"/>
      <c r="BI1989" s="7"/>
      <c r="BJ1989" s="7"/>
      <c r="BK1989" s="7"/>
      <c r="BL1989" s="7"/>
      <c r="BM1989" s="7"/>
      <c r="BN1989" s="7"/>
      <c r="BO1989" s="7"/>
      <c r="BP1989" s="7"/>
      <c r="BQ1989" s="7"/>
      <c r="BR1989" s="7"/>
      <c r="BS1989" s="7"/>
      <c r="BT1989" s="7"/>
      <c r="BU1989" s="7"/>
      <c r="BV1989" s="7"/>
      <c r="BW1989" s="7"/>
      <c r="BX1989" s="7"/>
      <c r="BY1989" s="7"/>
      <c r="BZ1989" s="7"/>
      <c r="CA1989" s="7"/>
      <c r="CB1989" s="7"/>
      <c r="CC1989" s="7"/>
      <c r="CD1989" s="7"/>
      <c r="CE1989" s="7"/>
      <c r="CF1989" s="7"/>
      <c r="CG1989" s="7"/>
      <c r="CH1989" s="7"/>
      <c r="CI1989" s="7"/>
      <c r="CJ1989" s="7"/>
      <c r="CK1989" s="7"/>
      <c r="CL1989" s="7"/>
      <c r="CM1989" s="7"/>
      <c r="CN1989" s="7"/>
      <c r="CO1989" s="7"/>
      <c r="CP1989" s="7"/>
      <c r="CQ1989" s="7"/>
    </row>
    <row r="1990" spans="2:95" s="9" customFormat="1">
      <c r="B1990" s="34"/>
      <c r="C1990" s="7"/>
      <c r="D1990" s="7"/>
      <c r="E1990" s="7"/>
      <c r="F1990" s="7"/>
      <c r="G1990" s="10"/>
      <c r="H1990" s="10"/>
      <c r="I1990" s="10"/>
      <c r="J1990" s="10"/>
      <c r="K1990" s="7"/>
      <c r="L1990" s="7"/>
      <c r="M1990" s="7"/>
      <c r="N1990" s="7"/>
      <c r="O1990" s="7"/>
      <c r="P1990" s="10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  <c r="AD1990" s="7"/>
      <c r="AE1990" s="10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  <c r="AS1990" s="7"/>
      <c r="AT1990" s="10"/>
      <c r="AU1990" s="7"/>
      <c r="AV1990" s="7"/>
      <c r="AW1990" s="7"/>
      <c r="AX1990" s="7"/>
      <c r="AY1990" s="7"/>
      <c r="AZ1990" s="7"/>
      <c r="BA1990" s="7"/>
      <c r="BB1990" s="7"/>
      <c r="BC1990" s="10"/>
      <c r="BD1990" s="7"/>
      <c r="BE1990" s="7"/>
      <c r="BF1990" s="7"/>
      <c r="BG1990" s="7"/>
      <c r="BH1990" s="7"/>
      <c r="BI1990" s="7"/>
      <c r="BJ1990" s="7"/>
      <c r="BK1990" s="7"/>
      <c r="BL1990" s="7"/>
      <c r="BM1990" s="7"/>
      <c r="BN1990" s="7"/>
      <c r="BO1990" s="7"/>
      <c r="BP1990" s="7"/>
      <c r="BQ1990" s="7"/>
      <c r="BR1990" s="7"/>
      <c r="BS1990" s="7"/>
      <c r="BT1990" s="7"/>
      <c r="BU1990" s="7"/>
      <c r="BV1990" s="7"/>
      <c r="BW1990" s="7"/>
      <c r="BX1990" s="7"/>
      <c r="BY1990" s="7"/>
      <c r="BZ1990" s="7"/>
      <c r="CA1990" s="7"/>
      <c r="CB1990" s="7"/>
      <c r="CC1990" s="7"/>
      <c r="CD1990" s="7"/>
      <c r="CE1990" s="7"/>
      <c r="CF1990" s="7"/>
      <c r="CG1990" s="7"/>
      <c r="CH1990" s="7"/>
      <c r="CI1990" s="7"/>
      <c r="CJ1990" s="7"/>
      <c r="CK1990" s="7"/>
      <c r="CL1990" s="7"/>
      <c r="CM1990" s="7"/>
      <c r="CN1990" s="7"/>
      <c r="CO1990" s="7"/>
      <c r="CP1990" s="7"/>
      <c r="CQ1990" s="7"/>
    </row>
    <row r="1991" spans="2:95" s="9" customFormat="1">
      <c r="B1991" s="34"/>
      <c r="C1991" s="7"/>
      <c r="D1991" s="7"/>
      <c r="E1991" s="7"/>
      <c r="F1991" s="7"/>
      <c r="G1991" s="10"/>
      <c r="H1991" s="10"/>
      <c r="I1991" s="10"/>
      <c r="J1991" s="10"/>
      <c r="K1991" s="7"/>
      <c r="L1991" s="7"/>
      <c r="M1991" s="7"/>
      <c r="N1991" s="7"/>
      <c r="O1991" s="7"/>
      <c r="P1991" s="10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  <c r="AD1991" s="7"/>
      <c r="AE1991" s="10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  <c r="AS1991" s="7"/>
      <c r="AT1991" s="10"/>
      <c r="AU1991" s="7"/>
      <c r="AV1991" s="7"/>
      <c r="AW1991" s="7"/>
      <c r="AX1991" s="7"/>
      <c r="AY1991" s="7"/>
      <c r="AZ1991" s="7"/>
      <c r="BA1991" s="7"/>
      <c r="BB1991" s="7"/>
      <c r="BC1991" s="10"/>
      <c r="BD1991" s="7"/>
      <c r="BE1991" s="7"/>
      <c r="BF1991" s="7"/>
      <c r="BG1991" s="7"/>
      <c r="BH1991" s="7"/>
      <c r="BI1991" s="7"/>
      <c r="BJ1991" s="7"/>
      <c r="BK1991" s="7"/>
      <c r="BL1991" s="7"/>
      <c r="BM1991" s="7"/>
      <c r="BN1991" s="7"/>
      <c r="BO1991" s="7"/>
      <c r="BP1991" s="7"/>
      <c r="BQ1991" s="7"/>
      <c r="BR1991" s="7"/>
      <c r="BS1991" s="7"/>
      <c r="BT1991" s="7"/>
      <c r="BU1991" s="7"/>
      <c r="BV1991" s="7"/>
      <c r="BW1991" s="7"/>
      <c r="BX1991" s="7"/>
      <c r="BY1991" s="7"/>
      <c r="BZ1991" s="7"/>
      <c r="CA1991" s="7"/>
      <c r="CB1991" s="7"/>
      <c r="CC1991" s="7"/>
      <c r="CD1991" s="7"/>
      <c r="CE1991" s="7"/>
      <c r="CF1991" s="7"/>
      <c r="CG1991" s="7"/>
      <c r="CH1991" s="7"/>
      <c r="CI1991" s="7"/>
      <c r="CJ1991" s="7"/>
      <c r="CK1991" s="7"/>
      <c r="CL1991" s="7"/>
      <c r="CM1991" s="7"/>
      <c r="CN1991" s="7"/>
      <c r="CO1991" s="7"/>
      <c r="CP1991" s="7"/>
      <c r="CQ1991" s="7"/>
    </row>
    <row r="1992" spans="2:95" s="9" customFormat="1">
      <c r="B1992" s="34"/>
      <c r="C1992" s="7"/>
      <c r="D1992" s="7"/>
      <c r="E1992" s="7"/>
      <c r="F1992" s="7"/>
      <c r="G1992" s="10"/>
      <c r="H1992" s="10"/>
      <c r="I1992" s="10"/>
      <c r="J1992" s="10"/>
      <c r="K1992" s="7"/>
      <c r="L1992" s="7"/>
      <c r="M1992" s="7"/>
      <c r="N1992" s="7"/>
      <c r="O1992" s="7"/>
      <c r="P1992" s="10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/>
      <c r="AD1992" s="7"/>
      <c r="AE1992" s="10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7"/>
      <c r="AT1992" s="10"/>
      <c r="AU1992" s="7"/>
      <c r="AV1992" s="7"/>
      <c r="AW1992" s="7"/>
      <c r="AX1992" s="7"/>
      <c r="AY1992" s="7"/>
      <c r="AZ1992" s="7"/>
      <c r="BA1992" s="7"/>
      <c r="BB1992" s="7"/>
      <c r="BC1992" s="10"/>
      <c r="BD1992" s="7"/>
      <c r="BE1992" s="7"/>
      <c r="BF1992" s="7"/>
      <c r="BG1992" s="7"/>
      <c r="BH1992" s="7"/>
      <c r="BI1992" s="7"/>
      <c r="BJ1992" s="7"/>
      <c r="BK1992" s="7"/>
      <c r="BL1992" s="7"/>
      <c r="BM1992" s="7"/>
      <c r="BN1992" s="7"/>
      <c r="BO1992" s="7"/>
      <c r="BP1992" s="7"/>
      <c r="BQ1992" s="7"/>
      <c r="BR1992" s="7"/>
      <c r="BS1992" s="7"/>
      <c r="BT1992" s="7"/>
      <c r="BU1992" s="7"/>
      <c r="BV1992" s="7"/>
      <c r="BW1992" s="7"/>
      <c r="BX1992" s="7"/>
      <c r="BY1992" s="7"/>
      <c r="BZ1992" s="7"/>
      <c r="CA1992" s="7"/>
      <c r="CB1992" s="7"/>
      <c r="CC1992" s="7"/>
      <c r="CD1992" s="7"/>
      <c r="CE1992" s="7"/>
      <c r="CF1992" s="7"/>
      <c r="CG1992" s="7"/>
      <c r="CH1992" s="7"/>
      <c r="CI1992" s="7"/>
      <c r="CJ1992" s="7"/>
      <c r="CK1992" s="7"/>
      <c r="CL1992" s="7"/>
      <c r="CM1992" s="7"/>
      <c r="CN1992" s="7"/>
      <c r="CO1992" s="7"/>
      <c r="CP1992" s="7"/>
      <c r="CQ1992" s="7"/>
    </row>
    <row r="1993" spans="2:95" s="9" customFormat="1">
      <c r="B1993" s="34"/>
      <c r="C1993" s="7"/>
      <c r="D1993" s="7"/>
      <c r="E1993" s="7"/>
      <c r="F1993" s="7"/>
      <c r="G1993" s="10"/>
      <c r="H1993" s="10"/>
      <c r="I1993" s="10"/>
      <c r="J1993" s="10"/>
      <c r="K1993" s="7"/>
      <c r="L1993" s="7"/>
      <c r="M1993" s="7"/>
      <c r="N1993" s="7"/>
      <c r="O1993" s="7"/>
      <c r="P1993" s="10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/>
      <c r="AD1993" s="7"/>
      <c r="AE1993" s="10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  <c r="AS1993" s="7"/>
      <c r="AT1993" s="10"/>
      <c r="AU1993" s="7"/>
      <c r="AV1993" s="7"/>
      <c r="AW1993" s="7"/>
      <c r="AX1993" s="7"/>
      <c r="AY1993" s="7"/>
      <c r="AZ1993" s="7"/>
      <c r="BA1993" s="7"/>
      <c r="BB1993" s="7"/>
      <c r="BC1993" s="10"/>
      <c r="BD1993" s="7"/>
      <c r="BE1993" s="7"/>
      <c r="BF1993" s="7"/>
      <c r="BG1993" s="7"/>
      <c r="BH1993" s="7"/>
      <c r="BI1993" s="7"/>
      <c r="BJ1993" s="7"/>
      <c r="BK1993" s="7"/>
      <c r="BL1993" s="7"/>
      <c r="BM1993" s="7"/>
      <c r="BN1993" s="7"/>
      <c r="BO1993" s="7"/>
      <c r="BP1993" s="7"/>
      <c r="BQ1993" s="7"/>
      <c r="BR1993" s="7"/>
      <c r="BS1993" s="7"/>
      <c r="BT1993" s="7"/>
      <c r="BU1993" s="7"/>
      <c r="BV1993" s="7"/>
      <c r="BW1993" s="7"/>
      <c r="BX1993" s="7"/>
      <c r="BY1993" s="7"/>
      <c r="BZ1993" s="7"/>
      <c r="CA1993" s="7"/>
      <c r="CB1993" s="7"/>
      <c r="CC1993" s="7"/>
      <c r="CD1993" s="7"/>
      <c r="CE1993" s="7"/>
      <c r="CF1993" s="7"/>
      <c r="CG1993" s="7"/>
      <c r="CH1993" s="7"/>
      <c r="CI1993" s="7"/>
      <c r="CJ1993" s="7"/>
      <c r="CK1993" s="7"/>
      <c r="CL1993" s="7"/>
      <c r="CM1993" s="7"/>
      <c r="CN1993" s="7"/>
      <c r="CO1993" s="7"/>
      <c r="CP1993" s="7"/>
      <c r="CQ1993" s="7"/>
    </row>
    <row r="1994" spans="2:95" s="9" customFormat="1">
      <c r="B1994" s="34"/>
      <c r="C1994" s="7"/>
      <c r="D1994" s="7"/>
      <c r="E1994" s="7"/>
      <c r="F1994" s="7"/>
      <c r="G1994" s="10"/>
      <c r="H1994" s="10"/>
      <c r="I1994" s="10"/>
      <c r="J1994" s="10"/>
      <c r="K1994" s="7"/>
      <c r="L1994" s="7"/>
      <c r="M1994" s="7"/>
      <c r="N1994" s="7"/>
      <c r="O1994" s="7"/>
      <c r="P1994" s="10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/>
      <c r="AD1994" s="7"/>
      <c r="AE1994" s="10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  <c r="AS1994" s="7"/>
      <c r="AT1994" s="10"/>
      <c r="AU1994" s="7"/>
      <c r="AV1994" s="7"/>
      <c r="AW1994" s="7"/>
      <c r="AX1994" s="7"/>
      <c r="AY1994" s="7"/>
      <c r="AZ1994" s="7"/>
      <c r="BA1994" s="7"/>
      <c r="BB1994" s="7"/>
      <c r="BC1994" s="10"/>
      <c r="BD1994" s="7"/>
      <c r="BE1994" s="7"/>
      <c r="BF1994" s="7"/>
      <c r="BG1994" s="7"/>
      <c r="BH1994" s="7"/>
      <c r="BI1994" s="7"/>
      <c r="BJ1994" s="7"/>
      <c r="BK1994" s="7"/>
      <c r="BL1994" s="7"/>
      <c r="BM1994" s="7"/>
      <c r="BN1994" s="7"/>
      <c r="BO1994" s="7"/>
      <c r="BP1994" s="7"/>
      <c r="BQ1994" s="7"/>
      <c r="BR1994" s="7"/>
      <c r="BS1994" s="7"/>
      <c r="BT1994" s="7"/>
      <c r="BU1994" s="7"/>
      <c r="BV1994" s="7"/>
      <c r="BW1994" s="7"/>
      <c r="BX1994" s="7"/>
      <c r="BY1994" s="7"/>
      <c r="BZ1994" s="7"/>
      <c r="CA1994" s="7"/>
      <c r="CB1994" s="7"/>
      <c r="CC1994" s="7"/>
      <c r="CD1994" s="7"/>
      <c r="CE1994" s="7"/>
      <c r="CF1994" s="7"/>
      <c r="CG1994" s="7"/>
      <c r="CH1994" s="7"/>
      <c r="CI1994" s="7"/>
      <c r="CJ1994" s="7"/>
      <c r="CK1994" s="7"/>
      <c r="CL1994" s="7"/>
      <c r="CM1994" s="7"/>
      <c r="CN1994" s="7"/>
      <c r="CO1994" s="7"/>
      <c r="CP1994" s="7"/>
      <c r="CQ1994" s="7"/>
    </row>
    <row r="1995" spans="2:95" s="9" customFormat="1">
      <c r="B1995" s="34"/>
      <c r="C1995" s="7"/>
      <c r="D1995" s="7"/>
      <c r="E1995" s="7"/>
      <c r="F1995" s="7"/>
      <c r="G1995" s="10"/>
      <c r="H1995" s="10"/>
      <c r="I1995" s="10"/>
      <c r="J1995" s="10"/>
      <c r="K1995" s="7"/>
      <c r="L1995" s="7"/>
      <c r="M1995" s="7"/>
      <c r="N1995" s="7"/>
      <c r="O1995" s="7"/>
      <c r="P1995" s="10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/>
      <c r="AD1995" s="7"/>
      <c r="AE1995" s="10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/>
      <c r="AS1995" s="7"/>
      <c r="AT1995" s="10"/>
      <c r="AU1995" s="7"/>
      <c r="AV1995" s="7"/>
      <c r="AW1995" s="7"/>
      <c r="AX1995" s="7"/>
      <c r="AY1995" s="7"/>
      <c r="AZ1995" s="7"/>
      <c r="BA1995" s="7"/>
      <c r="BB1995" s="7"/>
      <c r="BC1995" s="10"/>
      <c r="BD1995" s="7"/>
      <c r="BE1995" s="7"/>
      <c r="BF1995" s="7"/>
      <c r="BG1995" s="7"/>
      <c r="BH1995" s="7"/>
      <c r="BI1995" s="7"/>
      <c r="BJ1995" s="7"/>
      <c r="BK1995" s="7"/>
      <c r="BL1995" s="7"/>
      <c r="BM1995" s="7"/>
      <c r="BN1995" s="7"/>
      <c r="BO1995" s="7"/>
      <c r="BP1995" s="7"/>
      <c r="BQ1995" s="7"/>
      <c r="BR1995" s="7"/>
      <c r="BS1995" s="7"/>
      <c r="BT1995" s="7"/>
      <c r="BU1995" s="7"/>
      <c r="BV1995" s="7"/>
      <c r="BW1995" s="7"/>
      <c r="BX1995" s="7"/>
      <c r="BY1995" s="7"/>
      <c r="BZ1995" s="7"/>
      <c r="CA1995" s="7"/>
      <c r="CB1995" s="7"/>
      <c r="CC1995" s="7"/>
      <c r="CD1995" s="7"/>
      <c r="CE1995" s="7"/>
      <c r="CF1995" s="7"/>
      <c r="CG1995" s="7"/>
      <c r="CH1995" s="7"/>
      <c r="CI1995" s="7"/>
      <c r="CJ1995" s="7"/>
      <c r="CK1995" s="7"/>
      <c r="CL1995" s="7"/>
      <c r="CM1995" s="7"/>
      <c r="CN1995" s="7"/>
      <c r="CO1995" s="7"/>
      <c r="CP1995" s="7"/>
      <c r="CQ1995" s="7"/>
    </row>
    <row r="1996" spans="2:95" s="9" customFormat="1">
      <c r="B1996" s="34"/>
      <c r="C1996" s="7"/>
      <c r="D1996" s="7"/>
      <c r="E1996" s="7"/>
      <c r="F1996" s="7"/>
      <c r="G1996" s="10"/>
      <c r="H1996" s="10"/>
      <c r="I1996" s="10"/>
      <c r="J1996" s="10"/>
      <c r="K1996" s="7"/>
      <c r="L1996" s="7"/>
      <c r="M1996" s="7"/>
      <c r="N1996" s="7"/>
      <c r="O1996" s="7"/>
      <c r="P1996" s="10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  <c r="AB1996" s="7"/>
      <c r="AC1996" s="7"/>
      <c r="AD1996" s="7"/>
      <c r="AE1996" s="10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  <c r="AS1996" s="7"/>
      <c r="AT1996" s="10"/>
      <c r="AU1996" s="7"/>
      <c r="AV1996" s="7"/>
      <c r="AW1996" s="7"/>
      <c r="AX1996" s="7"/>
      <c r="AY1996" s="7"/>
      <c r="AZ1996" s="7"/>
      <c r="BA1996" s="7"/>
      <c r="BB1996" s="7"/>
      <c r="BC1996" s="10"/>
      <c r="BD1996" s="7"/>
      <c r="BE1996" s="7"/>
      <c r="BF1996" s="7"/>
      <c r="BG1996" s="7"/>
      <c r="BH1996" s="7"/>
      <c r="BI1996" s="7"/>
      <c r="BJ1996" s="7"/>
      <c r="BK1996" s="7"/>
      <c r="BL1996" s="7"/>
      <c r="BM1996" s="7"/>
      <c r="BN1996" s="7"/>
      <c r="BO1996" s="7"/>
      <c r="BP1996" s="7"/>
      <c r="BQ1996" s="7"/>
      <c r="BR1996" s="7"/>
      <c r="BS1996" s="7"/>
      <c r="BT1996" s="7"/>
      <c r="BU1996" s="7"/>
      <c r="BV1996" s="7"/>
      <c r="BW1996" s="7"/>
      <c r="BX1996" s="7"/>
      <c r="BY1996" s="7"/>
      <c r="BZ1996" s="7"/>
      <c r="CA1996" s="7"/>
      <c r="CB1996" s="7"/>
      <c r="CC1996" s="7"/>
      <c r="CD1996" s="7"/>
      <c r="CE1996" s="7"/>
      <c r="CF1996" s="7"/>
      <c r="CG1996" s="7"/>
      <c r="CH1996" s="7"/>
      <c r="CI1996" s="7"/>
      <c r="CJ1996" s="7"/>
      <c r="CK1996" s="7"/>
      <c r="CL1996" s="7"/>
      <c r="CM1996" s="7"/>
      <c r="CN1996" s="7"/>
      <c r="CO1996" s="7"/>
      <c r="CP1996" s="7"/>
      <c r="CQ1996" s="7"/>
    </row>
    <row r="1997" spans="2:95" s="9" customFormat="1">
      <c r="B1997" s="34"/>
      <c r="C1997" s="7"/>
      <c r="D1997" s="7"/>
      <c r="E1997" s="7"/>
      <c r="F1997" s="7"/>
      <c r="G1997" s="10"/>
      <c r="H1997" s="10"/>
      <c r="I1997" s="10"/>
      <c r="J1997" s="10"/>
      <c r="K1997" s="7"/>
      <c r="L1997" s="7"/>
      <c r="M1997" s="7"/>
      <c r="N1997" s="7"/>
      <c r="O1997" s="7"/>
      <c r="P1997" s="10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  <c r="AD1997" s="7"/>
      <c r="AE1997" s="10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  <c r="AS1997" s="7"/>
      <c r="AT1997" s="10"/>
      <c r="AU1997" s="7"/>
      <c r="AV1997" s="7"/>
      <c r="AW1997" s="7"/>
      <c r="AX1997" s="7"/>
      <c r="AY1997" s="7"/>
      <c r="AZ1997" s="7"/>
      <c r="BA1997" s="7"/>
      <c r="BB1997" s="7"/>
      <c r="BC1997" s="10"/>
      <c r="BD1997" s="7"/>
      <c r="BE1997" s="7"/>
      <c r="BF1997" s="7"/>
      <c r="BG1997" s="7"/>
      <c r="BH1997" s="7"/>
      <c r="BI1997" s="7"/>
      <c r="BJ1997" s="7"/>
      <c r="BK1997" s="7"/>
      <c r="BL1997" s="7"/>
      <c r="BM1997" s="7"/>
      <c r="BN1997" s="7"/>
      <c r="BO1997" s="7"/>
      <c r="BP1997" s="7"/>
      <c r="BQ1997" s="7"/>
      <c r="BR1997" s="7"/>
      <c r="BS1997" s="7"/>
      <c r="BT1997" s="7"/>
      <c r="BU1997" s="7"/>
      <c r="BV1997" s="7"/>
      <c r="BW1997" s="7"/>
      <c r="BX1997" s="7"/>
      <c r="BY1997" s="7"/>
      <c r="BZ1997" s="7"/>
      <c r="CA1997" s="7"/>
      <c r="CB1997" s="7"/>
      <c r="CC1997" s="7"/>
      <c r="CD1997" s="7"/>
      <c r="CE1997" s="7"/>
      <c r="CF1997" s="7"/>
      <c r="CG1997" s="7"/>
      <c r="CH1997" s="7"/>
      <c r="CI1997" s="7"/>
      <c r="CJ1997" s="7"/>
      <c r="CK1997" s="7"/>
      <c r="CL1997" s="7"/>
      <c r="CM1997" s="7"/>
      <c r="CN1997" s="7"/>
      <c r="CO1997" s="7"/>
      <c r="CP1997" s="7"/>
      <c r="CQ1997" s="7"/>
    </row>
    <row r="1998" spans="2:95" s="9" customFormat="1">
      <c r="B1998" s="34"/>
      <c r="C1998" s="7"/>
      <c r="D1998" s="7"/>
      <c r="E1998" s="7"/>
      <c r="F1998" s="7"/>
      <c r="G1998" s="10"/>
      <c r="H1998" s="10"/>
      <c r="I1998" s="10"/>
      <c r="J1998" s="10"/>
      <c r="K1998" s="7"/>
      <c r="L1998" s="7"/>
      <c r="M1998" s="7"/>
      <c r="N1998" s="7"/>
      <c r="O1998" s="7"/>
      <c r="P1998" s="10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/>
      <c r="AD1998" s="7"/>
      <c r="AE1998" s="10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  <c r="AS1998" s="7"/>
      <c r="AT1998" s="10"/>
      <c r="AU1998" s="7"/>
      <c r="AV1998" s="7"/>
      <c r="AW1998" s="7"/>
      <c r="AX1998" s="7"/>
      <c r="AY1998" s="7"/>
      <c r="AZ1998" s="7"/>
      <c r="BA1998" s="7"/>
      <c r="BB1998" s="7"/>
      <c r="BC1998" s="10"/>
      <c r="BD1998" s="7"/>
      <c r="BE1998" s="7"/>
      <c r="BF1998" s="7"/>
      <c r="BG1998" s="7"/>
      <c r="BH1998" s="7"/>
      <c r="BI1998" s="7"/>
      <c r="BJ1998" s="7"/>
      <c r="BK1998" s="7"/>
      <c r="BL1998" s="7"/>
      <c r="BM1998" s="7"/>
      <c r="BN1998" s="7"/>
      <c r="BO1998" s="7"/>
      <c r="BP1998" s="7"/>
      <c r="BQ1998" s="7"/>
      <c r="BR1998" s="7"/>
      <c r="BS1998" s="7"/>
      <c r="BT1998" s="7"/>
      <c r="BU1998" s="7"/>
      <c r="BV1998" s="7"/>
      <c r="BW1998" s="7"/>
      <c r="BX1998" s="7"/>
      <c r="BY1998" s="7"/>
      <c r="BZ1998" s="7"/>
      <c r="CA1998" s="7"/>
      <c r="CB1998" s="7"/>
      <c r="CC1998" s="7"/>
      <c r="CD1998" s="7"/>
      <c r="CE1998" s="7"/>
      <c r="CF1998" s="7"/>
      <c r="CG1998" s="7"/>
      <c r="CH1998" s="7"/>
      <c r="CI1998" s="7"/>
      <c r="CJ1998" s="7"/>
      <c r="CK1998" s="7"/>
      <c r="CL1998" s="7"/>
      <c r="CM1998" s="7"/>
      <c r="CN1998" s="7"/>
      <c r="CO1998" s="7"/>
      <c r="CP1998" s="7"/>
      <c r="CQ1998" s="7"/>
    </row>
    <row r="1999" spans="2:95" s="9" customFormat="1">
      <c r="B1999" s="34"/>
      <c r="C1999" s="7"/>
      <c r="D1999" s="7"/>
      <c r="E1999" s="7"/>
      <c r="F1999" s="7"/>
      <c r="G1999" s="10"/>
      <c r="H1999" s="10"/>
      <c r="I1999" s="10"/>
      <c r="J1999" s="10"/>
      <c r="K1999" s="7"/>
      <c r="L1999" s="7"/>
      <c r="M1999" s="7"/>
      <c r="N1999" s="7"/>
      <c r="O1999" s="7"/>
      <c r="P1999" s="10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/>
      <c r="AD1999" s="7"/>
      <c r="AE1999" s="10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  <c r="AS1999" s="7"/>
      <c r="AT1999" s="10"/>
      <c r="AU1999" s="7"/>
      <c r="AV1999" s="7"/>
      <c r="AW1999" s="7"/>
      <c r="AX1999" s="7"/>
      <c r="AY1999" s="7"/>
      <c r="AZ1999" s="7"/>
      <c r="BA1999" s="7"/>
      <c r="BB1999" s="7"/>
      <c r="BC1999" s="10"/>
      <c r="BD1999" s="7"/>
      <c r="BE1999" s="7"/>
      <c r="BF1999" s="7"/>
      <c r="BG1999" s="7"/>
      <c r="BH1999" s="7"/>
      <c r="BI1999" s="7"/>
      <c r="BJ1999" s="7"/>
      <c r="BK1999" s="7"/>
      <c r="BL1999" s="7"/>
      <c r="BM1999" s="7"/>
      <c r="BN1999" s="7"/>
      <c r="BO1999" s="7"/>
      <c r="BP1999" s="7"/>
      <c r="BQ1999" s="7"/>
      <c r="BR1999" s="7"/>
      <c r="BS1999" s="7"/>
      <c r="BT1999" s="7"/>
      <c r="BU1999" s="7"/>
      <c r="BV1999" s="7"/>
      <c r="BW1999" s="7"/>
      <c r="BX1999" s="7"/>
      <c r="BY1999" s="7"/>
      <c r="BZ1999" s="7"/>
      <c r="CA1999" s="7"/>
      <c r="CB1999" s="7"/>
      <c r="CC1999" s="7"/>
      <c r="CD1999" s="7"/>
      <c r="CE1999" s="7"/>
      <c r="CF1999" s="7"/>
      <c r="CG1999" s="7"/>
      <c r="CH1999" s="7"/>
      <c r="CI1999" s="7"/>
      <c r="CJ1999" s="7"/>
      <c r="CK1999" s="7"/>
      <c r="CL1999" s="7"/>
      <c r="CM1999" s="7"/>
      <c r="CN1999" s="7"/>
      <c r="CO1999" s="7"/>
      <c r="CP1999" s="7"/>
      <c r="CQ1999" s="7"/>
    </row>
    <row r="2000" spans="2:95" s="9" customFormat="1">
      <c r="B2000" s="34"/>
      <c r="C2000" s="7"/>
      <c r="D2000" s="7"/>
      <c r="E2000" s="7"/>
      <c r="F2000" s="7"/>
      <c r="G2000" s="10"/>
      <c r="H2000" s="10"/>
      <c r="I2000" s="10"/>
      <c r="J2000" s="10"/>
      <c r="K2000" s="7"/>
      <c r="L2000" s="7"/>
      <c r="M2000" s="7"/>
      <c r="N2000" s="7"/>
      <c r="O2000" s="7"/>
      <c r="P2000" s="10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10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  <c r="AS2000" s="7"/>
      <c r="AT2000" s="10"/>
      <c r="AU2000" s="7"/>
      <c r="AV2000" s="7"/>
      <c r="AW2000" s="7"/>
      <c r="AX2000" s="7"/>
      <c r="AY2000" s="7"/>
      <c r="AZ2000" s="7"/>
      <c r="BA2000" s="7"/>
      <c r="BB2000" s="7"/>
      <c r="BC2000" s="10"/>
      <c r="BD2000" s="7"/>
      <c r="BE2000" s="7"/>
      <c r="BF2000" s="7"/>
      <c r="BG2000" s="7"/>
      <c r="BH2000" s="7"/>
      <c r="BI2000" s="7"/>
      <c r="BJ2000" s="7"/>
      <c r="BK2000" s="7"/>
      <c r="BL2000" s="7"/>
      <c r="BM2000" s="7"/>
      <c r="BN2000" s="7"/>
      <c r="BO2000" s="7"/>
      <c r="BP2000" s="7"/>
      <c r="BQ2000" s="7"/>
      <c r="BR2000" s="7"/>
      <c r="BS2000" s="7"/>
      <c r="BT2000" s="7"/>
      <c r="BU2000" s="7"/>
      <c r="BV2000" s="7"/>
      <c r="BW2000" s="7"/>
      <c r="BX2000" s="7"/>
      <c r="BY2000" s="7"/>
      <c r="BZ2000" s="7"/>
      <c r="CA2000" s="7"/>
      <c r="CB2000" s="7"/>
      <c r="CC2000" s="7"/>
      <c r="CD2000" s="7"/>
      <c r="CE2000" s="7"/>
      <c r="CF2000" s="7"/>
      <c r="CG2000" s="7"/>
      <c r="CH2000" s="7"/>
      <c r="CI2000" s="7"/>
      <c r="CJ2000" s="7"/>
      <c r="CK2000" s="7"/>
      <c r="CL2000" s="7"/>
      <c r="CM2000" s="7"/>
      <c r="CN2000" s="7"/>
      <c r="CO2000" s="7"/>
      <c r="CP2000" s="7"/>
      <c r="CQ2000" s="7"/>
    </row>
    <row r="2001" spans="2:95" s="9" customFormat="1">
      <c r="B2001" s="34"/>
      <c r="C2001" s="7"/>
      <c r="D2001" s="7"/>
      <c r="E2001" s="7"/>
      <c r="F2001" s="7"/>
      <c r="G2001" s="10"/>
      <c r="H2001" s="10"/>
      <c r="I2001" s="10"/>
      <c r="J2001" s="10"/>
      <c r="K2001" s="7"/>
      <c r="L2001" s="7"/>
      <c r="M2001" s="7"/>
      <c r="N2001" s="7"/>
      <c r="O2001" s="7"/>
      <c r="P2001" s="10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  <c r="AB2001" s="7"/>
      <c r="AC2001" s="7"/>
      <c r="AD2001" s="7"/>
      <c r="AE2001" s="10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/>
      <c r="AP2001" s="7"/>
      <c r="AQ2001" s="7"/>
      <c r="AR2001" s="7"/>
      <c r="AS2001" s="7"/>
      <c r="AT2001" s="10"/>
      <c r="AU2001" s="7"/>
      <c r="AV2001" s="7"/>
      <c r="AW2001" s="7"/>
      <c r="AX2001" s="7"/>
      <c r="AY2001" s="7"/>
      <c r="AZ2001" s="7"/>
      <c r="BA2001" s="7"/>
      <c r="BB2001" s="7"/>
      <c r="BC2001" s="10"/>
      <c r="BD2001" s="7"/>
      <c r="BE2001" s="7"/>
      <c r="BF2001" s="7"/>
      <c r="BG2001" s="7"/>
      <c r="BH2001" s="7"/>
      <c r="BI2001" s="7"/>
      <c r="BJ2001" s="7"/>
      <c r="BK2001" s="7"/>
      <c r="BL2001" s="7"/>
      <c r="BM2001" s="7"/>
      <c r="BN2001" s="7"/>
      <c r="BO2001" s="7"/>
      <c r="BP2001" s="7"/>
      <c r="BQ2001" s="7"/>
      <c r="BR2001" s="7"/>
      <c r="BS2001" s="7"/>
      <c r="BT2001" s="7"/>
      <c r="BU2001" s="7"/>
      <c r="BV2001" s="7"/>
      <c r="BW2001" s="7"/>
      <c r="BX2001" s="7"/>
      <c r="BY2001" s="7"/>
      <c r="BZ2001" s="7"/>
      <c r="CA2001" s="7"/>
      <c r="CB2001" s="7"/>
      <c r="CC2001" s="7"/>
      <c r="CD2001" s="7"/>
      <c r="CE2001" s="7"/>
      <c r="CF2001" s="7"/>
      <c r="CG2001" s="7"/>
      <c r="CH2001" s="7"/>
      <c r="CI2001" s="7"/>
      <c r="CJ2001" s="7"/>
      <c r="CK2001" s="7"/>
      <c r="CL2001" s="7"/>
      <c r="CM2001" s="7"/>
      <c r="CN2001" s="7"/>
      <c r="CO2001" s="7"/>
      <c r="CP2001" s="7"/>
      <c r="CQ2001" s="7"/>
    </row>
    <row r="2002" spans="2:95" s="9" customFormat="1">
      <c r="B2002" s="34"/>
      <c r="C2002" s="7"/>
      <c r="D2002" s="7"/>
      <c r="E2002" s="7"/>
      <c r="F2002" s="7"/>
      <c r="G2002" s="10"/>
      <c r="H2002" s="10"/>
      <c r="I2002" s="10"/>
      <c r="J2002" s="10"/>
      <c r="K2002" s="7"/>
      <c r="L2002" s="7"/>
      <c r="M2002" s="7"/>
      <c r="N2002" s="7"/>
      <c r="O2002" s="7"/>
      <c r="P2002" s="10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  <c r="AB2002" s="7"/>
      <c r="AC2002" s="7"/>
      <c r="AD2002" s="7"/>
      <c r="AE2002" s="10"/>
      <c r="AF2002" s="7"/>
      <c r="AG2002" s="7"/>
      <c r="AH2002" s="7"/>
      <c r="AI2002" s="7"/>
      <c r="AJ2002" s="7"/>
      <c r="AK2002" s="7"/>
      <c r="AL2002" s="7"/>
      <c r="AM2002" s="7"/>
      <c r="AN2002" s="7"/>
      <c r="AO2002" s="7"/>
      <c r="AP2002" s="7"/>
      <c r="AQ2002" s="7"/>
      <c r="AR2002" s="7"/>
      <c r="AS2002" s="7"/>
      <c r="AT2002" s="10"/>
      <c r="AU2002" s="7"/>
      <c r="AV2002" s="7"/>
      <c r="AW2002" s="7"/>
      <c r="AX2002" s="7"/>
      <c r="AY2002" s="7"/>
      <c r="AZ2002" s="7"/>
      <c r="BA2002" s="7"/>
      <c r="BB2002" s="7"/>
      <c r="BC2002" s="10"/>
      <c r="BD2002" s="7"/>
      <c r="BE2002" s="7"/>
      <c r="BF2002" s="7"/>
      <c r="BG2002" s="7"/>
      <c r="BH2002" s="7"/>
      <c r="BI2002" s="7"/>
      <c r="BJ2002" s="7"/>
      <c r="BK2002" s="7"/>
      <c r="BL2002" s="7"/>
      <c r="BM2002" s="7"/>
      <c r="BN2002" s="7"/>
      <c r="BO2002" s="7"/>
      <c r="BP2002" s="7"/>
      <c r="BQ2002" s="7"/>
      <c r="BR2002" s="7"/>
      <c r="BS2002" s="7"/>
      <c r="BT2002" s="7"/>
      <c r="BU2002" s="7"/>
      <c r="BV2002" s="7"/>
      <c r="BW2002" s="7"/>
      <c r="BX2002" s="7"/>
      <c r="BY2002" s="7"/>
      <c r="BZ2002" s="7"/>
      <c r="CA2002" s="7"/>
      <c r="CB2002" s="7"/>
      <c r="CC2002" s="7"/>
      <c r="CD2002" s="7"/>
      <c r="CE2002" s="7"/>
      <c r="CF2002" s="7"/>
      <c r="CG2002" s="7"/>
      <c r="CH2002" s="7"/>
      <c r="CI2002" s="7"/>
      <c r="CJ2002" s="7"/>
      <c r="CK2002" s="7"/>
      <c r="CL2002" s="7"/>
      <c r="CM2002" s="7"/>
      <c r="CN2002" s="7"/>
      <c r="CO2002" s="7"/>
      <c r="CP2002" s="7"/>
      <c r="CQ2002" s="7"/>
    </row>
    <row r="2003" spans="2:95" s="9" customFormat="1">
      <c r="B2003" s="34"/>
      <c r="C2003" s="7"/>
      <c r="D2003" s="7"/>
      <c r="E2003" s="7"/>
      <c r="F2003" s="7"/>
      <c r="G2003" s="10"/>
      <c r="H2003" s="10"/>
      <c r="I2003" s="10"/>
      <c r="J2003" s="10"/>
      <c r="K2003" s="7"/>
      <c r="L2003" s="7"/>
      <c r="M2003" s="7"/>
      <c r="N2003" s="7"/>
      <c r="O2003" s="7"/>
      <c r="P2003" s="10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  <c r="AB2003" s="7"/>
      <c r="AC2003" s="7"/>
      <c r="AD2003" s="7"/>
      <c r="AE2003" s="10"/>
      <c r="AF2003" s="7"/>
      <c r="AG2003" s="7"/>
      <c r="AH2003" s="7"/>
      <c r="AI2003" s="7"/>
      <c r="AJ2003" s="7"/>
      <c r="AK2003" s="7"/>
      <c r="AL2003" s="7"/>
      <c r="AM2003" s="7"/>
      <c r="AN2003" s="7"/>
      <c r="AO2003" s="7"/>
      <c r="AP2003" s="7"/>
      <c r="AQ2003" s="7"/>
      <c r="AR2003" s="7"/>
      <c r="AS2003" s="7"/>
      <c r="AT2003" s="10"/>
      <c r="AU2003" s="7"/>
      <c r="AV2003" s="7"/>
      <c r="AW2003" s="7"/>
      <c r="AX2003" s="7"/>
      <c r="AY2003" s="7"/>
      <c r="AZ2003" s="7"/>
      <c r="BA2003" s="7"/>
      <c r="BB2003" s="7"/>
      <c r="BC2003" s="10"/>
      <c r="BD2003" s="7"/>
      <c r="BE2003" s="7"/>
      <c r="BF2003" s="7"/>
      <c r="BG2003" s="7"/>
      <c r="BH2003" s="7"/>
      <c r="BI2003" s="7"/>
      <c r="BJ2003" s="7"/>
      <c r="BK2003" s="7"/>
      <c r="BL2003" s="7"/>
      <c r="BM2003" s="7"/>
      <c r="BN2003" s="7"/>
      <c r="BO2003" s="7"/>
      <c r="BP2003" s="7"/>
      <c r="BQ2003" s="7"/>
      <c r="BR2003" s="7"/>
      <c r="BS2003" s="7"/>
      <c r="BT2003" s="7"/>
      <c r="BU2003" s="7"/>
      <c r="BV2003" s="7"/>
      <c r="BW2003" s="7"/>
      <c r="BX2003" s="7"/>
      <c r="BY2003" s="7"/>
      <c r="BZ2003" s="7"/>
      <c r="CA2003" s="7"/>
      <c r="CB2003" s="7"/>
      <c r="CC2003" s="7"/>
      <c r="CD2003" s="7"/>
      <c r="CE2003" s="7"/>
      <c r="CF2003" s="7"/>
      <c r="CG2003" s="7"/>
      <c r="CH2003" s="7"/>
      <c r="CI2003" s="7"/>
      <c r="CJ2003" s="7"/>
      <c r="CK2003" s="7"/>
      <c r="CL2003" s="7"/>
      <c r="CM2003" s="7"/>
      <c r="CN2003" s="7"/>
      <c r="CO2003" s="7"/>
      <c r="CP2003" s="7"/>
      <c r="CQ2003" s="7"/>
    </row>
    <row r="2004" spans="2:95" s="9" customFormat="1">
      <c r="B2004" s="34"/>
      <c r="C2004" s="7"/>
      <c r="D2004" s="7"/>
      <c r="E2004" s="7"/>
      <c r="F2004" s="7"/>
      <c r="G2004" s="10"/>
      <c r="H2004" s="10"/>
      <c r="I2004" s="10"/>
      <c r="J2004" s="10"/>
      <c r="K2004" s="7"/>
      <c r="L2004" s="7"/>
      <c r="M2004" s="7"/>
      <c r="N2004" s="7"/>
      <c r="O2004" s="7"/>
      <c r="P2004" s="10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/>
      <c r="AB2004" s="7"/>
      <c r="AC2004" s="7"/>
      <c r="AD2004" s="7"/>
      <c r="AE2004" s="10"/>
      <c r="AF2004" s="7"/>
      <c r="AG2004" s="7"/>
      <c r="AH2004" s="7"/>
      <c r="AI2004" s="7"/>
      <c r="AJ2004" s="7"/>
      <c r="AK2004" s="7"/>
      <c r="AL2004" s="7"/>
      <c r="AM2004" s="7"/>
      <c r="AN2004" s="7"/>
      <c r="AO2004" s="7"/>
      <c r="AP2004" s="7"/>
      <c r="AQ2004" s="7"/>
      <c r="AR2004" s="7"/>
      <c r="AS2004" s="7"/>
      <c r="AT2004" s="10"/>
      <c r="AU2004" s="7"/>
      <c r="AV2004" s="7"/>
      <c r="AW2004" s="7"/>
      <c r="AX2004" s="7"/>
      <c r="AY2004" s="7"/>
      <c r="AZ2004" s="7"/>
      <c r="BA2004" s="7"/>
      <c r="BB2004" s="7"/>
      <c r="BC2004" s="10"/>
      <c r="BD2004" s="7"/>
      <c r="BE2004" s="7"/>
      <c r="BF2004" s="7"/>
      <c r="BG2004" s="7"/>
      <c r="BH2004" s="7"/>
      <c r="BI2004" s="7"/>
      <c r="BJ2004" s="7"/>
      <c r="BK2004" s="7"/>
      <c r="BL2004" s="7"/>
      <c r="BM2004" s="7"/>
      <c r="BN2004" s="7"/>
      <c r="BO2004" s="7"/>
      <c r="BP2004" s="7"/>
      <c r="BQ2004" s="7"/>
      <c r="BR2004" s="7"/>
      <c r="BS2004" s="7"/>
      <c r="BT2004" s="7"/>
      <c r="BU2004" s="7"/>
      <c r="BV2004" s="7"/>
      <c r="BW2004" s="7"/>
      <c r="BX2004" s="7"/>
      <c r="BY2004" s="7"/>
      <c r="BZ2004" s="7"/>
      <c r="CA2004" s="7"/>
      <c r="CB2004" s="7"/>
      <c r="CC2004" s="7"/>
      <c r="CD2004" s="7"/>
      <c r="CE2004" s="7"/>
      <c r="CF2004" s="7"/>
      <c r="CG2004" s="7"/>
      <c r="CH2004" s="7"/>
      <c r="CI2004" s="7"/>
      <c r="CJ2004" s="7"/>
      <c r="CK2004" s="7"/>
      <c r="CL2004" s="7"/>
      <c r="CM2004" s="7"/>
      <c r="CN2004" s="7"/>
      <c r="CO2004" s="7"/>
      <c r="CP2004" s="7"/>
      <c r="CQ2004" s="7"/>
    </row>
    <row r="2005" spans="2:95" s="9" customFormat="1">
      <c r="B2005" s="34"/>
      <c r="C2005" s="7"/>
      <c r="D2005" s="7"/>
      <c r="E2005" s="7"/>
      <c r="F2005" s="7"/>
      <c r="G2005" s="10"/>
      <c r="H2005" s="10"/>
      <c r="I2005" s="10"/>
      <c r="J2005" s="10"/>
      <c r="K2005" s="7"/>
      <c r="L2005" s="7"/>
      <c r="M2005" s="7"/>
      <c r="N2005" s="7"/>
      <c r="O2005" s="7"/>
      <c r="P2005" s="10"/>
      <c r="Q2005" s="7"/>
      <c r="R2005" s="7"/>
      <c r="S2005" s="7"/>
      <c r="T2005" s="7"/>
      <c r="U2005" s="7"/>
      <c r="V2005" s="7"/>
      <c r="W2005" s="7"/>
      <c r="X2005" s="7"/>
      <c r="Y2005" s="7"/>
      <c r="Z2005" s="7"/>
      <c r="AA2005" s="7"/>
      <c r="AB2005" s="7"/>
      <c r="AC2005" s="7"/>
      <c r="AD2005" s="7"/>
      <c r="AE2005" s="10"/>
      <c r="AF2005" s="7"/>
      <c r="AG2005" s="7"/>
      <c r="AH2005" s="7"/>
      <c r="AI2005" s="7"/>
      <c r="AJ2005" s="7"/>
      <c r="AK2005" s="7"/>
      <c r="AL2005" s="7"/>
      <c r="AM2005" s="7"/>
      <c r="AN2005" s="7"/>
      <c r="AO2005" s="7"/>
      <c r="AP2005" s="7"/>
      <c r="AQ2005" s="7"/>
      <c r="AR2005" s="7"/>
      <c r="AS2005" s="7"/>
      <c r="AT2005" s="10"/>
      <c r="AU2005" s="7"/>
      <c r="AV2005" s="7"/>
      <c r="AW2005" s="7"/>
      <c r="AX2005" s="7"/>
      <c r="AY2005" s="7"/>
      <c r="AZ2005" s="7"/>
      <c r="BA2005" s="7"/>
      <c r="BB2005" s="7"/>
      <c r="BC2005" s="10"/>
      <c r="BD2005" s="7"/>
      <c r="BE2005" s="7"/>
      <c r="BF2005" s="7"/>
      <c r="BG2005" s="7"/>
      <c r="BH2005" s="7"/>
      <c r="BI2005" s="7"/>
      <c r="BJ2005" s="7"/>
      <c r="BK2005" s="7"/>
      <c r="BL2005" s="7"/>
      <c r="BM2005" s="7"/>
      <c r="BN2005" s="7"/>
      <c r="BO2005" s="7"/>
      <c r="BP2005" s="7"/>
      <c r="BQ2005" s="7"/>
      <c r="BR2005" s="7"/>
      <c r="BS2005" s="7"/>
      <c r="BT2005" s="7"/>
      <c r="BU2005" s="7"/>
      <c r="BV2005" s="7"/>
      <c r="BW2005" s="7"/>
      <c r="BX2005" s="7"/>
      <c r="BY2005" s="7"/>
      <c r="BZ2005" s="7"/>
      <c r="CA2005" s="7"/>
      <c r="CB2005" s="7"/>
      <c r="CC2005" s="7"/>
      <c r="CD2005" s="7"/>
      <c r="CE2005" s="7"/>
      <c r="CF2005" s="7"/>
      <c r="CG2005" s="7"/>
      <c r="CH2005" s="7"/>
      <c r="CI2005" s="7"/>
      <c r="CJ2005" s="7"/>
      <c r="CK2005" s="7"/>
      <c r="CL2005" s="7"/>
      <c r="CM2005" s="7"/>
      <c r="CN2005" s="7"/>
      <c r="CO2005" s="7"/>
      <c r="CP2005" s="7"/>
      <c r="CQ2005" s="7"/>
    </row>
    <row r="2006" spans="2:95" s="9" customFormat="1">
      <c r="B2006" s="34"/>
      <c r="C2006" s="7"/>
      <c r="D2006" s="7"/>
      <c r="E2006" s="7"/>
      <c r="F2006" s="7"/>
      <c r="G2006" s="10"/>
      <c r="H2006" s="10"/>
      <c r="I2006" s="10"/>
      <c r="J2006" s="10"/>
      <c r="K2006" s="7"/>
      <c r="L2006" s="7"/>
      <c r="M2006" s="7"/>
      <c r="N2006" s="7"/>
      <c r="O2006" s="7"/>
      <c r="P2006" s="10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  <c r="AB2006" s="7"/>
      <c r="AC2006" s="7"/>
      <c r="AD2006" s="7"/>
      <c r="AE2006" s="10"/>
      <c r="AF2006" s="7"/>
      <c r="AG2006" s="7"/>
      <c r="AH2006" s="7"/>
      <c r="AI2006" s="7"/>
      <c r="AJ2006" s="7"/>
      <c r="AK2006" s="7"/>
      <c r="AL2006" s="7"/>
      <c r="AM2006" s="7"/>
      <c r="AN2006" s="7"/>
      <c r="AO2006" s="7"/>
      <c r="AP2006" s="7"/>
      <c r="AQ2006" s="7"/>
      <c r="AR2006" s="7"/>
      <c r="AS2006" s="7"/>
      <c r="AT2006" s="10"/>
      <c r="AU2006" s="7"/>
      <c r="AV2006" s="7"/>
      <c r="AW2006" s="7"/>
      <c r="AX2006" s="7"/>
      <c r="AY2006" s="7"/>
      <c r="AZ2006" s="7"/>
      <c r="BA2006" s="7"/>
      <c r="BB2006" s="7"/>
      <c r="BC2006" s="10"/>
      <c r="BD2006" s="7"/>
      <c r="BE2006" s="7"/>
      <c r="BF2006" s="7"/>
      <c r="BG2006" s="7"/>
      <c r="BH2006" s="7"/>
      <c r="BI2006" s="7"/>
      <c r="BJ2006" s="7"/>
      <c r="BK2006" s="7"/>
      <c r="BL2006" s="7"/>
      <c r="BM2006" s="7"/>
      <c r="BN2006" s="7"/>
      <c r="BO2006" s="7"/>
      <c r="BP2006" s="7"/>
      <c r="BQ2006" s="7"/>
      <c r="BR2006" s="7"/>
      <c r="BS2006" s="7"/>
      <c r="BT2006" s="7"/>
      <c r="BU2006" s="7"/>
      <c r="BV2006" s="7"/>
      <c r="BW2006" s="7"/>
      <c r="BX2006" s="7"/>
      <c r="BY2006" s="7"/>
      <c r="BZ2006" s="7"/>
      <c r="CA2006" s="7"/>
      <c r="CB2006" s="7"/>
      <c r="CC2006" s="7"/>
      <c r="CD2006" s="7"/>
      <c r="CE2006" s="7"/>
      <c r="CF2006" s="7"/>
      <c r="CG2006" s="7"/>
      <c r="CH2006" s="7"/>
      <c r="CI2006" s="7"/>
      <c r="CJ2006" s="7"/>
      <c r="CK2006" s="7"/>
      <c r="CL2006" s="7"/>
      <c r="CM2006" s="7"/>
      <c r="CN2006" s="7"/>
      <c r="CO2006" s="7"/>
      <c r="CP2006" s="7"/>
      <c r="CQ2006" s="7"/>
    </row>
    <row r="2007" spans="2:95" s="9" customFormat="1">
      <c r="B2007" s="34"/>
      <c r="C2007" s="7"/>
      <c r="D2007" s="7"/>
      <c r="E2007" s="7"/>
      <c r="F2007" s="7"/>
      <c r="G2007" s="10"/>
      <c r="H2007" s="10"/>
      <c r="I2007" s="10"/>
      <c r="J2007" s="10"/>
      <c r="K2007" s="7"/>
      <c r="L2007" s="7"/>
      <c r="M2007" s="7"/>
      <c r="N2007" s="7"/>
      <c r="O2007" s="7"/>
      <c r="P2007" s="10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  <c r="AB2007" s="7"/>
      <c r="AC2007" s="7"/>
      <c r="AD2007" s="7"/>
      <c r="AE2007" s="10"/>
      <c r="AF2007" s="7"/>
      <c r="AG2007" s="7"/>
      <c r="AH2007" s="7"/>
      <c r="AI2007" s="7"/>
      <c r="AJ2007" s="7"/>
      <c r="AK2007" s="7"/>
      <c r="AL2007" s="7"/>
      <c r="AM2007" s="7"/>
      <c r="AN2007" s="7"/>
      <c r="AO2007" s="7"/>
      <c r="AP2007" s="7"/>
      <c r="AQ2007" s="7"/>
      <c r="AR2007" s="7"/>
      <c r="AS2007" s="7"/>
      <c r="AT2007" s="10"/>
      <c r="AU2007" s="7"/>
      <c r="AV2007" s="7"/>
      <c r="AW2007" s="7"/>
      <c r="AX2007" s="7"/>
      <c r="AY2007" s="7"/>
      <c r="AZ2007" s="7"/>
      <c r="BA2007" s="7"/>
      <c r="BB2007" s="7"/>
      <c r="BC2007" s="10"/>
      <c r="BD2007" s="7"/>
      <c r="BE2007" s="7"/>
      <c r="BF2007" s="7"/>
      <c r="BG2007" s="7"/>
      <c r="BH2007" s="7"/>
      <c r="BI2007" s="7"/>
      <c r="BJ2007" s="7"/>
      <c r="BK2007" s="7"/>
      <c r="BL2007" s="7"/>
      <c r="BM2007" s="7"/>
      <c r="BN2007" s="7"/>
      <c r="BO2007" s="7"/>
      <c r="BP2007" s="7"/>
      <c r="BQ2007" s="7"/>
      <c r="BR2007" s="7"/>
      <c r="BS2007" s="7"/>
      <c r="BT2007" s="7"/>
      <c r="BU2007" s="7"/>
      <c r="BV2007" s="7"/>
      <c r="BW2007" s="7"/>
      <c r="BX2007" s="7"/>
      <c r="BY2007" s="7"/>
      <c r="BZ2007" s="7"/>
      <c r="CA2007" s="7"/>
      <c r="CB2007" s="7"/>
      <c r="CC2007" s="7"/>
      <c r="CD2007" s="7"/>
      <c r="CE2007" s="7"/>
      <c r="CF2007" s="7"/>
      <c r="CG2007" s="7"/>
      <c r="CH2007" s="7"/>
      <c r="CI2007" s="7"/>
      <c r="CJ2007" s="7"/>
      <c r="CK2007" s="7"/>
      <c r="CL2007" s="7"/>
      <c r="CM2007" s="7"/>
      <c r="CN2007" s="7"/>
      <c r="CO2007" s="7"/>
      <c r="CP2007" s="7"/>
      <c r="CQ2007" s="7"/>
    </row>
    <row r="2008" spans="2:95" s="9" customFormat="1">
      <c r="B2008" s="34"/>
      <c r="C2008" s="7"/>
      <c r="D2008" s="7"/>
      <c r="E2008" s="7"/>
      <c r="F2008" s="7"/>
      <c r="G2008" s="10"/>
      <c r="H2008" s="10"/>
      <c r="I2008" s="10"/>
      <c r="J2008" s="10"/>
      <c r="K2008" s="7"/>
      <c r="L2008" s="7"/>
      <c r="M2008" s="7"/>
      <c r="N2008" s="7"/>
      <c r="O2008" s="7"/>
      <c r="P2008" s="10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  <c r="AB2008" s="7"/>
      <c r="AC2008" s="7"/>
      <c r="AD2008" s="7"/>
      <c r="AE2008" s="10"/>
      <c r="AF2008" s="7"/>
      <c r="AG2008" s="7"/>
      <c r="AH2008" s="7"/>
      <c r="AI2008" s="7"/>
      <c r="AJ2008" s="7"/>
      <c r="AK2008" s="7"/>
      <c r="AL2008" s="7"/>
      <c r="AM2008" s="7"/>
      <c r="AN2008" s="7"/>
      <c r="AO2008" s="7"/>
      <c r="AP2008" s="7"/>
      <c r="AQ2008" s="7"/>
      <c r="AR2008" s="7"/>
      <c r="AS2008" s="7"/>
      <c r="AT2008" s="10"/>
      <c r="AU2008" s="7"/>
      <c r="AV2008" s="7"/>
      <c r="AW2008" s="7"/>
      <c r="AX2008" s="7"/>
      <c r="AY2008" s="7"/>
      <c r="AZ2008" s="7"/>
      <c r="BA2008" s="7"/>
      <c r="BB2008" s="7"/>
      <c r="BC2008" s="10"/>
      <c r="BD2008" s="7"/>
      <c r="BE2008" s="7"/>
      <c r="BF2008" s="7"/>
      <c r="BG2008" s="7"/>
      <c r="BH2008" s="7"/>
      <c r="BI2008" s="7"/>
      <c r="BJ2008" s="7"/>
      <c r="BK2008" s="7"/>
      <c r="BL2008" s="7"/>
      <c r="BM2008" s="7"/>
      <c r="BN2008" s="7"/>
      <c r="BO2008" s="7"/>
      <c r="BP2008" s="7"/>
      <c r="BQ2008" s="7"/>
      <c r="BR2008" s="7"/>
      <c r="BS2008" s="7"/>
      <c r="BT2008" s="7"/>
      <c r="BU2008" s="7"/>
      <c r="BV2008" s="7"/>
      <c r="BW2008" s="7"/>
      <c r="BX2008" s="7"/>
      <c r="BY2008" s="7"/>
      <c r="BZ2008" s="7"/>
      <c r="CA2008" s="7"/>
      <c r="CB2008" s="7"/>
      <c r="CC2008" s="7"/>
      <c r="CD2008" s="7"/>
      <c r="CE2008" s="7"/>
      <c r="CF2008" s="7"/>
      <c r="CG2008" s="7"/>
      <c r="CH2008" s="7"/>
      <c r="CI2008" s="7"/>
      <c r="CJ2008" s="7"/>
      <c r="CK2008" s="7"/>
      <c r="CL2008" s="7"/>
      <c r="CM2008" s="7"/>
      <c r="CN2008" s="7"/>
      <c r="CO2008" s="7"/>
      <c r="CP2008" s="7"/>
      <c r="CQ2008" s="7"/>
    </row>
    <row r="2009" spans="2:95" s="9" customFormat="1">
      <c r="B2009" s="34"/>
      <c r="C2009" s="7"/>
      <c r="D2009" s="7"/>
      <c r="E2009" s="7"/>
      <c r="F2009" s="7"/>
      <c r="G2009" s="10"/>
      <c r="H2009" s="10"/>
      <c r="I2009" s="10"/>
      <c r="J2009" s="10"/>
      <c r="K2009" s="7"/>
      <c r="L2009" s="7"/>
      <c r="M2009" s="7"/>
      <c r="N2009" s="7"/>
      <c r="O2009" s="7"/>
      <c r="P2009" s="10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  <c r="AB2009" s="7"/>
      <c r="AC2009" s="7"/>
      <c r="AD2009" s="7"/>
      <c r="AE2009" s="10"/>
      <c r="AF2009" s="7"/>
      <c r="AG2009" s="7"/>
      <c r="AH2009" s="7"/>
      <c r="AI2009" s="7"/>
      <c r="AJ2009" s="7"/>
      <c r="AK2009" s="7"/>
      <c r="AL2009" s="7"/>
      <c r="AM2009" s="7"/>
      <c r="AN2009" s="7"/>
      <c r="AO2009" s="7"/>
      <c r="AP2009" s="7"/>
      <c r="AQ2009" s="7"/>
      <c r="AR2009" s="7"/>
      <c r="AS2009" s="7"/>
      <c r="AT2009" s="10"/>
      <c r="AU2009" s="7"/>
      <c r="AV2009" s="7"/>
      <c r="AW2009" s="7"/>
      <c r="AX2009" s="7"/>
      <c r="AY2009" s="7"/>
      <c r="AZ2009" s="7"/>
      <c r="BA2009" s="7"/>
      <c r="BB2009" s="7"/>
      <c r="BC2009" s="10"/>
      <c r="BD2009" s="7"/>
      <c r="BE2009" s="7"/>
      <c r="BF2009" s="7"/>
      <c r="BG2009" s="7"/>
      <c r="BH2009" s="7"/>
      <c r="BI2009" s="7"/>
      <c r="BJ2009" s="7"/>
      <c r="BK2009" s="7"/>
      <c r="BL2009" s="7"/>
      <c r="BM2009" s="7"/>
      <c r="BN2009" s="7"/>
      <c r="BO2009" s="7"/>
      <c r="BP2009" s="7"/>
      <c r="BQ2009" s="7"/>
      <c r="BR2009" s="7"/>
      <c r="BS2009" s="7"/>
      <c r="BT2009" s="7"/>
      <c r="BU2009" s="7"/>
      <c r="BV2009" s="7"/>
      <c r="BW2009" s="7"/>
      <c r="BX2009" s="7"/>
      <c r="BY2009" s="7"/>
      <c r="BZ2009" s="7"/>
      <c r="CA2009" s="7"/>
      <c r="CB2009" s="7"/>
      <c r="CC2009" s="7"/>
      <c r="CD2009" s="7"/>
      <c r="CE2009" s="7"/>
      <c r="CF2009" s="7"/>
      <c r="CG2009" s="7"/>
      <c r="CH2009" s="7"/>
      <c r="CI2009" s="7"/>
      <c r="CJ2009" s="7"/>
      <c r="CK2009" s="7"/>
      <c r="CL2009" s="7"/>
      <c r="CM2009" s="7"/>
      <c r="CN2009" s="7"/>
      <c r="CO2009" s="7"/>
      <c r="CP2009" s="7"/>
      <c r="CQ2009" s="7"/>
    </row>
    <row r="2010" spans="2:95" s="9" customFormat="1">
      <c r="B2010" s="34"/>
      <c r="C2010" s="7"/>
      <c r="D2010" s="7"/>
      <c r="E2010" s="7"/>
      <c r="F2010" s="7"/>
      <c r="G2010" s="10"/>
      <c r="H2010" s="10"/>
      <c r="I2010" s="10"/>
      <c r="J2010" s="10"/>
      <c r="K2010" s="7"/>
      <c r="L2010" s="7"/>
      <c r="M2010" s="7"/>
      <c r="N2010" s="7"/>
      <c r="O2010" s="7"/>
      <c r="P2010" s="10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  <c r="AB2010" s="7"/>
      <c r="AC2010" s="7"/>
      <c r="AD2010" s="7"/>
      <c r="AE2010" s="10"/>
      <c r="AF2010" s="7"/>
      <c r="AG2010" s="7"/>
      <c r="AH2010" s="7"/>
      <c r="AI2010" s="7"/>
      <c r="AJ2010" s="7"/>
      <c r="AK2010" s="7"/>
      <c r="AL2010" s="7"/>
      <c r="AM2010" s="7"/>
      <c r="AN2010" s="7"/>
      <c r="AO2010" s="7"/>
      <c r="AP2010" s="7"/>
      <c r="AQ2010" s="7"/>
      <c r="AR2010" s="7"/>
      <c r="AS2010" s="7"/>
      <c r="AT2010" s="10"/>
      <c r="AU2010" s="7"/>
      <c r="AV2010" s="7"/>
      <c r="AW2010" s="7"/>
      <c r="AX2010" s="7"/>
      <c r="AY2010" s="7"/>
      <c r="AZ2010" s="7"/>
      <c r="BA2010" s="7"/>
      <c r="BB2010" s="7"/>
      <c r="BC2010" s="10"/>
      <c r="BD2010" s="7"/>
      <c r="BE2010" s="7"/>
      <c r="BF2010" s="7"/>
      <c r="BG2010" s="7"/>
      <c r="BH2010" s="7"/>
      <c r="BI2010" s="7"/>
      <c r="BJ2010" s="7"/>
      <c r="BK2010" s="7"/>
      <c r="BL2010" s="7"/>
      <c r="BM2010" s="7"/>
      <c r="BN2010" s="7"/>
      <c r="BO2010" s="7"/>
      <c r="BP2010" s="7"/>
      <c r="BQ2010" s="7"/>
      <c r="BR2010" s="7"/>
      <c r="BS2010" s="7"/>
      <c r="BT2010" s="7"/>
      <c r="BU2010" s="7"/>
      <c r="BV2010" s="7"/>
      <c r="BW2010" s="7"/>
      <c r="BX2010" s="7"/>
      <c r="BY2010" s="7"/>
      <c r="BZ2010" s="7"/>
      <c r="CA2010" s="7"/>
      <c r="CB2010" s="7"/>
      <c r="CC2010" s="7"/>
      <c r="CD2010" s="7"/>
      <c r="CE2010" s="7"/>
      <c r="CF2010" s="7"/>
      <c r="CG2010" s="7"/>
      <c r="CH2010" s="7"/>
      <c r="CI2010" s="7"/>
      <c r="CJ2010" s="7"/>
      <c r="CK2010" s="7"/>
      <c r="CL2010" s="7"/>
      <c r="CM2010" s="7"/>
      <c r="CN2010" s="7"/>
      <c r="CO2010" s="7"/>
      <c r="CP2010" s="7"/>
      <c r="CQ2010" s="7"/>
    </row>
    <row r="2011" spans="2:95" s="9" customFormat="1">
      <c r="B2011" s="34"/>
      <c r="C2011" s="7"/>
      <c r="D2011" s="7"/>
      <c r="E2011" s="7"/>
      <c r="F2011" s="7"/>
      <c r="G2011" s="10"/>
      <c r="H2011" s="10"/>
      <c r="I2011" s="10"/>
      <c r="J2011" s="10"/>
      <c r="K2011" s="7"/>
      <c r="L2011" s="7"/>
      <c r="M2011" s="7"/>
      <c r="N2011" s="7"/>
      <c r="O2011" s="7"/>
      <c r="P2011" s="10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  <c r="AB2011" s="7"/>
      <c r="AC2011" s="7"/>
      <c r="AD2011" s="7"/>
      <c r="AE2011" s="10"/>
      <c r="AF2011" s="7"/>
      <c r="AG2011" s="7"/>
      <c r="AH2011" s="7"/>
      <c r="AI2011" s="7"/>
      <c r="AJ2011" s="7"/>
      <c r="AK2011" s="7"/>
      <c r="AL2011" s="7"/>
      <c r="AM2011" s="7"/>
      <c r="AN2011" s="7"/>
      <c r="AO2011" s="7"/>
      <c r="AP2011" s="7"/>
      <c r="AQ2011" s="7"/>
      <c r="AR2011" s="7"/>
      <c r="AS2011" s="7"/>
      <c r="AT2011" s="10"/>
      <c r="AU2011" s="7"/>
      <c r="AV2011" s="7"/>
      <c r="AW2011" s="7"/>
      <c r="AX2011" s="7"/>
      <c r="AY2011" s="7"/>
      <c r="AZ2011" s="7"/>
      <c r="BA2011" s="7"/>
      <c r="BB2011" s="7"/>
      <c r="BC2011" s="10"/>
      <c r="BD2011" s="7"/>
      <c r="BE2011" s="7"/>
      <c r="BF2011" s="7"/>
      <c r="BG2011" s="7"/>
      <c r="BH2011" s="7"/>
      <c r="BI2011" s="7"/>
      <c r="BJ2011" s="7"/>
      <c r="BK2011" s="7"/>
      <c r="BL2011" s="7"/>
      <c r="BM2011" s="7"/>
      <c r="BN2011" s="7"/>
      <c r="BO2011" s="7"/>
      <c r="BP2011" s="7"/>
      <c r="BQ2011" s="7"/>
      <c r="BR2011" s="7"/>
      <c r="BS2011" s="7"/>
      <c r="BT2011" s="7"/>
      <c r="BU2011" s="7"/>
      <c r="BV2011" s="7"/>
      <c r="BW2011" s="7"/>
      <c r="BX2011" s="7"/>
      <c r="BY2011" s="7"/>
      <c r="BZ2011" s="7"/>
      <c r="CA2011" s="7"/>
      <c r="CB2011" s="7"/>
      <c r="CC2011" s="7"/>
      <c r="CD2011" s="7"/>
      <c r="CE2011" s="7"/>
      <c r="CF2011" s="7"/>
      <c r="CG2011" s="7"/>
      <c r="CH2011" s="7"/>
      <c r="CI2011" s="7"/>
      <c r="CJ2011" s="7"/>
      <c r="CK2011" s="7"/>
      <c r="CL2011" s="7"/>
      <c r="CM2011" s="7"/>
      <c r="CN2011" s="7"/>
      <c r="CO2011" s="7"/>
      <c r="CP2011" s="7"/>
      <c r="CQ2011" s="7"/>
    </row>
    <row r="2012" spans="2:95" s="9" customFormat="1">
      <c r="B2012" s="34"/>
      <c r="C2012" s="7"/>
      <c r="D2012" s="7"/>
      <c r="E2012" s="7"/>
      <c r="F2012" s="7"/>
      <c r="G2012" s="10"/>
      <c r="H2012" s="10"/>
      <c r="I2012" s="10"/>
      <c r="J2012" s="10"/>
      <c r="K2012" s="7"/>
      <c r="L2012" s="7"/>
      <c r="M2012" s="7"/>
      <c r="N2012" s="7"/>
      <c r="O2012" s="7"/>
      <c r="P2012" s="10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/>
      <c r="AB2012" s="7"/>
      <c r="AC2012" s="7"/>
      <c r="AD2012" s="7"/>
      <c r="AE2012" s="10"/>
      <c r="AF2012" s="7"/>
      <c r="AG2012" s="7"/>
      <c r="AH2012" s="7"/>
      <c r="AI2012" s="7"/>
      <c r="AJ2012" s="7"/>
      <c r="AK2012" s="7"/>
      <c r="AL2012" s="7"/>
      <c r="AM2012" s="7"/>
      <c r="AN2012" s="7"/>
      <c r="AO2012" s="7"/>
      <c r="AP2012" s="7"/>
      <c r="AQ2012" s="7"/>
      <c r="AR2012" s="7"/>
      <c r="AS2012" s="7"/>
      <c r="AT2012" s="10"/>
      <c r="AU2012" s="7"/>
      <c r="AV2012" s="7"/>
      <c r="AW2012" s="7"/>
      <c r="AX2012" s="7"/>
      <c r="AY2012" s="7"/>
      <c r="AZ2012" s="7"/>
      <c r="BA2012" s="7"/>
      <c r="BB2012" s="7"/>
      <c r="BC2012" s="10"/>
      <c r="BD2012" s="7"/>
      <c r="BE2012" s="7"/>
      <c r="BF2012" s="7"/>
      <c r="BG2012" s="7"/>
      <c r="BH2012" s="7"/>
      <c r="BI2012" s="7"/>
      <c r="BJ2012" s="7"/>
      <c r="BK2012" s="7"/>
      <c r="BL2012" s="7"/>
      <c r="BM2012" s="7"/>
      <c r="BN2012" s="7"/>
      <c r="BO2012" s="7"/>
      <c r="BP2012" s="7"/>
      <c r="BQ2012" s="7"/>
      <c r="BR2012" s="7"/>
      <c r="BS2012" s="7"/>
      <c r="BT2012" s="7"/>
      <c r="BU2012" s="7"/>
      <c r="BV2012" s="7"/>
      <c r="BW2012" s="7"/>
      <c r="BX2012" s="7"/>
      <c r="BY2012" s="7"/>
      <c r="BZ2012" s="7"/>
      <c r="CA2012" s="7"/>
      <c r="CB2012" s="7"/>
      <c r="CC2012" s="7"/>
      <c r="CD2012" s="7"/>
      <c r="CE2012" s="7"/>
      <c r="CF2012" s="7"/>
      <c r="CG2012" s="7"/>
      <c r="CH2012" s="7"/>
      <c r="CI2012" s="7"/>
      <c r="CJ2012" s="7"/>
      <c r="CK2012" s="7"/>
      <c r="CL2012" s="7"/>
      <c r="CM2012" s="7"/>
      <c r="CN2012" s="7"/>
      <c r="CO2012" s="7"/>
      <c r="CP2012" s="7"/>
      <c r="CQ2012" s="7"/>
    </row>
    <row r="2013" spans="2:95" s="9" customFormat="1">
      <c r="B2013" s="34"/>
      <c r="C2013" s="7"/>
      <c r="D2013" s="7"/>
      <c r="E2013" s="7"/>
      <c r="F2013" s="7"/>
      <c r="G2013" s="10"/>
      <c r="H2013" s="10"/>
      <c r="I2013" s="10"/>
      <c r="J2013" s="10"/>
      <c r="K2013" s="7"/>
      <c r="L2013" s="7"/>
      <c r="M2013" s="7"/>
      <c r="N2013" s="7"/>
      <c r="O2013" s="7"/>
      <c r="P2013" s="10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  <c r="AB2013" s="7"/>
      <c r="AC2013" s="7"/>
      <c r="AD2013" s="7"/>
      <c r="AE2013" s="10"/>
      <c r="AF2013" s="7"/>
      <c r="AG2013" s="7"/>
      <c r="AH2013" s="7"/>
      <c r="AI2013" s="7"/>
      <c r="AJ2013" s="7"/>
      <c r="AK2013" s="7"/>
      <c r="AL2013" s="7"/>
      <c r="AM2013" s="7"/>
      <c r="AN2013" s="7"/>
      <c r="AO2013" s="7"/>
      <c r="AP2013" s="7"/>
      <c r="AQ2013" s="7"/>
      <c r="AR2013" s="7"/>
      <c r="AS2013" s="7"/>
      <c r="AT2013" s="10"/>
      <c r="AU2013" s="7"/>
      <c r="AV2013" s="7"/>
      <c r="AW2013" s="7"/>
      <c r="AX2013" s="7"/>
      <c r="AY2013" s="7"/>
      <c r="AZ2013" s="7"/>
      <c r="BA2013" s="7"/>
      <c r="BB2013" s="7"/>
      <c r="BC2013" s="10"/>
      <c r="BD2013" s="7"/>
      <c r="BE2013" s="7"/>
      <c r="BF2013" s="7"/>
      <c r="BG2013" s="7"/>
      <c r="BH2013" s="7"/>
      <c r="BI2013" s="7"/>
      <c r="BJ2013" s="7"/>
      <c r="BK2013" s="7"/>
      <c r="BL2013" s="7"/>
      <c r="BM2013" s="7"/>
      <c r="BN2013" s="7"/>
      <c r="BO2013" s="7"/>
      <c r="BP2013" s="7"/>
      <c r="BQ2013" s="7"/>
      <c r="BR2013" s="7"/>
      <c r="BS2013" s="7"/>
      <c r="BT2013" s="7"/>
      <c r="BU2013" s="7"/>
      <c r="BV2013" s="7"/>
      <c r="BW2013" s="7"/>
      <c r="BX2013" s="7"/>
      <c r="BY2013" s="7"/>
      <c r="BZ2013" s="7"/>
      <c r="CA2013" s="7"/>
      <c r="CB2013" s="7"/>
      <c r="CC2013" s="7"/>
      <c r="CD2013" s="7"/>
      <c r="CE2013" s="7"/>
      <c r="CF2013" s="7"/>
      <c r="CG2013" s="7"/>
      <c r="CH2013" s="7"/>
      <c r="CI2013" s="7"/>
      <c r="CJ2013" s="7"/>
      <c r="CK2013" s="7"/>
      <c r="CL2013" s="7"/>
      <c r="CM2013" s="7"/>
      <c r="CN2013" s="7"/>
      <c r="CO2013" s="7"/>
      <c r="CP2013" s="7"/>
      <c r="CQ2013" s="7"/>
    </row>
    <row r="2014" spans="2:95" s="9" customFormat="1">
      <c r="B2014" s="34"/>
      <c r="C2014" s="7"/>
      <c r="D2014" s="7"/>
      <c r="E2014" s="7"/>
      <c r="F2014" s="7"/>
      <c r="G2014" s="10"/>
      <c r="H2014" s="10"/>
      <c r="I2014" s="10"/>
      <c r="J2014" s="10"/>
      <c r="K2014" s="7"/>
      <c r="L2014" s="7"/>
      <c r="M2014" s="7"/>
      <c r="N2014" s="7"/>
      <c r="O2014" s="7"/>
      <c r="P2014" s="10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  <c r="AB2014" s="7"/>
      <c r="AC2014" s="7"/>
      <c r="AD2014" s="7"/>
      <c r="AE2014" s="10"/>
      <c r="AF2014" s="7"/>
      <c r="AG2014" s="7"/>
      <c r="AH2014" s="7"/>
      <c r="AI2014" s="7"/>
      <c r="AJ2014" s="7"/>
      <c r="AK2014" s="7"/>
      <c r="AL2014" s="7"/>
      <c r="AM2014" s="7"/>
      <c r="AN2014" s="7"/>
      <c r="AO2014" s="7"/>
      <c r="AP2014" s="7"/>
      <c r="AQ2014" s="7"/>
      <c r="AR2014" s="7"/>
      <c r="AS2014" s="7"/>
      <c r="AT2014" s="10"/>
      <c r="AU2014" s="7"/>
      <c r="AV2014" s="7"/>
      <c r="AW2014" s="7"/>
      <c r="AX2014" s="7"/>
      <c r="AY2014" s="7"/>
      <c r="AZ2014" s="7"/>
      <c r="BA2014" s="7"/>
      <c r="BB2014" s="7"/>
      <c r="BC2014" s="10"/>
      <c r="BD2014" s="7"/>
      <c r="BE2014" s="7"/>
      <c r="BF2014" s="7"/>
      <c r="BG2014" s="7"/>
      <c r="BH2014" s="7"/>
      <c r="BI2014" s="7"/>
      <c r="BJ2014" s="7"/>
      <c r="BK2014" s="7"/>
      <c r="BL2014" s="7"/>
      <c r="BM2014" s="7"/>
      <c r="BN2014" s="7"/>
      <c r="BO2014" s="7"/>
      <c r="BP2014" s="7"/>
      <c r="BQ2014" s="7"/>
      <c r="BR2014" s="7"/>
      <c r="BS2014" s="7"/>
      <c r="BT2014" s="7"/>
      <c r="BU2014" s="7"/>
      <c r="BV2014" s="7"/>
      <c r="BW2014" s="7"/>
      <c r="BX2014" s="7"/>
      <c r="BY2014" s="7"/>
      <c r="BZ2014" s="7"/>
      <c r="CA2014" s="7"/>
      <c r="CB2014" s="7"/>
      <c r="CC2014" s="7"/>
      <c r="CD2014" s="7"/>
      <c r="CE2014" s="7"/>
      <c r="CF2014" s="7"/>
      <c r="CG2014" s="7"/>
      <c r="CH2014" s="7"/>
      <c r="CI2014" s="7"/>
      <c r="CJ2014" s="7"/>
      <c r="CK2014" s="7"/>
      <c r="CL2014" s="7"/>
      <c r="CM2014" s="7"/>
      <c r="CN2014" s="7"/>
      <c r="CO2014" s="7"/>
      <c r="CP2014" s="7"/>
      <c r="CQ2014" s="7"/>
    </row>
    <row r="2015" spans="2:95" s="9" customFormat="1">
      <c r="B2015" s="34"/>
      <c r="C2015" s="7"/>
      <c r="D2015" s="7"/>
      <c r="E2015" s="7"/>
      <c r="F2015" s="7"/>
      <c r="G2015" s="10"/>
      <c r="H2015" s="10"/>
      <c r="I2015" s="10"/>
      <c r="J2015" s="10"/>
      <c r="K2015" s="7"/>
      <c r="L2015" s="7"/>
      <c r="M2015" s="7"/>
      <c r="N2015" s="7"/>
      <c r="O2015" s="7"/>
      <c r="P2015" s="10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  <c r="AB2015" s="7"/>
      <c r="AC2015" s="7"/>
      <c r="AD2015" s="7"/>
      <c r="AE2015" s="10"/>
      <c r="AF2015" s="7"/>
      <c r="AG2015" s="7"/>
      <c r="AH2015" s="7"/>
      <c r="AI2015" s="7"/>
      <c r="AJ2015" s="7"/>
      <c r="AK2015" s="7"/>
      <c r="AL2015" s="7"/>
      <c r="AM2015" s="7"/>
      <c r="AN2015" s="7"/>
      <c r="AO2015" s="7"/>
      <c r="AP2015" s="7"/>
      <c r="AQ2015" s="7"/>
      <c r="AR2015" s="7"/>
      <c r="AS2015" s="7"/>
      <c r="AT2015" s="10"/>
      <c r="AU2015" s="7"/>
      <c r="AV2015" s="7"/>
      <c r="AW2015" s="7"/>
      <c r="AX2015" s="7"/>
      <c r="AY2015" s="7"/>
      <c r="AZ2015" s="7"/>
      <c r="BA2015" s="7"/>
      <c r="BB2015" s="7"/>
      <c r="BC2015" s="10"/>
      <c r="BD2015" s="7"/>
      <c r="BE2015" s="7"/>
      <c r="BF2015" s="7"/>
      <c r="BG2015" s="7"/>
      <c r="BH2015" s="7"/>
      <c r="BI2015" s="7"/>
      <c r="BJ2015" s="7"/>
      <c r="BK2015" s="7"/>
      <c r="BL2015" s="7"/>
      <c r="BM2015" s="7"/>
      <c r="BN2015" s="7"/>
      <c r="BO2015" s="7"/>
      <c r="BP2015" s="7"/>
      <c r="BQ2015" s="7"/>
      <c r="BR2015" s="7"/>
      <c r="BS2015" s="7"/>
      <c r="BT2015" s="7"/>
      <c r="BU2015" s="7"/>
      <c r="BV2015" s="7"/>
      <c r="BW2015" s="7"/>
      <c r="BX2015" s="7"/>
      <c r="BY2015" s="7"/>
      <c r="BZ2015" s="7"/>
      <c r="CA2015" s="7"/>
      <c r="CB2015" s="7"/>
      <c r="CC2015" s="7"/>
      <c r="CD2015" s="7"/>
      <c r="CE2015" s="7"/>
      <c r="CF2015" s="7"/>
      <c r="CG2015" s="7"/>
      <c r="CH2015" s="7"/>
      <c r="CI2015" s="7"/>
      <c r="CJ2015" s="7"/>
      <c r="CK2015" s="7"/>
      <c r="CL2015" s="7"/>
      <c r="CM2015" s="7"/>
      <c r="CN2015" s="7"/>
      <c r="CO2015" s="7"/>
      <c r="CP2015" s="7"/>
      <c r="CQ2015" s="7"/>
    </row>
    <row r="2016" spans="2:95" s="9" customFormat="1">
      <c r="B2016" s="34"/>
      <c r="C2016" s="7"/>
      <c r="D2016" s="7"/>
      <c r="E2016" s="7"/>
      <c r="F2016" s="7"/>
      <c r="G2016" s="10"/>
      <c r="H2016" s="10"/>
      <c r="I2016" s="10"/>
      <c r="J2016" s="10"/>
      <c r="K2016" s="7"/>
      <c r="L2016" s="7"/>
      <c r="M2016" s="7"/>
      <c r="N2016" s="7"/>
      <c r="O2016" s="7"/>
      <c r="P2016" s="10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  <c r="AB2016" s="7"/>
      <c r="AC2016" s="7"/>
      <c r="AD2016" s="7"/>
      <c r="AE2016" s="10"/>
      <c r="AF2016" s="7"/>
      <c r="AG2016" s="7"/>
      <c r="AH2016" s="7"/>
      <c r="AI2016" s="7"/>
      <c r="AJ2016" s="7"/>
      <c r="AK2016" s="7"/>
      <c r="AL2016" s="7"/>
      <c r="AM2016" s="7"/>
      <c r="AN2016" s="7"/>
      <c r="AO2016" s="7"/>
      <c r="AP2016" s="7"/>
      <c r="AQ2016" s="7"/>
      <c r="AR2016" s="7"/>
      <c r="AS2016" s="7"/>
      <c r="AT2016" s="10"/>
      <c r="AU2016" s="7"/>
      <c r="AV2016" s="7"/>
      <c r="AW2016" s="7"/>
      <c r="AX2016" s="7"/>
      <c r="AY2016" s="7"/>
      <c r="AZ2016" s="7"/>
      <c r="BA2016" s="7"/>
      <c r="BB2016" s="7"/>
      <c r="BC2016" s="10"/>
      <c r="BD2016" s="7"/>
      <c r="BE2016" s="7"/>
      <c r="BF2016" s="7"/>
      <c r="BG2016" s="7"/>
      <c r="BH2016" s="7"/>
      <c r="BI2016" s="7"/>
      <c r="BJ2016" s="7"/>
      <c r="BK2016" s="7"/>
      <c r="BL2016" s="7"/>
      <c r="BM2016" s="7"/>
      <c r="BN2016" s="7"/>
      <c r="BO2016" s="7"/>
      <c r="BP2016" s="7"/>
      <c r="BQ2016" s="7"/>
      <c r="BR2016" s="7"/>
      <c r="BS2016" s="7"/>
      <c r="BT2016" s="7"/>
      <c r="BU2016" s="7"/>
      <c r="BV2016" s="7"/>
      <c r="BW2016" s="7"/>
      <c r="BX2016" s="7"/>
      <c r="BY2016" s="7"/>
      <c r="BZ2016" s="7"/>
      <c r="CA2016" s="7"/>
      <c r="CB2016" s="7"/>
      <c r="CC2016" s="7"/>
      <c r="CD2016" s="7"/>
      <c r="CE2016" s="7"/>
      <c r="CF2016" s="7"/>
      <c r="CG2016" s="7"/>
      <c r="CH2016" s="7"/>
      <c r="CI2016" s="7"/>
      <c r="CJ2016" s="7"/>
      <c r="CK2016" s="7"/>
      <c r="CL2016" s="7"/>
      <c r="CM2016" s="7"/>
      <c r="CN2016" s="7"/>
      <c r="CO2016" s="7"/>
      <c r="CP2016" s="7"/>
      <c r="CQ2016" s="7"/>
    </row>
    <row r="2017" spans="2:95" s="9" customFormat="1">
      <c r="B2017" s="34"/>
      <c r="C2017" s="7"/>
      <c r="D2017" s="7"/>
      <c r="E2017" s="7"/>
      <c r="F2017" s="7"/>
      <c r="G2017" s="10"/>
      <c r="H2017" s="10"/>
      <c r="I2017" s="10"/>
      <c r="J2017" s="10"/>
      <c r="K2017" s="7"/>
      <c r="L2017" s="7"/>
      <c r="M2017" s="7"/>
      <c r="N2017" s="7"/>
      <c r="O2017" s="7"/>
      <c r="P2017" s="10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  <c r="AB2017" s="7"/>
      <c r="AC2017" s="7"/>
      <c r="AD2017" s="7"/>
      <c r="AE2017" s="10"/>
      <c r="AF2017" s="7"/>
      <c r="AG2017" s="7"/>
      <c r="AH2017" s="7"/>
      <c r="AI2017" s="7"/>
      <c r="AJ2017" s="7"/>
      <c r="AK2017" s="7"/>
      <c r="AL2017" s="7"/>
      <c r="AM2017" s="7"/>
      <c r="AN2017" s="7"/>
      <c r="AO2017" s="7"/>
      <c r="AP2017" s="7"/>
      <c r="AQ2017" s="7"/>
      <c r="AR2017" s="7"/>
      <c r="AS2017" s="7"/>
      <c r="AT2017" s="10"/>
      <c r="AU2017" s="7"/>
      <c r="AV2017" s="7"/>
      <c r="AW2017" s="7"/>
      <c r="AX2017" s="7"/>
      <c r="AY2017" s="7"/>
      <c r="AZ2017" s="7"/>
      <c r="BA2017" s="7"/>
      <c r="BB2017" s="7"/>
      <c r="BC2017" s="10"/>
      <c r="BD2017" s="7"/>
      <c r="BE2017" s="7"/>
      <c r="BF2017" s="7"/>
      <c r="BG2017" s="7"/>
      <c r="BH2017" s="7"/>
      <c r="BI2017" s="7"/>
      <c r="BJ2017" s="7"/>
      <c r="BK2017" s="7"/>
      <c r="BL2017" s="7"/>
      <c r="BM2017" s="7"/>
      <c r="BN2017" s="7"/>
      <c r="BO2017" s="7"/>
      <c r="BP2017" s="7"/>
      <c r="BQ2017" s="7"/>
      <c r="BR2017" s="7"/>
      <c r="BS2017" s="7"/>
      <c r="BT2017" s="7"/>
      <c r="BU2017" s="7"/>
      <c r="BV2017" s="7"/>
      <c r="BW2017" s="7"/>
      <c r="BX2017" s="7"/>
      <c r="BY2017" s="7"/>
      <c r="BZ2017" s="7"/>
      <c r="CA2017" s="7"/>
      <c r="CB2017" s="7"/>
      <c r="CC2017" s="7"/>
      <c r="CD2017" s="7"/>
      <c r="CE2017" s="7"/>
      <c r="CF2017" s="7"/>
      <c r="CG2017" s="7"/>
      <c r="CH2017" s="7"/>
      <c r="CI2017" s="7"/>
      <c r="CJ2017" s="7"/>
      <c r="CK2017" s="7"/>
      <c r="CL2017" s="7"/>
      <c r="CM2017" s="7"/>
      <c r="CN2017" s="7"/>
      <c r="CO2017" s="7"/>
      <c r="CP2017" s="7"/>
      <c r="CQ2017" s="7"/>
    </row>
    <row r="2018" spans="2:95" s="9" customFormat="1">
      <c r="B2018" s="34"/>
      <c r="C2018" s="7"/>
      <c r="D2018" s="7"/>
      <c r="E2018" s="7"/>
      <c r="F2018" s="7"/>
      <c r="G2018" s="10"/>
      <c r="H2018" s="10"/>
      <c r="I2018" s="10"/>
      <c r="J2018" s="10"/>
      <c r="K2018" s="7"/>
      <c r="L2018" s="7"/>
      <c r="M2018" s="7"/>
      <c r="N2018" s="7"/>
      <c r="O2018" s="7"/>
      <c r="P2018" s="10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  <c r="AB2018" s="7"/>
      <c r="AC2018" s="7"/>
      <c r="AD2018" s="7"/>
      <c r="AE2018" s="10"/>
      <c r="AF2018" s="7"/>
      <c r="AG2018" s="7"/>
      <c r="AH2018" s="7"/>
      <c r="AI2018" s="7"/>
      <c r="AJ2018" s="7"/>
      <c r="AK2018" s="7"/>
      <c r="AL2018" s="7"/>
      <c r="AM2018" s="7"/>
      <c r="AN2018" s="7"/>
      <c r="AO2018" s="7"/>
      <c r="AP2018" s="7"/>
      <c r="AQ2018" s="7"/>
      <c r="AR2018" s="7"/>
      <c r="AS2018" s="7"/>
      <c r="AT2018" s="10"/>
      <c r="AU2018" s="7"/>
      <c r="AV2018" s="7"/>
      <c r="AW2018" s="7"/>
      <c r="AX2018" s="7"/>
      <c r="AY2018" s="7"/>
      <c r="AZ2018" s="7"/>
      <c r="BA2018" s="7"/>
      <c r="BB2018" s="7"/>
      <c r="BC2018" s="10"/>
      <c r="BD2018" s="7"/>
      <c r="BE2018" s="7"/>
      <c r="BF2018" s="7"/>
      <c r="BG2018" s="7"/>
      <c r="BH2018" s="7"/>
      <c r="BI2018" s="7"/>
      <c r="BJ2018" s="7"/>
      <c r="BK2018" s="7"/>
      <c r="BL2018" s="7"/>
      <c r="BM2018" s="7"/>
      <c r="BN2018" s="7"/>
      <c r="BO2018" s="7"/>
      <c r="BP2018" s="7"/>
      <c r="BQ2018" s="7"/>
      <c r="BR2018" s="7"/>
      <c r="BS2018" s="7"/>
      <c r="BT2018" s="7"/>
      <c r="BU2018" s="7"/>
      <c r="BV2018" s="7"/>
      <c r="BW2018" s="7"/>
      <c r="BX2018" s="7"/>
      <c r="BY2018" s="7"/>
      <c r="BZ2018" s="7"/>
      <c r="CA2018" s="7"/>
      <c r="CB2018" s="7"/>
      <c r="CC2018" s="7"/>
      <c r="CD2018" s="7"/>
      <c r="CE2018" s="7"/>
      <c r="CF2018" s="7"/>
      <c r="CG2018" s="7"/>
      <c r="CH2018" s="7"/>
      <c r="CI2018" s="7"/>
      <c r="CJ2018" s="7"/>
      <c r="CK2018" s="7"/>
      <c r="CL2018" s="7"/>
      <c r="CM2018" s="7"/>
      <c r="CN2018" s="7"/>
      <c r="CO2018" s="7"/>
      <c r="CP2018" s="7"/>
      <c r="CQ2018" s="7"/>
    </row>
    <row r="2019" spans="2:95" s="9" customFormat="1">
      <c r="B2019" s="34"/>
      <c r="C2019" s="7"/>
      <c r="D2019" s="7"/>
      <c r="E2019" s="7"/>
      <c r="F2019" s="7"/>
      <c r="G2019" s="10"/>
      <c r="H2019" s="10"/>
      <c r="I2019" s="10"/>
      <c r="J2019" s="10"/>
      <c r="K2019" s="7"/>
      <c r="L2019" s="7"/>
      <c r="M2019" s="7"/>
      <c r="N2019" s="7"/>
      <c r="O2019" s="7"/>
      <c r="P2019" s="10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  <c r="AB2019" s="7"/>
      <c r="AC2019" s="7"/>
      <c r="AD2019" s="7"/>
      <c r="AE2019" s="10"/>
      <c r="AF2019" s="7"/>
      <c r="AG2019" s="7"/>
      <c r="AH2019" s="7"/>
      <c r="AI2019" s="7"/>
      <c r="AJ2019" s="7"/>
      <c r="AK2019" s="7"/>
      <c r="AL2019" s="7"/>
      <c r="AM2019" s="7"/>
      <c r="AN2019" s="7"/>
      <c r="AO2019" s="7"/>
      <c r="AP2019" s="7"/>
      <c r="AQ2019" s="7"/>
      <c r="AR2019" s="7"/>
      <c r="AS2019" s="7"/>
      <c r="AT2019" s="10"/>
      <c r="AU2019" s="7"/>
      <c r="AV2019" s="7"/>
      <c r="AW2019" s="7"/>
      <c r="AX2019" s="7"/>
      <c r="AY2019" s="7"/>
      <c r="AZ2019" s="7"/>
      <c r="BA2019" s="7"/>
      <c r="BB2019" s="7"/>
      <c r="BC2019" s="10"/>
      <c r="BD2019" s="7"/>
      <c r="BE2019" s="7"/>
      <c r="BF2019" s="7"/>
      <c r="BG2019" s="7"/>
      <c r="BH2019" s="7"/>
      <c r="BI2019" s="7"/>
      <c r="BJ2019" s="7"/>
      <c r="BK2019" s="7"/>
      <c r="BL2019" s="7"/>
      <c r="BM2019" s="7"/>
      <c r="BN2019" s="7"/>
      <c r="BO2019" s="7"/>
      <c r="BP2019" s="7"/>
      <c r="BQ2019" s="7"/>
      <c r="BR2019" s="7"/>
      <c r="BS2019" s="7"/>
      <c r="BT2019" s="7"/>
      <c r="BU2019" s="7"/>
      <c r="BV2019" s="7"/>
      <c r="BW2019" s="7"/>
      <c r="BX2019" s="7"/>
      <c r="BY2019" s="7"/>
      <c r="BZ2019" s="7"/>
      <c r="CA2019" s="7"/>
      <c r="CB2019" s="7"/>
      <c r="CC2019" s="7"/>
      <c r="CD2019" s="7"/>
      <c r="CE2019" s="7"/>
      <c r="CF2019" s="7"/>
      <c r="CG2019" s="7"/>
      <c r="CH2019" s="7"/>
      <c r="CI2019" s="7"/>
      <c r="CJ2019" s="7"/>
      <c r="CK2019" s="7"/>
      <c r="CL2019" s="7"/>
      <c r="CM2019" s="7"/>
      <c r="CN2019" s="7"/>
      <c r="CO2019" s="7"/>
      <c r="CP2019" s="7"/>
      <c r="CQ2019" s="7"/>
    </row>
    <row r="2020" spans="2:95" s="9" customFormat="1">
      <c r="B2020" s="34"/>
      <c r="C2020" s="7"/>
      <c r="D2020" s="7"/>
      <c r="E2020" s="7"/>
      <c r="F2020" s="7"/>
      <c r="G2020" s="10"/>
      <c r="H2020" s="10"/>
      <c r="I2020" s="10"/>
      <c r="J2020" s="10"/>
      <c r="K2020" s="7"/>
      <c r="L2020" s="7"/>
      <c r="M2020" s="7"/>
      <c r="N2020" s="7"/>
      <c r="O2020" s="7"/>
      <c r="P2020" s="10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  <c r="AB2020" s="7"/>
      <c r="AC2020" s="7"/>
      <c r="AD2020" s="7"/>
      <c r="AE2020" s="10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/>
      <c r="AP2020" s="7"/>
      <c r="AQ2020" s="7"/>
      <c r="AR2020" s="7"/>
      <c r="AS2020" s="7"/>
      <c r="AT2020" s="10"/>
      <c r="AU2020" s="7"/>
      <c r="AV2020" s="7"/>
      <c r="AW2020" s="7"/>
      <c r="AX2020" s="7"/>
      <c r="AY2020" s="7"/>
      <c r="AZ2020" s="7"/>
      <c r="BA2020" s="7"/>
      <c r="BB2020" s="7"/>
      <c r="BC2020" s="10"/>
      <c r="BD2020" s="7"/>
      <c r="BE2020" s="7"/>
      <c r="BF2020" s="7"/>
      <c r="BG2020" s="7"/>
      <c r="BH2020" s="7"/>
      <c r="BI2020" s="7"/>
      <c r="BJ2020" s="7"/>
      <c r="BK2020" s="7"/>
      <c r="BL2020" s="7"/>
      <c r="BM2020" s="7"/>
      <c r="BN2020" s="7"/>
      <c r="BO2020" s="7"/>
      <c r="BP2020" s="7"/>
      <c r="BQ2020" s="7"/>
      <c r="BR2020" s="7"/>
      <c r="BS2020" s="7"/>
      <c r="BT2020" s="7"/>
      <c r="BU2020" s="7"/>
      <c r="BV2020" s="7"/>
      <c r="BW2020" s="7"/>
      <c r="BX2020" s="7"/>
      <c r="BY2020" s="7"/>
      <c r="BZ2020" s="7"/>
      <c r="CA2020" s="7"/>
      <c r="CB2020" s="7"/>
      <c r="CC2020" s="7"/>
      <c r="CD2020" s="7"/>
      <c r="CE2020" s="7"/>
      <c r="CF2020" s="7"/>
      <c r="CG2020" s="7"/>
      <c r="CH2020" s="7"/>
      <c r="CI2020" s="7"/>
      <c r="CJ2020" s="7"/>
      <c r="CK2020" s="7"/>
      <c r="CL2020" s="7"/>
      <c r="CM2020" s="7"/>
      <c r="CN2020" s="7"/>
      <c r="CO2020" s="7"/>
      <c r="CP2020" s="7"/>
      <c r="CQ2020" s="7"/>
    </row>
    <row r="2021" spans="2:95" s="9" customFormat="1">
      <c r="B2021" s="34"/>
      <c r="C2021" s="7"/>
      <c r="D2021" s="7"/>
      <c r="E2021" s="7"/>
      <c r="F2021" s="7"/>
      <c r="G2021" s="10"/>
      <c r="H2021" s="10"/>
      <c r="I2021" s="10"/>
      <c r="J2021" s="10"/>
      <c r="K2021" s="7"/>
      <c r="L2021" s="7"/>
      <c r="M2021" s="7"/>
      <c r="N2021" s="7"/>
      <c r="O2021" s="7"/>
      <c r="P2021" s="10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/>
      <c r="AB2021" s="7"/>
      <c r="AC2021" s="7"/>
      <c r="AD2021" s="7"/>
      <c r="AE2021" s="10"/>
      <c r="AF2021" s="7"/>
      <c r="AG2021" s="7"/>
      <c r="AH2021" s="7"/>
      <c r="AI2021" s="7"/>
      <c r="AJ2021" s="7"/>
      <c r="AK2021" s="7"/>
      <c r="AL2021" s="7"/>
      <c r="AM2021" s="7"/>
      <c r="AN2021" s="7"/>
      <c r="AO2021" s="7"/>
      <c r="AP2021" s="7"/>
      <c r="AQ2021" s="7"/>
      <c r="AR2021" s="7"/>
      <c r="AS2021" s="7"/>
      <c r="AT2021" s="10"/>
      <c r="AU2021" s="7"/>
      <c r="AV2021" s="7"/>
      <c r="AW2021" s="7"/>
      <c r="AX2021" s="7"/>
      <c r="AY2021" s="7"/>
      <c r="AZ2021" s="7"/>
      <c r="BA2021" s="7"/>
      <c r="BB2021" s="7"/>
      <c r="BC2021" s="10"/>
      <c r="BD2021" s="7"/>
      <c r="BE2021" s="7"/>
      <c r="BF2021" s="7"/>
      <c r="BG2021" s="7"/>
      <c r="BH2021" s="7"/>
      <c r="BI2021" s="7"/>
      <c r="BJ2021" s="7"/>
      <c r="BK2021" s="7"/>
      <c r="BL2021" s="7"/>
      <c r="BM2021" s="7"/>
      <c r="BN2021" s="7"/>
      <c r="BO2021" s="7"/>
      <c r="BP2021" s="7"/>
      <c r="BQ2021" s="7"/>
      <c r="BR2021" s="7"/>
      <c r="BS2021" s="7"/>
      <c r="BT2021" s="7"/>
      <c r="BU2021" s="7"/>
      <c r="BV2021" s="7"/>
      <c r="BW2021" s="7"/>
      <c r="BX2021" s="7"/>
      <c r="BY2021" s="7"/>
      <c r="BZ2021" s="7"/>
      <c r="CA2021" s="7"/>
      <c r="CB2021" s="7"/>
      <c r="CC2021" s="7"/>
      <c r="CD2021" s="7"/>
      <c r="CE2021" s="7"/>
      <c r="CF2021" s="7"/>
      <c r="CG2021" s="7"/>
      <c r="CH2021" s="7"/>
      <c r="CI2021" s="7"/>
      <c r="CJ2021" s="7"/>
      <c r="CK2021" s="7"/>
      <c r="CL2021" s="7"/>
      <c r="CM2021" s="7"/>
      <c r="CN2021" s="7"/>
      <c r="CO2021" s="7"/>
      <c r="CP2021" s="7"/>
      <c r="CQ2021" s="7"/>
    </row>
    <row r="2022" spans="2:95" s="9" customFormat="1">
      <c r="B2022" s="34"/>
      <c r="C2022" s="7"/>
      <c r="D2022" s="7"/>
      <c r="E2022" s="7"/>
      <c r="F2022" s="7"/>
      <c r="G2022" s="10"/>
      <c r="H2022" s="10"/>
      <c r="I2022" s="10"/>
      <c r="J2022" s="10"/>
      <c r="K2022" s="7"/>
      <c r="L2022" s="7"/>
      <c r="M2022" s="7"/>
      <c r="N2022" s="7"/>
      <c r="O2022" s="7"/>
      <c r="P2022" s="10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  <c r="AB2022" s="7"/>
      <c r="AC2022" s="7"/>
      <c r="AD2022" s="7"/>
      <c r="AE2022" s="10"/>
      <c r="AF2022" s="7"/>
      <c r="AG2022" s="7"/>
      <c r="AH2022" s="7"/>
      <c r="AI2022" s="7"/>
      <c r="AJ2022" s="7"/>
      <c r="AK2022" s="7"/>
      <c r="AL2022" s="7"/>
      <c r="AM2022" s="7"/>
      <c r="AN2022" s="7"/>
      <c r="AO2022" s="7"/>
      <c r="AP2022" s="7"/>
      <c r="AQ2022" s="7"/>
      <c r="AR2022" s="7"/>
      <c r="AS2022" s="7"/>
      <c r="AT2022" s="10"/>
      <c r="AU2022" s="7"/>
      <c r="AV2022" s="7"/>
      <c r="AW2022" s="7"/>
      <c r="AX2022" s="7"/>
      <c r="AY2022" s="7"/>
      <c r="AZ2022" s="7"/>
      <c r="BA2022" s="7"/>
      <c r="BB2022" s="7"/>
      <c r="BC2022" s="10"/>
      <c r="BD2022" s="7"/>
      <c r="BE2022" s="7"/>
      <c r="BF2022" s="7"/>
      <c r="BG2022" s="7"/>
      <c r="BH2022" s="7"/>
      <c r="BI2022" s="7"/>
      <c r="BJ2022" s="7"/>
      <c r="BK2022" s="7"/>
      <c r="BL2022" s="7"/>
      <c r="BM2022" s="7"/>
      <c r="BN2022" s="7"/>
      <c r="BO2022" s="7"/>
      <c r="BP2022" s="7"/>
      <c r="BQ2022" s="7"/>
      <c r="BR2022" s="7"/>
      <c r="BS2022" s="7"/>
      <c r="BT2022" s="7"/>
      <c r="BU2022" s="7"/>
      <c r="BV2022" s="7"/>
      <c r="BW2022" s="7"/>
      <c r="BX2022" s="7"/>
      <c r="BY2022" s="7"/>
      <c r="BZ2022" s="7"/>
      <c r="CA2022" s="7"/>
      <c r="CB2022" s="7"/>
      <c r="CC2022" s="7"/>
      <c r="CD2022" s="7"/>
      <c r="CE2022" s="7"/>
      <c r="CF2022" s="7"/>
      <c r="CG2022" s="7"/>
      <c r="CH2022" s="7"/>
      <c r="CI2022" s="7"/>
      <c r="CJ2022" s="7"/>
      <c r="CK2022" s="7"/>
      <c r="CL2022" s="7"/>
      <c r="CM2022" s="7"/>
      <c r="CN2022" s="7"/>
      <c r="CO2022" s="7"/>
      <c r="CP2022" s="7"/>
      <c r="CQ2022" s="7"/>
    </row>
    <row r="2023" spans="2:95" s="9" customFormat="1">
      <c r="B2023" s="34"/>
      <c r="C2023" s="7"/>
      <c r="D2023" s="7"/>
      <c r="E2023" s="7"/>
      <c r="F2023" s="7"/>
      <c r="G2023" s="10"/>
      <c r="H2023" s="10"/>
      <c r="I2023" s="10"/>
      <c r="J2023" s="10"/>
      <c r="K2023" s="7"/>
      <c r="L2023" s="7"/>
      <c r="M2023" s="7"/>
      <c r="N2023" s="7"/>
      <c r="O2023" s="7"/>
      <c r="P2023" s="10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/>
      <c r="AB2023" s="7"/>
      <c r="AC2023" s="7"/>
      <c r="AD2023" s="7"/>
      <c r="AE2023" s="10"/>
      <c r="AF2023" s="7"/>
      <c r="AG2023" s="7"/>
      <c r="AH2023" s="7"/>
      <c r="AI2023" s="7"/>
      <c r="AJ2023" s="7"/>
      <c r="AK2023" s="7"/>
      <c r="AL2023" s="7"/>
      <c r="AM2023" s="7"/>
      <c r="AN2023" s="7"/>
      <c r="AO2023" s="7"/>
      <c r="AP2023" s="7"/>
      <c r="AQ2023" s="7"/>
      <c r="AR2023" s="7"/>
      <c r="AS2023" s="7"/>
      <c r="AT2023" s="10"/>
      <c r="AU2023" s="7"/>
      <c r="AV2023" s="7"/>
      <c r="AW2023" s="7"/>
      <c r="AX2023" s="7"/>
      <c r="AY2023" s="7"/>
      <c r="AZ2023" s="7"/>
      <c r="BA2023" s="7"/>
      <c r="BB2023" s="7"/>
      <c r="BC2023" s="10"/>
      <c r="BD2023" s="7"/>
      <c r="BE2023" s="7"/>
      <c r="BF2023" s="7"/>
      <c r="BG2023" s="7"/>
      <c r="BH2023" s="7"/>
      <c r="BI2023" s="7"/>
      <c r="BJ2023" s="7"/>
      <c r="BK2023" s="7"/>
      <c r="BL2023" s="7"/>
      <c r="BM2023" s="7"/>
      <c r="BN2023" s="7"/>
      <c r="BO2023" s="7"/>
      <c r="BP2023" s="7"/>
      <c r="BQ2023" s="7"/>
      <c r="BR2023" s="7"/>
      <c r="BS2023" s="7"/>
      <c r="BT2023" s="7"/>
      <c r="BU2023" s="7"/>
      <c r="BV2023" s="7"/>
      <c r="BW2023" s="7"/>
      <c r="BX2023" s="7"/>
      <c r="BY2023" s="7"/>
      <c r="BZ2023" s="7"/>
      <c r="CA2023" s="7"/>
      <c r="CB2023" s="7"/>
      <c r="CC2023" s="7"/>
      <c r="CD2023" s="7"/>
      <c r="CE2023" s="7"/>
      <c r="CF2023" s="7"/>
      <c r="CG2023" s="7"/>
      <c r="CH2023" s="7"/>
      <c r="CI2023" s="7"/>
      <c r="CJ2023" s="7"/>
      <c r="CK2023" s="7"/>
      <c r="CL2023" s="7"/>
      <c r="CM2023" s="7"/>
      <c r="CN2023" s="7"/>
      <c r="CO2023" s="7"/>
      <c r="CP2023" s="7"/>
      <c r="CQ2023" s="7"/>
    </row>
    <row r="2024" spans="2:95" s="9" customFormat="1">
      <c r="B2024" s="34"/>
      <c r="C2024" s="7"/>
      <c r="D2024" s="7"/>
      <c r="E2024" s="7"/>
      <c r="F2024" s="7"/>
      <c r="G2024" s="10"/>
      <c r="H2024" s="10"/>
      <c r="I2024" s="10"/>
      <c r="J2024" s="10"/>
      <c r="K2024" s="7"/>
      <c r="L2024" s="7"/>
      <c r="M2024" s="7"/>
      <c r="N2024" s="7"/>
      <c r="O2024" s="7"/>
      <c r="P2024" s="10"/>
      <c r="Q2024" s="7"/>
      <c r="R2024" s="7"/>
      <c r="S2024" s="7"/>
      <c r="T2024" s="7"/>
      <c r="U2024" s="7"/>
      <c r="V2024" s="7"/>
      <c r="W2024" s="7"/>
      <c r="X2024" s="7"/>
      <c r="Y2024" s="7"/>
      <c r="Z2024" s="7"/>
      <c r="AA2024" s="7"/>
      <c r="AB2024" s="7"/>
      <c r="AC2024" s="7"/>
      <c r="AD2024" s="7"/>
      <c r="AE2024" s="10"/>
      <c r="AF2024" s="7"/>
      <c r="AG2024" s="7"/>
      <c r="AH2024" s="7"/>
      <c r="AI2024" s="7"/>
      <c r="AJ2024" s="7"/>
      <c r="AK2024" s="7"/>
      <c r="AL2024" s="7"/>
      <c r="AM2024" s="7"/>
      <c r="AN2024" s="7"/>
      <c r="AO2024" s="7"/>
      <c r="AP2024" s="7"/>
      <c r="AQ2024" s="7"/>
      <c r="AR2024" s="7"/>
      <c r="AS2024" s="7"/>
      <c r="AT2024" s="10"/>
      <c r="AU2024" s="7"/>
      <c r="AV2024" s="7"/>
      <c r="AW2024" s="7"/>
      <c r="AX2024" s="7"/>
      <c r="AY2024" s="7"/>
      <c r="AZ2024" s="7"/>
      <c r="BA2024" s="7"/>
      <c r="BB2024" s="7"/>
      <c r="BC2024" s="10"/>
      <c r="BD2024" s="7"/>
      <c r="BE2024" s="7"/>
      <c r="BF2024" s="7"/>
      <c r="BG2024" s="7"/>
      <c r="BH2024" s="7"/>
      <c r="BI2024" s="7"/>
      <c r="BJ2024" s="7"/>
      <c r="BK2024" s="7"/>
      <c r="BL2024" s="7"/>
      <c r="BM2024" s="7"/>
      <c r="BN2024" s="7"/>
      <c r="BO2024" s="7"/>
      <c r="BP2024" s="7"/>
      <c r="BQ2024" s="7"/>
      <c r="BR2024" s="7"/>
      <c r="BS2024" s="7"/>
      <c r="BT2024" s="7"/>
      <c r="BU2024" s="7"/>
      <c r="BV2024" s="7"/>
      <c r="BW2024" s="7"/>
      <c r="BX2024" s="7"/>
      <c r="BY2024" s="7"/>
      <c r="BZ2024" s="7"/>
      <c r="CA2024" s="7"/>
      <c r="CB2024" s="7"/>
      <c r="CC2024" s="7"/>
      <c r="CD2024" s="7"/>
      <c r="CE2024" s="7"/>
      <c r="CF2024" s="7"/>
      <c r="CG2024" s="7"/>
      <c r="CH2024" s="7"/>
      <c r="CI2024" s="7"/>
      <c r="CJ2024" s="7"/>
      <c r="CK2024" s="7"/>
      <c r="CL2024" s="7"/>
      <c r="CM2024" s="7"/>
      <c r="CN2024" s="7"/>
      <c r="CO2024" s="7"/>
      <c r="CP2024" s="7"/>
      <c r="CQ2024" s="7"/>
    </row>
    <row r="2025" spans="2:95" s="9" customFormat="1">
      <c r="B2025" s="34"/>
      <c r="C2025" s="7"/>
      <c r="D2025" s="7"/>
      <c r="E2025" s="7"/>
      <c r="F2025" s="7"/>
      <c r="G2025" s="10"/>
      <c r="H2025" s="10"/>
      <c r="I2025" s="10"/>
      <c r="J2025" s="10"/>
      <c r="K2025" s="7"/>
      <c r="L2025" s="7"/>
      <c r="M2025" s="7"/>
      <c r="N2025" s="7"/>
      <c r="O2025" s="7"/>
      <c r="P2025" s="10"/>
      <c r="Q2025" s="7"/>
      <c r="R2025" s="7"/>
      <c r="S2025" s="7"/>
      <c r="T2025" s="7"/>
      <c r="U2025" s="7"/>
      <c r="V2025" s="7"/>
      <c r="W2025" s="7"/>
      <c r="X2025" s="7"/>
      <c r="Y2025" s="7"/>
      <c r="Z2025" s="7"/>
      <c r="AA2025" s="7"/>
      <c r="AB2025" s="7"/>
      <c r="AC2025" s="7"/>
      <c r="AD2025" s="7"/>
      <c r="AE2025" s="10"/>
      <c r="AF2025" s="7"/>
      <c r="AG2025" s="7"/>
      <c r="AH2025" s="7"/>
      <c r="AI2025" s="7"/>
      <c r="AJ2025" s="7"/>
      <c r="AK2025" s="7"/>
      <c r="AL2025" s="7"/>
      <c r="AM2025" s="7"/>
      <c r="AN2025" s="7"/>
      <c r="AO2025" s="7"/>
      <c r="AP2025" s="7"/>
      <c r="AQ2025" s="7"/>
      <c r="AR2025" s="7"/>
      <c r="AS2025" s="7"/>
      <c r="AT2025" s="10"/>
      <c r="AU2025" s="7"/>
      <c r="AV2025" s="7"/>
      <c r="AW2025" s="7"/>
      <c r="AX2025" s="7"/>
      <c r="AY2025" s="7"/>
      <c r="AZ2025" s="7"/>
      <c r="BA2025" s="7"/>
      <c r="BB2025" s="7"/>
      <c r="BC2025" s="10"/>
      <c r="BD2025" s="7"/>
      <c r="BE2025" s="7"/>
      <c r="BF2025" s="7"/>
      <c r="BG2025" s="7"/>
      <c r="BH2025" s="7"/>
      <c r="BI2025" s="7"/>
      <c r="BJ2025" s="7"/>
      <c r="BK2025" s="7"/>
      <c r="BL2025" s="7"/>
      <c r="BM2025" s="7"/>
      <c r="BN2025" s="7"/>
      <c r="BO2025" s="7"/>
      <c r="BP2025" s="7"/>
      <c r="BQ2025" s="7"/>
      <c r="BR2025" s="7"/>
      <c r="BS2025" s="7"/>
      <c r="BT2025" s="7"/>
      <c r="BU2025" s="7"/>
      <c r="BV2025" s="7"/>
      <c r="BW2025" s="7"/>
      <c r="BX2025" s="7"/>
      <c r="BY2025" s="7"/>
      <c r="BZ2025" s="7"/>
      <c r="CA2025" s="7"/>
      <c r="CB2025" s="7"/>
      <c r="CC2025" s="7"/>
      <c r="CD2025" s="7"/>
      <c r="CE2025" s="7"/>
      <c r="CF2025" s="7"/>
      <c r="CG2025" s="7"/>
      <c r="CH2025" s="7"/>
      <c r="CI2025" s="7"/>
      <c r="CJ2025" s="7"/>
      <c r="CK2025" s="7"/>
      <c r="CL2025" s="7"/>
      <c r="CM2025" s="7"/>
      <c r="CN2025" s="7"/>
      <c r="CO2025" s="7"/>
      <c r="CP2025" s="7"/>
      <c r="CQ2025" s="7"/>
    </row>
    <row r="2026" spans="2:95" s="9" customFormat="1">
      <c r="B2026" s="34"/>
      <c r="C2026" s="7"/>
      <c r="D2026" s="7"/>
      <c r="E2026" s="7"/>
      <c r="F2026" s="7"/>
      <c r="G2026" s="10"/>
      <c r="H2026" s="10"/>
      <c r="I2026" s="10"/>
      <c r="J2026" s="10"/>
      <c r="K2026" s="7"/>
      <c r="L2026" s="7"/>
      <c r="M2026" s="7"/>
      <c r="N2026" s="7"/>
      <c r="O2026" s="7"/>
      <c r="P2026" s="10"/>
      <c r="Q2026" s="7"/>
      <c r="R2026" s="7"/>
      <c r="S2026" s="7"/>
      <c r="T2026" s="7"/>
      <c r="U2026" s="7"/>
      <c r="V2026" s="7"/>
      <c r="W2026" s="7"/>
      <c r="X2026" s="7"/>
      <c r="Y2026" s="7"/>
      <c r="Z2026" s="7"/>
      <c r="AA2026" s="7"/>
      <c r="AB2026" s="7"/>
      <c r="AC2026" s="7"/>
      <c r="AD2026" s="7"/>
      <c r="AE2026" s="10"/>
      <c r="AF2026" s="7"/>
      <c r="AG2026" s="7"/>
      <c r="AH2026" s="7"/>
      <c r="AI2026" s="7"/>
      <c r="AJ2026" s="7"/>
      <c r="AK2026" s="7"/>
      <c r="AL2026" s="7"/>
      <c r="AM2026" s="7"/>
      <c r="AN2026" s="7"/>
      <c r="AO2026" s="7"/>
      <c r="AP2026" s="7"/>
      <c r="AQ2026" s="7"/>
      <c r="AR2026" s="7"/>
      <c r="AS2026" s="7"/>
      <c r="AT2026" s="10"/>
      <c r="AU2026" s="7"/>
      <c r="AV2026" s="7"/>
      <c r="AW2026" s="7"/>
      <c r="AX2026" s="7"/>
      <c r="AY2026" s="7"/>
      <c r="AZ2026" s="7"/>
      <c r="BA2026" s="7"/>
      <c r="BB2026" s="7"/>
      <c r="BC2026" s="10"/>
      <c r="BD2026" s="7"/>
      <c r="BE2026" s="7"/>
      <c r="BF2026" s="7"/>
      <c r="BG2026" s="7"/>
      <c r="BH2026" s="7"/>
      <c r="BI2026" s="7"/>
      <c r="BJ2026" s="7"/>
      <c r="BK2026" s="7"/>
      <c r="BL2026" s="7"/>
      <c r="BM2026" s="7"/>
      <c r="BN2026" s="7"/>
      <c r="BO2026" s="7"/>
      <c r="BP2026" s="7"/>
      <c r="BQ2026" s="7"/>
      <c r="BR2026" s="7"/>
      <c r="BS2026" s="7"/>
      <c r="BT2026" s="7"/>
      <c r="BU2026" s="7"/>
      <c r="BV2026" s="7"/>
      <c r="BW2026" s="7"/>
      <c r="BX2026" s="7"/>
      <c r="BY2026" s="7"/>
      <c r="BZ2026" s="7"/>
      <c r="CA2026" s="7"/>
      <c r="CB2026" s="7"/>
      <c r="CC2026" s="7"/>
      <c r="CD2026" s="7"/>
      <c r="CE2026" s="7"/>
      <c r="CF2026" s="7"/>
      <c r="CG2026" s="7"/>
      <c r="CH2026" s="7"/>
      <c r="CI2026" s="7"/>
      <c r="CJ2026" s="7"/>
      <c r="CK2026" s="7"/>
      <c r="CL2026" s="7"/>
      <c r="CM2026" s="7"/>
      <c r="CN2026" s="7"/>
      <c r="CO2026" s="7"/>
      <c r="CP2026" s="7"/>
      <c r="CQ2026" s="7"/>
    </row>
    <row r="2027" spans="2:95" s="9" customFormat="1">
      <c r="B2027" s="34"/>
      <c r="C2027" s="7"/>
      <c r="D2027" s="7"/>
      <c r="E2027" s="7"/>
      <c r="F2027" s="7"/>
      <c r="G2027" s="10"/>
      <c r="H2027" s="10"/>
      <c r="I2027" s="10"/>
      <c r="J2027" s="10"/>
      <c r="K2027" s="7"/>
      <c r="L2027" s="7"/>
      <c r="M2027" s="7"/>
      <c r="N2027" s="7"/>
      <c r="O2027" s="7"/>
      <c r="P2027" s="10"/>
      <c r="Q2027" s="7"/>
      <c r="R2027" s="7"/>
      <c r="S2027" s="7"/>
      <c r="T2027" s="7"/>
      <c r="U2027" s="7"/>
      <c r="V2027" s="7"/>
      <c r="W2027" s="7"/>
      <c r="X2027" s="7"/>
      <c r="Y2027" s="7"/>
      <c r="Z2027" s="7"/>
      <c r="AA2027" s="7"/>
      <c r="AB2027" s="7"/>
      <c r="AC2027" s="7"/>
      <c r="AD2027" s="7"/>
      <c r="AE2027" s="10"/>
      <c r="AF2027" s="7"/>
      <c r="AG2027" s="7"/>
      <c r="AH2027" s="7"/>
      <c r="AI2027" s="7"/>
      <c r="AJ2027" s="7"/>
      <c r="AK2027" s="7"/>
      <c r="AL2027" s="7"/>
      <c r="AM2027" s="7"/>
      <c r="AN2027" s="7"/>
      <c r="AO2027" s="7"/>
      <c r="AP2027" s="7"/>
      <c r="AQ2027" s="7"/>
      <c r="AR2027" s="7"/>
      <c r="AS2027" s="7"/>
      <c r="AT2027" s="10"/>
      <c r="AU2027" s="7"/>
      <c r="AV2027" s="7"/>
      <c r="AW2027" s="7"/>
      <c r="AX2027" s="7"/>
      <c r="AY2027" s="7"/>
      <c r="AZ2027" s="7"/>
      <c r="BA2027" s="7"/>
      <c r="BB2027" s="7"/>
      <c r="BC2027" s="10"/>
      <c r="BD2027" s="7"/>
      <c r="BE2027" s="7"/>
      <c r="BF2027" s="7"/>
      <c r="BG2027" s="7"/>
      <c r="BH2027" s="7"/>
      <c r="BI2027" s="7"/>
      <c r="BJ2027" s="7"/>
      <c r="BK2027" s="7"/>
      <c r="BL2027" s="7"/>
      <c r="BM2027" s="7"/>
      <c r="BN2027" s="7"/>
      <c r="BO2027" s="7"/>
      <c r="BP2027" s="7"/>
      <c r="BQ2027" s="7"/>
      <c r="BR2027" s="7"/>
      <c r="BS2027" s="7"/>
      <c r="BT2027" s="7"/>
      <c r="BU2027" s="7"/>
      <c r="BV2027" s="7"/>
      <c r="BW2027" s="7"/>
      <c r="BX2027" s="7"/>
      <c r="BY2027" s="7"/>
      <c r="BZ2027" s="7"/>
      <c r="CA2027" s="7"/>
      <c r="CB2027" s="7"/>
      <c r="CC2027" s="7"/>
      <c r="CD2027" s="7"/>
      <c r="CE2027" s="7"/>
      <c r="CF2027" s="7"/>
      <c r="CG2027" s="7"/>
      <c r="CH2027" s="7"/>
      <c r="CI2027" s="7"/>
      <c r="CJ2027" s="7"/>
      <c r="CK2027" s="7"/>
      <c r="CL2027" s="7"/>
      <c r="CM2027" s="7"/>
      <c r="CN2027" s="7"/>
      <c r="CO2027" s="7"/>
      <c r="CP2027" s="7"/>
      <c r="CQ2027" s="7"/>
    </row>
    <row r="2028" spans="2:95" s="9" customFormat="1">
      <c r="B2028" s="34"/>
      <c r="C2028" s="7"/>
      <c r="D2028" s="7"/>
      <c r="E2028" s="7"/>
      <c r="F2028" s="7"/>
      <c r="G2028" s="10"/>
      <c r="H2028" s="10"/>
      <c r="I2028" s="10"/>
      <c r="J2028" s="10"/>
      <c r="K2028" s="7"/>
      <c r="L2028" s="7"/>
      <c r="M2028" s="7"/>
      <c r="N2028" s="7"/>
      <c r="O2028" s="7"/>
      <c r="P2028" s="10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/>
      <c r="AB2028" s="7"/>
      <c r="AC2028" s="7"/>
      <c r="AD2028" s="7"/>
      <c r="AE2028" s="10"/>
      <c r="AF2028" s="7"/>
      <c r="AG2028" s="7"/>
      <c r="AH2028" s="7"/>
      <c r="AI2028" s="7"/>
      <c r="AJ2028" s="7"/>
      <c r="AK2028" s="7"/>
      <c r="AL2028" s="7"/>
      <c r="AM2028" s="7"/>
      <c r="AN2028" s="7"/>
      <c r="AO2028" s="7"/>
      <c r="AP2028" s="7"/>
      <c r="AQ2028" s="7"/>
      <c r="AR2028" s="7"/>
      <c r="AS2028" s="7"/>
      <c r="AT2028" s="10"/>
      <c r="AU2028" s="7"/>
      <c r="AV2028" s="7"/>
      <c r="AW2028" s="7"/>
      <c r="AX2028" s="7"/>
      <c r="AY2028" s="7"/>
      <c r="AZ2028" s="7"/>
      <c r="BA2028" s="7"/>
      <c r="BB2028" s="7"/>
      <c r="BC2028" s="10"/>
      <c r="BD2028" s="7"/>
      <c r="BE2028" s="7"/>
      <c r="BF2028" s="7"/>
      <c r="BG2028" s="7"/>
      <c r="BH2028" s="7"/>
      <c r="BI2028" s="7"/>
      <c r="BJ2028" s="7"/>
      <c r="BK2028" s="7"/>
      <c r="BL2028" s="7"/>
      <c r="BM2028" s="7"/>
      <c r="BN2028" s="7"/>
      <c r="BO2028" s="7"/>
      <c r="BP2028" s="7"/>
      <c r="BQ2028" s="7"/>
      <c r="BR2028" s="7"/>
      <c r="BS2028" s="7"/>
      <c r="BT2028" s="7"/>
      <c r="BU2028" s="7"/>
      <c r="BV2028" s="7"/>
      <c r="BW2028" s="7"/>
      <c r="BX2028" s="7"/>
      <c r="BY2028" s="7"/>
      <c r="BZ2028" s="7"/>
      <c r="CA2028" s="7"/>
      <c r="CB2028" s="7"/>
      <c r="CC2028" s="7"/>
      <c r="CD2028" s="7"/>
      <c r="CE2028" s="7"/>
      <c r="CF2028" s="7"/>
      <c r="CG2028" s="7"/>
      <c r="CH2028" s="7"/>
      <c r="CI2028" s="7"/>
      <c r="CJ2028" s="7"/>
      <c r="CK2028" s="7"/>
      <c r="CL2028" s="7"/>
      <c r="CM2028" s="7"/>
      <c r="CN2028" s="7"/>
      <c r="CO2028" s="7"/>
      <c r="CP2028" s="7"/>
      <c r="CQ2028" s="7"/>
    </row>
    <row r="2029" spans="2:95" s="9" customFormat="1">
      <c r="B2029" s="34"/>
      <c r="C2029" s="7"/>
      <c r="D2029" s="7"/>
      <c r="E2029" s="7"/>
      <c r="F2029" s="7"/>
      <c r="G2029" s="10"/>
      <c r="H2029" s="10"/>
      <c r="I2029" s="10"/>
      <c r="J2029" s="10"/>
      <c r="K2029" s="7"/>
      <c r="L2029" s="7"/>
      <c r="M2029" s="7"/>
      <c r="N2029" s="7"/>
      <c r="O2029" s="7"/>
      <c r="P2029" s="10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/>
      <c r="AB2029" s="7"/>
      <c r="AC2029" s="7"/>
      <c r="AD2029" s="7"/>
      <c r="AE2029" s="10"/>
      <c r="AF2029" s="7"/>
      <c r="AG2029" s="7"/>
      <c r="AH2029" s="7"/>
      <c r="AI2029" s="7"/>
      <c r="AJ2029" s="7"/>
      <c r="AK2029" s="7"/>
      <c r="AL2029" s="7"/>
      <c r="AM2029" s="7"/>
      <c r="AN2029" s="7"/>
      <c r="AO2029" s="7"/>
      <c r="AP2029" s="7"/>
      <c r="AQ2029" s="7"/>
      <c r="AR2029" s="7"/>
      <c r="AS2029" s="7"/>
      <c r="AT2029" s="10"/>
      <c r="AU2029" s="7"/>
      <c r="AV2029" s="7"/>
      <c r="AW2029" s="7"/>
      <c r="AX2029" s="7"/>
      <c r="AY2029" s="7"/>
      <c r="AZ2029" s="7"/>
      <c r="BA2029" s="7"/>
      <c r="BB2029" s="7"/>
      <c r="BC2029" s="10"/>
      <c r="BD2029" s="7"/>
      <c r="BE2029" s="7"/>
      <c r="BF2029" s="7"/>
      <c r="BG2029" s="7"/>
      <c r="BH2029" s="7"/>
      <c r="BI2029" s="7"/>
      <c r="BJ2029" s="7"/>
      <c r="BK2029" s="7"/>
      <c r="BL2029" s="7"/>
      <c r="BM2029" s="7"/>
      <c r="BN2029" s="7"/>
      <c r="BO2029" s="7"/>
      <c r="BP2029" s="7"/>
      <c r="BQ2029" s="7"/>
      <c r="BR2029" s="7"/>
      <c r="BS2029" s="7"/>
      <c r="BT2029" s="7"/>
      <c r="BU2029" s="7"/>
      <c r="BV2029" s="7"/>
      <c r="BW2029" s="7"/>
      <c r="BX2029" s="7"/>
      <c r="BY2029" s="7"/>
      <c r="BZ2029" s="7"/>
      <c r="CA2029" s="7"/>
      <c r="CB2029" s="7"/>
      <c r="CC2029" s="7"/>
      <c r="CD2029" s="7"/>
      <c r="CE2029" s="7"/>
      <c r="CF2029" s="7"/>
      <c r="CG2029" s="7"/>
      <c r="CH2029" s="7"/>
      <c r="CI2029" s="7"/>
      <c r="CJ2029" s="7"/>
      <c r="CK2029" s="7"/>
      <c r="CL2029" s="7"/>
      <c r="CM2029" s="7"/>
      <c r="CN2029" s="7"/>
      <c r="CO2029" s="7"/>
      <c r="CP2029" s="7"/>
      <c r="CQ2029" s="7"/>
    </row>
    <row r="2030" spans="2:95" s="9" customFormat="1">
      <c r="B2030" s="34"/>
      <c r="C2030" s="7"/>
      <c r="D2030" s="7"/>
      <c r="E2030" s="7"/>
      <c r="F2030" s="7"/>
      <c r="G2030" s="10"/>
      <c r="H2030" s="10"/>
      <c r="I2030" s="10"/>
      <c r="J2030" s="10"/>
      <c r="K2030" s="7"/>
      <c r="L2030" s="7"/>
      <c r="M2030" s="7"/>
      <c r="N2030" s="7"/>
      <c r="O2030" s="7"/>
      <c r="P2030" s="10"/>
      <c r="Q2030" s="7"/>
      <c r="R2030" s="7"/>
      <c r="S2030" s="7"/>
      <c r="T2030" s="7"/>
      <c r="U2030" s="7"/>
      <c r="V2030" s="7"/>
      <c r="W2030" s="7"/>
      <c r="X2030" s="7"/>
      <c r="Y2030" s="7"/>
      <c r="Z2030" s="7"/>
      <c r="AA2030" s="7"/>
      <c r="AB2030" s="7"/>
      <c r="AC2030" s="7"/>
      <c r="AD2030" s="7"/>
      <c r="AE2030" s="10"/>
      <c r="AF2030" s="7"/>
      <c r="AG2030" s="7"/>
      <c r="AH2030" s="7"/>
      <c r="AI2030" s="7"/>
      <c r="AJ2030" s="7"/>
      <c r="AK2030" s="7"/>
      <c r="AL2030" s="7"/>
      <c r="AM2030" s="7"/>
      <c r="AN2030" s="7"/>
      <c r="AO2030" s="7"/>
      <c r="AP2030" s="7"/>
      <c r="AQ2030" s="7"/>
      <c r="AR2030" s="7"/>
      <c r="AS2030" s="7"/>
      <c r="AT2030" s="10"/>
      <c r="AU2030" s="7"/>
      <c r="AV2030" s="7"/>
      <c r="AW2030" s="7"/>
      <c r="AX2030" s="7"/>
      <c r="AY2030" s="7"/>
      <c r="AZ2030" s="7"/>
      <c r="BA2030" s="7"/>
      <c r="BB2030" s="7"/>
      <c r="BC2030" s="10"/>
      <c r="BD2030" s="7"/>
      <c r="BE2030" s="7"/>
      <c r="BF2030" s="7"/>
      <c r="BG2030" s="7"/>
      <c r="BH2030" s="7"/>
      <c r="BI2030" s="7"/>
      <c r="BJ2030" s="7"/>
      <c r="BK2030" s="7"/>
      <c r="BL2030" s="7"/>
      <c r="BM2030" s="7"/>
      <c r="BN2030" s="7"/>
      <c r="BO2030" s="7"/>
      <c r="BP2030" s="7"/>
      <c r="BQ2030" s="7"/>
      <c r="BR2030" s="7"/>
      <c r="BS2030" s="7"/>
      <c r="BT2030" s="7"/>
      <c r="BU2030" s="7"/>
      <c r="BV2030" s="7"/>
      <c r="BW2030" s="7"/>
      <c r="BX2030" s="7"/>
      <c r="BY2030" s="7"/>
      <c r="BZ2030" s="7"/>
      <c r="CA2030" s="7"/>
      <c r="CB2030" s="7"/>
      <c r="CC2030" s="7"/>
      <c r="CD2030" s="7"/>
      <c r="CE2030" s="7"/>
      <c r="CF2030" s="7"/>
      <c r="CG2030" s="7"/>
      <c r="CH2030" s="7"/>
      <c r="CI2030" s="7"/>
      <c r="CJ2030" s="7"/>
      <c r="CK2030" s="7"/>
      <c r="CL2030" s="7"/>
      <c r="CM2030" s="7"/>
      <c r="CN2030" s="7"/>
      <c r="CO2030" s="7"/>
      <c r="CP2030" s="7"/>
      <c r="CQ2030" s="7"/>
    </row>
    <row r="2031" spans="2:95" s="9" customFormat="1">
      <c r="B2031" s="34"/>
      <c r="C2031" s="7"/>
      <c r="D2031" s="7"/>
      <c r="E2031" s="7"/>
      <c r="F2031" s="7"/>
      <c r="G2031" s="10"/>
      <c r="H2031" s="10"/>
      <c r="I2031" s="10"/>
      <c r="J2031" s="10"/>
      <c r="K2031" s="7"/>
      <c r="L2031" s="7"/>
      <c r="M2031" s="7"/>
      <c r="N2031" s="7"/>
      <c r="O2031" s="7"/>
      <c r="P2031" s="10"/>
      <c r="Q2031" s="7"/>
      <c r="R2031" s="7"/>
      <c r="S2031" s="7"/>
      <c r="T2031" s="7"/>
      <c r="U2031" s="7"/>
      <c r="V2031" s="7"/>
      <c r="W2031" s="7"/>
      <c r="X2031" s="7"/>
      <c r="Y2031" s="7"/>
      <c r="Z2031" s="7"/>
      <c r="AA2031" s="7"/>
      <c r="AB2031" s="7"/>
      <c r="AC2031" s="7"/>
      <c r="AD2031" s="7"/>
      <c r="AE2031" s="10"/>
      <c r="AF2031" s="7"/>
      <c r="AG2031" s="7"/>
      <c r="AH2031" s="7"/>
      <c r="AI2031" s="7"/>
      <c r="AJ2031" s="7"/>
      <c r="AK2031" s="7"/>
      <c r="AL2031" s="7"/>
      <c r="AM2031" s="7"/>
      <c r="AN2031" s="7"/>
      <c r="AO2031" s="7"/>
      <c r="AP2031" s="7"/>
      <c r="AQ2031" s="7"/>
      <c r="AR2031" s="7"/>
      <c r="AS2031" s="7"/>
      <c r="AT2031" s="10"/>
      <c r="AU2031" s="7"/>
      <c r="AV2031" s="7"/>
      <c r="AW2031" s="7"/>
      <c r="AX2031" s="7"/>
      <c r="AY2031" s="7"/>
      <c r="AZ2031" s="7"/>
      <c r="BA2031" s="7"/>
      <c r="BB2031" s="7"/>
      <c r="BC2031" s="10"/>
      <c r="BD2031" s="7"/>
      <c r="BE2031" s="7"/>
      <c r="BF2031" s="7"/>
      <c r="BG2031" s="7"/>
      <c r="BH2031" s="7"/>
      <c r="BI2031" s="7"/>
      <c r="BJ2031" s="7"/>
      <c r="BK2031" s="7"/>
      <c r="BL2031" s="7"/>
      <c r="BM2031" s="7"/>
      <c r="BN2031" s="7"/>
      <c r="BO2031" s="7"/>
      <c r="BP2031" s="7"/>
      <c r="BQ2031" s="7"/>
      <c r="BR2031" s="7"/>
      <c r="BS2031" s="7"/>
      <c r="BT2031" s="7"/>
      <c r="BU2031" s="7"/>
      <c r="BV2031" s="7"/>
      <c r="BW2031" s="7"/>
      <c r="BX2031" s="7"/>
      <c r="BY2031" s="7"/>
      <c r="BZ2031" s="7"/>
      <c r="CA2031" s="7"/>
      <c r="CB2031" s="7"/>
      <c r="CC2031" s="7"/>
      <c r="CD2031" s="7"/>
      <c r="CE2031" s="7"/>
      <c r="CF2031" s="7"/>
      <c r="CG2031" s="7"/>
      <c r="CH2031" s="7"/>
      <c r="CI2031" s="7"/>
      <c r="CJ2031" s="7"/>
      <c r="CK2031" s="7"/>
      <c r="CL2031" s="7"/>
      <c r="CM2031" s="7"/>
      <c r="CN2031" s="7"/>
      <c r="CO2031" s="7"/>
      <c r="CP2031" s="7"/>
      <c r="CQ2031" s="7"/>
    </row>
    <row r="2032" spans="2:95" s="9" customFormat="1">
      <c r="B2032" s="34"/>
      <c r="C2032" s="7"/>
      <c r="D2032" s="7"/>
      <c r="E2032" s="7"/>
      <c r="F2032" s="7"/>
      <c r="G2032" s="10"/>
      <c r="H2032" s="10"/>
      <c r="I2032" s="10"/>
      <c r="J2032" s="10"/>
      <c r="K2032" s="7"/>
      <c r="L2032" s="7"/>
      <c r="M2032" s="7"/>
      <c r="N2032" s="7"/>
      <c r="O2032" s="7"/>
      <c r="P2032" s="10"/>
      <c r="Q2032" s="7"/>
      <c r="R2032" s="7"/>
      <c r="S2032" s="7"/>
      <c r="T2032" s="7"/>
      <c r="U2032" s="7"/>
      <c r="V2032" s="7"/>
      <c r="W2032" s="7"/>
      <c r="X2032" s="7"/>
      <c r="Y2032" s="7"/>
      <c r="Z2032" s="7"/>
      <c r="AA2032" s="7"/>
      <c r="AB2032" s="7"/>
      <c r="AC2032" s="7"/>
      <c r="AD2032" s="7"/>
      <c r="AE2032" s="10"/>
      <c r="AF2032" s="7"/>
      <c r="AG2032" s="7"/>
      <c r="AH2032" s="7"/>
      <c r="AI2032" s="7"/>
      <c r="AJ2032" s="7"/>
      <c r="AK2032" s="7"/>
      <c r="AL2032" s="7"/>
      <c r="AM2032" s="7"/>
      <c r="AN2032" s="7"/>
      <c r="AO2032" s="7"/>
      <c r="AP2032" s="7"/>
      <c r="AQ2032" s="7"/>
      <c r="AR2032" s="7"/>
      <c r="AS2032" s="7"/>
      <c r="AT2032" s="10"/>
      <c r="AU2032" s="7"/>
      <c r="AV2032" s="7"/>
      <c r="AW2032" s="7"/>
      <c r="AX2032" s="7"/>
      <c r="AY2032" s="7"/>
      <c r="AZ2032" s="7"/>
      <c r="BA2032" s="7"/>
      <c r="BB2032" s="7"/>
      <c r="BC2032" s="10"/>
      <c r="BD2032" s="7"/>
      <c r="BE2032" s="7"/>
      <c r="BF2032" s="7"/>
      <c r="BG2032" s="7"/>
      <c r="BH2032" s="7"/>
      <c r="BI2032" s="7"/>
      <c r="BJ2032" s="7"/>
      <c r="BK2032" s="7"/>
      <c r="BL2032" s="7"/>
      <c r="BM2032" s="7"/>
      <c r="BN2032" s="7"/>
      <c r="BO2032" s="7"/>
      <c r="BP2032" s="7"/>
      <c r="BQ2032" s="7"/>
      <c r="BR2032" s="7"/>
      <c r="BS2032" s="7"/>
      <c r="BT2032" s="7"/>
      <c r="BU2032" s="7"/>
      <c r="BV2032" s="7"/>
      <c r="BW2032" s="7"/>
      <c r="BX2032" s="7"/>
      <c r="BY2032" s="7"/>
      <c r="BZ2032" s="7"/>
      <c r="CA2032" s="7"/>
      <c r="CB2032" s="7"/>
      <c r="CC2032" s="7"/>
      <c r="CD2032" s="7"/>
      <c r="CE2032" s="7"/>
      <c r="CF2032" s="7"/>
      <c r="CG2032" s="7"/>
      <c r="CH2032" s="7"/>
      <c r="CI2032" s="7"/>
      <c r="CJ2032" s="7"/>
      <c r="CK2032" s="7"/>
      <c r="CL2032" s="7"/>
      <c r="CM2032" s="7"/>
      <c r="CN2032" s="7"/>
      <c r="CO2032" s="7"/>
      <c r="CP2032" s="7"/>
      <c r="CQ2032" s="7"/>
    </row>
    <row r="2033" spans="2:95" s="9" customFormat="1">
      <c r="B2033" s="34"/>
      <c r="C2033" s="7"/>
      <c r="D2033" s="7"/>
      <c r="E2033" s="7"/>
      <c r="F2033" s="7"/>
      <c r="G2033" s="10"/>
      <c r="H2033" s="10"/>
      <c r="I2033" s="10"/>
      <c r="J2033" s="10"/>
      <c r="K2033" s="7"/>
      <c r="L2033" s="7"/>
      <c r="M2033" s="7"/>
      <c r="N2033" s="7"/>
      <c r="O2033" s="7"/>
      <c r="P2033" s="10"/>
      <c r="Q2033" s="7"/>
      <c r="R2033" s="7"/>
      <c r="S2033" s="7"/>
      <c r="T2033" s="7"/>
      <c r="U2033" s="7"/>
      <c r="V2033" s="7"/>
      <c r="W2033" s="7"/>
      <c r="X2033" s="7"/>
      <c r="Y2033" s="7"/>
      <c r="Z2033" s="7"/>
      <c r="AA2033" s="7"/>
      <c r="AB2033" s="7"/>
      <c r="AC2033" s="7"/>
      <c r="AD2033" s="7"/>
      <c r="AE2033" s="10"/>
      <c r="AF2033" s="7"/>
      <c r="AG2033" s="7"/>
      <c r="AH2033" s="7"/>
      <c r="AI2033" s="7"/>
      <c r="AJ2033" s="7"/>
      <c r="AK2033" s="7"/>
      <c r="AL2033" s="7"/>
      <c r="AM2033" s="7"/>
      <c r="AN2033" s="7"/>
      <c r="AO2033" s="7"/>
      <c r="AP2033" s="7"/>
      <c r="AQ2033" s="7"/>
      <c r="AR2033" s="7"/>
      <c r="AS2033" s="7"/>
      <c r="AT2033" s="10"/>
      <c r="AU2033" s="7"/>
      <c r="AV2033" s="7"/>
      <c r="AW2033" s="7"/>
      <c r="AX2033" s="7"/>
      <c r="AY2033" s="7"/>
      <c r="AZ2033" s="7"/>
      <c r="BA2033" s="7"/>
      <c r="BB2033" s="7"/>
      <c r="BC2033" s="10"/>
      <c r="BD2033" s="7"/>
      <c r="BE2033" s="7"/>
      <c r="BF2033" s="7"/>
      <c r="BG2033" s="7"/>
      <c r="BH2033" s="7"/>
      <c r="BI2033" s="7"/>
      <c r="BJ2033" s="7"/>
      <c r="BK2033" s="7"/>
      <c r="BL2033" s="7"/>
      <c r="BM2033" s="7"/>
      <c r="BN2033" s="7"/>
      <c r="BO2033" s="7"/>
      <c r="BP2033" s="7"/>
      <c r="BQ2033" s="7"/>
      <c r="BR2033" s="7"/>
      <c r="BS2033" s="7"/>
      <c r="BT2033" s="7"/>
      <c r="BU2033" s="7"/>
      <c r="BV2033" s="7"/>
      <c r="BW2033" s="7"/>
      <c r="BX2033" s="7"/>
      <c r="BY2033" s="7"/>
      <c r="BZ2033" s="7"/>
      <c r="CA2033" s="7"/>
      <c r="CB2033" s="7"/>
      <c r="CC2033" s="7"/>
      <c r="CD2033" s="7"/>
      <c r="CE2033" s="7"/>
      <c r="CF2033" s="7"/>
      <c r="CG2033" s="7"/>
      <c r="CH2033" s="7"/>
      <c r="CI2033" s="7"/>
      <c r="CJ2033" s="7"/>
      <c r="CK2033" s="7"/>
      <c r="CL2033" s="7"/>
      <c r="CM2033" s="7"/>
      <c r="CN2033" s="7"/>
      <c r="CO2033" s="7"/>
      <c r="CP2033" s="7"/>
      <c r="CQ2033" s="7"/>
    </row>
    <row r="2034" spans="2:95" s="9" customFormat="1">
      <c r="B2034" s="34"/>
      <c r="C2034" s="7"/>
      <c r="D2034" s="7"/>
      <c r="E2034" s="7"/>
      <c r="F2034" s="7"/>
      <c r="G2034" s="10"/>
      <c r="H2034" s="10"/>
      <c r="I2034" s="10"/>
      <c r="J2034" s="10"/>
      <c r="K2034" s="7"/>
      <c r="L2034" s="7"/>
      <c r="M2034" s="7"/>
      <c r="N2034" s="7"/>
      <c r="O2034" s="7"/>
      <c r="P2034" s="10"/>
      <c r="Q2034" s="7"/>
      <c r="R2034" s="7"/>
      <c r="S2034" s="7"/>
      <c r="T2034" s="7"/>
      <c r="U2034" s="7"/>
      <c r="V2034" s="7"/>
      <c r="W2034" s="7"/>
      <c r="X2034" s="7"/>
      <c r="Y2034" s="7"/>
      <c r="Z2034" s="7"/>
      <c r="AA2034" s="7"/>
      <c r="AB2034" s="7"/>
      <c r="AC2034" s="7"/>
      <c r="AD2034" s="7"/>
      <c r="AE2034" s="10"/>
      <c r="AF2034" s="7"/>
      <c r="AG2034" s="7"/>
      <c r="AH2034" s="7"/>
      <c r="AI2034" s="7"/>
      <c r="AJ2034" s="7"/>
      <c r="AK2034" s="7"/>
      <c r="AL2034" s="7"/>
      <c r="AM2034" s="7"/>
      <c r="AN2034" s="7"/>
      <c r="AO2034" s="7"/>
      <c r="AP2034" s="7"/>
      <c r="AQ2034" s="7"/>
      <c r="AR2034" s="7"/>
      <c r="AS2034" s="7"/>
      <c r="AT2034" s="10"/>
      <c r="AU2034" s="7"/>
      <c r="AV2034" s="7"/>
      <c r="AW2034" s="7"/>
      <c r="AX2034" s="7"/>
      <c r="AY2034" s="7"/>
      <c r="AZ2034" s="7"/>
      <c r="BA2034" s="7"/>
      <c r="BB2034" s="7"/>
      <c r="BC2034" s="10"/>
      <c r="BD2034" s="7"/>
      <c r="BE2034" s="7"/>
      <c r="BF2034" s="7"/>
      <c r="BG2034" s="7"/>
      <c r="BH2034" s="7"/>
      <c r="BI2034" s="7"/>
      <c r="BJ2034" s="7"/>
      <c r="BK2034" s="7"/>
      <c r="BL2034" s="7"/>
      <c r="BM2034" s="7"/>
      <c r="BN2034" s="7"/>
      <c r="BO2034" s="7"/>
      <c r="BP2034" s="7"/>
      <c r="BQ2034" s="7"/>
      <c r="BR2034" s="7"/>
      <c r="BS2034" s="7"/>
      <c r="BT2034" s="7"/>
      <c r="BU2034" s="7"/>
      <c r="BV2034" s="7"/>
      <c r="BW2034" s="7"/>
      <c r="BX2034" s="7"/>
      <c r="BY2034" s="7"/>
      <c r="BZ2034" s="7"/>
      <c r="CA2034" s="7"/>
      <c r="CB2034" s="7"/>
      <c r="CC2034" s="7"/>
      <c r="CD2034" s="7"/>
      <c r="CE2034" s="7"/>
      <c r="CF2034" s="7"/>
      <c r="CG2034" s="7"/>
      <c r="CH2034" s="7"/>
      <c r="CI2034" s="7"/>
      <c r="CJ2034" s="7"/>
      <c r="CK2034" s="7"/>
      <c r="CL2034" s="7"/>
      <c r="CM2034" s="7"/>
      <c r="CN2034" s="7"/>
      <c r="CO2034" s="7"/>
      <c r="CP2034" s="7"/>
      <c r="CQ2034" s="7"/>
    </row>
    <row r="2035" spans="2:95" s="9" customFormat="1">
      <c r="B2035" s="34"/>
      <c r="C2035" s="7"/>
      <c r="D2035" s="7"/>
      <c r="E2035" s="7"/>
      <c r="F2035" s="7"/>
      <c r="G2035" s="10"/>
      <c r="H2035" s="10"/>
      <c r="I2035" s="10"/>
      <c r="J2035" s="10"/>
      <c r="K2035" s="7"/>
      <c r="L2035" s="7"/>
      <c r="M2035" s="7"/>
      <c r="N2035" s="7"/>
      <c r="O2035" s="7"/>
      <c r="P2035" s="10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/>
      <c r="AB2035" s="7"/>
      <c r="AC2035" s="7"/>
      <c r="AD2035" s="7"/>
      <c r="AE2035" s="10"/>
      <c r="AF2035" s="7"/>
      <c r="AG2035" s="7"/>
      <c r="AH2035" s="7"/>
      <c r="AI2035" s="7"/>
      <c r="AJ2035" s="7"/>
      <c r="AK2035" s="7"/>
      <c r="AL2035" s="7"/>
      <c r="AM2035" s="7"/>
      <c r="AN2035" s="7"/>
      <c r="AO2035" s="7"/>
      <c r="AP2035" s="7"/>
      <c r="AQ2035" s="7"/>
      <c r="AR2035" s="7"/>
      <c r="AS2035" s="7"/>
      <c r="AT2035" s="10"/>
      <c r="AU2035" s="7"/>
      <c r="AV2035" s="7"/>
      <c r="AW2035" s="7"/>
      <c r="AX2035" s="7"/>
      <c r="AY2035" s="7"/>
      <c r="AZ2035" s="7"/>
      <c r="BA2035" s="7"/>
      <c r="BB2035" s="7"/>
      <c r="BC2035" s="10"/>
      <c r="BD2035" s="7"/>
      <c r="BE2035" s="7"/>
      <c r="BF2035" s="7"/>
      <c r="BG2035" s="7"/>
      <c r="BH2035" s="7"/>
      <c r="BI2035" s="7"/>
      <c r="BJ2035" s="7"/>
      <c r="BK2035" s="7"/>
      <c r="BL2035" s="7"/>
      <c r="BM2035" s="7"/>
      <c r="BN2035" s="7"/>
      <c r="BO2035" s="7"/>
      <c r="BP2035" s="7"/>
      <c r="BQ2035" s="7"/>
      <c r="BR2035" s="7"/>
      <c r="BS2035" s="7"/>
      <c r="BT2035" s="7"/>
      <c r="BU2035" s="7"/>
      <c r="BV2035" s="7"/>
      <c r="BW2035" s="7"/>
      <c r="BX2035" s="7"/>
      <c r="BY2035" s="7"/>
      <c r="BZ2035" s="7"/>
      <c r="CA2035" s="7"/>
      <c r="CB2035" s="7"/>
      <c r="CC2035" s="7"/>
      <c r="CD2035" s="7"/>
      <c r="CE2035" s="7"/>
      <c r="CF2035" s="7"/>
      <c r="CG2035" s="7"/>
      <c r="CH2035" s="7"/>
      <c r="CI2035" s="7"/>
      <c r="CJ2035" s="7"/>
      <c r="CK2035" s="7"/>
      <c r="CL2035" s="7"/>
      <c r="CM2035" s="7"/>
      <c r="CN2035" s="7"/>
      <c r="CO2035" s="7"/>
      <c r="CP2035" s="7"/>
      <c r="CQ2035" s="7"/>
    </row>
    <row r="2036" spans="2:95" s="9" customFormat="1">
      <c r="B2036" s="34"/>
      <c r="C2036" s="7"/>
      <c r="D2036" s="7"/>
      <c r="E2036" s="7"/>
      <c r="F2036" s="7"/>
      <c r="G2036" s="10"/>
      <c r="H2036" s="10"/>
      <c r="I2036" s="10"/>
      <c r="J2036" s="10"/>
      <c r="K2036" s="7"/>
      <c r="L2036" s="7"/>
      <c r="M2036" s="7"/>
      <c r="N2036" s="7"/>
      <c r="O2036" s="7"/>
      <c r="P2036" s="10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/>
      <c r="AB2036" s="7"/>
      <c r="AC2036" s="7"/>
      <c r="AD2036" s="7"/>
      <c r="AE2036" s="10"/>
      <c r="AF2036" s="7"/>
      <c r="AG2036" s="7"/>
      <c r="AH2036" s="7"/>
      <c r="AI2036" s="7"/>
      <c r="AJ2036" s="7"/>
      <c r="AK2036" s="7"/>
      <c r="AL2036" s="7"/>
      <c r="AM2036" s="7"/>
      <c r="AN2036" s="7"/>
      <c r="AO2036" s="7"/>
      <c r="AP2036" s="7"/>
      <c r="AQ2036" s="7"/>
      <c r="AR2036" s="7"/>
      <c r="AS2036" s="7"/>
      <c r="AT2036" s="10"/>
      <c r="AU2036" s="7"/>
      <c r="AV2036" s="7"/>
      <c r="AW2036" s="7"/>
      <c r="AX2036" s="7"/>
      <c r="AY2036" s="7"/>
      <c r="AZ2036" s="7"/>
      <c r="BA2036" s="7"/>
      <c r="BB2036" s="7"/>
      <c r="BC2036" s="10"/>
      <c r="BD2036" s="7"/>
      <c r="BE2036" s="7"/>
      <c r="BF2036" s="7"/>
      <c r="BG2036" s="7"/>
      <c r="BH2036" s="7"/>
      <c r="BI2036" s="7"/>
      <c r="BJ2036" s="7"/>
      <c r="BK2036" s="7"/>
      <c r="BL2036" s="7"/>
      <c r="BM2036" s="7"/>
      <c r="BN2036" s="7"/>
      <c r="BO2036" s="7"/>
      <c r="BP2036" s="7"/>
      <c r="BQ2036" s="7"/>
      <c r="BR2036" s="7"/>
      <c r="BS2036" s="7"/>
      <c r="BT2036" s="7"/>
      <c r="BU2036" s="7"/>
      <c r="BV2036" s="7"/>
      <c r="BW2036" s="7"/>
      <c r="BX2036" s="7"/>
      <c r="BY2036" s="7"/>
      <c r="BZ2036" s="7"/>
      <c r="CA2036" s="7"/>
      <c r="CB2036" s="7"/>
      <c r="CC2036" s="7"/>
      <c r="CD2036" s="7"/>
      <c r="CE2036" s="7"/>
      <c r="CF2036" s="7"/>
      <c r="CG2036" s="7"/>
      <c r="CH2036" s="7"/>
      <c r="CI2036" s="7"/>
      <c r="CJ2036" s="7"/>
      <c r="CK2036" s="7"/>
      <c r="CL2036" s="7"/>
      <c r="CM2036" s="7"/>
      <c r="CN2036" s="7"/>
      <c r="CO2036" s="7"/>
      <c r="CP2036" s="7"/>
      <c r="CQ2036" s="7"/>
    </row>
    <row r="2037" spans="2:95" s="9" customFormat="1">
      <c r="B2037" s="34"/>
      <c r="C2037" s="7"/>
      <c r="D2037" s="7"/>
      <c r="E2037" s="7"/>
      <c r="F2037" s="7"/>
      <c r="G2037" s="10"/>
      <c r="H2037" s="10"/>
      <c r="I2037" s="10"/>
      <c r="J2037" s="10"/>
      <c r="K2037" s="7"/>
      <c r="L2037" s="7"/>
      <c r="M2037" s="7"/>
      <c r="N2037" s="7"/>
      <c r="O2037" s="7"/>
      <c r="P2037" s="10"/>
      <c r="Q2037" s="7"/>
      <c r="R2037" s="7"/>
      <c r="S2037" s="7"/>
      <c r="T2037" s="7"/>
      <c r="U2037" s="7"/>
      <c r="V2037" s="7"/>
      <c r="W2037" s="7"/>
      <c r="X2037" s="7"/>
      <c r="Y2037" s="7"/>
      <c r="Z2037" s="7"/>
      <c r="AA2037" s="7"/>
      <c r="AB2037" s="7"/>
      <c r="AC2037" s="7"/>
      <c r="AD2037" s="7"/>
      <c r="AE2037" s="10"/>
      <c r="AF2037" s="7"/>
      <c r="AG2037" s="7"/>
      <c r="AH2037" s="7"/>
      <c r="AI2037" s="7"/>
      <c r="AJ2037" s="7"/>
      <c r="AK2037" s="7"/>
      <c r="AL2037" s="7"/>
      <c r="AM2037" s="7"/>
      <c r="AN2037" s="7"/>
      <c r="AO2037" s="7"/>
      <c r="AP2037" s="7"/>
      <c r="AQ2037" s="7"/>
      <c r="AR2037" s="7"/>
      <c r="AS2037" s="7"/>
      <c r="AT2037" s="10"/>
      <c r="AU2037" s="7"/>
      <c r="AV2037" s="7"/>
      <c r="AW2037" s="7"/>
      <c r="AX2037" s="7"/>
      <c r="AY2037" s="7"/>
      <c r="AZ2037" s="7"/>
      <c r="BA2037" s="7"/>
      <c r="BB2037" s="7"/>
      <c r="BC2037" s="10"/>
      <c r="BD2037" s="7"/>
      <c r="BE2037" s="7"/>
      <c r="BF2037" s="7"/>
      <c r="BG2037" s="7"/>
      <c r="BH2037" s="7"/>
      <c r="BI2037" s="7"/>
      <c r="BJ2037" s="7"/>
      <c r="BK2037" s="7"/>
      <c r="BL2037" s="7"/>
      <c r="BM2037" s="7"/>
      <c r="BN2037" s="7"/>
      <c r="BO2037" s="7"/>
      <c r="BP2037" s="7"/>
      <c r="BQ2037" s="7"/>
      <c r="BR2037" s="7"/>
      <c r="BS2037" s="7"/>
      <c r="BT2037" s="7"/>
      <c r="BU2037" s="7"/>
      <c r="BV2037" s="7"/>
      <c r="BW2037" s="7"/>
      <c r="BX2037" s="7"/>
      <c r="BY2037" s="7"/>
      <c r="BZ2037" s="7"/>
      <c r="CA2037" s="7"/>
      <c r="CB2037" s="7"/>
      <c r="CC2037" s="7"/>
      <c r="CD2037" s="7"/>
      <c r="CE2037" s="7"/>
      <c r="CF2037" s="7"/>
      <c r="CG2037" s="7"/>
      <c r="CH2037" s="7"/>
      <c r="CI2037" s="7"/>
      <c r="CJ2037" s="7"/>
      <c r="CK2037" s="7"/>
      <c r="CL2037" s="7"/>
      <c r="CM2037" s="7"/>
      <c r="CN2037" s="7"/>
      <c r="CO2037" s="7"/>
      <c r="CP2037" s="7"/>
      <c r="CQ2037" s="7"/>
    </row>
    <row r="2038" spans="2:95" s="9" customFormat="1">
      <c r="B2038" s="34"/>
      <c r="C2038" s="7"/>
      <c r="D2038" s="7"/>
      <c r="E2038" s="7"/>
      <c r="F2038" s="7"/>
      <c r="G2038" s="10"/>
      <c r="H2038" s="10"/>
      <c r="I2038" s="10"/>
      <c r="J2038" s="10"/>
      <c r="K2038" s="7"/>
      <c r="L2038" s="7"/>
      <c r="M2038" s="7"/>
      <c r="N2038" s="7"/>
      <c r="O2038" s="7"/>
      <c r="P2038" s="10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/>
      <c r="AB2038" s="7"/>
      <c r="AC2038" s="7"/>
      <c r="AD2038" s="7"/>
      <c r="AE2038" s="10"/>
      <c r="AF2038" s="7"/>
      <c r="AG2038" s="7"/>
      <c r="AH2038" s="7"/>
      <c r="AI2038" s="7"/>
      <c r="AJ2038" s="7"/>
      <c r="AK2038" s="7"/>
      <c r="AL2038" s="7"/>
      <c r="AM2038" s="7"/>
      <c r="AN2038" s="7"/>
      <c r="AO2038" s="7"/>
      <c r="AP2038" s="7"/>
      <c r="AQ2038" s="7"/>
      <c r="AR2038" s="7"/>
      <c r="AS2038" s="7"/>
      <c r="AT2038" s="10"/>
      <c r="AU2038" s="7"/>
      <c r="AV2038" s="7"/>
      <c r="AW2038" s="7"/>
      <c r="AX2038" s="7"/>
      <c r="AY2038" s="7"/>
      <c r="AZ2038" s="7"/>
      <c r="BA2038" s="7"/>
      <c r="BB2038" s="7"/>
      <c r="BC2038" s="10"/>
      <c r="BD2038" s="7"/>
      <c r="BE2038" s="7"/>
      <c r="BF2038" s="7"/>
      <c r="BG2038" s="7"/>
      <c r="BH2038" s="7"/>
      <c r="BI2038" s="7"/>
      <c r="BJ2038" s="7"/>
      <c r="BK2038" s="7"/>
      <c r="BL2038" s="7"/>
      <c r="BM2038" s="7"/>
      <c r="BN2038" s="7"/>
      <c r="BO2038" s="7"/>
      <c r="BP2038" s="7"/>
      <c r="BQ2038" s="7"/>
      <c r="BR2038" s="7"/>
      <c r="BS2038" s="7"/>
      <c r="BT2038" s="7"/>
      <c r="BU2038" s="7"/>
      <c r="BV2038" s="7"/>
      <c r="BW2038" s="7"/>
      <c r="BX2038" s="7"/>
      <c r="BY2038" s="7"/>
      <c r="BZ2038" s="7"/>
      <c r="CA2038" s="7"/>
      <c r="CB2038" s="7"/>
      <c r="CC2038" s="7"/>
      <c r="CD2038" s="7"/>
      <c r="CE2038" s="7"/>
      <c r="CF2038" s="7"/>
      <c r="CG2038" s="7"/>
      <c r="CH2038" s="7"/>
      <c r="CI2038" s="7"/>
      <c r="CJ2038" s="7"/>
      <c r="CK2038" s="7"/>
      <c r="CL2038" s="7"/>
      <c r="CM2038" s="7"/>
      <c r="CN2038" s="7"/>
      <c r="CO2038" s="7"/>
      <c r="CP2038" s="7"/>
      <c r="CQ2038" s="7"/>
    </row>
    <row r="2039" spans="2:95" s="9" customFormat="1">
      <c r="B2039" s="34"/>
      <c r="C2039" s="7"/>
      <c r="D2039" s="7"/>
      <c r="E2039" s="7"/>
      <c r="F2039" s="7"/>
      <c r="G2039" s="10"/>
      <c r="H2039" s="10"/>
      <c r="I2039" s="10"/>
      <c r="J2039" s="10"/>
      <c r="K2039" s="7"/>
      <c r="L2039" s="7"/>
      <c r="M2039" s="7"/>
      <c r="N2039" s="7"/>
      <c r="O2039" s="7"/>
      <c r="P2039" s="10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  <c r="AB2039" s="7"/>
      <c r="AC2039" s="7"/>
      <c r="AD2039" s="7"/>
      <c r="AE2039" s="10"/>
      <c r="AF2039" s="7"/>
      <c r="AG2039" s="7"/>
      <c r="AH2039" s="7"/>
      <c r="AI2039" s="7"/>
      <c r="AJ2039" s="7"/>
      <c r="AK2039" s="7"/>
      <c r="AL2039" s="7"/>
      <c r="AM2039" s="7"/>
      <c r="AN2039" s="7"/>
      <c r="AO2039" s="7"/>
      <c r="AP2039" s="7"/>
      <c r="AQ2039" s="7"/>
      <c r="AR2039" s="7"/>
      <c r="AS2039" s="7"/>
      <c r="AT2039" s="10"/>
      <c r="AU2039" s="7"/>
      <c r="AV2039" s="7"/>
      <c r="AW2039" s="7"/>
      <c r="AX2039" s="7"/>
      <c r="AY2039" s="7"/>
      <c r="AZ2039" s="7"/>
      <c r="BA2039" s="7"/>
      <c r="BB2039" s="7"/>
      <c r="BC2039" s="10"/>
      <c r="BD2039" s="7"/>
      <c r="BE2039" s="7"/>
      <c r="BF2039" s="7"/>
      <c r="BG2039" s="7"/>
      <c r="BH2039" s="7"/>
      <c r="BI2039" s="7"/>
      <c r="BJ2039" s="7"/>
      <c r="BK2039" s="7"/>
      <c r="BL2039" s="7"/>
      <c r="BM2039" s="7"/>
      <c r="BN2039" s="7"/>
      <c r="BO2039" s="7"/>
      <c r="BP2039" s="7"/>
      <c r="BQ2039" s="7"/>
      <c r="BR2039" s="7"/>
      <c r="BS2039" s="7"/>
      <c r="BT2039" s="7"/>
      <c r="BU2039" s="7"/>
      <c r="BV2039" s="7"/>
      <c r="BW2039" s="7"/>
      <c r="BX2039" s="7"/>
      <c r="BY2039" s="7"/>
      <c r="BZ2039" s="7"/>
      <c r="CA2039" s="7"/>
      <c r="CB2039" s="7"/>
      <c r="CC2039" s="7"/>
      <c r="CD2039" s="7"/>
      <c r="CE2039" s="7"/>
      <c r="CF2039" s="7"/>
      <c r="CG2039" s="7"/>
      <c r="CH2039" s="7"/>
      <c r="CI2039" s="7"/>
      <c r="CJ2039" s="7"/>
      <c r="CK2039" s="7"/>
      <c r="CL2039" s="7"/>
      <c r="CM2039" s="7"/>
      <c r="CN2039" s="7"/>
      <c r="CO2039" s="7"/>
      <c r="CP2039" s="7"/>
      <c r="CQ2039" s="7"/>
    </row>
    <row r="2040" spans="2:95" s="9" customFormat="1">
      <c r="B2040" s="34"/>
      <c r="C2040" s="7"/>
      <c r="D2040" s="7"/>
      <c r="E2040" s="7"/>
      <c r="F2040" s="7"/>
      <c r="G2040" s="10"/>
      <c r="H2040" s="10"/>
      <c r="I2040" s="10"/>
      <c r="J2040" s="10"/>
      <c r="K2040" s="7"/>
      <c r="L2040" s="7"/>
      <c r="M2040" s="7"/>
      <c r="N2040" s="7"/>
      <c r="O2040" s="7"/>
      <c r="P2040" s="10"/>
      <c r="Q2040" s="7"/>
      <c r="R2040" s="7"/>
      <c r="S2040" s="7"/>
      <c r="T2040" s="7"/>
      <c r="U2040" s="7"/>
      <c r="V2040" s="7"/>
      <c r="W2040" s="7"/>
      <c r="X2040" s="7"/>
      <c r="Y2040" s="7"/>
      <c r="Z2040" s="7"/>
      <c r="AA2040" s="7"/>
      <c r="AB2040" s="7"/>
      <c r="AC2040" s="7"/>
      <c r="AD2040" s="7"/>
      <c r="AE2040" s="10"/>
      <c r="AF2040" s="7"/>
      <c r="AG2040" s="7"/>
      <c r="AH2040" s="7"/>
      <c r="AI2040" s="7"/>
      <c r="AJ2040" s="7"/>
      <c r="AK2040" s="7"/>
      <c r="AL2040" s="7"/>
      <c r="AM2040" s="7"/>
      <c r="AN2040" s="7"/>
      <c r="AO2040" s="7"/>
      <c r="AP2040" s="7"/>
      <c r="AQ2040" s="7"/>
      <c r="AR2040" s="7"/>
      <c r="AS2040" s="7"/>
      <c r="AT2040" s="10"/>
      <c r="AU2040" s="7"/>
      <c r="AV2040" s="7"/>
      <c r="AW2040" s="7"/>
      <c r="AX2040" s="7"/>
      <c r="AY2040" s="7"/>
      <c r="AZ2040" s="7"/>
      <c r="BA2040" s="7"/>
      <c r="BB2040" s="7"/>
      <c r="BC2040" s="10"/>
      <c r="BD2040" s="7"/>
      <c r="BE2040" s="7"/>
      <c r="BF2040" s="7"/>
      <c r="BG2040" s="7"/>
      <c r="BH2040" s="7"/>
      <c r="BI2040" s="7"/>
      <c r="BJ2040" s="7"/>
      <c r="BK2040" s="7"/>
      <c r="BL2040" s="7"/>
      <c r="BM2040" s="7"/>
      <c r="BN2040" s="7"/>
      <c r="BO2040" s="7"/>
      <c r="BP2040" s="7"/>
      <c r="BQ2040" s="7"/>
      <c r="BR2040" s="7"/>
      <c r="BS2040" s="7"/>
      <c r="BT2040" s="7"/>
      <c r="BU2040" s="7"/>
      <c r="BV2040" s="7"/>
      <c r="BW2040" s="7"/>
      <c r="BX2040" s="7"/>
      <c r="BY2040" s="7"/>
      <c r="BZ2040" s="7"/>
      <c r="CA2040" s="7"/>
      <c r="CB2040" s="7"/>
      <c r="CC2040" s="7"/>
      <c r="CD2040" s="7"/>
      <c r="CE2040" s="7"/>
      <c r="CF2040" s="7"/>
      <c r="CG2040" s="7"/>
      <c r="CH2040" s="7"/>
      <c r="CI2040" s="7"/>
      <c r="CJ2040" s="7"/>
      <c r="CK2040" s="7"/>
      <c r="CL2040" s="7"/>
      <c r="CM2040" s="7"/>
      <c r="CN2040" s="7"/>
      <c r="CO2040" s="7"/>
      <c r="CP2040" s="7"/>
      <c r="CQ2040" s="7"/>
    </row>
    <row r="2041" spans="2:95" s="9" customFormat="1">
      <c r="B2041" s="34"/>
      <c r="C2041" s="7"/>
      <c r="D2041" s="7"/>
      <c r="E2041" s="7"/>
      <c r="F2041" s="7"/>
      <c r="G2041" s="10"/>
      <c r="H2041" s="10"/>
      <c r="I2041" s="10"/>
      <c r="J2041" s="10"/>
      <c r="K2041" s="7"/>
      <c r="L2041" s="7"/>
      <c r="M2041" s="7"/>
      <c r="N2041" s="7"/>
      <c r="O2041" s="7"/>
      <c r="P2041" s="10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  <c r="AB2041" s="7"/>
      <c r="AC2041" s="7"/>
      <c r="AD2041" s="7"/>
      <c r="AE2041" s="10"/>
      <c r="AF2041" s="7"/>
      <c r="AG2041" s="7"/>
      <c r="AH2041" s="7"/>
      <c r="AI2041" s="7"/>
      <c r="AJ2041" s="7"/>
      <c r="AK2041" s="7"/>
      <c r="AL2041" s="7"/>
      <c r="AM2041" s="7"/>
      <c r="AN2041" s="7"/>
      <c r="AO2041" s="7"/>
      <c r="AP2041" s="7"/>
      <c r="AQ2041" s="7"/>
      <c r="AR2041" s="7"/>
      <c r="AS2041" s="7"/>
      <c r="AT2041" s="10"/>
      <c r="AU2041" s="7"/>
      <c r="AV2041" s="7"/>
      <c r="AW2041" s="7"/>
      <c r="AX2041" s="7"/>
      <c r="AY2041" s="7"/>
      <c r="AZ2041" s="7"/>
      <c r="BA2041" s="7"/>
      <c r="BB2041" s="7"/>
      <c r="BC2041" s="10"/>
      <c r="BD2041" s="7"/>
      <c r="BE2041" s="7"/>
      <c r="BF2041" s="7"/>
      <c r="BG2041" s="7"/>
      <c r="BH2041" s="7"/>
      <c r="BI2041" s="7"/>
      <c r="BJ2041" s="7"/>
      <c r="BK2041" s="7"/>
      <c r="BL2041" s="7"/>
      <c r="BM2041" s="7"/>
      <c r="BN2041" s="7"/>
      <c r="BO2041" s="7"/>
      <c r="BP2041" s="7"/>
      <c r="BQ2041" s="7"/>
      <c r="BR2041" s="7"/>
      <c r="BS2041" s="7"/>
      <c r="BT2041" s="7"/>
      <c r="BU2041" s="7"/>
      <c r="BV2041" s="7"/>
      <c r="BW2041" s="7"/>
      <c r="BX2041" s="7"/>
      <c r="BY2041" s="7"/>
      <c r="BZ2041" s="7"/>
      <c r="CA2041" s="7"/>
      <c r="CB2041" s="7"/>
      <c r="CC2041" s="7"/>
      <c r="CD2041" s="7"/>
      <c r="CE2041" s="7"/>
      <c r="CF2041" s="7"/>
      <c r="CG2041" s="7"/>
      <c r="CH2041" s="7"/>
      <c r="CI2041" s="7"/>
      <c r="CJ2041" s="7"/>
      <c r="CK2041" s="7"/>
      <c r="CL2041" s="7"/>
      <c r="CM2041" s="7"/>
      <c r="CN2041" s="7"/>
      <c r="CO2041" s="7"/>
      <c r="CP2041" s="7"/>
      <c r="CQ2041" s="7"/>
    </row>
    <row r="2042" spans="2:95" s="9" customFormat="1">
      <c r="B2042" s="34"/>
      <c r="C2042" s="7"/>
      <c r="D2042" s="7"/>
      <c r="E2042" s="7"/>
      <c r="F2042" s="7"/>
      <c r="G2042" s="10"/>
      <c r="H2042" s="10"/>
      <c r="I2042" s="10"/>
      <c r="J2042" s="10"/>
      <c r="K2042" s="7"/>
      <c r="L2042" s="7"/>
      <c r="M2042" s="7"/>
      <c r="N2042" s="7"/>
      <c r="O2042" s="7"/>
      <c r="P2042" s="10"/>
      <c r="Q2042" s="7"/>
      <c r="R2042" s="7"/>
      <c r="S2042" s="7"/>
      <c r="T2042" s="7"/>
      <c r="U2042" s="7"/>
      <c r="V2042" s="7"/>
      <c r="W2042" s="7"/>
      <c r="X2042" s="7"/>
      <c r="Y2042" s="7"/>
      <c r="Z2042" s="7"/>
      <c r="AA2042" s="7"/>
      <c r="AB2042" s="7"/>
      <c r="AC2042" s="7"/>
      <c r="AD2042" s="7"/>
      <c r="AE2042" s="10"/>
      <c r="AF2042" s="7"/>
      <c r="AG2042" s="7"/>
      <c r="AH2042" s="7"/>
      <c r="AI2042" s="7"/>
      <c r="AJ2042" s="7"/>
      <c r="AK2042" s="7"/>
      <c r="AL2042" s="7"/>
      <c r="AM2042" s="7"/>
      <c r="AN2042" s="7"/>
      <c r="AO2042" s="7"/>
      <c r="AP2042" s="7"/>
      <c r="AQ2042" s="7"/>
      <c r="AR2042" s="7"/>
      <c r="AS2042" s="7"/>
      <c r="AT2042" s="10"/>
      <c r="AU2042" s="7"/>
      <c r="AV2042" s="7"/>
      <c r="AW2042" s="7"/>
      <c r="AX2042" s="7"/>
      <c r="AY2042" s="7"/>
      <c r="AZ2042" s="7"/>
      <c r="BA2042" s="7"/>
      <c r="BB2042" s="7"/>
      <c r="BC2042" s="10"/>
      <c r="BD2042" s="7"/>
      <c r="BE2042" s="7"/>
      <c r="BF2042" s="7"/>
      <c r="BG2042" s="7"/>
      <c r="BH2042" s="7"/>
      <c r="BI2042" s="7"/>
      <c r="BJ2042" s="7"/>
      <c r="BK2042" s="7"/>
      <c r="BL2042" s="7"/>
      <c r="BM2042" s="7"/>
      <c r="BN2042" s="7"/>
      <c r="BO2042" s="7"/>
      <c r="BP2042" s="7"/>
      <c r="BQ2042" s="7"/>
      <c r="BR2042" s="7"/>
      <c r="BS2042" s="7"/>
      <c r="BT2042" s="7"/>
      <c r="BU2042" s="7"/>
      <c r="BV2042" s="7"/>
      <c r="BW2042" s="7"/>
      <c r="BX2042" s="7"/>
      <c r="BY2042" s="7"/>
      <c r="BZ2042" s="7"/>
      <c r="CA2042" s="7"/>
      <c r="CB2042" s="7"/>
      <c r="CC2042" s="7"/>
      <c r="CD2042" s="7"/>
      <c r="CE2042" s="7"/>
      <c r="CF2042" s="7"/>
      <c r="CG2042" s="7"/>
      <c r="CH2042" s="7"/>
      <c r="CI2042" s="7"/>
      <c r="CJ2042" s="7"/>
      <c r="CK2042" s="7"/>
      <c r="CL2042" s="7"/>
      <c r="CM2042" s="7"/>
      <c r="CN2042" s="7"/>
      <c r="CO2042" s="7"/>
      <c r="CP2042" s="7"/>
      <c r="CQ2042" s="7"/>
    </row>
    <row r="2043" spans="2:95" s="9" customFormat="1">
      <c r="B2043" s="34"/>
      <c r="C2043" s="7"/>
      <c r="D2043" s="7"/>
      <c r="E2043" s="7"/>
      <c r="F2043" s="7"/>
      <c r="G2043" s="10"/>
      <c r="H2043" s="10"/>
      <c r="I2043" s="10"/>
      <c r="J2043" s="10"/>
      <c r="K2043" s="7"/>
      <c r="L2043" s="7"/>
      <c r="M2043" s="7"/>
      <c r="N2043" s="7"/>
      <c r="O2043" s="7"/>
      <c r="P2043" s="10"/>
      <c r="Q2043" s="7"/>
      <c r="R2043" s="7"/>
      <c r="S2043" s="7"/>
      <c r="T2043" s="7"/>
      <c r="U2043" s="7"/>
      <c r="V2043" s="7"/>
      <c r="W2043" s="7"/>
      <c r="X2043" s="7"/>
      <c r="Y2043" s="7"/>
      <c r="Z2043" s="7"/>
      <c r="AA2043" s="7"/>
      <c r="AB2043" s="7"/>
      <c r="AC2043" s="7"/>
      <c r="AD2043" s="7"/>
      <c r="AE2043" s="10"/>
      <c r="AF2043" s="7"/>
      <c r="AG2043" s="7"/>
      <c r="AH2043" s="7"/>
      <c r="AI2043" s="7"/>
      <c r="AJ2043" s="7"/>
      <c r="AK2043" s="7"/>
      <c r="AL2043" s="7"/>
      <c r="AM2043" s="7"/>
      <c r="AN2043" s="7"/>
      <c r="AO2043" s="7"/>
      <c r="AP2043" s="7"/>
      <c r="AQ2043" s="7"/>
      <c r="AR2043" s="7"/>
      <c r="AS2043" s="7"/>
      <c r="AT2043" s="10"/>
      <c r="AU2043" s="7"/>
      <c r="AV2043" s="7"/>
      <c r="AW2043" s="7"/>
      <c r="AX2043" s="7"/>
      <c r="AY2043" s="7"/>
      <c r="AZ2043" s="7"/>
      <c r="BA2043" s="7"/>
      <c r="BB2043" s="7"/>
      <c r="BC2043" s="10"/>
      <c r="BD2043" s="7"/>
      <c r="BE2043" s="7"/>
      <c r="BF2043" s="7"/>
      <c r="BG2043" s="7"/>
      <c r="BH2043" s="7"/>
      <c r="BI2043" s="7"/>
      <c r="BJ2043" s="7"/>
      <c r="BK2043" s="7"/>
      <c r="BL2043" s="7"/>
      <c r="BM2043" s="7"/>
      <c r="BN2043" s="7"/>
      <c r="BO2043" s="7"/>
      <c r="BP2043" s="7"/>
      <c r="BQ2043" s="7"/>
      <c r="BR2043" s="7"/>
      <c r="BS2043" s="7"/>
      <c r="BT2043" s="7"/>
      <c r="BU2043" s="7"/>
      <c r="BV2043" s="7"/>
      <c r="BW2043" s="7"/>
      <c r="BX2043" s="7"/>
      <c r="BY2043" s="7"/>
      <c r="BZ2043" s="7"/>
      <c r="CA2043" s="7"/>
      <c r="CB2043" s="7"/>
      <c r="CC2043" s="7"/>
      <c r="CD2043" s="7"/>
      <c r="CE2043" s="7"/>
      <c r="CF2043" s="7"/>
      <c r="CG2043" s="7"/>
      <c r="CH2043" s="7"/>
      <c r="CI2043" s="7"/>
      <c r="CJ2043" s="7"/>
      <c r="CK2043" s="7"/>
      <c r="CL2043" s="7"/>
      <c r="CM2043" s="7"/>
      <c r="CN2043" s="7"/>
      <c r="CO2043" s="7"/>
      <c r="CP2043" s="7"/>
      <c r="CQ2043" s="7"/>
    </row>
    <row r="2044" spans="2:95" s="9" customFormat="1">
      <c r="B2044" s="34"/>
      <c r="C2044" s="7"/>
      <c r="D2044" s="7"/>
      <c r="E2044" s="7"/>
      <c r="F2044" s="7"/>
      <c r="G2044" s="10"/>
      <c r="H2044" s="10"/>
      <c r="I2044" s="10"/>
      <c r="J2044" s="10"/>
      <c r="K2044" s="7"/>
      <c r="L2044" s="7"/>
      <c r="M2044" s="7"/>
      <c r="N2044" s="7"/>
      <c r="O2044" s="7"/>
      <c r="P2044" s="10"/>
      <c r="Q2044" s="7"/>
      <c r="R2044" s="7"/>
      <c r="S2044" s="7"/>
      <c r="T2044" s="7"/>
      <c r="U2044" s="7"/>
      <c r="V2044" s="7"/>
      <c r="W2044" s="7"/>
      <c r="X2044" s="7"/>
      <c r="Y2044" s="7"/>
      <c r="Z2044" s="7"/>
      <c r="AA2044" s="7"/>
      <c r="AB2044" s="7"/>
      <c r="AC2044" s="7"/>
      <c r="AD2044" s="7"/>
      <c r="AE2044" s="10"/>
      <c r="AF2044" s="7"/>
      <c r="AG2044" s="7"/>
      <c r="AH2044" s="7"/>
      <c r="AI2044" s="7"/>
      <c r="AJ2044" s="7"/>
      <c r="AK2044" s="7"/>
      <c r="AL2044" s="7"/>
      <c r="AM2044" s="7"/>
      <c r="AN2044" s="7"/>
      <c r="AO2044" s="7"/>
      <c r="AP2044" s="7"/>
      <c r="AQ2044" s="7"/>
      <c r="AR2044" s="7"/>
      <c r="AS2044" s="7"/>
      <c r="AT2044" s="10"/>
      <c r="AU2044" s="7"/>
      <c r="AV2044" s="7"/>
      <c r="AW2044" s="7"/>
      <c r="AX2044" s="7"/>
      <c r="AY2044" s="7"/>
      <c r="AZ2044" s="7"/>
      <c r="BA2044" s="7"/>
      <c r="BB2044" s="7"/>
      <c r="BC2044" s="10"/>
      <c r="BD2044" s="7"/>
      <c r="BE2044" s="7"/>
      <c r="BF2044" s="7"/>
      <c r="BG2044" s="7"/>
      <c r="BH2044" s="7"/>
      <c r="BI2044" s="7"/>
      <c r="BJ2044" s="7"/>
      <c r="BK2044" s="7"/>
      <c r="BL2044" s="7"/>
      <c r="BM2044" s="7"/>
      <c r="BN2044" s="7"/>
      <c r="BO2044" s="7"/>
      <c r="BP2044" s="7"/>
      <c r="BQ2044" s="7"/>
      <c r="BR2044" s="7"/>
      <c r="BS2044" s="7"/>
      <c r="BT2044" s="7"/>
      <c r="BU2044" s="7"/>
      <c r="BV2044" s="7"/>
      <c r="BW2044" s="7"/>
      <c r="BX2044" s="7"/>
      <c r="BY2044" s="7"/>
      <c r="BZ2044" s="7"/>
      <c r="CA2044" s="7"/>
      <c r="CB2044" s="7"/>
      <c r="CC2044" s="7"/>
      <c r="CD2044" s="7"/>
      <c r="CE2044" s="7"/>
      <c r="CF2044" s="7"/>
      <c r="CG2044" s="7"/>
      <c r="CH2044" s="7"/>
      <c r="CI2044" s="7"/>
      <c r="CJ2044" s="7"/>
      <c r="CK2044" s="7"/>
      <c r="CL2044" s="7"/>
      <c r="CM2044" s="7"/>
      <c r="CN2044" s="7"/>
      <c r="CO2044" s="7"/>
      <c r="CP2044" s="7"/>
      <c r="CQ2044" s="7"/>
    </row>
    <row r="2045" spans="2:95" s="9" customFormat="1">
      <c r="B2045" s="34"/>
      <c r="C2045" s="7"/>
      <c r="D2045" s="7"/>
      <c r="E2045" s="7"/>
      <c r="F2045" s="7"/>
      <c r="G2045" s="10"/>
      <c r="H2045" s="10"/>
      <c r="I2045" s="10"/>
      <c r="J2045" s="10"/>
      <c r="K2045" s="7"/>
      <c r="L2045" s="7"/>
      <c r="M2045" s="7"/>
      <c r="N2045" s="7"/>
      <c r="O2045" s="7"/>
      <c r="P2045" s="10"/>
      <c r="Q2045" s="7"/>
      <c r="R2045" s="7"/>
      <c r="S2045" s="7"/>
      <c r="T2045" s="7"/>
      <c r="U2045" s="7"/>
      <c r="V2045" s="7"/>
      <c r="W2045" s="7"/>
      <c r="X2045" s="7"/>
      <c r="Y2045" s="7"/>
      <c r="Z2045" s="7"/>
      <c r="AA2045" s="7"/>
      <c r="AB2045" s="7"/>
      <c r="AC2045" s="7"/>
      <c r="AD2045" s="7"/>
      <c r="AE2045" s="10"/>
      <c r="AF2045" s="7"/>
      <c r="AG2045" s="7"/>
      <c r="AH2045" s="7"/>
      <c r="AI2045" s="7"/>
      <c r="AJ2045" s="7"/>
      <c r="AK2045" s="7"/>
      <c r="AL2045" s="7"/>
      <c r="AM2045" s="7"/>
      <c r="AN2045" s="7"/>
      <c r="AO2045" s="7"/>
      <c r="AP2045" s="7"/>
      <c r="AQ2045" s="7"/>
      <c r="AR2045" s="7"/>
      <c r="AS2045" s="7"/>
      <c r="AT2045" s="10"/>
      <c r="AU2045" s="7"/>
      <c r="AV2045" s="7"/>
      <c r="AW2045" s="7"/>
      <c r="AX2045" s="7"/>
      <c r="AY2045" s="7"/>
      <c r="AZ2045" s="7"/>
      <c r="BA2045" s="7"/>
      <c r="BB2045" s="7"/>
      <c r="BC2045" s="10"/>
      <c r="BD2045" s="7"/>
      <c r="BE2045" s="7"/>
      <c r="BF2045" s="7"/>
      <c r="BG2045" s="7"/>
      <c r="BH2045" s="7"/>
      <c r="BI2045" s="7"/>
      <c r="BJ2045" s="7"/>
      <c r="BK2045" s="7"/>
      <c r="BL2045" s="7"/>
      <c r="BM2045" s="7"/>
      <c r="BN2045" s="7"/>
      <c r="BO2045" s="7"/>
      <c r="BP2045" s="7"/>
      <c r="BQ2045" s="7"/>
      <c r="BR2045" s="7"/>
      <c r="BS2045" s="7"/>
      <c r="BT2045" s="7"/>
      <c r="BU2045" s="7"/>
      <c r="BV2045" s="7"/>
      <c r="BW2045" s="7"/>
      <c r="BX2045" s="7"/>
      <c r="BY2045" s="7"/>
      <c r="BZ2045" s="7"/>
      <c r="CA2045" s="7"/>
      <c r="CB2045" s="7"/>
      <c r="CC2045" s="7"/>
      <c r="CD2045" s="7"/>
      <c r="CE2045" s="7"/>
      <c r="CF2045" s="7"/>
      <c r="CG2045" s="7"/>
      <c r="CH2045" s="7"/>
      <c r="CI2045" s="7"/>
      <c r="CJ2045" s="7"/>
      <c r="CK2045" s="7"/>
      <c r="CL2045" s="7"/>
      <c r="CM2045" s="7"/>
      <c r="CN2045" s="7"/>
      <c r="CO2045" s="7"/>
      <c r="CP2045" s="7"/>
      <c r="CQ2045" s="7"/>
    </row>
    <row r="2046" spans="2:95" s="9" customFormat="1">
      <c r="B2046" s="34"/>
      <c r="C2046" s="7"/>
      <c r="D2046" s="7"/>
      <c r="E2046" s="7"/>
      <c r="F2046" s="7"/>
      <c r="G2046" s="10"/>
      <c r="H2046" s="10"/>
      <c r="I2046" s="10"/>
      <c r="J2046" s="10"/>
      <c r="K2046" s="7"/>
      <c r="L2046" s="7"/>
      <c r="M2046" s="7"/>
      <c r="N2046" s="7"/>
      <c r="O2046" s="7"/>
      <c r="P2046" s="10"/>
      <c r="Q2046" s="7"/>
      <c r="R2046" s="7"/>
      <c r="S2046" s="7"/>
      <c r="T2046" s="7"/>
      <c r="U2046" s="7"/>
      <c r="V2046" s="7"/>
      <c r="W2046" s="7"/>
      <c r="X2046" s="7"/>
      <c r="Y2046" s="7"/>
      <c r="Z2046" s="7"/>
      <c r="AA2046" s="7"/>
      <c r="AB2046" s="7"/>
      <c r="AC2046" s="7"/>
      <c r="AD2046" s="7"/>
      <c r="AE2046" s="10"/>
      <c r="AF2046" s="7"/>
      <c r="AG2046" s="7"/>
      <c r="AH2046" s="7"/>
      <c r="AI2046" s="7"/>
      <c r="AJ2046" s="7"/>
      <c r="AK2046" s="7"/>
      <c r="AL2046" s="7"/>
      <c r="AM2046" s="7"/>
      <c r="AN2046" s="7"/>
      <c r="AO2046" s="7"/>
      <c r="AP2046" s="7"/>
      <c r="AQ2046" s="7"/>
      <c r="AR2046" s="7"/>
      <c r="AS2046" s="7"/>
      <c r="AT2046" s="10"/>
      <c r="AU2046" s="7"/>
      <c r="AV2046" s="7"/>
      <c r="AW2046" s="7"/>
      <c r="AX2046" s="7"/>
      <c r="AY2046" s="7"/>
      <c r="AZ2046" s="7"/>
      <c r="BA2046" s="7"/>
      <c r="BB2046" s="7"/>
      <c r="BC2046" s="10"/>
      <c r="BD2046" s="7"/>
      <c r="BE2046" s="7"/>
      <c r="BF2046" s="7"/>
      <c r="BG2046" s="7"/>
      <c r="BH2046" s="7"/>
      <c r="BI2046" s="7"/>
      <c r="BJ2046" s="7"/>
      <c r="BK2046" s="7"/>
      <c r="BL2046" s="7"/>
      <c r="BM2046" s="7"/>
      <c r="BN2046" s="7"/>
      <c r="BO2046" s="7"/>
      <c r="BP2046" s="7"/>
      <c r="BQ2046" s="7"/>
      <c r="BR2046" s="7"/>
      <c r="BS2046" s="7"/>
      <c r="BT2046" s="7"/>
      <c r="BU2046" s="7"/>
      <c r="BV2046" s="7"/>
      <c r="BW2046" s="7"/>
      <c r="BX2046" s="7"/>
      <c r="BY2046" s="7"/>
      <c r="BZ2046" s="7"/>
      <c r="CA2046" s="7"/>
      <c r="CB2046" s="7"/>
      <c r="CC2046" s="7"/>
      <c r="CD2046" s="7"/>
      <c r="CE2046" s="7"/>
      <c r="CF2046" s="7"/>
      <c r="CG2046" s="7"/>
      <c r="CH2046" s="7"/>
      <c r="CI2046" s="7"/>
      <c r="CJ2046" s="7"/>
      <c r="CK2046" s="7"/>
      <c r="CL2046" s="7"/>
      <c r="CM2046" s="7"/>
      <c r="CN2046" s="7"/>
      <c r="CO2046" s="7"/>
      <c r="CP2046" s="7"/>
      <c r="CQ2046" s="7"/>
    </row>
    <row r="2047" spans="2:95" s="9" customFormat="1">
      <c r="B2047" s="34"/>
      <c r="C2047" s="7"/>
      <c r="D2047" s="7"/>
      <c r="E2047" s="7"/>
      <c r="F2047" s="7"/>
      <c r="G2047" s="10"/>
      <c r="H2047" s="10"/>
      <c r="I2047" s="10"/>
      <c r="J2047" s="10"/>
      <c r="K2047" s="7"/>
      <c r="L2047" s="7"/>
      <c r="M2047" s="7"/>
      <c r="N2047" s="7"/>
      <c r="O2047" s="7"/>
      <c r="P2047" s="10"/>
      <c r="Q2047" s="7"/>
      <c r="R2047" s="7"/>
      <c r="S2047" s="7"/>
      <c r="T2047" s="7"/>
      <c r="U2047" s="7"/>
      <c r="V2047" s="7"/>
      <c r="W2047" s="7"/>
      <c r="X2047" s="7"/>
      <c r="Y2047" s="7"/>
      <c r="Z2047" s="7"/>
      <c r="AA2047" s="7"/>
      <c r="AB2047" s="7"/>
      <c r="AC2047" s="7"/>
      <c r="AD2047" s="7"/>
      <c r="AE2047" s="10"/>
      <c r="AF2047" s="7"/>
      <c r="AG2047" s="7"/>
      <c r="AH2047" s="7"/>
      <c r="AI2047" s="7"/>
      <c r="AJ2047" s="7"/>
      <c r="AK2047" s="7"/>
      <c r="AL2047" s="7"/>
      <c r="AM2047" s="7"/>
      <c r="AN2047" s="7"/>
      <c r="AO2047" s="7"/>
      <c r="AP2047" s="7"/>
      <c r="AQ2047" s="7"/>
      <c r="AR2047" s="7"/>
      <c r="AS2047" s="7"/>
      <c r="AT2047" s="10"/>
      <c r="AU2047" s="7"/>
      <c r="AV2047" s="7"/>
      <c r="AW2047" s="7"/>
      <c r="AX2047" s="7"/>
      <c r="AY2047" s="7"/>
      <c r="AZ2047" s="7"/>
      <c r="BA2047" s="7"/>
      <c r="BB2047" s="7"/>
      <c r="BC2047" s="10"/>
      <c r="BD2047" s="7"/>
      <c r="BE2047" s="7"/>
      <c r="BF2047" s="7"/>
      <c r="BG2047" s="7"/>
      <c r="BH2047" s="7"/>
      <c r="BI2047" s="7"/>
      <c r="BJ2047" s="7"/>
      <c r="BK2047" s="7"/>
      <c r="BL2047" s="7"/>
      <c r="BM2047" s="7"/>
      <c r="BN2047" s="7"/>
      <c r="BO2047" s="7"/>
      <c r="BP2047" s="7"/>
      <c r="BQ2047" s="7"/>
      <c r="BR2047" s="7"/>
      <c r="BS2047" s="7"/>
      <c r="BT2047" s="7"/>
      <c r="BU2047" s="7"/>
      <c r="BV2047" s="7"/>
      <c r="BW2047" s="7"/>
      <c r="BX2047" s="7"/>
      <c r="BY2047" s="7"/>
      <c r="BZ2047" s="7"/>
      <c r="CA2047" s="7"/>
      <c r="CB2047" s="7"/>
      <c r="CC2047" s="7"/>
      <c r="CD2047" s="7"/>
      <c r="CE2047" s="7"/>
      <c r="CF2047" s="7"/>
      <c r="CG2047" s="7"/>
      <c r="CH2047" s="7"/>
      <c r="CI2047" s="7"/>
      <c r="CJ2047" s="7"/>
      <c r="CK2047" s="7"/>
      <c r="CL2047" s="7"/>
      <c r="CM2047" s="7"/>
      <c r="CN2047" s="7"/>
      <c r="CO2047" s="7"/>
      <c r="CP2047" s="7"/>
      <c r="CQ2047" s="7"/>
    </row>
    <row r="2048" spans="2:95" s="9" customFormat="1">
      <c r="B2048" s="34"/>
      <c r="C2048" s="7"/>
      <c r="D2048" s="7"/>
      <c r="E2048" s="7"/>
      <c r="F2048" s="7"/>
      <c r="G2048" s="10"/>
      <c r="H2048" s="10"/>
      <c r="I2048" s="10"/>
      <c r="J2048" s="10"/>
      <c r="K2048" s="7"/>
      <c r="L2048" s="7"/>
      <c r="M2048" s="7"/>
      <c r="N2048" s="7"/>
      <c r="O2048" s="7"/>
      <c r="P2048" s="10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/>
      <c r="AB2048" s="7"/>
      <c r="AC2048" s="7"/>
      <c r="AD2048" s="7"/>
      <c r="AE2048" s="10"/>
      <c r="AF2048" s="7"/>
      <c r="AG2048" s="7"/>
      <c r="AH2048" s="7"/>
      <c r="AI2048" s="7"/>
      <c r="AJ2048" s="7"/>
      <c r="AK2048" s="7"/>
      <c r="AL2048" s="7"/>
      <c r="AM2048" s="7"/>
      <c r="AN2048" s="7"/>
      <c r="AO2048" s="7"/>
      <c r="AP2048" s="7"/>
      <c r="AQ2048" s="7"/>
      <c r="AR2048" s="7"/>
      <c r="AS2048" s="7"/>
      <c r="AT2048" s="10"/>
      <c r="AU2048" s="7"/>
      <c r="AV2048" s="7"/>
      <c r="AW2048" s="7"/>
      <c r="AX2048" s="7"/>
      <c r="AY2048" s="7"/>
      <c r="AZ2048" s="7"/>
      <c r="BA2048" s="7"/>
      <c r="BB2048" s="7"/>
      <c r="BC2048" s="10"/>
      <c r="BD2048" s="7"/>
      <c r="BE2048" s="7"/>
      <c r="BF2048" s="7"/>
      <c r="BG2048" s="7"/>
      <c r="BH2048" s="7"/>
      <c r="BI2048" s="7"/>
      <c r="BJ2048" s="7"/>
      <c r="BK2048" s="7"/>
      <c r="BL2048" s="7"/>
      <c r="BM2048" s="7"/>
      <c r="BN2048" s="7"/>
      <c r="BO2048" s="7"/>
      <c r="BP2048" s="7"/>
      <c r="BQ2048" s="7"/>
      <c r="BR2048" s="7"/>
      <c r="BS2048" s="7"/>
      <c r="BT2048" s="7"/>
      <c r="BU2048" s="7"/>
      <c r="BV2048" s="7"/>
      <c r="BW2048" s="7"/>
      <c r="BX2048" s="7"/>
      <c r="BY2048" s="7"/>
      <c r="BZ2048" s="7"/>
      <c r="CA2048" s="7"/>
      <c r="CB2048" s="7"/>
      <c r="CC2048" s="7"/>
      <c r="CD2048" s="7"/>
      <c r="CE2048" s="7"/>
      <c r="CF2048" s="7"/>
      <c r="CG2048" s="7"/>
      <c r="CH2048" s="7"/>
      <c r="CI2048" s="7"/>
      <c r="CJ2048" s="7"/>
      <c r="CK2048" s="7"/>
      <c r="CL2048" s="7"/>
      <c r="CM2048" s="7"/>
      <c r="CN2048" s="7"/>
      <c r="CO2048" s="7"/>
      <c r="CP2048" s="7"/>
      <c r="CQ2048" s="7"/>
    </row>
    <row r="2049" spans="2:95" s="9" customFormat="1">
      <c r="B2049" s="34"/>
      <c r="C2049" s="7"/>
      <c r="D2049" s="7"/>
      <c r="E2049" s="7"/>
      <c r="F2049" s="7"/>
      <c r="G2049" s="10"/>
      <c r="H2049" s="10"/>
      <c r="I2049" s="10"/>
      <c r="J2049" s="10"/>
      <c r="K2049" s="7"/>
      <c r="L2049" s="7"/>
      <c r="M2049" s="7"/>
      <c r="N2049" s="7"/>
      <c r="O2049" s="7"/>
      <c r="P2049" s="10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/>
      <c r="AB2049" s="7"/>
      <c r="AC2049" s="7"/>
      <c r="AD2049" s="7"/>
      <c r="AE2049" s="10"/>
      <c r="AF2049" s="7"/>
      <c r="AG2049" s="7"/>
      <c r="AH2049" s="7"/>
      <c r="AI2049" s="7"/>
      <c r="AJ2049" s="7"/>
      <c r="AK2049" s="7"/>
      <c r="AL2049" s="7"/>
      <c r="AM2049" s="7"/>
      <c r="AN2049" s="7"/>
      <c r="AO2049" s="7"/>
      <c r="AP2049" s="7"/>
      <c r="AQ2049" s="7"/>
      <c r="AR2049" s="7"/>
      <c r="AS2049" s="7"/>
      <c r="AT2049" s="10"/>
      <c r="AU2049" s="7"/>
      <c r="AV2049" s="7"/>
      <c r="AW2049" s="7"/>
      <c r="AX2049" s="7"/>
      <c r="AY2049" s="7"/>
      <c r="AZ2049" s="7"/>
      <c r="BA2049" s="7"/>
      <c r="BB2049" s="7"/>
      <c r="BC2049" s="10"/>
      <c r="BD2049" s="7"/>
      <c r="BE2049" s="7"/>
      <c r="BF2049" s="7"/>
      <c r="BG2049" s="7"/>
      <c r="BH2049" s="7"/>
      <c r="BI2049" s="7"/>
      <c r="BJ2049" s="7"/>
      <c r="BK2049" s="7"/>
      <c r="BL2049" s="7"/>
      <c r="BM2049" s="7"/>
      <c r="BN2049" s="7"/>
      <c r="BO2049" s="7"/>
      <c r="BP2049" s="7"/>
      <c r="BQ2049" s="7"/>
      <c r="BR2049" s="7"/>
      <c r="BS2049" s="7"/>
      <c r="BT2049" s="7"/>
      <c r="BU2049" s="7"/>
      <c r="BV2049" s="7"/>
      <c r="BW2049" s="7"/>
      <c r="BX2049" s="7"/>
      <c r="BY2049" s="7"/>
      <c r="BZ2049" s="7"/>
      <c r="CA2049" s="7"/>
      <c r="CB2049" s="7"/>
      <c r="CC2049" s="7"/>
      <c r="CD2049" s="7"/>
      <c r="CE2049" s="7"/>
      <c r="CF2049" s="7"/>
      <c r="CG2049" s="7"/>
      <c r="CH2049" s="7"/>
      <c r="CI2049" s="7"/>
      <c r="CJ2049" s="7"/>
      <c r="CK2049" s="7"/>
      <c r="CL2049" s="7"/>
      <c r="CM2049" s="7"/>
      <c r="CN2049" s="7"/>
      <c r="CO2049" s="7"/>
      <c r="CP2049" s="7"/>
      <c r="CQ2049" s="7"/>
    </row>
    <row r="2050" spans="2:95" s="9" customFormat="1">
      <c r="B2050" s="34"/>
      <c r="C2050" s="7"/>
      <c r="D2050" s="7"/>
      <c r="E2050" s="7"/>
      <c r="F2050" s="7"/>
      <c r="G2050" s="10"/>
      <c r="H2050" s="10"/>
      <c r="I2050" s="10"/>
      <c r="J2050" s="10"/>
      <c r="K2050" s="7"/>
      <c r="L2050" s="7"/>
      <c r="M2050" s="7"/>
      <c r="N2050" s="7"/>
      <c r="O2050" s="7"/>
      <c r="P2050" s="10"/>
      <c r="Q2050" s="7"/>
      <c r="R2050" s="7"/>
      <c r="S2050" s="7"/>
      <c r="T2050" s="7"/>
      <c r="U2050" s="7"/>
      <c r="V2050" s="7"/>
      <c r="W2050" s="7"/>
      <c r="X2050" s="7"/>
      <c r="Y2050" s="7"/>
      <c r="Z2050" s="7"/>
      <c r="AA2050" s="7"/>
      <c r="AB2050" s="7"/>
      <c r="AC2050" s="7"/>
      <c r="AD2050" s="7"/>
      <c r="AE2050" s="10"/>
      <c r="AF2050" s="7"/>
      <c r="AG2050" s="7"/>
      <c r="AH2050" s="7"/>
      <c r="AI2050" s="7"/>
      <c r="AJ2050" s="7"/>
      <c r="AK2050" s="7"/>
      <c r="AL2050" s="7"/>
      <c r="AM2050" s="7"/>
      <c r="AN2050" s="7"/>
      <c r="AO2050" s="7"/>
      <c r="AP2050" s="7"/>
      <c r="AQ2050" s="7"/>
      <c r="AR2050" s="7"/>
      <c r="AS2050" s="7"/>
      <c r="AT2050" s="10"/>
      <c r="AU2050" s="7"/>
      <c r="AV2050" s="7"/>
      <c r="AW2050" s="7"/>
      <c r="AX2050" s="7"/>
      <c r="AY2050" s="7"/>
      <c r="AZ2050" s="7"/>
      <c r="BA2050" s="7"/>
      <c r="BB2050" s="7"/>
      <c r="BC2050" s="10"/>
      <c r="BD2050" s="7"/>
      <c r="BE2050" s="7"/>
      <c r="BF2050" s="7"/>
      <c r="BG2050" s="7"/>
      <c r="BH2050" s="7"/>
      <c r="BI2050" s="7"/>
      <c r="BJ2050" s="7"/>
      <c r="BK2050" s="7"/>
      <c r="BL2050" s="7"/>
      <c r="BM2050" s="7"/>
      <c r="BN2050" s="7"/>
      <c r="BO2050" s="7"/>
      <c r="BP2050" s="7"/>
      <c r="BQ2050" s="7"/>
      <c r="BR2050" s="7"/>
      <c r="BS2050" s="7"/>
      <c r="BT2050" s="7"/>
      <c r="BU2050" s="7"/>
      <c r="BV2050" s="7"/>
      <c r="BW2050" s="7"/>
      <c r="BX2050" s="7"/>
      <c r="BY2050" s="7"/>
      <c r="BZ2050" s="7"/>
      <c r="CA2050" s="7"/>
      <c r="CB2050" s="7"/>
      <c r="CC2050" s="7"/>
      <c r="CD2050" s="7"/>
      <c r="CE2050" s="7"/>
      <c r="CF2050" s="7"/>
      <c r="CG2050" s="7"/>
      <c r="CH2050" s="7"/>
      <c r="CI2050" s="7"/>
      <c r="CJ2050" s="7"/>
      <c r="CK2050" s="7"/>
      <c r="CL2050" s="7"/>
      <c r="CM2050" s="7"/>
      <c r="CN2050" s="7"/>
      <c r="CO2050" s="7"/>
      <c r="CP2050" s="7"/>
      <c r="CQ2050" s="7"/>
    </row>
    <row r="2051" spans="2:95" s="9" customFormat="1">
      <c r="B2051" s="34"/>
      <c r="C2051" s="7"/>
      <c r="D2051" s="7"/>
      <c r="E2051" s="7"/>
      <c r="F2051" s="7"/>
      <c r="G2051" s="10"/>
      <c r="H2051" s="10"/>
      <c r="I2051" s="10"/>
      <c r="J2051" s="10"/>
      <c r="K2051" s="7"/>
      <c r="L2051" s="7"/>
      <c r="M2051" s="7"/>
      <c r="N2051" s="7"/>
      <c r="O2051" s="7"/>
      <c r="P2051" s="10"/>
      <c r="Q2051" s="7"/>
      <c r="R2051" s="7"/>
      <c r="S2051" s="7"/>
      <c r="T2051" s="7"/>
      <c r="U2051" s="7"/>
      <c r="V2051" s="7"/>
      <c r="W2051" s="7"/>
      <c r="X2051" s="7"/>
      <c r="Y2051" s="7"/>
      <c r="Z2051" s="7"/>
      <c r="AA2051" s="7"/>
      <c r="AB2051" s="7"/>
      <c r="AC2051" s="7"/>
      <c r="AD2051" s="7"/>
      <c r="AE2051" s="10"/>
      <c r="AF2051" s="7"/>
      <c r="AG2051" s="7"/>
      <c r="AH2051" s="7"/>
      <c r="AI2051" s="7"/>
      <c r="AJ2051" s="7"/>
      <c r="AK2051" s="7"/>
      <c r="AL2051" s="7"/>
      <c r="AM2051" s="7"/>
      <c r="AN2051" s="7"/>
      <c r="AO2051" s="7"/>
      <c r="AP2051" s="7"/>
      <c r="AQ2051" s="7"/>
      <c r="AR2051" s="7"/>
      <c r="AS2051" s="7"/>
      <c r="AT2051" s="10"/>
      <c r="AU2051" s="7"/>
      <c r="AV2051" s="7"/>
      <c r="AW2051" s="7"/>
      <c r="AX2051" s="7"/>
      <c r="AY2051" s="7"/>
      <c r="AZ2051" s="7"/>
      <c r="BA2051" s="7"/>
      <c r="BB2051" s="7"/>
      <c r="BC2051" s="10"/>
      <c r="BD2051" s="7"/>
      <c r="BE2051" s="7"/>
      <c r="BF2051" s="7"/>
      <c r="BG2051" s="7"/>
      <c r="BH2051" s="7"/>
      <c r="BI2051" s="7"/>
      <c r="BJ2051" s="7"/>
      <c r="BK2051" s="7"/>
      <c r="BL2051" s="7"/>
      <c r="BM2051" s="7"/>
      <c r="BN2051" s="7"/>
      <c r="BO2051" s="7"/>
      <c r="BP2051" s="7"/>
      <c r="BQ2051" s="7"/>
      <c r="BR2051" s="7"/>
      <c r="BS2051" s="7"/>
      <c r="BT2051" s="7"/>
      <c r="BU2051" s="7"/>
      <c r="BV2051" s="7"/>
      <c r="BW2051" s="7"/>
      <c r="BX2051" s="7"/>
      <c r="BY2051" s="7"/>
      <c r="BZ2051" s="7"/>
      <c r="CA2051" s="7"/>
      <c r="CB2051" s="7"/>
      <c r="CC2051" s="7"/>
      <c r="CD2051" s="7"/>
      <c r="CE2051" s="7"/>
      <c r="CF2051" s="7"/>
      <c r="CG2051" s="7"/>
      <c r="CH2051" s="7"/>
      <c r="CI2051" s="7"/>
      <c r="CJ2051" s="7"/>
      <c r="CK2051" s="7"/>
      <c r="CL2051" s="7"/>
      <c r="CM2051" s="7"/>
      <c r="CN2051" s="7"/>
      <c r="CO2051" s="7"/>
      <c r="CP2051" s="7"/>
      <c r="CQ2051" s="7"/>
    </row>
    <row r="2052" spans="2:95" s="9" customFormat="1">
      <c r="B2052" s="34"/>
      <c r="C2052" s="7"/>
      <c r="D2052" s="7"/>
      <c r="E2052" s="7"/>
      <c r="F2052" s="7"/>
      <c r="G2052" s="10"/>
      <c r="H2052" s="10"/>
      <c r="I2052" s="10"/>
      <c r="J2052" s="10"/>
      <c r="K2052" s="7"/>
      <c r="L2052" s="7"/>
      <c r="M2052" s="7"/>
      <c r="N2052" s="7"/>
      <c r="O2052" s="7"/>
      <c r="P2052" s="10"/>
      <c r="Q2052" s="7"/>
      <c r="R2052" s="7"/>
      <c r="S2052" s="7"/>
      <c r="T2052" s="7"/>
      <c r="U2052" s="7"/>
      <c r="V2052" s="7"/>
      <c r="W2052" s="7"/>
      <c r="X2052" s="7"/>
      <c r="Y2052" s="7"/>
      <c r="Z2052" s="7"/>
      <c r="AA2052" s="7"/>
      <c r="AB2052" s="7"/>
      <c r="AC2052" s="7"/>
      <c r="AD2052" s="7"/>
      <c r="AE2052" s="10"/>
      <c r="AF2052" s="7"/>
      <c r="AG2052" s="7"/>
      <c r="AH2052" s="7"/>
      <c r="AI2052" s="7"/>
      <c r="AJ2052" s="7"/>
      <c r="AK2052" s="7"/>
      <c r="AL2052" s="7"/>
      <c r="AM2052" s="7"/>
      <c r="AN2052" s="7"/>
      <c r="AO2052" s="7"/>
      <c r="AP2052" s="7"/>
      <c r="AQ2052" s="7"/>
      <c r="AR2052" s="7"/>
      <c r="AS2052" s="7"/>
      <c r="AT2052" s="10"/>
      <c r="AU2052" s="7"/>
      <c r="AV2052" s="7"/>
      <c r="AW2052" s="7"/>
      <c r="AX2052" s="7"/>
      <c r="AY2052" s="7"/>
      <c r="AZ2052" s="7"/>
      <c r="BA2052" s="7"/>
      <c r="BB2052" s="7"/>
      <c r="BC2052" s="10"/>
      <c r="BD2052" s="7"/>
      <c r="BE2052" s="7"/>
      <c r="BF2052" s="7"/>
      <c r="BG2052" s="7"/>
      <c r="BH2052" s="7"/>
      <c r="BI2052" s="7"/>
      <c r="BJ2052" s="7"/>
      <c r="BK2052" s="7"/>
      <c r="BL2052" s="7"/>
      <c r="BM2052" s="7"/>
      <c r="BN2052" s="7"/>
      <c r="BO2052" s="7"/>
      <c r="BP2052" s="7"/>
      <c r="BQ2052" s="7"/>
      <c r="BR2052" s="7"/>
      <c r="BS2052" s="7"/>
      <c r="BT2052" s="7"/>
      <c r="BU2052" s="7"/>
      <c r="BV2052" s="7"/>
      <c r="BW2052" s="7"/>
      <c r="BX2052" s="7"/>
      <c r="BY2052" s="7"/>
      <c r="BZ2052" s="7"/>
      <c r="CA2052" s="7"/>
      <c r="CB2052" s="7"/>
      <c r="CC2052" s="7"/>
      <c r="CD2052" s="7"/>
      <c r="CE2052" s="7"/>
      <c r="CF2052" s="7"/>
      <c r="CG2052" s="7"/>
      <c r="CH2052" s="7"/>
      <c r="CI2052" s="7"/>
      <c r="CJ2052" s="7"/>
      <c r="CK2052" s="7"/>
      <c r="CL2052" s="7"/>
      <c r="CM2052" s="7"/>
      <c r="CN2052" s="7"/>
      <c r="CO2052" s="7"/>
      <c r="CP2052" s="7"/>
      <c r="CQ2052" s="7"/>
    </row>
    <row r="2053" spans="2:95" s="9" customFormat="1">
      <c r="B2053" s="34"/>
      <c r="C2053" s="7"/>
      <c r="D2053" s="7"/>
      <c r="E2053" s="7"/>
      <c r="F2053" s="7"/>
      <c r="G2053" s="10"/>
      <c r="H2053" s="10"/>
      <c r="I2053" s="10"/>
      <c r="J2053" s="10"/>
      <c r="K2053" s="7"/>
      <c r="L2053" s="7"/>
      <c r="M2053" s="7"/>
      <c r="N2053" s="7"/>
      <c r="O2053" s="7"/>
      <c r="P2053" s="10"/>
      <c r="Q2053" s="7"/>
      <c r="R2053" s="7"/>
      <c r="S2053" s="7"/>
      <c r="T2053" s="7"/>
      <c r="U2053" s="7"/>
      <c r="V2053" s="7"/>
      <c r="W2053" s="7"/>
      <c r="X2053" s="7"/>
      <c r="Y2053" s="7"/>
      <c r="Z2053" s="7"/>
      <c r="AA2053" s="7"/>
      <c r="AB2053" s="7"/>
      <c r="AC2053" s="7"/>
      <c r="AD2053" s="7"/>
      <c r="AE2053" s="10"/>
      <c r="AF2053" s="7"/>
      <c r="AG2053" s="7"/>
      <c r="AH2053" s="7"/>
      <c r="AI2053" s="7"/>
      <c r="AJ2053" s="7"/>
      <c r="AK2053" s="7"/>
      <c r="AL2053" s="7"/>
      <c r="AM2053" s="7"/>
      <c r="AN2053" s="7"/>
      <c r="AO2053" s="7"/>
      <c r="AP2053" s="7"/>
      <c r="AQ2053" s="7"/>
      <c r="AR2053" s="7"/>
      <c r="AS2053" s="7"/>
      <c r="AT2053" s="10"/>
      <c r="AU2053" s="7"/>
      <c r="AV2053" s="7"/>
      <c r="AW2053" s="7"/>
      <c r="AX2053" s="7"/>
      <c r="AY2053" s="7"/>
      <c r="AZ2053" s="7"/>
      <c r="BA2053" s="7"/>
      <c r="BB2053" s="7"/>
      <c r="BC2053" s="10"/>
      <c r="BD2053" s="7"/>
      <c r="BE2053" s="7"/>
      <c r="BF2053" s="7"/>
      <c r="BG2053" s="7"/>
      <c r="BH2053" s="7"/>
      <c r="BI2053" s="7"/>
      <c r="BJ2053" s="7"/>
      <c r="BK2053" s="7"/>
      <c r="BL2053" s="7"/>
      <c r="BM2053" s="7"/>
      <c r="BN2053" s="7"/>
      <c r="BO2053" s="7"/>
      <c r="BP2053" s="7"/>
      <c r="BQ2053" s="7"/>
      <c r="BR2053" s="7"/>
      <c r="BS2053" s="7"/>
      <c r="BT2053" s="7"/>
      <c r="BU2053" s="7"/>
      <c r="BV2053" s="7"/>
      <c r="BW2053" s="7"/>
      <c r="BX2053" s="7"/>
      <c r="BY2053" s="7"/>
      <c r="BZ2053" s="7"/>
      <c r="CA2053" s="7"/>
      <c r="CB2053" s="7"/>
      <c r="CC2053" s="7"/>
      <c r="CD2053" s="7"/>
      <c r="CE2053" s="7"/>
      <c r="CF2053" s="7"/>
      <c r="CG2053" s="7"/>
      <c r="CH2053" s="7"/>
      <c r="CI2053" s="7"/>
      <c r="CJ2053" s="7"/>
      <c r="CK2053" s="7"/>
      <c r="CL2053" s="7"/>
      <c r="CM2053" s="7"/>
      <c r="CN2053" s="7"/>
      <c r="CO2053" s="7"/>
      <c r="CP2053" s="7"/>
      <c r="CQ2053" s="7"/>
    </row>
    <row r="2054" spans="2:95" s="9" customFormat="1">
      <c r="B2054" s="34"/>
      <c r="C2054" s="7"/>
      <c r="D2054" s="7"/>
      <c r="E2054" s="7"/>
      <c r="F2054" s="7"/>
      <c r="G2054" s="10"/>
      <c r="H2054" s="10"/>
      <c r="I2054" s="10"/>
      <c r="J2054" s="10"/>
      <c r="K2054" s="7"/>
      <c r="L2054" s="7"/>
      <c r="M2054" s="7"/>
      <c r="N2054" s="7"/>
      <c r="O2054" s="7"/>
      <c r="P2054" s="10"/>
      <c r="Q2054" s="7"/>
      <c r="R2054" s="7"/>
      <c r="S2054" s="7"/>
      <c r="T2054" s="7"/>
      <c r="U2054" s="7"/>
      <c r="V2054" s="7"/>
      <c r="W2054" s="7"/>
      <c r="X2054" s="7"/>
      <c r="Y2054" s="7"/>
      <c r="Z2054" s="7"/>
      <c r="AA2054" s="7"/>
      <c r="AB2054" s="7"/>
      <c r="AC2054" s="7"/>
      <c r="AD2054" s="7"/>
      <c r="AE2054" s="10"/>
      <c r="AF2054" s="7"/>
      <c r="AG2054" s="7"/>
      <c r="AH2054" s="7"/>
      <c r="AI2054" s="7"/>
      <c r="AJ2054" s="7"/>
      <c r="AK2054" s="7"/>
      <c r="AL2054" s="7"/>
      <c r="AM2054" s="7"/>
      <c r="AN2054" s="7"/>
      <c r="AO2054" s="7"/>
      <c r="AP2054" s="7"/>
      <c r="AQ2054" s="7"/>
      <c r="AR2054" s="7"/>
      <c r="AS2054" s="7"/>
      <c r="AT2054" s="10"/>
      <c r="AU2054" s="7"/>
      <c r="AV2054" s="7"/>
      <c r="AW2054" s="7"/>
      <c r="AX2054" s="7"/>
      <c r="AY2054" s="7"/>
      <c r="AZ2054" s="7"/>
      <c r="BA2054" s="7"/>
      <c r="BB2054" s="7"/>
      <c r="BC2054" s="10"/>
      <c r="BD2054" s="7"/>
      <c r="BE2054" s="7"/>
      <c r="BF2054" s="7"/>
      <c r="BG2054" s="7"/>
      <c r="BH2054" s="7"/>
      <c r="BI2054" s="7"/>
      <c r="BJ2054" s="7"/>
      <c r="BK2054" s="7"/>
      <c r="BL2054" s="7"/>
      <c r="BM2054" s="7"/>
      <c r="BN2054" s="7"/>
      <c r="BO2054" s="7"/>
      <c r="BP2054" s="7"/>
      <c r="BQ2054" s="7"/>
      <c r="BR2054" s="7"/>
      <c r="BS2054" s="7"/>
      <c r="BT2054" s="7"/>
      <c r="BU2054" s="7"/>
      <c r="BV2054" s="7"/>
      <c r="BW2054" s="7"/>
      <c r="BX2054" s="7"/>
      <c r="BY2054" s="7"/>
      <c r="BZ2054" s="7"/>
      <c r="CA2054" s="7"/>
      <c r="CB2054" s="7"/>
      <c r="CC2054" s="7"/>
      <c r="CD2054" s="7"/>
      <c r="CE2054" s="7"/>
      <c r="CF2054" s="7"/>
      <c r="CG2054" s="7"/>
      <c r="CH2054" s="7"/>
      <c r="CI2054" s="7"/>
      <c r="CJ2054" s="7"/>
      <c r="CK2054" s="7"/>
      <c r="CL2054" s="7"/>
      <c r="CM2054" s="7"/>
      <c r="CN2054" s="7"/>
      <c r="CO2054" s="7"/>
      <c r="CP2054" s="7"/>
      <c r="CQ2054" s="7"/>
    </row>
    <row r="2055" spans="2:95" s="9" customFormat="1">
      <c r="B2055" s="34"/>
      <c r="C2055" s="7"/>
      <c r="D2055" s="7"/>
      <c r="E2055" s="7"/>
      <c r="F2055" s="7"/>
      <c r="G2055" s="10"/>
      <c r="H2055" s="10"/>
      <c r="I2055" s="10"/>
      <c r="J2055" s="10"/>
      <c r="K2055" s="7"/>
      <c r="L2055" s="7"/>
      <c r="M2055" s="7"/>
      <c r="N2055" s="7"/>
      <c r="O2055" s="7"/>
      <c r="P2055" s="10"/>
      <c r="Q2055" s="7"/>
      <c r="R2055" s="7"/>
      <c r="S2055" s="7"/>
      <c r="T2055" s="7"/>
      <c r="U2055" s="7"/>
      <c r="V2055" s="7"/>
      <c r="W2055" s="7"/>
      <c r="X2055" s="7"/>
      <c r="Y2055" s="7"/>
      <c r="Z2055" s="7"/>
      <c r="AA2055" s="7"/>
      <c r="AB2055" s="7"/>
      <c r="AC2055" s="7"/>
      <c r="AD2055" s="7"/>
      <c r="AE2055" s="10"/>
      <c r="AF2055" s="7"/>
      <c r="AG2055" s="7"/>
      <c r="AH2055" s="7"/>
      <c r="AI2055" s="7"/>
      <c r="AJ2055" s="7"/>
      <c r="AK2055" s="7"/>
      <c r="AL2055" s="7"/>
      <c r="AM2055" s="7"/>
      <c r="AN2055" s="7"/>
      <c r="AO2055" s="7"/>
      <c r="AP2055" s="7"/>
      <c r="AQ2055" s="7"/>
      <c r="AR2055" s="7"/>
      <c r="AS2055" s="7"/>
      <c r="AT2055" s="10"/>
      <c r="AU2055" s="7"/>
      <c r="AV2055" s="7"/>
      <c r="AW2055" s="7"/>
      <c r="AX2055" s="7"/>
      <c r="AY2055" s="7"/>
      <c r="AZ2055" s="7"/>
      <c r="BA2055" s="7"/>
      <c r="BB2055" s="7"/>
      <c r="BC2055" s="10"/>
      <c r="BD2055" s="7"/>
      <c r="BE2055" s="7"/>
      <c r="BF2055" s="7"/>
      <c r="BG2055" s="7"/>
      <c r="BH2055" s="7"/>
      <c r="BI2055" s="7"/>
      <c r="BJ2055" s="7"/>
      <c r="BK2055" s="7"/>
      <c r="BL2055" s="7"/>
      <c r="BM2055" s="7"/>
      <c r="BN2055" s="7"/>
      <c r="BO2055" s="7"/>
      <c r="BP2055" s="7"/>
      <c r="BQ2055" s="7"/>
      <c r="BR2055" s="7"/>
      <c r="BS2055" s="7"/>
      <c r="BT2055" s="7"/>
      <c r="BU2055" s="7"/>
      <c r="BV2055" s="7"/>
      <c r="BW2055" s="7"/>
      <c r="BX2055" s="7"/>
      <c r="BY2055" s="7"/>
      <c r="BZ2055" s="7"/>
      <c r="CA2055" s="7"/>
      <c r="CB2055" s="7"/>
      <c r="CC2055" s="7"/>
      <c r="CD2055" s="7"/>
      <c r="CE2055" s="7"/>
      <c r="CF2055" s="7"/>
      <c r="CG2055" s="7"/>
      <c r="CH2055" s="7"/>
      <c r="CI2055" s="7"/>
      <c r="CJ2055" s="7"/>
      <c r="CK2055" s="7"/>
      <c r="CL2055" s="7"/>
      <c r="CM2055" s="7"/>
      <c r="CN2055" s="7"/>
      <c r="CO2055" s="7"/>
      <c r="CP2055" s="7"/>
      <c r="CQ2055" s="7"/>
    </row>
    <row r="2056" spans="2:95" s="9" customFormat="1">
      <c r="B2056" s="34"/>
      <c r="C2056" s="7"/>
      <c r="D2056" s="7"/>
      <c r="E2056" s="7"/>
      <c r="F2056" s="7"/>
      <c r="G2056" s="10"/>
      <c r="H2056" s="10"/>
      <c r="I2056" s="10"/>
      <c r="J2056" s="10"/>
      <c r="K2056" s="7"/>
      <c r="L2056" s="7"/>
      <c r="M2056" s="7"/>
      <c r="N2056" s="7"/>
      <c r="O2056" s="7"/>
      <c r="P2056" s="10"/>
      <c r="Q2056" s="7"/>
      <c r="R2056" s="7"/>
      <c r="S2056" s="7"/>
      <c r="T2056" s="7"/>
      <c r="U2056" s="7"/>
      <c r="V2056" s="7"/>
      <c r="W2056" s="7"/>
      <c r="X2056" s="7"/>
      <c r="Y2056" s="7"/>
      <c r="Z2056" s="7"/>
      <c r="AA2056" s="7"/>
      <c r="AB2056" s="7"/>
      <c r="AC2056" s="7"/>
      <c r="AD2056" s="7"/>
      <c r="AE2056" s="10"/>
      <c r="AF2056" s="7"/>
      <c r="AG2056" s="7"/>
      <c r="AH2056" s="7"/>
      <c r="AI2056" s="7"/>
      <c r="AJ2056" s="7"/>
      <c r="AK2056" s="7"/>
      <c r="AL2056" s="7"/>
      <c r="AM2056" s="7"/>
      <c r="AN2056" s="7"/>
      <c r="AO2056" s="7"/>
      <c r="AP2056" s="7"/>
      <c r="AQ2056" s="7"/>
      <c r="AR2056" s="7"/>
      <c r="AS2056" s="7"/>
      <c r="AT2056" s="10"/>
      <c r="AU2056" s="7"/>
      <c r="AV2056" s="7"/>
      <c r="AW2056" s="7"/>
      <c r="AX2056" s="7"/>
      <c r="AY2056" s="7"/>
      <c r="AZ2056" s="7"/>
      <c r="BA2056" s="7"/>
      <c r="BB2056" s="7"/>
      <c r="BC2056" s="10"/>
      <c r="BD2056" s="7"/>
      <c r="BE2056" s="7"/>
      <c r="BF2056" s="7"/>
      <c r="BG2056" s="7"/>
      <c r="BH2056" s="7"/>
      <c r="BI2056" s="7"/>
      <c r="BJ2056" s="7"/>
      <c r="BK2056" s="7"/>
      <c r="BL2056" s="7"/>
      <c r="BM2056" s="7"/>
      <c r="BN2056" s="7"/>
      <c r="BO2056" s="7"/>
      <c r="BP2056" s="7"/>
      <c r="BQ2056" s="7"/>
      <c r="BR2056" s="7"/>
      <c r="BS2056" s="7"/>
      <c r="BT2056" s="7"/>
      <c r="BU2056" s="7"/>
      <c r="BV2056" s="7"/>
      <c r="BW2056" s="7"/>
      <c r="BX2056" s="7"/>
      <c r="BY2056" s="7"/>
      <c r="BZ2056" s="7"/>
      <c r="CA2056" s="7"/>
      <c r="CB2056" s="7"/>
      <c r="CC2056" s="7"/>
      <c r="CD2056" s="7"/>
      <c r="CE2056" s="7"/>
      <c r="CF2056" s="7"/>
      <c r="CG2056" s="7"/>
      <c r="CH2056" s="7"/>
      <c r="CI2056" s="7"/>
      <c r="CJ2056" s="7"/>
      <c r="CK2056" s="7"/>
      <c r="CL2056" s="7"/>
      <c r="CM2056" s="7"/>
      <c r="CN2056" s="7"/>
      <c r="CO2056" s="7"/>
      <c r="CP2056" s="7"/>
      <c r="CQ2056" s="7"/>
    </row>
    <row r="2057" spans="2:95" s="9" customFormat="1">
      <c r="B2057" s="34"/>
      <c r="C2057" s="7"/>
      <c r="D2057" s="7"/>
      <c r="E2057" s="7"/>
      <c r="F2057" s="7"/>
      <c r="G2057" s="10"/>
      <c r="H2057" s="10"/>
      <c r="I2057" s="10"/>
      <c r="J2057" s="10"/>
      <c r="K2057" s="7"/>
      <c r="L2057" s="7"/>
      <c r="M2057" s="7"/>
      <c r="N2057" s="7"/>
      <c r="O2057" s="7"/>
      <c r="P2057" s="10"/>
      <c r="Q2057" s="7"/>
      <c r="R2057" s="7"/>
      <c r="S2057" s="7"/>
      <c r="T2057" s="7"/>
      <c r="U2057" s="7"/>
      <c r="V2057" s="7"/>
      <c r="W2057" s="7"/>
      <c r="X2057" s="7"/>
      <c r="Y2057" s="7"/>
      <c r="Z2057" s="7"/>
      <c r="AA2057" s="7"/>
      <c r="AB2057" s="7"/>
      <c r="AC2057" s="7"/>
      <c r="AD2057" s="7"/>
      <c r="AE2057" s="10"/>
      <c r="AF2057" s="7"/>
      <c r="AG2057" s="7"/>
      <c r="AH2057" s="7"/>
      <c r="AI2057" s="7"/>
      <c r="AJ2057" s="7"/>
      <c r="AK2057" s="7"/>
      <c r="AL2057" s="7"/>
      <c r="AM2057" s="7"/>
      <c r="AN2057" s="7"/>
      <c r="AO2057" s="7"/>
      <c r="AP2057" s="7"/>
      <c r="AQ2057" s="7"/>
      <c r="AR2057" s="7"/>
      <c r="AS2057" s="7"/>
      <c r="AT2057" s="10"/>
      <c r="AU2057" s="7"/>
      <c r="AV2057" s="7"/>
      <c r="AW2057" s="7"/>
      <c r="AX2057" s="7"/>
      <c r="AY2057" s="7"/>
      <c r="AZ2057" s="7"/>
      <c r="BA2057" s="7"/>
      <c r="BB2057" s="7"/>
      <c r="BC2057" s="10"/>
      <c r="BD2057" s="7"/>
      <c r="BE2057" s="7"/>
      <c r="BF2057" s="7"/>
      <c r="BG2057" s="7"/>
      <c r="BH2057" s="7"/>
      <c r="BI2057" s="7"/>
      <c r="BJ2057" s="7"/>
      <c r="BK2057" s="7"/>
      <c r="BL2057" s="7"/>
      <c r="BM2057" s="7"/>
      <c r="BN2057" s="7"/>
      <c r="BO2057" s="7"/>
      <c r="BP2057" s="7"/>
      <c r="BQ2057" s="7"/>
      <c r="BR2057" s="7"/>
      <c r="BS2057" s="7"/>
      <c r="BT2057" s="7"/>
      <c r="BU2057" s="7"/>
      <c r="BV2057" s="7"/>
      <c r="BW2057" s="7"/>
      <c r="BX2057" s="7"/>
      <c r="BY2057" s="7"/>
      <c r="BZ2057" s="7"/>
      <c r="CA2057" s="7"/>
      <c r="CB2057" s="7"/>
      <c r="CC2057" s="7"/>
      <c r="CD2057" s="7"/>
      <c r="CE2057" s="7"/>
      <c r="CF2057" s="7"/>
      <c r="CG2057" s="7"/>
      <c r="CH2057" s="7"/>
      <c r="CI2057" s="7"/>
      <c r="CJ2057" s="7"/>
      <c r="CK2057" s="7"/>
      <c r="CL2057" s="7"/>
      <c r="CM2057" s="7"/>
      <c r="CN2057" s="7"/>
      <c r="CO2057" s="7"/>
      <c r="CP2057" s="7"/>
      <c r="CQ2057" s="7"/>
    </row>
    <row r="2058" spans="2:95" s="9" customFormat="1">
      <c r="B2058" s="34"/>
      <c r="C2058" s="7"/>
      <c r="D2058" s="7"/>
      <c r="E2058" s="7"/>
      <c r="F2058" s="7"/>
      <c r="G2058" s="10"/>
      <c r="H2058" s="10"/>
      <c r="I2058" s="10"/>
      <c r="J2058" s="10"/>
      <c r="K2058" s="7"/>
      <c r="L2058" s="7"/>
      <c r="M2058" s="7"/>
      <c r="N2058" s="7"/>
      <c r="O2058" s="7"/>
      <c r="P2058" s="10"/>
      <c r="Q2058" s="7"/>
      <c r="R2058" s="7"/>
      <c r="S2058" s="7"/>
      <c r="T2058" s="7"/>
      <c r="U2058" s="7"/>
      <c r="V2058" s="7"/>
      <c r="W2058" s="7"/>
      <c r="X2058" s="7"/>
      <c r="Y2058" s="7"/>
      <c r="Z2058" s="7"/>
      <c r="AA2058" s="7"/>
      <c r="AB2058" s="7"/>
      <c r="AC2058" s="7"/>
      <c r="AD2058" s="7"/>
      <c r="AE2058" s="10"/>
      <c r="AF2058" s="7"/>
      <c r="AG2058" s="7"/>
      <c r="AH2058" s="7"/>
      <c r="AI2058" s="7"/>
      <c r="AJ2058" s="7"/>
      <c r="AK2058" s="7"/>
      <c r="AL2058" s="7"/>
      <c r="AM2058" s="7"/>
      <c r="AN2058" s="7"/>
      <c r="AO2058" s="7"/>
      <c r="AP2058" s="7"/>
      <c r="AQ2058" s="7"/>
      <c r="AR2058" s="7"/>
      <c r="AS2058" s="7"/>
      <c r="AT2058" s="10"/>
      <c r="AU2058" s="7"/>
      <c r="AV2058" s="7"/>
      <c r="AW2058" s="7"/>
      <c r="AX2058" s="7"/>
      <c r="AY2058" s="7"/>
      <c r="AZ2058" s="7"/>
      <c r="BA2058" s="7"/>
      <c r="BB2058" s="7"/>
      <c r="BC2058" s="10"/>
      <c r="BD2058" s="7"/>
      <c r="BE2058" s="7"/>
      <c r="BF2058" s="7"/>
      <c r="BG2058" s="7"/>
      <c r="BH2058" s="7"/>
      <c r="BI2058" s="7"/>
      <c r="BJ2058" s="7"/>
      <c r="BK2058" s="7"/>
      <c r="BL2058" s="7"/>
      <c r="BM2058" s="7"/>
      <c r="BN2058" s="7"/>
      <c r="BO2058" s="7"/>
      <c r="BP2058" s="7"/>
      <c r="BQ2058" s="7"/>
      <c r="BR2058" s="7"/>
      <c r="BS2058" s="7"/>
      <c r="BT2058" s="7"/>
      <c r="BU2058" s="7"/>
      <c r="BV2058" s="7"/>
      <c r="BW2058" s="7"/>
      <c r="BX2058" s="7"/>
      <c r="BY2058" s="7"/>
      <c r="BZ2058" s="7"/>
      <c r="CA2058" s="7"/>
      <c r="CB2058" s="7"/>
      <c r="CC2058" s="7"/>
      <c r="CD2058" s="7"/>
      <c r="CE2058" s="7"/>
      <c r="CF2058" s="7"/>
      <c r="CG2058" s="7"/>
      <c r="CH2058" s="7"/>
      <c r="CI2058" s="7"/>
      <c r="CJ2058" s="7"/>
      <c r="CK2058" s="7"/>
      <c r="CL2058" s="7"/>
      <c r="CM2058" s="7"/>
      <c r="CN2058" s="7"/>
      <c r="CO2058" s="7"/>
      <c r="CP2058" s="7"/>
      <c r="CQ2058" s="7"/>
    </row>
    <row r="2059" spans="2:95" s="9" customFormat="1">
      <c r="B2059" s="34"/>
      <c r="C2059" s="7"/>
      <c r="D2059" s="7"/>
      <c r="E2059" s="7"/>
      <c r="F2059" s="7"/>
      <c r="G2059" s="10"/>
      <c r="H2059" s="10"/>
      <c r="I2059" s="10"/>
      <c r="J2059" s="10"/>
      <c r="K2059" s="7"/>
      <c r="L2059" s="7"/>
      <c r="M2059" s="7"/>
      <c r="N2059" s="7"/>
      <c r="O2059" s="7"/>
      <c r="P2059" s="10"/>
      <c r="Q2059" s="7"/>
      <c r="R2059" s="7"/>
      <c r="S2059" s="7"/>
      <c r="T2059" s="7"/>
      <c r="U2059" s="7"/>
      <c r="V2059" s="7"/>
      <c r="W2059" s="7"/>
      <c r="X2059" s="7"/>
      <c r="Y2059" s="7"/>
      <c r="Z2059" s="7"/>
      <c r="AA2059" s="7"/>
      <c r="AB2059" s="7"/>
      <c r="AC2059" s="7"/>
      <c r="AD2059" s="7"/>
      <c r="AE2059" s="10"/>
      <c r="AF2059" s="7"/>
      <c r="AG2059" s="7"/>
      <c r="AH2059" s="7"/>
      <c r="AI2059" s="7"/>
      <c r="AJ2059" s="7"/>
      <c r="AK2059" s="7"/>
      <c r="AL2059" s="7"/>
      <c r="AM2059" s="7"/>
      <c r="AN2059" s="7"/>
      <c r="AO2059" s="7"/>
      <c r="AP2059" s="7"/>
      <c r="AQ2059" s="7"/>
      <c r="AR2059" s="7"/>
      <c r="AS2059" s="7"/>
      <c r="AT2059" s="10"/>
      <c r="AU2059" s="7"/>
      <c r="AV2059" s="7"/>
      <c r="AW2059" s="7"/>
      <c r="AX2059" s="7"/>
      <c r="AY2059" s="7"/>
      <c r="AZ2059" s="7"/>
      <c r="BA2059" s="7"/>
      <c r="BB2059" s="7"/>
      <c r="BC2059" s="10"/>
      <c r="BD2059" s="7"/>
      <c r="BE2059" s="7"/>
      <c r="BF2059" s="7"/>
      <c r="BG2059" s="7"/>
      <c r="BH2059" s="7"/>
      <c r="BI2059" s="7"/>
      <c r="BJ2059" s="7"/>
      <c r="BK2059" s="7"/>
      <c r="BL2059" s="7"/>
      <c r="BM2059" s="7"/>
      <c r="BN2059" s="7"/>
      <c r="BO2059" s="7"/>
      <c r="BP2059" s="7"/>
      <c r="BQ2059" s="7"/>
      <c r="BR2059" s="7"/>
      <c r="BS2059" s="7"/>
      <c r="BT2059" s="7"/>
      <c r="BU2059" s="7"/>
      <c r="BV2059" s="7"/>
      <c r="BW2059" s="7"/>
      <c r="BX2059" s="7"/>
      <c r="BY2059" s="7"/>
      <c r="BZ2059" s="7"/>
      <c r="CA2059" s="7"/>
      <c r="CB2059" s="7"/>
      <c r="CC2059" s="7"/>
      <c r="CD2059" s="7"/>
      <c r="CE2059" s="7"/>
      <c r="CF2059" s="7"/>
      <c r="CG2059" s="7"/>
      <c r="CH2059" s="7"/>
      <c r="CI2059" s="7"/>
      <c r="CJ2059" s="7"/>
      <c r="CK2059" s="7"/>
      <c r="CL2059" s="7"/>
      <c r="CM2059" s="7"/>
      <c r="CN2059" s="7"/>
      <c r="CO2059" s="7"/>
      <c r="CP2059" s="7"/>
      <c r="CQ2059" s="7"/>
    </row>
    <row r="2060" spans="2:95" s="9" customFormat="1">
      <c r="B2060" s="34"/>
      <c r="C2060" s="7"/>
      <c r="D2060" s="7"/>
      <c r="E2060" s="7"/>
      <c r="F2060" s="7"/>
      <c r="G2060" s="10"/>
      <c r="H2060" s="10"/>
      <c r="I2060" s="10"/>
      <c r="J2060" s="10"/>
      <c r="K2060" s="7"/>
      <c r="L2060" s="7"/>
      <c r="M2060" s="7"/>
      <c r="N2060" s="7"/>
      <c r="O2060" s="7"/>
      <c r="P2060" s="10"/>
      <c r="Q2060" s="7"/>
      <c r="R2060" s="7"/>
      <c r="S2060" s="7"/>
      <c r="T2060" s="7"/>
      <c r="U2060" s="7"/>
      <c r="V2060" s="7"/>
      <c r="W2060" s="7"/>
      <c r="X2060" s="7"/>
      <c r="Y2060" s="7"/>
      <c r="Z2060" s="7"/>
      <c r="AA2060" s="7"/>
      <c r="AB2060" s="7"/>
      <c r="AC2060" s="7"/>
      <c r="AD2060" s="7"/>
      <c r="AE2060" s="10"/>
      <c r="AF2060" s="7"/>
      <c r="AG2060" s="7"/>
      <c r="AH2060" s="7"/>
      <c r="AI2060" s="7"/>
      <c r="AJ2060" s="7"/>
      <c r="AK2060" s="7"/>
      <c r="AL2060" s="7"/>
      <c r="AM2060" s="7"/>
      <c r="AN2060" s="7"/>
      <c r="AO2060" s="7"/>
      <c r="AP2060" s="7"/>
      <c r="AQ2060" s="7"/>
      <c r="AR2060" s="7"/>
      <c r="AS2060" s="7"/>
      <c r="AT2060" s="10"/>
      <c r="AU2060" s="7"/>
      <c r="AV2060" s="7"/>
      <c r="AW2060" s="7"/>
      <c r="AX2060" s="7"/>
      <c r="AY2060" s="7"/>
      <c r="AZ2060" s="7"/>
      <c r="BA2060" s="7"/>
      <c r="BB2060" s="7"/>
      <c r="BC2060" s="10"/>
      <c r="BD2060" s="7"/>
      <c r="BE2060" s="7"/>
      <c r="BF2060" s="7"/>
      <c r="BG2060" s="7"/>
      <c r="BH2060" s="7"/>
      <c r="BI2060" s="7"/>
      <c r="BJ2060" s="7"/>
      <c r="BK2060" s="7"/>
      <c r="BL2060" s="7"/>
      <c r="BM2060" s="7"/>
      <c r="BN2060" s="7"/>
      <c r="BO2060" s="7"/>
      <c r="BP2060" s="7"/>
      <c r="BQ2060" s="7"/>
      <c r="BR2060" s="7"/>
      <c r="BS2060" s="7"/>
      <c r="BT2060" s="7"/>
      <c r="BU2060" s="7"/>
      <c r="BV2060" s="7"/>
      <c r="BW2060" s="7"/>
      <c r="BX2060" s="7"/>
      <c r="BY2060" s="7"/>
      <c r="BZ2060" s="7"/>
      <c r="CA2060" s="7"/>
      <c r="CB2060" s="7"/>
      <c r="CC2060" s="7"/>
      <c r="CD2060" s="7"/>
      <c r="CE2060" s="7"/>
      <c r="CF2060" s="7"/>
      <c r="CG2060" s="7"/>
      <c r="CH2060" s="7"/>
      <c r="CI2060" s="7"/>
      <c r="CJ2060" s="7"/>
      <c r="CK2060" s="7"/>
      <c r="CL2060" s="7"/>
      <c r="CM2060" s="7"/>
      <c r="CN2060" s="7"/>
      <c r="CO2060" s="7"/>
      <c r="CP2060" s="7"/>
      <c r="CQ2060" s="7"/>
    </row>
    <row r="2061" spans="2:95" s="9" customFormat="1">
      <c r="B2061" s="34"/>
      <c r="C2061" s="7"/>
      <c r="D2061" s="7"/>
      <c r="E2061" s="7"/>
      <c r="F2061" s="7"/>
      <c r="G2061" s="10"/>
      <c r="H2061" s="10"/>
      <c r="I2061" s="10"/>
      <c r="J2061" s="10"/>
      <c r="K2061" s="7"/>
      <c r="L2061" s="7"/>
      <c r="M2061" s="7"/>
      <c r="N2061" s="7"/>
      <c r="O2061" s="7"/>
      <c r="P2061" s="10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/>
      <c r="AB2061" s="7"/>
      <c r="AC2061" s="7"/>
      <c r="AD2061" s="7"/>
      <c r="AE2061" s="10"/>
      <c r="AF2061" s="7"/>
      <c r="AG2061" s="7"/>
      <c r="AH2061" s="7"/>
      <c r="AI2061" s="7"/>
      <c r="AJ2061" s="7"/>
      <c r="AK2061" s="7"/>
      <c r="AL2061" s="7"/>
      <c r="AM2061" s="7"/>
      <c r="AN2061" s="7"/>
      <c r="AO2061" s="7"/>
      <c r="AP2061" s="7"/>
      <c r="AQ2061" s="7"/>
      <c r="AR2061" s="7"/>
      <c r="AS2061" s="7"/>
      <c r="AT2061" s="10"/>
      <c r="AU2061" s="7"/>
      <c r="AV2061" s="7"/>
      <c r="AW2061" s="7"/>
      <c r="AX2061" s="7"/>
      <c r="AY2061" s="7"/>
      <c r="AZ2061" s="7"/>
      <c r="BA2061" s="7"/>
      <c r="BB2061" s="7"/>
      <c r="BC2061" s="10"/>
      <c r="BD2061" s="7"/>
      <c r="BE2061" s="7"/>
      <c r="BF2061" s="7"/>
      <c r="BG2061" s="7"/>
      <c r="BH2061" s="7"/>
      <c r="BI2061" s="7"/>
      <c r="BJ2061" s="7"/>
      <c r="BK2061" s="7"/>
      <c r="BL2061" s="7"/>
      <c r="BM2061" s="7"/>
      <c r="BN2061" s="7"/>
      <c r="BO2061" s="7"/>
      <c r="BP2061" s="7"/>
      <c r="BQ2061" s="7"/>
      <c r="BR2061" s="7"/>
      <c r="BS2061" s="7"/>
      <c r="BT2061" s="7"/>
      <c r="BU2061" s="7"/>
      <c r="BV2061" s="7"/>
      <c r="BW2061" s="7"/>
      <c r="BX2061" s="7"/>
      <c r="BY2061" s="7"/>
      <c r="BZ2061" s="7"/>
      <c r="CA2061" s="7"/>
      <c r="CB2061" s="7"/>
      <c r="CC2061" s="7"/>
      <c r="CD2061" s="7"/>
      <c r="CE2061" s="7"/>
      <c r="CF2061" s="7"/>
      <c r="CG2061" s="7"/>
      <c r="CH2061" s="7"/>
      <c r="CI2061" s="7"/>
      <c r="CJ2061" s="7"/>
      <c r="CK2061" s="7"/>
      <c r="CL2061" s="7"/>
      <c r="CM2061" s="7"/>
      <c r="CN2061" s="7"/>
      <c r="CO2061" s="7"/>
      <c r="CP2061" s="7"/>
      <c r="CQ2061" s="7"/>
    </row>
    <row r="2062" spans="2:95" s="9" customFormat="1">
      <c r="B2062" s="34"/>
      <c r="C2062" s="7"/>
      <c r="D2062" s="7"/>
      <c r="E2062" s="7"/>
      <c r="F2062" s="7"/>
      <c r="G2062" s="10"/>
      <c r="H2062" s="10"/>
      <c r="I2062" s="10"/>
      <c r="J2062" s="10"/>
      <c r="K2062" s="7"/>
      <c r="L2062" s="7"/>
      <c r="M2062" s="7"/>
      <c r="N2062" s="7"/>
      <c r="O2062" s="7"/>
      <c r="P2062" s="10"/>
      <c r="Q2062" s="7"/>
      <c r="R2062" s="7"/>
      <c r="S2062" s="7"/>
      <c r="T2062" s="7"/>
      <c r="U2062" s="7"/>
      <c r="V2062" s="7"/>
      <c r="W2062" s="7"/>
      <c r="X2062" s="7"/>
      <c r="Y2062" s="7"/>
      <c r="Z2062" s="7"/>
      <c r="AA2062" s="7"/>
      <c r="AB2062" s="7"/>
      <c r="AC2062" s="7"/>
      <c r="AD2062" s="7"/>
      <c r="AE2062" s="10"/>
      <c r="AF2062" s="7"/>
      <c r="AG2062" s="7"/>
      <c r="AH2062" s="7"/>
      <c r="AI2062" s="7"/>
      <c r="AJ2062" s="7"/>
      <c r="AK2062" s="7"/>
      <c r="AL2062" s="7"/>
      <c r="AM2062" s="7"/>
      <c r="AN2062" s="7"/>
      <c r="AO2062" s="7"/>
      <c r="AP2062" s="7"/>
      <c r="AQ2062" s="7"/>
      <c r="AR2062" s="7"/>
      <c r="AS2062" s="7"/>
      <c r="AT2062" s="10"/>
      <c r="AU2062" s="7"/>
      <c r="AV2062" s="7"/>
      <c r="AW2062" s="7"/>
      <c r="AX2062" s="7"/>
      <c r="AY2062" s="7"/>
      <c r="AZ2062" s="7"/>
      <c r="BA2062" s="7"/>
      <c r="BB2062" s="7"/>
      <c r="BC2062" s="10"/>
      <c r="BD2062" s="7"/>
      <c r="BE2062" s="7"/>
      <c r="BF2062" s="7"/>
      <c r="BG2062" s="7"/>
      <c r="BH2062" s="7"/>
      <c r="BI2062" s="7"/>
      <c r="BJ2062" s="7"/>
      <c r="BK2062" s="7"/>
      <c r="BL2062" s="7"/>
      <c r="BM2062" s="7"/>
      <c r="BN2062" s="7"/>
      <c r="BO2062" s="7"/>
      <c r="BP2062" s="7"/>
      <c r="BQ2062" s="7"/>
      <c r="BR2062" s="7"/>
      <c r="BS2062" s="7"/>
      <c r="BT2062" s="7"/>
      <c r="BU2062" s="7"/>
      <c r="BV2062" s="7"/>
      <c r="BW2062" s="7"/>
      <c r="BX2062" s="7"/>
      <c r="BY2062" s="7"/>
      <c r="BZ2062" s="7"/>
      <c r="CA2062" s="7"/>
      <c r="CB2062" s="7"/>
      <c r="CC2062" s="7"/>
      <c r="CD2062" s="7"/>
      <c r="CE2062" s="7"/>
      <c r="CF2062" s="7"/>
      <c r="CG2062" s="7"/>
      <c r="CH2062" s="7"/>
      <c r="CI2062" s="7"/>
      <c r="CJ2062" s="7"/>
      <c r="CK2062" s="7"/>
      <c r="CL2062" s="7"/>
      <c r="CM2062" s="7"/>
      <c r="CN2062" s="7"/>
      <c r="CO2062" s="7"/>
      <c r="CP2062" s="7"/>
      <c r="CQ2062" s="7"/>
    </row>
    <row r="2063" spans="2:95" s="9" customFormat="1">
      <c r="B2063" s="34"/>
      <c r="C2063" s="7"/>
      <c r="D2063" s="7"/>
      <c r="E2063" s="7"/>
      <c r="F2063" s="7"/>
      <c r="G2063" s="10"/>
      <c r="H2063" s="10"/>
      <c r="I2063" s="10"/>
      <c r="J2063" s="10"/>
      <c r="K2063" s="7"/>
      <c r="L2063" s="7"/>
      <c r="M2063" s="7"/>
      <c r="N2063" s="7"/>
      <c r="O2063" s="7"/>
      <c r="P2063" s="10"/>
      <c r="Q2063" s="7"/>
      <c r="R2063" s="7"/>
      <c r="S2063" s="7"/>
      <c r="T2063" s="7"/>
      <c r="U2063" s="7"/>
      <c r="V2063" s="7"/>
      <c r="W2063" s="7"/>
      <c r="X2063" s="7"/>
      <c r="Y2063" s="7"/>
      <c r="Z2063" s="7"/>
      <c r="AA2063" s="7"/>
      <c r="AB2063" s="7"/>
      <c r="AC2063" s="7"/>
      <c r="AD2063" s="7"/>
      <c r="AE2063" s="10"/>
      <c r="AF2063" s="7"/>
      <c r="AG2063" s="7"/>
      <c r="AH2063" s="7"/>
      <c r="AI2063" s="7"/>
      <c r="AJ2063" s="7"/>
      <c r="AK2063" s="7"/>
      <c r="AL2063" s="7"/>
      <c r="AM2063" s="7"/>
      <c r="AN2063" s="7"/>
      <c r="AO2063" s="7"/>
      <c r="AP2063" s="7"/>
      <c r="AQ2063" s="7"/>
      <c r="AR2063" s="7"/>
      <c r="AS2063" s="7"/>
      <c r="AT2063" s="10"/>
      <c r="AU2063" s="7"/>
      <c r="AV2063" s="7"/>
      <c r="AW2063" s="7"/>
      <c r="AX2063" s="7"/>
      <c r="AY2063" s="7"/>
      <c r="AZ2063" s="7"/>
      <c r="BA2063" s="7"/>
      <c r="BB2063" s="7"/>
      <c r="BC2063" s="10"/>
      <c r="BD2063" s="7"/>
      <c r="BE2063" s="7"/>
      <c r="BF2063" s="7"/>
      <c r="BG2063" s="7"/>
      <c r="BH2063" s="7"/>
      <c r="BI2063" s="7"/>
      <c r="BJ2063" s="7"/>
      <c r="BK2063" s="7"/>
      <c r="BL2063" s="7"/>
      <c r="BM2063" s="7"/>
      <c r="BN2063" s="7"/>
      <c r="BO2063" s="7"/>
      <c r="BP2063" s="7"/>
      <c r="BQ2063" s="7"/>
      <c r="BR2063" s="7"/>
      <c r="BS2063" s="7"/>
      <c r="BT2063" s="7"/>
      <c r="BU2063" s="7"/>
      <c r="BV2063" s="7"/>
      <c r="BW2063" s="7"/>
      <c r="BX2063" s="7"/>
      <c r="BY2063" s="7"/>
      <c r="BZ2063" s="7"/>
      <c r="CA2063" s="7"/>
      <c r="CB2063" s="7"/>
      <c r="CC2063" s="7"/>
      <c r="CD2063" s="7"/>
      <c r="CE2063" s="7"/>
      <c r="CF2063" s="7"/>
      <c r="CG2063" s="7"/>
      <c r="CH2063" s="7"/>
      <c r="CI2063" s="7"/>
      <c r="CJ2063" s="7"/>
      <c r="CK2063" s="7"/>
      <c r="CL2063" s="7"/>
      <c r="CM2063" s="7"/>
      <c r="CN2063" s="7"/>
      <c r="CO2063" s="7"/>
      <c r="CP2063" s="7"/>
      <c r="CQ2063" s="7"/>
    </row>
    <row r="2064" spans="2:95" s="9" customFormat="1">
      <c r="B2064" s="34"/>
      <c r="C2064" s="7"/>
      <c r="D2064" s="7"/>
      <c r="E2064" s="7"/>
      <c r="F2064" s="7"/>
      <c r="G2064" s="10"/>
      <c r="H2064" s="10"/>
      <c r="I2064" s="10"/>
      <c r="J2064" s="10"/>
      <c r="K2064" s="7"/>
      <c r="L2064" s="7"/>
      <c r="M2064" s="7"/>
      <c r="N2064" s="7"/>
      <c r="O2064" s="7"/>
      <c r="P2064" s="10"/>
      <c r="Q2064" s="7"/>
      <c r="R2064" s="7"/>
      <c r="S2064" s="7"/>
      <c r="T2064" s="7"/>
      <c r="U2064" s="7"/>
      <c r="V2064" s="7"/>
      <c r="W2064" s="7"/>
      <c r="X2064" s="7"/>
      <c r="Y2064" s="7"/>
      <c r="Z2064" s="7"/>
      <c r="AA2064" s="7"/>
      <c r="AB2064" s="7"/>
      <c r="AC2064" s="7"/>
      <c r="AD2064" s="7"/>
      <c r="AE2064" s="10"/>
      <c r="AF2064" s="7"/>
      <c r="AG2064" s="7"/>
      <c r="AH2064" s="7"/>
      <c r="AI2064" s="7"/>
      <c r="AJ2064" s="7"/>
      <c r="AK2064" s="7"/>
      <c r="AL2064" s="7"/>
      <c r="AM2064" s="7"/>
      <c r="AN2064" s="7"/>
      <c r="AO2064" s="7"/>
      <c r="AP2064" s="7"/>
      <c r="AQ2064" s="7"/>
      <c r="AR2064" s="7"/>
      <c r="AS2064" s="7"/>
      <c r="AT2064" s="10"/>
      <c r="AU2064" s="7"/>
      <c r="AV2064" s="7"/>
      <c r="AW2064" s="7"/>
      <c r="AX2064" s="7"/>
      <c r="AY2064" s="7"/>
      <c r="AZ2064" s="7"/>
      <c r="BA2064" s="7"/>
      <c r="BB2064" s="7"/>
      <c r="BC2064" s="10"/>
      <c r="BD2064" s="7"/>
      <c r="BE2064" s="7"/>
      <c r="BF2064" s="7"/>
      <c r="BG2064" s="7"/>
      <c r="BH2064" s="7"/>
      <c r="BI2064" s="7"/>
      <c r="BJ2064" s="7"/>
      <c r="BK2064" s="7"/>
      <c r="BL2064" s="7"/>
      <c r="BM2064" s="7"/>
      <c r="BN2064" s="7"/>
      <c r="BO2064" s="7"/>
      <c r="BP2064" s="7"/>
      <c r="BQ2064" s="7"/>
      <c r="BR2064" s="7"/>
      <c r="BS2064" s="7"/>
      <c r="BT2064" s="7"/>
      <c r="BU2064" s="7"/>
      <c r="BV2064" s="7"/>
      <c r="BW2064" s="7"/>
      <c r="BX2064" s="7"/>
      <c r="BY2064" s="7"/>
      <c r="BZ2064" s="7"/>
      <c r="CA2064" s="7"/>
      <c r="CB2064" s="7"/>
      <c r="CC2064" s="7"/>
      <c r="CD2064" s="7"/>
      <c r="CE2064" s="7"/>
      <c r="CF2064" s="7"/>
      <c r="CG2064" s="7"/>
      <c r="CH2064" s="7"/>
      <c r="CI2064" s="7"/>
      <c r="CJ2064" s="7"/>
      <c r="CK2064" s="7"/>
      <c r="CL2064" s="7"/>
      <c r="CM2064" s="7"/>
      <c r="CN2064" s="7"/>
      <c r="CO2064" s="7"/>
      <c r="CP2064" s="7"/>
      <c r="CQ2064" s="7"/>
    </row>
    <row r="2065" spans="2:95" s="9" customFormat="1">
      <c r="B2065" s="34"/>
      <c r="C2065" s="7"/>
      <c r="D2065" s="7"/>
      <c r="E2065" s="7"/>
      <c r="F2065" s="7"/>
      <c r="G2065" s="10"/>
      <c r="H2065" s="10"/>
      <c r="I2065" s="10"/>
      <c r="J2065" s="10"/>
      <c r="K2065" s="7"/>
      <c r="L2065" s="7"/>
      <c r="M2065" s="7"/>
      <c r="N2065" s="7"/>
      <c r="O2065" s="7"/>
      <c r="P2065" s="10"/>
      <c r="Q2065" s="7"/>
      <c r="R2065" s="7"/>
      <c r="S2065" s="7"/>
      <c r="T2065" s="7"/>
      <c r="U2065" s="7"/>
      <c r="V2065" s="7"/>
      <c r="W2065" s="7"/>
      <c r="X2065" s="7"/>
      <c r="Y2065" s="7"/>
      <c r="Z2065" s="7"/>
      <c r="AA2065" s="7"/>
      <c r="AB2065" s="7"/>
      <c r="AC2065" s="7"/>
      <c r="AD2065" s="7"/>
      <c r="AE2065" s="10"/>
      <c r="AF2065" s="7"/>
      <c r="AG2065" s="7"/>
      <c r="AH2065" s="7"/>
      <c r="AI2065" s="7"/>
      <c r="AJ2065" s="7"/>
      <c r="AK2065" s="7"/>
      <c r="AL2065" s="7"/>
      <c r="AM2065" s="7"/>
      <c r="AN2065" s="7"/>
      <c r="AO2065" s="7"/>
      <c r="AP2065" s="7"/>
      <c r="AQ2065" s="7"/>
      <c r="AR2065" s="7"/>
      <c r="AS2065" s="7"/>
      <c r="AT2065" s="10"/>
      <c r="AU2065" s="7"/>
      <c r="AV2065" s="7"/>
      <c r="AW2065" s="7"/>
      <c r="AX2065" s="7"/>
      <c r="AY2065" s="7"/>
      <c r="AZ2065" s="7"/>
      <c r="BA2065" s="7"/>
      <c r="BB2065" s="7"/>
      <c r="BC2065" s="10"/>
      <c r="BD2065" s="7"/>
      <c r="BE2065" s="7"/>
      <c r="BF2065" s="7"/>
      <c r="BG2065" s="7"/>
      <c r="BH2065" s="7"/>
      <c r="BI2065" s="7"/>
      <c r="BJ2065" s="7"/>
      <c r="BK2065" s="7"/>
      <c r="BL2065" s="7"/>
      <c r="BM2065" s="7"/>
      <c r="BN2065" s="7"/>
      <c r="BO2065" s="7"/>
      <c r="BP2065" s="7"/>
      <c r="BQ2065" s="7"/>
      <c r="BR2065" s="7"/>
      <c r="BS2065" s="7"/>
      <c r="BT2065" s="7"/>
      <c r="BU2065" s="7"/>
      <c r="BV2065" s="7"/>
      <c r="BW2065" s="7"/>
      <c r="BX2065" s="7"/>
      <c r="BY2065" s="7"/>
      <c r="BZ2065" s="7"/>
      <c r="CA2065" s="7"/>
      <c r="CB2065" s="7"/>
      <c r="CC2065" s="7"/>
      <c r="CD2065" s="7"/>
      <c r="CE2065" s="7"/>
      <c r="CF2065" s="7"/>
      <c r="CG2065" s="7"/>
      <c r="CH2065" s="7"/>
      <c r="CI2065" s="7"/>
      <c r="CJ2065" s="7"/>
      <c r="CK2065" s="7"/>
      <c r="CL2065" s="7"/>
      <c r="CM2065" s="7"/>
      <c r="CN2065" s="7"/>
      <c r="CO2065" s="7"/>
      <c r="CP2065" s="7"/>
      <c r="CQ2065" s="7"/>
    </row>
    <row r="2066" spans="2:95" s="9" customFormat="1">
      <c r="B2066" s="34"/>
      <c r="C2066" s="7"/>
      <c r="D2066" s="7"/>
      <c r="E2066" s="7"/>
      <c r="F2066" s="7"/>
      <c r="G2066" s="10"/>
      <c r="H2066" s="10"/>
      <c r="I2066" s="10"/>
      <c r="J2066" s="10"/>
      <c r="K2066" s="7"/>
      <c r="L2066" s="7"/>
      <c r="M2066" s="7"/>
      <c r="N2066" s="7"/>
      <c r="O2066" s="7"/>
      <c r="P2066" s="10"/>
      <c r="Q2066" s="7"/>
      <c r="R2066" s="7"/>
      <c r="S2066" s="7"/>
      <c r="T2066" s="7"/>
      <c r="U2066" s="7"/>
      <c r="V2066" s="7"/>
      <c r="W2066" s="7"/>
      <c r="X2066" s="7"/>
      <c r="Y2066" s="7"/>
      <c r="Z2066" s="7"/>
      <c r="AA2066" s="7"/>
      <c r="AB2066" s="7"/>
      <c r="AC2066" s="7"/>
      <c r="AD2066" s="7"/>
      <c r="AE2066" s="10"/>
      <c r="AF2066" s="7"/>
      <c r="AG2066" s="7"/>
      <c r="AH2066" s="7"/>
      <c r="AI2066" s="7"/>
      <c r="AJ2066" s="7"/>
      <c r="AK2066" s="7"/>
      <c r="AL2066" s="7"/>
      <c r="AM2066" s="7"/>
      <c r="AN2066" s="7"/>
      <c r="AO2066" s="7"/>
      <c r="AP2066" s="7"/>
      <c r="AQ2066" s="7"/>
      <c r="AR2066" s="7"/>
      <c r="AS2066" s="7"/>
      <c r="AT2066" s="10"/>
      <c r="AU2066" s="7"/>
      <c r="AV2066" s="7"/>
      <c r="AW2066" s="7"/>
      <c r="AX2066" s="7"/>
      <c r="AY2066" s="7"/>
      <c r="AZ2066" s="7"/>
      <c r="BA2066" s="7"/>
      <c r="BB2066" s="7"/>
      <c r="BC2066" s="10"/>
      <c r="BD2066" s="7"/>
      <c r="BE2066" s="7"/>
      <c r="BF2066" s="7"/>
      <c r="BG2066" s="7"/>
      <c r="BH2066" s="7"/>
      <c r="BI2066" s="7"/>
      <c r="BJ2066" s="7"/>
      <c r="BK2066" s="7"/>
      <c r="BL2066" s="7"/>
      <c r="BM2066" s="7"/>
      <c r="BN2066" s="7"/>
      <c r="BO2066" s="7"/>
      <c r="BP2066" s="7"/>
      <c r="BQ2066" s="7"/>
      <c r="BR2066" s="7"/>
      <c r="BS2066" s="7"/>
      <c r="BT2066" s="7"/>
      <c r="BU2066" s="7"/>
      <c r="BV2066" s="7"/>
      <c r="BW2066" s="7"/>
      <c r="BX2066" s="7"/>
      <c r="BY2066" s="7"/>
      <c r="BZ2066" s="7"/>
      <c r="CA2066" s="7"/>
      <c r="CB2066" s="7"/>
      <c r="CC2066" s="7"/>
      <c r="CD2066" s="7"/>
      <c r="CE2066" s="7"/>
      <c r="CF2066" s="7"/>
      <c r="CG2066" s="7"/>
      <c r="CH2066" s="7"/>
      <c r="CI2066" s="7"/>
      <c r="CJ2066" s="7"/>
      <c r="CK2066" s="7"/>
      <c r="CL2066" s="7"/>
      <c r="CM2066" s="7"/>
      <c r="CN2066" s="7"/>
      <c r="CO2066" s="7"/>
      <c r="CP2066" s="7"/>
      <c r="CQ2066" s="7"/>
    </row>
    <row r="2067" spans="2:95" s="9" customFormat="1">
      <c r="B2067" s="34"/>
      <c r="C2067" s="7"/>
      <c r="D2067" s="7"/>
      <c r="E2067" s="7"/>
      <c r="F2067" s="7"/>
      <c r="G2067" s="10"/>
      <c r="H2067" s="10"/>
      <c r="I2067" s="10"/>
      <c r="J2067" s="10"/>
      <c r="K2067" s="7"/>
      <c r="L2067" s="7"/>
      <c r="M2067" s="7"/>
      <c r="N2067" s="7"/>
      <c r="O2067" s="7"/>
      <c r="P2067" s="10"/>
      <c r="Q2067" s="7"/>
      <c r="R2067" s="7"/>
      <c r="S2067" s="7"/>
      <c r="T2067" s="7"/>
      <c r="U2067" s="7"/>
      <c r="V2067" s="7"/>
      <c r="W2067" s="7"/>
      <c r="X2067" s="7"/>
      <c r="Y2067" s="7"/>
      <c r="Z2067" s="7"/>
      <c r="AA2067" s="7"/>
      <c r="AB2067" s="7"/>
      <c r="AC2067" s="7"/>
      <c r="AD2067" s="7"/>
      <c r="AE2067" s="10"/>
      <c r="AF2067" s="7"/>
      <c r="AG2067" s="7"/>
      <c r="AH2067" s="7"/>
      <c r="AI2067" s="7"/>
      <c r="AJ2067" s="7"/>
      <c r="AK2067" s="7"/>
      <c r="AL2067" s="7"/>
      <c r="AM2067" s="7"/>
      <c r="AN2067" s="7"/>
      <c r="AO2067" s="7"/>
      <c r="AP2067" s="7"/>
      <c r="AQ2067" s="7"/>
      <c r="AR2067" s="7"/>
      <c r="AS2067" s="7"/>
      <c r="AT2067" s="10"/>
      <c r="AU2067" s="7"/>
      <c r="AV2067" s="7"/>
      <c r="AW2067" s="7"/>
      <c r="AX2067" s="7"/>
      <c r="AY2067" s="7"/>
      <c r="AZ2067" s="7"/>
      <c r="BA2067" s="7"/>
      <c r="BB2067" s="7"/>
      <c r="BC2067" s="10"/>
      <c r="BD2067" s="7"/>
      <c r="BE2067" s="7"/>
      <c r="BF2067" s="7"/>
      <c r="BG2067" s="7"/>
      <c r="BH2067" s="7"/>
      <c r="BI2067" s="7"/>
      <c r="BJ2067" s="7"/>
      <c r="BK2067" s="7"/>
      <c r="BL2067" s="7"/>
      <c r="BM2067" s="7"/>
      <c r="BN2067" s="7"/>
      <c r="BO2067" s="7"/>
      <c r="BP2067" s="7"/>
      <c r="BQ2067" s="7"/>
      <c r="BR2067" s="7"/>
      <c r="BS2067" s="7"/>
      <c r="BT2067" s="7"/>
      <c r="BU2067" s="7"/>
      <c r="BV2067" s="7"/>
      <c r="BW2067" s="7"/>
      <c r="BX2067" s="7"/>
      <c r="BY2067" s="7"/>
      <c r="BZ2067" s="7"/>
      <c r="CA2067" s="7"/>
      <c r="CB2067" s="7"/>
      <c r="CC2067" s="7"/>
      <c r="CD2067" s="7"/>
      <c r="CE2067" s="7"/>
      <c r="CF2067" s="7"/>
      <c r="CG2067" s="7"/>
      <c r="CH2067" s="7"/>
      <c r="CI2067" s="7"/>
      <c r="CJ2067" s="7"/>
      <c r="CK2067" s="7"/>
      <c r="CL2067" s="7"/>
      <c r="CM2067" s="7"/>
      <c r="CN2067" s="7"/>
      <c r="CO2067" s="7"/>
      <c r="CP2067" s="7"/>
      <c r="CQ2067" s="7"/>
    </row>
    <row r="2068" spans="2:95" s="9" customFormat="1">
      <c r="B2068" s="34"/>
      <c r="C2068" s="7"/>
      <c r="D2068" s="7"/>
      <c r="E2068" s="7"/>
      <c r="F2068" s="7"/>
      <c r="G2068" s="10"/>
      <c r="H2068" s="10"/>
      <c r="I2068" s="10"/>
      <c r="J2068" s="10"/>
      <c r="K2068" s="7"/>
      <c r="L2068" s="7"/>
      <c r="M2068" s="7"/>
      <c r="N2068" s="7"/>
      <c r="O2068" s="7"/>
      <c r="P2068" s="10"/>
      <c r="Q2068" s="7"/>
      <c r="R2068" s="7"/>
      <c r="S2068" s="7"/>
      <c r="T2068" s="7"/>
      <c r="U2068" s="7"/>
      <c r="V2068" s="7"/>
      <c r="W2068" s="7"/>
      <c r="X2068" s="7"/>
      <c r="Y2068" s="7"/>
      <c r="Z2068" s="7"/>
      <c r="AA2068" s="7"/>
      <c r="AB2068" s="7"/>
      <c r="AC2068" s="7"/>
      <c r="AD2068" s="7"/>
      <c r="AE2068" s="10"/>
      <c r="AF2068" s="7"/>
      <c r="AG2068" s="7"/>
      <c r="AH2068" s="7"/>
      <c r="AI2068" s="7"/>
      <c r="AJ2068" s="7"/>
      <c r="AK2068" s="7"/>
      <c r="AL2068" s="7"/>
      <c r="AM2068" s="7"/>
      <c r="AN2068" s="7"/>
      <c r="AO2068" s="7"/>
      <c r="AP2068" s="7"/>
      <c r="AQ2068" s="7"/>
      <c r="AR2068" s="7"/>
      <c r="AS2068" s="7"/>
      <c r="AT2068" s="10"/>
      <c r="AU2068" s="7"/>
      <c r="AV2068" s="7"/>
      <c r="AW2068" s="7"/>
      <c r="AX2068" s="7"/>
      <c r="AY2068" s="7"/>
      <c r="AZ2068" s="7"/>
      <c r="BA2068" s="7"/>
      <c r="BB2068" s="7"/>
      <c r="BC2068" s="10"/>
      <c r="BD2068" s="7"/>
      <c r="BE2068" s="7"/>
      <c r="BF2068" s="7"/>
      <c r="BG2068" s="7"/>
      <c r="BH2068" s="7"/>
      <c r="BI2068" s="7"/>
      <c r="BJ2068" s="7"/>
      <c r="BK2068" s="7"/>
      <c r="BL2068" s="7"/>
      <c r="BM2068" s="7"/>
      <c r="BN2068" s="7"/>
      <c r="BO2068" s="7"/>
      <c r="BP2068" s="7"/>
      <c r="BQ2068" s="7"/>
      <c r="BR2068" s="7"/>
      <c r="BS2068" s="7"/>
      <c r="BT2068" s="7"/>
      <c r="BU2068" s="7"/>
      <c r="BV2068" s="7"/>
      <c r="BW2068" s="7"/>
      <c r="BX2068" s="7"/>
      <c r="BY2068" s="7"/>
      <c r="BZ2068" s="7"/>
      <c r="CA2068" s="7"/>
      <c r="CB2068" s="7"/>
      <c r="CC2068" s="7"/>
      <c r="CD2068" s="7"/>
      <c r="CE2068" s="7"/>
      <c r="CF2068" s="7"/>
      <c r="CG2068" s="7"/>
      <c r="CH2068" s="7"/>
      <c r="CI2068" s="7"/>
      <c r="CJ2068" s="7"/>
      <c r="CK2068" s="7"/>
      <c r="CL2068" s="7"/>
      <c r="CM2068" s="7"/>
      <c r="CN2068" s="7"/>
      <c r="CO2068" s="7"/>
      <c r="CP2068" s="7"/>
      <c r="CQ2068" s="7"/>
    </row>
    <row r="2069" spans="2:95" s="9" customFormat="1">
      <c r="B2069" s="34"/>
      <c r="C2069" s="7"/>
      <c r="D2069" s="7"/>
      <c r="E2069" s="7"/>
      <c r="F2069" s="7"/>
      <c r="G2069" s="10"/>
      <c r="H2069" s="10"/>
      <c r="I2069" s="10"/>
      <c r="J2069" s="10"/>
      <c r="K2069" s="7"/>
      <c r="L2069" s="7"/>
      <c r="M2069" s="7"/>
      <c r="N2069" s="7"/>
      <c r="O2069" s="7"/>
      <c r="P2069" s="10"/>
      <c r="Q2069" s="7"/>
      <c r="R2069" s="7"/>
      <c r="S2069" s="7"/>
      <c r="T2069" s="7"/>
      <c r="U2069" s="7"/>
      <c r="V2069" s="7"/>
      <c r="W2069" s="7"/>
      <c r="X2069" s="7"/>
      <c r="Y2069" s="7"/>
      <c r="Z2069" s="7"/>
      <c r="AA2069" s="7"/>
      <c r="AB2069" s="7"/>
      <c r="AC2069" s="7"/>
      <c r="AD2069" s="7"/>
      <c r="AE2069" s="10"/>
      <c r="AF2069" s="7"/>
      <c r="AG2069" s="7"/>
      <c r="AH2069" s="7"/>
      <c r="AI2069" s="7"/>
      <c r="AJ2069" s="7"/>
      <c r="AK2069" s="7"/>
      <c r="AL2069" s="7"/>
      <c r="AM2069" s="7"/>
      <c r="AN2069" s="7"/>
      <c r="AO2069" s="7"/>
      <c r="AP2069" s="7"/>
      <c r="AQ2069" s="7"/>
      <c r="AR2069" s="7"/>
      <c r="AS2069" s="7"/>
      <c r="AT2069" s="10"/>
      <c r="AU2069" s="7"/>
      <c r="AV2069" s="7"/>
      <c r="AW2069" s="7"/>
      <c r="AX2069" s="7"/>
      <c r="AY2069" s="7"/>
      <c r="AZ2069" s="7"/>
      <c r="BA2069" s="7"/>
      <c r="BB2069" s="7"/>
      <c r="BC2069" s="10"/>
      <c r="BD2069" s="7"/>
      <c r="BE2069" s="7"/>
      <c r="BF2069" s="7"/>
      <c r="BG2069" s="7"/>
      <c r="BH2069" s="7"/>
      <c r="BI2069" s="7"/>
      <c r="BJ2069" s="7"/>
      <c r="BK2069" s="7"/>
      <c r="BL2069" s="7"/>
      <c r="BM2069" s="7"/>
      <c r="BN2069" s="7"/>
      <c r="BO2069" s="7"/>
      <c r="BP2069" s="7"/>
      <c r="BQ2069" s="7"/>
      <c r="BR2069" s="7"/>
      <c r="BS2069" s="7"/>
      <c r="BT2069" s="7"/>
      <c r="BU2069" s="7"/>
      <c r="BV2069" s="7"/>
      <c r="BW2069" s="7"/>
      <c r="BX2069" s="7"/>
      <c r="BY2069" s="7"/>
      <c r="BZ2069" s="7"/>
      <c r="CA2069" s="7"/>
      <c r="CB2069" s="7"/>
      <c r="CC2069" s="7"/>
      <c r="CD2069" s="7"/>
      <c r="CE2069" s="7"/>
      <c r="CF2069" s="7"/>
      <c r="CG2069" s="7"/>
      <c r="CH2069" s="7"/>
      <c r="CI2069" s="7"/>
      <c r="CJ2069" s="7"/>
      <c r="CK2069" s="7"/>
      <c r="CL2069" s="7"/>
      <c r="CM2069" s="7"/>
      <c r="CN2069" s="7"/>
      <c r="CO2069" s="7"/>
      <c r="CP2069" s="7"/>
      <c r="CQ2069" s="7"/>
    </row>
    <row r="2070" spans="2:95" s="9" customFormat="1">
      <c r="B2070" s="34"/>
      <c r="C2070" s="7"/>
      <c r="D2070" s="7"/>
      <c r="E2070" s="7"/>
      <c r="F2070" s="7"/>
      <c r="G2070" s="10"/>
      <c r="H2070" s="10"/>
      <c r="I2070" s="10"/>
      <c r="J2070" s="10"/>
      <c r="K2070" s="7"/>
      <c r="L2070" s="7"/>
      <c r="M2070" s="7"/>
      <c r="N2070" s="7"/>
      <c r="O2070" s="7"/>
      <c r="P2070" s="10"/>
      <c r="Q2070" s="7"/>
      <c r="R2070" s="7"/>
      <c r="S2070" s="7"/>
      <c r="T2070" s="7"/>
      <c r="U2070" s="7"/>
      <c r="V2070" s="7"/>
      <c r="W2070" s="7"/>
      <c r="X2070" s="7"/>
      <c r="Y2070" s="7"/>
      <c r="Z2070" s="7"/>
      <c r="AA2070" s="7"/>
      <c r="AB2070" s="7"/>
      <c r="AC2070" s="7"/>
      <c r="AD2070" s="7"/>
      <c r="AE2070" s="10"/>
      <c r="AF2070" s="7"/>
      <c r="AG2070" s="7"/>
      <c r="AH2070" s="7"/>
      <c r="AI2070" s="7"/>
      <c r="AJ2070" s="7"/>
      <c r="AK2070" s="7"/>
      <c r="AL2070" s="7"/>
      <c r="AM2070" s="7"/>
      <c r="AN2070" s="7"/>
      <c r="AO2070" s="7"/>
      <c r="AP2070" s="7"/>
      <c r="AQ2070" s="7"/>
      <c r="AR2070" s="7"/>
      <c r="AS2070" s="7"/>
      <c r="AT2070" s="10"/>
      <c r="AU2070" s="7"/>
      <c r="AV2070" s="7"/>
      <c r="AW2070" s="7"/>
      <c r="AX2070" s="7"/>
      <c r="AY2070" s="7"/>
      <c r="AZ2070" s="7"/>
      <c r="BA2070" s="7"/>
      <c r="BB2070" s="7"/>
      <c r="BC2070" s="10"/>
      <c r="BD2070" s="7"/>
      <c r="BE2070" s="7"/>
      <c r="BF2070" s="7"/>
      <c r="BG2070" s="7"/>
      <c r="BH2070" s="7"/>
      <c r="BI2070" s="7"/>
      <c r="BJ2070" s="7"/>
      <c r="BK2070" s="7"/>
      <c r="BL2070" s="7"/>
      <c r="BM2070" s="7"/>
      <c r="BN2070" s="7"/>
      <c r="BO2070" s="7"/>
      <c r="BP2070" s="7"/>
      <c r="BQ2070" s="7"/>
      <c r="BR2070" s="7"/>
      <c r="BS2070" s="7"/>
      <c r="BT2070" s="7"/>
      <c r="BU2070" s="7"/>
      <c r="BV2070" s="7"/>
      <c r="BW2070" s="7"/>
      <c r="BX2070" s="7"/>
      <c r="BY2070" s="7"/>
      <c r="BZ2070" s="7"/>
      <c r="CA2070" s="7"/>
      <c r="CB2070" s="7"/>
      <c r="CC2070" s="7"/>
      <c r="CD2070" s="7"/>
      <c r="CE2070" s="7"/>
      <c r="CF2070" s="7"/>
      <c r="CG2070" s="7"/>
      <c r="CH2070" s="7"/>
      <c r="CI2070" s="7"/>
      <c r="CJ2070" s="7"/>
      <c r="CK2070" s="7"/>
      <c r="CL2070" s="7"/>
      <c r="CM2070" s="7"/>
      <c r="CN2070" s="7"/>
      <c r="CO2070" s="7"/>
      <c r="CP2070" s="7"/>
      <c r="CQ2070" s="7"/>
    </row>
    <row r="2071" spans="2:95" s="9" customFormat="1">
      <c r="B2071" s="34"/>
      <c r="C2071" s="7"/>
      <c r="D2071" s="7"/>
      <c r="E2071" s="7"/>
      <c r="F2071" s="7"/>
      <c r="G2071" s="10"/>
      <c r="H2071" s="10"/>
      <c r="I2071" s="10"/>
      <c r="J2071" s="10"/>
      <c r="K2071" s="7"/>
      <c r="L2071" s="7"/>
      <c r="M2071" s="7"/>
      <c r="N2071" s="7"/>
      <c r="O2071" s="7"/>
      <c r="P2071" s="10"/>
      <c r="Q2071" s="7"/>
      <c r="R2071" s="7"/>
      <c r="S2071" s="7"/>
      <c r="T2071" s="7"/>
      <c r="U2071" s="7"/>
      <c r="V2071" s="7"/>
      <c r="W2071" s="7"/>
      <c r="X2071" s="7"/>
      <c r="Y2071" s="7"/>
      <c r="Z2071" s="7"/>
      <c r="AA2071" s="7"/>
      <c r="AB2071" s="7"/>
      <c r="AC2071" s="7"/>
      <c r="AD2071" s="7"/>
      <c r="AE2071" s="10"/>
      <c r="AF2071" s="7"/>
      <c r="AG2071" s="7"/>
      <c r="AH2071" s="7"/>
      <c r="AI2071" s="7"/>
      <c r="AJ2071" s="7"/>
      <c r="AK2071" s="7"/>
      <c r="AL2071" s="7"/>
      <c r="AM2071" s="7"/>
      <c r="AN2071" s="7"/>
      <c r="AO2071" s="7"/>
      <c r="AP2071" s="7"/>
      <c r="AQ2071" s="7"/>
      <c r="AR2071" s="7"/>
      <c r="AS2071" s="7"/>
      <c r="AT2071" s="10"/>
      <c r="AU2071" s="7"/>
      <c r="AV2071" s="7"/>
      <c r="AW2071" s="7"/>
      <c r="AX2071" s="7"/>
      <c r="AY2071" s="7"/>
      <c r="AZ2071" s="7"/>
      <c r="BA2071" s="7"/>
      <c r="BB2071" s="7"/>
      <c r="BC2071" s="10"/>
      <c r="BD2071" s="7"/>
      <c r="BE2071" s="7"/>
      <c r="BF2071" s="7"/>
      <c r="BG2071" s="7"/>
      <c r="BH2071" s="7"/>
      <c r="BI2071" s="7"/>
      <c r="BJ2071" s="7"/>
      <c r="BK2071" s="7"/>
      <c r="BL2071" s="7"/>
      <c r="BM2071" s="7"/>
      <c r="BN2071" s="7"/>
      <c r="BO2071" s="7"/>
      <c r="BP2071" s="7"/>
      <c r="BQ2071" s="7"/>
      <c r="BR2071" s="7"/>
      <c r="BS2071" s="7"/>
      <c r="BT2071" s="7"/>
      <c r="BU2071" s="7"/>
      <c r="BV2071" s="7"/>
      <c r="BW2071" s="7"/>
      <c r="BX2071" s="7"/>
      <c r="BY2071" s="7"/>
      <c r="BZ2071" s="7"/>
      <c r="CA2071" s="7"/>
      <c r="CB2071" s="7"/>
      <c r="CC2071" s="7"/>
      <c r="CD2071" s="7"/>
      <c r="CE2071" s="7"/>
      <c r="CF2071" s="7"/>
      <c r="CG2071" s="7"/>
      <c r="CH2071" s="7"/>
      <c r="CI2071" s="7"/>
      <c r="CJ2071" s="7"/>
      <c r="CK2071" s="7"/>
      <c r="CL2071" s="7"/>
      <c r="CM2071" s="7"/>
      <c r="CN2071" s="7"/>
      <c r="CO2071" s="7"/>
      <c r="CP2071" s="7"/>
      <c r="CQ2071" s="7"/>
    </row>
    <row r="2072" spans="2:95" s="9" customFormat="1">
      <c r="B2072" s="34"/>
      <c r="C2072" s="7"/>
      <c r="D2072" s="7"/>
      <c r="E2072" s="7"/>
      <c r="F2072" s="7"/>
      <c r="G2072" s="10"/>
      <c r="H2072" s="10"/>
      <c r="I2072" s="10"/>
      <c r="J2072" s="10"/>
      <c r="K2072" s="7"/>
      <c r="L2072" s="7"/>
      <c r="M2072" s="7"/>
      <c r="N2072" s="7"/>
      <c r="O2072" s="7"/>
      <c r="P2072" s="10"/>
      <c r="Q2072" s="7"/>
      <c r="R2072" s="7"/>
      <c r="S2072" s="7"/>
      <c r="T2072" s="7"/>
      <c r="U2072" s="7"/>
      <c r="V2072" s="7"/>
      <c r="W2072" s="7"/>
      <c r="X2072" s="7"/>
      <c r="Y2072" s="7"/>
      <c r="Z2072" s="7"/>
      <c r="AA2072" s="7"/>
      <c r="AB2072" s="7"/>
      <c r="AC2072" s="7"/>
      <c r="AD2072" s="7"/>
      <c r="AE2072" s="10"/>
      <c r="AF2072" s="7"/>
      <c r="AG2072" s="7"/>
      <c r="AH2072" s="7"/>
      <c r="AI2072" s="7"/>
      <c r="AJ2072" s="7"/>
      <c r="AK2072" s="7"/>
      <c r="AL2072" s="7"/>
      <c r="AM2072" s="7"/>
      <c r="AN2072" s="7"/>
      <c r="AO2072" s="7"/>
      <c r="AP2072" s="7"/>
      <c r="AQ2072" s="7"/>
      <c r="AR2072" s="7"/>
      <c r="AS2072" s="7"/>
      <c r="AT2072" s="10"/>
      <c r="AU2072" s="7"/>
      <c r="AV2072" s="7"/>
      <c r="AW2072" s="7"/>
      <c r="AX2072" s="7"/>
      <c r="AY2072" s="7"/>
      <c r="AZ2072" s="7"/>
      <c r="BA2072" s="7"/>
      <c r="BB2072" s="7"/>
      <c r="BC2072" s="10"/>
      <c r="BD2072" s="7"/>
      <c r="BE2072" s="7"/>
      <c r="BF2072" s="7"/>
      <c r="BG2072" s="7"/>
      <c r="BH2072" s="7"/>
      <c r="BI2072" s="7"/>
      <c r="BJ2072" s="7"/>
      <c r="BK2072" s="7"/>
      <c r="BL2072" s="7"/>
      <c r="BM2072" s="7"/>
      <c r="BN2072" s="7"/>
      <c r="BO2072" s="7"/>
      <c r="BP2072" s="7"/>
      <c r="BQ2072" s="7"/>
      <c r="BR2072" s="7"/>
      <c r="BS2072" s="7"/>
      <c r="BT2072" s="7"/>
      <c r="BU2072" s="7"/>
      <c r="BV2072" s="7"/>
      <c r="BW2072" s="7"/>
      <c r="BX2072" s="7"/>
      <c r="BY2072" s="7"/>
      <c r="BZ2072" s="7"/>
      <c r="CA2072" s="7"/>
      <c r="CB2072" s="7"/>
      <c r="CC2072" s="7"/>
      <c r="CD2072" s="7"/>
      <c r="CE2072" s="7"/>
      <c r="CF2072" s="7"/>
      <c r="CG2072" s="7"/>
      <c r="CH2072" s="7"/>
      <c r="CI2072" s="7"/>
      <c r="CJ2072" s="7"/>
      <c r="CK2072" s="7"/>
      <c r="CL2072" s="7"/>
      <c r="CM2072" s="7"/>
      <c r="CN2072" s="7"/>
      <c r="CO2072" s="7"/>
      <c r="CP2072" s="7"/>
      <c r="CQ2072" s="7"/>
    </row>
    <row r="2073" spans="2:95" s="9" customFormat="1">
      <c r="B2073" s="34"/>
      <c r="C2073" s="7"/>
      <c r="D2073" s="7"/>
      <c r="E2073" s="7"/>
      <c r="F2073" s="7"/>
      <c r="G2073" s="10"/>
      <c r="H2073" s="10"/>
      <c r="I2073" s="10"/>
      <c r="J2073" s="10"/>
      <c r="K2073" s="7"/>
      <c r="L2073" s="7"/>
      <c r="M2073" s="7"/>
      <c r="N2073" s="7"/>
      <c r="O2073" s="7"/>
      <c r="P2073" s="10"/>
      <c r="Q2073" s="7"/>
      <c r="R2073" s="7"/>
      <c r="S2073" s="7"/>
      <c r="T2073" s="7"/>
      <c r="U2073" s="7"/>
      <c r="V2073" s="7"/>
      <c r="W2073" s="7"/>
      <c r="X2073" s="7"/>
      <c r="Y2073" s="7"/>
      <c r="Z2073" s="7"/>
      <c r="AA2073" s="7"/>
      <c r="AB2073" s="7"/>
      <c r="AC2073" s="7"/>
      <c r="AD2073" s="7"/>
      <c r="AE2073" s="10"/>
      <c r="AF2073" s="7"/>
      <c r="AG2073" s="7"/>
      <c r="AH2073" s="7"/>
      <c r="AI2073" s="7"/>
      <c r="AJ2073" s="7"/>
      <c r="AK2073" s="7"/>
      <c r="AL2073" s="7"/>
      <c r="AM2073" s="7"/>
      <c r="AN2073" s="7"/>
      <c r="AO2073" s="7"/>
      <c r="AP2073" s="7"/>
      <c r="AQ2073" s="7"/>
      <c r="AR2073" s="7"/>
      <c r="AS2073" s="7"/>
      <c r="AT2073" s="10"/>
      <c r="AU2073" s="7"/>
      <c r="AV2073" s="7"/>
      <c r="AW2073" s="7"/>
      <c r="AX2073" s="7"/>
      <c r="AY2073" s="7"/>
      <c r="AZ2073" s="7"/>
      <c r="BA2073" s="7"/>
      <c r="BB2073" s="7"/>
      <c r="BC2073" s="10"/>
      <c r="BD2073" s="7"/>
      <c r="BE2073" s="7"/>
      <c r="BF2073" s="7"/>
      <c r="BG2073" s="7"/>
      <c r="BH2073" s="7"/>
      <c r="BI2073" s="7"/>
      <c r="BJ2073" s="7"/>
      <c r="BK2073" s="7"/>
      <c r="BL2073" s="7"/>
      <c r="BM2073" s="7"/>
      <c r="BN2073" s="7"/>
      <c r="BO2073" s="7"/>
      <c r="BP2073" s="7"/>
      <c r="BQ2073" s="7"/>
      <c r="BR2073" s="7"/>
      <c r="BS2073" s="7"/>
      <c r="BT2073" s="7"/>
      <c r="BU2073" s="7"/>
      <c r="BV2073" s="7"/>
      <c r="BW2073" s="7"/>
      <c r="BX2073" s="7"/>
      <c r="BY2073" s="7"/>
      <c r="BZ2073" s="7"/>
      <c r="CA2073" s="7"/>
      <c r="CB2073" s="7"/>
      <c r="CC2073" s="7"/>
      <c r="CD2073" s="7"/>
      <c r="CE2073" s="7"/>
      <c r="CF2073" s="7"/>
      <c r="CG2073" s="7"/>
      <c r="CH2073" s="7"/>
      <c r="CI2073" s="7"/>
      <c r="CJ2073" s="7"/>
      <c r="CK2073" s="7"/>
      <c r="CL2073" s="7"/>
      <c r="CM2073" s="7"/>
      <c r="CN2073" s="7"/>
      <c r="CO2073" s="7"/>
      <c r="CP2073" s="7"/>
      <c r="CQ2073" s="7"/>
    </row>
    <row r="2074" spans="2:95" s="9" customFormat="1">
      <c r="B2074" s="34"/>
      <c r="C2074" s="7"/>
      <c r="D2074" s="7"/>
      <c r="E2074" s="7"/>
      <c r="F2074" s="7"/>
      <c r="G2074" s="10"/>
      <c r="H2074" s="10"/>
      <c r="I2074" s="10"/>
      <c r="J2074" s="10"/>
      <c r="K2074" s="7"/>
      <c r="L2074" s="7"/>
      <c r="M2074" s="7"/>
      <c r="N2074" s="7"/>
      <c r="O2074" s="7"/>
      <c r="P2074" s="10"/>
      <c r="Q2074" s="7"/>
      <c r="R2074" s="7"/>
      <c r="S2074" s="7"/>
      <c r="T2074" s="7"/>
      <c r="U2074" s="7"/>
      <c r="V2074" s="7"/>
      <c r="W2074" s="7"/>
      <c r="X2074" s="7"/>
      <c r="Y2074" s="7"/>
      <c r="Z2074" s="7"/>
      <c r="AA2074" s="7"/>
      <c r="AB2074" s="7"/>
      <c r="AC2074" s="7"/>
      <c r="AD2074" s="7"/>
      <c r="AE2074" s="10"/>
      <c r="AF2074" s="7"/>
      <c r="AG2074" s="7"/>
      <c r="AH2074" s="7"/>
      <c r="AI2074" s="7"/>
      <c r="AJ2074" s="7"/>
      <c r="AK2074" s="7"/>
      <c r="AL2074" s="7"/>
      <c r="AM2074" s="7"/>
      <c r="AN2074" s="7"/>
      <c r="AO2074" s="7"/>
      <c r="AP2074" s="7"/>
      <c r="AQ2074" s="7"/>
      <c r="AR2074" s="7"/>
      <c r="AS2074" s="7"/>
      <c r="AT2074" s="10"/>
      <c r="AU2074" s="7"/>
      <c r="AV2074" s="7"/>
      <c r="AW2074" s="7"/>
      <c r="AX2074" s="7"/>
      <c r="AY2074" s="7"/>
      <c r="AZ2074" s="7"/>
      <c r="BA2074" s="7"/>
      <c r="BB2074" s="7"/>
      <c r="BC2074" s="10"/>
      <c r="BD2074" s="7"/>
      <c r="BE2074" s="7"/>
      <c r="BF2074" s="7"/>
      <c r="BG2074" s="7"/>
      <c r="BH2074" s="7"/>
      <c r="BI2074" s="7"/>
      <c r="BJ2074" s="7"/>
      <c r="BK2074" s="7"/>
      <c r="BL2074" s="7"/>
      <c r="BM2074" s="7"/>
      <c r="BN2074" s="7"/>
      <c r="BO2074" s="7"/>
      <c r="BP2074" s="7"/>
      <c r="BQ2074" s="7"/>
      <c r="BR2074" s="7"/>
      <c r="BS2074" s="7"/>
      <c r="BT2074" s="7"/>
      <c r="BU2074" s="7"/>
      <c r="BV2074" s="7"/>
      <c r="BW2074" s="7"/>
      <c r="BX2074" s="7"/>
      <c r="BY2074" s="7"/>
      <c r="BZ2074" s="7"/>
      <c r="CA2074" s="7"/>
      <c r="CB2074" s="7"/>
      <c r="CC2074" s="7"/>
      <c r="CD2074" s="7"/>
      <c r="CE2074" s="7"/>
      <c r="CF2074" s="7"/>
      <c r="CG2074" s="7"/>
      <c r="CH2074" s="7"/>
      <c r="CI2074" s="7"/>
      <c r="CJ2074" s="7"/>
      <c r="CK2074" s="7"/>
      <c r="CL2074" s="7"/>
      <c r="CM2074" s="7"/>
      <c r="CN2074" s="7"/>
      <c r="CO2074" s="7"/>
      <c r="CP2074" s="7"/>
      <c r="CQ2074" s="7"/>
    </row>
    <row r="2075" spans="2:95" s="9" customFormat="1">
      <c r="B2075" s="34"/>
      <c r="C2075" s="7"/>
      <c r="D2075" s="7"/>
      <c r="E2075" s="7"/>
      <c r="F2075" s="7"/>
      <c r="G2075" s="10"/>
      <c r="H2075" s="10"/>
      <c r="I2075" s="10"/>
      <c r="J2075" s="10"/>
      <c r="K2075" s="7"/>
      <c r="L2075" s="7"/>
      <c r="M2075" s="7"/>
      <c r="N2075" s="7"/>
      <c r="O2075" s="7"/>
      <c r="P2075" s="10"/>
      <c r="Q2075" s="7"/>
      <c r="R2075" s="7"/>
      <c r="S2075" s="7"/>
      <c r="T2075" s="7"/>
      <c r="U2075" s="7"/>
      <c r="V2075" s="7"/>
      <c r="W2075" s="7"/>
      <c r="X2075" s="7"/>
      <c r="Y2075" s="7"/>
      <c r="Z2075" s="7"/>
      <c r="AA2075" s="7"/>
      <c r="AB2075" s="7"/>
      <c r="AC2075" s="7"/>
      <c r="AD2075" s="7"/>
      <c r="AE2075" s="10"/>
      <c r="AF2075" s="7"/>
      <c r="AG2075" s="7"/>
      <c r="AH2075" s="7"/>
      <c r="AI2075" s="7"/>
      <c r="AJ2075" s="7"/>
      <c r="AK2075" s="7"/>
      <c r="AL2075" s="7"/>
      <c r="AM2075" s="7"/>
      <c r="AN2075" s="7"/>
      <c r="AO2075" s="7"/>
      <c r="AP2075" s="7"/>
      <c r="AQ2075" s="7"/>
      <c r="AR2075" s="7"/>
      <c r="AS2075" s="7"/>
      <c r="AT2075" s="10"/>
      <c r="AU2075" s="7"/>
      <c r="AV2075" s="7"/>
      <c r="AW2075" s="7"/>
      <c r="AX2075" s="7"/>
      <c r="AY2075" s="7"/>
      <c r="AZ2075" s="7"/>
      <c r="BA2075" s="7"/>
      <c r="BB2075" s="7"/>
      <c r="BC2075" s="10"/>
      <c r="BD2075" s="7"/>
      <c r="BE2075" s="7"/>
      <c r="BF2075" s="7"/>
      <c r="BG2075" s="7"/>
      <c r="BH2075" s="7"/>
      <c r="BI2075" s="7"/>
      <c r="BJ2075" s="7"/>
      <c r="BK2075" s="7"/>
      <c r="BL2075" s="7"/>
      <c r="BM2075" s="7"/>
      <c r="BN2075" s="7"/>
      <c r="BO2075" s="7"/>
      <c r="BP2075" s="7"/>
      <c r="BQ2075" s="7"/>
      <c r="BR2075" s="7"/>
      <c r="BS2075" s="7"/>
      <c r="BT2075" s="7"/>
      <c r="BU2075" s="7"/>
      <c r="BV2075" s="7"/>
      <c r="BW2075" s="7"/>
      <c r="BX2075" s="7"/>
      <c r="BY2075" s="7"/>
      <c r="BZ2075" s="7"/>
      <c r="CA2075" s="7"/>
      <c r="CB2075" s="7"/>
      <c r="CC2075" s="7"/>
      <c r="CD2075" s="7"/>
      <c r="CE2075" s="7"/>
      <c r="CF2075" s="7"/>
      <c r="CG2075" s="7"/>
      <c r="CH2075" s="7"/>
      <c r="CI2075" s="7"/>
      <c r="CJ2075" s="7"/>
      <c r="CK2075" s="7"/>
      <c r="CL2075" s="7"/>
      <c r="CM2075" s="7"/>
      <c r="CN2075" s="7"/>
      <c r="CO2075" s="7"/>
      <c r="CP2075" s="7"/>
      <c r="CQ2075" s="7"/>
    </row>
    <row r="2076" spans="2:95" s="9" customFormat="1">
      <c r="B2076" s="34"/>
      <c r="C2076" s="7"/>
      <c r="D2076" s="7"/>
      <c r="E2076" s="7"/>
      <c r="F2076" s="7"/>
      <c r="G2076" s="10"/>
      <c r="H2076" s="10"/>
      <c r="I2076" s="10"/>
      <c r="J2076" s="10"/>
      <c r="K2076" s="7"/>
      <c r="L2076" s="7"/>
      <c r="M2076" s="7"/>
      <c r="N2076" s="7"/>
      <c r="O2076" s="7"/>
      <c r="P2076" s="10"/>
      <c r="Q2076" s="7"/>
      <c r="R2076" s="7"/>
      <c r="S2076" s="7"/>
      <c r="T2076" s="7"/>
      <c r="U2076" s="7"/>
      <c r="V2076" s="7"/>
      <c r="W2076" s="7"/>
      <c r="X2076" s="7"/>
      <c r="Y2076" s="7"/>
      <c r="Z2076" s="7"/>
      <c r="AA2076" s="7"/>
      <c r="AB2076" s="7"/>
      <c r="AC2076" s="7"/>
      <c r="AD2076" s="7"/>
      <c r="AE2076" s="10"/>
      <c r="AF2076" s="7"/>
      <c r="AG2076" s="7"/>
      <c r="AH2076" s="7"/>
      <c r="AI2076" s="7"/>
      <c r="AJ2076" s="7"/>
      <c r="AK2076" s="7"/>
      <c r="AL2076" s="7"/>
      <c r="AM2076" s="7"/>
      <c r="AN2076" s="7"/>
      <c r="AO2076" s="7"/>
      <c r="AP2076" s="7"/>
      <c r="AQ2076" s="7"/>
      <c r="AR2076" s="7"/>
      <c r="AS2076" s="7"/>
      <c r="AT2076" s="10"/>
      <c r="AU2076" s="7"/>
      <c r="AV2076" s="7"/>
      <c r="AW2076" s="7"/>
      <c r="AX2076" s="7"/>
      <c r="AY2076" s="7"/>
      <c r="AZ2076" s="7"/>
      <c r="BA2076" s="7"/>
      <c r="BB2076" s="7"/>
      <c r="BC2076" s="10"/>
      <c r="BD2076" s="7"/>
      <c r="BE2076" s="7"/>
      <c r="BF2076" s="7"/>
      <c r="BG2076" s="7"/>
      <c r="BH2076" s="7"/>
      <c r="BI2076" s="7"/>
      <c r="BJ2076" s="7"/>
      <c r="BK2076" s="7"/>
      <c r="BL2076" s="7"/>
      <c r="BM2076" s="7"/>
      <c r="BN2076" s="7"/>
      <c r="BO2076" s="7"/>
      <c r="BP2076" s="7"/>
      <c r="BQ2076" s="7"/>
      <c r="BR2076" s="7"/>
      <c r="BS2076" s="7"/>
      <c r="BT2076" s="7"/>
      <c r="BU2076" s="7"/>
      <c r="BV2076" s="7"/>
      <c r="BW2076" s="7"/>
      <c r="BX2076" s="7"/>
      <c r="BY2076" s="7"/>
      <c r="BZ2076" s="7"/>
      <c r="CA2076" s="7"/>
      <c r="CB2076" s="7"/>
      <c r="CC2076" s="7"/>
      <c r="CD2076" s="7"/>
      <c r="CE2076" s="7"/>
      <c r="CF2076" s="7"/>
      <c r="CG2076" s="7"/>
      <c r="CH2076" s="7"/>
      <c r="CI2076" s="7"/>
      <c r="CJ2076" s="7"/>
      <c r="CK2076" s="7"/>
      <c r="CL2076" s="7"/>
      <c r="CM2076" s="7"/>
      <c r="CN2076" s="7"/>
      <c r="CO2076" s="7"/>
      <c r="CP2076" s="7"/>
      <c r="CQ2076" s="7"/>
    </row>
    <row r="2077" spans="2:95" s="9" customFormat="1">
      <c r="B2077" s="34"/>
      <c r="C2077" s="7"/>
      <c r="D2077" s="7"/>
      <c r="E2077" s="7"/>
      <c r="F2077" s="7"/>
      <c r="G2077" s="10"/>
      <c r="H2077" s="10"/>
      <c r="I2077" s="10"/>
      <c r="J2077" s="10"/>
      <c r="K2077" s="7"/>
      <c r="L2077" s="7"/>
      <c r="M2077" s="7"/>
      <c r="N2077" s="7"/>
      <c r="O2077" s="7"/>
      <c r="P2077" s="10"/>
      <c r="Q2077" s="7"/>
      <c r="R2077" s="7"/>
      <c r="S2077" s="7"/>
      <c r="T2077" s="7"/>
      <c r="U2077" s="7"/>
      <c r="V2077" s="7"/>
      <c r="W2077" s="7"/>
      <c r="X2077" s="7"/>
      <c r="Y2077" s="7"/>
      <c r="Z2077" s="7"/>
      <c r="AA2077" s="7"/>
      <c r="AB2077" s="7"/>
      <c r="AC2077" s="7"/>
      <c r="AD2077" s="7"/>
      <c r="AE2077" s="10"/>
      <c r="AF2077" s="7"/>
      <c r="AG2077" s="7"/>
      <c r="AH2077" s="7"/>
      <c r="AI2077" s="7"/>
      <c r="AJ2077" s="7"/>
      <c r="AK2077" s="7"/>
      <c r="AL2077" s="7"/>
      <c r="AM2077" s="7"/>
      <c r="AN2077" s="7"/>
      <c r="AO2077" s="7"/>
      <c r="AP2077" s="7"/>
      <c r="AQ2077" s="7"/>
      <c r="AR2077" s="7"/>
      <c r="AS2077" s="7"/>
      <c r="AT2077" s="10"/>
      <c r="AU2077" s="7"/>
      <c r="AV2077" s="7"/>
      <c r="AW2077" s="7"/>
      <c r="AX2077" s="7"/>
      <c r="AY2077" s="7"/>
      <c r="AZ2077" s="7"/>
      <c r="BA2077" s="7"/>
      <c r="BB2077" s="7"/>
      <c r="BC2077" s="10"/>
      <c r="BD2077" s="7"/>
      <c r="BE2077" s="7"/>
      <c r="BF2077" s="7"/>
      <c r="BG2077" s="7"/>
      <c r="BH2077" s="7"/>
      <c r="BI2077" s="7"/>
      <c r="BJ2077" s="7"/>
      <c r="BK2077" s="7"/>
      <c r="BL2077" s="7"/>
      <c r="BM2077" s="7"/>
      <c r="BN2077" s="7"/>
      <c r="BO2077" s="7"/>
      <c r="BP2077" s="7"/>
      <c r="BQ2077" s="7"/>
      <c r="BR2077" s="7"/>
      <c r="BS2077" s="7"/>
      <c r="BT2077" s="7"/>
      <c r="BU2077" s="7"/>
      <c r="BV2077" s="7"/>
      <c r="BW2077" s="7"/>
      <c r="BX2077" s="7"/>
      <c r="BY2077" s="7"/>
      <c r="BZ2077" s="7"/>
      <c r="CA2077" s="7"/>
      <c r="CB2077" s="7"/>
      <c r="CC2077" s="7"/>
      <c r="CD2077" s="7"/>
      <c r="CE2077" s="7"/>
      <c r="CF2077" s="7"/>
      <c r="CG2077" s="7"/>
      <c r="CH2077" s="7"/>
      <c r="CI2077" s="7"/>
      <c r="CJ2077" s="7"/>
      <c r="CK2077" s="7"/>
      <c r="CL2077" s="7"/>
      <c r="CM2077" s="7"/>
      <c r="CN2077" s="7"/>
      <c r="CO2077" s="7"/>
      <c r="CP2077" s="7"/>
      <c r="CQ2077" s="7"/>
    </row>
    <row r="2078" spans="2:95" s="9" customFormat="1">
      <c r="B2078" s="34"/>
      <c r="C2078" s="7"/>
      <c r="D2078" s="7"/>
      <c r="E2078" s="7"/>
      <c r="F2078" s="7"/>
      <c r="G2078" s="10"/>
      <c r="H2078" s="10"/>
      <c r="I2078" s="10"/>
      <c r="J2078" s="10"/>
      <c r="K2078" s="7"/>
      <c r="L2078" s="7"/>
      <c r="M2078" s="7"/>
      <c r="N2078" s="7"/>
      <c r="O2078" s="7"/>
      <c r="P2078" s="10"/>
      <c r="Q2078" s="7"/>
      <c r="R2078" s="7"/>
      <c r="S2078" s="7"/>
      <c r="T2078" s="7"/>
      <c r="U2078" s="7"/>
      <c r="V2078" s="7"/>
      <c r="W2078" s="7"/>
      <c r="X2078" s="7"/>
      <c r="Y2078" s="7"/>
      <c r="Z2078" s="7"/>
      <c r="AA2078" s="7"/>
      <c r="AB2078" s="7"/>
      <c r="AC2078" s="7"/>
      <c r="AD2078" s="7"/>
      <c r="AE2078" s="10"/>
      <c r="AF2078" s="7"/>
      <c r="AG2078" s="7"/>
      <c r="AH2078" s="7"/>
      <c r="AI2078" s="7"/>
      <c r="AJ2078" s="7"/>
      <c r="AK2078" s="7"/>
      <c r="AL2078" s="7"/>
      <c r="AM2078" s="7"/>
      <c r="AN2078" s="7"/>
      <c r="AO2078" s="7"/>
      <c r="AP2078" s="7"/>
      <c r="AQ2078" s="7"/>
      <c r="AR2078" s="7"/>
      <c r="AS2078" s="7"/>
      <c r="AT2078" s="10"/>
      <c r="AU2078" s="7"/>
      <c r="AV2078" s="7"/>
      <c r="AW2078" s="7"/>
      <c r="AX2078" s="7"/>
      <c r="AY2078" s="7"/>
      <c r="AZ2078" s="7"/>
      <c r="BA2078" s="7"/>
      <c r="BB2078" s="7"/>
      <c r="BC2078" s="10"/>
      <c r="BD2078" s="7"/>
      <c r="BE2078" s="7"/>
      <c r="BF2078" s="7"/>
      <c r="BG2078" s="7"/>
      <c r="BH2078" s="7"/>
      <c r="BI2078" s="7"/>
      <c r="BJ2078" s="7"/>
      <c r="BK2078" s="7"/>
      <c r="BL2078" s="7"/>
      <c r="BM2078" s="7"/>
      <c r="BN2078" s="7"/>
      <c r="BO2078" s="7"/>
      <c r="BP2078" s="7"/>
      <c r="BQ2078" s="7"/>
      <c r="BR2078" s="7"/>
      <c r="BS2078" s="7"/>
      <c r="BT2078" s="7"/>
      <c r="BU2078" s="7"/>
      <c r="BV2078" s="7"/>
      <c r="BW2078" s="7"/>
      <c r="BX2078" s="7"/>
      <c r="BY2078" s="7"/>
      <c r="BZ2078" s="7"/>
      <c r="CA2078" s="7"/>
      <c r="CB2078" s="7"/>
      <c r="CC2078" s="7"/>
      <c r="CD2078" s="7"/>
      <c r="CE2078" s="7"/>
      <c r="CF2078" s="7"/>
      <c r="CG2078" s="7"/>
      <c r="CH2078" s="7"/>
      <c r="CI2078" s="7"/>
      <c r="CJ2078" s="7"/>
      <c r="CK2078" s="7"/>
      <c r="CL2078" s="7"/>
      <c r="CM2078" s="7"/>
      <c r="CN2078" s="7"/>
      <c r="CO2078" s="7"/>
      <c r="CP2078" s="7"/>
      <c r="CQ2078" s="7"/>
    </row>
    <row r="2079" spans="2:95" s="9" customFormat="1">
      <c r="B2079" s="34"/>
      <c r="C2079" s="7"/>
      <c r="D2079" s="7"/>
      <c r="E2079" s="7"/>
      <c r="F2079" s="7"/>
      <c r="G2079" s="10"/>
      <c r="H2079" s="10"/>
      <c r="I2079" s="10"/>
      <c r="J2079" s="10"/>
      <c r="K2079" s="7"/>
      <c r="L2079" s="7"/>
      <c r="M2079" s="7"/>
      <c r="N2079" s="7"/>
      <c r="O2079" s="7"/>
      <c r="P2079" s="10"/>
      <c r="Q2079" s="7"/>
      <c r="R2079" s="7"/>
      <c r="S2079" s="7"/>
      <c r="T2079" s="7"/>
      <c r="U2079" s="7"/>
      <c r="V2079" s="7"/>
      <c r="W2079" s="7"/>
      <c r="X2079" s="7"/>
      <c r="Y2079" s="7"/>
      <c r="Z2079" s="7"/>
      <c r="AA2079" s="7"/>
      <c r="AB2079" s="7"/>
      <c r="AC2079" s="7"/>
      <c r="AD2079" s="7"/>
      <c r="AE2079" s="10"/>
      <c r="AF2079" s="7"/>
      <c r="AG2079" s="7"/>
      <c r="AH2079" s="7"/>
      <c r="AI2079" s="7"/>
      <c r="AJ2079" s="7"/>
      <c r="AK2079" s="7"/>
      <c r="AL2079" s="7"/>
      <c r="AM2079" s="7"/>
      <c r="AN2079" s="7"/>
      <c r="AO2079" s="7"/>
      <c r="AP2079" s="7"/>
      <c r="AQ2079" s="7"/>
      <c r="AR2079" s="7"/>
      <c r="AS2079" s="7"/>
      <c r="AT2079" s="10"/>
      <c r="AU2079" s="7"/>
      <c r="AV2079" s="7"/>
      <c r="AW2079" s="7"/>
      <c r="AX2079" s="7"/>
      <c r="AY2079" s="7"/>
      <c r="AZ2079" s="7"/>
      <c r="BA2079" s="7"/>
      <c r="BB2079" s="7"/>
      <c r="BC2079" s="10"/>
      <c r="BD2079" s="7"/>
      <c r="BE2079" s="7"/>
      <c r="BF2079" s="7"/>
      <c r="BG2079" s="7"/>
      <c r="BH2079" s="7"/>
      <c r="BI2079" s="7"/>
      <c r="BJ2079" s="7"/>
      <c r="BK2079" s="7"/>
      <c r="BL2079" s="7"/>
      <c r="BM2079" s="7"/>
      <c r="BN2079" s="7"/>
      <c r="BO2079" s="7"/>
      <c r="BP2079" s="7"/>
      <c r="BQ2079" s="7"/>
      <c r="BR2079" s="7"/>
      <c r="BS2079" s="7"/>
      <c r="BT2079" s="7"/>
      <c r="BU2079" s="7"/>
      <c r="BV2079" s="7"/>
      <c r="BW2079" s="7"/>
      <c r="BX2079" s="7"/>
      <c r="BY2079" s="7"/>
      <c r="BZ2079" s="7"/>
      <c r="CA2079" s="7"/>
      <c r="CB2079" s="7"/>
      <c r="CC2079" s="7"/>
      <c r="CD2079" s="7"/>
      <c r="CE2079" s="7"/>
      <c r="CF2079" s="7"/>
      <c r="CG2079" s="7"/>
      <c r="CH2079" s="7"/>
      <c r="CI2079" s="7"/>
      <c r="CJ2079" s="7"/>
      <c r="CK2079" s="7"/>
      <c r="CL2079" s="7"/>
      <c r="CM2079" s="7"/>
      <c r="CN2079" s="7"/>
      <c r="CO2079" s="7"/>
      <c r="CP2079" s="7"/>
      <c r="CQ2079" s="7"/>
    </row>
    <row r="2080" spans="2:95" s="9" customFormat="1">
      <c r="B2080" s="34"/>
      <c r="C2080" s="7"/>
      <c r="D2080" s="7"/>
      <c r="E2080" s="7"/>
      <c r="F2080" s="7"/>
      <c r="G2080" s="10"/>
      <c r="H2080" s="10"/>
      <c r="I2080" s="10"/>
      <c r="J2080" s="10"/>
      <c r="K2080" s="7"/>
      <c r="L2080" s="7"/>
      <c r="M2080" s="7"/>
      <c r="N2080" s="7"/>
      <c r="O2080" s="7"/>
      <c r="P2080" s="10"/>
      <c r="Q2080" s="7"/>
      <c r="R2080" s="7"/>
      <c r="S2080" s="7"/>
      <c r="T2080" s="7"/>
      <c r="U2080" s="7"/>
      <c r="V2080" s="7"/>
      <c r="W2080" s="7"/>
      <c r="X2080" s="7"/>
      <c r="Y2080" s="7"/>
      <c r="Z2080" s="7"/>
      <c r="AA2080" s="7"/>
      <c r="AB2080" s="7"/>
      <c r="AC2080" s="7"/>
      <c r="AD2080" s="7"/>
      <c r="AE2080" s="10"/>
      <c r="AF2080" s="7"/>
      <c r="AG2080" s="7"/>
      <c r="AH2080" s="7"/>
      <c r="AI2080" s="7"/>
      <c r="AJ2080" s="7"/>
      <c r="AK2080" s="7"/>
      <c r="AL2080" s="7"/>
      <c r="AM2080" s="7"/>
      <c r="AN2080" s="7"/>
      <c r="AO2080" s="7"/>
      <c r="AP2080" s="7"/>
      <c r="AQ2080" s="7"/>
      <c r="AR2080" s="7"/>
      <c r="AS2080" s="7"/>
      <c r="AT2080" s="10"/>
      <c r="AU2080" s="7"/>
      <c r="AV2080" s="7"/>
      <c r="AW2080" s="7"/>
      <c r="AX2080" s="7"/>
      <c r="AY2080" s="7"/>
      <c r="AZ2080" s="7"/>
      <c r="BA2080" s="7"/>
      <c r="BB2080" s="7"/>
      <c r="BC2080" s="10"/>
      <c r="BD2080" s="7"/>
      <c r="BE2080" s="7"/>
      <c r="BF2080" s="7"/>
      <c r="BG2080" s="7"/>
      <c r="BH2080" s="7"/>
      <c r="BI2080" s="7"/>
      <c r="BJ2080" s="7"/>
      <c r="BK2080" s="7"/>
      <c r="BL2080" s="7"/>
      <c r="BM2080" s="7"/>
      <c r="BN2080" s="7"/>
      <c r="BO2080" s="7"/>
      <c r="BP2080" s="7"/>
      <c r="BQ2080" s="7"/>
      <c r="BR2080" s="7"/>
      <c r="BS2080" s="7"/>
      <c r="BT2080" s="7"/>
      <c r="BU2080" s="7"/>
      <c r="BV2080" s="7"/>
      <c r="BW2080" s="7"/>
      <c r="BX2080" s="7"/>
      <c r="BY2080" s="7"/>
      <c r="BZ2080" s="7"/>
      <c r="CA2080" s="7"/>
      <c r="CB2080" s="7"/>
      <c r="CC2080" s="7"/>
      <c r="CD2080" s="7"/>
      <c r="CE2080" s="7"/>
      <c r="CF2080" s="7"/>
      <c r="CG2080" s="7"/>
      <c r="CH2080" s="7"/>
      <c r="CI2080" s="7"/>
      <c r="CJ2080" s="7"/>
      <c r="CK2080" s="7"/>
      <c r="CL2080" s="7"/>
      <c r="CM2080" s="7"/>
      <c r="CN2080" s="7"/>
      <c r="CO2080" s="7"/>
      <c r="CP2080" s="7"/>
      <c r="CQ2080" s="7"/>
    </row>
    <row r="2081" spans="2:95" s="9" customFormat="1">
      <c r="B2081" s="34"/>
      <c r="C2081" s="7"/>
      <c r="D2081" s="7"/>
      <c r="E2081" s="7"/>
      <c r="F2081" s="7"/>
      <c r="G2081" s="10"/>
      <c r="H2081" s="10"/>
      <c r="I2081" s="10"/>
      <c r="J2081" s="10"/>
      <c r="K2081" s="7"/>
      <c r="L2081" s="7"/>
      <c r="M2081" s="7"/>
      <c r="N2081" s="7"/>
      <c r="O2081" s="7"/>
      <c r="P2081" s="10"/>
      <c r="Q2081" s="7"/>
      <c r="R2081" s="7"/>
      <c r="S2081" s="7"/>
      <c r="T2081" s="7"/>
      <c r="U2081" s="7"/>
      <c r="V2081" s="7"/>
      <c r="W2081" s="7"/>
      <c r="X2081" s="7"/>
      <c r="Y2081" s="7"/>
      <c r="Z2081" s="7"/>
      <c r="AA2081" s="7"/>
      <c r="AB2081" s="7"/>
      <c r="AC2081" s="7"/>
      <c r="AD2081" s="7"/>
      <c r="AE2081" s="10"/>
      <c r="AF2081" s="7"/>
      <c r="AG2081" s="7"/>
      <c r="AH2081" s="7"/>
      <c r="AI2081" s="7"/>
      <c r="AJ2081" s="7"/>
      <c r="AK2081" s="7"/>
      <c r="AL2081" s="7"/>
      <c r="AM2081" s="7"/>
      <c r="AN2081" s="7"/>
      <c r="AO2081" s="7"/>
      <c r="AP2081" s="7"/>
      <c r="AQ2081" s="7"/>
      <c r="AR2081" s="7"/>
      <c r="AS2081" s="7"/>
      <c r="AT2081" s="10"/>
      <c r="AU2081" s="7"/>
      <c r="AV2081" s="7"/>
      <c r="AW2081" s="7"/>
      <c r="AX2081" s="7"/>
      <c r="AY2081" s="7"/>
      <c r="AZ2081" s="7"/>
      <c r="BA2081" s="7"/>
      <c r="BB2081" s="7"/>
      <c r="BC2081" s="10"/>
      <c r="BD2081" s="7"/>
      <c r="BE2081" s="7"/>
      <c r="BF2081" s="7"/>
      <c r="BG2081" s="7"/>
      <c r="BH2081" s="7"/>
      <c r="BI2081" s="7"/>
      <c r="BJ2081" s="7"/>
      <c r="BK2081" s="7"/>
      <c r="BL2081" s="7"/>
      <c r="BM2081" s="7"/>
      <c r="BN2081" s="7"/>
      <c r="BO2081" s="7"/>
      <c r="BP2081" s="7"/>
      <c r="BQ2081" s="7"/>
      <c r="BR2081" s="7"/>
      <c r="BS2081" s="7"/>
      <c r="BT2081" s="7"/>
      <c r="BU2081" s="7"/>
      <c r="BV2081" s="7"/>
      <c r="BW2081" s="7"/>
      <c r="BX2081" s="7"/>
      <c r="BY2081" s="7"/>
      <c r="BZ2081" s="7"/>
      <c r="CA2081" s="7"/>
      <c r="CB2081" s="7"/>
      <c r="CC2081" s="7"/>
      <c r="CD2081" s="7"/>
      <c r="CE2081" s="7"/>
      <c r="CF2081" s="7"/>
      <c r="CG2081" s="7"/>
      <c r="CH2081" s="7"/>
      <c r="CI2081" s="7"/>
      <c r="CJ2081" s="7"/>
      <c r="CK2081" s="7"/>
      <c r="CL2081" s="7"/>
      <c r="CM2081" s="7"/>
      <c r="CN2081" s="7"/>
      <c r="CO2081" s="7"/>
      <c r="CP2081" s="7"/>
      <c r="CQ2081" s="7"/>
    </row>
    <row r="2082" spans="2:95" s="9" customFormat="1">
      <c r="B2082" s="34"/>
      <c r="C2082" s="7"/>
      <c r="D2082" s="7"/>
      <c r="E2082" s="7"/>
      <c r="F2082" s="7"/>
      <c r="G2082" s="10"/>
      <c r="H2082" s="10"/>
      <c r="I2082" s="10"/>
      <c r="J2082" s="10"/>
      <c r="K2082" s="7"/>
      <c r="L2082" s="7"/>
      <c r="M2082" s="7"/>
      <c r="N2082" s="7"/>
      <c r="O2082" s="7"/>
      <c r="P2082" s="10"/>
      <c r="Q2082" s="7"/>
      <c r="R2082" s="7"/>
      <c r="S2082" s="7"/>
      <c r="T2082" s="7"/>
      <c r="U2082" s="7"/>
      <c r="V2082" s="7"/>
      <c r="W2082" s="7"/>
      <c r="X2082" s="7"/>
      <c r="Y2082" s="7"/>
      <c r="Z2082" s="7"/>
      <c r="AA2082" s="7"/>
      <c r="AB2082" s="7"/>
      <c r="AC2082" s="7"/>
      <c r="AD2082" s="7"/>
      <c r="AE2082" s="10"/>
      <c r="AF2082" s="7"/>
      <c r="AG2082" s="7"/>
      <c r="AH2082" s="7"/>
      <c r="AI2082" s="7"/>
      <c r="AJ2082" s="7"/>
      <c r="AK2082" s="7"/>
      <c r="AL2082" s="7"/>
      <c r="AM2082" s="7"/>
      <c r="AN2082" s="7"/>
      <c r="AO2082" s="7"/>
      <c r="AP2082" s="7"/>
      <c r="AQ2082" s="7"/>
      <c r="AR2082" s="7"/>
      <c r="AS2082" s="7"/>
      <c r="AT2082" s="10"/>
      <c r="AU2082" s="7"/>
      <c r="AV2082" s="7"/>
      <c r="AW2082" s="7"/>
      <c r="AX2082" s="7"/>
      <c r="AY2082" s="7"/>
      <c r="AZ2082" s="7"/>
      <c r="BA2082" s="7"/>
      <c r="BB2082" s="7"/>
      <c r="BC2082" s="10"/>
      <c r="BD2082" s="7"/>
      <c r="BE2082" s="7"/>
      <c r="BF2082" s="7"/>
      <c r="BG2082" s="7"/>
      <c r="BH2082" s="7"/>
      <c r="BI2082" s="7"/>
      <c r="BJ2082" s="7"/>
      <c r="BK2082" s="7"/>
      <c r="BL2082" s="7"/>
      <c r="BM2082" s="7"/>
      <c r="BN2082" s="7"/>
      <c r="BO2082" s="7"/>
      <c r="BP2082" s="7"/>
      <c r="BQ2082" s="7"/>
      <c r="BR2082" s="7"/>
      <c r="BS2082" s="7"/>
      <c r="BT2082" s="7"/>
      <c r="BU2082" s="7"/>
      <c r="BV2082" s="7"/>
      <c r="BW2082" s="7"/>
      <c r="BX2082" s="7"/>
      <c r="BY2082" s="7"/>
      <c r="BZ2082" s="7"/>
      <c r="CA2082" s="7"/>
      <c r="CB2082" s="7"/>
      <c r="CC2082" s="7"/>
      <c r="CD2082" s="7"/>
      <c r="CE2082" s="7"/>
      <c r="CF2082" s="7"/>
      <c r="CG2082" s="7"/>
      <c r="CH2082" s="7"/>
      <c r="CI2082" s="7"/>
      <c r="CJ2082" s="7"/>
      <c r="CK2082" s="7"/>
      <c r="CL2082" s="7"/>
      <c r="CM2082" s="7"/>
      <c r="CN2082" s="7"/>
      <c r="CO2082" s="7"/>
      <c r="CP2082" s="7"/>
      <c r="CQ2082" s="7"/>
    </row>
    <row r="2083" spans="2:95" s="9" customFormat="1">
      <c r="B2083" s="34"/>
      <c r="C2083" s="7"/>
      <c r="D2083" s="7"/>
      <c r="E2083" s="7"/>
      <c r="F2083" s="7"/>
      <c r="G2083" s="10"/>
      <c r="H2083" s="10"/>
      <c r="I2083" s="10"/>
      <c r="J2083" s="10"/>
      <c r="K2083" s="7"/>
      <c r="L2083" s="7"/>
      <c r="M2083" s="7"/>
      <c r="N2083" s="7"/>
      <c r="O2083" s="7"/>
      <c r="P2083" s="10"/>
      <c r="Q2083" s="7"/>
      <c r="R2083" s="7"/>
      <c r="S2083" s="7"/>
      <c r="T2083" s="7"/>
      <c r="U2083" s="7"/>
      <c r="V2083" s="7"/>
      <c r="W2083" s="7"/>
      <c r="X2083" s="7"/>
      <c r="Y2083" s="7"/>
      <c r="Z2083" s="7"/>
      <c r="AA2083" s="7"/>
      <c r="AB2083" s="7"/>
      <c r="AC2083" s="7"/>
      <c r="AD2083" s="7"/>
      <c r="AE2083" s="10"/>
      <c r="AF2083" s="7"/>
      <c r="AG2083" s="7"/>
      <c r="AH2083" s="7"/>
      <c r="AI2083" s="7"/>
      <c r="AJ2083" s="7"/>
      <c r="AK2083" s="7"/>
      <c r="AL2083" s="7"/>
      <c r="AM2083" s="7"/>
      <c r="AN2083" s="7"/>
      <c r="AO2083" s="7"/>
      <c r="AP2083" s="7"/>
      <c r="AQ2083" s="7"/>
      <c r="AR2083" s="7"/>
      <c r="AS2083" s="7"/>
      <c r="AT2083" s="10"/>
      <c r="AU2083" s="7"/>
      <c r="AV2083" s="7"/>
      <c r="AW2083" s="7"/>
      <c r="AX2083" s="7"/>
      <c r="AY2083" s="7"/>
      <c r="AZ2083" s="7"/>
      <c r="BA2083" s="7"/>
      <c r="BB2083" s="7"/>
      <c r="BC2083" s="10"/>
      <c r="BD2083" s="7"/>
      <c r="BE2083" s="7"/>
      <c r="BF2083" s="7"/>
      <c r="BG2083" s="7"/>
      <c r="BH2083" s="7"/>
      <c r="BI2083" s="7"/>
      <c r="BJ2083" s="7"/>
      <c r="BK2083" s="7"/>
      <c r="BL2083" s="7"/>
      <c r="BM2083" s="7"/>
      <c r="BN2083" s="7"/>
      <c r="BO2083" s="7"/>
      <c r="BP2083" s="7"/>
      <c r="BQ2083" s="7"/>
      <c r="BR2083" s="7"/>
      <c r="BS2083" s="7"/>
      <c r="BT2083" s="7"/>
      <c r="BU2083" s="7"/>
      <c r="BV2083" s="7"/>
      <c r="BW2083" s="7"/>
      <c r="BX2083" s="7"/>
      <c r="BY2083" s="7"/>
      <c r="BZ2083" s="7"/>
      <c r="CA2083" s="7"/>
      <c r="CB2083" s="7"/>
      <c r="CC2083" s="7"/>
      <c r="CD2083" s="7"/>
      <c r="CE2083" s="7"/>
      <c r="CF2083" s="7"/>
      <c r="CG2083" s="7"/>
      <c r="CH2083" s="7"/>
      <c r="CI2083" s="7"/>
      <c r="CJ2083" s="7"/>
      <c r="CK2083" s="7"/>
      <c r="CL2083" s="7"/>
      <c r="CM2083" s="7"/>
      <c r="CN2083" s="7"/>
      <c r="CO2083" s="7"/>
      <c r="CP2083" s="7"/>
      <c r="CQ2083" s="7"/>
    </row>
    <row r="2084" spans="2:95" s="9" customFormat="1">
      <c r="B2084" s="34"/>
      <c r="C2084" s="7"/>
      <c r="D2084" s="7"/>
      <c r="E2084" s="7"/>
      <c r="F2084" s="7"/>
      <c r="G2084" s="10"/>
      <c r="H2084" s="10"/>
      <c r="I2084" s="10"/>
      <c r="J2084" s="10"/>
      <c r="K2084" s="7"/>
      <c r="L2084" s="7"/>
      <c r="M2084" s="7"/>
      <c r="N2084" s="7"/>
      <c r="O2084" s="7"/>
      <c r="P2084" s="10"/>
      <c r="Q2084" s="7"/>
      <c r="R2084" s="7"/>
      <c r="S2084" s="7"/>
      <c r="T2084" s="7"/>
      <c r="U2084" s="7"/>
      <c r="V2084" s="7"/>
      <c r="W2084" s="7"/>
      <c r="X2084" s="7"/>
      <c r="Y2084" s="7"/>
      <c r="Z2084" s="7"/>
      <c r="AA2084" s="7"/>
      <c r="AB2084" s="7"/>
      <c r="AC2084" s="7"/>
      <c r="AD2084" s="7"/>
      <c r="AE2084" s="10"/>
      <c r="AF2084" s="7"/>
      <c r="AG2084" s="7"/>
      <c r="AH2084" s="7"/>
      <c r="AI2084" s="7"/>
      <c r="AJ2084" s="7"/>
      <c r="AK2084" s="7"/>
      <c r="AL2084" s="7"/>
      <c r="AM2084" s="7"/>
      <c r="AN2084" s="7"/>
      <c r="AO2084" s="7"/>
      <c r="AP2084" s="7"/>
      <c r="AQ2084" s="7"/>
      <c r="AR2084" s="7"/>
      <c r="AS2084" s="7"/>
      <c r="AT2084" s="10"/>
      <c r="AU2084" s="7"/>
      <c r="AV2084" s="7"/>
      <c r="AW2084" s="7"/>
      <c r="AX2084" s="7"/>
      <c r="AY2084" s="7"/>
      <c r="AZ2084" s="7"/>
      <c r="BA2084" s="7"/>
      <c r="BB2084" s="7"/>
      <c r="BC2084" s="10"/>
      <c r="BD2084" s="7"/>
      <c r="BE2084" s="7"/>
      <c r="BF2084" s="7"/>
      <c r="BG2084" s="7"/>
      <c r="BH2084" s="7"/>
      <c r="BI2084" s="7"/>
      <c r="BJ2084" s="7"/>
      <c r="BK2084" s="7"/>
      <c r="BL2084" s="7"/>
      <c r="BM2084" s="7"/>
      <c r="BN2084" s="7"/>
      <c r="BO2084" s="7"/>
      <c r="BP2084" s="7"/>
      <c r="BQ2084" s="7"/>
      <c r="BR2084" s="7"/>
      <c r="BS2084" s="7"/>
      <c r="BT2084" s="7"/>
      <c r="BU2084" s="7"/>
      <c r="BV2084" s="7"/>
      <c r="BW2084" s="7"/>
      <c r="BX2084" s="7"/>
      <c r="BY2084" s="7"/>
      <c r="BZ2084" s="7"/>
      <c r="CA2084" s="7"/>
      <c r="CB2084" s="7"/>
      <c r="CC2084" s="7"/>
      <c r="CD2084" s="7"/>
      <c r="CE2084" s="7"/>
      <c r="CF2084" s="7"/>
      <c r="CG2084" s="7"/>
      <c r="CH2084" s="7"/>
      <c r="CI2084" s="7"/>
      <c r="CJ2084" s="7"/>
      <c r="CK2084" s="7"/>
      <c r="CL2084" s="7"/>
      <c r="CM2084" s="7"/>
      <c r="CN2084" s="7"/>
      <c r="CO2084" s="7"/>
      <c r="CP2084" s="7"/>
      <c r="CQ2084" s="7"/>
    </row>
    <row r="2085" spans="2:95" s="9" customFormat="1">
      <c r="B2085" s="34"/>
      <c r="C2085" s="7"/>
      <c r="D2085" s="7"/>
      <c r="E2085" s="7"/>
      <c r="F2085" s="7"/>
      <c r="G2085" s="10"/>
      <c r="H2085" s="10"/>
      <c r="I2085" s="10"/>
      <c r="J2085" s="10"/>
      <c r="K2085" s="7"/>
      <c r="L2085" s="7"/>
      <c r="M2085" s="7"/>
      <c r="N2085" s="7"/>
      <c r="O2085" s="7"/>
      <c r="P2085" s="10"/>
      <c r="Q2085" s="7"/>
      <c r="R2085" s="7"/>
      <c r="S2085" s="7"/>
      <c r="T2085" s="7"/>
      <c r="U2085" s="7"/>
      <c r="V2085" s="7"/>
      <c r="W2085" s="7"/>
      <c r="X2085" s="7"/>
      <c r="Y2085" s="7"/>
      <c r="Z2085" s="7"/>
      <c r="AA2085" s="7"/>
      <c r="AB2085" s="7"/>
      <c r="AC2085" s="7"/>
      <c r="AD2085" s="7"/>
      <c r="AE2085" s="10"/>
      <c r="AF2085" s="7"/>
      <c r="AG2085" s="7"/>
      <c r="AH2085" s="7"/>
      <c r="AI2085" s="7"/>
      <c r="AJ2085" s="7"/>
      <c r="AK2085" s="7"/>
      <c r="AL2085" s="7"/>
      <c r="AM2085" s="7"/>
      <c r="AN2085" s="7"/>
      <c r="AO2085" s="7"/>
      <c r="AP2085" s="7"/>
      <c r="AQ2085" s="7"/>
      <c r="AR2085" s="7"/>
      <c r="AS2085" s="7"/>
      <c r="AT2085" s="10"/>
      <c r="AU2085" s="7"/>
      <c r="AV2085" s="7"/>
      <c r="AW2085" s="7"/>
      <c r="AX2085" s="7"/>
      <c r="AY2085" s="7"/>
      <c r="AZ2085" s="7"/>
      <c r="BA2085" s="7"/>
      <c r="BB2085" s="7"/>
      <c r="BC2085" s="10"/>
      <c r="BD2085" s="7"/>
      <c r="BE2085" s="7"/>
      <c r="BF2085" s="7"/>
      <c r="BG2085" s="7"/>
      <c r="BH2085" s="7"/>
      <c r="BI2085" s="7"/>
      <c r="BJ2085" s="7"/>
      <c r="BK2085" s="7"/>
      <c r="BL2085" s="7"/>
      <c r="BM2085" s="7"/>
      <c r="BN2085" s="7"/>
      <c r="BO2085" s="7"/>
      <c r="BP2085" s="7"/>
      <c r="BQ2085" s="7"/>
      <c r="BR2085" s="7"/>
      <c r="BS2085" s="7"/>
      <c r="BT2085" s="7"/>
      <c r="BU2085" s="7"/>
      <c r="BV2085" s="7"/>
      <c r="BW2085" s="7"/>
      <c r="BX2085" s="7"/>
      <c r="BY2085" s="7"/>
      <c r="BZ2085" s="7"/>
      <c r="CA2085" s="7"/>
      <c r="CB2085" s="7"/>
      <c r="CC2085" s="7"/>
      <c r="CD2085" s="7"/>
      <c r="CE2085" s="7"/>
      <c r="CF2085" s="7"/>
      <c r="CG2085" s="7"/>
      <c r="CH2085" s="7"/>
      <c r="CI2085" s="7"/>
      <c r="CJ2085" s="7"/>
      <c r="CK2085" s="7"/>
      <c r="CL2085" s="7"/>
      <c r="CM2085" s="7"/>
      <c r="CN2085" s="7"/>
      <c r="CO2085" s="7"/>
      <c r="CP2085" s="7"/>
      <c r="CQ2085" s="7"/>
    </row>
    <row r="2086" spans="2:95" s="9" customFormat="1">
      <c r="B2086" s="34"/>
      <c r="C2086" s="7"/>
      <c r="D2086" s="7"/>
      <c r="E2086" s="7"/>
      <c r="F2086" s="7"/>
      <c r="G2086" s="10"/>
      <c r="H2086" s="10"/>
      <c r="I2086" s="10"/>
      <c r="J2086" s="10"/>
      <c r="K2086" s="7"/>
      <c r="L2086" s="7"/>
      <c r="M2086" s="7"/>
      <c r="N2086" s="7"/>
      <c r="O2086" s="7"/>
      <c r="P2086" s="10"/>
      <c r="Q2086" s="7"/>
      <c r="R2086" s="7"/>
      <c r="S2086" s="7"/>
      <c r="T2086" s="7"/>
      <c r="U2086" s="7"/>
      <c r="V2086" s="7"/>
      <c r="W2086" s="7"/>
      <c r="X2086" s="7"/>
      <c r="Y2086" s="7"/>
      <c r="Z2086" s="7"/>
      <c r="AA2086" s="7"/>
      <c r="AB2086" s="7"/>
      <c r="AC2086" s="7"/>
      <c r="AD2086" s="7"/>
      <c r="AE2086" s="10"/>
      <c r="AF2086" s="7"/>
      <c r="AG2086" s="7"/>
      <c r="AH2086" s="7"/>
      <c r="AI2086" s="7"/>
      <c r="AJ2086" s="7"/>
      <c r="AK2086" s="7"/>
      <c r="AL2086" s="7"/>
      <c r="AM2086" s="7"/>
      <c r="AN2086" s="7"/>
      <c r="AO2086" s="7"/>
      <c r="AP2086" s="7"/>
      <c r="AQ2086" s="7"/>
      <c r="AR2086" s="7"/>
      <c r="AS2086" s="7"/>
      <c r="AT2086" s="10"/>
      <c r="AU2086" s="7"/>
      <c r="AV2086" s="7"/>
      <c r="AW2086" s="7"/>
      <c r="AX2086" s="7"/>
      <c r="AY2086" s="7"/>
      <c r="AZ2086" s="7"/>
      <c r="BA2086" s="7"/>
      <c r="BB2086" s="7"/>
      <c r="BC2086" s="10"/>
      <c r="BD2086" s="7"/>
      <c r="BE2086" s="7"/>
      <c r="BF2086" s="7"/>
      <c r="BG2086" s="7"/>
      <c r="BH2086" s="7"/>
      <c r="BI2086" s="7"/>
      <c r="BJ2086" s="7"/>
      <c r="BK2086" s="7"/>
      <c r="BL2086" s="7"/>
      <c r="BM2086" s="7"/>
      <c r="BN2086" s="7"/>
      <c r="BO2086" s="7"/>
      <c r="BP2086" s="7"/>
      <c r="BQ2086" s="7"/>
      <c r="BR2086" s="7"/>
      <c r="BS2086" s="7"/>
      <c r="BT2086" s="7"/>
      <c r="BU2086" s="7"/>
      <c r="BV2086" s="7"/>
      <c r="BW2086" s="7"/>
      <c r="BX2086" s="7"/>
      <c r="BY2086" s="7"/>
      <c r="BZ2086" s="7"/>
      <c r="CA2086" s="7"/>
      <c r="CB2086" s="7"/>
      <c r="CC2086" s="7"/>
      <c r="CD2086" s="7"/>
      <c r="CE2086" s="7"/>
      <c r="CF2086" s="7"/>
      <c r="CG2086" s="7"/>
      <c r="CH2086" s="7"/>
      <c r="CI2086" s="7"/>
      <c r="CJ2086" s="7"/>
      <c r="CK2086" s="7"/>
      <c r="CL2086" s="7"/>
      <c r="CM2086" s="7"/>
      <c r="CN2086" s="7"/>
      <c r="CO2086" s="7"/>
      <c r="CP2086" s="7"/>
      <c r="CQ2086" s="7"/>
    </row>
    <row r="2087" spans="2:95" s="9" customFormat="1">
      <c r="B2087" s="34"/>
      <c r="C2087" s="7"/>
      <c r="D2087" s="7"/>
      <c r="E2087" s="7"/>
      <c r="F2087" s="7"/>
      <c r="G2087" s="10"/>
      <c r="H2087" s="10"/>
      <c r="I2087" s="10"/>
      <c r="J2087" s="10"/>
      <c r="K2087" s="7"/>
      <c r="L2087" s="7"/>
      <c r="M2087" s="7"/>
      <c r="N2087" s="7"/>
      <c r="O2087" s="7"/>
      <c r="P2087" s="10"/>
      <c r="Q2087" s="7"/>
      <c r="R2087" s="7"/>
      <c r="S2087" s="7"/>
      <c r="T2087" s="7"/>
      <c r="U2087" s="7"/>
      <c r="V2087" s="7"/>
      <c r="W2087" s="7"/>
      <c r="X2087" s="7"/>
      <c r="Y2087" s="7"/>
      <c r="Z2087" s="7"/>
      <c r="AA2087" s="7"/>
      <c r="AB2087" s="7"/>
      <c r="AC2087" s="7"/>
      <c r="AD2087" s="7"/>
      <c r="AE2087" s="10"/>
      <c r="AF2087" s="7"/>
      <c r="AG2087" s="7"/>
      <c r="AH2087" s="7"/>
      <c r="AI2087" s="7"/>
      <c r="AJ2087" s="7"/>
      <c r="AK2087" s="7"/>
      <c r="AL2087" s="7"/>
      <c r="AM2087" s="7"/>
      <c r="AN2087" s="7"/>
      <c r="AO2087" s="7"/>
      <c r="AP2087" s="7"/>
      <c r="AQ2087" s="7"/>
      <c r="AR2087" s="7"/>
      <c r="AS2087" s="7"/>
      <c r="AT2087" s="10"/>
      <c r="AU2087" s="7"/>
      <c r="AV2087" s="7"/>
      <c r="AW2087" s="7"/>
      <c r="AX2087" s="7"/>
      <c r="AY2087" s="7"/>
      <c r="AZ2087" s="7"/>
      <c r="BA2087" s="7"/>
      <c r="BB2087" s="7"/>
      <c r="BC2087" s="10"/>
      <c r="BD2087" s="7"/>
      <c r="BE2087" s="7"/>
      <c r="BF2087" s="7"/>
      <c r="BG2087" s="7"/>
      <c r="BH2087" s="7"/>
      <c r="BI2087" s="7"/>
      <c r="BJ2087" s="7"/>
      <c r="BK2087" s="7"/>
      <c r="BL2087" s="7"/>
      <c r="BM2087" s="7"/>
      <c r="BN2087" s="7"/>
      <c r="BO2087" s="7"/>
      <c r="BP2087" s="7"/>
      <c r="BQ2087" s="7"/>
      <c r="BR2087" s="7"/>
      <c r="BS2087" s="7"/>
      <c r="BT2087" s="7"/>
      <c r="BU2087" s="7"/>
      <c r="BV2087" s="7"/>
      <c r="BW2087" s="7"/>
      <c r="BX2087" s="7"/>
      <c r="BY2087" s="7"/>
      <c r="BZ2087" s="7"/>
      <c r="CA2087" s="7"/>
      <c r="CB2087" s="7"/>
      <c r="CC2087" s="7"/>
      <c r="CD2087" s="7"/>
      <c r="CE2087" s="7"/>
      <c r="CF2087" s="7"/>
      <c r="CG2087" s="7"/>
      <c r="CH2087" s="7"/>
      <c r="CI2087" s="7"/>
      <c r="CJ2087" s="7"/>
      <c r="CK2087" s="7"/>
      <c r="CL2087" s="7"/>
      <c r="CM2087" s="7"/>
      <c r="CN2087" s="7"/>
      <c r="CO2087" s="7"/>
      <c r="CP2087" s="7"/>
      <c r="CQ2087" s="7"/>
    </row>
    <row r="2088" spans="2:95" s="9" customFormat="1">
      <c r="B2088" s="34"/>
      <c r="C2088" s="7"/>
      <c r="D2088" s="7"/>
      <c r="E2088" s="7"/>
      <c r="F2088" s="7"/>
      <c r="G2088" s="10"/>
      <c r="H2088" s="10"/>
      <c r="I2088" s="10"/>
      <c r="J2088" s="10"/>
      <c r="K2088" s="7"/>
      <c r="L2088" s="7"/>
      <c r="M2088" s="7"/>
      <c r="N2088" s="7"/>
      <c r="O2088" s="7"/>
      <c r="P2088" s="10"/>
      <c r="Q2088" s="7"/>
      <c r="R2088" s="7"/>
      <c r="S2088" s="7"/>
      <c r="T2088" s="7"/>
      <c r="U2088" s="7"/>
      <c r="V2088" s="7"/>
      <c r="W2088" s="7"/>
      <c r="X2088" s="7"/>
      <c r="Y2088" s="7"/>
      <c r="Z2088" s="7"/>
      <c r="AA2088" s="7"/>
      <c r="AB2088" s="7"/>
      <c r="AC2088" s="7"/>
      <c r="AD2088" s="7"/>
      <c r="AE2088" s="10"/>
      <c r="AF2088" s="7"/>
      <c r="AG2088" s="7"/>
      <c r="AH2088" s="7"/>
      <c r="AI2088" s="7"/>
      <c r="AJ2088" s="7"/>
      <c r="AK2088" s="7"/>
      <c r="AL2088" s="7"/>
      <c r="AM2088" s="7"/>
      <c r="AN2088" s="7"/>
      <c r="AO2088" s="7"/>
      <c r="AP2088" s="7"/>
      <c r="AQ2088" s="7"/>
      <c r="AR2088" s="7"/>
      <c r="AS2088" s="7"/>
      <c r="AT2088" s="10"/>
      <c r="AU2088" s="7"/>
      <c r="AV2088" s="7"/>
      <c r="AW2088" s="7"/>
      <c r="AX2088" s="7"/>
      <c r="AY2088" s="7"/>
      <c r="AZ2088" s="7"/>
      <c r="BA2088" s="7"/>
      <c r="BB2088" s="7"/>
      <c r="BC2088" s="10"/>
      <c r="BD2088" s="7"/>
      <c r="BE2088" s="7"/>
      <c r="BF2088" s="7"/>
      <c r="BG2088" s="7"/>
      <c r="BH2088" s="7"/>
      <c r="BI2088" s="7"/>
      <c r="BJ2088" s="7"/>
      <c r="BK2088" s="7"/>
      <c r="BL2088" s="7"/>
      <c r="BM2088" s="7"/>
      <c r="BN2088" s="7"/>
      <c r="BO2088" s="7"/>
      <c r="BP2088" s="7"/>
      <c r="BQ2088" s="7"/>
      <c r="BR2088" s="7"/>
      <c r="BS2088" s="7"/>
      <c r="BT2088" s="7"/>
      <c r="BU2088" s="7"/>
      <c r="BV2088" s="7"/>
      <c r="BW2088" s="7"/>
      <c r="BX2088" s="7"/>
      <c r="BY2088" s="7"/>
      <c r="BZ2088" s="7"/>
      <c r="CA2088" s="7"/>
      <c r="CB2088" s="7"/>
      <c r="CC2088" s="7"/>
      <c r="CD2088" s="7"/>
      <c r="CE2088" s="7"/>
      <c r="CF2088" s="7"/>
      <c r="CG2088" s="7"/>
      <c r="CH2088" s="7"/>
      <c r="CI2088" s="7"/>
      <c r="CJ2088" s="7"/>
      <c r="CK2088" s="7"/>
      <c r="CL2088" s="7"/>
      <c r="CM2088" s="7"/>
      <c r="CN2088" s="7"/>
      <c r="CO2088" s="7"/>
      <c r="CP2088" s="7"/>
      <c r="CQ2088" s="7"/>
    </row>
    <row r="2089" spans="2:95" s="9" customFormat="1">
      <c r="B2089" s="34"/>
      <c r="C2089" s="7"/>
      <c r="D2089" s="7"/>
      <c r="E2089" s="7"/>
      <c r="F2089" s="7"/>
      <c r="G2089" s="10"/>
      <c r="H2089" s="10"/>
      <c r="I2089" s="10"/>
      <c r="J2089" s="10"/>
      <c r="K2089" s="7"/>
      <c r="L2089" s="7"/>
      <c r="M2089" s="7"/>
      <c r="N2089" s="7"/>
      <c r="O2089" s="7"/>
      <c r="P2089" s="10"/>
      <c r="Q2089" s="7"/>
      <c r="R2089" s="7"/>
      <c r="S2089" s="7"/>
      <c r="T2089" s="7"/>
      <c r="U2089" s="7"/>
      <c r="V2089" s="7"/>
      <c r="W2089" s="7"/>
      <c r="X2089" s="7"/>
      <c r="Y2089" s="7"/>
      <c r="Z2089" s="7"/>
      <c r="AA2089" s="7"/>
      <c r="AB2089" s="7"/>
      <c r="AC2089" s="7"/>
      <c r="AD2089" s="7"/>
      <c r="AE2089" s="10"/>
      <c r="AF2089" s="7"/>
      <c r="AG2089" s="7"/>
      <c r="AH2089" s="7"/>
      <c r="AI2089" s="7"/>
      <c r="AJ2089" s="7"/>
      <c r="AK2089" s="7"/>
      <c r="AL2089" s="7"/>
      <c r="AM2089" s="7"/>
      <c r="AN2089" s="7"/>
      <c r="AO2089" s="7"/>
      <c r="AP2089" s="7"/>
      <c r="AQ2089" s="7"/>
      <c r="AR2089" s="7"/>
      <c r="AS2089" s="7"/>
      <c r="AT2089" s="10"/>
      <c r="AU2089" s="7"/>
      <c r="AV2089" s="7"/>
      <c r="AW2089" s="7"/>
      <c r="AX2089" s="7"/>
      <c r="AY2089" s="7"/>
      <c r="AZ2089" s="7"/>
      <c r="BA2089" s="7"/>
      <c r="BB2089" s="7"/>
      <c r="BC2089" s="10"/>
      <c r="BD2089" s="7"/>
      <c r="BE2089" s="7"/>
      <c r="BF2089" s="7"/>
      <c r="BG2089" s="7"/>
      <c r="BH2089" s="7"/>
      <c r="BI2089" s="7"/>
      <c r="BJ2089" s="7"/>
      <c r="BK2089" s="7"/>
      <c r="BL2089" s="7"/>
      <c r="BM2089" s="7"/>
      <c r="BN2089" s="7"/>
      <c r="BO2089" s="7"/>
      <c r="BP2089" s="7"/>
      <c r="BQ2089" s="7"/>
      <c r="BR2089" s="7"/>
      <c r="BS2089" s="7"/>
      <c r="BT2089" s="7"/>
      <c r="BU2089" s="7"/>
      <c r="BV2089" s="7"/>
      <c r="BW2089" s="7"/>
      <c r="BX2089" s="7"/>
      <c r="BY2089" s="7"/>
      <c r="BZ2089" s="7"/>
      <c r="CA2089" s="7"/>
      <c r="CB2089" s="7"/>
      <c r="CC2089" s="7"/>
      <c r="CD2089" s="7"/>
      <c r="CE2089" s="7"/>
      <c r="CF2089" s="7"/>
      <c r="CG2089" s="7"/>
      <c r="CH2089" s="7"/>
      <c r="CI2089" s="7"/>
      <c r="CJ2089" s="7"/>
      <c r="CK2089" s="7"/>
      <c r="CL2089" s="7"/>
      <c r="CM2089" s="7"/>
      <c r="CN2089" s="7"/>
      <c r="CO2089" s="7"/>
      <c r="CP2089" s="7"/>
      <c r="CQ2089" s="7"/>
    </row>
    <row r="2090" spans="2:95" s="9" customFormat="1">
      <c r="B2090" s="34"/>
      <c r="C2090" s="7"/>
      <c r="D2090" s="7"/>
      <c r="E2090" s="7"/>
      <c r="F2090" s="7"/>
      <c r="G2090" s="10"/>
      <c r="H2090" s="10"/>
      <c r="I2090" s="10"/>
      <c r="J2090" s="10"/>
      <c r="K2090" s="7"/>
      <c r="L2090" s="7"/>
      <c r="M2090" s="7"/>
      <c r="N2090" s="7"/>
      <c r="O2090" s="7"/>
      <c r="P2090" s="10"/>
      <c r="Q2090" s="7"/>
      <c r="R2090" s="7"/>
      <c r="S2090" s="7"/>
      <c r="T2090" s="7"/>
      <c r="U2090" s="7"/>
      <c r="V2090" s="7"/>
      <c r="W2090" s="7"/>
      <c r="X2090" s="7"/>
      <c r="Y2090" s="7"/>
      <c r="Z2090" s="7"/>
      <c r="AA2090" s="7"/>
      <c r="AB2090" s="7"/>
      <c r="AC2090" s="7"/>
      <c r="AD2090" s="7"/>
      <c r="AE2090" s="10"/>
      <c r="AF2090" s="7"/>
      <c r="AG2090" s="7"/>
      <c r="AH2090" s="7"/>
      <c r="AI2090" s="7"/>
      <c r="AJ2090" s="7"/>
      <c r="AK2090" s="7"/>
      <c r="AL2090" s="7"/>
      <c r="AM2090" s="7"/>
      <c r="AN2090" s="7"/>
      <c r="AO2090" s="7"/>
      <c r="AP2090" s="7"/>
      <c r="AQ2090" s="7"/>
      <c r="AR2090" s="7"/>
      <c r="AS2090" s="7"/>
      <c r="AT2090" s="10"/>
      <c r="AU2090" s="7"/>
      <c r="AV2090" s="7"/>
      <c r="AW2090" s="7"/>
      <c r="AX2090" s="7"/>
      <c r="AY2090" s="7"/>
      <c r="AZ2090" s="7"/>
      <c r="BA2090" s="7"/>
      <c r="BB2090" s="7"/>
      <c r="BC2090" s="10"/>
      <c r="BD2090" s="7"/>
      <c r="BE2090" s="7"/>
      <c r="BF2090" s="7"/>
      <c r="BG2090" s="7"/>
      <c r="BH2090" s="7"/>
      <c r="BI2090" s="7"/>
      <c r="BJ2090" s="7"/>
      <c r="BK2090" s="7"/>
      <c r="BL2090" s="7"/>
      <c r="BM2090" s="7"/>
      <c r="BN2090" s="7"/>
      <c r="BO2090" s="7"/>
      <c r="BP2090" s="7"/>
      <c r="BQ2090" s="7"/>
      <c r="BR2090" s="7"/>
      <c r="BS2090" s="7"/>
      <c r="BT2090" s="7"/>
      <c r="BU2090" s="7"/>
      <c r="BV2090" s="7"/>
      <c r="BW2090" s="7"/>
      <c r="BX2090" s="7"/>
      <c r="BY2090" s="7"/>
      <c r="BZ2090" s="7"/>
      <c r="CA2090" s="7"/>
      <c r="CB2090" s="7"/>
      <c r="CC2090" s="7"/>
      <c r="CD2090" s="7"/>
      <c r="CE2090" s="7"/>
      <c r="CF2090" s="7"/>
      <c r="CG2090" s="7"/>
      <c r="CH2090" s="7"/>
      <c r="CI2090" s="7"/>
      <c r="CJ2090" s="7"/>
      <c r="CK2090" s="7"/>
      <c r="CL2090" s="7"/>
      <c r="CM2090" s="7"/>
      <c r="CN2090" s="7"/>
      <c r="CO2090" s="7"/>
      <c r="CP2090" s="7"/>
      <c r="CQ2090" s="7"/>
    </row>
    <row r="2091" spans="2:95" s="9" customFormat="1">
      <c r="B2091" s="34"/>
      <c r="C2091" s="7"/>
      <c r="D2091" s="7"/>
      <c r="E2091" s="7"/>
      <c r="F2091" s="7"/>
      <c r="G2091" s="10"/>
      <c r="H2091" s="10"/>
      <c r="I2091" s="10"/>
      <c r="J2091" s="10"/>
      <c r="K2091" s="7"/>
      <c r="L2091" s="7"/>
      <c r="M2091" s="7"/>
      <c r="N2091" s="7"/>
      <c r="O2091" s="7"/>
      <c r="P2091" s="10"/>
      <c r="Q2091" s="7"/>
      <c r="R2091" s="7"/>
      <c r="S2091" s="7"/>
      <c r="T2091" s="7"/>
      <c r="U2091" s="7"/>
      <c r="V2091" s="7"/>
      <c r="W2091" s="7"/>
      <c r="X2091" s="7"/>
      <c r="Y2091" s="7"/>
      <c r="Z2091" s="7"/>
      <c r="AA2091" s="7"/>
      <c r="AB2091" s="7"/>
      <c r="AC2091" s="7"/>
      <c r="AD2091" s="7"/>
      <c r="AE2091" s="10"/>
      <c r="AF2091" s="7"/>
      <c r="AG2091" s="7"/>
      <c r="AH2091" s="7"/>
      <c r="AI2091" s="7"/>
      <c r="AJ2091" s="7"/>
      <c r="AK2091" s="7"/>
      <c r="AL2091" s="7"/>
      <c r="AM2091" s="7"/>
      <c r="AN2091" s="7"/>
      <c r="AO2091" s="7"/>
      <c r="AP2091" s="7"/>
      <c r="AQ2091" s="7"/>
      <c r="AR2091" s="7"/>
      <c r="AS2091" s="7"/>
      <c r="AT2091" s="10"/>
      <c r="AU2091" s="7"/>
      <c r="AV2091" s="7"/>
      <c r="AW2091" s="7"/>
      <c r="AX2091" s="7"/>
      <c r="AY2091" s="7"/>
      <c r="AZ2091" s="7"/>
      <c r="BA2091" s="7"/>
      <c r="BB2091" s="7"/>
      <c r="BC2091" s="10"/>
      <c r="BD2091" s="7"/>
      <c r="BE2091" s="7"/>
      <c r="BF2091" s="7"/>
      <c r="BG2091" s="7"/>
      <c r="BH2091" s="7"/>
      <c r="BI2091" s="7"/>
      <c r="BJ2091" s="7"/>
      <c r="BK2091" s="7"/>
      <c r="BL2091" s="7"/>
      <c r="BM2091" s="7"/>
      <c r="BN2091" s="7"/>
      <c r="BO2091" s="7"/>
      <c r="BP2091" s="7"/>
      <c r="BQ2091" s="7"/>
      <c r="BR2091" s="7"/>
      <c r="BS2091" s="7"/>
      <c r="BT2091" s="7"/>
      <c r="BU2091" s="7"/>
      <c r="BV2091" s="7"/>
      <c r="BW2091" s="7"/>
      <c r="BX2091" s="7"/>
      <c r="BY2091" s="7"/>
      <c r="BZ2091" s="7"/>
      <c r="CA2091" s="7"/>
      <c r="CB2091" s="7"/>
      <c r="CC2091" s="7"/>
      <c r="CD2091" s="7"/>
      <c r="CE2091" s="7"/>
      <c r="CF2091" s="7"/>
      <c r="CG2091" s="7"/>
      <c r="CH2091" s="7"/>
      <c r="CI2091" s="7"/>
      <c r="CJ2091" s="7"/>
      <c r="CK2091" s="7"/>
      <c r="CL2091" s="7"/>
      <c r="CM2091" s="7"/>
      <c r="CN2091" s="7"/>
      <c r="CO2091" s="7"/>
      <c r="CP2091" s="7"/>
      <c r="CQ2091" s="7"/>
    </row>
    <row r="2092" spans="2:95" s="9" customFormat="1">
      <c r="B2092" s="34"/>
      <c r="C2092" s="7"/>
      <c r="D2092" s="7"/>
      <c r="E2092" s="7"/>
      <c r="F2092" s="7"/>
      <c r="G2092" s="10"/>
      <c r="H2092" s="10"/>
      <c r="I2092" s="10"/>
      <c r="J2092" s="10"/>
      <c r="K2092" s="7"/>
      <c r="L2092" s="7"/>
      <c r="M2092" s="7"/>
      <c r="N2092" s="7"/>
      <c r="O2092" s="7"/>
      <c r="P2092" s="10"/>
      <c r="Q2092" s="7"/>
      <c r="R2092" s="7"/>
      <c r="S2092" s="7"/>
      <c r="T2092" s="7"/>
      <c r="U2092" s="7"/>
      <c r="V2092" s="7"/>
      <c r="W2092" s="7"/>
      <c r="X2092" s="7"/>
      <c r="Y2092" s="7"/>
      <c r="Z2092" s="7"/>
      <c r="AA2092" s="7"/>
      <c r="AB2092" s="7"/>
      <c r="AC2092" s="7"/>
      <c r="AD2092" s="7"/>
      <c r="AE2092" s="10"/>
      <c r="AF2092" s="7"/>
      <c r="AG2092" s="7"/>
      <c r="AH2092" s="7"/>
      <c r="AI2092" s="7"/>
      <c r="AJ2092" s="7"/>
      <c r="AK2092" s="7"/>
      <c r="AL2092" s="7"/>
      <c r="AM2092" s="7"/>
      <c r="AN2092" s="7"/>
      <c r="AO2092" s="7"/>
      <c r="AP2092" s="7"/>
      <c r="AQ2092" s="7"/>
      <c r="AR2092" s="7"/>
      <c r="AS2092" s="7"/>
      <c r="AT2092" s="10"/>
      <c r="AU2092" s="7"/>
      <c r="AV2092" s="7"/>
      <c r="AW2092" s="7"/>
      <c r="AX2092" s="7"/>
      <c r="AY2092" s="7"/>
      <c r="AZ2092" s="7"/>
      <c r="BA2092" s="7"/>
      <c r="BB2092" s="7"/>
      <c r="BC2092" s="10"/>
      <c r="BD2092" s="7"/>
      <c r="BE2092" s="7"/>
      <c r="BF2092" s="7"/>
      <c r="BG2092" s="7"/>
      <c r="BH2092" s="7"/>
      <c r="BI2092" s="7"/>
      <c r="BJ2092" s="7"/>
      <c r="BK2092" s="7"/>
      <c r="BL2092" s="7"/>
      <c r="BM2092" s="7"/>
      <c r="BN2092" s="7"/>
      <c r="BO2092" s="7"/>
      <c r="BP2092" s="7"/>
      <c r="BQ2092" s="7"/>
      <c r="BR2092" s="7"/>
      <c r="BS2092" s="7"/>
      <c r="BT2092" s="7"/>
      <c r="BU2092" s="7"/>
      <c r="BV2092" s="7"/>
      <c r="BW2092" s="7"/>
      <c r="BX2092" s="7"/>
      <c r="BY2092" s="7"/>
      <c r="BZ2092" s="7"/>
      <c r="CA2092" s="7"/>
      <c r="CB2092" s="7"/>
      <c r="CC2092" s="7"/>
      <c r="CD2092" s="7"/>
      <c r="CE2092" s="7"/>
      <c r="CF2092" s="7"/>
      <c r="CG2092" s="7"/>
      <c r="CH2092" s="7"/>
      <c r="CI2092" s="7"/>
      <c r="CJ2092" s="7"/>
      <c r="CK2092" s="7"/>
      <c r="CL2092" s="7"/>
      <c r="CM2092" s="7"/>
      <c r="CN2092" s="7"/>
      <c r="CO2092" s="7"/>
      <c r="CP2092" s="7"/>
      <c r="CQ2092" s="7"/>
    </row>
    <row r="2093" spans="2:95" s="9" customFormat="1">
      <c r="B2093" s="34"/>
      <c r="C2093" s="7"/>
      <c r="D2093" s="7"/>
      <c r="E2093" s="7"/>
      <c r="F2093" s="7"/>
      <c r="G2093" s="10"/>
      <c r="H2093" s="10"/>
      <c r="I2093" s="10"/>
      <c r="J2093" s="10"/>
      <c r="K2093" s="7"/>
      <c r="L2093" s="7"/>
      <c r="M2093" s="7"/>
      <c r="N2093" s="7"/>
      <c r="O2093" s="7"/>
      <c r="P2093" s="10"/>
      <c r="Q2093" s="7"/>
      <c r="R2093" s="7"/>
      <c r="S2093" s="7"/>
      <c r="T2093" s="7"/>
      <c r="U2093" s="7"/>
      <c r="V2093" s="7"/>
      <c r="W2093" s="7"/>
      <c r="X2093" s="7"/>
      <c r="Y2093" s="7"/>
      <c r="Z2093" s="7"/>
      <c r="AA2093" s="7"/>
      <c r="AB2093" s="7"/>
      <c r="AC2093" s="7"/>
      <c r="AD2093" s="7"/>
      <c r="AE2093" s="10"/>
      <c r="AF2093" s="7"/>
      <c r="AG2093" s="7"/>
      <c r="AH2093" s="7"/>
      <c r="AI2093" s="7"/>
      <c r="AJ2093" s="7"/>
      <c r="AK2093" s="7"/>
      <c r="AL2093" s="7"/>
      <c r="AM2093" s="7"/>
      <c r="AN2093" s="7"/>
      <c r="AO2093" s="7"/>
      <c r="AP2093" s="7"/>
      <c r="AQ2093" s="7"/>
      <c r="AR2093" s="7"/>
      <c r="AS2093" s="7"/>
      <c r="AT2093" s="10"/>
      <c r="AU2093" s="7"/>
      <c r="AV2093" s="7"/>
      <c r="AW2093" s="7"/>
      <c r="AX2093" s="7"/>
      <c r="AY2093" s="7"/>
      <c r="AZ2093" s="7"/>
      <c r="BA2093" s="7"/>
      <c r="BB2093" s="7"/>
      <c r="BC2093" s="10"/>
      <c r="BD2093" s="7"/>
      <c r="BE2093" s="7"/>
      <c r="BF2093" s="7"/>
      <c r="BG2093" s="7"/>
      <c r="BH2093" s="7"/>
      <c r="BI2093" s="7"/>
      <c r="BJ2093" s="7"/>
      <c r="BK2093" s="7"/>
      <c r="BL2093" s="7"/>
      <c r="BM2093" s="7"/>
      <c r="BN2093" s="7"/>
      <c r="BO2093" s="7"/>
      <c r="BP2093" s="7"/>
      <c r="BQ2093" s="7"/>
      <c r="BR2093" s="7"/>
      <c r="BS2093" s="7"/>
      <c r="BT2093" s="7"/>
      <c r="BU2093" s="7"/>
      <c r="BV2093" s="7"/>
      <c r="BW2093" s="7"/>
      <c r="BX2093" s="7"/>
      <c r="BY2093" s="7"/>
      <c r="BZ2093" s="7"/>
      <c r="CA2093" s="7"/>
      <c r="CB2093" s="7"/>
      <c r="CC2093" s="7"/>
      <c r="CD2093" s="7"/>
      <c r="CE2093" s="7"/>
      <c r="CF2093" s="7"/>
      <c r="CG2093" s="7"/>
      <c r="CH2093" s="7"/>
      <c r="CI2093" s="7"/>
      <c r="CJ2093" s="7"/>
      <c r="CK2093" s="7"/>
      <c r="CL2093" s="7"/>
      <c r="CM2093" s="7"/>
      <c r="CN2093" s="7"/>
      <c r="CO2093" s="7"/>
      <c r="CP2093" s="7"/>
      <c r="CQ2093" s="7"/>
    </row>
    <row r="2094" spans="2:95" s="9" customFormat="1">
      <c r="B2094" s="34"/>
      <c r="C2094" s="7"/>
      <c r="D2094" s="7"/>
      <c r="E2094" s="7"/>
      <c r="F2094" s="7"/>
      <c r="G2094" s="10"/>
      <c r="H2094" s="10"/>
      <c r="I2094" s="10"/>
      <c r="J2094" s="10"/>
      <c r="K2094" s="7"/>
      <c r="L2094" s="7"/>
      <c r="M2094" s="7"/>
      <c r="N2094" s="7"/>
      <c r="O2094" s="7"/>
      <c r="P2094" s="10"/>
      <c r="Q2094" s="7"/>
      <c r="R2094" s="7"/>
      <c r="S2094" s="7"/>
      <c r="T2094" s="7"/>
      <c r="U2094" s="7"/>
      <c r="V2094" s="7"/>
      <c r="W2094" s="7"/>
      <c r="X2094" s="7"/>
      <c r="Y2094" s="7"/>
      <c r="Z2094" s="7"/>
      <c r="AA2094" s="7"/>
      <c r="AB2094" s="7"/>
      <c r="AC2094" s="7"/>
      <c r="AD2094" s="7"/>
      <c r="AE2094" s="10"/>
      <c r="AF2094" s="7"/>
      <c r="AG2094" s="7"/>
      <c r="AH2094" s="7"/>
      <c r="AI2094" s="7"/>
      <c r="AJ2094" s="7"/>
      <c r="AK2094" s="7"/>
      <c r="AL2094" s="7"/>
      <c r="AM2094" s="7"/>
      <c r="AN2094" s="7"/>
      <c r="AO2094" s="7"/>
      <c r="AP2094" s="7"/>
      <c r="AQ2094" s="7"/>
      <c r="AR2094" s="7"/>
      <c r="AS2094" s="7"/>
      <c r="AT2094" s="10"/>
      <c r="AU2094" s="7"/>
      <c r="AV2094" s="7"/>
      <c r="AW2094" s="7"/>
      <c r="AX2094" s="7"/>
      <c r="AY2094" s="7"/>
      <c r="AZ2094" s="7"/>
      <c r="BA2094" s="7"/>
      <c r="BB2094" s="7"/>
      <c r="BC2094" s="10"/>
      <c r="BD2094" s="7"/>
      <c r="BE2094" s="7"/>
      <c r="BF2094" s="7"/>
      <c r="BG2094" s="7"/>
      <c r="BH2094" s="7"/>
      <c r="BI2094" s="7"/>
      <c r="BJ2094" s="7"/>
      <c r="BK2094" s="7"/>
      <c r="BL2094" s="7"/>
      <c r="BM2094" s="7"/>
      <c r="BN2094" s="7"/>
      <c r="BO2094" s="7"/>
      <c r="BP2094" s="7"/>
      <c r="BQ2094" s="7"/>
      <c r="BR2094" s="7"/>
      <c r="BS2094" s="7"/>
      <c r="BT2094" s="7"/>
      <c r="BU2094" s="7"/>
      <c r="BV2094" s="7"/>
      <c r="BW2094" s="7"/>
      <c r="BX2094" s="7"/>
      <c r="BY2094" s="7"/>
      <c r="BZ2094" s="7"/>
      <c r="CA2094" s="7"/>
      <c r="CB2094" s="7"/>
      <c r="CC2094" s="7"/>
      <c r="CD2094" s="7"/>
      <c r="CE2094" s="7"/>
      <c r="CF2094" s="7"/>
      <c r="CG2094" s="7"/>
      <c r="CH2094" s="7"/>
      <c r="CI2094" s="7"/>
      <c r="CJ2094" s="7"/>
      <c r="CK2094" s="7"/>
      <c r="CL2094" s="7"/>
      <c r="CM2094" s="7"/>
      <c r="CN2094" s="7"/>
      <c r="CO2094" s="7"/>
      <c r="CP2094" s="7"/>
      <c r="CQ2094" s="7"/>
    </row>
    <row r="2095" spans="2:95" s="9" customFormat="1">
      <c r="B2095" s="34"/>
      <c r="C2095" s="7"/>
      <c r="D2095" s="7"/>
      <c r="E2095" s="7"/>
      <c r="F2095" s="7"/>
      <c r="G2095" s="10"/>
      <c r="H2095" s="10"/>
      <c r="I2095" s="10"/>
      <c r="J2095" s="10"/>
      <c r="K2095" s="7"/>
      <c r="L2095" s="7"/>
      <c r="M2095" s="7"/>
      <c r="N2095" s="7"/>
      <c r="O2095" s="7"/>
      <c r="P2095" s="10"/>
      <c r="Q2095" s="7"/>
      <c r="R2095" s="7"/>
      <c r="S2095" s="7"/>
      <c r="T2095" s="7"/>
      <c r="U2095" s="7"/>
      <c r="V2095" s="7"/>
      <c r="W2095" s="7"/>
      <c r="X2095" s="7"/>
      <c r="Y2095" s="7"/>
      <c r="Z2095" s="7"/>
      <c r="AA2095" s="7"/>
      <c r="AB2095" s="7"/>
      <c r="AC2095" s="7"/>
      <c r="AD2095" s="7"/>
      <c r="AE2095" s="10"/>
      <c r="AF2095" s="7"/>
      <c r="AG2095" s="7"/>
      <c r="AH2095" s="7"/>
      <c r="AI2095" s="7"/>
      <c r="AJ2095" s="7"/>
      <c r="AK2095" s="7"/>
      <c r="AL2095" s="7"/>
      <c r="AM2095" s="7"/>
      <c r="AN2095" s="7"/>
      <c r="AO2095" s="7"/>
      <c r="AP2095" s="7"/>
      <c r="AQ2095" s="7"/>
      <c r="AR2095" s="7"/>
      <c r="AS2095" s="7"/>
      <c r="AT2095" s="10"/>
      <c r="AU2095" s="7"/>
      <c r="AV2095" s="7"/>
      <c r="AW2095" s="7"/>
      <c r="AX2095" s="7"/>
      <c r="AY2095" s="7"/>
      <c r="AZ2095" s="7"/>
      <c r="BA2095" s="7"/>
      <c r="BB2095" s="7"/>
      <c r="BC2095" s="10"/>
      <c r="BD2095" s="7"/>
      <c r="BE2095" s="7"/>
      <c r="BF2095" s="7"/>
      <c r="BG2095" s="7"/>
      <c r="BH2095" s="7"/>
      <c r="BI2095" s="7"/>
      <c r="BJ2095" s="7"/>
      <c r="BK2095" s="7"/>
      <c r="BL2095" s="7"/>
      <c r="BM2095" s="7"/>
      <c r="BN2095" s="7"/>
      <c r="BO2095" s="7"/>
      <c r="BP2095" s="7"/>
      <c r="BQ2095" s="7"/>
      <c r="BR2095" s="7"/>
      <c r="BS2095" s="7"/>
      <c r="BT2095" s="7"/>
      <c r="BU2095" s="7"/>
      <c r="BV2095" s="7"/>
      <c r="BW2095" s="7"/>
      <c r="BX2095" s="7"/>
      <c r="BY2095" s="7"/>
      <c r="BZ2095" s="7"/>
      <c r="CA2095" s="7"/>
      <c r="CB2095" s="7"/>
      <c r="CC2095" s="7"/>
      <c r="CD2095" s="7"/>
      <c r="CE2095" s="7"/>
      <c r="CF2095" s="7"/>
      <c r="CG2095" s="7"/>
      <c r="CH2095" s="7"/>
      <c r="CI2095" s="7"/>
      <c r="CJ2095" s="7"/>
      <c r="CK2095" s="7"/>
      <c r="CL2095" s="7"/>
      <c r="CM2095" s="7"/>
      <c r="CN2095" s="7"/>
      <c r="CO2095" s="7"/>
      <c r="CP2095" s="7"/>
      <c r="CQ2095" s="7"/>
    </row>
    <row r="2096" spans="2:95" s="9" customFormat="1">
      <c r="B2096" s="34"/>
      <c r="C2096" s="7"/>
      <c r="D2096" s="7"/>
      <c r="E2096" s="7"/>
      <c r="F2096" s="7"/>
      <c r="G2096" s="10"/>
      <c r="H2096" s="10"/>
      <c r="I2096" s="10"/>
      <c r="J2096" s="10"/>
      <c r="K2096" s="7"/>
      <c r="L2096" s="7"/>
      <c r="M2096" s="7"/>
      <c r="N2096" s="7"/>
      <c r="O2096" s="7"/>
      <c r="P2096" s="10"/>
      <c r="Q2096" s="7"/>
      <c r="R2096" s="7"/>
      <c r="S2096" s="7"/>
      <c r="T2096" s="7"/>
      <c r="U2096" s="7"/>
      <c r="V2096" s="7"/>
      <c r="W2096" s="7"/>
      <c r="X2096" s="7"/>
      <c r="Y2096" s="7"/>
      <c r="Z2096" s="7"/>
      <c r="AA2096" s="7"/>
      <c r="AB2096" s="7"/>
      <c r="AC2096" s="7"/>
      <c r="AD2096" s="7"/>
      <c r="AE2096" s="10"/>
      <c r="AF2096" s="7"/>
      <c r="AG2096" s="7"/>
      <c r="AH2096" s="7"/>
      <c r="AI2096" s="7"/>
      <c r="AJ2096" s="7"/>
      <c r="AK2096" s="7"/>
      <c r="AL2096" s="7"/>
      <c r="AM2096" s="7"/>
      <c r="AN2096" s="7"/>
      <c r="AO2096" s="7"/>
      <c r="AP2096" s="7"/>
      <c r="AQ2096" s="7"/>
      <c r="AR2096" s="7"/>
      <c r="AS2096" s="7"/>
      <c r="AT2096" s="10"/>
      <c r="AU2096" s="7"/>
      <c r="AV2096" s="7"/>
      <c r="AW2096" s="7"/>
      <c r="AX2096" s="7"/>
      <c r="AY2096" s="7"/>
      <c r="AZ2096" s="7"/>
      <c r="BA2096" s="7"/>
      <c r="BB2096" s="7"/>
      <c r="BC2096" s="10"/>
      <c r="BD2096" s="7"/>
      <c r="BE2096" s="7"/>
      <c r="BF2096" s="7"/>
      <c r="BG2096" s="7"/>
      <c r="BH2096" s="7"/>
      <c r="BI2096" s="7"/>
      <c r="BJ2096" s="7"/>
      <c r="BK2096" s="7"/>
      <c r="BL2096" s="7"/>
      <c r="BM2096" s="7"/>
      <c r="BN2096" s="7"/>
      <c r="BO2096" s="7"/>
      <c r="BP2096" s="7"/>
      <c r="BQ2096" s="7"/>
      <c r="BR2096" s="7"/>
      <c r="BS2096" s="7"/>
      <c r="BT2096" s="7"/>
      <c r="BU2096" s="7"/>
      <c r="BV2096" s="7"/>
      <c r="BW2096" s="7"/>
      <c r="BX2096" s="7"/>
      <c r="BY2096" s="7"/>
      <c r="BZ2096" s="7"/>
      <c r="CA2096" s="7"/>
      <c r="CB2096" s="7"/>
      <c r="CC2096" s="7"/>
      <c r="CD2096" s="7"/>
      <c r="CE2096" s="7"/>
      <c r="CF2096" s="7"/>
      <c r="CG2096" s="7"/>
      <c r="CH2096" s="7"/>
      <c r="CI2096" s="7"/>
      <c r="CJ2096" s="7"/>
      <c r="CK2096" s="7"/>
      <c r="CL2096" s="7"/>
      <c r="CM2096" s="7"/>
      <c r="CN2096" s="7"/>
      <c r="CO2096" s="7"/>
      <c r="CP2096" s="7"/>
      <c r="CQ2096" s="7"/>
    </row>
    <row r="2097" spans="2:95" s="9" customFormat="1">
      <c r="B2097" s="34"/>
      <c r="C2097" s="7"/>
      <c r="D2097" s="7"/>
      <c r="E2097" s="7"/>
      <c r="F2097" s="7"/>
      <c r="G2097" s="10"/>
      <c r="H2097" s="10"/>
      <c r="I2097" s="10"/>
      <c r="J2097" s="10"/>
      <c r="K2097" s="7"/>
      <c r="L2097" s="7"/>
      <c r="M2097" s="7"/>
      <c r="N2097" s="7"/>
      <c r="O2097" s="7"/>
      <c r="P2097" s="10"/>
      <c r="Q2097" s="7"/>
      <c r="R2097" s="7"/>
      <c r="S2097" s="7"/>
      <c r="T2097" s="7"/>
      <c r="U2097" s="7"/>
      <c r="V2097" s="7"/>
      <c r="W2097" s="7"/>
      <c r="X2097" s="7"/>
      <c r="Y2097" s="7"/>
      <c r="Z2097" s="7"/>
      <c r="AA2097" s="7"/>
      <c r="AB2097" s="7"/>
      <c r="AC2097" s="7"/>
      <c r="AD2097" s="7"/>
      <c r="AE2097" s="10"/>
      <c r="AF2097" s="7"/>
      <c r="AG2097" s="7"/>
      <c r="AH2097" s="7"/>
      <c r="AI2097" s="7"/>
      <c r="AJ2097" s="7"/>
      <c r="AK2097" s="7"/>
      <c r="AL2097" s="7"/>
      <c r="AM2097" s="7"/>
      <c r="AN2097" s="7"/>
      <c r="AO2097" s="7"/>
      <c r="AP2097" s="7"/>
      <c r="AQ2097" s="7"/>
      <c r="AR2097" s="7"/>
      <c r="AS2097" s="7"/>
      <c r="AT2097" s="10"/>
      <c r="AU2097" s="7"/>
      <c r="AV2097" s="7"/>
      <c r="AW2097" s="7"/>
      <c r="AX2097" s="7"/>
      <c r="AY2097" s="7"/>
      <c r="AZ2097" s="7"/>
      <c r="BA2097" s="7"/>
      <c r="BB2097" s="7"/>
      <c r="BC2097" s="10"/>
      <c r="BD2097" s="7"/>
      <c r="BE2097" s="7"/>
      <c r="BF2097" s="7"/>
      <c r="BG2097" s="7"/>
      <c r="BH2097" s="7"/>
      <c r="BI2097" s="7"/>
      <c r="BJ2097" s="7"/>
      <c r="BK2097" s="7"/>
      <c r="BL2097" s="7"/>
      <c r="BM2097" s="7"/>
      <c r="BN2097" s="7"/>
      <c r="BO2097" s="7"/>
      <c r="BP2097" s="7"/>
      <c r="BQ2097" s="7"/>
      <c r="BR2097" s="7"/>
      <c r="BS2097" s="7"/>
      <c r="BT2097" s="7"/>
      <c r="BU2097" s="7"/>
      <c r="BV2097" s="7"/>
      <c r="BW2097" s="7"/>
      <c r="BX2097" s="7"/>
      <c r="BY2097" s="7"/>
      <c r="BZ2097" s="7"/>
      <c r="CA2097" s="7"/>
      <c r="CB2097" s="7"/>
      <c r="CC2097" s="7"/>
      <c r="CD2097" s="7"/>
      <c r="CE2097" s="7"/>
      <c r="CF2097" s="7"/>
      <c r="CG2097" s="7"/>
      <c r="CH2097" s="7"/>
      <c r="CI2097" s="7"/>
      <c r="CJ2097" s="7"/>
      <c r="CK2097" s="7"/>
      <c r="CL2097" s="7"/>
      <c r="CM2097" s="7"/>
      <c r="CN2097" s="7"/>
      <c r="CO2097" s="7"/>
      <c r="CP2097" s="7"/>
      <c r="CQ2097" s="7"/>
    </row>
    <row r="2098" spans="2:95" s="9" customFormat="1">
      <c r="B2098" s="34"/>
      <c r="C2098" s="7"/>
      <c r="D2098" s="7"/>
      <c r="E2098" s="7"/>
      <c r="F2098" s="7"/>
      <c r="G2098" s="10"/>
      <c r="H2098" s="10"/>
      <c r="I2098" s="10"/>
      <c r="J2098" s="10"/>
      <c r="K2098" s="7"/>
      <c r="L2098" s="7"/>
      <c r="M2098" s="7"/>
      <c r="N2098" s="7"/>
      <c r="O2098" s="7"/>
      <c r="P2098" s="10"/>
      <c r="Q2098" s="7"/>
      <c r="R2098" s="7"/>
      <c r="S2098" s="7"/>
      <c r="T2098" s="7"/>
      <c r="U2098" s="7"/>
      <c r="V2098" s="7"/>
      <c r="W2098" s="7"/>
      <c r="X2098" s="7"/>
      <c r="Y2098" s="7"/>
      <c r="Z2098" s="7"/>
      <c r="AA2098" s="7"/>
      <c r="AB2098" s="7"/>
      <c r="AC2098" s="7"/>
      <c r="AD2098" s="7"/>
      <c r="AE2098" s="10"/>
      <c r="AF2098" s="7"/>
      <c r="AG2098" s="7"/>
      <c r="AH2098" s="7"/>
      <c r="AI2098" s="7"/>
      <c r="AJ2098" s="7"/>
      <c r="AK2098" s="7"/>
      <c r="AL2098" s="7"/>
      <c r="AM2098" s="7"/>
      <c r="AN2098" s="7"/>
      <c r="AO2098" s="7"/>
      <c r="AP2098" s="7"/>
      <c r="AQ2098" s="7"/>
      <c r="AR2098" s="7"/>
      <c r="AS2098" s="7"/>
      <c r="AT2098" s="10"/>
      <c r="AU2098" s="7"/>
      <c r="AV2098" s="7"/>
      <c r="AW2098" s="7"/>
      <c r="AX2098" s="7"/>
      <c r="AY2098" s="7"/>
      <c r="AZ2098" s="7"/>
      <c r="BA2098" s="7"/>
      <c r="BB2098" s="7"/>
      <c r="BC2098" s="10"/>
      <c r="BD2098" s="7"/>
      <c r="BE2098" s="7"/>
      <c r="BF2098" s="7"/>
      <c r="BG2098" s="7"/>
      <c r="BH2098" s="7"/>
      <c r="BI2098" s="7"/>
      <c r="BJ2098" s="7"/>
      <c r="BK2098" s="7"/>
      <c r="BL2098" s="7"/>
      <c r="BM2098" s="7"/>
      <c r="BN2098" s="7"/>
      <c r="BO2098" s="7"/>
      <c r="BP2098" s="7"/>
      <c r="BQ2098" s="7"/>
      <c r="BR2098" s="7"/>
      <c r="BS2098" s="7"/>
      <c r="BT2098" s="7"/>
      <c r="BU2098" s="7"/>
      <c r="BV2098" s="7"/>
      <c r="BW2098" s="7"/>
      <c r="BX2098" s="7"/>
      <c r="BY2098" s="7"/>
      <c r="BZ2098" s="7"/>
      <c r="CA2098" s="7"/>
      <c r="CB2098" s="7"/>
      <c r="CC2098" s="7"/>
      <c r="CD2098" s="7"/>
      <c r="CE2098" s="7"/>
      <c r="CF2098" s="7"/>
      <c r="CG2098" s="7"/>
      <c r="CH2098" s="7"/>
      <c r="CI2098" s="7"/>
      <c r="CJ2098" s="7"/>
      <c r="CK2098" s="7"/>
      <c r="CL2098" s="7"/>
      <c r="CM2098" s="7"/>
      <c r="CN2098" s="7"/>
      <c r="CO2098" s="7"/>
      <c r="CP2098" s="7"/>
      <c r="CQ2098" s="7"/>
    </row>
    <row r="2099" spans="2:95" s="9" customFormat="1">
      <c r="B2099" s="34"/>
      <c r="C2099" s="7"/>
      <c r="D2099" s="7"/>
      <c r="E2099" s="7"/>
      <c r="F2099" s="7"/>
      <c r="G2099" s="10"/>
      <c r="H2099" s="10"/>
      <c r="I2099" s="10"/>
      <c r="J2099" s="10"/>
      <c r="K2099" s="7"/>
      <c r="L2099" s="7"/>
      <c r="M2099" s="7"/>
      <c r="N2099" s="7"/>
      <c r="O2099" s="7"/>
      <c r="P2099" s="10"/>
      <c r="Q2099" s="7"/>
      <c r="R2099" s="7"/>
      <c r="S2099" s="7"/>
      <c r="T2099" s="7"/>
      <c r="U2099" s="7"/>
      <c r="V2099" s="7"/>
      <c r="W2099" s="7"/>
      <c r="X2099" s="7"/>
      <c r="Y2099" s="7"/>
      <c r="Z2099" s="7"/>
      <c r="AA2099" s="7"/>
      <c r="AB2099" s="7"/>
      <c r="AC2099" s="7"/>
      <c r="AD2099" s="7"/>
      <c r="AE2099" s="10"/>
      <c r="AF2099" s="7"/>
      <c r="AG2099" s="7"/>
      <c r="AH2099" s="7"/>
      <c r="AI2099" s="7"/>
      <c r="AJ2099" s="7"/>
      <c r="AK2099" s="7"/>
      <c r="AL2099" s="7"/>
      <c r="AM2099" s="7"/>
      <c r="AN2099" s="7"/>
      <c r="AO2099" s="7"/>
      <c r="AP2099" s="7"/>
      <c r="AQ2099" s="7"/>
      <c r="AR2099" s="7"/>
      <c r="AS2099" s="7"/>
      <c r="AT2099" s="10"/>
      <c r="AU2099" s="7"/>
      <c r="AV2099" s="7"/>
      <c r="AW2099" s="7"/>
      <c r="AX2099" s="7"/>
      <c r="AY2099" s="7"/>
      <c r="AZ2099" s="7"/>
      <c r="BA2099" s="7"/>
      <c r="BB2099" s="7"/>
      <c r="BC2099" s="10"/>
      <c r="BD2099" s="7"/>
      <c r="BE2099" s="7"/>
      <c r="BF2099" s="7"/>
      <c r="BG2099" s="7"/>
      <c r="BH2099" s="7"/>
      <c r="BI2099" s="7"/>
      <c r="BJ2099" s="7"/>
      <c r="BK2099" s="7"/>
      <c r="BL2099" s="7"/>
      <c r="BM2099" s="7"/>
      <c r="BN2099" s="7"/>
      <c r="BO2099" s="7"/>
      <c r="BP2099" s="7"/>
      <c r="BQ2099" s="7"/>
      <c r="BR2099" s="7"/>
      <c r="BS2099" s="7"/>
      <c r="BT2099" s="7"/>
      <c r="BU2099" s="7"/>
      <c r="BV2099" s="7"/>
      <c r="BW2099" s="7"/>
      <c r="BX2099" s="7"/>
      <c r="BY2099" s="7"/>
      <c r="BZ2099" s="7"/>
      <c r="CA2099" s="7"/>
      <c r="CB2099" s="7"/>
      <c r="CC2099" s="7"/>
      <c r="CD2099" s="7"/>
      <c r="CE2099" s="7"/>
      <c r="CF2099" s="7"/>
      <c r="CG2099" s="7"/>
      <c r="CH2099" s="7"/>
      <c r="CI2099" s="7"/>
      <c r="CJ2099" s="7"/>
      <c r="CK2099" s="7"/>
      <c r="CL2099" s="7"/>
      <c r="CM2099" s="7"/>
      <c r="CN2099" s="7"/>
      <c r="CO2099" s="7"/>
      <c r="CP2099" s="7"/>
      <c r="CQ2099" s="7"/>
    </row>
    <row r="2100" spans="2:95" s="9" customFormat="1">
      <c r="B2100" s="34"/>
      <c r="C2100" s="7"/>
      <c r="D2100" s="7"/>
      <c r="E2100" s="7"/>
      <c r="F2100" s="7"/>
      <c r="G2100" s="10"/>
      <c r="H2100" s="10"/>
      <c r="I2100" s="10"/>
      <c r="J2100" s="10"/>
      <c r="K2100" s="7"/>
      <c r="L2100" s="7"/>
      <c r="M2100" s="7"/>
      <c r="N2100" s="7"/>
      <c r="O2100" s="7"/>
      <c r="P2100" s="10"/>
      <c r="Q2100" s="7"/>
      <c r="R2100" s="7"/>
      <c r="S2100" s="7"/>
      <c r="T2100" s="7"/>
      <c r="U2100" s="7"/>
      <c r="V2100" s="7"/>
      <c r="W2100" s="7"/>
      <c r="X2100" s="7"/>
      <c r="Y2100" s="7"/>
      <c r="Z2100" s="7"/>
      <c r="AA2100" s="7"/>
      <c r="AB2100" s="7"/>
      <c r="AC2100" s="7"/>
      <c r="AD2100" s="7"/>
      <c r="AE2100" s="10"/>
      <c r="AF2100" s="7"/>
      <c r="AG2100" s="7"/>
      <c r="AH2100" s="7"/>
      <c r="AI2100" s="7"/>
      <c r="AJ2100" s="7"/>
      <c r="AK2100" s="7"/>
      <c r="AL2100" s="7"/>
      <c r="AM2100" s="7"/>
      <c r="AN2100" s="7"/>
      <c r="AO2100" s="7"/>
      <c r="AP2100" s="7"/>
      <c r="AQ2100" s="7"/>
      <c r="AR2100" s="7"/>
      <c r="AS2100" s="7"/>
      <c r="AT2100" s="10"/>
      <c r="AU2100" s="7"/>
      <c r="AV2100" s="7"/>
      <c r="AW2100" s="7"/>
      <c r="AX2100" s="7"/>
      <c r="AY2100" s="7"/>
      <c r="AZ2100" s="7"/>
      <c r="BA2100" s="7"/>
      <c r="BB2100" s="7"/>
      <c r="BC2100" s="10"/>
      <c r="BD2100" s="7"/>
      <c r="BE2100" s="7"/>
      <c r="BF2100" s="7"/>
      <c r="BG2100" s="7"/>
      <c r="BH2100" s="7"/>
      <c r="BI2100" s="7"/>
      <c r="BJ2100" s="7"/>
      <c r="BK2100" s="7"/>
      <c r="BL2100" s="7"/>
      <c r="BM2100" s="7"/>
      <c r="BN2100" s="7"/>
      <c r="BO2100" s="7"/>
      <c r="BP2100" s="7"/>
      <c r="BQ2100" s="7"/>
      <c r="BR2100" s="7"/>
      <c r="BS2100" s="7"/>
      <c r="BT2100" s="7"/>
      <c r="BU2100" s="7"/>
      <c r="BV2100" s="7"/>
      <c r="BW2100" s="7"/>
      <c r="BX2100" s="7"/>
      <c r="BY2100" s="7"/>
      <c r="BZ2100" s="7"/>
      <c r="CA2100" s="7"/>
      <c r="CB2100" s="7"/>
      <c r="CC2100" s="7"/>
      <c r="CD2100" s="7"/>
      <c r="CE2100" s="7"/>
      <c r="CF2100" s="7"/>
      <c r="CG2100" s="7"/>
      <c r="CH2100" s="7"/>
      <c r="CI2100" s="7"/>
      <c r="CJ2100" s="7"/>
      <c r="CK2100" s="7"/>
      <c r="CL2100" s="7"/>
      <c r="CM2100" s="7"/>
      <c r="CN2100" s="7"/>
      <c r="CO2100" s="7"/>
      <c r="CP2100" s="7"/>
      <c r="CQ2100" s="7"/>
    </row>
    <row r="2101" spans="2:95" s="9" customFormat="1">
      <c r="B2101" s="34"/>
      <c r="C2101" s="7"/>
      <c r="D2101" s="7"/>
      <c r="E2101" s="7"/>
      <c r="F2101" s="7"/>
      <c r="G2101" s="10"/>
      <c r="H2101" s="10"/>
      <c r="I2101" s="10"/>
      <c r="J2101" s="10"/>
      <c r="K2101" s="7"/>
      <c r="L2101" s="7"/>
      <c r="M2101" s="7"/>
      <c r="N2101" s="7"/>
      <c r="O2101" s="7"/>
      <c r="P2101" s="10"/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  <c r="AB2101" s="7"/>
      <c r="AC2101" s="7"/>
      <c r="AD2101" s="7"/>
      <c r="AE2101" s="10"/>
      <c r="AF2101" s="7"/>
      <c r="AG2101" s="7"/>
      <c r="AH2101" s="7"/>
      <c r="AI2101" s="7"/>
      <c r="AJ2101" s="7"/>
      <c r="AK2101" s="7"/>
      <c r="AL2101" s="7"/>
      <c r="AM2101" s="7"/>
      <c r="AN2101" s="7"/>
      <c r="AO2101" s="7"/>
      <c r="AP2101" s="7"/>
      <c r="AQ2101" s="7"/>
      <c r="AR2101" s="7"/>
      <c r="AS2101" s="7"/>
      <c r="AT2101" s="10"/>
      <c r="AU2101" s="7"/>
      <c r="AV2101" s="7"/>
      <c r="AW2101" s="7"/>
      <c r="AX2101" s="7"/>
      <c r="AY2101" s="7"/>
      <c r="AZ2101" s="7"/>
      <c r="BA2101" s="7"/>
      <c r="BB2101" s="7"/>
      <c r="BC2101" s="10"/>
      <c r="BD2101" s="7"/>
      <c r="BE2101" s="7"/>
      <c r="BF2101" s="7"/>
      <c r="BG2101" s="7"/>
      <c r="BH2101" s="7"/>
      <c r="BI2101" s="7"/>
      <c r="BJ2101" s="7"/>
      <c r="BK2101" s="7"/>
      <c r="BL2101" s="7"/>
      <c r="BM2101" s="7"/>
      <c r="BN2101" s="7"/>
      <c r="BO2101" s="7"/>
      <c r="BP2101" s="7"/>
      <c r="BQ2101" s="7"/>
      <c r="BR2101" s="7"/>
      <c r="BS2101" s="7"/>
      <c r="BT2101" s="7"/>
      <c r="BU2101" s="7"/>
      <c r="BV2101" s="7"/>
      <c r="BW2101" s="7"/>
      <c r="BX2101" s="7"/>
      <c r="BY2101" s="7"/>
      <c r="BZ2101" s="7"/>
      <c r="CA2101" s="7"/>
      <c r="CB2101" s="7"/>
      <c r="CC2101" s="7"/>
      <c r="CD2101" s="7"/>
      <c r="CE2101" s="7"/>
      <c r="CF2101" s="7"/>
      <c r="CG2101" s="7"/>
      <c r="CH2101" s="7"/>
      <c r="CI2101" s="7"/>
      <c r="CJ2101" s="7"/>
      <c r="CK2101" s="7"/>
      <c r="CL2101" s="7"/>
      <c r="CM2101" s="7"/>
      <c r="CN2101" s="7"/>
      <c r="CO2101" s="7"/>
      <c r="CP2101" s="7"/>
      <c r="CQ2101" s="7"/>
    </row>
    <row r="2102" spans="2:95" s="9" customFormat="1">
      <c r="B2102" s="34"/>
      <c r="C2102" s="7"/>
      <c r="D2102" s="7"/>
      <c r="E2102" s="7"/>
      <c r="F2102" s="7"/>
      <c r="G2102" s="10"/>
      <c r="H2102" s="10"/>
      <c r="I2102" s="10"/>
      <c r="J2102" s="10"/>
      <c r="K2102" s="7"/>
      <c r="L2102" s="7"/>
      <c r="M2102" s="7"/>
      <c r="N2102" s="7"/>
      <c r="O2102" s="7"/>
      <c r="P2102" s="10"/>
      <c r="Q2102" s="7"/>
      <c r="R2102" s="7"/>
      <c r="S2102" s="7"/>
      <c r="T2102" s="7"/>
      <c r="U2102" s="7"/>
      <c r="V2102" s="7"/>
      <c r="W2102" s="7"/>
      <c r="X2102" s="7"/>
      <c r="Y2102" s="7"/>
      <c r="Z2102" s="7"/>
      <c r="AA2102" s="7"/>
      <c r="AB2102" s="7"/>
      <c r="AC2102" s="7"/>
      <c r="AD2102" s="7"/>
      <c r="AE2102" s="10"/>
      <c r="AF2102" s="7"/>
      <c r="AG2102" s="7"/>
      <c r="AH2102" s="7"/>
      <c r="AI2102" s="7"/>
      <c r="AJ2102" s="7"/>
      <c r="AK2102" s="7"/>
      <c r="AL2102" s="7"/>
      <c r="AM2102" s="7"/>
      <c r="AN2102" s="7"/>
      <c r="AO2102" s="7"/>
      <c r="AP2102" s="7"/>
      <c r="AQ2102" s="7"/>
      <c r="AR2102" s="7"/>
      <c r="AS2102" s="7"/>
      <c r="AT2102" s="10"/>
      <c r="AU2102" s="7"/>
      <c r="AV2102" s="7"/>
      <c r="AW2102" s="7"/>
      <c r="AX2102" s="7"/>
      <c r="AY2102" s="7"/>
      <c r="AZ2102" s="7"/>
      <c r="BA2102" s="7"/>
      <c r="BB2102" s="7"/>
      <c r="BC2102" s="10"/>
      <c r="BD2102" s="7"/>
      <c r="BE2102" s="7"/>
      <c r="BF2102" s="7"/>
      <c r="BG2102" s="7"/>
      <c r="BH2102" s="7"/>
      <c r="BI2102" s="7"/>
      <c r="BJ2102" s="7"/>
      <c r="BK2102" s="7"/>
      <c r="BL2102" s="7"/>
      <c r="BM2102" s="7"/>
      <c r="BN2102" s="7"/>
      <c r="BO2102" s="7"/>
      <c r="BP2102" s="7"/>
      <c r="BQ2102" s="7"/>
      <c r="BR2102" s="7"/>
      <c r="BS2102" s="7"/>
      <c r="BT2102" s="7"/>
      <c r="BU2102" s="7"/>
      <c r="BV2102" s="7"/>
      <c r="BW2102" s="7"/>
      <c r="BX2102" s="7"/>
      <c r="BY2102" s="7"/>
      <c r="BZ2102" s="7"/>
      <c r="CA2102" s="7"/>
      <c r="CB2102" s="7"/>
      <c r="CC2102" s="7"/>
      <c r="CD2102" s="7"/>
      <c r="CE2102" s="7"/>
      <c r="CF2102" s="7"/>
      <c r="CG2102" s="7"/>
      <c r="CH2102" s="7"/>
      <c r="CI2102" s="7"/>
      <c r="CJ2102" s="7"/>
      <c r="CK2102" s="7"/>
      <c r="CL2102" s="7"/>
      <c r="CM2102" s="7"/>
      <c r="CN2102" s="7"/>
      <c r="CO2102" s="7"/>
      <c r="CP2102" s="7"/>
      <c r="CQ2102" s="7"/>
    </row>
    <row r="2103" spans="2:95" s="9" customFormat="1">
      <c r="B2103" s="34"/>
      <c r="C2103" s="7"/>
      <c r="D2103" s="7"/>
      <c r="E2103" s="7"/>
      <c r="F2103" s="7"/>
      <c r="G2103" s="10"/>
      <c r="H2103" s="10"/>
      <c r="I2103" s="10"/>
      <c r="J2103" s="10"/>
      <c r="K2103" s="7"/>
      <c r="L2103" s="7"/>
      <c r="M2103" s="7"/>
      <c r="N2103" s="7"/>
      <c r="O2103" s="7"/>
      <c r="P2103" s="10"/>
      <c r="Q2103" s="7"/>
      <c r="R2103" s="7"/>
      <c r="S2103" s="7"/>
      <c r="T2103" s="7"/>
      <c r="U2103" s="7"/>
      <c r="V2103" s="7"/>
      <c r="W2103" s="7"/>
      <c r="X2103" s="7"/>
      <c r="Y2103" s="7"/>
      <c r="Z2103" s="7"/>
      <c r="AA2103" s="7"/>
      <c r="AB2103" s="7"/>
      <c r="AC2103" s="7"/>
      <c r="AD2103" s="7"/>
      <c r="AE2103" s="10"/>
      <c r="AF2103" s="7"/>
      <c r="AG2103" s="7"/>
      <c r="AH2103" s="7"/>
      <c r="AI2103" s="7"/>
      <c r="AJ2103" s="7"/>
      <c r="AK2103" s="7"/>
      <c r="AL2103" s="7"/>
      <c r="AM2103" s="7"/>
      <c r="AN2103" s="7"/>
      <c r="AO2103" s="7"/>
      <c r="AP2103" s="7"/>
      <c r="AQ2103" s="7"/>
      <c r="AR2103" s="7"/>
      <c r="AS2103" s="7"/>
      <c r="AT2103" s="10"/>
      <c r="AU2103" s="7"/>
      <c r="AV2103" s="7"/>
      <c r="AW2103" s="7"/>
      <c r="AX2103" s="7"/>
      <c r="AY2103" s="7"/>
      <c r="AZ2103" s="7"/>
      <c r="BA2103" s="7"/>
      <c r="BB2103" s="7"/>
      <c r="BC2103" s="10"/>
      <c r="BD2103" s="7"/>
      <c r="BE2103" s="7"/>
      <c r="BF2103" s="7"/>
      <c r="BG2103" s="7"/>
      <c r="BH2103" s="7"/>
      <c r="BI2103" s="7"/>
      <c r="BJ2103" s="7"/>
      <c r="BK2103" s="7"/>
      <c r="BL2103" s="7"/>
      <c r="BM2103" s="7"/>
      <c r="BN2103" s="7"/>
      <c r="BO2103" s="7"/>
      <c r="BP2103" s="7"/>
      <c r="BQ2103" s="7"/>
      <c r="BR2103" s="7"/>
      <c r="BS2103" s="7"/>
      <c r="BT2103" s="7"/>
      <c r="BU2103" s="7"/>
      <c r="BV2103" s="7"/>
      <c r="BW2103" s="7"/>
      <c r="BX2103" s="7"/>
      <c r="BY2103" s="7"/>
      <c r="BZ2103" s="7"/>
      <c r="CA2103" s="7"/>
      <c r="CB2103" s="7"/>
      <c r="CC2103" s="7"/>
      <c r="CD2103" s="7"/>
      <c r="CE2103" s="7"/>
      <c r="CF2103" s="7"/>
      <c r="CG2103" s="7"/>
      <c r="CH2103" s="7"/>
      <c r="CI2103" s="7"/>
      <c r="CJ2103" s="7"/>
      <c r="CK2103" s="7"/>
      <c r="CL2103" s="7"/>
      <c r="CM2103" s="7"/>
      <c r="CN2103" s="7"/>
      <c r="CO2103" s="7"/>
      <c r="CP2103" s="7"/>
      <c r="CQ2103" s="7"/>
    </row>
    <row r="2104" spans="2:95" s="9" customFormat="1">
      <c r="B2104" s="34"/>
      <c r="C2104" s="7"/>
      <c r="D2104" s="7"/>
      <c r="E2104" s="7"/>
      <c r="F2104" s="7"/>
      <c r="G2104" s="10"/>
      <c r="H2104" s="10"/>
      <c r="I2104" s="10"/>
      <c r="J2104" s="10"/>
      <c r="K2104" s="7"/>
      <c r="L2104" s="7"/>
      <c r="M2104" s="7"/>
      <c r="N2104" s="7"/>
      <c r="O2104" s="7"/>
      <c r="P2104" s="10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  <c r="AB2104" s="7"/>
      <c r="AC2104" s="7"/>
      <c r="AD2104" s="7"/>
      <c r="AE2104" s="10"/>
      <c r="AF2104" s="7"/>
      <c r="AG2104" s="7"/>
      <c r="AH2104" s="7"/>
      <c r="AI2104" s="7"/>
      <c r="AJ2104" s="7"/>
      <c r="AK2104" s="7"/>
      <c r="AL2104" s="7"/>
      <c r="AM2104" s="7"/>
      <c r="AN2104" s="7"/>
      <c r="AO2104" s="7"/>
      <c r="AP2104" s="7"/>
      <c r="AQ2104" s="7"/>
      <c r="AR2104" s="7"/>
      <c r="AS2104" s="7"/>
      <c r="AT2104" s="10"/>
      <c r="AU2104" s="7"/>
      <c r="AV2104" s="7"/>
      <c r="AW2104" s="7"/>
      <c r="AX2104" s="7"/>
      <c r="AY2104" s="7"/>
      <c r="AZ2104" s="7"/>
      <c r="BA2104" s="7"/>
      <c r="BB2104" s="7"/>
      <c r="BC2104" s="10"/>
      <c r="BD2104" s="7"/>
      <c r="BE2104" s="7"/>
      <c r="BF2104" s="7"/>
      <c r="BG2104" s="7"/>
      <c r="BH2104" s="7"/>
      <c r="BI2104" s="7"/>
      <c r="BJ2104" s="7"/>
      <c r="BK2104" s="7"/>
      <c r="BL2104" s="7"/>
      <c r="BM2104" s="7"/>
      <c r="BN2104" s="7"/>
      <c r="BO2104" s="7"/>
      <c r="BP2104" s="7"/>
      <c r="BQ2104" s="7"/>
      <c r="BR2104" s="7"/>
      <c r="BS2104" s="7"/>
      <c r="BT2104" s="7"/>
      <c r="BU2104" s="7"/>
      <c r="BV2104" s="7"/>
      <c r="BW2104" s="7"/>
      <c r="BX2104" s="7"/>
      <c r="BY2104" s="7"/>
      <c r="BZ2104" s="7"/>
      <c r="CA2104" s="7"/>
      <c r="CB2104" s="7"/>
      <c r="CC2104" s="7"/>
      <c r="CD2104" s="7"/>
      <c r="CE2104" s="7"/>
      <c r="CF2104" s="7"/>
      <c r="CG2104" s="7"/>
      <c r="CH2104" s="7"/>
      <c r="CI2104" s="7"/>
      <c r="CJ2104" s="7"/>
      <c r="CK2104" s="7"/>
      <c r="CL2104" s="7"/>
      <c r="CM2104" s="7"/>
      <c r="CN2104" s="7"/>
      <c r="CO2104" s="7"/>
      <c r="CP2104" s="7"/>
      <c r="CQ2104" s="7"/>
    </row>
    <row r="2105" spans="2:95" s="9" customFormat="1">
      <c r="B2105" s="34"/>
      <c r="C2105" s="7"/>
      <c r="D2105" s="7"/>
      <c r="E2105" s="7"/>
      <c r="F2105" s="7"/>
      <c r="G2105" s="10"/>
      <c r="H2105" s="10"/>
      <c r="I2105" s="10"/>
      <c r="J2105" s="10"/>
      <c r="K2105" s="7"/>
      <c r="L2105" s="7"/>
      <c r="M2105" s="7"/>
      <c r="N2105" s="7"/>
      <c r="O2105" s="7"/>
      <c r="P2105" s="10"/>
      <c r="Q2105" s="7"/>
      <c r="R2105" s="7"/>
      <c r="S2105" s="7"/>
      <c r="T2105" s="7"/>
      <c r="U2105" s="7"/>
      <c r="V2105" s="7"/>
      <c r="W2105" s="7"/>
      <c r="X2105" s="7"/>
      <c r="Y2105" s="7"/>
      <c r="Z2105" s="7"/>
      <c r="AA2105" s="7"/>
      <c r="AB2105" s="7"/>
      <c r="AC2105" s="7"/>
      <c r="AD2105" s="7"/>
      <c r="AE2105" s="10"/>
      <c r="AF2105" s="7"/>
      <c r="AG2105" s="7"/>
      <c r="AH2105" s="7"/>
      <c r="AI2105" s="7"/>
      <c r="AJ2105" s="7"/>
      <c r="AK2105" s="7"/>
      <c r="AL2105" s="7"/>
      <c r="AM2105" s="7"/>
      <c r="AN2105" s="7"/>
      <c r="AO2105" s="7"/>
      <c r="AP2105" s="7"/>
      <c r="AQ2105" s="7"/>
      <c r="AR2105" s="7"/>
      <c r="AS2105" s="7"/>
      <c r="AT2105" s="10"/>
      <c r="AU2105" s="7"/>
      <c r="AV2105" s="7"/>
      <c r="AW2105" s="7"/>
      <c r="AX2105" s="7"/>
      <c r="AY2105" s="7"/>
      <c r="AZ2105" s="7"/>
      <c r="BA2105" s="7"/>
      <c r="BB2105" s="7"/>
      <c r="BC2105" s="10"/>
      <c r="BD2105" s="7"/>
      <c r="BE2105" s="7"/>
      <c r="BF2105" s="7"/>
      <c r="BG2105" s="7"/>
      <c r="BH2105" s="7"/>
      <c r="BI2105" s="7"/>
      <c r="BJ2105" s="7"/>
      <c r="BK2105" s="7"/>
      <c r="BL2105" s="7"/>
      <c r="BM2105" s="7"/>
      <c r="BN2105" s="7"/>
      <c r="BO2105" s="7"/>
      <c r="BP2105" s="7"/>
      <c r="BQ2105" s="7"/>
      <c r="BR2105" s="7"/>
      <c r="BS2105" s="7"/>
      <c r="BT2105" s="7"/>
      <c r="BU2105" s="7"/>
      <c r="BV2105" s="7"/>
      <c r="BW2105" s="7"/>
      <c r="BX2105" s="7"/>
      <c r="BY2105" s="7"/>
      <c r="BZ2105" s="7"/>
      <c r="CA2105" s="7"/>
      <c r="CB2105" s="7"/>
      <c r="CC2105" s="7"/>
      <c r="CD2105" s="7"/>
      <c r="CE2105" s="7"/>
      <c r="CF2105" s="7"/>
      <c r="CG2105" s="7"/>
      <c r="CH2105" s="7"/>
      <c r="CI2105" s="7"/>
      <c r="CJ2105" s="7"/>
      <c r="CK2105" s="7"/>
      <c r="CL2105" s="7"/>
      <c r="CM2105" s="7"/>
      <c r="CN2105" s="7"/>
      <c r="CO2105" s="7"/>
      <c r="CP2105" s="7"/>
      <c r="CQ2105" s="7"/>
    </row>
    <row r="2106" spans="2:95" s="9" customFormat="1">
      <c r="B2106" s="34"/>
      <c r="C2106" s="7"/>
      <c r="D2106" s="7"/>
      <c r="E2106" s="7"/>
      <c r="F2106" s="7"/>
      <c r="G2106" s="10"/>
      <c r="H2106" s="10"/>
      <c r="I2106" s="10"/>
      <c r="J2106" s="10"/>
      <c r="K2106" s="7"/>
      <c r="L2106" s="7"/>
      <c r="M2106" s="7"/>
      <c r="N2106" s="7"/>
      <c r="O2106" s="7"/>
      <c r="P2106" s="10"/>
      <c r="Q2106" s="7"/>
      <c r="R2106" s="7"/>
      <c r="S2106" s="7"/>
      <c r="T2106" s="7"/>
      <c r="U2106" s="7"/>
      <c r="V2106" s="7"/>
      <c r="W2106" s="7"/>
      <c r="X2106" s="7"/>
      <c r="Y2106" s="7"/>
      <c r="Z2106" s="7"/>
      <c r="AA2106" s="7"/>
      <c r="AB2106" s="7"/>
      <c r="AC2106" s="7"/>
      <c r="AD2106" s="7"/>
      <c r="AE2106" s="10"/>
      <c r="AF2106" s="7"/>
      <c r="AG2106" s="7"/>
      <c r="AH2106" s="7"/>
      <c r="AI2106" s="7"/>
      <c r="AJ2106" s="7"/>
      <c r="AK2106" s="7"/>
      <c r="AL2106" s="7"/>
      <c r="AM2106" s="7"/>
      <c r="AN2106" s="7"/>
      <c r="AO2106" s="7"/>
      <c r="AP2106" s="7"/>
      <c r="AQ2106" s="7"/>
      <c r="AR2106" s="7"/>
      <c r="AS2106" s="7"/>
      <c r="AT2106" s="10"/>
      <c r="AU2106" s="7"/>
      <c r="AV2106" s="7"/>
      <c r="AW2106" s="7"/>
      <c r="AX2106" s="7"/>
      <c r="AY2106" s="7"/>
      <c r="AZ2106" s="7"/>
      <c r="BA2106" s="7"/>
      <c r="BB2106" s="7"/>
      <c r="BC2106" s="10"/>
      <c r="BD2106" s="7"/>
      <c r="BE2106" s="7"/>
      <c r="BF2106" s="7"/>
      <c r="BG2106" s="7"/>
      <c r="BH2106" s="7"/>
      <c r="BI2106" s="7"/>
      <c r="BJ2106" s="7"/>
      <c r="BK2106" s="7"/>
      <c r="BL2106" s="7"/>
      <c r="BM2106" s="7"/>
      <c r="BN2106" s="7"/>
      <c r="BO2106" s="7"/>
      <c r="BP2106" s="7"/>
      <c r="BQ2106" s="7"/>
      <c r="BR2106" s="7"/>
      <c r="BS2106" s="7"/>
      <c r="BT2106" s="7"/>
      <c r="BU2106" s="7"/>
      <c r="BV2106" s="7"/>
      <c r="BW2106" s="7"/>
      <c r="BX2106" s="7"/>
      <c r="BY2106" s="7"/>
      <c r="BZ2106" s="7"/>
      <c r="CA2106" s="7"/>
      <c r="CB2106" s="7"/>
      <c r="CC2106" s="7"/>
      <c r="CD2106" s="7"/>
      <c r="CE2106" s="7"/>
      <c r="CF2106" s="7"/>
      <c r="CG2106" s="7"/>
      <c r="CH2106" s="7"/>
      <c r="CI2106" s="7"/>
      <c r="CJ2106" s="7"/>
      <c r="CK2106" s="7"/>
      <c r="CL2106" s="7"/>
      <c r="CM2106" s="7"/>
      <c r="CN2106" s="7"/>
      <c r="CO2106" s="7"/>
      <c r="CP2106" s="7"/>
      <c r="CQ2106" s="7"/>
    </row>
    <row r="2107" spans="2:95" s="9" customFormat="1">
      <c r="B2107" s="34"/>
      <c r="C2107" s="7"/>
      <c r="D2107" s="7"/>
      <c r="E2107" s="7"/>
      <c r="F2107" s="7"/>
      <c r="G2107" s="10"/>
      <c r="H2107" s="10"/>
      <c r="I2107" s="10"/>
      <c r="J2107" s="10"/>
      <c r="K2107" s="7"/>
      <c r="L2107" s="7"/>
      <c r="M2107" s="7"/>
      <c r="N2107" s="7"/>
      <c r="O2107" s="7"/>
      <c r="P2107" s="10"/>
      <c r="Q2107" s="7"/>
      <c r="R2107" s="7"/>
      <c r="S2107" s="7"/>
      <c r="T2107" s="7"/>
      <c r="U2107" s="7"/>
      <c r="V2107" s="7"/>
      <c r="W2107" s="7"/>
      <c r="X2107" s="7"/>
      <c r="Y2107" s="7"/>
      <c r="Z2107" s="7"/>
      <c r="AA2107" s="7"/>
      <c r="AB2107" s="7"/>
      <c r="AC2107" s="7"/>
      <c r="AD2107" s="7"/>
      <c r="AE2107" s="10"/>
      <c r="AF2107" s="7"/>
      <c r="AG2107" s="7"/>
      <c r="AH2107" s="7"/>
      <c r="AI2107" s="7"/>
      <c r="AJ2107" s="7"/>
      <c r="AK2107" s="7"/>
      <c r="AL2107" s="7"/>
      <c r="AM2107" s="7"/>
      <c r="AN2107" s="7"/>
      <c r="AO2107" s="7"/>
      <c r="AP2107" s="7"/>
      <c r="AQ2107" s="7"/>
      <c r="AR2107" s="7"/>
      <c r="AS2107" s="7"/>
      <c r="AT2107" s="10"/>
      <c r="AU2107" s="7"/>
      <c r="AV2107" s="7"/>
      <c r="AW2107" s="7"/>
      <c r="AX2107" s="7"/>
      <c r="AY2107" s="7"/>
      <c r="AZ2107" s="7"/>
      <c r="BA2107" s="7"/>
      <c r="BB2107" s="7"/>
      <c r="BC2107" s="10"/>
      <c r="BD2107" s="7"/>
      <c r="BE2107" s="7"/>
      <c r="BF2107" s="7"/>
      <c r="BG2107" s="7"/>
      <c r="BH2107" s="7"/>
      <c r="BI2107" s="7"/>
      <c r="BJ2107" s="7"/>
      <c r="BK2107" s="7"/>
      <c r="BL2107" s="7"/>
      <c r="BM2107" s="7"/>
      <c r="BN2107" s="7"/>
      <c r="BO2107" s="7"/>
      <c r="BP2107" s="7"/>
      <c r="BQ2107" s="7"/>
      <c r="BR2107" s="7"/>
      <c r="BS2107" s="7"/>
      <c r="BT2107" s="7"/>
      <c r="BU2107" s="7"/>
      <c r="BV2107" s="7"/>
      <c r="BW2107" s="7"/>
      <c r="BX2107" s="7"/>
      <c r="BY2107" s="7"/>
      <c r="BZ2107" s="7"/>
      <c r="CA2107" s="7"/>
      <c r="CB2107" s="7"/>
      <c r="CC2107" s="7"/>
      <c r="CD2107" s="7"/>
      <c r="CE2107" s="7"/>
      <c r="CF2107" s="7"/>
      <c r="CG2107" s="7"/>
      <c r="CH2107" s="7"/>
      <c r="CI2107" s="7"/>
      <c r="CJ2107" s="7"/>
      <c r="CK2107" s="7"/>
      <c r="CL2107" s="7"/>
      <c r="CM2107" s="7"/>
      <c r="CN2107" s="7"/>
      <c r="CO2107" s="7"/>
      <c r="CP2107" s="7"/>
      <c r="CQ2107" s="7"/>
    </row>
    <row r="2108" spans="2:95" s="9" customFormat="1">
      <c r="B2108" s="34"/>
      <c r="C2108" s="7"/>
      <c r="D2108" s="7"/>
      <c r="E2108" s="7"/>
      <c r="F2108" s="7"/>
      <c r="G2108" s="10"/>
      <c r="H2108" s="10"/>
      <c r="I2108" s="10"/>
      <c r="J2108" s="10"/>
      <c r="K2108" s="7"/>
      <c r="L2108" s="7"/>
      <c r="M2108" s="7"/>
      <c r="N2108" s="7"/>
      <c r="O2108" s="7"/>
      <c r="P2108" s="10"/>
      <c r="Q2108" s="7"/>
      <c r="R2108" s="7"/>
      <c r="S2108" s="7"/>
      <c r="T2108" s="7"/>
      <c r="U2108" s="7"/>
      <c r="V2108" s="7"/>
      <c r="W2108" s="7"/>
      <c r="X2108" s="7"/>
      <c r="Y2108" s="7"/>
      <c r="Z2108" s="7"/>
      <c r="AA2108" s="7"/>
      <c r="AB2108" s="7"/>
      <c r="AC2108" s="7"/>
      <c r="AD2108" s="7"/>
      <c r="AE2108" s="10"/>
      <c r="AF2108" s="7"/>
      <c r="AG2108" s="7"/>
      <c r="AH2108" s="7"/>
      <c r="AI2108" s="7"/>
      <c r="AJ2108" s="7"/>
      <c r="AK2108" s="7"/>
      <c r="AL2108" s="7"/>
      <c r="AM2108" s="7"/>
      <c r="AN2108" s="7"/>
      <c r="AO2108" s="7"/>
      <c r="AP2108" s="7"/>
      <c r="AQ2108" s="7"/>
      <c r="AR2108" s="7"/>
      <c r="AS2108" s="7"/>
      <c r="AT2108" s="10"/>
      <c r="AU2108" s="7"/>
      <c r="AV2108" s="7"/>
      <c r="AW2108" s="7"/>
      <c r="AX2108" s="7"/>
      <c r="AY2108" s="7"/>
      <c r="AZ2108" s="7"/>
      <c r="BA2108" s="7"/>
      <c r="BB2108" s="7"/>
      <c r="BC2108" s="10"/>
      <c r="BD2108" s="7"/>
      <c r="BE2108" s="7"/>
      <c r="BF2108" s="7"/>
      <c r="BG2108" s="7"/>
      <c r="BH2108" s="7"/>
      <c r="BI2108" s="7"/>
      <c r="BJ2108" s="7"/>
      <c r="BK2108" s="7"/>
      <c r="BL2108" s="7"/>
      <c r="BM2108" s="7"/>
      <c r="BN2108" s="7"/>
      <c r="BO2108" s="7"/>
      <c r="BP2108" s="7"/>
      <c r="BQ2108" s="7"/>
      <c r="BR2108" s="7"/>
      <c r="BS2108" s="7"/>
      <c r="BT2108" s="7"/>
      <c r="BU2108" s="7"/>
      <c r="BV2108" s="7"/>
      <c r="BW2108" s="7"/>
      <c r="BX2108" s="7"/>
      <c r="BY2108" s="7"/>
      <c r="BZ2108" s="7"/>
      <c r="CA2108" s="7"/>
      <c r="CB2108" s="7"/>
      <c r="CC2108" s="7"/>
      <c r="CD2108" s="7"/>
      <c r="CE2108" s="7"/>
      <c r="CF2108" s="7"/>
      <c r="CG2108" s="7"/>
      <c r="CH2108" s="7"/>
      <c r="CI2108" s="7"/>
      <c r="CJ2108" s="7"/>
      <c r="CK2108" s="7"/>
      <c r="CL2108" s="7"/>
      <c r="CM2108" s="7"/>
      <c r="CN2108" s="7"/>
      <c r="CO2108" s="7"/>
      <c r="CP2108" s="7"/>
      <c r="CQ2108" s="7"/>
    </row>
    <row r="2109" spans="2:95" s="9" customFormat="1">
      <c r="B2109" s="34"/>
      <c r="C2109" s="7"/>
      <c r="D2109" s="7"/>
      <c r="E2109" s="7"/>
      <c r="F2109" s="7"/>
      <c r="G2109" s="10"/>
      <c r="H2109" s="10"/>
      <c r="I2109" s="10"/>
      <c r="J2109" s="10"/>
      <c r="K2109" s="7"/>
      <c r="L2109" s="7"/>
      <c r="M2109" s="7"/>
      <c r="N2109" s="7"/>
      <c r="O2109" s="7"/>
      <c r="P2109" s="10"/>
      <c r="Q2109" s="7"/>
      <c r="R2109" s="7"/>
      <c r="S2109" s="7"/>
      <c r="T2109" s="7"/>
      <c r="U2109" s="7"/>
      <c r="V2109" s="7"/>
      <c r="W2109" s="7"/>
      <c r="X2109" s="7"/>
      <c r="Y2109" s="7"/>
      <c r="Z2109" s="7"/>
      <c r="AA2109" s="7"/>
      <c r="AB2109" s="7"/>
      <c r="AC2109" s="7"/>
      <c r="AD2109" s="7"/>
      <c r="AE2109" s="10"/>
      <c r="AF2109" s="7"/>
      <c r="AG2109" s="7"/>
      <c r="AH2109" s="7"/>
      <c r="AI2109" s="7"/>
      <c r="AJ2109" s="7"/>
      <c r="AK2109" s="7"/>
      <c r="AL2109" s="7"/>
      <c r="AM2109" s="7"/>
      <c r="AN2109" s="7"/>
      <c r="AO2109" s="7"/>
      <c r="AP2109" s="7"/>
      <c r="AQ2109" s="7"/>
      <c r="AR2109" s="7"/>
      <c r="AS2109" s="7"/>
      <c r="AT2109" s="10"/>
      <c r="AU2109" s="7"/>
      <c r="AV2109" s="7"/>
      <c r="AW2109" s="7"/>
      <c r="AX2109" s="7"/>
      <c r="AY2109" s="7"/>
      <c r="AZ2109" s="7"/>
      <c r="BA2109" s="7"/>
      <c r="BB2109" s="7"/>
      <c r="BC2109" s="10"/>
      <c r="BD2109" s="7"/>
      <c r="BE2109" s="7"/>
      <c r="BF2109" s="7"/>
      <c r="BG2109" s="7"/>
      <c r="BH2109" s="7"/>
      <c r="BI2109" s="7"/>
      <c r="BJ2109" s="7"/>
      <c r="BK2109" s="7"/>
      <c r="BL2109" s="7"/>
      <c r="BM2109" s="7"/>
      <c r="BN2109" s="7"/>
      <c r="BO2109" s="7"/>
      <c r="BP2109" s="7"/>
      <c r="BQ2109" s="7"/>
      <c r="BR2109" s="7"/>
      <c r="BS2109" s="7"/>
      <c r="BT2109" s="7"/>
      <c r="BU2109" s="7"/>
      <c r="BV2109" s="7"/>
      <c r="BW2109" s="7"/>
      <c r="BX2109" s="7"/>
      <c r="BY2109" s="7"/>
      <c r="BZ2109" s="7"/>
      <c r="CA2109" s="7"/>
      <c r="CB2109" s="7"/>
      <c r="CC2109" s="7"/>
      <c r="CD2109" s="7"/>
      <c r="CE2109" s="7"/>
      <c r="CF2109" s="7"/>
      <c r="CG2109" s="7"/>
      <c r="CH2109" s="7"/>
      <c r="CI2109" s="7"/>
      <c r="CJ2109" s="7"/>
      <c r="CK2109" s="7"/>
      <c r="CL2109" s="7"/>
      <c r="CM2109" s="7"/>
      <c r="CN2109" s="7"/>
      <c r="CO2109" s="7"/>
      <c r="CP2109" s="7"/>
      <c r="CQ2109" s="7"/>
    </row>
    <row r="2110" spans="2:95" s="9" customFormat="1">
      <c r="B2110" s="34"/>
      <c r="C2110" s="7"/>
      <c r="D2110" s="7"/>
      <c r="E2110" s="7"/>
      <c r="F2110" s="7"/>
      <c r="G2110" s="10"/>
      <c r="H2110" s="10"/>
      <c r="I2110" s="10"/>
      <c r="J2110" s="10"/>
      <c r="K2110" s="7"/>
      <c r="L2110" s="7"/>
      <c r="M2110" s="7"/>
      <c r="N2110" s="7"/>
      <c r="O2110" s="7"/>
      <c r="P2110" s="10"/>
      <c r="Q2110" s="7"/>
      <c r="R2110" s="7"/>
      <c r="S2110" s="7"/>
      <c r="T2110" s="7"/>
      <c r="U2110" s="7"/>
      <c r="V2110" s="7"/>
      <c r="W2110" s="7"/>
      <c r="X2110" s="7"/>
      <c r="Y2110" s="7"/>
      <c r="Z2110" s="7"/>
      <c r="AA2110" s="7"/>
      <c r="AB2110" s="7"/>
      <c r="AC2110" s="7"/>
      <c r="AD2110" s="7"/>
      <c r="AE2110" s="10"/>
      <c r="AF2110" s="7"/>
      <c r="AG2110" s="7"/>
      <c r="AH2110" s="7"/>
      <c r="AI2110" s="7"/>
      <c r="AJ2110" s="7"/>
      <c r="AK2110" s="7"/>
      <c r="AL2110" s="7"/>
      <c r="AM2110" s="7"/>
      <c r="AN2110" s="7"/>
      <c r="AO2110" s="7"/>
      <c r="AP2110" s="7"/>
      <c r="AQ2110" s="7"/>
      <c r="AR2110" s="7"/>
      <c r="AS2110" s="7"/>
      <c r="AT2110" s="10"/>
      <c r="AU2110" s="7"/>
      <c r="AV2110" s="7"/>
      <c r="AW2110" s="7"/>
      <c r="AX2110" s="7"/>
      <c r="AY2110" s="7"/>
      <c r="AZ2110" s="7"/>
      <c r="BA2110" s="7"/>
      <c r="BB2110" s="7"/>
      <c r="BC2110" s="10"/>
      <c r="BD2110" s="7"/>
      <c r="BE2110" s="7"/>
      <c r="BF2110" s="7"/>
      <c r="BG2110" s="7"/>
      <c r="BH2110" s="7"/>
      <c r="BI2110" s="7"/>
      <c r="BJ2110" s="7"/>
      <c r="BK2110" s="7"/>
      <c r="BL2110" s="7"/>
      <c r="BM2110" s="7"/>
      <c r="BN2110" s="7"/>
      <c r="BO2110" s="7"/>
      <c r="BP2110" s="7"/>
      <c r="BQ2110" s="7"/>
      <c r="BR2110" s="7"/>
      <c r="BS2110" s="7"/>
      <c r="BT2110" s="7"/>
      <c r="BU2110" s="7"/>
      <c r="BV2110" s="7"/>
      <c r="BW2110" s="7"/>
      <c r="BX2110" s="7"/>
      <c r="BY2110" s="7"/>
      <c r="BZ2110" s="7"/>
      <c r="CA2110" s="7"/>
      <c r="CB2110" s="7"/>
      <c r="CC2110" s="7"/>
      <c r="CD2110" s="7"/>
      <c r="CE2110" s="7"/>
      <c r="CF2110" s="7"/>
      <c r="CG2110" s="7"/>
      <c r="CH2110" s="7"/>
      <c r="CI2110" s="7"/>
      <c r="CJ2110" s="7"/>
      <c r="CK2110" s="7"/>
      <c r="CL2110" s="7"/>
      <c r="CM2110" s="7"/>
      <c r="CN2110" s="7"/>
      <c r="CO2110" s="7"/>
      <c r="CP2110" s="7"/>
      <c r="CQ2110" s="7"/>
    </row>
    <row r="2111" spans="2:95" s="9" customFormat="1">
      <c r="B2111" s="34"/>
      <c r="C2111" s="7"/>
      <c r="D2111" s="7"/>
      <c r="E2111" s="7"/>
      <c r="F2111" s="7"/>
      <c r="G2111" s="10"/>
      <c r="H2111" s="10"/>
      <c r="I2111" s="10"/>
      <c r="J2111" s="10"/>
      <c r="K2111" s="7"/>
      <c r="L2111" s="7"/>
      <c r="M2111" s="7"/>
      <c r="N2111" s="7"/>
      <c r="O2111" s="7"/>
      <c r="P2111" s="10"/>
      <c r="Q2111" s="7"/>
      <c r="R2111" s="7"/>
      <c r="S2111" s="7"/>
      <c r="T2111" s="7"/>
      <c r="U2111" s="7"/>
      <c r="V2111" s="7"/>
      <c r="W2111" s="7"/>
      <c r="X2111" s="7"/>
      <c r="Y2111" s="7"/>
      <c r="Z2111" s="7"/>
      <c r="AA2111" s="7"/>
      <c r="AB2111" s="7"/>
      <c r="AC2111" s="7"/>
      <c r="AD2111" s="7"/>
      <c r="AE2111" s="10"/>
      <c r="AF2111" s="7"/>
      <c r="AG2111" s="7"/>
      <c r="AH2111" s="7"/>
      <c r="AI2111" s="7"/>
      <c r="AJ2111" s="7"/>
      <c r="AK2111" s="7"/>
      <c r="AL2111" s="7"/>
      <c r="AM2111" s="7"/>
      <c r="AN2111" s="7"/>
      <c r="AO2111" s="7"/>
      <c r="AP2111" s="7"/>
      <c r="AQ2111" s="7"/>
      <c r="AR2111" s="7"/>
      <c r="AS2111" s="7"/>
      <c r="AT2111" s="10"/>
      <c r="AU2111" s="7"/>
      <c r="AV2111" s="7"/>
      <c r="AW2111" s="7"/>
      <c r="AX2111" s="7"/>
      <c r="AY2111" s="7"/>
      <c r="AZ2111" s="7"/>
      <c r="BA2111" s="7"/>
      <c r="BB2111" s="7"/>
      <c r="BC2111" s="10"/>
      <c r="BD2111" s="7"/>
      <c r="BE2111" s="7"/>
      <c r="BF2111" s="7"/>
      <c r="BG2111" s="7"/>
      <c r="BH2111" s="7"/>
      <c r="BI2111" s="7"/>
      <c r="BJ2111" s="7"/>
      <c r="BK2111" s="7"/>
      <c r="BL2111" s="7"/>
      <c r="BM2111" s="7"/>
      <c r="BN2111" s="7"/>
      <c r="BO2111" s="7"/>
      <c r="BP2111" s="7"/>
      <c r="BQ2111" s="7"/>
      <c r="BR2111" s="7"/>
      <c r="BS2111" s="7"/>
      <c r="BT2111" s="7"/>
      <c r="BU2111" s="7"/>
      <c r="BV2111" s="7"/>
      <c r="BW2111" s="7"/>
      <c r="BX2111" s="7"/>
      <c r="BY2111" s="7"/>
      <c r="BZ2111" s="7"/>
      <c r="CA2111" s="7"/>
      <c r="CB2111" s="7"/>
      <c r="CC2111" s="7"/>
      <c r="CD2111" s="7"/>
      <c r="CE2111" s="7"/>
      <c r="CF2111" s="7"/>
      <c r="CG2111" s="7"/>
      <c r="CH2111" s="7"/>
      <c r="CI2111" s="7"/>
      <c r="CJ2111" s="7"/>
      <c r="CK2111" s="7"/>
      <c r="CL2111" s="7"/>
      <c r="CM2111" s="7"/>
      <c r="CN2111" s="7"/>
      <c r="CO2111" s="7"/>
      <c r="CP2111" s="7"/>
      <c r="CQ2111" s="7"/>
    </row>
    <row r="2112" spans="2:95" s="9" customFormat="1">
      <c r="B2112" s="34"/>
      <c r="C2112" s="7"/>
      <c r="D2112" s="7"/>
      <c r="E2112" s="7"/>
      <c r="F2112" s="7"/>
      <c r="G2112" s="10"/>
      <c r="H2112" s="10"/>
      <c r="I2112" s="10"/>
      <c r="J2112" s="10"/>
      <c r="K2112" s="7"/>
      <c r="L2112" s="7"/>
      <c r="M2112" s="7"/>
      <c r="N2112" s="7"/>
      <c r="O2112" s="7"/>
      <c r="P2112" s="10"/>
      <c r="Q2112" s="7"/>
      <c r="R2112" s="7"/>
      <c r="S2112" s="7"/>
      <c r="T2112" s="7"/>
      <c r="U2112" s="7"/>
      <c r="V2112" s="7"/>
      <c r="W2112" s="7"/>
      <c r="X2112" s="7"/>
      <c r="Y2112" s="7"/>
      <c r="Z2112" s="7"/>
      <c r="AA2112" s="7"/>
      <c r="AB2112" s="7"/>
      <c r="AC2112" s="7"/>
      <c r="AD2112" s="7"/>
      <c r="AE2112" s="10"/>
      <c r="AF2112" s="7"/>
      <c r="AG2112" s="7"/>
      <c r="AH2112" s="7"/>
      <c r="AI2112" s="7"/>
      <c r="AJ2112" s="7"/>
      <c r="AK2112" s="7"/>
      <c r="AL2112" s="7"/>
      <c r="AM2112" s="7"/>
      <c r="AN2112" s="7"/>
      <c r="AO2112" s="7"/>
      <c r="AP2112" s="7"/>
      <c r="AQ2112" s="7"/>
      <c r="AR2112" s="7"/>
      <c r="AS2112" s="7"/>
      <c r="AT2112" s="10"/>
      <c r="AU2112" s="7"/>
      <c r="AV2112" s="7"/>
      <c r="AW2112" s="7"/>
      <c r="AX2112" s="7"/>
      <c r="AY2112" s="7"/>
      <c r="AZ2112" s="7"/>
      <c r="BA2112" s="7"/>
      <c r="BB2112" s="7"/>
      <c r="BC2112" s="10"/>
      <c r="BD2112" s="7"/>
      <c r="BE2112" s="7"/>
      <c r="BF2112" s="7"/>
      <c r="BG2112" s="7"/>
      <c r="BH2112" s="7"/>
      <c r="BI2112" s="7"/>
      <c r="BJ2112" s="7"/>
      <c r="BK2112" s="7"/>
      <c r="BL2112" s="7"/>
      <c r="BM2112" s="7"/>
      <c r="BN2112" s="7"/>
      <c r="BO2112" s="7"/>
      <c r="BP2112" s="7"/>
      <c r="BQ2112" s="7"/>
      <c r="BR2112" s="7"/>
      <c r="BS2112" s="7"/>
      <c r="BT2112" s="7"/>
      <c r="BU2112" s="7"/>
      <c r="BV2112" s="7"/>
      <c r="BW2112" s="7"/>
      <c r="BX2112" s="7"/>
      <c r="BY2112" s="7"/>
      <c r="BZ2112" s="7"/>
      <c r="CA2112" s="7"/>
      <c r="CB2112" s="7"/>
      <c r="CC2112" s="7"/>
      <c r="CD2112" s="7"/>
      <c r="CE2112" s="7"/>
      <c r="CF2112" s="7"/>
      <c r="CG2112" s="7"/>
      <c r="CH2112" s="7"/>
      <c r="CI2112" s="7"/>
      <c r="CJ2112" s="7"/>
      <c r="CK2112" s="7"/>
      <c r="CL2112" s="7"/>
      <c r="CM2112" s="7"/>
      <c r="CN2112" s="7"/>
      <c r="CO2112" s="7"/>
      <c r="CP2112" s="7"/>
      <c r="CQ2112" s="7"/>
    </row>
    <row r="2113" spans="2:95" s="9" customFormat="1">
      <c r="B2113" s="34"/>
      <c r="C2113" s="7"/>
      <c r="D2113" s="7"/>
      <c r="E2113" s="7"/>
      <c r="F2113" s="7"/>
      <c r="G2113" s="10"/>
      <c r="H2113" s="10"/>
      <c r="I2113" s="10"/>
      <c r="J2113" s="10"/>
      <c r="K2113" s="7"/>
      <c r="L2113" s="7"/>
      <c r="M2113" s="7"/>
      <c r="N2113" s="7"/>
      <c r="O2113" s="7"/>
      <c r="P2113" s="10"/>
      <c r="Q2113" s="7"/>
      <c r="R2113" s="7"/>
      <c r="S2113" s="7"/>
      <c r="T2113" s="7"/>
      <c r="U2113" s="7"/>
      <c r="V2113" s="7"/>
      <c r="W2113" s="7"/>
      <c r="X2113" s="7"/>
      <c r="Y2113" s="7"/>
      <c r="Z2113" s="7"/>
      <c r="AA2113" s="7"/>
      <c r="AB2113" s="7"/>
      <c r="AC2113" s="7"/>
      <c r="AD2113" s="7"/>
      <c r="AE2113" s="10"/>
      <c r="AF2113" s="7"/>
      <c r="AG2113" s="7"/>
      <c r="AH2113" s="7"/>
      <c r="AI2113" s="7"/>
      <c r="AJ2113" s="7"/>
      <c r="AK2113" s="7"/>
      <c r="AL2113" s="7"/>
      <c r="AM2113" s="7"/>
      <c r="AN2113" s="7"/>
      <c r="AO2113" s="7"/>
      <c r="AP2113" s="7"/>
      <c r="AQ2113" s="7"/>
      <c r="AR2113" s="7"/>
      <c r="AS2113" s="7"/>
      <c r="AT2113" s="10"/>
      <c r="AU2113" s="7"/>
      <c r="AV2113" s="7"/>
      <c r="AW2113" s="7"/>
      <c r="AX2113" s="7"/>
      <c r="AY2113" s="7"/>
      <c r="AZ2113" s="7"/>
      <c r="BA2113" s="7"/>
      <c r="BB2113" s="7"/>
      <c r="BC2113" s="10"/>
      <c r="BD2113" s="7"/>
      <c r="BE2113" s="7"/>
      <c r="BF2113" s="7"/>
      <c r="BG2113" s="7"/>
      <c r="BH2113" s="7"/>
      <c r="BI2113" s="7"/>
      <c r="BJ2113" s="7"/>
      <c r="BK2113" s="7"/>
      <c r="BL2113" s="7"/>
      <c r="BM2113" s="7"/>
      <c r="BN2113" s="7"/>
      <c r="BO2113" s="7"/>
      <c r="BP2113" s="7"/>
      <c r="BQ2113" s="7"/>
      <c r="BR2113" s="7"/>
      <c r="BS2113" s="7"/>
      <c r="BT2113" s="7"/>
      <c r="BU2113" s="7"/>
      <c r="BV2113" s="7"/>
      <c r="BW2113" s="7"/>
      <c r="BX2113" s="7"/>
      <c r="BY2113" s="7"/>
      <c r="BZ2113" s="7"/>
      <c r="CA2113" s="7"/>
      <c r="CB2113" s="7"/>
      <c r="CC2113" s="7"/>
      <c r="CD2113" s="7"/>
      <c r="CE2113" s="7"/>
      <c r="CF2113" s="7"/>
      <c r="CG2113" s="7"/>
      <c r="CH2113" s="7"/>
      <c r="CI2113" s="7"/>
      <c r="CJ2113" s="7"/>
      <c r="CK2113" s="7"/>
      <c r="CL2113" s="7"/>
      <c r="CM2113" s="7"/>
      <c r="CN2113" s="7"/>
      <c r="CO2113" s="7"/>
      <c r="CP2113" s="7"/>
      <c r="CQ2113" s="7"/>
    </row>
    <row r="2114" spans="2:95" s="9" customFormat="1">
      <c r="B2114" s="34"/>
      <c r="C2114" s="7"/>
      <c r="D2114" s="7"/>
      <c r="E2114" s="7"/>
      <c r="F2114" s="7"/>
      <c r="G2114" s="10"/>
      <c r="H2114" s="10"/>
      <c r="I2114" s="10"/>
      <c r="J2114" s="10"/>
      <c r="K2114" s="7"/>
      <c r="L2114" s="7"/>
      <c r="M2114" s="7"/>
      <c r="N2114" s="7"/>
      <c r="O2114" s="7"/>
      <c r="P2114" s="10"/>
      <c r="Q2114" s="7"/>
      <c r="R2114" s="7"/>
      <c r="S2114" s="7"/>
      <c r="T2114" s="7"/>
      <c r="U2114" s="7"/>
      <c r="V2114" s="7"/>
      <c r="W2114" s="7"/>
      <c r="X2114" s="7"/>
      <c r="Y2114" s="7"/>
      <c r="Z2114" s="7"/>
      <c r="AA2114" s="7"/>
      <c r="AB2114" s="7"/>
      <c r="AC2114" s="7"/>
      <c r="AD2114" s="7"/>
      <c r="AE2114" s="10"/>
      <c r="AF2114" s="7"/>
      <c r="AG2114" s="7"/>
      <c r="AH2114" s="7"/>
      <c r="AI2114" s="7"/>
      <c r="AJ2114" s="7"/>
      <c r="AK2114" s="7"/>
      <c r="AL2114" s="7"/>
      <c r="AM2114" s="7"/>
      <c r="AN2114" s="7"/>
      <c r="AO2114" s="7"/>
      <c r="AP2114" s="7"/>
      <c r="AQ2114" s="7"/>
      <c r="AR2114" s="7"/>
      <c r="AS2114" s="7"/>
      <c r="AT2114" s="10"/>
      <c r="AU2114" s="7"/>
      <c r="AV2114" s="7"/>
      <c r="AW2114" s="7"/>
      <c r="AX2114" s="7"/>
      <c r="AY2114" s="7"/>
      <c r="AZ2114" s="7"/>
      <c r="BA2114" s="7"/>
      <c r="BB2114" s="7"/>
      <c r="BC2114" s="10"/>
      <c r="BD2114" s="7"/>
      <c r="BE2114" s="7"/>
      <c r="BF2114" s="7"/>
      <c r="BG2114" s="7"/>
      <c r="BH2114" s="7"/>
      <c r="BI2114" s="7"/>
      <c r="BJ2114" s="7"/>
      <c r="BK2114" s="7"/>
      <c r="BL2114" s="7"/>
      <c r="BM2114" s="7"/>
      <c r="BN2114" s="7"/>
      <c r="BO2114" s="7"/>
      <c r="BP2114" s="7"/>
      <c r="BQ2114" s="7"/>
      <c r="BR2114" s="7"/>
      <c r="BS2114" s="7"/>
      <c r="BT2114" s="7"/>
      <c r="BU2114" s="7"/>
      <c r="BV2114" s="7"/>
      <c r="BW2114" s="7"/>
      <c r="BX2114" s="7"/>
      <c r="BY2114" s="7"/>
      <c r="BZ2114" s="7"/>
      <c r="CA2114" s="7"/>
      <c r="CB2114" s="7"/>
      <c r="CC2114" s="7"/>
      <c r="CD2114" s="7"/>
      <c r="CE2114" s="7"/>
      <c r="CF2114" s="7"/>
      <c r="CG2114" s="7"/>
      <c r="CH2114" s="7"/>
      <c r="CI2114" s="7"/>
      <c r="CJ2114" s="7"/>
      <c r="CK2114" s="7"/>
      <c r="CL2114" s="7"/>
      <c r="CM2114" s="7"/>
      <c r="CN2114" s="7"/>
      <c r="CO2114" s="7"/>
      <c r="CP2114" s="7"/>
      <c r="CQ2114" s="7"/>
    </row>
    <row r="2115" spans="2:95" s="9" customFormat="1">
      <c r="B2115" s="34"/>
      <c r="C2115" s="7"/>
      <c r="D2115" s="7"/>
      <c r="E2115" s="7"/>
      <c r="F2115" s="7"/>
      <c r="G2115" s="10"/>
      <c r="H2115" s="10"/>
      <c r="I2115" s="10"/>
      <c r="J2115" s="10"/>
      <c r="K2115" s="7"/>
      <c r="L2115" s="7"/>
      <c r="M2115" s="7"/>
      <c r="N2115" s="7"/>
      <c r="O2115" s="7"/>
      <c r="P2115" s="10"/>
      <c r="Q2115" s="7"/>
      <c r="R2115" s="7"/>
      <c r="S2115" s="7"/>
      <c r="T2115" s="7"/>
      <c r="U2115" s="7"/>
      <c r="V2115" s="7"/>
      <c r="W2115" s="7"/>
      <c r="X2115" s="7"/>
      <c r="Y2115" s="7"/>
      <c r="Z2115" s="7"/>
      <c r="AA2115" s="7"/>
      <c r="AB2115" s="7"/>
      <c r="AC2115" s="7"/>
      <c r="AD2115" s="7"/>
      <c r="AE2115" s="10"/>
      <c r="AF2115" s="7"/>
      <c r="AG2115" s="7"/>
      <c r="AH2115" s="7"/>
      <c r="AI2115" s="7"/>
      <c r="AJ2115" s="7"/>
      <c r="AK2115" s="7"/>
      <c r="AL2115" s="7"/>
      <c r="AM2115" s="7"/>
      <c r="AN2115" s="7"/>
      <c r="AO2115" s="7"/>
      <c r="AP2115" s="7"/>
      <c r="AQ2115" s="7"/>
      <c r="AR2115" s="7"/>
      <c r="AS2115" s="7"/>
      <c r="AT2115" s="10"/>
      <c r="AU2115" s="7"/>
      <c r="AV2115" s="7"/>
      <c r="AW2115" s="7"/>
      <c r="AX2115" s="7"/>
      <c r="AY2115" s="7"/>
      <c r="AZ2115" s="7"/>
      <c r="BA2115" s="7"/>
      <c r="BB2115" s="7"/>
      <c r="BC2115" s="10"/>
      <c r="BD2115" s="7"/>
      <c r="BE2115" s="7"/>
      <c r="BF2115" s="7"/>
      <c r="BG2115" s="7"/>
      <c r="BH2115" s="7"/>
      <c r="BI2115" s="7"/>
      <c r="BJ2115" s="7"/>
      <c r="BK2115" s="7"/>
      <c r="BL2115" s="7"/>
      <c r="BM2115" s="7"/>
      <c r="BN2115" s="7"/>
      <c r="BO2115" s="7"/>
      <c r="BP2115" s="7"/>
      <c r="BQ2115" s="7"/>
      <c r="BR2115" s="7"/>
      <c r="BS2115" s="7"/>
      <c r="BT2115" s="7"/>
      <c r="BU2115" s="7"/>
      <c r="BV2115" s="7"/>
      <c r="BW2115" s="7"/>
      <c r="BX2115" s="7"/>
      <c r="BY2115" s="7"/>
      <c r="BZ2115" s="7"/>
      <c r="CA2115" s="7"/>
      <c r="CB2115" s="7"/>
      <c r="CC2115" s="7"/>
      <c r="CD2115" s="7"/>
      <c r="CE2115" s="7"/>
      <c r="CF2115" s="7"/>
      <c r="CG2115" s="7"/>
      <c r="CH2115" s="7"/>
      <c r="CI2115" s="7"/>
      <c r="CJ2115" s="7"/>
      <c r="CK2115" s="7"/>
      <c r="CL2115" s="7"/>
      <c r="CM2115" s="7"/>
      <c r="CN2115" s="7"/>
      <c r="CO2115" s="7"/>
      <c r="CP2115" s="7"/>
      <c r="CQ2115" s="7"/>
    </row>
    <row r="2116" spans="2:95" s="9" customFormat="1">
      <c r="B2116" s="34"/>
      <c r="C2116" s="7"/>
      <c r="D2116" s="7"/>
      <c r="E2116" s="7"/>
      <c r="F2116" s="7"/>
      <c r="G2116" s="10"/>
      <c r="H2116" s="10"/>
      <c r="I2116" s="10"/>
      <c r="J2116" s="10"/>
      <c r="K2116" s="7"/>
      <c r="L2116" s="7"/>
      <c r="M2116" s="7"/>
      <c r="N2116" s="7"/>
      <c r="O2116" s="7"/>
      <c r="P2116" s="10"/>
      <c r="Q2116" s="7"/>
      <c r="R2116" s="7"/>
      <c r="S2116" s="7"/>
      <c r="T2116" s="7"/>
      <c r="U2116" s="7"/>
      <c r="V2116" s="7"/>
      <c r="W2116" s="7"/>
      <c r="X2116" s="7"/>
      <c r="Y2116" s="7"/>
      <c r="Z2116" s="7"/>
      <c r="AA2116" s="7"/>
      <c r="AB2116" s="7"/>
      <c r="AC2116" s="7"/>
      <c r="AD2116" s="7"/>
      <c r="AE2116" s="10"/>
      <c r="AF2116" s="7"/>
      <c r="AG2116" s="7"/>
      <c r="AH2116" s="7"/>
      <c r="AI2116" s="7"/>
      <c r="AJ2116" s="7"/>
      <c r="AK2116" s="7"/>
      <c r="AL2116" s="7"/>
      <c r="AM2116" s="7"/>
      <c r="AN2116" s="7"/>
      <c r="AO2116" s="7"/>
      <c r="AP2116" s="7"/>
      <c r="AQ2116" s="7"/>
      <c r="AR2116" s="7"/>
      <c r="AS2116" s="7"/>
      <c r="AT2116" s="10"/>
      <c r="AU2116" s="7"/>
      <c r="AV2116" s="7"/>
      <c r="AW2116" s="7"/>
      <c r="AX2116" s="7"/>
      <c r="AY2116" s="7"/>
      <c r="AZ2116" s="7"/>
      <c r="BA2116" s="7"/>
      <c r="BB2116" s="7"/>
      <c r="BC2116" s="10"/>
      <c r="BD2116" s="7"/>
      <c r="BE2116" s="7"/>
      <c r="BF2116" s="7"/>
      <c r="BG2116" s="7"/>
      <c r="BH2116" s="7"/>
      <c r="BI2116" s="7"/>
      <c r="BJ2116" s="7"/>
      <c r="BK2116" s="7"/>
      <c r="BL2116" s="7"/>
      <c r="BM2116" s="7"/>
      <c r="BN2116" s="7"/>
      <c r="BO2116" s="7"/>
      <c r="BP2116" s="7"/>
      <c r="BQ2116" s="7"/>
      <c r="BR2116" s="7"/>
      <c r="BS2116" s="7"/>
      <c r="BT2116" s="7"/>
      <c r="BU2116" s="7"/>
      <c r="BV2116" s="7"/>
      <c r="BW2116" s="7"/>
      <c r="BX2116" s="7"/>
      <c r="BY2116" s="7"/>
      <c r="BZ2116" s="7"/>
      <c r="CA2116" s="7"/>
      <c r="CB2116" s="7"/>
      <c r="CC2116" s="7"/>
      <c r="CD2116" s="7"/>
      <c r="CE2116" s="7"/>
      <c r="CF2116" s="7"/>
      <c r="CG2116" s="7"/>
      <c r="CH2116" s="7"/>
      <c r="CI2116" s="7"/>
      <c r="CJ2116" s="7"/>
      <c r="CK2116" s="7"/>
      <c r="CL2116" s="7"/>
      <c r="CM2116" s="7"/>
      <c r="CN2116" s="7"/>
      <c r="CO2116" s="7"/>
      <c r="CP2116" s="7"/>
      <c r="CQ2116" s="7"/>
    </row>
    <row r="2117" spans="2:95" s="9" customFormat="1">
      <c r="B2117" s="34"/>
      <c r="C2117" s="7"/>
      <c r="D2117" s="7"/>
      <c r="E2117" s="7"/>
      <c r="F2117" s="7"/>
      <c r="G2117" s="10"/>
      <c r="H2117" s="10"/>
      <c r="I2117" s="10"/>
      <c r="J2117" s="10"/>
      <c r="K2117" s="7"/>
      <c r="L2117" s="7"/>
      <c r="M2117" s="7"/>
      <c r="N2117" s="7"/>
      <c r="O2117" s="7"/>
      <c r="P2117" s="10"/>
      <c r="Q2117" s="7"/>
      <c r="R2117" s="7"/>
      <c r="S2117" s="7"/>
      <c r="T2117" s="7"/>
      <c r="U2117" s="7"/>
      <c r="V2117" s="7"/>
      <c r="W2117" s="7"/>
      <c r="X2117" s="7"/>
      <c r="Y2117" s="7"/>
      <c r="Z2117" s="7"/>
      <c r="AA2117" s="7"/>
      <c r="AB2117" s="7"/>
      <c r="AC2117" s="7"/>
      <c r="AD2117" s="7"/>
      <c r="AE2117" s="10"/>
      <c r="AF2117" s="7"/>
      <c r="AG2117" s="7"/>
      <c r="AH2117" s="7"/>
      <c r="AI2117" s="7"/>
      <c r="AJ2117" s="7"/>
      <c r="AK2117" s="7"/>
      <c r="AL2117" s="7"/>
      <c r="AM2117" s="7"/>
      <c r="AN2117" s="7"/>
      <c r="AO2117" s="7"/>
      <c r="AP2117" s="7"/>
      <c r="AQ2117" s="7"/>
      <c r="AR2117" s="7"/>
      <c r="AS2117" s="7"/>
      <c r="AT2117" s="10"/>
      <c r="AU2117" s="7"/>
      <c r="AV2117" s="7"/>
      <c r="AW2117" s="7"/>
      <c r="AX2117" s="7"/>
      <c r="AY2117" s="7"/>
      <c r="AZ2117" s="7"/>
      <c r="BA2117" s="7"/>
      <c r="BB2117" s="7"/>
      <c r="BC2117" s="10"/>
      <c r="BD2117" s="7"/>
      <c r="BE2117" s="7"/>
      <c r="BF2117" s="7"/>
      <c r="BG2117" s="7"/>
      <c r="BH2117" s="7"/>
      <c r="BI2117" s="7"/>
      <c r="BJ2117" s="7"/>
      <c r="BK2117" s="7"/>
      <c r="BL2117" s="7"/>
      <c r="BM2117" s="7"/>
      <c r="BN2117" s="7"/>
      <c r="BO2117" s="7"/>
      <c r="BP2117" s="7"/>
      <c r="BQ2117" s="7"/>
      <c r="BR2117" s="7"/>
      <c r="BS2117" s="7"/>
      <c r="BT2117" s="7"/>
      <c r="BU2117" s="7"/>
      <c r="BV2117" s="7"/>
      <c r="BW2117" s="7"/>
      <c r="BX2117" s="7"/>
      <c r="BY2117" s="7"/>
      <c r="BZ2117" s="7"/>
      <c r="CA2117" s="7"/>
      <c r="CB2117" s="7"/>
      <c r="CC2117" s="7"/>
      <c r="CD2117" s="7"/>
      <c r="CE2117" s="7"/>
      <c r="CF2117" s="7"/>
      <c r="CG2117" s="7"/>
      <c r="CH2117" s="7"/>
      <c r="CI2117" s="7"/>
      <c r="CJ2117" s="7"/>
      <c r="CK2117" s="7"/>
      <c r="CL2117" s="7"/>
      <c r="CM2117" s="7"/>
      <c r="CN2117" s="7"/>
      <c r="CO2117" s="7"/>
      <c r="CP2117" s="7"/>
      <c r="CQ2117" s="7"/>
    </row>
    <row r="2118" spans="2:95" s="9" customFormat="1">
      <c r="B2118" s="34"/>
      <c r="C2118" s="7"/>
      <c r="D2118" s="7"/>
      <c r="E2118" s="7"/>
      <c r="F2118" s="7"/>
      <c r="G2118" s="10"/>
      <c r="H2118" s="10"/>
      <c r="I2118" s="10"/>
      <c r="J2118" s="10"/>
      <c r="K2118" s="7"/>
      <c r="L2118" s="7"/>
      <c r="M2118" s="7"/>
      <c r="N2118" s="7"/>
      <c r="O2118" s="7"/>
      <c r="P2118" s="10"/>
      <c r="Q2118" s="7"/>
      <c r="R2118" s="7"/>
      <c r="S2118" s="7"/>
      <c r="T2118" s="7"/>
      <c r="U2118" s="7"/>
      <c r="V2118" s="7"/>
      <c r="W2118" s="7"/>
      <c r="X2118" s="7"/>
      <c r="Y2118" s="7"/>
      <c r="Z2118" s="7"/>
      <c r="AA2118" s="7"/>
      <c r="AB2118" s="7"/>
      <c r="AC2118" s="7"/>
      <c r="AD2118" s="7"/>
      <c r="AE2118" s="10"/>
      <c r="AF2118" s="7"/>
      <c r="AG2118" s="7"/>
      <c r="AH2118" s="7"/>
      <c r="AI2118" s="7"/>
      <c r="AJ2118" s="7"/>
      <c r="AK2118" s="7"/>
      <c r="AL2118" s="7"/>
      <c r="AM2118" s="7"/>
      <c r="AN2118" s="7"/>
      <c r="AO2118" s="7"/>
      <c r="AP2118" s="7"/>
      <c r="AQ2118" s="7"/>
      <c r="AR2118" s="7"/>
      <c r="AS2118" s="7"/>
      <c r="AT2118" s="10"/>
      <c r="AU2118" s="7"/>
      <c r="AV2118" s="7"/>
      <c r="AW2118" s="7"/>
      <c r="AX2118" s="7"/>
      <c r="AY2118" s="7"/>
      <c r="AZ2118" s="7"/>
      <c r="BA2118" s="7"/>
      <c r="BB2118" s="7"/>
      <c r="BC2118" s="10"/>
      <c r="BD2118" s="7"/>
      <c r="BE2118" s="7"/>
      <c r="BF2118" s="7"/>
      <c r="BG2118" s="7"/>
      <c r="BH2118" s="7"/>
      <c r="BI2118" s="7"/>
      <c r="BJ2118" s="7"/>
      <c r="BK2118" s="7"/>
      <c r="BL2118" s="7"/>
      <c r="BM2118" s="7"/>
      <c r="BN2118" s="7"/>
      <c r="BO2118" s="7"/>
      <c r="BP2118" s="7"/>
      <c r="BQ2118" s="7"/>
      <c r="BR2118" s="7"/>
      <c r="BS2118" s="7"/>
      <c r="BT2118" s="7"/>
      <c r="BU2118" s="7"/>
      <c r="BV2118" s="7"/>
      <c r="BW2118" s="7"/>
      <c r="BX2118" s="7"/>
      <c r="BY2118" s="7"/>
      <c r="BZ2118" s="7"/>
      <c r="CA2118" s="7"/>
      <c r="CB2118" s="7"/>
      <c r="CC2118" s="7"/>
      <c r="CD2118" s="7"/>
      <c r="CE2118" s="7"/>
      <c r="CF2118" s="7"/>
      <c r="CG2118" s="7"/>
      <c r="CH2118" s="7"/>
      <c r="CI2118" s="7"/>
      <c r="CJ2118" s="7"/>
      <c r="CK2118" s="7"/>
      <c r="CL2118" s="7"/>
      <c r="CM2118" s="7"/>
      <c r="CN2118" s="7"/>
      <c r="CO2118" s="7"/>
      <c r="CP2118" s="7"/>
      <c r="CQ2118" s="7"/>
    </row>
    <row r="2119" spans="2:95" s="9" customFormat="1">
      <c r="B2119" s="34"/>
      <c r="C2119" s="7"/>
      <c r="D2119" s="7"/>
      <c r="E2119" s="7"/>
      <c r="F2119" s="7"/>
      <c r="G2119" s="10"/>
      <c r="H2119" s="10"/>
      <c r="I2119" s="10"/>
      <c r="J2119" s="10"/>
      <c r="K2119" s="7"/>
      <c r="L2119" s="7"/>
      <c r="M2119" s="7"/>
      <c r="N2119" s="7"/>
      <c r="O2119" s="7"/>
      <c r="P2119" s="10"/>
      <c r="Q2119" s="7"/>
      <c r="R2119" s="7"/>
      <c r="S2119" s="7"/>
      <c r="T2119" s="7"/>
      <c r="U2119" s="7"/>
      <c r="V2119" s="7"/>
      <c r="W2119" s="7"/>
      <c r="X2119" s="7"/>
      <c r="Y2119" s="7"/>
      <c r="Z2119" s="7"/>
      <c r="AA2119" s="7"/>
      <c r="AB2119" s="7"/>
      <c r="AC2119" s="7"/>
      <c r="AD2119" s="7"/>
      <c r="AE2119" s="10"/>
      <c r="AF2119" s="7"/>
      <c r="AG2119" s="7"/>
      <c r="AH2119" s="7"/>
      <c r="AI2119" s="7"/>
      <c r="AJ2119" s="7"/>
      <c r="AK2119" s="7"/>
      <c r="AL2119" s="7"/>
      <c r="AM2119" s="7"/>
      <c r="AN2119" s="7"/>
      <c r="AO2119" s="7"/>
      <c r="AP2119" s="7"/>
      <c r="AQ2119" s="7"/>
      <c r="AR2119" s="7"/>
      <c r="AS2119" s="7"/>
      <c r="AT2119" s="10"/>
      <c r="AU2119" s="7"/>
      <c r="AV2119" s="7"/>
      <c r="AW2119" s="7"/>
      <c r="AX2119" s="7"/>
      <c r="AY2119" s="7"/>
      <c r="AZ2119" s="7"/>
      <c r="BA2119" s="7"/>
      <c r="BB2119" s="7"/>
      <c r="BC2119" s="10"/>
      <c r="BD2119" s="7"/>
      <c r="BE2119" s="7"/>
      <c r="BF2119" s="7"/>
      <c r="BG2119" s="7"/>
      <c r="BH2119" s="7"/>
      <c r="BI2119" s="7"/>
      <c r="BJ2119" s="7"/>
      <c r="BK2119" s="7"/>
      <c r="BL2119" s="7"/>
      <c r="BM2119" s="7"/>
      <c r="BN2119" s="7"/>
      <c r="BO2119" s="7"/>
      <c r="BP2119" s="7"/>
      <c r="BQ2119" s="7"/>
      <c r="BR2119" s="7"/>
      <c r="BS2119" s="7"/>
      <c r="BT2119" s="7"/>
      <c r="BU2119" s="7"/>
      <c r="BV2119" s="7"/>
      <c r="BW2119" s="7"/>
      <c r="BX2119" s="7"/>
      <c r="BY2119" s="7"/>
      <c r="BZ2119" s="7"/>
      <c r="CA2119" s="7"/>
      <c r="CB2119" s="7"/>
      <c r="CC2119" s="7"/>
      <c r="CD2119" s="7"/>
      <c r="CE2119" s="7"/>
      <c r="CF2119" s="7"/>
      <c r="CG2119" s="7"/>
      <c r="CH2119" s="7"/>
      <c r="CI2119" s="7"/>
      <c r="CJ2119" s="7"/>
      <c r="CK2119" s="7"/>
      <c r="CL2119" s="7"/>
      <c r="CM2119" s="7"/>
      <c r="CN2119" s="7"/>
      <c r="CO2119" s="7"/>
      <c r="CP2119" s="7"/>
      <c r="CQ2119" s="7"/>
    </row>
    <row r="2120" spans="2:95" s="9" customFormat="1">
      <c r="B2120" s="34"/>
      <c r="C2120" s="7"/>
      <c r="D2120" s="7"/>
      <c r="E2120" s="7"/>
      <c r="F2120" s="7"/>
      <c r="G2120" s="10"/>
      <c r="H2120" s="10"/>
      <c r="I2120" s="10"/>
      <c r="J2120" s="10"/>
      <c r="K2120" s="7"/>
      <c r="L2120" s="7"/>
      <c r="M2120" s="7"/>
      <c r="N2120" s="7"/>
      <c r="O2120" s="7"/>
      <c r="P2120" s="10"/>
      <c r="Q2120" s="7"/>
      <c r="R2120" s="7"/>
      <c r="S2120" s="7"/>
      <c r="T2120" s="7"/>
      <c r="U2120" s="7"/>
      <c r="V2120" s="7"/>
      <c r="W2120" s="7"/>
      <c r="X2120" s="7"/>
      <c r="Y2120" s="7"/>
      <c r="Z2120" s="7"/>
      <c r="AA2120" s="7"/>
      <c r="AB2120" s="7"/>
      <c r="AC2120" s="7"/>
      <c r="AD2120" s="7"/>
      <c r="AE2120" s="10"/>
      <c r="AF2120" s="7"/>
      <c r="AG2120" s="7"/>
      <c r="AH2120" s="7"/>
      <c r="AI2120" s="7"/>
      <c r="AJ2120" s="7"/>
      <c r="AK2120" s="7"/>
      <c r="AL2120" s="7"/>
      <c r="AM2120" s="7"/>
      <c r="AN2120" s="7"/>
      <c r="AO2120" s="7"/>
      <c r="AP2120" s="7"/>
      <c r="AQ2120" s="7"/>
      <c r="AR2120" s="7"/>
      <c r="AS2120" s="7"/>
      <c r="AT2120" s="10"/>
      <c r="AU2120" s="7"/>
      <c r="AV2120" s="7"/>
      <c r="AW2120" s="7"/>
      <c r="AX2120" s="7"/>
      <c r="AY2120" s="7"/>
      <c r="AZ2120" s="7"/>
      <c r="BA2120" s="7"/>
      <c r="BB2120" s="7"/>
      <c r="BC2120" s="10"/>
      <c r="BD2120" s="7"/>
      <c r="BE2120" s="7"/>
      <c r="BF2120" s="7"/>
      <c r="BG2120" s="7"/>
      <c r="BH2120" s="7"/>
      <c r="BI2120" s="7"/>
      <c r="BJ2120" s="7"/>
      <c r="BK2120" s="7"/>
      <c r="BL2120" s="7"/>
      <c r="BM2120" s="7"/>
      <c r="BN2120" s="7"/>
      <c r="BO2120" s="7"/>
      <c r="BP2120" s="7"/>
      <c r="BQ2120" s="7"/>
      <c r="BR2120" s="7"/>
      <c r="BS2120" s="7"/>
      <c r="BT2120" s="7"/>
      <c r="BU2120" s="7"/>
      <c r="BV2120" s="7"/>
      <c r="BW2120" s="7"/>
      <c r="BX2120" s="7"/>
      <c r="BY2120" s="7"/>
      <c r="BZ2120" s="7"/>
      <c r="CA2120" s="7"/>
      <c r="CB2120" s="7"/>
      <c r="CC2120" s="7"/>
      <c r="CD2120" s="7"/>
      <c r="CE2120" s="7"/>
      <c r="CF2120" s="7"/>
      <c r="CG2120" s="7"/>
      <c r="CH2120" s="7"/>
      <c r="CI2120" s="7"/>
      <c r="CJ2120" s="7"/>
      <c r="CK2120" s="7"/>
      <c r="CL2120" s="7"/>
      <c r="CM2120" s="7"/>
      <c r="CN2120" s="7"/>
      <c r="CO2120" s="7"/>
      <c r="CP2120" s="7"/>
      <c r="CQ2120" s="7"/>
    </row>
    <row r="2121" spans="2:95" s="9" customFormat="1">
      <c r="B2121" s="34"/>
      <c r="C2121" s="7"/>
      <c r="D2121" s="7"/>
      <c r="E2121" s="7"/>
      <c r="F2121" s="7"/>
      <c r="G2121" s="10"/>
      <c r="H2121" s="10"/>
      <c r="I2121" s="10"/>
      <c r="J2121" s="10"/>
      <c r="K2121" s="7"/>
      <c r="L2121" s="7"/>
      <c r="M2121" s="7"/>
      <c r="N2121" s="7"/>
      <c r="O2121" s="7"/>
      <c r="P2121" s="10"/>
      <c r="Q2121" s="7"/>
      <c r="R2121" s="7"/>
      <c r="S2121" s="7"/>
      <c r="T2121" s="7"/>
      <c r="U2121" s="7"/>
      <c r="V2121" s="7"/>
      <c r="W2121" s="7"/>
      <c r="X2121" s="7"/>
      <c r="Y2121" s="7"/>
      <c r="Z2121" s="7"/>
      <c r="AA2121" s="7"/>
      <c r="AB2121" s="7"/>
      <c r="AC2121" s="7"/>
      <c r="AD2121" s="7"/>
      <c r="AE2121" s="10"/>
      <c r="AF2121" s="7"/>
      <c r="AG2121" s="7"/>
      <c r="AH2121" s="7"/>
      <c r="AI2121" s="7"/>
      <c r="AJ2121" s="7"/>
      <c r="AK2121" s="7"/>
      <c r="AL2121" s="7"/>
      <c r="AM2121" s="7"/>
      <c r="AN2121" s="7"/>
      <c r="AO2121" s="7"/>
      <c r="AP2121" s="7"/>
      <c r="AQ2121" s="7"/>
      <c r="AR2121" s="7"/>
      <c r="AS2121" s="7"/>
      <c r="AT2121" s="10"/>
      <c r="AU2121" s="7"/>
      <c r="AV2121" s="7"/>
      <c r="AW2121" s="7"/>
      <c r="AX2121" s="7"/>
      <c r="AY2121" s="7"/>
      <c r="AZ2121" s="7"/>
      <c r="BA2121" s="7"/>
      <c r="BB2121" s="7"/>
      <c r="BC2121" s="10"/>
      <c r="BD2121" s="7"/>
      <c r="BE2121" s="7"/>
      <c r="BF2121" s="7"/>
      <c r="BG2121" s="7"/>
      <c r="BH2121" s="7"/>
      <c r="BI2121" s="7"/>
      <c r="BJ2121" s="7"/>
      <c r="BK2121" s="7"/>
      <c r="BL2121" s="7"/>
      <c r="BM2121" s="7"/>
      <c r="BN2121" s="7"/>
      <c r="BO2121" s="7"/>
      <c r="BP2121" s="7"/>
      <c r="BQ2121" s="7"/>
      <c r="BR2121" s="7"/>
      <c r="BS2121" s="7"/>
      <c r="BT2121" s="7"/>
      <c r="BU2121" s="7"/>
      <c r="BV2121" s="7"/>
      <c r="BW2121" s="7"/>
      <c r="BX2121" s="7"/>
      <c r="BY2121" s="7"/>
      <c r="BZ2121" s="7"/>
      <c r="CA2121" s="7"/>
      <c r="CB2121" s="7"/>
      <c r="CC2121" s="7"/>
      <c r="CD2121" s="7"/>
      <c r="CE2121" s="7"/>
      <c r="CF2121" s="7"/>
      <c r="CG2121" s="7"/>
      <c r="CH2121" s="7"/>
      <c r="CI2121" s="7"/>
      <c r="CJ2121" s="7"/>
      <c r="CK2121" s="7"/>
      <c r="CL2121" s="7"/>
      <c r="CM2121" s="7"/>
      <c r="CN2121" s="7"/>
      <c r="CO2121" s="7"/>
      <c r="CP2121" s="7"/>
      <c r="CQ2121" s="7"/>
    </row>
    <row r="2122" spans="2:95" s="9" customFormat="1">
      <c r="B2122" s="34"/>
      <c r="C2122" s="7"/>
      <c r="D2122" s="7"/>
      <c r="E2122" s="7"/>
      <c r="F2122" s="7"/>
      <c r="G2122" s="10"/>
      <c r="H2122" s="10"/>
      <c r="I2122" s="10"/>
      <c r="J2122" s="10"/>
      <c r="K2122" s="7"/>
      <c r="L2122" s="7"/>
      <c r="M2122" s="7"/>
      <c r="N2122" s="7"/>
      <c r="O2122" s="7"/>
      <c r="P2122" s="10"/>
      <c r="Q2122" s="7"/>
      <c r="R2122" s="7"/>
      <c r="S2122" s="7"/>
      <c r="T2122" s="7"/>
      <c r="U2122" s="7"/>
      <c r="V2122" s="7"/>
      <c r="W2122" s="7"/>
      <c r="X2122" s="7"/>
      <c r="Y2122" s="7"/>
      <c r="Z2122" s="7"/>
      <c r="AA2122" s="7"/>
      <c r="AB2122" s="7"/>
      <c r="AC2122" s="7"/>
      <c r="AD2122" s="7"/>
      <c r="AE2122" s="10"/>
      <c r="AF2122" s="7"/>
      <c r="AG2122" s="7"/>
      <c r="AH2122" s="7"/>
      <c r="AI2122" s="7"/>
      <c r="AJ2122" s="7"/>
      <c r="AK2122" s="7"/>
      <c r="AL2122" s="7"/>
      <c r="AM2122" s="7"/>
      <c r="AN2122" s="7"/>
      <c r="AO2122" s="7"/>
      <c r="AP2122" s="7"/>
      <c r="AQ2122" s="7"/>
      <c r="AR2122" s="7"/>
      <c r="AS2122" s="7"/>
      <c r="AT2122" s="10"/>
      <c r="AU2122" s="7"/>
      <c r="AV2122" s="7"/>
      <c r="AW2122" s="7"/>
      <c r="AX2122" s="7"/>
      <c r="AY2122" s="7"/>
      <c r="AZ2122" s="7"/>
      <c r="BA2122" s="7"/>
      <c r="BB2122" s="7"/>
      <c r="BC2122" s="10"/>
      <c r="BD2122" s="7"/>
      <c r="BE2122" s="7"/>
      <c r="BF2122" s="7"/>
      <c r="BG2122" s="7"/>
      <c r="BH2122" s="7"/>
      <c r="BI2122" s="7"/>
      <c r="BJ2122" s="7"/>
      <c r="BK2122" s="7"/>
      <c r="BL2122" s="7"/>
      <c r="BM2122" s="7"/>
      <c r="BN2122" s="7"/>
      <c r="BO2122" s="7"/>
      <c r="BP2122" s="7"/>
      <c r="BQ2122" s="7"/>
      <c r="BR2122" s="7"/>
      <c r="BS2122" s="7"/>
      <c r="BT2122" s="7"/>
      <c r="BU2122" s="7"/>
      <c r="BV2122" s="7"/>
      <c r="BW2122" s="7"/>
      <c r="BX2122" s="7"/>
      <c r="BY2122" s="7"/>
      <c r="BZ2122" s="7"/>
      <c r="CA2122" s="7"/>
      <c r="CB2122" s="7"/>
      <c r="CC2122" s="7"/>
      <c r="CD2122" s="7"/>
      <c r="CE2122" s="7"/>
      <c r="CF2122" s="7"/>
      <c r="CG2122" s="7"/>
      <c r="CH2122" s="7"/>
      <c r="CI2122" s="7"/>
      <c r="CJ2122" s="7"/>
      <c r="CK2122" s="7"/>
      <c r="CL2122" s="7"/>
      <c r="CM2122" s="7"/>
      <c r="CN2122" s="7"/>
      <c r="CO2122" s="7"/>
      <c r="CP2122" s="7"/>
      <c r="CQ2122" s="7"/>
    </row>
    <row r="2123" spans="2:95" s="9" customFormat="1">
      <c r="B2123" s="34"/>
      <c r="C2123" s="7"/>
      <c r="D2123" s="7"/>
      <c r="E2123" s="7"/>
      <c r="F2123" s="7"/>
      <c r="G2123" s="10"/>
      <c r="H2123" s="10"/>
      <c r="I2123" s="10"/>
      <c r="J2123" s="10"/>
      <c r="K2123" s="7"/>
      <c r="L2123" s="7"/>
      <c r="M2123" s="7"/>
      <c r="N2123" s="7"/>
      <c r="O2123" s="7"/>
      <c r="P2123" s="10"/>
      <c r="Q2123" s="7"/>
      <c r="R2123" s="7"/>
      <c r="S2123" s="7"/>
      <c r="T2123" s="7"/>
      <c r="U2123" s="7"/>
      <c r="V2123" s="7"/>
      <c r="W2123" s="7"/>
      <c r="X2123" s="7"/>
      <c r="Y2123" s="7"/>
      <c r="Z2123" s="7"/>
      <c r="AA2123" s="7"/>
      <c r="AB2123" s="7"/>
      <c r="AC2123" s="7"/>
      <c r="AD2123" s="7"/>
      <c r="AE2123" s="10"/>
      <c r="AF2123" s="7"/>
      <c r="AG2123" s="7"/>
      <c r="AH2123" s="7"/>
      <c r="AI2123" s="7"/>
      <c r="AJ2123" s="7"/>
      <c r="AK2123" s="7"/>
      <c r="AL2123" s="7"/>
      <c r="AM2123" s="7"/>
      <c r="AN2123" s="7"/>
      <c r="AO2123" s="7"/>
      <c r="AP2123" s="7"/>
      <c r="AQ2123" s="7"/>
      <c r="AR2123" s="7"/>
      <c r="AS2123" s="7"/>
      <c r="AT2123" s="10"/>
      <c r="AU2123" s="7"/>
      <c r="AV2123" s="7"/>
      <c r="AW2123" s="7"/>
      <c r="AX2123" s="7"/>
      <c r="AY2123" s="7"/>
      <c r="AZ2123" s="7"/>
      <c r="BA2123" s="7"/>
      <c r="BB2123" s="7"/>
      <c r="BC2123" s="10"/>
      <c r="BD2123" s="7"/>
      <c r="BE2123" s="7"/>
      <c r="BF2123" s="7"/>
      <c r="BG2123" s="7"/>
      <c r="BH2123" s="7"/>
      <c r="BI2123" s="7"/>
      <c r="BJ2123" s="7"/>
      <c r="BK2123" s="7"/>
      <c r="BL2123" s="7"/>
      <c r="BM2123" s="7"/>
      <c r="BN2123" s="7"/>
      <c r="BO2123" s="7"/>
      <c r="BP2123" s="7"/>
      <c r="BQ2123" s="7"/>
      <c r="BR2123" s="7"/>
      <c r="BS2123" s="7"/>
      <c r="BT2123" s="7"/>
      <c r="BU2123" s="7"/>
      <c r="BV2123" s="7"/>
      <c r="BW2123" s="7"/>
      <c r="BX2123" s="7"/>
      <c r="BY2123" s="7"/>
      <c r="BZ2123" s="7"/>
      <c r="CA2123" s="7"/>
      <c r="CB2123" s="7"/>
      <c r="CC2123" s="7"/>
      <c r="CD2123" s="7"/>
      <c r="CE2123" s="7"/>
      <c r="CF2123" s="7"/>
      <c r="CG2123" s="7"/>
      <c r="CH2123" s="7"/>
      <c r="CI2123" s="7"/>
      <c r="CJ2123" s="7"/>
      <c r="CK2123" s="7"/>
      <c r="CL2123" s="7"/>
      <c r="CM2123" s="7"/>
      <c r="CN2123" s="7"/>
      <c r="CO2123" s="7"/>
      <c r="CP2123" s="7"/>
      <c r="CQ2123" s="7"/>
    </row>
    <row r="2124" spans="2:95" s="9" customFormat="1">
      <c r="B2124" s="34"/>
      <c r="C2124" s="7"/>
      <c r="D2124" s="7"/>
      <c r="E2124" s="7"/>
      <c r="F2124" s="7"/>
      <c r="G2124" s="10"/>
      <c r="H2124" s="10"/>
      <c r="I2124" s="10"/>
      <c r="J2124" s="10"/>
      <c r="K2124" s="7"/>
      <c r="L2124" s="7"/>
      <c r="M2124" s="7"/>
      <c r="N2124" s="7"/>
      <c r="O2124" s="7"/>
      <c r="P2124" s="10"/>
      <c r="Q2124" s="7"/>
      <c r="R2124" s="7"/>
      <c r="S2124" s="7"/>
      <c r="T2124" s="7"/>
      <c r="U2124" s="7"/>
      <c r="V2124" s="7"/>
      <c r="W2124" s="7"/>
      <c r="X2124" s="7"/>
      <c r="Y2124" s="7"/>
      <c r="Z2124" s="7"/>
      <c r="AA2124" s="7"/>
      <c r="AB2124" s="7"/>
      <c r="AC2124" s="7"/>
      <c r="AD2124" s="7"/>
      <c r="AE2124" s="10"/>
      <c r="AF2124" s="7"/>
      <c r="AG2124" s="7"/>
      <c r="AH2124" s="7"/>
      <c r="AI2124" s="7"/>
      <c r="AJ2124" s="7"/>
      <c r="AK2124" s="7"/>
      <c r="AL2124" s="7"/>
      <c r="AM2124" s="7"/>
      <c r="AN2124" s="7"/>
      <c r="AO2124" s="7"/>
      <c r="AP2124" s="7"/>
      <c r="AQ2124" s="7"/>
      <c r="AR2124" s="7"/>
      <c r="AS2124" s="7"/>
      <c r="AT2124" s="10"/>
      <c r="AU2124" s="7"/>
      <c r="AV2124" s="7"/>
      <c r="AW2124" s="7"/>
      <c r="AX2124" s="7"/>
      <c r="AY2124" s="7"/>
      <c r="AZ2124" s="7"/>
      <c r="BA2124" s="7"/>
      <c r="BB2124" s="7"/>
      <c r="BC2124" s="10"/>
      <c r="BD2124" s="7"/>
      <c r="BE2124" s="7"/>
      <c r="BF2124" s="7"/>
      <c r="BG2124" s="7"/>
      <c r="BH2124" s="7"/>
      <c r="BI2124" s="7"/>
      <c r="BJ2124" s="7"/>
      <c r="BK2124" s="7"/>
      <c r="BL2124" s="7"/>
      <c r="BM2124" s="7"/>
      <c r="BN2124" s="7"/>
      <c r="BO2124" s="7"/>
      <c r="BP2124" s="7"/>
      <c r="BQ2124" s="7"/>
      <c r="BR2124" s="7"/>
      <c r="BS2124" s="7"/>
      <c r="BT2124" s="7"/>
      <c r="BU2124" s="7"/>
      <c r="BV2124" s="7"/>
      <c r="BW2124" s="7"/>
      <c r="BX2124" s="7"/>
      <c r="BY2124" s="7"/>
      <c r="BZ2124" s="7"/>
      <c r="CA2124" s="7"/>
      <c r="CB2124" s="7"/>
      <c r="CC2124" s="7"/>
      <c r="CD2124" s="7"/>
      <c r="CE2124" s="7"/>
      <c r="CF2124" s="7"/>
      <c r="CG2124" s="7"/>
      <c r="CH2124" s="7"/>
      <c r="CI2124" s="7"/>
      <c r="CJ2124" s="7"/>
      <c r="CK2124" s="7"/>
      <c r="CL2124" s="7"/>
      <c r="CM2124" s="7"/>
      <c r="CN2124" s="7"/>
      <c r="CO2124" s="7"/>
      <c r="CP2124" s="7"/>
      <c r="CQ2124" s="7"/>
    </row>
    <row r="2125" spans="2:95" s="9" customFormat="1">
      <c r="B2125" s="34"/>
      <c r="C2125" s="7"/>
      <c r="D2125" s="7"/>
      <c r="E2125" s="7"/>
      <c r="F2125" s="7"/>
      <c r="G2125" s="10"/>
      <c r="H2125" s="10"/>
      <c r="I2125" s="10"/>
      <c r="J2125" s="10"/>
      <c r="K2125" s="7"/>
      <c r="L2125" s="7"/>
      <c r="M2125" s="7"/>
      <c r="N2125" s="7"/>
      <c r="O2125" s="7"/>
      <c r="P2125" s="10"/>
      <c r="Q2125" s="7"/>
      <c r="R2125" s="7"/>
      <c r="S2125" s="7"/>
      <c r="T2125" s="7"/>
      <c r="U2125" s="7"/>
      <c r="V2125" s="7"/>
      <c r="W2125" s="7"/>
      <c r="X2125" s="7"/>
      <c r="Y2125" s="7"/>
      <c r="Z2125" s="7"/>
      <c r="AA2125" s="7"/>
      <c r="AB2125" s="7"/>
      <c r="AC2125" s="7"/>
      <c r="AD2125" s="7"/>
      <c r="AE2125" s="10"/>
      <c r="AF2125" s="7"/>
      <c r="AG2125" s="7"/>
      <c r="AH2125" s="7"/>
      <c r="AI2125" s="7"/>
      <c r="AJ2125" s="7"/>
      <c r="AK2125" s="7"/>
      <c r="AL2125" s="7"/>
      <c r="AM2125" s="7"/>
      <c r="AN2125" s="7"/>
      <c r="AO2125" s="7"/>
      <c r="AP2125" s="7"/>
      <c r="AQ2125" s="7"/>
      <c r="AR2125" s="7"/>
      <c r="AS2125" s="7"/>
      <c r="AT2125" s="10"/>
      <c r="AU2125" s="7"/>
      <c r="AV2125" s="7"/>
      <c r="AW2125" s="7"/>
      <c r="AX2125" s="7"/>
      <c r="AY2125" s="7"/>
      <c r="AZ2125" s="7"/>
      <c r="BA2125" s="7"/>
      <c r="BB2125" s="7"/>
      <c r="BC2125" s="10"/>
      <c r="BD2125" s="7"/>
      <c r="BE2125" s="7"/>
      <c r="BF2125" s="7"/>
      <c r="BG2125" s="7"/>
      <c r="BH2125" s="7"/>
      <c r="BI2125" s="7"/>
      <c r="BJ2125" s="7"/>
      <c r="BK2125" s="7"/>
      <c r="BL2125" s="7"/>
      <c r="BM2125" s="7"/>
      <c r="BN2125" s="7"/>
      <c r="BO2125" s="7"/>
      <c r="BP2125" s="7"/>
      <c r="BQ2125" s="7"/>
      <c r="BR2125" s="7"/>
      <c r="BS2125" s="7"/>
      <c r="BT2125" s="7"/>
      <c r="BU2125" s="7"/>
      <c r="BV2125" s="7"/>
      <c r="BW2125" s="7"/>
      <c r="BX2125" s="7"/>
      <c r="BY2125" s="7"/>
      <c r="BZ2125" s="7"/>
      <c r="CA2125" s="7"/>
      <c r="CB2125" s="7"/>
      <c r="CC2125" s="7"/>
      <c r="CD2125" s="7"/>
      <c r="CE2125" s="7"/>
      <c r="CF2125" s="7"/>
      <c r="CG2125" s="7"/>
      <c r="CH2125" s="7"/>
      <c r="CI2125" s="7"/>
      <c r="CJ2125" s="7"/>
      <c r="CK2125" s="7"/>
      <c r="CL2125" s="7"/>
      <c r="CM2125" s="7"/>
      <c r="CN2125" s="7"/>
      <c r="CO2125" s="7"/>
      <c r="CP2125" s="7"/>
      <c r="CQ2125" s="7"/>
    </row>
    <row r="2126" spans="2:95" s="9" customFormat="1">
      <c r="B2126" s="34"/>
      <c r="C2126" s="7"/>
      <c r="D2126" s="7"/>
      <c r="E2126" s="7"/>
      <c r="F2126" s="7"/>
      <c r="G2126" s="10"/>
      <c r="H2126" s="10"/>
      <c r="I2126" s="10"/>
      <c r="J2126" s="10"/>
      <c r="K2126" s="7"/>
      <c r="L2126" s="7"/>
      <c r="M2126" s="7"/>
      <c r="N2126" s="7"/>
      <c r="O2126" s="7"/>
      <c r="P2126" s="10"/>
      <c r="Q2126" s="7"/>
      <c r="R2126" s="7"/>
      <c r="S2126" s="7"/>
      <c r="T2126" s="7"/>
      <c r="U2126" s="7"/>
      <c r="V2126" s="7"/>
      <c r="W2126" s="7"/>
      <c r="X2126" s="7"/>
      <c r="Y2126" s="7"/>
      <c r="Z2126" s="7"/>
      <c r="AA2126" s="7"/>
      <c r="AB2126" s="7"/>
      <c r="AC2126" s="7"/>
      <c r="AD2126" s="7"/>
      <c r="AE2126" s="10"/>
      <c r="AF2126" s="7"/>
      <c r="AG2126" s="7"/>
      <c r="AH2126" s="7"/>
      <c r="AI2126" s="7"/>
      <c r="AJ2126" s="7"/>
      <c r="AK2126" s="7"/>
      <c r="AL2126" s="7"/>
      <c r="AM2126" s="7"/>
      <c r="AN2126" s="7"/>
      <c r="AO2126" s="7"/>
      <c r="AP2126" s="7"/>
      <c r="AQ2126" s="7"/>
      <c r="AR2126" s="7"/>
      <c r="AS2126" s="7"/>
      <c r="AT2126" s="10"/>
      <c r="AU2126" s="7"/>
      <c r="AV2126" s="7"/>
      <c r="AW2126" s="7"/>
      <c r="AX2126" s="7"/>
      <c r="AY2126" s="7"/>
      <c r="AZ2126" s="7"/>
      <c r="BA2126" s="7"/>
      <c r="BB2126" s="7"/>
      <c r="BC2126" s="10"/>
      <c r="BD2126" s="7"/>
      <c r="BE2126" s="7"/>
      <c r="BF2126" s="7"/>
      <c r="BG2126" s="7"/>
      <c r="BH2126" s="7"/>
      <c r="BI2126" s="7"/>
      <c r="BJ2126" s="7"/>
      <c r="BK2126" s="7"/>
      <c r="BL2126" s="7"/>
      <c r="BM2126" s="7"/>
      <c r="BN2126" s="7"/>
      <c r="BO2126" s="7"/>
      <c r="BP2126" s="7"/>
      <c r="BQ2126" s="7"/>
      <c r="BR2126" s="7"/>
      <c r="BS2126" s="7"/>
      <c r="BT2126" s="7"/>
      <c r="BU2126" s="7"/>
      <c r="BV2126" s="7"/>
      <c r="BW2126" s="7"/>
      <c r="BX2126" s="7"/>
      <c r="BY2126" s="7"/>
      <c r="BZ2126" s="7"/>
      <c r="CA2126" s="7"/>
      <c r="CB2126" s="7"/>
      <c r="CC2126" s="7"/>
      <c r="CD2126" s="7"/>
      <c r="CE2126" s="7"/>
      <c r="CF2126" s="7"/>
      <c r="CG2126" s="7"/>
      <c r="CH2126" s="7"/>
      <c r="CI2126" s="7"/>
      <c r="CJ2126" s="7"/>
      <c r="CK2126" s="7"/>
      <c r="CL2126" s="7"/>
      <c r="CM2126" s="7"/>
      <c r="CN2126" s="7"/>
      <c r="CO2126" s="7"/>
      <c r="CP2126" s="7"/>
      <c r="CQ2126" s="7"/>
    </row>
    <row r="2127" spans="2:95" s="9" customFormat="1">
      <c r="B2127" s="34"/>
      <c r="C2127" s="7"/>
      <c r="D2127" s="7"/>
      <c r="E2127" s="7"/>
      <c r="F2127" s="7"/>
      <c r="G2127" s="10"/>
      <c r="H2127" s="10"/>
      <c r="I2127" s="10"/>
      <c r="J2127" s="10"/>
      <c r="K2127" s="7"/>
      <c r="L2127" s="7"/>
      <c r="M2127" s="7"/>
      <c r="N2127" s="7"/>
      <c r="O2127" s="7"/>
      <c r="P2127" s="10"/>
      <c r="Q2127" s="7"/>
      <c r="R2127" s="7"/>
      <c r="S2127" s="7"/>
      <c r="T2127" s="7"/>
      <c r="U2127" s="7"/>
      <c r="V2127" s="7"/>
      <c r="W2127" s="7"/>
      <c r="X2127" s="7"/>
      <c r="Y2127" s="7"/>
      <c r="Z2127" s="7"/>
      <c r="AA2127" s="7"/>
      <c r="AB2127" s="7"/>
      <c r="AC2127" s="7"/>
      <c r="AD2127" s="7"/>
      <c r="AE2127" s="10"/>
      <c r="AF2127" s="7"/>
      <c r="AG2127" s="7"/>
      <c r="AH2127" s="7"/>
      <c r="AI2127" s="7"/>
      <c r="AJ2127" s="7"/>
      <c r="AK2127" s="7"/>
      <c r="AL2127" s="7"/>
      <c r="AM2127" s="7"/>
      <c r="AN2127" s="7"/>
      <c r="AO2127" s="7"/>
      <c r="AP2127" s="7"/>
      <c r="AQ2127" s="7"/>
      <c r="AR2127" s="7"/>
      <c r="AS2127" s="7"/>
      <c r="AT2127" s="10"/>
      <c r="AU2127" s="7"/>
      <c r="AV2127" s="7"/>
      <c r="AW2127" s="7"/>
      <c r="AX2127" s="7"/>
      <c r="AY2127" s="7"/>
      <c r="AZ2127" s="7"/>
      <c r="BA2127" s="7"/>
      <c r="BB2127" s="7"/>
      <c r="BC2127" s="10"/>
      <c r="BD2127" s="7"/>
      <c r="BE2127" s="7"/>
      <c r="BF2127" s="7"/>
      <c r="BG2127" s="7"/>
      <c r="BH2127" s="7"/>
      <c r="BI2127" s="7"/>
      <c r="BJ2127" s="7"/>
      <c r="BK2127" s="7"/>
      <c r="BL2127" s="7"/>
      <c r="BM2127" s="7"/>
      <c r="BN2127" s="7"/>
      <c r="BO2127" s="7"/>
      <c r="BP2127" s="7"/>
      <c r="BQ2127" s="7"/>
      <c r="BR2127" s="7"/>
      <c r="BS2127" s="7"/>
      <c r="BT2127" s="7"/>
      <c r="BU2127" s="7"/>
      <c r="BV2127" s="7"/>
      <c r="BW2127" s="7"/>
      <c r="BX2127" s="7"/>
      <c r="BY2127" s="7"/>
      <c r="BZ2127" s="7"/>
      <c r="CA2127" s="7"/>
      <c r="CB2127" s="7"/>
      <c r="CC2127" s="7"/>
      <c r="CD2127" s="7"/>
      <c r="CE2127" s="7"/>
      <c r="CF2127" s="7"/>
      <c r="CG2127" s="7"/>
      <c r="CH2127" s="7"/>
      <c r="CI2127" s="7"/>
      <c r="CJ2127" s="7"/>
      <c r="CK2127" s="7"/>
      <c r="CL2127" s="7"/>
      <c r="CM2127" s="7"/>
      <c r="CN2127" s="7"/>
      <c r="CO2127" s="7"/>
      <c r="CP2127" s="7"/>
      <c r="CQ2127" s="7"/>
    </row>
    <row r="2128" spans="2:95" s="9" customFormat="1">
      <c r="B2128" s="34"/>
      <c r="C2128" s="7"/>
      <c r="D2128" s="7"/>
      <c r="E2128" s="7"/>
      <c r="F2128" s="7"/>
      <c r="G2128" s="10"/>
      <c r="H2128" s="10"/>
      <c r="I2128" s="10"/>
      <c r="J2128" s="10"/>
      <c r="K2128" s="7"/>
      <c r="L2128" s="7"/>
      <c r="M2128" s="7"/>
      <c r="N2128" s="7"/>
      <c r="O2128" s="7"/>
      <c r="P2128" s="10"/>
      <c r="Q2128" s="7"/>
      <c r="R2128" s="7"/>
      <c r="S2128" s="7"/>
      <c r="T2128" s="7"/>
      <c r="U2128" s="7"/>
      <c r="V2128" s="7"/>
      <c r="W2128" s="7"/>
      <c r="X2128" s="7"/>
      <c r="Y2128" s="7"/>
      <c r="Z2128" s="7"/>
      <c r="AA2128" s="7"/>
      <c r="AB2128" s="7"/>
      <c r="AC2128" s="7"/>
      <c r="AD2128" s="7"/>
      <c r="AE2128" s="10"/>
      <c r="AF2128" s="7"/>
      <c r="AG2128" s="7"/>
      <c r="AH2128" s="7"/>
      <c r="AI2128" s="7"/>
      <c r="AJ2128" s="7"/>
      <c r="AK2128" s="7"/>
      <c r="AL2128" s="7"/>
      <c r="AM2128" s="7"/>
      <c r="AN2128" s="7"/>
      <c r="AO2128" s="7"/>
      <c r="AP2128" s="7"/>
      <c r="AQ2128" s="7"/>
      <c r="AR2128" s="7"/>
      <c r="AS2128" s="7"/>
      <c r="AT2128" s="10"/>
      <c r="AU2128" s="7"/>
      <c r="AV2128" s="7"/>
      <c r="AW2128" s="7"/>
      <c r="AX2128" s="7"/>
      <c r="AY2128" s="7"/>
      <c r="AZ2128" s="7"/>
      <c r="BA2128" s="7"/>
      <c r="BB2128" s="7"/>
      <c r="BC2128" s="10"/>
      <c r="BD2128" s="7"/>
      <c r="BE2128" s="7"/>
      <c r="BF2128" s="7"/>
      <c r="BG2128" s="7"/>
      <c r="BH2128" s="7"/>
      <c r="BI2128" s="7"/>
      <c r="BJ2128" s="7"/>
      <c r="BK2128" s="7"/>
      <c r="BL2128" s="7"/>
      <c r="BM2128" s="7"/>
      <c r="BN2128" s="7"/>
      <c r="BO2128" s="7"/>
      <c r="BP2128" s="7"/>
      <c r="BQ2128" s="7"/>
      <c r="BR2128" s="7"/>
      <c r="BS2128" s="7"/>
      <c r="BT2128" s="7"/>
      <c r="BU2128" s="7"/>
      <c r="BV2128" s="7"/>
      <c r="BW2128" s="7"/>
      <c r="BX2128" s="7"/>
      <c r="BY2128" s="7"/>
      <c r="BZ2128" s="7"/>
      <c r="CA2128" s="7"/>
      <c r="CB2128" s="7"/>
      <c r="CC2128" s="7"/>
      <c r="CD2128" s="7"/>
      <c r="CE2128" s="7"/>
      <c r="CF2128" s="7"/>
      <c r="CG2128" s="7"/>
      <c r="CH2128" s="7"/>
      <c r="CI2128" s="7"/>
      <c r="CJ2128" s="7"/>
      <c r="CK2128" s="7"/>
      <c r="CL2128" s="7"/>
      <c r="CM2128" s="7"/>
      <c r="CN2128" s="7"/>
      <c r="CO2128" s="7"/>
      <c r="CP2128" s="7"/>
      <c r="CQ2128" s="7"/>
    </row>
    <row r="2129" spans="2:95" s="9" customFormat="1">
      <c r="B2129" s="34"/>
      <c r="C2129" s="7"/>
      <c r="D2129" s="7"/>
      <c r="E2129" s="7"/>
      <c r="F2129" s="7"/>
      <c r="G2129" s="10"/>
      <c r="H2129" s="10"/>
      <c r="I2129" s="10"/>
      <c r="J2129" s="10"/>
      <c r="K2129" s="7"/>
      <c r="L2129" s="7"/>
      <c r="M2129" s="7"/>
      <c r="N2129" s="7"/>
      <c r="O2129" s="7"/>
      <c r="P2129" s="10"/>
      <c r="Q2129" s="7"/>
      <c r="R2129" s="7"/>
      <c r="S2129" s="7"/>
      <c r="T2129" s="7"/>
      <c r="U2129" s="7"/>
      <c r="V2129" s="7"/>
      <c r="W2129" s="7"/>
      <c r="X2129" s="7"/>
      <c r="Y2129" s="7"/>
      <c r="Z2129" s="7"/>
      <c r="AA2129" s="7"/>
      <c r="AB2129" s="7"/>
      <c r="AC2129" s="7"/>
      <c r="AD2129" s="7"/>
      <c r="AE2129" s="10"/>
      <c r="AF2129" s="7"/>
      <c r="AG2129" s="7"/>
      <c r="AH2129" s="7"/>
      <c r="AI2129" s="7"/>
      <c r="AJ2129" s="7"/>
      <c r="AK2129" s="7"/>
      <c r="AL2129" s="7"/>
      <c r="AM2129" s="7"/>
      <c r="AN2129" s="7"/>
      <c r="AO2129" s="7"/>
      <c r="AP2129" s="7"/>
      <c r="AQ2129" s="7"/>
      <c r="AR2129" s="7"/>
      <c r="AS2129" s="7"/>
      <c r="AT2129" s="10"/>
      <c r="AU2129" s="7"/>
      <c r="AV2129" s="7"/>
      <c r="AW2129" s="7"/>
      <c r="AX2129" s="7"/>
      <c r="AY2129" s="7"/>
      <c r="AZ2129" s="7"/>
      <c r="BA2129" s="7"/>
      <c r="BB2129" s="7"/>
      <c r="BC2129" s="10"/>
      <c r="BD2129" s="7"/>
      <c r="BE2129" s="7"/>
      <c r="BF2129" s="7"/>
      <c r="BG2129" s="7"/>
      <c r="BH2129" s="7"/>
      <c r="BI2129" s="7"/>
      <c r="BJ2129" s="7"/>
      <c r="BK2129" s="7"/>
      <c r="BL2129" s="7"/>
      <c r="BM2129" s="7"/>
      <c r="BN2129" s="7"/>
      <c r="BO2129" s="7"/>
      <c r="BP2129" s="7"/>
      <c r="BQ2129" s="7"/>
      <c r="BR2129" s="7"/>
      <c r="BS2129" s="7"/>
      <c r="BT2129" s="7"/>
      <c r="BU2129" s="7"/>
      <c r="BV2129" s="7"/>
      <c r="BW2129" s="7"/>
      <c r="BX2129" s="7"/>
      <c r="BY2129" s="7"/>
      <c r="BZ2129" s="7"/>
      <c r="CA2129" s="7"/>
      <c r="CB2129" s="7"/>
      <c r="CC2129" s="7"/>
      <c r="CD2129" s="7"/>
      <c r="CE2129" s="7"/>
      <c r="CF2129" s="7"/>
      <c r="CG2129" s="7"/>
      <c r="CH2129" s="7"/>
      <c r="CI2129" s="7"/>
      <c r="CJ2129" s="7"/>
      <c r="CK2129" s="7"/>
      <c r="CL2129" s="7"/>
      <c r="CM2129" s="7"/>
      <c r="CN2129" s="7"/>
      <c r="CO2129" s="7"/>
      <c r="CP2129" s="7"/>
      <c r="CQ2129" s="7"/>
    </row>
    <row r="2130" spans="2:95" s="9" customFormat="1">
      <c r="B2130" s="34"/>
      <c r="C2130" s="7"/>
      <c r="D2130" s="7"/>
      <c r="E2130" s="7"/>
      <c r="F2130" s="7"/>
      <c r="G2130" s="10"/>
      <c r="H2130" s="10"/>
      <c r="I2130" s="10"/>
      <c r="J2130" s="10"/>
      <c r="K2130" s="7"/>
      <c r="L2130" s="7"/>
      <c r="M2130" s="7"/>
      <c r="N2130" s="7"/>
      <c r="O2130" s="7"/>
      <c r="P2130" s="10"/>
      <c r="Q2130" s="7"/>
      <c r="R2130" s="7"/>
      <c r="S2130" s="7"/>
      <c r="T2130" s="7"/>
      <c r="U2130" s="7"/>
      <c r="V2130" s="7"/>
      <c r="W2130" s="7"/>
      <c r="X2130" s="7"/>
      <c r="Y2130" s="7"/>
      <c r="Z2130" s="7"/>
      <c r="AA2130" s="7"/>
      <c r="AB2130" s="7"/>
      <c r="AC2130" s="7"/>
      <c r="AD2130" s="7"/>
      <c r="AE2130" s="10"/>
      <c r="AF2130" s="7"/>
      <c r="AG2130" s="7"/>
      <c r="AH2130" s="7"/>
      <c r="AI2130" s="7"/>
      <c r="AJ2130" s="7"/>
      <c r="AK2130" s="7"/>
      <c r="AL2130" s="7"/>
      <c r="AM2130" s="7"/>
      <c r="AN2130" s="7"/>
      <c r="AO2130" s="7"/>
      <c r="AP2130" s="7"/>
      <c r="AQ2130" s="7"/>
      <c r="AR2130" s="7"/>
      <c r="AS2130" s="7"/>
      <c r="AT2130" s="10"/>
      <c r="AU2130" s="7"/>
      <c r="AV2130" s="7"/>
      <c r="AW2130" s="7"/>
      <c r="AX2130" s="7"/>
      <c r="AY2130" s="7"/>
      <c r="AZ2130" s="7"/>
      <c r="BA2130" s="7"/>
      <c r="BB2130" s="7"/>
      <c r="BC2130" s="10"/>
      <c r="BD2130" s="7"/>
      <c r="BE2130" s="7"/>
      <c r="BF2130" s="7"/>
      <c r="BG2130" s="7"/>
      <c r="BH2130" s="7"/>
      <c r="BI2130" s="7"/>
      <c r="BJ2130" s="7"/>
      <c r="BK2130" s="7"/>
      <c r="BL2130" s="7"/>
      <c r="BM2130" s="7"/>
      <c r="BN2130" s="7"/>
      <c r="BO2130" s="7"/>
      <c r="BP2130" s="7"/>
      <c r="BQ2130" s="7"/>
      <c r="BR2130" s="7"/>
      <c r="BS2130" s="7"/>
      <c r="BT2130" s="7"/>
      <c r="BU2130" s="7"/>
      <c r="BV2130" s="7"/>
      <c r="BW2130" s="7"/>
      <c r="BX2130" s="7"/>
      <c r="BY2130" s="7"/>
      <c r="BZ2130" s="7"/>
      <c r="CA2130" s="7"/>
      <c r="CB2130" s="7"/>
      <c r="CC2130" s="7"/>
      <c r="CD2130" s="7"/>
      <c r="CE2130" s="7"/>
      <c r="CF2130" s="7"/>
      <c r="CG2130" s="7"/>
      <c r="CH2130" s="7"/>
      <c r="CI2130" s="7"/>
      <c r="CJ2130" s="7"/>
      <c r="CK2130" s="7"/>
      <c r="CL2130" s="7"/>
      <c r="CM2130" s="7"/>
      <c r="CN2130" s="7"/>
      <c r="CO2130" s="7"/>
      <c r="CP2130" s="7"/>
      <c r="CQ2130" s="7"/>
    </row>
    <row r="2131" spans="2:95" s="9" customFormat="1">
      <c r="B2131" s="34"/>
      <c r="C2131" s="7"/>
      <c r="D2131" s="7"/>
      <c r="E2131" s="7"/>
      <c r="F2131" s="7"/>
      <c r="G2131" s="10"/>
      <c r="H2131" s="10"/>
      <c r="I2131" s="10"/>
      <c r="J2131" s="10"/>
      <c r="K2131" s="7"/>
      <c r="L2131" s="7"/>
      <c r="M2131" s="7"/>
      <c r="N2131" s="7"/>
      <c r="O2131" s="7"/>
      <c r="P2131" s="10"/>
      <c r="Q2131" s="7"/>
      <c r="R2131" s="7"/>
      <c r="S2131" s="7"/>
      <c r="T2131" s="7"/>
      <c r="U2131" s="7"/>
      <c r="V2131" s="7"/>
      <c r="W2131" s="7"/>
      <c r="X2131" s="7"/>
      <c r="Y2131" s="7"/>
      <c r="Z2131" s="7"/>
      <c r="AA2131" s="7"/>
      <c r="AB2131" s="7"/>
      <c r="AC2131" s="7"/>
      <c r="AD2131" s="7"/>
      <c r="AE2131" s="10"/>
      <c r="AF2131" s="7"/>
      <c r="AG2131" s="7"/>
      <c r="AH2131" s="7"/>
      <c r="AI2131" s="7"/>
      <c r="AJ2131" s="7"/>
      <c r="AK2131" s="7"/>
      <c r="AL2131" s="7"/>
      <c r="AM2131" s="7"/>
      <c r="AN2131" s="7"/>
      <c r="AO2131" s="7"/>
      <c r="AP2131" s="7"/>
      <c r="AQ2131" s="7"/>
      <c r="AR2131" s="7"/>
      <c r="AS2131" s="7"/>
      <c r="AT2131" s="10"/>
      <c r="AU2131" s="7"/>
      <c r="AV2131" s="7"/>
      <c r="AW2131" s="7"/>
      <c r="AX2131" s="7"/>
      <c r="AY2131" s="7"/>
      <c r="AZ2131" s="7"/>
      <c r="BA2131" s="7"/>
      <c r="BB2131" s="7"/>
      <c r="BC2131" s="10"/>
      <c r="BD2131" s="7"/>
      <c r="BE2131" s="7"/>
      <c r="BF2131" s="7"/>
      <c r="BG2131" s="7"/>
      <c r="BH2131" s="7"/>
      <c r="BI2131" s="7"/>
      <c r="BJ2131" s="7"/>
      <c r="BK2131" s="7"/>
      <c r="BL2131" s="7"/>
      <c r="BM2131" s="7"/>
      <c r="BN2131" s="7"/>
      <c r="BO2131" s="7"/>
      <c r="BP2131" s="7"/>
      <c r="BQ2131" s="7"/>
      <c r="BR2131" s="7"/>
      <c r="BS2131" s="7"/>
      <c r="BT2131" s="7"/>
      <c r="BU2131" s="7"/>
      <c r="BV2131" s="7"/>
      <c r="BW2131" s="7"/>
      <c r="BX2131" s="7"/>
      <c r="BY2131" s="7"/>
      <c r="BZ2131" s="7"/>
      <c r="CA2131" s="7"/>
      <c r="CB2131" s="7"/>
      <c r="CC2131" s="7"/>
      <c r="CD2131" s="7"/>
      <c r="CE2131" s="7"/>
      <c r="CF2131" s="7"/>
      <c r="CG2131" s="7"/>
      <c r="CH2131" s="7"/>
      <c r="CI2131" s="7"/>
      <c r="CJ2131" s="7"/>
      <c r="CK2131" s="7"/>
      <c r="CL2131" s="7"/>
      <c r="CM2131" s="7"/>
      <c r="CN2131" s="7"/>
      <c r="CO2131" s="7"/>
      <c r="CP2131" s="7"/>
      <c r="CQ2131" s="7"/>
    </row>
    <row r="2132" spans="2:95" s="9" customFormat="1">
      <c r="B2132" s="34"/>
      <c r="C2132" s="7"/>
      <c r="D2132" s="7"/>
      <c r="E2132" s="7"/>
      <c r="F2132" s="7"/>
      <c r="G2132" s="10"/>
      <c r="H2132" s="10"/>
      <c r="I2132" s="10"/>
      <c r="J2132" s="10"/>
      <c r="K2132" s="7"/>
      <c r="L2132" s="7"/>
      <c r="M2132" s="7"/>
      <c r="N2132" s="7"/>
      <c r="O2132" s="7"/>
      <c r="P2132" s="10"/>
      <c r="Q2132" s="7"/>
      <c r="R2132" s="7"/>
      <c r="S2132" s="7"/>
      <c r="T2132" s="7"/>
      <c r="U2132" s="7"/>
      <c r="V2132" s="7"/>
      <c r="W2132" s="7"/>
      <c r="X2132" s="7"/>
      <c r="Y2132" s="7"/>
      <c r="Z2132" s="7"/>
      <c r="AA2132" s="7"/>
      <c r="AB2132" s="7"/>
      <c r="AC2132" s="7"/>
      <c r="AD2132" s="7"/>
      <c r="AE2132" s="10"/>
      <c r="AF2132" s="7"/>
      <c r="AG2132" s="7"/>
      <c r="AH2132" s="7"/>
      <c r="AI2132" s="7"/>
      <c r="AJ2132" s="7"/>
      <c r="AK2132" s="7"/>
      <c r="AL2132" s="7"/>
      <c r="AM2132" s="7"/>
      <c r="AN2132" s="7"/>
      <c r="AO2132" s="7"/>
      <c r="AP2132" s="7"/>
      <c r="AQ2132" s="7"/>
      <c r="AR2132" s="7"/>
      <c r="AS2132" s="7"/>
      <c r="AT2132" s="10"/>
      <c r="AU2132" s="7"/>
      <c r="AV2132" s="7"/>
      <c r="AW2132" s="7"/>
      <c r="AX2132" s="7"/>
      <c r="AY2132" s="7"/>
      <c r="AZ2132" s="7"/>
      <c r="BA2132" s="7"/>
      <c r="BB2132" s="7"/>
      <c r="BC2132" s="10"/>
      <c r="BD2132" s="7"/>
      <c r="BE2132" s="7"/>
      <c r="BF2132" s="7"/>
      <c r="BG2132" s="7"/>
      <c r="BH2132" s="7"/>
      <c r="BI2132" s="7"/>
      <c r="BJ2132" s="7"/>
      <c r="BK2132" s="7"/>
      <c r="BL2132" s="7"/>
      <c r="BM2132" s="7"/>
      <c r="BN2132" s="7"/>
      <c r="BO2132" s="7"/>
      <c r="BP2132" s="7"/>
      <c r="BQ2132" s="7"/>
      <c r="BR2132" s="7"/>
      <c r="BS2132" s="7"/>
      <c r="BT2132" s="7"/>
      <c r="BU2132" s="7"/>
      <c r="BV2132" s="7"/>
      <c r="BW2132" s="7"/>
      <c r="BX2132" s="7"/>
      <c r="BY2132" s="7"/>
      <c r="BZ2132" s="7"/>
      <c r="CA2132" s="7"/>
      <c r="CB2132" s="7"/>
      <c r="CC2132" s="7"/>
      <c r="CD2132" s="7"/>
      <c r="CE2132" s="7"/>
      <c r="CF2132" s="7"/>
      <c r="CG2132" s="7"/>
      <c r="CH2132" s="7"/>
      <c r="CI2132" s="7"/>
      <c r="CJ2132" s="7"/>
      <c r="CK2132" s="7"/>
      <c r="CL2132" s="7"/>
      <c r="CM2132" s="7"/>
      <c r="CN2132" s="7"/>
      <c r="CO2132" s="7"/>
      <c r="CP2132" s="7"/>
      <c r="CQ2132" s="7"/>
    </row>
    <row r="2133" spans="2:95" s="9" customFormat="1">
      <c r="B2133" s="34"/>
      <c r="C2133" s="7"/>
      <c r="D2133" s="7"/>
      <c r="E2133" s="7"/>
      <c r="F2133" s="7"/>
      <c r="G2133" s="10"/>
      <c r="H2133" s="10"/>
      <c r="I2133" s="10"/>
      <c r="J2133" s="10"/>
      <c r="K2133" s="7"/>
      <c r="L2133" s="7"/>
      <c r="M2133" s="7"/>
      <c r="N2133" s="7"/>
      <c r="O2133" s="7"/>
      <c r="P2133" s="10"/>
      <c r="Q2133" s="7"/>
      <c r="R2133" s="7"/>
      <c r="S2133" s="7"/>
      <c r="T2133" s="7"/>
      <c r="U2133" s="7"/>
      <c r="V2133" s="7"/>
      <c r="W2133" s="7"/>
      <c r="X2133" s="7"/>
      <c r="Y2133" s="7"/>
      <c r="Z2133" s="7"/>
      <c r="AA2133" s="7"/>
      <c r="AB2133" s="7"/>
      <c r="AC2133" s="7"/>
      <c r="AD2133" s="7"/>
      <c r="AE2133" s="10"/>
      <c r="AF2133" s="7"/>
      <c r="AG2133" s="7"/>
      <c r="AH2133" s="7"/>
      <c r="AI2133" s="7"/>
      <c r="AJ2133" s="7"/>
      <c r="AK2133" s="7"/>
      <c r="AL2133" s="7"/>
      <c r="AM2133" s="7"/>
      <c r="AN2133" s="7"/>
      <c r="AO2133" s="7"/>
      <c r="AP2133" s="7"/>
      <c r="AQ2133" s="7"/>
      <c r="AR2133" s="7"/>
      <c r="AS2133" s="7"/>
      <c r="AT2133" s="10"/>
      <c r="AU2133" s="7"/>
      <c r="AV2133" s="7"/>
      <c r="AW2133" s="7"/>
      <c r="AX2133" s="7"/>
      <c r="AY2133" s="7"/>
      <c r="AZ2133" s="7"/>
      <c r="BA2133" s="7"/>
      <c r="BB2133" s="7"/>
      <c r="BC2133" s="10"/>
      <c r="BD2133" s="7"/>
      <c r="BE2133" s="7"/>
      <c r="BF2133" s="7"/>
      <c r="BG2133" s="7"/>
      <c r="BH2133" s="7"/>
      <c r="BI2133" s="7"/>
      <c r="BJ2133" s="7"/>
      <c r="BK2133" s="7"/>
      <c r="BL2133" s="7"/>
      <c r="BM2133" s="7"/>
      <c r="BN2133" s="7"/>
      <c r="BO2133" s="7"/>
      <c r="BP2133" s="7"/>
      <c r="BQ2133" s="7"/>
      <c r="BR2133" s="7"/>
      <c r="BS2133" s="7"/>
      <c r="BT2133" s="7"/>
      <c r="BU2133" s="7"/>
      <c r="BV2133" s="7"/>
      <c r="BW2133" s="7"/>
      <c r="BX2133" s="7"/>
      <c r="BY2133" s="7"/>
      <c r="BZ2133" s="7"/>
      <c r="CA2133" s="7"/>
      <c r="CB2133" s="7"/>
      <c r="CC2133" s="7"/>
      <c r="CD2133" s="7"/>
      <c r="CE2133" s="7"/>
      <c r="CF2133" s="7"/>
      <c r="CG2133" s="7"/>
      <c r="CH2133" s="7"/>
      <c r="CI2133" s="7"/>
      <c r="CJ2133" s="7"/>
      <c r="CK2133" s="7"/>
      <c r="CL2133" s="7"/>
      <c r="CM2133" s="7"/>
      <c r="CN2133" s="7"/>
      <c r="CO2133" s="7"/>
      <c r="CP2133" s="7"/>
      <c r="CQ2133" s="7"/>
    </row>
    <row r="2134" spans="2:95" s="9" customFormat="1">
      <c r="B2134" s="34"/>
      <c r="C2134" s="7"/>
      <c r="D2134" s="7"/>
      <c r="E2134" s="7"/>
      <c r="F2134" s="7"/>
      <c r="G2134" s="10"/>
      <c r="H2134" s="10"/>
      <c r="I2134" s="10"/>
      <c r="J2134" s="10"/>
      <c r="K2134" s="7"/>
      <c r="L2134" s="7"/>
      <c r="M2134" s="7"/>
      <c r="N2134" s="7"/>
      <c r="O2134" s="7"/>
      <c r="P2134" s="10"/>
      <c r="Q2134" s="7"/>
      <c r="R2134" s="7"/>
      <c r="S2134" s="7"/>
      <c r="T2134" s="7"/>
      <c r="U2134" s="7"/>
      <c r="V2134" s="7"/>
      <c r="W2134" s="7"/>
      <c r="X2134" s="7"/>
      <c r="Y2134" s="7"/>
      <c r="Z2134" s="7"/>
      <c r="AA2134" s="7"/>
      <c r="AB2134" s="7"/>
      <c r="AC2134" s="7"/>
      <c r="AD2134" s="7"/>
      <c r="AE2134" s="10"/>
      <c r="AF2134" s="7"/>
      <c r="AG2134" s="7"/>
      <c r="AH2134" s="7"/>
      <c r="AI2134" s="7"/>
      <c r="AJ2134" s="7"/>
      <c r="AK2134" s="7"/>
      <c r="AL2134" s="7"/>
      <c r="AM2134" s="7"/>
      <c r="AN2134" s="7"/>
      <c r="AO2134" s="7"/>
      <c r="AP2134" s="7"/>
      <c r="AQ2134" s="7"/>
      <c r="AR2134" s="7"/>
      <c r="AS2134" s="7"/>
      <c r="AT2134" s="10"/>
      <c r="AU2134" s="7"/>
      <c r="AV2134" s="7"/>
      <c r="AW2134" s="7"/>
      <c r="AX2134" s="7"/>
      <c r="AY2134" s="7"/>
      <c r="AZ2134" s="7"/>
      <c r="BA2134" s="7"/>
      <c r="BB2134" s="7"/>
      <c r="BC2134" s="10"/>
      <c r="BD2134" s="7"/>
      <c r="BE2134" s="7"/>
      <c r="BF2134" s="7"/>
      <c r="BG2134" s="7"/>
      <c r="BH2134" s="7"/>
      <c r="BI2134" s="7"/>
      <c r="BJ2134" s="7"/>
      <c r="BK2134" s="7"/>
      <c r="BL2134" s="7"/>
      <c r="BM2134" s="7"/>
      <c r="BN2134" s="7"/>
      <c r="BO2134" s="7"/>
      <c r="BP2134" s="7"/>
      <c r="BQ2134" s="7"/>
      <c r="BR2134" s="7"/>
      <c r="BS2134" s="7"/>
      <c r="BT2134" s="7"/>
      <c r="BU2134" s="7"/>
      <c r="BV2134" s="7"/>
      <c r="BW2134" s="7"/>
      <c r="BX2134" s="7"/>
      <c r="BY2134" s="7"/>
      <c r="BZ2134" s="7"/>
      <c r="CA2134" s="7"/>
      <c r="CB2134" s="7"/>
      <c r="CC2134" s="7"/>
      <c r="CD2134" s="7"/>
      <c r="CE2134" s="7"/>
      <c r="CF2134" s="7"/>
      <c r="CG2134" s="7"/>
      <c r="CH2134" s="7"/>
      <c r="CI2134" s="7"/>
      <c r="CJ2134" s="7"/>
      <c r="CK2134" s="7"/>
      <c r="CL2134" s="7"/>
      <c r="CM2134" s="7"/>
      <c r="CN2134" s="7"/>
      <c r="CO2134" s="7"/>
      <c r="CP2134" s="7"/>
      <c r="CQ2134" s="7"/>
    </row>
    <row r="2135" spans="2:95" s="9" customFormat="1">
      <c r="B2135" s="34"/>
      <c r="C2135" s="7"/>
      <c r="D2135" s="7"/>
      <c r="E2135" s="7"/>
      <c r="F2135" s="7"/>
      <c r="G2135" s="10"/>
      <c r="H2135" s="10"/>
      <c r="I2135" s="10"/>
      <c r="J2135" s="10"/>
      <c r="K2135" s="7"/>
      <c r="L2135" s="7"/>
      <c r="M2135" s="7"/>
      <c r="N2135" s="7"/>
      <c r="O2135" s="7"/>
      <c r="P2135" s="10"/>
      <c r="Q2135" s="7"/>
      <c r="R2135" s="7"/>
      <c r="S2135" s="7"/>
      <c r="T2135" s="7"/>
      <c r="U2135" s="7"/>
      <c r="V2135" s="7"/>
      <c r="W2135" s="7"/>
      <c r="X2135" s="7"/>
      <c r="Y2135" s="7"/>
      <c r="Z2135" s="7"/>
      <c r="AA2135" s="7"/>
      <c r="AB2135" s="7"/>
      <c r="AC2135" s="7"/>
      <c r="AD2135" s="7"/>
      <c r="AE2135" s="10"/>
      <c r="AF2135" s="7"/>
      <c r="AG2135" s="7"/>
      <c r="AH2135" s="7"/>
      <c r="AI2135" s="7"/>
      <c r="AJ2135" s="7"/>
      <c r="AK2135" s="7"/>
      <c r="AL2135" s="7"/>
      <c r="AM2135" s="7"/>
      <c r="AN2135" s="7"/>
      <c r="AO2135" s="7"/>
      <c r="AP2135" s="7"/>
      <c r="AQ2135" s="7"/>
      <c r="AR2135" s="7"/>
      <c r="AS2135" s="7"/>
      <c r="AT2135" s="10"/>
      <c r="AU2135" s="7"/>
      <c r="AV2135" s="7"/>
      <c r="AW2135" s="7"/>
      <c r="AX2135" s="7"/>
      <c r="AY2135" s="7"/>
      <c r="AZ2135" s="7"/>
      <c r="BA2135" s="7"/>
      <c r="BB2135" s="7"/>
      <c r="BC2135" s="10"/>
      <c r="BD2135" s="7"/>
      <c r="BE2135" s="7"/>
      <c r="BF2135" s="7"/>
      <c r="BG2135" s="7"/>
      <c r="BH2135" s="7"/>
      <c r="BI2135" s="7"/>
      <c r="BJ2135" s="7"/>
      <c r="BK2135" s="7"/>
      <c r="BL2135" s="7"/>
      <c r="BM2135" s="7"/>
      <c r="BN2135" s="7"/>
      <c r="BO2135" s="7"/>
      <c r="BP2135" s="7"/>
      <c r="BQ2135" s="7"/>
      <c r="BR2135" s="7"/>
      <c r="BS2135" s="7"/>
      <c r="BT2135" s="7"/>
      <c r="BU2135" s="7"/>
      <c r="BV2135" s="7"/>
      <c r="BW2135" s="7"/>
      <c r="BX2135" s="7"/>
      <c r="BY2135" s="7"/>
      <c r="BZ2135" s="7"/>
      <c r="CA2135" s="7"/>
      <c r="CB2135" s="7"/>
      <c r="CC2135" s="7"/>
      <c r="CD2135" s="7"/>
      <c r="CE2135" s="7"/>
      <c r="CF2135" s="7"/>
      <c r="CG2135" s="7"/>
      <c r="CH2135" s="7"/>
      <c r="CI2135" s="7"/>
      <c r="CJ2135" s="7"/>
      <c r="CK2135" s="7"/>
      <c r="CL2135" s="7"/>
      <c r="CM2135" s="7"/>
      <c r="CN2135" s="7"/>
      <c r="CO2135" s="7"/>
      <c r="CP2135" s="7"/>
      <c r="CQ2135" s="7"/>
    </row>
    <row r="2136" spans="2:95" s="9" customFormat="1">
      <c r="B2136" s="34"/>
      <c r="C2136" s="7"/>
      <c r="D2136" s="7"/>
      <c r="E2136" s="7"/>
      <c r="F2136" s="7"/>
      <c r="G2136" s="10"/>
      <c r="H2136" s="10"/>
      <c r="I2136" s="10"/>
      <c r="J2136" s="10"/>
      <c r="K2136" s="7"/>
      <c r="L2136" s="7"/>
      <c r="M2136" s="7"/>
      <c r="N2136" s="7"/>
      <c r="O2136" s="7"/>
      <c r="P2136" s="10"/>
      <c r="Q2136" s="7"/>
      <c r="R2136" s="7"/>
      <c r="S2136" s="7"/>
      <c r="T2136" s="7"/>
      <c r="U2136" s="7"/>
      <c r="V2136" s="7"/>
      <c r="W2136" s="7"/>
      <c r="X2136" s="7"/>
      <c r="Y2136" s="7"/>
      <c r="Z2136" s="7"/>
      <c r="AA2136" s="7"/>
      <c r="AB2136" s="7"/>
      <c r="AC2136" s="7"/>
      <c r="AD2136" s="7"/>
      <c r="AE2136" s="10"/>
      <c r="AF2136" s="7"/>
      <c r="AG2136" s="7"/>
      <c r="AH2136" s="7"/>
      <c r="AI2136" s="7"/>
      <c r="AJ2136" s="7"/>
      <c r="AK2136" s="7"/>
      <c r="AL2136" s="7"/>
      <c r="AM2136" s="7"/>
      <c r="AN2136" s="7"/>
      <c r="AO2136" s="7"/>
      <c r="AP2136" s="7"/>
      <c r="AQ2136" s="7"/>
      <c r="AR2136" s="7"/>
      <c r="AS2136" s="7"/>
      <c r="AT2136" s="10"/>
      <c r="AU2136" s="7"/>
      <c r="AV2136" s="7"/>
      <c r="AW2136" s="7"/>
      <c r="AX2136" s="7"/>
      <c r="AY2136" s="7"/>
      <c r="AZ2136" s="7"/>
      <c r="BA2136" s="7"/>
      <c r="BB2136" s="7"/>
      <c r="BC2136" s="10"/>
      <c r="BD2136" s="7"/>
      <c r="BE2136" s="7"/>
      <c r="BF2136" s="7"/>
      <c r="BG2136" s="7"/>
      <c r="BH2136" s="7"/>
      <c r="BI2136" s="7"/>
      <c r="BJ2136" s="7"/>
      <c r="BK2136" s="7"/>
      <c r="BL2136" s="7"/>
      <c r="BM2136" s="7"/>
      <c r="BN2136" s="7"/>
      <c r="BO2136" s="7"/>
      <c r="BP2136" s="7"/>
      <c r="BQ2136" s="7"/>
      <c r="BR2136" s="7"/>
      <c r="BS2136" s="7"/>
      <c r="BT2136" s="7"/>
      <c r="BU2136" s="7"/>
      <c r="BV2136" s="7"/>
      <c r="BW2136" s="7"/>
      <c r="BX2136" s="7"/>
      <c r="BY2136" s="7"/>
      <c r="BZ2136" s="7"/>
      <c r="CA2136" s="7"/>
      <c r="CB2136" s="7"/>
      <c r="CC2136" s="7"/>
      <c r="CD2136" s="7"/>
      <c r="CE2136" s="7"/>
      <c r="CF2136" s="7"/>
      <c r="CG2136" s="7"/>
      <c r="CH2136" s="7"/>
      <c r="CI2136" s="7"/>
      <c r="CJ2136" s="7"/>
      <c r="CK2136" s="7"/>
      <c r="CL2136" s="7"/>
      <c r="CM2136" s="7"/>
      <c r="CN2136" s="7"/>
      <c r="CO2136" s="7"/>
      <c r="CP2136" s="7"/>
      <c r="CQ2136" s="7"/>
    </row>
    <row r="2137" spans="2:95" s="9" customFormat="1">
      <c r="B2137" s="34"/>
      <c r="C2137" s="7"/>
      <c r="D2137" s="7"/>
      <c r="E2137" s="7"/>
      <c r="F2137" s="7"/>
      <c r="G2137" s="10"/>
      <c r="H2137" s="10"/>
      <c r="I2137" s="10"/>
      <c r="J2137" s="10"/>
      <c r="K2137" s="7"/>
      <c r="L2137" s="7"/>
      <c r="M2137" s="7"/>
      <c r="N2137" s="7"/>
      <c r="O2137" s="7"/>
      <c r="P2137" s="10"/>
      <c r="Q2137" s="7"/>
      <c r="R2137" s="7"/>
      <c r="S2137" s="7"/>
      <c r="T2137" s="7"/>
      <c r="U2137" s="7"/>
      <c r="V2137" s="7"/>
      <c r="W2137" s="7"/>
      <c r="X2137" s="7"/>
      <c r="Y2137" s="7"/>
      <c r="Z2137" s="7"/>
      <c r="AA2137" s="7"/>
      <c r="AB2137" s="7"/>
      <c r="AC2137" s="7"/>
      <c r="AD2137" s="7"/>
      <c r="AE2137" s="10"/>
      <c r="AF2137" s="7"/>
      <c r="AG2137" s="7"/>
      <c r="AH2137" s="7"/>
      <c r="AI2137" s="7"/>
      <c r="AJ2137" s="7"/>
      <c r="AK2137" s="7"/>
      <c r="AL2137" s="7"/>
      <c r="AM2137" s="7"/>
      <c r="AN2137" s="7"/>
      <c r="AO2137" s="7"/>
      <c r="AP2137" s="7"/>
      <c r="AQ2137" s="7"/>
      <c r="AR2137" s="7"/>
      <c r="AS2137" s="7"/>
      <c r="AT2137" s="10"/>
      <c r="AU2137" s="7"/>
      <c r="AV2137" s="7"/>
      <c r="AW2137" s="7"/>
      <c r="AX2137" s="7"/>
      <c r="AY2137" s="7"/>
      <c r="AZ2137" s="7"/>
      <c r="BA2137" s="7"/>
      <c r="BB2137" s="7"/>
      <c r="BC2137" s="10"/>
      <c r="BD2137" s="7"/>
      <c r="BE2137" s="7"/>
      <c r="BF2137" s="7"/>
      <c r="BG2137" s="7"/>
      <c r="BH2137" s="7"/>
      <c r="BI2137" s="7"/>
      <c r="BJ2137" s="7"/>
      <c r="BK2137" s="7"/>
      <c r="BL2137" s="7"/>
      <c r="BM2137" s="7"/>
      <c r="BN2137" s="7"/>
      <c r="BO2137" s="7"/>
      <c r="BP2137" s="7"/>
      <c r="BQ2137" s="7"/>
      <c r="BR2137" s="7"/>
      <c r="BS2137" s="7"/>
      <c r="BT2137" s="7"/>
      <c r="BU2137" s="7"/>
      <c r="BV2137" s="7"/>
      <c r="BW2137" s="7"/>
      <c r="BX2137" s="7"/>
      <c r="BY2137" s="7"/>
      <c r="BZ2137" s="7"/>
      <c r="CA2137" s="7"/>
      <c r="CB2137" s="7"/>
      <c r="CC2137" s="7"/>
      <c r="CD2137" s="7"/>
      <c r="CE2137" s="7"/>
      <c r="CF2137" s="7"/>
      <c r="CG2137" s="7"/>
      <c r="CH2137" s="7"/>
      <c r="CI2137" s="7"/>
      <c r="CJ2137" s="7"/>
      <c r="CK2137" s="7"/>
      <c r="CL2137" s="7"/>
      <c r="CM2137" s="7"/>
      <c r="CN2137" s="7"/>
      <c r="CO2137" s="7"/>
      <c r="CP2137" s="7"/>
      <c r="CQ2137" s="7"/>
    </row>
    <row r="2138" spans="2:95" s="9" customFormat="1">
      <c r="B2138" s="34"/>
      <c r="C2138" s="7"/>
      <c r="D2138" s="7"/>
      <c r="E2138" s="7"/>
      <c r="F2138" s="7"/>
      <c r="G2138" s="10"/>
      <c r="H2138" s="10"/>
      <c r="I2138" s="10"/>
      <c r="J2138" s="10"/>
      <c r="K2138" s="7"/>
      <c r="L2138" s="7"/>
      <c r="M2138" s="7"/>
      <c r="N2138" s="7"/>
      <c r="O2138" s="7"/>
      <c r="P2138" s="10"/>
      <c r="Q2138" s="7"/>
      <c r="R2138" s="7"/>
      <c r="S2138" s="7"/>
      <c r="T2138" s="7"/>
      <c r="U2138" s="7"/>
      <c r="V2138" s="7"/>
      <c r="W2138" s="7"/>
      <c r="X2138" s="7"/>
      <c r="Y2138" s="7"/>
      <c r="Z2138" s="7"/>
      <c r="AA2138" s="7"/>
      <c r="AB2138" s="7"/>
      <c r="AC2138" s="7"/>
      <c r="AD2138" s="7"/>
      <c r="AE2138" s="10"/>
      <c r="AF2138" s="7"/>
      <c r="AG2138" s="7"/>
      <c r="AH2138" s="7"/>
      <c r="AI2138" s="7"/>
      <c r="AJ2138" s="7"/>
      <c r="AK2138" s="7"/>
      <c r="AL2138" s="7"/>
      <c r="AM2138" s="7"/>
      <c r="AN2138" s="7"/>
      <c r="AO2138" s="7"/>
      <c r="AP2138" s="7"/>
      <c r="AQ2138" s="7"/>
      <c r="AR2138" s="7"/>
      <c r="AS2138" s="7"/>
      <c r="AT2138" s="10"/>
      <c r="AU2138" s="7"/>
      <c r="AV2138" s="7"/>
      <c r="AW2138" s="7"/>
      <c r="AX2138" s="7"/>
      <c r="AY2138" s="7"/>
      <c r="AZ2138" s="7"/>
      <c r="BA2138" s="7"/>
      <c r="BB2138" s="7"/>
      <c r="BC2138" s="10"/>
      <c r="BD2138" s="7"/>
      <c r="BE2138" s="7"/>
      <c r="BF2138" s="7"/>
      <c r="BG2138" s="7"/>
      <c r="BH2138" s="7"/>
      <c r="BI2138" s="7"/>
      <c r="BJ2138" s="7"/>
      <c r="BK2138" s="7"/>
      <c r="BL2138" s="7"/>
      <c r="BM2138" s="7"/>
      <c r="BN2138" s="7"/>
      <c r="BO2138" s="7"/>
      <c r="BP2138" s="7"/>
      <c r="BQ2138" s="7"/>
      <c r="BR2138" s="7"/>
      <c r="BS2138" s="7"/>
      <c r="BT2138" s="7"/>
      <c r="BU2138" s="7"/>
      <c r="BV2138" s="7"/>
      <c r="BW2138" s="7"/>
      <c r="BX2138" s="7"/>
      <c r="BY2138" s="7"/>
      <c r="BZ2138" s="7"/>
      <c r="CA2138" s="7"/>
      <c r="CB2138" s="7"/>
      <c r="CC2138" s="7"/>
      <c r="CD2138" s="7"/>
      <c r="CE2138" s="7"/>
      <c r="CF2138" s="7"/>
      <c r="CG2138" s="7"/>
      <c r="CH2138" s="7"/>
      <c r="CI2138" s="7"/>
      <c r="CJ2138" s="7"/>
      <c r="CK2138" s="7"/>
      <c r="CL2138" s="7"/>
      <c r="CM2138" s="7"/>
      <c r="CN2138" s="7"/>
      <c r="CO2138" s="7"/>
      <c r="CP2138" s="7"/>
      <c r="CQ2138" s="7"/>
    </row>
    <row r="2139" spans="2:95" s="9" customFormat="1">
      <c r="B2139" s="34"/>
      <c r="C2139" s="7"/>
      <c r="D2139" s="7"/>
      <c r="E2139" s="7"/>
      <c r="F2139" s="7"/>
      <c r="G2139" s="10"/>
      <c r="H2139" s="10"/>
      <c r="I2139" s="10"/>
      <c r="J2139" s="10"/>
      <c r="K2139" s="7"/>
      <c r="L2139" s="7"/>
      <c r="M2139" s="7"/>
      <c r="N2139" s="7"/>
      <c r="O2139" s="7"/>
      <c r="P2139" s="10"/>
      <c r="Q2139" s="7"/>
      <c r="R2139" s="7"/>
      <c r="S2139" s="7"/>
      <c r="T2139" s="7"/>
      <c r="U2139" s="7"/>
      <c r="V2139" s="7"/>
      <c r="W2139" s="7"/>
      <c r="X2139" s="7"/>
      <c r="Y2139" s="7"/>
      <c r="Z2139" s="7"/>
      <c r="AA2139" s="7"/>
      <c r="AB2139" s="7"/>
      <c r="AC2139" s="7"/>
      <c r="AD2139" s="7"/>
      <c r="AE2139" s="10"/>
      <c r="AF2139" s="7"/>
      <c r="AG2139" s="7"/>
      <c r="AH2139" s="7"/>
      <c r="AI2139" s="7"/>
      <c r="AJ2139" s="7"/>
      <c r="AK2139" s="7"/>
      <c r="AL2139" s="7"/>
      <c r="AM2139" s="7"/>
      <c r="AN2139" s="7"/>
      <c r="AO2139" s="7"/>
      <c r="AP2139" s="7"/>
      <c r="AQ2139" s="7"/>
      <c r="AR2139" s="7"/>
      <c r="AS2139" s="7"/>
      <c r="AT2139" s="10"/>
      <c r="AU2139" s="7"/>
      <c r="AV2139" s="7"/>
      <c r="AW2139" s="7"/>
      <c r="AX2139" s="7"/>
      <c r="AY2139" s="7"/>
      <c r="AZ2139" s="7"/>
      <c r="BA2139" s="7"/>
      <c r="BB2139" s="7"/>
      <c r="BC2139" s="10"/>
      <c r="BD2139" s="7"/>
      <c r="BE2139" s="7"/>
      <c r="BF2139" s="7"/>
      <c r="BG2139" s="7"/>
      <c r="BH2139" s="7"/>
      <c r="BI2139" s="7"/>
      <c r="BJ2139" s="7"/>
      <c r="BK2139" s="7"/>
      <c r="BL2139" s="7"/>
      <c r="BM2139" s="7"/>
      <c r="BN2139" s="7"/>
      <c r="BO2139" s="7"/>
      <c r="BP2139" s="7"/>
      <c r="BQ2139" s="7"/>
      <c r="BR2139" s="7"/>
      <c r="BS2139" s="7"/>
      <c r="BT2139" s="7"/>
      <c r="BU2139" s="7"/>
      <c r="BV2139" s="7"/>
      <c r="BW2139" s="7"/>
      <c r="BX2139" s="7"/>
      <c r="BY2139" s="7"/>
      <c r="BZ2139" s="7"/>
      <c r="CA2139" s="7"/>
      <c r="CB2139" s="7"/>
      <c r="CC2139" s="7"/>
      <c r="CD2139" s="7"/>
      <c r="CE2139" s="7"/>
      <c r="CF2139" s="7"/>
      <c r="CG2139" s="7"/>
      <c r="CH2139" s="7"/>
      <c r="CI2139" s="7"/>
      <c r="CJ2139" s="7"/>
      <c r="CK2139" s="7"/>
      <c r="CL2139" s="7"/>
      <c r="CM2139" s="7"/>
      <c r="CN2139" s="7"/>
      <c r="CO2139" s="7"/>
      <c r="CP2139" s="7"/>
      <c r="CQ2139" s="7"/>
    </row>
    <row r="2140" spans="2:95" s="9" customFormat="1">
      <c r="B2140" s="34"/>
      <c r="C2140" s="7"/>
      <c r="D2140" s="7"/>
      <c r="E2140" s="7"/>
      <c r="F2140" s="7"/>
      <c r="G2140" s="10"/>
      <c r="H2140" s="10"/>
      <c r="I2140" s="10"/>
      <c r="J2140" s="10"/>
      <c r="K2140" s="7"/>
      <c r="L2140" s="7"/>
      <c r="M2140" s="7"/>
      <c r="N2140" s="7"/>
      <c r="O2140" s="7"/>
      <c r="P2140" s="10"/>
      <c r="Q2140" s="7"/>
      <c r="R2140" s="7"/>
      <c r="S2140" s="7"/>
      <c r="T2140" s="7"/>
      <c r="U2140" s="7"/>
      <c r="V2140" s="7"/>
      <c r="W2140" s="7"/>
      <c r="X2140" s="7"/>
      <c r="Y2140" s="7"/>
      <c r="Z2140" s="7"/>
      <c r="AA2140" s="7"/>
      <c r="AB2140" s="7"/>
      <c r="AC2140" s="7"/>
      <c r="AD2140" s="7"/>
      <c r="AE2140" s="10"/>
      <c r="AF2140" s="7"/>
      <c r="AG2140" s="7"/>
      <c r="AH2140" s="7"/>
      <c r="AI2140" s="7"/>
      <c r="AJ2140" s="7"/>
      <c r="AK2140" s="7"/>
      <c r="AL2140" s="7"/>
      <c r="AM2140" s="7"/>
      <c r="AN2140" s="7"/>
      <c r="AO2140" s="7"/>
      <c r="AP2140" s="7"/>
      <c r="AQ2140" s="7"/>
      <c r="AR2140" s="7"/>
      <c r="AS2140" s="7"/>
      <c r="AT2140" s="10"/>
      <c r="AU2140" s="7"/>
      <c r="AV2140" s="7"/>
      <c r="AW2140" s="7"/>
      <c r="AX2140" s="7"/>
      <c r="AY2140" s="7"/>
      <c r="AZ2140" s="7"/>
      <c r="BA2140" s="7"/>
      <c r="BB2140" s="7"/>
      <c r="BC2140" s="10"/>
      <c r="BD2140" s="7"/>
      <c r="BE2140" s="7"/>
      <c r="BF2140" s="7"/>
      <c r="BG2140" s="7"/>
      <c r="BH2140" s="7"/>
      <c r="BI2140" s="7"/>
      <c r="BJ2140" s="7"/>
      <c r="BK2140" s="7"/>
      <c r="BL2140" s="7"/>
      <c r="BM2140" s="7"/>
      <c r="BN2140" s="7"/>
      <c r="BO2140" s="7"/>
      <c r="BP2140" s="7"/>
      <c r="BQ2140" s="7"/>
      <c r="BR2140" s="7"/>
      <c r="BS2140" s="7"/>
      <c r="BT2140" s="7"/>
      <c r="BU2140" s="7"/>
      <c r="BV2140" s="7"/>
      <c r="BW2140" s="7"/>
      <c r="BX2140" s="7"/>
      <c r="BY2140" s="7"/>
      <c r="BZ2140" s="7"/>
      <c r="CA2140" s="7"/>
      <c r="CB2140" s="7"/>
      <c r="CC2140" s="7"/>
      <c r="CD2140" s="7"/>
      <c r="CE2140" s="7"/>
      <c r="CF2140" s="7"/>
      <c r="CG2140" s="7"/>
      <c r="CH2140" s="7"/>
      <c r="CI2140" s="7"/>
      <c r="CJ2140" s="7"/>
      <c r="CK2140" s="7"/>
      <c r="CL2140" s="7"/>
      <c r="CM2140" s="7"/>
      <c r="CN2140" s="7"/>
      <c r="CO2140" s="7"/>
      <c r="CP2140" s="7"/>
      <c r="CQ2140" s="7"/>
    </row>
    <row r="2141" spans="2:95" s="9" customFormat="1">
      <c r="B2141" s="34"/>
      <c r="C2141" s="7"/>
      <c r="D2141" s="7"/>
      <c r="E2141" s="7"/>
      <c r="F2141" s="7"/>
      <c r="G2141" s="10"/>
      <c r="H2141" s="10"/>
      <c r="I2141" s="10"/>
      <c r="J2141" s="10"/>
      <c r="K2141" s="7"/>
      <c r="L2141" s="7"/>
      <c r="M2141" s="7"/>
      <c r="N2141" s="7"/>
      <c r="O2141" s="7"/>
      <c r="P2141" s="10"/>
      <c r="Q2141" s="7"/>
      <c r="R2141" s="7"/>
      <c r="S2141" s="7"/>
      <c r="T2141" s="7"/>
      <c r="U2141" s="7"/>
      <c r="V2141" s="7"/>
      <c r="W2141" s="7"/>
      <c r="X2141" s="7"/>
      <c r="Y2141" s="7"/>
      <c r="Z2141" s="7"/>
      <c r="AA2141" s="7"/>
      <c r="AB2141" s="7"/>
      <c r="AC2141" s="7"/>
      <c r="AD2141" s="7"/>
      <c r="AE2141" s="10"/>
      <c r="AF2141" s="7"/>
      <c r="AG2141" s="7"/>
      <c r="AH2141" s="7"/>
      <c r="AI2141" s="7"/>
      <c r="AJ2141" s="7"/>
      <c r="AK2141" s="7"/>
      <c r="AL2141" s="7"/>
      <c r="AM2141" s="7"/>
      <c r="AN2141" s="7"/>
      <c r="AO2141" s="7"/>
      <c r="AP2141" s="7"/>
      <c r="AQ2141" s="7"/>
      <c r="AR2141" s="7"/>
      <c r="AS2141" s="7"/>
      <c r="AT2141" s="10"/>
      <c r="AU2141" s="7"/>
      <c r="AV2141" s="7"/>
      <c r="AW2141" s="7"/>
      <c r="AX2141" s="7"/>
      <c r="AY2141" s="7"/>
      <c r="AZ2141" s="7"/>
      <c r="BA2141" s="7"/>
      <c r="BB2141" s="7"/>
      <c r="BC2141" s="10"/>
      <c r="BD2141" s="7"/>
      <c r="BE2141" s="7"/>
      <c r="BF2141" s="7"/>
      <c r="BG2141" s="7"/>
      <c r="BH2141" s="7"/>
      <c r="BI2141" s="7"/>
      <c r="BJ2141" s="7"/>
      <c r="BK2141" s="7"/>
      <c r="BL2141" s="7"/>
      <c r="BM2141" s="7"/>
      <c r="BN2141" s="7"/>
      <c r="BO2141" s="7"/>
      <c r="BP2141" s="7"/>
      <c r="BQ2141" s="7"/>
      <c r="BR2141" s="7"/>
      <c r="BS2141" s="7"/>
      <c r="BT2141" s="7"/>
      <c r="BU2141" s="7"/>
      <c r="BV2141" s="7"/>
      <c r="BW2141" s="7"/>
      <c r="BX2141" s="7"/>
      <c r="BY2141" s="7"/>
      <c r="BZ2141" s="7"/>
      <c r="CA2141" s="7"/>
      <c r="CB2141" s="7"/>
      <c r="CC2141" s="7"/>
      <c r="CD2141" s="7"/>
      <c r="CE2141" s="7"/>
      <c r="CF2141" s="7"/>
      <c r="CG2141" s="7"/>
      <c r="CH2141" s="7"/>
      <c r="CI2141" s="7"/>
      <c r="CJ2141" s="7"/>
      <c r="CK2141" s="7"/>
      <c r="CL2141" s="7"/>
      <c r="CM2141" s="7"/>
      <c r="CN2141" s="7"/>
      <c r="CO2141" s="7"/>
      <c r="CP2141" s="7"/>
      <c r="CQ2141" s="7"/>
    </row>
    <row r="2142" spans="2:95" s="9" customFormat="1">
      <c r="B2142" s="34"/>
      <c r="C2142" s="7"/>
      <c r="D2142" s="7"/>
      <c r="E2142" s="7"/>
      <c r="F2142" s="7"/>
      <c r="G2142" s="10"/>
      <c r="H2142" s="10"/>
      <c r="I2142" s="10"/>
      <c r="J2142" s="10"/>
      <c r="K2142" s="7"/>
      <c r="L2142" s="7"/>
      <c r="M2142" s="7"/>
      <c r="N2142" s="7"/>
      <c r="O2142" s="7"/>
      <c r="P2142" s="10"/>
      <c r="Q2142" s="7"/>
      <c r="R2142" s="7"/>
      <c r="S2142" s="7"/>
      <c r="T2142" s="7"/>
      <c r="U2142" s="7"/>
      <c r="V2142" s="7"/>
      <c r="W2142" s="7"/>
      <c r="X2142" s="7"/>
      <c r="Y2142" s="7"/>
      <c r="Z2142" s="7"/>
      <c r="AA2142" s="7"/>
      <c r="AB2142" s="7"/>
      <c r="AC2142" s="7"/>
      <c r="AD2142" s="7"/>
      <c r="AE2142" s="10"/>
      <c r="AF2142" s="7"/>
      <c r="AG2142" s="7"/>
      <c r="AH2142" s="7"/>
      <c r="AI2142" s="7"/>
      <c r="AJ2142" s="7"/>
      <c r="AK2142" s="7"/>
      <c r="AL2142" s="7"/>
      <c r="AM2142" s="7"/>
      <c r="AN2142" s="7"/>
      <c r="AO2142" s="7"/>
      <c r="AP2142" s="7"/>
      <c r="AQ2142" s="7"/>
      <c r="AR2142" s="7"/>
      <c r="AS2142" s="7"/>
      <c r="AT2142" s="10"/>
      <c r="AU2142" s="7"/>
      <c r="AV2142" s="7"/>
      <c r="AW2142" s="7"/>
      <c r="AX2142" s="7"/>
      <c r="AY2142" s="7"/>
      <c r="AZ2142" s="7"/>
      <c r="BA2142" s="7"/>
      <c r="BB2142" s="7"/>
      <c r="BC2142" s="10"/>
      <c r="BD2142" s="7"/>
      <c r="BE2142" s="7"/>
      <c r="BF2142" s="7"/>
      <c r="BG2142" s="7"/>
      <c r="BH2142" s="7"/>
      <c r="BI2142" s="7"/>
      <c r="BJ2142" s="7"/>
      <c r="BK2142" s="7"/>
      <c r="BL2142" s="7"/>
      <c r="BM2142" s="7"/>
      <c r="BN2142" s="7"/>
      <c r="BO2142" s="7"/>
      <c r="BP2142" s="7"/>
      <c r="BQ2142" s="7"/>
      <c r="BR2142" s="7"/>
      <c r="BS2142" s="7"/>
      <c r="BT2142" s="7"/>
      <c r="BU2142" s="7"/>
      <c r="BV2142" s="7"/>
      <c r="BW2142" s="7"/>
      <c r="BX2142" s="7"/>
      <c r="BY2142" s="7"/>
      <c r="BZ2142" s="7"/>
      <c r="CA2142" s="7"/>
      <c r="CB2142" s="7"/>
      <c r="CC2142" s="7"/>
      <c r="CD2142" s="7"/>
      <c r="CE2142" s="7"/>
      <c r="CF2142" s="7"/>
      <c r="CG2142" s="7"/>
      <c r="CH2142" s="7"/>
      <c r="CI2142" s="7"/>
      <c r="CJ2142" s="7"/>
      <c r="CK2142" s="7"/>
      <c r="CL2142" s="7"/>
      <c r="CM2142" s="7"/>
      <c r="CN2142" s="7"/>
      <c r="CO2142" s="7"/>
      <c r="CP2142" s="7"/>
      <c r="CQ2142" s="7"/>
    </row>
    <row r="2143" spans="2:95" s="9" customFormat="1">
      <c r="B2143" s="34"/>
      <c r="C2143" s="7"/>
      <c r="D2143" s="7"/>
      <c r="E2143" s="7"/>
      <c r="F2143" s="7"/>
      <c r="G2143" s="10"/>
      <c r="H2143" s="10"/>
      <c r="I2143" s="10"/>
      <c r="J2143" s="10"/>
      <c r="K2143" s="7"/>
      <c r="L2143" s="7"/>
      <c r="M2143" s="7"/>
      <c r="N2143" s="7"/>
      <c r="O2143" s="7"/>
      <c r="P2143" s="10"/>
      <c r="Q2143" s="7"/>
      <c r="R2143" s="7"/>
      <c r="S2143" s="7"/>
      <c r="T2143" s="7"/>
      <c r="U2143" s="7"/>
      <c r="V2143" s="7"/>
      <c r="W2143" s="7"/>
      <c r="X2143" s="7"/>
      <c r="Y2143" s="7"/>
      <c r="Z2143" s="7"/>
      <c r="AA2143" s="7"/>
      <c r="AB2143" s="7"/>
      <c r="AC2143" s="7"/>
      <c r="AD2143" s="7"/>
      <c r="AE2143" s="10"/>
      <c r="AF2143" s="7"/>
      <c r="AG2143" s="7"/>
      <c r="AH2143" s="7"/>
      <c r="AI2143" s="7"/>
      <c r="AJ2143" s="7"/>
      <c r="AK2143" s="7"/>
      <c r="AL2143" s="7"/>
      <c r="AM2143" s="7"/>
      <c r="AN2143" s="7"/>
      <c r="AO2143" s="7"/>
      <c r="AP2143" s="7"/>
      <c r="AQ2143" s="7"/>
      <c r="AR2143" s="7"/>
      <c r="AS2143" s="7"/>
      <c r="AT2143" s="10"/>
      <c r="AU2143" s="7"/>
      <c r="AV2143" s="7"/>
      <c r="AW2143" s="7"/>
      <c r="AX2143" s="7"/>
      <c r="AY2143" s="7"/>
      <c r="AZ2143" s="7"/>
      <c r="BA2143" s="7"/>
      <c r="BB2143" s="7"/>
      <c r="BC2143" s="10"/>
      <c r="BD2143" s="7"/>
      <c r="BE2143" s="7"/>
      <c r="BF2143" s="7"/>
      <c r="BG2143" s="7"/>
      <c r="BH2143" s="7"/>
      <c r="BI2143" s="7"/>
      <c r="BJ2143" s="7"/>
      <c r="BK2143" s="7"/>
      <c r="BL2143" s="7"/>
      <c r="BM2143" s="7"/>
      <c r="BN2143" s="7"/>
      <c r="BO2143" s="7"/>
      <c r="BP2143" s="7"/>
      <c r="BQ2143" s="7"/>
      <c r="BR2143" s="7"/>
      <c r="BS2143" s="7"/>
      <c r="BT2143" s="7"/>
      <c r="BU2143" s="7"/>
      <c r="BV2143" s="7"/>
      <c r="BW2143" s="7"/>
      <c r="BX2143" s="7"/>
      <c r="BY2143" s="7"/>
      <c r="BZ2143" s="7"/>
      <c r="CA2143" s="7"/>
      <c r="CB2143" s="7"/>
      <c r="CC2143" s="7"/>
      <c r="CD2143" s="7"/>
      <c r="CE2143" s="7"/>
      <c r="CF2143" s="7"/>
      <c r="CG2143" s="7"/>
      <c r="CH2143" s="7"/>
      <c r="CI2143" s="7"/>
      <c r="CJ2143" s="7"/>
      <c r="CK2143" s="7"/>
      <c r="CL2143" s="7"/>
      <c r="CM2143" s="7"/>
      <c r="CN2143" s="7"/>
      <c r="CO2143" s="7"/>
      <c r="CP2143" s="7"/>
      <c r="CQ2143" s="7"/>
    </row>
    <row r="2144" spans="2:95" s="9" customFormat="1">
      <c r="B2144" s="34"/>
      <c r="C2144" s="7"/>
      <c r="D2144" s="7"/>
      <c r="E2144" s="7"/>
      <c r="F2144" s="7"/>
      <c r="G2144" s="10"/>
      <c r="H2144" s="10"/>
      <c r="I2144" s="10"/>
      <c r="J2144" s="10"/>
      <c r="K2144" s="7"/>
      <c r="L2144" s="7"/>
      <c r="M2144" s="7"/>
      <c r="N2144" s="7"/>
      <c r="O2144" s="7"/>
      <c r="P2144" s="10"/>
      <c r="Q2144" s="7"/>
      <c r="R2144" s="7"/>
      <c r="S2144" s="7"/>
      <c r="T2144" s="7"/>
      <c r="U2144" s="7"/>
      <c r="V2144" s="7"/>
      <c r="W2144" s="7"/>
      <c r="X2144" s="7"/>
      <c r="Y2144" s="7"/>
      <c r="Z2144" s="7"/>
      <c r="AA2144" s="7"/>
      <c r="AB2144" s="7"/>
      <c r="AC2144" s="7"/>
      <c r="AD2144" s="7"/>
      <c r="AE2144" s="10"/>
      <c r="AF2144" s="7"/>
      <c r="AG2144" s="7"/>
      <c r="AH2144" s="7"/>
      <c r="AI2144" s="7"/>
      <c r="AJ2144" s="7"/>
      <c r="AK2144" s="7"/>
      <c r="AL2144" s="7"/>
      <c r="AM2144" s="7"/>
      <c r="AN2144" s="7"/>
      <c r="AO2144" s="7"/>
      <c r="AP2144" s="7"/>
      <c r="AQ2144" s="7"/>
      <c r="AR2144" s="7"/>
      <c r="AS2144" s="7"/>
      <c r="AT2144" s="10"/>
      <c r="AU2144" s="7"/>
      <c r="AV2144" s="7"/>
      <c r="AW2144" s="7"/>
      <c r="AX2144" s="7"/>
      <c r="AY2144" s="7"/>
      <c r="AZ2144" s="7"/>
      <c r="BA2144" s="7"/>
      <c r="BB2144" s="7"/>
      <c r="BC2144" s="10"/>
      <c r="BD2144" s="7"/>
      <c r="BE2144" s="7"/>
      <c r="BF2144" s="7"/>
      <c r="BG2144" s="7"/>
      <c r="BH2144" s="7"/>
      <c r="BI2144" s="7"/>
      <c r="BJ2144" s="7"/>
      <c r="BK2144" s="7"/>
      <c r="BL2144" s="7"/>
      <c r="BM2144" s="7"/>
      <c r="BN2144" s="7"/>
      <c r="BO2144" s="7"/>
      <c r="BP2144" s="7"/>
      <c r="BQ2144" s="7"/>
      <c r="BR2144" s="7"/>
      <c r="BS2144" s="7"/>
      <c r="BT2144" s="7"/>
      <c r="BU2144" s="7"/>
      <c r="BV2144" s="7"/>
      <c r="BW2144" s="7"/>
      <c r="BX2144" s="7"/>
      <c r="BY2144" s="7"/>
      <c r="BZ2144" s="7"/>
      <c r="CA2144" s="7"/>
      <c r="CB2144" s="7"/>
      <c r="CC2144" s="7"/>
      <c r="CD2144" s="7"/>
      <c r="CE2144" s="7"/>
      <c r="CF2144" s="7"/>
      <c r="CG2144" s="7"/>
      <c r="CH2144" s="7"/>
      <c r="CI2144" s="7"/>
      <c r="CJ2144" s="7"/>
      <c r="CK2144" s="7"/>
      <c r="CL2144" s="7"/>
      <c r="CM2144" s="7"/>
      <c r="CN2144" s="7"/>
      <c r="CO2144" s="7"/>
      <c r="CP2144" s="7"/>
      <c r="CQ2144" s="7"/>
    </row>
    <row r="2145" spans="2:95" s="9" customFormat="1">
      <c r="B2145" s="34"/>
      <c r="C2145" s="7"/>
      <c r="D2145" s="7"/>
      <c r="E2145" s="7"/>
      <c r="F2145" s="7"/>
      <c r="G2145" s="10"/>
      <c r="H2145" s="10"/>
      <c r="I2145" s="10"/>
      <c r="J2145" s="10"/>
      <c r="K2145" s="7"/>
      <c r="L2145" s="7"/>
      <c r="M2145" s="7"/>
      <c r="N2145" s="7"/>
      <c r="O2145" s="7"/>
      <c r="P2145" s="10"/>
      <c r="Q2145" s="7"/>
      <c r="R2145" s="7"/>
      <c r="S2145" s="7"/>
      <c r="T2145" s="7"/>
      <c r="U2145" s="7"/>
      <c r="V2145" s="7"/>
      <c r="W2145" s="7"/>
      <c r="X2145" s="7"/>
      <c r="Y2145" s="7"/>
      <c r="Z2145" s="7"/>
      <c r="AA2145" s="7"/>
      <c r="AB2145" s="7"/>
      <c r="AC2145" s="7"/>
      <c r="AD2145" s="7"/>
      <c r="AE2145" s="10"/>
      <c r="AF2145" s="7"/>
      <c r="AG2145" s="7"/>
      <c r="AH2145" s="7"/>
      <c r="AI2145" s="7"/>
      <c r="AJ2145" s="7"/>
      <c r="AK2145" s="7"/>
      <c r="AL2145" s="7"/>
      <c r="AM2145" s="7"/>
      <c r="AN2145" s="7"/>
      <c r="AO2145" s="7"/>
      <c r="AP2145" s="7"/>
      <c r="AQ2145" s="7"/>
      <c r="AR2145" s="7"/>
      <c r="AS2145" s="7"/>
      <c r="AT2145" s="10"/>
      <c r="AU2145" s="7"/>
      <c r="AV2145" s="7"/>
      <c r="AW2145" s="7"/>
      <c r="AX2145" s="7"/>
      <c r="AY2145" s="7"/>
      <c r="AZ2145" s="7"/>
      <c r="BA2145" s="7"/>
      <c r="BB2145" s="7"/>
      <c r="BC2145" s="10"/>
      <c r="BD2145" s="7"/>
      <c r="BE2145" s="7"/>
      <c r="BF2145" s="7"/>
      <c r="BG2145" s="7"/>
      <c r="BH2145" s="7"/>
      <c r="BI2145" s="7"/>
      <c r="BJ2145" s="7"/>
      <c r="BK2145" s="7"/>
      <c r="BL2145" s="7"/>
      <c r="BM2145" s="7"/>
      <c r="BN2145" s="7"/>
      <c r="BO2145" s="7"/>
      <c r="BP2145" s="7"/>
      <c r="BQ2145" s="7"/>
      <c r="BR2145" s="7"/>
      <c r="BS2145" s="7"/>
      <c r="BT2145" s="7"/>
      <c r="BU2145" s="7"/>
      <c r="BV2145" s="7"/>
      <c r="BW2145" s="7"/>
      <c r="BX2145" s="7"/>
      <c r="BY2145" s="7"/>
      <c r="BZ2145" s="7"/>
      <c r="CA2145" s="7"/>
      <c r="CB2145" s="7"/>
      <c r="CC2145" s="7"/>
      <c r="CD2145" s="7"/>
      <c r="CE2145" s="7"/>
      <c r="CF2145" s="7"/>
      <c r="CG2145" s="7"/>
      <c r="CH2145" s="7"/>
      <c r="CI2145" s="7"/>
      <c r="CJ2145" s="7"/>
      <c r="CK2145" s="7"/>
      <c r="CL2145" s="7"/>
      <c r="CM2145" s="7"/>
      <c r="CN2145" s="7"/>
      <c r="CO2145" s="7"/>
      <c r="CP2145" s="7"/>
      <c r="CQ2145" s="7"/>
    </row>
    <row r="2146" spans="2:95" s="9" customFormat="1">
      <c r="B2146" s="34"/>
      <c r="C2146" s="7"/>
      <c r="D2146" s="7"/>
      <c r="E2146" s="7"/>
      <c r="F2146" s="7"/>
      <c r="G2146" s="10"/>
      <c r="H2146" s="10"/>
      <c r="I2146" s="10"/>
      <c r="J2146" s="10"/>
      <c r="K2146" s="7"/>
      <c r="L2146" s="7"/>
      <c r="M2146" s="7"/>
      <c r="N2146" s="7"/>
      <c r="O2146" s="7"/>
      <c r="P2146" s="10"/>
      <c r="Q2146" s="7"/>
      <c r="R2146" s="7"/>
      <c r="S2146" s="7"/>
      <c r="T2146" s="7"/>
      <c r="U2146" s="7"/>
      <c r="V2146" s="7"/>
      <c r="W2146" s="7"/>
      <c r="X2146" s="7"/>
      <c r="Y2146" s="7"/>
      <c r="Z2146" s="7"/>
      <c r="AA2146" s="7"/>
      <c r="AB2146" s="7"/>
      <c r="AC2146" s="7"/>
      <c r="AD2146" s="7"/>
      <c r="AE2146" s="10"/>
      <c r="AF2146" s="7"/>
      <c r="AG2146" s="7"/>
      <c r="AH2146" s="7"/>
      <c r="AI2146" s="7"/>
      <c r="AJ2146" s="7"/>
      <c r="AK2146" s="7"/>
      <c r="AL2146" s="7"/>
      <c r="AM2146" s="7"/>
      <c r="AN2146" s="7"/>
      <c r="AO2146" s="7"/>
      <c r="AP2146" s="7"/>
      <c r="AQ2146" s="7"/>
      <c r="AR2146" s="7"/>
      <c r="AS2146" s="7"/>
      <c r="AT2146" s="10"/>
      <c r="AU2146" s="7"/>
      <c r="AV2146" s="7"/>
      <c r="AW2146" s="7"/>
      <c r="AX2146" s="7"/>
      <c r="AY2146" s="7"/>
      <c r="AZ2146" s="7"/>
      <c r="BA2146" s="7"/>
      <c r="BB2146" s="7"/>
      <c r="BC2146" s="10"/>
      <c r="BD2146" s="7"/>
      <c r="BE2146" s="7"/>
      <c r="BF2146" s="7"/>
      <c r="BG2146" s="7"/>
      <c r="BH2146" s="7"/>
      <c r="BI2146" s="7"/>
      <c r="BJ2146" s="7"/>
      <c r="BK2146" s="7"/>
      <c r="BL2146" s="7"/>
      <c r="BM2146" s="7"/>
      <c r="BN2146" s="7"/>
      <c r="BO2146" s="7"/>
      <c r="BP2146" s="7"/>
      <c r="BQ2146" s="7"/>
      <c r="BR2146" s="7"/>
      <c r="BS2146" s="7"/>
      <c r="BT2146" s="7"/>
      <c r="BU2146" s="7"/>
      <c r="BV2146" s="7"/>
      <c r="BW2146" s="7"/>
      <c r="BX2146" s="7"/>
      <c r="BY2146" s="7"/>
      <c r="BZ2146" s="7"/>
      <c r="CA2146" s="7"/>
      <c r="CB2146" s="7"/>
      <c r="CC2146" s="7"/>
      <c r="CD2146" s="7"/>
      <c r="CE2146" s="7"/>
      <c r="CF2146" s="7"/>
      <c r="CG2146" s="7"/>
      <c r="CH2146" s="7"/>
      <c r="CI2146" s="7"/>
      <c r="CJ2146" s="7"/>
      <c r="CK2146" s="7"/>
      <c r="CL2146" s="7"/>
      <c r="CM2146" s="7"/>
      <c r="CN2146" s="7"/>
      <c r="CO2146" s="7"/>
      <c r="CP2146" s="7"/>
      <c r="CQ2146" s="7"/>
    </row>
    <row r="2147" spans="2:95" s="9" customFormat="1">
      <c r="B2147" s="34"/>
      <c r="C2147" s="7"/>
      <c r="D2147" s="7"/>
      <c r="E2147" s="7"/>
      <c r="F2147" s="7"/>
      <c r="G2147" s="10"/>
      <c r="H2147" s="10"/>
      <c r="I2147" s="10"/>
      <c r="J2147" s="10"/>
      <c r="K2147" s="7"/>
      <c r="L2147" s="7"/>
      <c r="M2147" s="7"/>
      <c r="N2147" s="7"/>
      <c r="O2147" s="7"/>
      <c r="P2147" s="10"/>
      <c r="Q2147" s="7"/>
      <c r="R2147" s="7"/>
      <c r="S2147" s="7"/>
      <c r="T2147" s="7"/>
      <c r="U2147" s="7"/>
      <c r="V2147" s="7"/>
      <c r="W2147" s="7"/>
      <c r="X2147" s="7"/>
      <c r="Y2147" s="7"/>
      <c r="Z2147" s="7"/>
      <c r="AA2147" s="7"/>
      <c r="AB2147" s="7"/>
      <c r="AC2147" s="7"/>
      <c r="AD2147" s="7"/>
      <c r="AE2147" s="10"/>
      <c r="AF2147" s="7"/>
      <c r="AG2147" s="7"/>
      <c r="AH2147" s="7"/>
      <c r="AI2147" s="7"/>
      <c r="AJ2147" s="7"/>
      <c r="AK2147" s="7"/>
      <c r="AL2147" s="7"/>
      <c r="AM2147" s="7"/>
      <c r="AN2147" s="7"/>
      <c r="AO2147" s="7"/>
      <c r="AP2147" s="7"/>
      <c r="AQ2147" s="7"/>
      <c r="AR2147" s="7"/>
      <c r="AS2147" s="7"/>
      <c r="AT2147" s="10"/>
      <c r="AU2147" s="7"/>
      <c r="AV2147" s="7"/>
      <c r="AW2147" s="7"/>
      <c r="AX2147" s="7"/>
      <c r="AY2147" s="7"/>
      <c r="AZ2147" s="7"/>
      <c r="BA2147" s="7"/>
      <c r="BB2147" s="7"/>
      <c r="BC2147" s="10"/>
      <c r="BD2147" s="7"/>
      <c r="BE2147" s="7"/>
      <c r="BF2147" s="7"/>
      <c r="BG2147" s="7"/>
      <c r="BH2147" s="7"/>
      <c r="BI2147" s="7"/>
      <c r="BJ2147" s="7"/>
      <c r="BK2147" s="7"/>
      <c r="BL2147" s="7"/>
      <c r="BM2147" s="7"/>
      <c r="BN2147" s="7"/>
      <c r="BO2147" s="7"/>
      <c r="BP2147" s="7"/>
      <c r="BQ2147" s="7"/>
      <c r="BR2147" s="7"/>
      <c r="BS2147" s="7"/>
      <c r="BT2147" s="7"/>
      <c r="BU2147" s="7"/>
      <c r="BV2147" s="7"/>
      <c r="BW2147" s="7"/>
      <c r="BX2147" s="7"/>
      <c r="BY2147" s="7"/>
      <c r="BZ2147" s="7"/>
      <c r="CA2147" s="7"/>
      <c r="CB2147" s="7"/>
      <c r="CC2147" s="7"/>
      <c r="CD2147" s="7"/>
      <c r="CE2147" s="7"/>
      <c r="CF2147" s="7"/>
      <c r="CG2147" s="7"/>
      <c r="CH2147" s="7"/>
      <c r="CI2147" s="7"/>
      <c r="CJ2147" s="7"/>
      <c r="CK2147" s="7"/>
      <c r="CL2147" s="7"/>
      <c r="CM2147" s="7"/>
      <c r="CN2147" s="7"/>
      <c r="CO2147" s="7"/>
      <c r="CP2147" s="7"/>
      <c r="CQ2147" s="7"/>
    </row>
    <row r="2148" spans="2:95" s="9" customFormat="1">
      <c r="B2148" s="34"/>
      <c r="C2148" s="7"/>
      <c r="D2148" s="7"/>
      <c r="E2148" s="7"/>
      <c r="F2148" s="7"/>
      <c r="G2148" s="10"/>
      <c r="H2148" s="10"/>
      <c r="I2148" s="10"/>
      <c r="J2148" s="10"/>
      <c r="K2148" s="7"/>
      <c r="L2148" s="7"/>
      <c r="M2148" s="7"/>
      <c r="N2148" s="7"/>
      <c r="O2148" s="7"/>
      <c r="P2148" s="10"/>
      <c r="Q2148" s="7"/>
      <c r="R2148" s="7"/>
      <c r="S2148" s="7"/>
      <c r="T2148" s="7"/>
      <c r="U2148" s="7"/>
      <c r="V2148" s="7"/>
      <c r="W2148" s="7"/>
      <c r="X2148" s="7"/>
      <c r="Y2148" s="7"/>
      <c r="Z2148" s="7"/>
      <c r="AA2148" s="7"/>
      <c r="AB2148" s="7"/>
      <c r="AC2148" s="7"/>
      <c r="AD2148" s="7"/>
      <c r="AE2148" s="10"/>
      <c r="AF2148" s="7"/>
      <c r="AG2148" s="7"/>
      <c r="AH2148" s="7"/>
      <c r="AI2148" s="7"/>
      <c r="AJ2148" s="7"/>
      <c r="AK2148" s="7"/>
      <c r="AL2148" s="7"/>
      <c r="AM2148" s="7"/>
      <c r="AN2148" s="7"/>
      <c r="AO2148" s="7"/>
      <c r="AP2148" s="7"/>
      <c r="AQ2148" s="7"/>
      <c r="AR2148" s="7"/>
      <c r="AS2148" s="7"/>
      <c r="AT2148" s="10"/>
      <c r="AU2148" s="7"/>
      <c r="AV2148" s="7"/>
      <c r="AW2148" s="7"/>
      <c r="AX2148" s="7"/>
      <c r="AY2148" s="7"/>
      <c r="AZ2148" s="7"/>
      <c r="BA2148" s="7"/>
      <c r="BB2148" s="7"/>
      <c r="BC2148" s="10"/>
      <c r="BD2148" s="7"/>
      <c r="BE2148" s="7"/>
      <c r="BF2148" s="7"/>
      <c r="BG2148" s="7"/>
      <c r="BH2148" s="7"/>
      <c r="BI2148" s="7"/>
      <c r="BJ2148" s="7"/>
      <c r="BK2148" s="7"/>
      <c r="BL2148" s="7"/>
      <c r="BM2148" s="7"/>
      <c r="BN2148" s="7"/>
      <c r="BO2148" s="7"/>
      <c r="BP2148" s="7"/>
      <c r="BQ2148" s="7"/>
      <c r="BR2148" s="7"/>
      <c r="BS2148" s="7"/>
      <c r="BT2148" s="7"/>
      <c r="BU2148" s="7"/>
      <c r="BV2148" s="7"/>
      <c r="BW2148" s="7"/>
      <c r="BX2148" s="7"/>
      <c r="BY2148" s="7"/>
      <c r="BZ2148" s="7"/>
      <c r="CA2148" s="7"/>
      <c r="CB2148" s="7"/>
      <c r="CC2148" s="7"/>
      <c r="CD2148" s="7"/>
      <c r="CE2148" s="7"/>
      <c r="CF2148" s="7"/>
      <c r="CG2148" s="7"/>
      <c r="CH2148" s="7"/>
      <c r="CI2148" s="7"/>
      <c r="CJ2148" s="7"/>
      <c r="CK2148" s="7"/>
      <c r="CL2148" s="7"/>
      <c r="CM2148" s="7"/>
      <c r="CN2148" s="7"/>
      <c r="CO2148" s="7"/>
      <c r="CP2148" s="7"/>
      <c r="CQ2148" s="7"/>
    </row>
    <row r="2149" spans="2:95" s="9" customFormat="1">
      <c r="B2149" s="34"/>
      <c r="C2149" s="7"/>
      <c r="D2149" s="7"/>
      <c r="E2149" s="7"/>
      <c r="F2149" s="7"/>
      <c r="G2149" s="10"/>
      <c r="H2149" s="10"/>
      <c r="I2149" s="10"/>
      <c r="J2149" s="10"/>
      <c r="K2149" s="7"/>
      <c r="L2149" s="7"/>
      <c r="M2149" s="7"/>
      <c r="N2149" s="7"/>
      <c r="O2149" s="7"/>
      <c r="P2149" s="10"/>
      <c r="Q2149" s="7"/>
      <c r="R2149" s="7"/>
      <c r="S2149" s="7"/>
      <c r="T2149" s="7"/>
      <c r="U2149" s="7"/>
      <c r="V2149" s="7"/>
      <c r="W2149" s="7"/>
      <c r="X2149" s="7"/>
      <c r="Y2149" s="7"/>
      <c r="Z2149" s="7"/>
      <c r="AA2149" s="7"/>
      <c r="AB2149" s="7"/>
      <c r="AC2149" s="7"/>
      <c r="AD2149" s="7"/>
      <c r="AE2149" s="10"/>
      <c r="AF2149" s="7"/>
      <c r="AG2149" s="7"/>
      <c r="AH2149" s="7"/>
      <c r="AI2149" s="7"/>
      <c r="AJ2149" s="7"/>
      <c r="AK2149" s="7"/>
      <c r="AL2149" s="7"/>
      <c r="AM2149" s="7"/>
      <c r="AN2149" s="7"/>
      <c r="AO2149" s="7"/>
      <c r="AP2149" s="7"/>
      <c r="AQ2149" s="7"/>
      <c r="AR2149" s="7"/>
      <c r="AS2149" s="7"/>
      <c r="AT2149" s="10"/>
      <c r="AU2149" s="7"/>
      <c r="AV2149" s="7"/>
      <c r="AW2149" s="7"/>
      <c r="AX2149" s="7"/>
      <c r="AY2149" s="7"/>
      <c r="AZ2149" s="7"/>
      <c r="BA2149" s="7"/>
      <c r="BB2149" s="7"/>
      <c r="BC2149" s="10"/>
      <c r="BD2149" s="7"/>
      <c r="BE2149" s="7"/>
      <c r="BF2149" s="7"/>
      <c r="BG2149" s="7"/>
      <c r="BH2149" s="7"/>
      <c r="BI2149" s="7"/>
      <c r="BJ2149" s="7"/>
      <c r="BK2149" s="7"/>
      <c r="BL2149" s="7"/>
      <c r="BM2149" s="7"/>
      <c r="BN2149" s="7"/>
      <c r="BO2149" s="7"/>
      <c r="BP2149" s="7"/>
      <c r="BQ2149" s="7"/>
      <c r="BR2149" s="7"/>
      <c r="BS2149" s="7"/>
      <c r="BT2149" s="7"/>
      <c r="BU2149" s="7"/>
      <c r="BV2149" s="7"/>
      <c r="BW2149" s="7"/>
      <c r="BX2149" s="7"/>
      <c r="BY2149" s="7"/>
      <c r="BZ2149" s="7"/>
      <c r="CA2149" s="7"/>
      <c r="CB2149" s="7"/>
      <c r="CC2149" s="7"/>
      <c r="CD2149" s="7"/>
      <c r="CE2149" s="7"/>
      <c r="CF2149" s="7"/>
      <c r="CG2149" s="7"/>
      <c r="CH2149" s="7"/>
      <c r="CI2149" s="7"/>
      <c r="CJ2149" s="7"/>
      <c r="CK2149" s="7"/>
      <c r="CL2149" s="7"/>
      <c r="CM2149" s="7"/>
      <c r="CN2149" s="7"/>
      <c r="CO2149" s="7"/>
      <c r="CP2149" s="7"/>
      <c r="CQ2149" s="7"/>
    </row>
    <row r="2150" spans="2:95" s="9" customFormat="1">
      <c r="B2150" s="34"/>
      <c r="C2150" s="7"/>
      <c r="D2150" s="7"/>
      <c r="E2150" s="7"/>
      <c r="F2150" s="7"/>
      <c r="G2150" s="10"/>
      <c r="H2150" s="10"/>
      <c r="I2150" s="10"/>
      <c r="J2150" s="10"/>
      <c r="K2150" s="7"/>
      <c r="L2150" s="7"/>
      <c r="M2150" s="7"/>
      <c r="N2150" s="7"/>
      <c r="O2150" s="7"/>
      <c r="P2150" s="10"/>
      <c r="Q2150" s="7"/>
      <c r="R2150" s="7"/>
      <c r="S2150" s="7"/>
      <c r="T2150" s="7"/>
      <c r="U2150" s="7"/>
      <c r="V2150" s="7"/>
      <c r="W2150" s="7"/>
      <c r="X2150" s="7"/>
      <c r="Y2150" s="7"/>
      <c r="Z2150" s="7"/>
      <c r="AA2150" s="7"/>
      <c r="AB2150" s="7"/>
      <c r="AC2150" s="7"/>
      <c r="AD2150" s="7"/>
      <c r="AE2150" s="10"/>
      <c r="AF2150" s="7"/>
      <c r="AG2150" s="7"/>
      <c r="AH2150" s="7"/>
      <c r="AI2150" s="7"/>
      <c r="AJ2150" s="7"/>
      <c r="AK2150" s="7"/>
      <c r="AL2150" s="7"/>
      <c r="AM2150" s="7"/>
      <c r="AN2150" s="7"/>
      <c r="AO2150" s="7"/>
      <c r="AP2150" s="7"/>
      <c r="AQ2150" s="7"/>
      <c r="AR2150" s="7"/>
      <c r="AS2150" s="7"/>
      <c r="AT2150" s="10"/>
      <c r="AU2150" s="7"/>
      <c r="AV2150" s="7"/>
      <c r="AW2150" s="7"/>
      <c r="AX2150" s="7"/>
      <c r="AY2150" s="7"/>
      <c r="AZ2150" s="7"/>
      <c r="BA2150" s="7"/>
      <c r="BB2150" s="7"/>
      <c r="BC2150" s="10"/>
      <c r="BD2150" s="7"/>
      <c r="BE2150" s="7"/>
      <c r="BF2150" s="7"/>
      <c r="BG2150" s="7"/>
      <c r="BH2150" s="7"/>
      <c r="BI2150" s="7"/>
      <c r="BJ2150" s="7"/>
      <c r="BK2150" s="7"/>
      <c r="BL2150" s="7"/>
      <c r="BM2150" s="7"/>
      <c r="BN2150" s="7"/>
      <c r="BO2150" s="7"/>
      <c r="BP2150" s="7"/>
      <c r="BQ2150" s="7"/>
      <c r="BR2150" s="7"/>
      <c r="BS2150" s="7"/>
      <c r="BT2150" s="7"/>
      <c r="BU2150" s="7"/>
      <c r="BV2150" s="7"/>
      <c r="BW2150" s="7"/>
      <c r="BX2150" s="7"/>
      <c r="BY2150" s="7"/>
      <c r="BZ2150" s="7"/>
      <c r="CA2150" s="7"/>
      <c r="CB2150" s="7"/>
      <c r="CC2150" s="7"/>
      <c r="CD2150" s="7"/>
      <c r="CE2150" s="7"/>
      <c r="CF2150" s="7"/>
      <c r="CG2150" s="7"/>
      <c r="CH2150" s="7"/>
      <c r="CI2150" s="7"/>
      <c r="CJ2150" s="7"/>
      <c r="CK2150" s="7"/>
      <c r="CL2150" s="7"/>
      <c r="CM2150" s="7"/>
      <c r="CN2150" s="7"/>
      <c r="CO2150" s="7"/>
      <c r="CP2150" s="7"/>
      <c r="CQ2150" s="7"/>
    </row>
    <row r="2151" spans="2:95" s="9" customFormat="1">
      <c r="B2151" s="34"/>
      <c r="C2151" s="7"/>
      <c r="D2151" s="7"/>
      <c r="E2151" s="7"/>
      <c r="F2151" s="7"/>
      <c r="G2151" s="10"/>
      <c r="H2151" s="10"/>
      <c r="I2151" s="10"/>
      <c r="J2151" s="10"/>
      <c r="K2151" s="7"/>
      <c r="L2151" s="7"/>
      <c r="M2151" s="7"/>
      <c r="N2151" s="7"/>
      <c r="O2151" s="7"/>
      <c r="P2151" s="10"/>
      <c r="Q2151" s="7"/>
      <c r="R2151" s="7"/>
      <c r="S2151" s="7"/>
      <c r="T2151" s="7"/>
      <c r="U2151" s="7"/>
      <c r="V2151" s="7"/>
      <c r="W2151" s="7"/>
      <c r="X2151" s="7"/>
      <c r="Y2151" s="7"/>
      <c r="Z2151" s="7"/>
      <c r="AA2151" s="7"/>
      <c r="AB2151" s="7"/>
      <c r="AC2151" s="7"/>
      <c r="AD2151" s="7"/>
      <c r="AE2151" s="10"/>
      <c r="AF2151" s="7"/>
      <c r="AG2151" s="7"/>
      <c r="AH2151" s="7"/>
      <c r="AI2151" s="7"/>
      <c r="AJ2151" s="7"/>
      <c r="AK2151" s="7"/>
      <c r="AL2151" s="7"/>
      <c r="AM2151" s="7"/>
      <c r="AN2151" s="7"/>
      <c r="AO2151" s="7"/>
      <c r="AP2151" s="7"/>
      <c r="AQ2151" s="7"/>
      <c r="AR2151" s="7"/>
      <c r="AS2151" s="7"/>
      <c r="AT2151" s="10"/>
      <c r="AU2151" s="7"/>
      <c r="AV2151" s="7"/>
      <c r="AW2151" s="7"/>
      <c r="AX2151" s="7"/>
      <c r="AY2151" s="7"/>
      <c r="AZ2151" s="7"/>
      <c r="BA2151" s="7"/>
      <c r="BB2151" s="7"/>
      <c r="BC2151" s="10"/>
      <c r="BD2151" s="7"/>
      <c r="BE2151" s="7"/>
      <c r="BF2151" s="7"/>
      <c r="BG2151" s="7"/>
      <c r="BH2151" s="7"/>
      <c r="BI2151" s="7"/>
      <c r="BJ2151" s="7"/>
      <c r="BK2151" s="7"/>
      <c r="BL2151" s="7"/>
      <c r="BM2151" s="7"/>
      <c r="BN2151" s="7"/>
      <c r="BO2151" s="7"/>
      <c r="BP2151" s="7"/>
      <c r="BQ2151" s="7"/>
      <c r="BR2151" s="7"/>
      <c r="BS2151" s="7"/>
      <c r="BT2151" s="7"/>
      <c r="BU2151" s="7"/>
      <c r="BV2151" s="7"/>
      <c r="BW2151" s="7"/>
      <c r="BX2151" s="7"/>
      <c r="BY2151" s="7"/>
      <c r="BZ2151" s="7"/>
      <c r="CA2151" s="7"/>
      <c r="CB2151" s="7"/>
      <c r="CC2151" s="7"/>
      <c r="CD2151" s="7"/>
      <c r="CE2151" s="7"/>
      <c r="CF2151" s="7"/>
      <c r="CG2151" s="7"/>
      <c r="CH2151" s="7"/>
      <c r="CI2151" s="7"/>
      <c r="CJ2151" s="7"/>
      <c r="CK2151" s="7"/>
      <c r="CL2151" s="7"/>
      <c r="CM2151" s="7"/>
      <c r="CN2151" s="7"/>
      <c r="CO2151" s="7"/>
      <c r="CP2151" s="7"/>
      <c r="CQ2151" s="7"/>
    </row>
    <row r="2152" spans="2:95" s="9" customFormat="1">
      <c r="B2152" s="34"/>
      <c r="C2152" s="7"/>
      <c r="D2152" s="7"/>
      <c r="E2152" s="7"/>
      <c r="F2152" s="7"/>
      <c r="G2152" s="10"/>
      <c r="H2152" s="10"/>
      <c r="I2152" s="10"/>
      <c r="J2152" s="10"/>
      <c r="K2152" s="7"/>
      <c r="L2152" s="7"/>
      <c r="M2152" s="7"/>
      <c r="N2152" s="7"/>
      <c r="O2152" s="7"/>
      <c r="P2152" s="10"/>
      <c r="Q2152" s="7"/>
      <c r="R2152" s="7"/>
      <c r="S2152" s="7"/>
      <c r="T2152" s="7"/>
      <c r="U2152" s="7"/>
      <c r="V2152" s="7"/>
      <c r="W2152" s="7"/>
      <c r="X2152" s="7"/>
      <c r="Y2152" s="7"/>
      <c r="Z2152" s="7"/>
      <c r="AA2152" s="7"/>
      <c r="AB2152" s="7"/>
      <c r="AC2152" s="7"/>
      <c r="AD2152" s="7"/>
      <c r="AE2152" s="10"/>
      <c r="AF2152" s="7"/>
      <c r="AG2152" s="7"/>
      <c r="AH2152" s="7"/>
      <c r="AI2152" s="7"/>
      <c r="AJ2152" s="7"/>
      <c r="AK2152" s="7"/>
      <c r="AL2152" s="7"/>
      <c r="AM2152" s="7"/>
      <c r="AN2152" s="7"/>
      <c r="AO2152" s="7"/>
      <c r="AP2152" s="7"/>
      <c r="AQ2152" s="7"/>
      <c r="AR2152" s="7"/>
      <c r="AS2152" s="7"/>
      <c r="AT2152" s="10"/>
      <c r="AU2152" s="7"/>
      <c r="AV2152" s="7"/>
      <c r="AW2152" s="7"/>
      <c r="AX2152" s="7"/>
      <c r="AY2152" s="7"/>
      <c r="AZ2152" s="7"/>
      <c r="BA2152" s="7"/>
      <c r="BB2152" s="7"/>
      <c r="BC2152" s="10"/>
      <c r="BD2152" s="7"/>
      <c r="BE2152" s="7"/>
      <c r="BF2152" s="7"/>
      <c r="BG2152" s="7"/>
      <c r="BH2152" s="7"/>
      <c r="BI2152" s="7"/>
      <c r="BJ2152" s="7"/>
      <c r="BK2152" s="7"/>
      <c r="BL2152" s="7"/>
      <c r="BM2152" s="7"/>
      <c r="BN2152" s="7"/>
      <c r="BO2152" s="7"/>
      <c r="BP2152" s="7"/>
      <c r="BQ2152" s="7"/>
      <c r="BR2152" s="7"/>
      <c r="BS2152" s="7"/>
      <c r="BT2152" s="7"/>
      <c r="BU2152" s="7"/>
      <c r="BV2152" s="7"/>
      <c r="BW2152" s="7"/>
      <c r="BX2152" s="7"/>
      <c r="BY2152" s="7"/>
      <c r="BZ2152" s="7"/>
      <c r="CA2152" s="7"/>
      <c r="CB2152" s="7"/>
      <c r="CC2152" s="7"/>
      <c r="CD2152" s="7"/>
      <c r="CE2152" s="7"/>
      <c r="CF2152" s="7"/>
      <c r="CG2152" s="7"/>
      <c r="CH2152" s="7"/>
      <c r="CI2152" s="7"/>
      <c r="CJ2152" s="7"/>
      <c r="CK2152" s="7"/>
      <c r="CL2152" s="7"/>
      <c r="CM2152" s="7"/>
      <c r="CN2152" s="7"/>
      <c r="CO2152" s="7"/>
      <c r="CP2152" s="7"/>
      <c r="CQ2152" s="7"/>
    </row>
    <row r="2153" spans="2:95" s="9" customFormat="1">
      <c r="B2153" s="34"/>
      <c r="C2153" s="7"/>
      <c r="D2153" s="7"/>
      <c r="E2153" s="7"/>
      <c r="F2153" s="7"/>
      <c r="G2153" s="10"/>
      <c r="H2153" s="10"/>
      <c r="I2153" s="10"/>
      <c r="J2153" s="10"/>
      <c r="K2153" s="7"/>
      <c r="L2153" s="7"/>
      <c r="M2153" s="7"/>
      <c r="N2153" s="7"/>
      <c r="O2153" s="7"/>
      <c r="P2153" s="10"/>
      <c r="Q2153" s="7"/>
      <c r="R2153" s="7"/>
      <c r="S2153" s="7"/>
      <c r="T2153" s="7"/>
      <c r="U2153" s="7"/>
      <c r="V2153" s="7"/>
      <c r="W2153" s="7"/>
      <c r="X2153" s="7"/>
      <c r="Y2153" s="7"/>
      <c r="Z2153" s="7"/>
      <c r="AA2153" s="7"/>
      <c r="AB2153" s="7"/>
      <c r="AC2153" s="7"/>
      <c r="AD2153" s="7"/>
      <c r="AE2153" s="10"/>
      <c r="AF2153" s="7"/>
      <c r="AG2153" s="7"/>
      <c r="AH2153" s="7"/>
      <c r="AI2153" s="7"/>
      <c r="AJ2153" s="7"/>
      <c r="AK2153" s="7"/>
      <c r="AL2153" s="7"/>
      <c r="AM2153" s="7"/>
      <c r="AN2153" s="7"/>
      <c r="AO2153" s="7"/>
      <c r="AP2153" s="7"/>
      <c r="AQ2153" s="7"/>
      <c r="AR2153" s="7"/>
      <c r="AS2153" s="7"/>
      <c r="AT2153" s="10"/>
      <c r="AU2153" s="7"/>
      <c r="AV2153" s="7"/>
      <c r="AW2153" s="7"/>
      <c r="AX2153" s="7"/>
      <c r="AY2153" s="7"/>
      <c r="AZ2153" s="7"/>
      <c r="BA2153" s="7"/>
      <c r="BB2153" s="7"/>
      <c r="BC2153" s="10"/>
      <c r="BD2153" s="7"/>
      <c r="BE2153" s="7"/>
      <c r="BF2153" s="7"/>
      <c r="BG2153" s="7"/>
      <c r="BH2153" s="7"/>
      <c r="BI2153" s="7"/>
      <c r="BJ2153" s="7"/>
      <c r="BK2153" s="7"/>
      <c r="BL2153" s="7"/>
      <c r="BM2153" s="7"/>
      <c r="BN2153" s="7"/>
      <c r="BO2153" s="7"/>
      <c r="BP2153" s="7"/>
      <c r="BQ2153" s="7"/>
      <c r="BR2153" s="7"/>
      <c r="BS2153" s="7"/>
      <c r="BT2153" s="7"/>
      <c r="BU2153" s="7"/>
      <c r="BV2153" s="7"/>
      <c r="BW2153" s="7"/>
      <c r="BX2153" s="7"/>
      <c r="BY2153" s="7"/>
      <c r="BZ2153" s="7"/>
      <c r="CA2153" s="7"/>
      <c r="CB2153" s="7"/>
      <c r="CC2153" s="7"/>
      <c r="CD2153" s="7"/>
      <c r="CE2153" s="7"/>
      <c r="CF2153" s="7"/>
      <c r="CG2153" s="7"/>
      <c r="CH2153" s="7"/>
      <c r="CI2153" s="7"/>
      <c r="CJ2153" s="7"/>
      <c r="CK2153" s="7"/>
      <c r="CL2153" s="7"/>
      <c r="CM2153" s="7"/>
      <c r="CN2153" s="7"/>
      <c r="CO2153" s="7"/>
      <c r="CP2153" s="7"/>
      <c r="CQ2153" s="7"/>
    </row>
    <row r="2154" spans="2:95" s="9" customFormat="1">
      <c r="B2154" s="34"/>
      <c r="C2154" s="7"/>
      <c r="D2154" s="7"/>
      <c r="E2154" s="7"/>
      <c r="F2154" s="7"/>
      <c r="G2154" s="10"/>
      <c r="H2154" s="10"/>
      <c r="I2154" s="10"/>
      <c r="J2154" s="10"/>
      <c r="K2154" s="7"/>
      <c r="L2154" s="7"/>
      <c r="M2154" s="7"/>
      <c r="N2154" s="7"/>
      <c r="O2154" s="7"/>
      <c r="P2154" s="10"/>
      <c r="Q2154" s="7"/>
      <c r="R2154" s="7"/>
      <c r="S2154" s="7"/>
      <c r="T2154" s="7"/>
      <c r="U2154" s="7"/>
      <c r="V2154" s="7"/>
      <c r="W2154" s="7"/>
      <c r="X2154" s="7"/>
      <c r="Y2154" s="7"/>
      <c r="Z2154" s="7"/>
      <c r="AA2154" s="7"/>
      <c r="AB2154" s="7"/>
      <c r="AC2154" s="7"/>
      <c r="AD2154" s="7"/>
      <c r="AE2154" s="10"/>
      <c r="AF2154" s="7"/>
      <c r="AG2154" s="7"/>
      <c r="AH2154" s="7"/>
      <c r="AI2154" s="7"/>
      <c r="AJ2154" s="7"/>
      <c r="AK2154" s="7"/>
      <c r="AL2154" s="7"/>
      <c r="AM2154" s="7"/>
      <c r="AN2154" s="7"/>
      <c r="AO2154" s="7"/>
      <c r="AP2154" s="7"/>
      <c r="AQ2154" s="7"/>
      <c r="AR2154" s="7"/>
      <c r="AS2154" s="7"/>
      <c r="AT2154" s="10"/>
      <c r="AU2154" s="7"/>
      <c r="AV2154" s="7"/>
      <c r="AW2154" s="7"/>
      <c r="AX2154" s="7"/>
      <c r="AY2154" s="7"/>
      <c r="AZ2154" s="7"/>
      <c r="BA2154" s="7"/>
      <c r="BB2154" s="7"/>
      <c r="BC2154" s="10"/>
      <c r="BD2154" s="7"/>
      <c r="BE2154" s="7"/>
      <c r="BF2154" s="7"/>
      <c r="BG2154" s="7"/>
      <c r="BH2154" s="7"/>
      <c r="BI2154" s="7"/>
      <c r="BJ2154" s="7"/>
      <c r="BK2154" s="7"/>
      <c r="BL2154" s="7"/>
      <c r="BM2154" s="7"/>
      <c r="BN2154" s="7"/>
      <c r="BO2154" s="7"/>
      <c r="BP2154" s="7"/>
      <c r="BQ2154" s="7"/>
      <c r="BR2154" s="7"/>
      <c r="BS2154" s="7"/>
      <c r="BT2154" s="7"/>
      <c r="BU2154" s="7"/>
      <c r="BV2154" s="7"/>
      <c r="BW2154" s="7"/>
      <c r="BX2154" s="7"/>
      <c r="BY2154" s="7"/>
      <c r="BZ2154" s="7"/>
      <c r="CA2154" s="7"/>
      <c r="CB2154" s="7"/>
      <c r="CC2154" s="7"/>
      <c r="CD2154" s="7"/>
      <c r="CE2154" s="7"/>
      <c r="CF2154" s="7"/>
      <c r="CG2154" s="7"/>
      <c r="CH2154" s="7"/>
      <c r="CI2154" s="7"/>
      <c r="CJ2154" s="7"/>
      <c r="CK2154" s="7"/>
      <c r="CL2154" s="7"/>
      <c r="CM2154" s="7"/>
      <c r="CN2154" s="7"/>
      <c r="CO2154" s="7"/>
      <c r="CP2154" s="7"/>
      <c r="CQ2154" s="7"/>
    </row>
    <row r="2155" spans="2:95" s="9" customFormat="1">
      <c r="B2155" s="34"/>
      <c r="C2155" s="7"/>
      <c r="D2155" s="7"/>
      <c r="E2155" s="7"/>
      <c r="F2155" s="7"/>
      <c r="G2155" s="10"/>
      <c r="H2155" s="10"/>
      <c r="I2155" s="10"/>
      <c r="J2155" s="10"/>
      <c r="K2155" s="7"/>
      <c r="L2155" s="7"/>
      <c r="M2155" s="7"/>
      <c r="N2155" s="7"/>
      <c r="O2155" s="7"/>
      <c r="P2155" s="10"/>
      <c r="Q2155" s="7"/>
      <c r="R2155" s="7"/>
      <c r="S2155" s="7"/>
      <c r="T2155" s="7"/>
      <c r="U2155" s="7"/>
      <c r="V2155" s="7"/>
      <c r="W2155" s="7"/>
      <c r="X2155" s="7"/>
      <c r="Y2155" s="7"/>
      <c r="Z2155" s="7"/>
      <c r="AA2155" s="7"/>
      <c r="AB2155" s="7"/>
      <c r="AC2155" s="7"/>
      <c r="AD2155" s="7"/>
      <c r="AE2155" s="10"/>
      <c r="AF2155" s="7"/>
      <c r="AG2155" s="7"/>
      <c r="AH2155" s="7"/>
      <c r="AI2155" s="7"/>
      <c r="AJ2155" s="7"/>
      <c r="AK2155" s="7"/>
      <c r="AL2155" s="7"/>
      <c r="AM2155" s="7"/>
      <c r="AN2155" s="7"/>
      <c r="AO2155" s="7"/>
      <c r="AP2155" s="7"/>
      <c r="AQ2155" s="7"/>
      <c r="AR2155" s="7"/>
      <c r="AS2155" s="7"/>
      <c r="AT2155" s="10"/>
      <c r="AU2155" s="7"/>
      <c r="AV2155" s="7"/>
      <c r="AW2155" s="7"/>
      <c r="AX2155" s="7"/>
      <c r="AY2155" s="7"/>
      <c r="AZ2155" s="7"/>
      <c r="BA2155" s="7"/>
      <c r="BB2155" s="7"/>
      <c r="BC2155" s="10"/>
      <c r="BD2155" s="7"/>
      <c r="BE2155" s="7"/>
      <c r="BF2155" s="7"/>
      <c r="BG2155" s="7"/>
      <c r="BH2155" s="7"/>
      <c r="BI2155" s="7"/>
      <c r="BJ2155" s="7"/>
      <c r="BK2155" s="7"/>
      <c r="BL2155" s="7"/>
      <c r="BM2155" s="7"/>
      <c r="BN2155" s="7"/>
      <c r="BO2155" s="7"/>
      <c r="BP2155" s="7"/>
      <c r="BQ2155" s="7"/>
      <c r="BR2155" s="7"/>
      <c r="BS2155" s="7"/>
      <c r="BT2155" s="7"/>
      <c r="BU2155" s="7"/>
      <c r="BV2155" s="7"/>
      <c r="BW2155" s="7"/>
      <c r="BX2155" s="7"/>
      <c r="BY2155" s="7"/>
      <c r="BZ2155" s="7"/>
      <c r="CA2155" s="7"/>
      <c r="CB2155" s="7"/>
      <c r="CC2155" s="7"/>
      <c r="CD2155" s="7"/>
      <c r="CE2155" s="7"/>
      <c r="CF2155" s="7"/>
      <c r="CG2155" s="7"/>
      <c r="CH2155" s="7"/>
      <c r="CI2155" s="7"/>
      <c r="CJ2155" s="7"/>
      <c r="CK2155" s="7"/>
      <c r="CL2155" s="7"/>
      <c r="CM2155" s="7"/>
      <c r="CN2155" s="7"/>
      <c r="CO2155" s="7"/>
      <c r="CP2155" s="7"/>
      <c r="CQ2155" s="7"/>
    </row>
    <row r="2156" spans="2:95" s="9" customFormat="1">
      <c r="B2156" s="34"/>
      <c r="C2156" s="7"/>
      <c r="D2156" s="7"/>
      <c r="E2156" s="7"/>
      <c r="F2156" s="7"/>
      <c r="G2156" s="10"/>
      <c r="H2156" s="10"/>
      <c r="I2156" s="10"/>
      <c r="J2156" s="10"/>
      <c r="K2156" s="7"/>
      <c r="L2156" s="7"/>
      <c r="M2156" s="7"/>
      <c r="N2156" s="7"/>
      <c r="O2156" s="7"/>
      <c r="P2156" s="10"/>
      <c r="Q2156" s="7"/>
      <c r="R2156" s="7"/>
      <c r="S2156" s="7"/>
      <c r="T2156" s="7"/>
      <c r="U2156" s="7"/>
      <c r="V2156" s="7"/>
      <c r="W2156" s="7"/>
      <c r="X2156" s="7"/>
      <c r="Y2156" s="7"/>
      <c r="Z2156" s="7"/>
      <c r="AA2156" s="7"/>
      <c r="AB2156" s="7"/>
      <c r="AC2156" s="7"/>
      <c r="AD2156" s="7"/>
      <c r="AE2156" s="10"/>
      <c r="AF2156" s="7"/>
      <c r="AG2156" s="7"/>
      <c r="AH2156" s="7"/>
      <c r="AI2156" s="7"/>
      <c r="AJ2156" s="7"/>
      <c r="AK2156" s="7"/>
      <c r="AL2156" s="7"/>
      <c r="AM2156" s="7"/>
      <c r="AN2156" s="7"/>
      <c r="AO2156" s="7"/>
      <c r="AP2156" s="7"/>
      <c r="AQ2156" s="7"/>
      <c r="AR2156" s="7"/>
      <c r="AS2156" s="7"/>
      <c r="AT2156" s="10"/>
      <c r="AU2156" s="7"/>
      <c r="AV2156" s="7"/>
      <c r="AW2156" s="7"/>
      <c r="AX2156" s="7"/>
      <c r="AY2156" s="7"/>
      <c r="AZ2156" s="7"/>
      <c r="BA2156" s="7"/>
      <c r="BB2156" s="7"/>
      <c r="BC2156" s="10"/>
      <c r="BD2156" s="7"/>
      <c r="BE2156" s="7"/>
      <c r="BF2156" s="7"/>
      <c r="BG2156" s="7"/>
      <c r="BH2156" s="7"/>
      <c r="BI2156" s="7"/>
      <c r="BJ2156" s="7"/>
      <c r="BK2156" s="7"/>
      <c r="BL2156" s="7"/>
      <c r="BM2156" s="7"/>
      <c r="BN2156" s="7"/>
      <c r="BO2156" s="7"/>
      <c r="BP2156" s="7"/>
      <c r="BQ2156" s="7"/>
      <c r="BR2156" s="7"/>
      <c r="BS2156" s="7"/>
      <c r="BT2156" s="7"/>
      <c r="BU2156" s="7"/>
      <c r="BV2156" s="7"/>
      <c r="BW2156" s="7"/>
      <c r="BX2156" s="7"/>
      <c r="BY2156" s="7"/>
      <c r="BZ2156" s="7"/>
      <c r="CA2156" s="7"/>
      <c r="CB2156" s="7"/>
      <c r="CC2156" s="7"/>
      <c r="CD2156" s="7"/>
      <c r="CE2156" s="7"/>
      <c r="CF2156" s="7"/>
      <c r="CG2156" s="7"/>
      <c r="CH2156" s="7"/>
      <c r="CI2156" s="7"/>
      <c r="CJ2156" s="7"/>
      <c r="CK2156" s="7"/>
      <c r="CL2156" s="7"/>
      <c r="CM2156" s="7"/>
      <c r="CN2156" s="7"/>
      <c r="CO2156" s="7"/>
      <c r="CP2156" s="7"/>
      <c r="CQ2156" s="7"/>
    </row>
    <row r="2157" spans="2:95" s="9" customFormat="1">
      <c r="B2157" s="34"/>
      <c r="C2157" s="7"/>
      <c r="D2157" s="7"/>
      <c r="E2157" s="7"/>
      <c r="F2157" s="7"/>
      <c r="G2157" s="10"/>
      <c r="H2157" s="10"/>
      <c r="I2157" s="10"/>
      <c r="J2157" s="10"/>
      <c r="K2157" s="7"/>
      <c r="L2157" s="7"/>
      <c r="M2157" s="7"/>
      <c r="N2157" s="7"/>
      <c r="O2157" s="7"/>
      <c r="P2157" s="10"/>
      <c r="Q2157" s="7"/>
      <c r="R2157" s="7"/>
      <c r="S2157" s="7"/>
      <c r="T2157" s="7"/>
      <c r="U2157" s="7"/>
      <c r="V2157" s="7"/>
      <c r="W2157" s="7"/>
      <c r="X2157" s="7"/>
      <c r="Y2157" s="7"/>
      <c r="Z2157" s="7"/>
      <c r="AA2157" s="7"/>
      <c r="AB2157" s="7"/>
      <c r="AC2157" s="7"/>
      <c r="AD2157" s="7"/>
      <c r="AE2157" s="10"/>
      <c r="AF2157" s="7"/>
      <c r="AG2157" s="7"/>
      <c r="AH2157" s="7"/>
      <c r="AI2157" s="7"/>
      <c r="AJ2157" s="7"/>
      <c r="AK2157" s="7"/>
      <c r="AL2157" s="7"/>
      <c r="AM2157" s="7"/>
      <c r="AN2157" s="7"/>
      <c r="AO2157" s="7"/>
      <c r="AP2157" s="7"/>
      <c r="AQ2157" s="7"/>
      <c r="AR2157" s="7"/>
      <c r="AS2157" s="7"/>
      <c r="AT2157" s="10"/>
      <c r="AU2157" s="7"/>
      <c r="AV2157" s="7"/>
      <c r="AW2157" s="7"/>
      <c r="AX2157" s="7"/>
      <c r="AY2157" s="7"/>
      <c r="AZ2157" s="7"/>
      <c r="BA2157" s="7"/>
      <c r="BB2157" s="7"/>
      <c r="BC2157" s="10"/>
      <c r="BD2157" s="7"/>
      <c r="BE2157" s="7"/>
      <c r="BF2157" s="7"/>
      <c r="BG2157" s="7"/>
      <c r="BH2157" s="7"/>
      <c r="BI2157" s="7"/>
      <c r="BJ2157" s="7"/>
      <c r="BK2157" s="7"/>
      <c r="BL2157" s="7"/>
      <c r="BM2157" s="7"/>
      <c r="BN2157" s="7"/>
      <c r="BO2157" s="7"/>
      <c r="BP2157" s="7"/>
      <c r="BQ2157" s="7"/>
      <c r="BR2157" s="7"/>
      <c r="BS2157" s="7"/>
      <c r="BT2157" s="7"/>
      <c r="BU2157" s="7"/>
      <c r="BV2157" s="7"/>
      <c r="BW2157" s="7"/>
      <c r="BX2157" s="7"/>
      <c r="BY2157" s="7"/>
      <c r="BZ2157" s="7"/>
      <c r="CA2157" s="7"/>
      <c r="CB2157" s="7"/>
      <c r="CC2157" s="7"/>
      <c r="CD2157" s="7"/>
      <c r="CE2157" s="7"/>
      <c r="CF2157" s="7"/>
      <c r="CG2157" s="7"/>
      <c r="CH2157" s="7"/>
      <c r="CI2157" s="7"/>
      <c r="CJ2157" s="7"/>
      <c r="CK2157" s="7"/>
      <c r="CL2157" s="7"/>
      <c r="CM2157" s="7"/>
      <c r="CN2157" s="7"/>
      <c r="CO2157" s="7"/>
      <c r="CP2157" s="7"/>
      <c r="CQ2157" s="7"/>
    </row>
    <row r="2158" spans="2:95" s="9" customFormat="1">
      <c r="B2158" s="34"/>
      <c r="C2158" s="7"/>
      <c r="D2158" s="7"/>
      <c r="E2158" s="7"/>
      <c r="F2158" s="7"/>
      <c r="G2158" s="10"/>
      <c r="H2158" s="10"/>
      <c r="I2158" s="10"/>
      <c r="J2158" s="10"/>
      <c r="K2158" s="7"/>
      <c r="L2158" s="7"/>
      <c r="M2158" s="7"/>
      <c r="N2158" s="7"/>
      <c r="O2158" s="7"/>
      <c r="P2158" s="10"/>
      <c r="Q2158" s="7"/>
      <c r="R2158" s="7"/>
      <c r="S2158" s="7"/>
      <c r="T2158" s="7"/>
      <c r="U2158" s="7"/>
      <c r="V2158" s="7"/>
      <c r="W2158" s="7"/>
      <c r="X2158" s="7"/>
      <c r="Y2158" s="7"/>
      <c r="Z2158" s="7"/>
      <c r="AA2158" s="7"/>
      <c r="AB2158" s="7"/>
      <c r="AC2158" s="7"/>
      <c r="AD2158" s="7"/>
      <c r="AE2158" s="10"/>
      <c r="AF2158" s="7"/>
      <c r="AG2158" s="7"/>
      <c r="AH2158" s="7"/>
      <c r="AI2158" s="7"/>
      <c r="AJ2158" s="7"/>
      <c r="AK2158" s="7"/>
      <c r="AL2158" s="7"/>
      <c r="AM2158" s="7"/>
      <c r="AN2158" s="7"/>
      <c r="AO2158" s="7"/>
      <c r="AP2158" s="7"/>
      <c r="AQ2158" s="7"/>
      <c r="AR2158" s="7"/>
      <c r="AS2158" s="7"/>
      <c r="AT2158" s="10"/>
      <c r="AU2158" s="7"/>
      <c r="AV2158" s="7"/>
      <c r="AW2158" s="7"/>
      <c r="AX2158" s="7"/>
      <c r="AY2158" s="7"/>
      <c r="AZ2158" s="7"/>
      <c r="BA2158" s="7"/>
      <c r="BB2158" s="7"/>
      <c r="BC2158" s="10"/>
      <c r="BD2158" s="7"/>
      <c r="BE2158" s="7"/>
      <c r="BF2158" s="7"/>
      <c r="BG2158" s="7"/>
      <c r="BH2158" s="7"/>
      <c r="BI2158" s="7"/>
      <c r="BJ2158" s="7"/>
      <c r="BK2158" s="7"/>
      <c r="BL2158" s="7"/>
      <c r="BM2158" s="7"/>
      <c r="BN2158" s="7"/>
      <c r="BO2158" s="7"/>
      <c r="BP2158" s="7"/>
      <c r="BQ2158" s="7"/>
      <c r="BR2158" s="7"/>
      <c r="BS2158" s="7"/>
      <c r="BT2158" s="7"/>
      <c r="BU2158" s="7"/>
      <c r="BV2158" s="7"/>
      <c r="BW2158" s="7"/>
      <c r="BX2158" s="7"/>
      <c r="BY2158" s="7"/>
      <c r="BZ2158" s="7"/>
      <c r="CA2158" s="7"/>
      <c r="CB2158" s="7"/>
      <c r="CC2158" s="7"/>
      <c r="CD2158" s="7"/>
      <c r="CE2158" s="7"/>
      <c r="CF2158" s="7"/>
      <c r="CG2158" s="7"/>
      <c r="CH2158" s="7"/>
      <c r="CI2158" s="7"/>
      <c r="CJ2158" s="7"/>
      <c r="CK2158" s="7"/>
      <c r="CL2158" s="7"/>
      <c r="CM2158" s="7"/>
      <c r="CN2158" s="7"/>
      <c r="CO2158" s="7"/>
      <c r="CP2158" s="7"/>
      <c r="CQ2158" s="7"/>
    </row>
    <row r="2159" spans="2:95" s="9" customFormat="1">
      <c r="B2159" s="34"/>
      <c r="C2159" s="7"/>
      <c r="D2159" s="7"/>
      <c r="E2159" s="7"/>
      <c r="F2159" s="7"/>
      <c r="G2159" s="10"/>
      <c r="H2159" s="10"/>
      <c r="I2159" s="10"/>
      <c r="J2159" s="10"/>
      <c r="K2159" s="7"/>
      <c r="L2159" s="7"/>
      <c r="M2159" s="7"/>
      <c r="N2159" s="7"/>
      <c r="O2159" s="7"/>
      <c r="P2159" s="10"/>
      <c r="Q2159" s="7"/>
      <c r="R2159" s="7"/>
      <c r="S2159" s="7"/>
      <c r="T2159" s="7"/>
      <c r="U2159" s="7"/>
      <c r="V2159" s="7"/>
      <c r="W2159" s="7"/>
      <c r="X2159" s="7"/>
      <c r="Y2159" s="7"/>
      <c r="Z2159" s="7"/>
      <c r="AA2159" s="7"/>
      <c r="AB2159" s="7"/>
      <c r="AC2159" s="7"/>
      <c r="AD2159" s="7"/>
      <c r="AE2159" s="10"/>
      <c r="AF2159" s="7"/>
      <c r="AG2159" s="7"/>
      <c r="AH2159" s="7"/>
      <c r="AI2159" s="7"/>
      <c r="AJ2159" s="7"/>
      <c r="AK2159" s="7"/>
      <c r="AL2159" s="7"/>
      <c r="AM2159" s="7"/>
      <c r="AN2159" s="7"/>
      <c r="AO2159" s="7"/>
      <c r="AP2159" s="7"/>
      <c r="AQ2159" s="7"/>
      <c r="AR2159" s="7"/>
      <c r="AS2159" s="7"/>
      <c r="AT2159" s="10"/>
      <c r="AU2159" s="7"/>
      <c r="AV2159" s="7"/>
      <c r="AW2159" s="7"/>
      <c r="AX2159" s="7"/>
      <c r="AY2159" s="7"/>
      <c r="AZ2159" s="7"/>
      <c r="BA2159" s="7"/>
      <c r="BB2159" s="7"/>
      <c r="BC2159" s="10"/>
      <c r="BD2159" s="7"/>
      <c r="BE2159" s="7"/>
      <c r="BF2159" s="7"/>
      <c r="BG2159" s="7"/>
      <c r="BH2159" s="7"/>
      <c r="BI2159" s="7"/>
      <c r="BJ2159" s="7"/>
      <c r="BK2159" s="7"/>
      <c r="BL2159" s="7"/>
      <c r="BM2159" s="7"/>
      <c r="BN2159" s="7"/>
      <c r="BO2159" s="7"/>
      <c r="BP2159" s="7"/>
      <c r="BQ2159" s="7"/>
      <c r="BR2159" s="7"/>
      <c r="BS2159" s="7"/>
      <c r="BT2159" s="7"/>
      <c r="BU2159" s="7"/>
      <c r="BV2159" s="7"/>
      <c r="BW2159" s="7"/>
      <c r="BX2159" s="7"/>
      <c r="BY2159" s="7"/>
      <c r="BZ2159" s="7"/>
      <c r="CA2159" s="7"/>
      <c r="CB2159" s="7"/>
      <c r="CC2159" s="7"/>
      <c r="CD2159" s="7"/>
      <c r="CE2159" s="7"/>
      <c r="CF2159" s="7"/>
      <c r="CG2159" s="7"/>
      <c r="CH2159" s="7"/>
      <c r="CI2159" s="7"/>
      <c r="CJ2159" s="7"/>
      <c r="CK2159" s="7"/>
      <c r="CL2159" s="7"/>
      <c r="CM2159" s="7"/>
      <c r="CN2159" s="7"/>
      <c r="CO2159" s="7"/>
      <c r="CP2159" s="7"/>
      <c r="CQ2159" s="7"/>
    </row>
    <row r="2160" spans="2:95" s="9" customFormat="1">
      <c r="B2160" s="34"/>
      <c r="C2160" s="7"/>
      <c r="D2160" s="7"/>
      <c r="E2160" s="7"/>
      <c r="F2160" s="7"/>
      <c r="G2160" s="10"/>
      <c r="H2160" s="10"/>
      <c r="I2160" s="10"/>
      <c r="J2160" s="10"/>
      <c r="K2160" s="7"/>
      <c r="L2160" s="7"/>
      <c r="M2160" s="7"/>
      <c r="N2160" s="7"/>
      <c r="O2160" s="7"/>
      <c r="P2160" s="10"/>
      <c r="Q2160" s="7"/>
      <c r="R2160" s="7"/>
      <c r="S2160" s="7"/>
      <c r="T2160" s="7"/>
      <c r="U2160" s="7"/>
      <c r="V2160" s="7"/>
      <c r="W2160" s="7"/>
      <c r="X2160" s="7"/>
      <c r="Y2160" s="7"/>
      <c r="Z2160" s="7"/>
      <c r="AA2160" s="7"/>
      <c r="AB2160" s="7"/>
      <c r="AC2160" s="7"/>
      <c r="AD2160" s="7"/>
      <c r="AE2160" s="10"/>
      <c r="AF2160" s="7"/>
      <c r="AG2160" s="7"/>
      <c r="AH2160" s="7"/>
      <c r="AI2160" s="7"/>
      <c r="AJ2160" s="7"/>
      <c r="AK2160" s="7"/>
      <c r="AL2160" s="7"/>
      <c r="AM2160" s="7"/>
      <c r="AN2160" s="7"/>
      <c r="AO2160" s="7"/>
      <c r="AP2160" s="7"/>
      <c r="AQ2160" s="7"/>
      <c r="AR2160" s="7"/>
      <c r="AS2160" s="7"/>
      <c r="AT2160" s="10"/>
      <c r="AU2160" s="7"/>
      <c r="AV2160" s="7"/>
      <c r="AW2160" s="7"/>
      <c r="AX2160" s="7"/>
      <c r="AY2160" s="7"/>
      <c r="AZ2160" s="7"/>
      <c r="BA2160" s="7"/>
      <c r="BB2160" s="7"/>
      <c r="BC2160" s="10"/>
      <c r="BD2160" s="7"/>
      <c r="BE2160" s="7"/>
      <c r="BF2160" s="7"/>
      <c r="BG2160" s="7"/>
      <c r="BH2160" s="7"/>
      <c r="BI2160" s="7"/>
      <c r="BJ2160" s="7"/>
      <c r="BK2160" s="7"/>
      <c r="BL2160" s="7"/>
      <c r="BM2160" s="7"/>
      <c r="BN2160" s="7"/>
      <c r="BO2160" s="7"/>
      <c r="BP2160" s="7"/>
      <c r="BQ2160" s="7"/>
      <c r="BR2160" s="7"/>
      <c r="BS2160" s="7"/>
      <c r="BT2160" s="7"/>
      <c r="BU2160" s="7"/>
      <c r="BV2160" s="7"/>
      <c r="BW2160" s="7"/>
      <c r="BX2160" s="7"/>
      <c r="BY2160" s="7"/>
      <c r="BZ2160" s="7"/>
      <c r="CA2160" s="7"/>
      <c r="CB2160" s="7"/>
      <c r="CC2160" s="7"/>
      <c r="CD2160" s="7"/>
      <c r="CE2160" s="7"/>
      <c r="CF2160" s="7"/>
      <c r="CG2160" s="7"/>
      <c r="CH2160" s="7"/>
      <c r="CI2160" s="7"/>
      <c r="CJ2160" s="7"/>
      <c r="CK2160" s="7"/>
      <c r="CL2160" s="7"/>
      <c r="CM2160" s="7"/>
      <c r="CN2160" s="7"/>
      <c r="CO2160" s="7"/>
      <c r="CP2160" s="7"/>
      <c r="CQ2160" s="7"/>
    </row>
    <row r="2161" spans="2:95" s="9" customFormat="1">
      <c r="B2161" s="34"/>
      <c r="C2161" s="7"/>
      <c r="D2161" s="7"/>
      <c r="E2161" s="7"/>
      <c r="F2161" s="7"/>
      <c r="G2161" s="10"/>
      <c r="H2161" s="10"/>
      <c r="I2161" s="10"/>
      <c r="J2161" s="10"/>
      <c r="K2161" s="7"/>
      <c r="L2161" s="7"/>
      <c r="M2161" s="7"/>
      <c r="N2161" s="7"/>
      <c r="O2161" s="7"/>
      <c r="P2161" s="10"/>
      <c r="Q2161" s="7"/>
      <c r="R2161" s="7"/>
      <c r="S2161" s="7"/>
      <c r="T2161" s="7"/>
      <c r="U2161" s="7"/>
      <c r="V2161" s="7"/>
      <c r="W2161" s="7"/>
      <c r="X2161" s="7"/>
      <c r="Y2161" s="7"/>
      <c r="Z2161" s="7"/>
      <c r="AA2161" s="7"/>
      <c r="AB2161" s="7"/>
      <c r="AC2161" s="7"/>
      <c r="AD2161" s="7"/>
      <c r="AE2161" s="10"/>
      <c r="AF2161" s="7"/>
      <c r="AG2161" s="7"/>
      <c r="AH2161" s="7"/>
      <c r="AI2161" s="7"/>
      <c r="AJ2161" s="7"/>
      <c r="AK2161" s="7"/>
      <c r="AL2161" s="7"/>
      <c r="AM2161" s="7"/>
      <c r="AN2161" s="7"/>
      <c r="AO2161" s="7"/>
      <c r="AP2161" s="7"/>
      <c r="AQ2161" s="7"/>
      <c r="AR2161" s="7"/>
      <c r="AS2161" s="7"/>
      <c r="AT2161" s="10"/>
      <c r="AU2161" s="7"/>
      <c r="AV2161" s="7"/>
      <c r="AW2161" s="7"/>
      <c r="AX2161" s="7"/>
      <c r="AY2161" s="7"/>
      <c r="AZ2161" s="7"/>
      <c r="BA2161" s="7"/>
      <c r="BB2161" s="7"/>
      <c r="BC2161" s="10"/>
      <c r="BD2161" s="7"/>
      <c r="BE2161" s="7"/>
      <c r="BF2161" s="7"/>
      <c r="BG2161" s="7"/>
      <c r="BH2161" s="7"/>
      <c r="BI2161" s="7"/>
      <c r="BJ2161" s="7"/>
      <c r="BK2161" s="7"/>
      <c r="BL2161" s="7"/>
      <c r="BM2161" s="7"/>
      <c r="BN2161" s="7"/>
      <c r="BO2161" s="7"/>
      <c r="BP2161" s="7"/>
      <c r="BQ2161" s="7"/>
      <c r="BR2161" s="7"/>
      <c r="BS2161" s="7"/>
      <c r="BT2161" s="7"/>
      <c r="BU2161" s="7"/>
      <c r="BV2161" s="7"/>
      <c r="BW2161" s="7"/>
      <c r="BX2161" s="7"/>
      <c r="BY2161" s="7"/>
      <c r="BZ2161" s="7"/>
      <c r="CA2161" s="7"/>
      <c r="CB2161" s="7"/>
      <c r="CC2161" s="7"/>
      <c r="CD2161" s="7"/>
      <c r="CE2161" s="7"/>
      <c r="CF2161" s="7"/>
      <c r="CG2161" s="7"/>
      <c r="CH2161" s="7"/>
      <c r="CI2161" s="7"/>
      <c r="CJ2161" s="7"/>
      <c r="CK2161" s="7"/>
      <c r="CL2161" s="7"/>
      <c r="CM2161" s="7"/>
      <c r="CN2161" s="7"/>
      <c r="CO2161" s="7"/>
      <c r="CP2161" s="7"/>
      <c r="CQ2161" s="7"/>
    </row>
    <row r="2162" spans="2:95" s="9" customFormat="1">
      <c r="B2162" s="34"/>
      <c r="C2162" s="7"/>
      <c r="D2162" s="7"/>
      <c r="E2162" s="7"/>
      <c r="F2162" s="7"/>
      <c r="G2162" s="10"/>
      <c r="H2162" s="10"/>
      <c r="I2162" s="10"/>
      <c r="J2162" s="10"/>
      <c r="K2162" s="7"/>
      <c r="L2162" s="7"/>
      <c r="M2162" s="7"/>
      <c r="N2162" s="7"/>
      <c r="O2162" s="7"/>
      <c r="P2162" s="10"/>
      <c r="Q2162" s="7"/>
      <c r="R2162" s="7"/>
      <c r="S2162" s="7"/>
      <c r="T2162" s="7"/>
      <c r="U2162" s="7"/>
      <c r="V2162" s="7"/>
      <c r="W2162" s="7"/>
      <c r="X2162" s="7"/>
      <c r="Y2162" s="7"/>
      <c r="Z2162" s="7"/>
      <c r="AA2162" s="7"/>
      <c r="AB2162" s="7"/>
      <c r="AC2162" s="7"/>
      <c r="AD2162" s="7"/>
      <c r="AE2162" s="10"/>
      <c r="AF2162" s="7"/>
      <c r="AG2162" s="7"/>
      <c r="AH2162" s="7"/>
      <c r="AI2162" s="7"/>
      <c r="AJ2162" s="7"/>
      <c r="AK2162" s="7"/>
      <c r="AL2162" s="7"/>
      <c r="AM2162" s="7"/>
      <c r="AN2162" s="7"/>
      <c r="AO2162" s="7"/>
      <c r="AP2162" s="7"/>
      <c r="AQ2162" s="7"/>
      <c r="AR2162" s="7"/>
      <c r="AS2162" s="7"/>
      <c r="AT2162" s="10"/>
      <c r="AU2162" s="7"/>
      <c r="AV2162" s="7"/>
      <c r="AW2162" s="7"/>
      <c r="AX2162" s="7"/>
      <c r="AY2162" s="7"/>
      <c r="AZ2162" s="7"/>
      <c r="BA2162" s="7"/>
      <c r="BB2162" s="7"/>
      <c r="BC2162" s="10"/>
      <c r="BD2162" s="7"/>
      <c r="BE2162" s="7"/>
      <c r="BF2162" s="7"/>
      <c r="BG2162" s="7"/>
      <c r="BH2162" s="7"/>
      <c r="BI2162" s="7"/>
      <c r="BJ2162" s="7"/>
      <c r="BK2162" s="7"/>
      <c r="BL2162" s="7"/>
      <c r="BM2162" s="7"/>
      <c r="BN2162" s="7"/>
      <c r="BO2162" s="7"/>
      <c r="BP2162" s="7"/>
      <c r="BQ2162" s="7"/>
      <c r="BR2162" s="7"/>
      <c r="BS2162" s="7"/>
      <c r="BT2162" s="7"/>
      <c r="BU2162" s="7"/>
      <c r="BV2162" s="7"/>
      <c r="BW2162" s="7"/>
      <c r="BX2162" s="7"/>
      <c r="BY2162" s="7"/>
      <c r="BZ2162" s="7"/>
      <c r="CA2162" s="7"/>
      <c r="CB2162" s="7"/>
      <c r="CC2162" s="7"/>
      <c r="CD2162" s="7"/>
      <c r="CE2162" s="7"/>
      <c r="CF2162" s="7"/>
      <c r="CG2162" s="7"/>
      <c r="CH2162" s="7"/>
      <c r="CI2162" s="7"/>
      <c r="CJ2162" s="7"/>
      <c r="CK2162" s="7"/>
      <c r="CL2162" s="7"/>
      <c r="CM2162" s="7"/>
      <c r="CN2162" s="7"/>
      <c r="CO2162" s="7"/>
      <c r="CP2162" s="7"/>
      <c r="CQ2162" s="7"/>
    </row>
    <row r="2163" spans="2:95" s="9" customFormat="1">
      <c r="B2163" s="34"/>
      <c r="C2163" s="7"/>
      <c r="D2163" s="7"/>
      <c r="E2163" s="7"/>
      <c r="F2163" s="7"/>
      <c r="G2163" s="10"/>
      <c r="H2163" s="10"/>
      <c r="I2163" s="10"/>
      <c r="J2163" s="10"/>
      <c r="K2163" s="7"/>
      <c r="L2163" s="7"/>
      <c r="M2163" s="7"/>
      <c r="N2163" s="7"/>
      <c r="O2163" s="7"/>
      <c r="P2163" s="10"/>
      <c r="Q2163" s="7"/>
      <c r="R2163" s="7"/>
      <c r="S2163" s="7"/>
      <c r="T2163" s="7"/>
      <c r="U2163" s="7"/>
      <c r="V2163" s="7"/>
      <c r="W2163" s="7"/>
      <c r="X2163" s="7"/>
      <c r="Y2163" s="7"/>
      <c r="Z2163" s="7"/>
      <c r="AA2163" s="7"/>
      <c r="AB2163" s="7"/>
      <c r="AC2163" s="7"/>
      <c r="AD2163" s="7"/>
      <c r="AE2163" s="10"/>
      <c r="AF2163" s="7"/>
      <c r="AG2163" s="7"/>
      <c r="AH2163" s="7"/>
      <c r="AI2163" s="7"/>
      <c r="AJ2163" s="7"/>
      <c r="AK2163" s="7"/>
      <c r="AL2163" s="7"/>
      <c r="AM2163" s="7"/>
      <c r="AN2163" s="7"/>
      <c r="AO2163" s="7"/>
      <c r="AP2163" s="7"/>
      <c r="AQ2163" s="7"/>
      <c r="AR2163" s="7"/>
      <c r="AS2163" s="7"/>
      <c r="AT2163" s="10"/>
      <c r="AU2163" s="7"/>
      <c r="AV2163" s="7"/>
      <c r="AW2163" s="7"/>
      <c r="AX2163" s="7"/>
      <c r="AY2163" s="7"/>
      <c r="AZ2163" s="7"/>
      <c r="BA2163" s="7"/>
      <c r="BB2163" s="7"/>
      <c r="BC2163" s="10"/>
      <c r="BD2163" s="7"/>
      <c r="BE2163" s="7"/>
      <c r="BF2163" s="7"/>
      <c r="BG2163" s="7"/>
      <c r="BH2163" s="7"/>
      <c r="BI2163" s="7"/>
      <c r="BJ2163" s="7"/>
      <c r="BK2163" s="7"/>
      <c r="BL2163" s="7"/>
      <c r="BM2163" s="7"/>
      <c r="BN2163" s="7"/>
      <c r="BO2163" s="7"/>
      <c r="BP2163" s="7"/>
      <c r="BQ2163" s="7"/>
      <c r="BR2163" s="7"/>
      <c r="BS2163" s="7"/>
      <c r="BT2163" s="7"/>
      <c r="BU2163" s="7"/>
      <c r="BV2163" s="7"/>
      <c r="BW2163" s="7"/>
      <c r="BX2163" s="7"/>
      <c r="BY2163" s="7"/>
      <c r="BZ2163" s="7"/>
      <c r="CA2163" s="7"/>
      <c r="CB2163" s="7"/>
      <c r="CC2163" s="7"/>
      <c r="CD2163" s="7"/>
      <c r="CE2163" s="7"/>
      <c r="CF2163" s="7"/>
      <c r="CG2163" s="7"/>
      <c r="CH2163" s="7"/>
      <c r="CI2163" s="7"/>
      <c r="CJ2163" s="7"/>
      <c r="CK2163" s="7"/>
      <c r="CL2163" s="7"/>
      <c r="CM2163" s="7"/>
      <c r="CN2163" s="7"/>
      <c r="CO2163" s="7"/>
      <c r="CP2163" s="7"/>
      <c r="CQ2163" s="7"/>
    </row>
    <row r="2164" spans="2:95" s="9" customFormat="1">
      <c r="B2164" s="34"/>
      <c r="C2164" s="7"/>
      <c r="D2164" s="7"/>
      <c r="E2164" s="7"/>
      <c r="F2164" s="7"/>
      <c r="G2164" s="10"/>
      <c r="H2164" s="10"/>
      <c r="I2164" s="10"/>
      <c r="J2164" s="10"/>
      <c r="K2164" s="7"/>
      <c r="L2164" s="7"/>
      <c r="M2164" s="7"/>
      <c r="N2164" s="7"/>
      <c r="O2164" s="7"/>
      <c r="P2164" s="10"/>
      <c r="Q2164" s="7"/>
      <c r="R2164" s="7"/>
      <c r="S2164" s="7"/>
      <c r="T2164" s="7"/>
      <c r="U2164" s="7"/>
      <c r="V2164" s="7"/>
      <c r="W2164" s="7"/>
      <c r="X2164" s="7"/>
      <c r="Y2164" s="7"/>
      <c r="Z2164" s="7"/>
      <c r="AA2164" s="7"/>
      <c r="AB2164" s="7"/>
      <c r="AC2164" s="7"/>
      <c r="AD2164" s="7"/>
      <c r="AE2164" s="10"/>
      <c r="AF2164" s="7"/>
      <c r="AG2164" s="7"/>
      <c r="AH2164" s="7"/>
      <c r="AI2164" s="7"/>
      <c r="AJ2164" s="7"/>
      <c r="AK2164" s="7"/>
      <c r="AL2164" s="7"/>
      <c r="AM2164" s="7"/>
      <c r="AN2164" s="7"/>
      <c r="AO2164" s="7"/>
      <c r="AP2164" s="7"/>
      <c r="AQ2164" s="7"/>
      <c r="AR2164" s="7"/>
      <c r="AS2164" s="7"/>
      <c r="AT2164" s="10"/>
      <c r="AU2164" s="7"/>
      <c r="AV2164" s="7"/>
      <c r="AW2164" s="7"/>
      <c r="AX2164" s="7"/>
      <c r="AY2164" s="7"/>
      <c r="AZ2164" s="7"/>
      <c r="BA2164" s="7"/>
      <c r="BB2164" s="7"/>
      <c r="BC2164" s="10"/>
      <c r="BD2164" s="7"/>
      <c r="BE2164" s="7"/>
      <c r="BF2164" s="7"/>
      <c r="BG2164" s="7"/>
      <c r="BH2164" s="7"/>
      <c r="BI2164" s="7"/>
      <c r="BJ2164" s="7"/>
      <c r="BK2164" s="7"/>
      <c r="BL2164" s="7"/>
      <c r="BM2164" s="7"/>
      <c r="BN2164" s="7"/>
      <c r="BO2164" s="7"/>
      <c r="BP2164" s="7"/>
      <c r="BQ2164" s="7"/>
      <c r="BR2164" s="7"/>
      <c r="BS2164" s="7"/>
      <c r="BT2164" s="7"/>
      <c r="BU2164" s="7"/>
      <c r="BV2164" s="7"/>
      <c r="BW2164" s="7"/>
      <c r="BX2164" s="7"/>
      <c r="BY2164" s="7"/>
      <c r="BZ2164" s="7"/>
      <c r="CA2164" s="7"/>
      <c r="CB2164" s="7"/>
      <c r="CC2164" s="7"/>
      <c r="CD2164" s="7"/>
      <c r="CE2164" s="7"/>
      <c r="CF2164" s="7"/>
      <c r="CG2164" s="7"/>
      <c r="CH2164" s="7"/>
      <c r="CI2164" s="7"/>
      <c r="CJ2164" s="7"/>
      <c r="CK2164" s="7"/>
      <c r="CL2164" s="7"/>
      <c r="CM2164" s="7"/>
      <c r="CN2164" s="7"/>
      <c r="CO2164" s="7"/>
      <c r="CP2164" s="7"/>
      <c r="CQ2164" s="7"/>
    </row>
    <row r="2165" spans="2:95" s="9" customFormat="1">
      <c r="B2165" s="34"/>
      <c r="C2165" s="7"/>
      <c r="D2165" s="7"/>
      <c r="E2165" s="7"/>
      <c r="F2165" s="7"/>
      <c r="G2165" s="10"/>
      <c r="H2165" s="10"/>
      <c r="I2165" s="10"/>
      <c r="J2165" s="10"/>
      <c r="K2165" s="7"/>
      <c r="L2165" s="7"/>
      <c r="M2165" s="7"/>
      <c r="N2165" s="7"/>
      <c r="O2165" s="7"/>
      <c r="P2165" s="10"/>
      <c r="Q2165" s="7"/>
      <c r="R2165" s="7"/>
      <c r="S2165" s="7"/>
      <c r="T2165" s="7"/>
      <c r="U2165" s="7"/>
      <c r="V2165" s="7"/>
      <c r="W2165" s="7"/>
      <c r="X2165" s="7"/>
      <c r="Y2165" s="7"/>
      <c r="Z2165" s="7"/>
      <c r="AA2165" s="7"/>
      <c r="AB2165" s="7"/>
      <c r="AC2165" s="7"/>
      <c r="AD2165" s="7"/>
      <c r="AE2165" s="10"/>
      <c r="AF2165" s="7"/>
      <c r="AG2165" s="7"/>
      <c r="AH2165" s="7"/>
      <c r="AI2165" s="7"/>
      <c r="AJ2165" s="7"/>
      <c r="AK2165" s="7"/>
      <c r="AL2165" s="7"/>
      <c r="AM2165" s="7"/>
      <c r="AN2165" s="7"/>
      <c r="AO2165" s="7"/>
      <c r="AP2165" s="7"/>
      <c r="AQ2165" s="7"/>
      <c r="AR2165" s="7"/>
      <c r="AS2165" s="7"/>
      <c r="AT2165" s="10"/>
      <c r="AU2165" s="7"/>
      <c r="AV2165" s="7"/>
      <c r="AW2165" s="7"/>
      <c r="AX2165" s="7"/>
      <c r="AY2165" s="7"/>
      <c r="AZ2165" s="7"/>
      <c r="BA2165" s="7"/>
      <c r="BB2165" s="7"/>
      <c r="BC2165" s="10"/>
      <c r="BD2165" s="7"/>
      <c r="BE2165" s="7"/>
      <c r="BF2165" s="7"/>
      <c r="BG2165" s="7"/>
      <c r="BH2165" s="7"/>
      <c r="BI2165" s="7"/>
      <c r="BJ2165" s="7"/>
      <c r="BK2165" s="7"/>
      <c r="BL2165" s="7"/>
      <c r="BM2165" s="7"/>
      <c r="BN2165" s="7"/>
      <c r="BO2165" s="7"/>
      <c r="BP2165" s="7"/>
      <c r="BQ2165" s="7"/>
      <c r="BR2165" s="7"/>
      <c r="BS2165" s="7"/>
      <c r="BT2165" s="7"/>
      <c r="BU2165" s="7"/>
      <c r="BV2165" s="7"/>
      <c r="BW2165" s="7"/>
      <c r="BX2165" s="7"/>
      <c r="BY2165" s="7"/>
      <c r="BZ2165" s="7"/>
      <c r="CA2165" s="7"/>
      <c r="CB2165" s="7"/>
      <c r="CC2165" s="7"/>
      <c r="CD2165" s="7"/>
      <c r="CE2165" s="7"/>
      <c r="CF2165" s="7"/>
      <c r="CG2165" s="7"/>
      <c r="CH2165" s="7"/>
      <c r="CI2165" s="7"/>
      <c r="CJ2165" s="7"/>
      <c r="CK2165" s="7"/>
      <c r="CL2165" s="7"/>
      <c r="CM2165" s="7"/>
      <c r="CN2165" s="7"/>
      <c r="CO2165" s="7"/>
      <c r="CP2165" s="7"/>
      <c r="CQ2165" s="7"/>
    </row>
    <row r="2166" spans="2:95" s="9" customFormat="1">
      <c r="B2166" s="34"/>
      <c r="C2166" s="7"/>
      <c r="D2166" s="7"/>
      <c r="E2166" s="7"/>
      <c r="F2166" s="7"/>
      <c r="G2166" s="10"/>
      <c r="H2166" s="10"/>
      <c r="I2166" s="10"/>
      <c r="J2166" s="10"/>
      <c r="K2166" s="7"/>
      <c r="L2166" s="7"/>
      <c r="M2166" s="7"/>
      <c r="N2166" s="7"/>
      <c r="O2166" s="7"/>
      <c r="P2166" s="10"/>
      <c r="Q2166" s="7"/>
      <c r="R2166" s="7"/>
      <c r="S2166" s="7"/>
      <c r="T2166" s="7"/>
      <c r="U2166" s="7"/>
      <c r="V2166" s="7"/>
      <c r="W2166" s="7"/>
      <c r="X2166" s="7"/>
      <c r="Y2166" s="7"/>
      <c r="Z2166" s="7"/>
      <c r="AA2166" s="7"/>
      <c r="AB2166" s="7"/>
      <c r="AC2166" s="7"/>
      <c r="AD2166" s="7"/>
      <c r="AE2166" s="10"/>
      <c r="AF2166" s="7"/>
      <c r="AG2166" s="7"/>
      <c r="AH2166" s="7"/>
      <c r="AI2166" s="7"/>
      <c r="AJ2166" s="7"/>
      <c r="AK2166" s="7"/>
      <c r="AL2166" s="7"/>
      <c r="AM2166" s="7"/>
      <c r="AN2166" s="7"/>
      <c r="AO2166" s="7"/>
      <c r="AP2166" s="7"/>
      <c r="AQ2166" s="7"/>
      <c r="AR2166" s="7"/>
      <c r="AS2166" s="7"/>
      <c r="AT2166" s="10"/>
      <c r="AU2166" s="7"/>
      <c r="AV2166" s="7"/>
      <c r="AW2166" s="7"/>
      <c r="AX2166" s="7"/>
      <c r="AY2166" s="7"/>
      <c r="AZ2166" s="7"/>
      <c r="BA2166" s="7"/>
      <c r="BB2166" s="7"/>
      <c r="BC2166" s="10"/>
      <c r="BD2166" s="7"/>
      <c r="BE2166" s="7"/>
      <c r="BF2166" s="7"/>
      <c r="BG2166" s="7"/>
      <c r="BH2166" s="7"/>
      <c r="BI2166" s="7"/>
      <c r="BJ2166" s="7"/>
      <c r="BK2166" s="7"/>
      <c r="BL2166" s="7"/>
      <c r="BM2166" s="7"/>
      <c r="BN2166" s="7"/>
      <c r="BO2166" s="7"/>
      <c r="BP2166" s="7"/>
      <c r="BQ2166" s="7"/>
      <c r="BR2166" s="7"/>
      <c r="BS2166" s="7"/>
      <c r="BT2166" s="7"/>
      <c r="BU2166" s="7"/>
      <c r="BV2166" s="7"/>
      <c r="BW2166" s="7"/>
      <c r="BX2166" s="7"/>
      <c r="BY2166" s="7"/>
      <c r="BZ2166" s="7"/>
      <c r="CA2166" s="7"/>
      <c r="CB2166" s="7"/>
      <c r="CC2166" s="7"/>
      <c r="CD2166" s="7"/>
      <c r="CE2166" s="7"/>
      <c r="CF2166" s="7"/>
      <c r="CG2166" s="7"/>
      <c r="CH2166" s="7"/>
      <c r="CI2166" s="7"/>
      <c r="CJ2166" s="7"/>
      <c r="CK2166" s="7"/>
      <c r="CL2166" s="7"/>
      <c r="CM2166" s="7"/>
      <c r="CN2166" s="7"/>
      <c r="CO2166" s="7"/>
      <c r="CP2166" s="7"/>
      <c r="CQ2166" s="7"/>
    </row>
    <row r="2167" spans="2:95" s="9" customFormat="1">
      <c r="B2167" s="34"/>
      <c r="C2167" s="7"/>
      <c r="D2167" s="7"/>
      <c r="E2167" s="7"/>
      <c r="F2167" s="7"/>
      <c r="G2167" s="10"/>
      <c r="H2167" s="10"/>
      <c r="I2167" s="10"/>
      <c r="J2167" s="10"/>
      <c r="K2167" s="7"/>
      <c r="L2167" s="7"/>
      <c r="M2167" s="7"/>
      <c r="N2167" s="7"/>
      <c r="O2167" s="7"/>
      <c r="P2167" s="10"/>
      <c r="Q2167" s="7"/>
      <c r="R2167" s="7"/>
      <c r="S2167" s="7"/>
      <c r="T2167" s="7"/>
      <c r="U2167" s="7"/>
      <c r="V2167" s="7"/>
      <c r="W2167" s="7"/>
      <c r="X2167" s="7"/>
      <c r="Y2167" s="7"/>
      <c r="Z2167" s="7"/>
      <c r="AA2167" s="7"/>
      <c r="AB2167" s="7"/>
      <c r="AC2167" s="7"/>
      <c r="AD2167" s="7"/>
      <c r="AE2167" s="10"/>
      <c r="AF2167" s="7"/>
      <c r="AG2167" s="7"/>
      <c r="AH2167" s="7"/>
      <c r="AI2167" s="7"/>
      <c r="AJ2167" s="7"/>
      <c r="AK2167" s="7"/>
      <c r="AL2167" s="7"/>
      <c r="AM2167" s="7"/>
      <c r="AN2167" s="7"/>
      <c r="AO2167" s="7"/>
      <c r="AP2167" s="7"/>
      <c r="AQ2167" s="7"/>
      <c r="AR2167" s="7"/>
      <c r="AS2167" s="7"/>
      <c r="AT2167" s="10"/>
      <c r="AU2167" s="7"/>
      <c r="AV2167" s="7"/>
      <c r="AW2167" s="7"/>
      <c r="AX2167" s="7"/>
      <c r="AY2167" s="7"/>
      <c r="AZ2167" s="7"/>
      <c r="BA2167" s="7"/>
      <c r="BB2167" s="7"/>
      <c r="BC2167" s="10"/>
      <c r="BD2167" s="7"/>
      <c r="BE2167" s="7"/>
      <c r="BF2167" s="7"/>
      <c r="BG2167" s="7"/>
      <c r="BH2167" s="7"/>
      <c r="BI2167" s="7"/>
      <c r="BJ2167" s="7"/>
      <c r="BK2167" s="7"/>
      <c r="BL2167" s="7"/>
      <c r="BM2167" s="7"/>
      <c r="BN2167" s="7"/>
      <c r="BO2167" s="7"/>
      <c r="BP2167" s="7"/>
      <c r="BQ2167" s="7"/>
      <c r="BR2167" s="7"/>
      <c r="BS2167" s="7"/>
      <c r="BT2167" s="7"/>
      <c r="BU2167" s="7"/>
      <c r="BV2167" s="7"/>
      <c r="BW2167" s="7"/>
      <c r="BX2167" s="7"/>
      <c r="BY2167" s="7"/>
      <c r="BZ2167" s="7"/>
      <c r="CA2167" s="7"/>
      <c r="CB2167" s="7"/>
      <c r="CC2167" s="7"/>
      <c r="CD2167" s="7"/>
      <c r="CE2167" s="7"/>
      <c r="CF2167" s="7"/>
      <c r="CG2167" s="7"/>
      <c r="CH2167" s="7"/>
      <c r="CI2167" s="7"/>
      <c r="CJ2167" s="7"/>
      <c r="CK2167" s="7"/>
      <c r="CL2167" s="7"/>
      <c r="CM2167" s="7"/>
      <c r="CN2167" s="7"/>
      <c r="CO2167" s="7"/>
      <c r="CP2167" s="7"/>
      <c r="CQ2167" s="7"/>
    </row>
    <row r="2168" spans="2:95" s="9" customFormat="1">
      <c r="B2168" s="34"/>
      <c r="C2168" s="7"/>
      <c r="D2168" s="7"/>
      <c r="E2168" s="7"/>
      <c r="F2168" s="7"/>
      <c r="G2168" s="10"/>
      <c r="H2168" s="10"/>
      <c r="I2168" s="10"/>
      <c r="J2168" s="10"/>
      <c r="K2168" s="7"/>
      <c r="L2168" s="7"/>
      <c r="M2168" s="7"/>
      <c r="N2168" s="7"/>
      <c r="O2168" s="7"/>
      <c r="P2168" s="10"/>
      <c r="Q2168" s="7"/>
      <c r="R2168" s="7"/>
      <c r="S2168" s="7"/>
      <c r="T2168" s="7"/>
      <c r="U2168" s="7"/>
      <c r="V2168" s="7"/>
      <c r="W2168" s="7"/>
      <c r="X2168" s="7"/>
      <c r="Y2168" s="7"/>
      <c r="Z2168" s="7"/>
      <c r="AA2168" s="7"/>
      <c r="AB2168" s="7"/>
      <c r="AC2168" s="7"/>
      <c r="AD2168" s="7"/>
      <c r="AE2168" s="10"/>
      <c r="AF2168" s="7"/>
      <c r="AG2168" s="7"/>
      <c r="AH2168" s="7"/>
      <c r="AI2168" s="7"/>
      <c r="AJ2168" s="7"/>
      <c r="AK2168" s="7"/>
      <c r="AL2168" s="7"/>
      <c r="AM2168" s="7"/>
      <c r="AN2168" s="7"/>
      <c r="AO2168" s="7"/>
      <c r="AP2168" s="7"/>
      <c r="AQ2168" s="7"/>
      <c r="AR2168" s="7"/>
      <c r="AS2168" s="7"/>
      <c r="AT2168" s="10"/>
      <c r="AU2168" s="7"/>
      <c r="AV2168" s="7"/>
      <c r="AW2168" s="7"/>
      <c r="AX2168" s="7"/>
      <c r="AY2168" s="7"/>
      <c r="AZ2168" s="7"/>
      <c r="BA2168" s="7"/>
      <c r="BB2168" s="7"/>
      <c r="BC2168" s="10"/>
      <c r="BD2168" s="7"/>
      <c r="BE2168" s="7"/>
      <c r="BF2168" s="7"/>
      <c r="BG2168" s="7"/>
      <c r="BH2168" s="7"/>
      <c r="BI2168" s="7"/>
      <c r="BJ2168" s="7"/>
      <c r="BK2168" s="7"/>
      <c r="BL2168" s="7"/>
      <c r="BM2168" s="7"/>
      <c r="BN2168" s="7"/>
      <c r="BO2168" s="7"/>
      <c r="BP2168" s="7"/>
      <c r="BQ2168" s="7"/>
      <c r="BR2168" s="7"/>
      <c r="BS2168" s="7"/>
      <c r="BT2168" s="7"/>
      <c r="BU2168" s="7"/>
      <c r="BV2168" s="7"/>
      <c r="BW2168" s="7"/>
      <c r="BX2168" s="7"/>
      <c r="BY2168" s="7"/>
      <c r="BZ2168" s="7"/>
      <c r="CA2168" s="7"/>
      <c r="CB2168" s="7"/>
      <c r="CC2168" s="7"/>
      <c r="CD2168" s="7"/>
      <c r="CE2168" s="7"/>
      <c r="CF2168" s="7"/>
      <c r="CG2168" s="7"/>
      <c r="CH2168" s="7"/>
      <c r="CI2168" s="7"/>
      <c r="CJ2168" s="7"/>
      <c r="CK2168" s="7"/>
      <c r="CL2168" s="7"/>
      <c r="CM2168" s="7"/>
      <c r="CN2168" s="7"/>
      <c r="CO2168" s="7"/>
      <c r="CP2168" s="7"/>
      <c r="CQ2168" s="7"/>
    </row>
    <row r="2169" spans="2:95" s="9" customFormat="1">
      <c r="B2169" s="34"/>
      <c r="C2169" s="7"/>
      <c r="D2169" s="7"/>
      <c r="E2169" s="7"/>
      <c r="F2169" s="7"/>
      <c r="G2169" s="10"/>
      <c r="H2169" s="10"/>
      <c r="I2169" s="10"/>
      <c r="J2169" s="10"/>
      <c r="K2169" s="7"/>
      <c r="L2169" s="7"/>
      <c r="M2169" s="7"/>
      <c r="N2169" s="7"/>
      <c r="O2169" s="7"/>
      <c r="P2169" s="10"/>
      <c r="Q2169" s="7"/>
      <c r="R2169" s="7"/>
      <c r="S2169" s="7"/>
      <c r="T2169" s="7"/>
      <c r="U2169" s="7"/>
      <c r="V2169" s="7"/>
      <c r="W2169" s="7"/>
      <c r="X2169" s="7"/>
      <c r="Y2169" s="7"/>
      <c r="Z2169" s="7"/>
      <c r="AA2169" s="7"/>
      <c r="AB2169" s="7"/>
      <c r="AC2169" s="7"/>
      <c r="AD2169" s="7"/>
      <c r="AE2169" s="10"/>
      <c r="AF2169" s="7"/>
      <c r="AG2169" s="7"/>
      <c r="AH2169" s="7"/>
      <c r="AI2169" s="7"/>
      <c r="AJ2169" s="7"/>
      <c r="AK2169" s="7"/>
      <c r="AL2169" s="7"/>
      <c r="AM2169" s="7"/>
      <c r="AN2169" s="7"/>
      <c r="AO2169" s="7"/>
      <c r="AP2169" s="7"/>
      <c r="AQ2169" s="7"/>
      <c r="AR2169" s="7"/>
      <c r="AS2169" s="7"/>
      <c r="AT2169" s="10"/>
      <c r="AU2169" s="7"/>
      <c r="AV2169" s="7"/>
      <c r="AW2169" s="7"/>
      <c r="AX2169" s="7"/>
      <c r="AY2169" s="7"/>
      <c r="AZ2169" s="7"/>
      <c r="BA2169" s="7"/>
      <c r="BB2169" s="7"/>
      <c r="BC2169" s="10"/>
      <c r="BD2169" s="7"/>
      <c r="BE2169" s="7"/>
      <c r="BF2169" s="7"/>
      <c r="BG2169" s="7"/>
      <c r="BH2169" s="7"/>
      <c r="BI2169" s="7"/>
      <c r="BJ2169" s="7"/>
      <c r="BK2169" s="7"/>
      <c r="BL2169" s="7"/>
      <c r="BM2169" s="7"/>
      <c r="BN2169" s="7"/>
      <c r="BO2169" s="7"/>
      <c r="BP2169" s="7"/>
      <c r="BQ2169" s="7"/>
      <c r="BR2169" s="7"/>
      <c r="BS2169" s="7"/>
      <c r="BT2169" s="7"/>
      <c r="BU2169" s="7"/>
      <c r="BV2169" s="7"/>
      <c r="BW2169" s="7"/>
      <c r="BX2169" s="7"/>
      <c r="BY2169" s="7"/>
      <c r="BZ2169" s="7"/>
      <c r="CA2169" s="7"/>
      <c r="CB2169" s="7"/>
      <c r="CC2169" s="7"/>
      <c r="CD2169" s="7"/>
      <c r="CE2169" s="7"/>
      <c r="CF2169" s="7"/>
      <c r="CG2169" s="7"/>
      <c r="CH2169" s="7"/>
      <c r="CI2169" s="7"/>
      <c r="CJ2169" s="7"/>
      <c r="CK2169" s="7"/>
      <c r="CL2169" s="7"/>
      <c r="CM2169" s="7"/>
      <c r="CN2169" s="7"/>
      <c r="CO2169" s="7"/>
      <c r="CP2169" s="7"/>
      <c r="CQ2169" s="7"/>
    </row>
    <row r="2170" spans="2:95" s="9" customFormat="1">
      <c r="B2170" s="34"/>
      <c r="C2170" s="7"/>
      <c r="D2170" s="7"/>
      <c r="E2170" s="7"/>
      <c r="F2170" s="7"/>
      <c r="G2170" s="10"/>
      <c r="H2170" s="10"/>
      <c r="I2170" s="10"/>
      <c r="J2170" s="10"/>
      <c r="K2170" s="7"/>
      <c r="L2170" s="7"/>
      <c r="M2170" s="7"/>
      <c r="N2170" s="7"/>
      <c r="O2170" s="7"/>
      <c r="P2170" s="10"/>
      <c r="Q2170" s="7"/>
      <c r="R2170" s="7"/>
      <c r="S2170" s="7"/>
      <c r="T2170" s="7"/>
      <c r="U2170" s="7"/>
      <c r="V2170" s="7"/>
      <c r="W2170" s="7"/>
      <c r="X2170" s="7"/>
      <c r="Y2170" s="7"/>
      <c r="Z2170" s="7"/>
      <c r="AA2170" s="7"/>
      <c r="AB2170" s="7"/>
      <c r="AC2170" s="7"/>
      <c r="AD2170" s="7"/>
      <c r="AE2170" s="10"/>
      <c r="AF2170" s="7"/>
      <c r="AG2170" s="7"/>
      <c r="AH2170" s="7"/>
      <c r="AI2170" s="7"/>
      <c r="AJ2170" s="7"/>
      <c r="AK2170" s="7"/>
      <c r="AL2170" s="7"/>
      <c r="AM2170" s="7"/>
      <c r="AN2170" s="7"/>
      <c r="AO2170" s="7"/>
      <c r="AP2170" s="7"/>
      <c r="AQ2170" s="7"/>
      <c r="AR2170" s="7"/>
      <c r="AS2170" s="7"/>
      <c r="AT2170" s="10"/>
      <c r="AU2170" s="7"/>
      <c r="AV2170" s="7"/>
      <c r="AW2170" s="7"/>
      <c r="AX2170" s="7"/>
      <c r="AY2170" s="7"/>
      <c r="AZ2170" s="7"/>
      <c r="BA2170" s="7"/>
      <c r="BB2170" s="7"/>
      <c r="BC2170" s="10"/>
      <c r="BD2170" s="7"/>
      <c r="BE2170" s="7"/>
      <c r="BF2170" s="7"/>
      <c r="BG2170" s="7"/>
      <c r="BH2170" s="7"/>
      <c r="BI2170" s="7"/>
      <c r="BJ2170" s="7"/>
      <c r="BK2170" s="7"/>
      <c r="BL2170" s="7"/>
      <c r="BM2170" s="7"/>
      <c r="BN2170" s="7"/>
      <c r="BO2170" s="7"/>
      <c r="BP2170" s="7"/>
      <c r="BQ2170" s="7"/>
      <c r="BR2170" s="7"/>
      <c r="BS2170" s="7"/>
      <c r="BT2170" s="7"/>
      <c r="BU2170" s="7"/>
      <c r="BV2170" s="7"/>
      <c r="BW2170" s="7"/>
      <c r="BX2170" s="7"/>
      <c r="BY2170" s="7"/>
      <c r="BZ2170" s="7"/>
      <c r="CA2170" s="7"/>
      <c r="CB2170" s="7"/>
      <c r="CC2170" s="7"/>
      <c r="CD2170" s="7"/>
      <c r="CE2170" s="7"/>
      <c r="CF2170" s="7"/>
      <c r="CG2170" s="7"/>
      <c r="CH2170" s="7"/>
      <c r="CI2170" s="7"/>
      <c r="CJ2170" s="7"/>
      <c r="CK2170" s="7"/>
      <c r="CL2170" s="7"/>
      <c r="CM2170" s="7"/>
      <c r="CN2170" s="7"/>
      <c r="CO2170" s="7"/>
      <c r="CP2170" s="7"/>
      <c r="CQ2170" s="7"/>
    </row>
    <row r="2171" spans="2:95" s="9" customFormat="1">
      <c r="B2171" s="34"/>
      <c r="C2171" s="7"/>
      <c r="D2171" s="7"/>
      <c r="E2171" s="7"/>
      <c r="F2171" s="7"/>
      <c r="G2171" s="10"/>
      <c r="H2171" s="10"/>
      <c r="I2171" s="10"/>
      <c r="J2171" s="10"/>
      <c r="K2171" s="7"/>
      <c r="L2171" s="7"/>
      <c r="M2171" s="7"/>
      <c r="N2171" s="7"/>
      <c r="O2171" s="7"/>
      <c r="P2171" s="10"/>
      <c r="Q2171" s="7"/>
      <c r="R2171" s="7"/>
      <c r="S2171" s="7"/>
      <c r="T2171" s="7"/>
      <c r="U2171" s="7"/>
      <c r="V2171" s="7"/>
      <c r="W2171" s="7"/>
      <c r="X2171" s="7"/>
      <c r="Y2171" s="7"/>
      <c r="Z2171" s="7"/>
      <c r="AA2171" s="7"/>
      <c r="AB2171" s="7"/>
      <c r="AC2171" s="7"/>
      <c r="AD2171" s="7"/>
      <c r="AE2171" s="10"/>
      <c r="AF2171" s="7"/>
      <c r="AG2171" s="7"/>
      <c r="AH2171" s="7"/>
      <c r="AI2171" s="7"/>
      <c r="AJ2171" s="7"/>
      <c r="AK2171" s="7"/>
      <c r="AL2171" s="7"/>
      <c r="AM2171" s="7"/>
      <c r="AN2171" s="7"/>
      <c r="AO2171" s="7"/>
      <c r="AP2171" s="7"/>
      <c r="AQ2171" s="7"/>
      <c r="AR2171" s="7"/>
      <c r="AS2171" s="7"/>
      <c r="AT2171" s="10"/>
      <c r="AU2171" s="7"/>
      <c r="AV2171" s="7"/>
      <c r="AW2171" s="7"/>
      <c r="AX2171" s="7"/>
      <c r="AY2171" s="7"/>
      <c r="AZ2171" s="7"/>
      <c r="BA2171" s="7"/>
      <c r="BB2171" s="7"/>
      <c r="BC2171" s="10"/>
      <c r="BD2171" s="7"/>
      <c r="BE2171" s="7"/>
      <c r="BF2171" s="7"/>
      <c r="BG2171" s="7"/>
      <c r="BH2171" s="7"/>
      <c r="BI2171" s="7"/>
      <c r="BJ2171" s="7"/>
      <c r="BK2171" s="7"/>
      <c r="BL2171" s="7"/>
      <c r="BM2171" s="7"/>
      <c r="BN2171" s="7"/>
      <c r="BO2171" s="7"/>
      <c r="BP2171" s="7"/>
      <c r="BQ2171" s="7"/>
      <c r="BR2171" s="7"/>
      <c r="BS2171" s="7"/>
      <c r="BT2171" s="7"/>
      <c r="BU2171" s="7"/>
      <c r="BV2171" s="7"/>
      <c r="BW2171" s="7"/>
      <c r="BX2171" s="7"/>
      <c r="BY2171" s="7"/>
      <c r="BZ2171" s="7"/>
      <c r="CA2171" s="7"/>
      <c r="CB2171" s="7"/>
      <c r="CC2171" s="7"/>
      <c r="CD2171" s="7"/>
      <c r="CE2171" s="7"/>
      <c r="CF2171" s="7"/>
      <c r="CG2171" s="7"/>
      <c r="CH2171" s="7"/>
      <c r="CI2171" s="7"/>
      <c r="CJ2171" s="7"/>
      <c r="CK2171" s="7"/>
      <c r="CL2171" s="7"/>
      <c r="CM2171" s="7"/>
      <c r="CN2171" s="7"/>
      <c r="CO2171" s="7"/>
      <c r="CP2171" s="7"/>
      <c r="CQ2171" s="7"/>
    </row>
    <row r="2172" spans="2:95" s="9" customFormat="1">
      <c r="B2172" s="34"/>
      <c r="C2172" s="7"/>
      <c r="D2172" s="7"/>
      <c r="E2172" s="7"/>
      <c r="F2172" s="7"/>
      <c r="G2172" s="10"/>
      <c r="H2172" s="10"/>
      <c r="I2172" s="10"/>
      <c r="J2172" s="10"/>
      <c r="K2172" s="7"/>
      <c r="L2172" s="7"/>
      <c r="M2172" s="7"/>
      <c r="N2172" s="7"/>
      <c r="O2172" s="7"/>
      <c r="P2172" s="10"/>
      <c r="Q2172" s="7"/>
      <c r="R2172" s="7"/>
      <c r="S2172" s="7"/>
      <c r="T2172" s="7"/>
      <c r="U2172" s="7"/>
      <c r="V2172" s="7"/>
      <c r="W2172" s="7"/>
      <c r="X2172" s="7"/>
      <c r="Y2172" s="7"/>
      <c r="Z2172" s="7"/>
      <c r="AA2172" s="7"/>
      <c r="AB2172" s="7"/>
      <c r="AC2172" s="7"/>
      <c r="AD2172" s="7"/>
      <c r="AE2172" s="10"/>
      <c r="AF2172" s="7"/>
      <c r="AG2172" s="7"/>
      <c r="AH2172" s="7"/>
      <c r="AI2172" s="7"/>
      <c r="AJ2172" s="7"/>
      <c r="AK2172" s="7"/>
      <c r="AL2172" s="7"/>
      <c r="AM2172" s="7"/>
      <c r="AN2172" s="7"/>
      <c r="AO2172" s="7"/>
      <c r="AP2172" s="7"/>
      <c r="AQ2172" s="7"/>
      <c r="AR2172" s="7"/>
      <c r="AS2172" s="7"/>
      <c r="AT2172" s="10"/>
      <c r="AU2172" s="7"/>
      <c r="AV2172" s="7"/>
      <c r="AW2172" s="7"/>
      <c r="AX2172" s="7"/>
      <c r="AY2172" s="7"/>
      <c r="AZ2172" s="7"/>
      <c r="BA2172" s="7"/>
      <c r="BB2172" s="7"/>
      <c r="BC2172" s="10"/>
      <c r="BD2172" s="7"/>
      <c r="BE2172" s="7"/>
      <c r="BF2172" s="7"/>
      <c r="BG2172" s="7"/>
      <c r="BH2172" s="7"/>
      <c r="BI2172" s="7"/>
      <c r="BJ2172" s="7"/>
      <c r="BK2172" s="7"/>
      <c r="BL2172" s="7"/>
      <c r="BM2172" s="7"/>
      <c r="BN2172" s="7"/>
      <c r="BO2172" s="7"/>
      <c r="BP2172" s="7"/>
      <c r="BQ2172" s="7"/>
      <c r="BR2172" s="7"/>
      <c r="BS2172" s="7"/>
      <c r="BT2172" s="7"/>
      <c r="BU2172" s="7"/>
      <c r="BV2172" s="7"/>
      <c r="BW2172" s="7"/>
      <c r="BX2172" s="7"/>
      <c r="BY2172" s="7"/>
      <c r="BZ2172" s="7"/>
      <c r="CA2172" s="7"/>
      <c r="CB2172" s="7"/>
      <c r="CC2172" s="7"/>
      <c r="CD2172" s="7"/>
      <c r="CE2172" s="7"/>
      <c r="CF2172" s="7"/>
      <c r="CG2172" s="7"/>
      <c r="CH2172" s="7"/>
      <c r="CI2172" s="7"/>
      <c r="CJ2172" s="7"/>
      <c r="CK2172" s="7"/>
      <c r="CL2172" s="7"/>
      <c r="CM2172" s="7"/>
      <c r="CN2172" s="7"/>
      <c r="CO2172" s="7"/>
      <c r="CP2172" s="7"/>
      <c r="CQ2172" s="7"/>
    </row>
    <row r="2173" spans="2:95" s="9" customFormat="1">
      <c r="B2173" s="34"/>
      <c r="C2173" s="7"/>
      <c r="D2173" s="7"/>
      <c r="E2173" s="7"/>
      <c r="F2173" s="7"/>
      <c r="G2173" s="10"/>
      <c r="H2173" s="10"/>
      <c r="I2173" s="10"/>
      <c r="J2173" s="10"/>
      <c r="K2173" s="7"/>
      <c r="L2173" s="7"/>
      <c r="M2173" s="7"/>
      <c r="N2173" s="7"/>
      <c r="O2173" s="7"/>
      <c r="P2173" s="10"/>
      <c r="Q2173" s="7"/>
      <c r="R2173" s="7"/>
      <c r="S2173" s="7"/>
      <c r="T2173" s="7"/>
      <c r="U2173" s="7"/>
      <c r="V2173" s="7"/>
      <c r="W2173" s="7"/>
      <c r="X2173" s="7"/>
      <c r="Y2173" s="7"/>
      <c r="Z2173" s="7"/>
      <c r="AA2173" s="7"/>
      <c r="AB2173" s="7"/>
      <c r="AC2173" s="7"/>
      <c r="AD2173" s="7"/>
      <c r="AE2173" s="10"/>
      <c r="AF2173" s="7"/>
      <c r="AG2173" s="7"/>
      <c r="AH2173" s="7"/>
      <c r="AI2173" s="7"/>
      <c r="AJ2173" s="7"/>
      <c r="AK2173" s="7"/>
      <c r="AL2173" s="7"/>
      <c r="AM2173" s="7"/>
      <c r="AN2173" s="7"/>
      <c r="AO2173" s="7"/>
      <c r="AP2173" s="7"/>
      <c r="AQ2173" s="7"/>
      <c r="AR2173" s="7"/>
      <c r="AS2173" s="7"/>
      <c r="AT2173" s="10"/>
      <c r="AU2173" s="7"/>
      <c r="AV2173" s="7"/>
      <c r="AW2173" s="7"/>
      <c r="AX2173" s="7"/>
      <c r="AY2173" s="7"/>
      <c r="AZ2173" s="7"/>
      <c r="BA2173" s="7"/>
      <c r="BB2173" s="7"/>
      <c r="BC2173" s="10"/>
      <c r="BD2173" s="7"/>
      <c r="BE2173" s="7"/>
      <c r="BF2173" s="7"/>
      <c r="BG2173" s="7"/>
      <c r="BH2173" s="7"/>
      <c r="BI2173" s="7"/>
      <c r="BJ2173" s="7"/>
      <c r="BK2173" s="7"/>
      <c r="BL2173" s="7"/>
      <c r="BM2173" s="7"/>
      <c r="BN2173" s="7"/>
      <c r="BO2173" s="7"/>
      <c r="BP2173" s="7"/>
      <c r="BQ2173" s="7"/>
      <c r="BR2173" s="7"/>
      <c r="BS2173" s="7"/>
      <c r="BT2173" s="7"/>
      <c r="BU2173" s="7"/>
      <c r="BV2173" s="7"/>
      <c r="BW2173" s="7"/>
      <c r="BX2173" s="7"/>
      <c r="BY2173" s="7"/>
      <c r="BZ2173" s="7"/>
      <c r="CA2173" s="7"/>
      <c r="CB2173" s="7"/>
      <c r="CC2173" s="7"/>
      <c r="CD2173" s="7"/>
      <c r="CE2173" s="7"/>
      <c r="CF2173" s="7"/>
      <c r="CG2173" s="7"/>
      <c r="CH2173" s="7"/>
      <c r="CI2173" s="7"/>
      <c r="CJ2173" s="7"/>
      <c r="CK2173" s="7"/>
      <c r="CL2173" s="7"/>
      <c r="CM2173" s="7"/>
      <c r="CN2173" s="7"/>
      <c r="CO2173" s="7"/>
      <c r="CP2173" s="7"/>
      <c r="CQ2173" s="7"/>
    </row>
    <row r="2174" spans="2:95" s="9" customFormat="1">
      <c r="B2174" s="34"/>
      <c r="C2174" s="7"/>
      <c r="D2174" s="7"/>
      <c r="E2174" s="7"/>
      <c r="F2174" s="7"/>
      <c r="G2174" s="10"/>
      <c r="H2174" s="10"/>
      <c r="I2174" s="10"/>
      <c r="J2174" s="10"/>
      <c r="K2174" s="7"/>
      <c r="L2174" s="7"/>
      <c r="M2174" s="7"/>
      <c r="N2174" s="7"/>
      <c r="O2174" s="7"/>
      <c r="P2174" s="10"/>
      <c r="Q2174" s="7"/>
      <c r="R2174" s="7"/>
      <c r="S2174" s="7"/>
      <c r="T2174" s="7"/>
      <c r="U2174" s="7"/>
      <c r="V2174" s="7"/>
      <c r="W2174" s="7"/>
      <c r="X2174" s="7"/>
      <c r="Y2174" s="7"/>
      <c r="Z2174" s="7"/>
      <c r="AA2174" s="7"/>
      <c r="AB2174" s="7"/>
      <c r="AC2174" s="7"/>
      <c r="AD2174" s="7"/>
      <c r="AE2174" s="10"/>
      <c r="AF2174" s="7"/>
      <c r="AG2174" s="7"/>
      <c r="AH2174" s="7"/>
      <c r="AI2174" s="7"/>
      <c r="AJ2174" s="7"/>
      <c r="AK2174" s="7"/>
      <c r="AL2174" s="7"/>
      <c r="AM2174" s="7"/>
      <c r="AN2174" s="7"/>
      <c r="AO2174" s="7"/>
      <c r="AP2174" s="7"/>
      <c r="AQ2174" s="7"/>
      <c r="AR2174" s="7"/>
      <c r="AS2174" s="7"/>
      <c r="AT2174" s="10"/>
      <c r="AU2174" s="7"/>
      <c r="AV2174" s="7"/>
      <c r="AW2174" s="7"/>
      <c r="AX2174" s="7"/>
      <c r="AY2174" s="7"/>
      <c r="AZ2174" s="7"/>
      <c r="BA2174" s="7"/>
      <c r="BB2174" s="7"/>
      <c r="BC2174" s="10"/>
      <c r="BD2174" s="7"/>
      <c r="BE2174" s="7"/>
      <c r="BF2174" s="7"/>
      <c r="BG2174" s="7"/>
      <c r="BH2174" s="7"/>
      <c r="BI2174" s="7"/>
      <c r="BJ2174" s="7"/>
      <c r="BK2174" s="7"/>
      <c r="BL2174" s="7"/>
      <c r="BM2174" s="7"/>
      <c r="BN2174" s="7"/>
      <c r="BO2174" s="7"/>
      <c r="BP2174" s="7"/>
      <c r="BQ2174" s="7"/>
      <c r="BR2174" s="7"/>
      <c r="BS2174" s="7"/>
      <c r="BT2174" s="7"/>
      <c r="BU2174" s="7"/>
      <c r="BV2174" s="7"/>
      <c r="BW2174" s="7"/>
      <c r="BX2174" s="7"/>
      <c r="BY2174" s="7"/>
      <c r="BZ2174" s="7"/>
      <c r="CA2174" s="7"/>
      <c r="CB2174" s="7"/>
      <c r="CC2174" s="7"/>
      <c r="CD2174" s="7"/>
      <c r="CE2174" s="7"/>
      <c r="CF2174" s="7"/>
      <c r="CG2174" s="7"/>
      <c r="CH2174" s="7"/>
      <c r="CI2174" s="7"/>
      <c r="CJ2174" s="7"/>
      <c r="CK2174" s="7"/>
      <c r="CL2174" s="7"/>
      <c r="CM2174" s="7"/>
      <c r="CN2174" s="7"/>
      <c r="CO2174" s="7"/>
      <c r="CP2174" s="7"/>
      <c r="CQ2174" s="7"/>
    </row>
    <row r="2175" spans="2:95" s="9" customFormat="1">
      <c r="B2175" s="34"/>
      <c r="C2175" s="7"/>
      <c r="D2175" s="7"/>
      <c r="E2175" s="7"/>
      <c r="F2175" s="7"/>
      <c r="G2175" s="10"/>
      <c r="H2175" s="10"/>
      <c r="I2175" s="10"/>
      <c r="J2175" s="10"/>
      <c r="K2175" s="7"/>
      <c r="L2175" s="7"/>
      <c r="M2175" s="7"/>
      <c r="N2175" s="7"/>
      <c r="O2175" s="7"/>
      <c r="P2175" s="10"/>
      <c r="Q2175" s="7"/>
      <c r="R2175" s="7"/>
      <c r="S2175" s="7"/>
      <c r="T2175" s="7"/>
      <c r="U2175" s="7"/>
      <c r="V2175" s="7"/>
      <c r="W2175" s="7"/>
      <c r="X2175" s="7"/>
      <c r="Y2175" s="7"/>
      <c r="Z2175" s="7"/>
      <c r="AA2175" s="7"/>
      <c r="AB2175" s="7"/>
      <c r="AC2175" s="7"/>
      <c r="AD2175" s="7"/>
      <c r="AE2175" s="10"/>
      <c r="AF2175" s="7"/>
      <c r="AG2175" s="7"/>
      <c r="AH2175" s="7"/>
      <c r="AI2175" s="7"/>
      <c r="AJ2175" s="7"/>
      <c r="AK2175" s="7"/>
      <c r="AL2175" s="7"/>
      <c r="AM2175" s="7"/>
      <c r="AN2175" s="7"/>
      <c r="AO2175" s="7"/>
      <c r="AP2175" s="7"/>
      <c r="AQ2175" s="7"/>
      <c r="AR2175" s="7"/>
      <c r="AS2175" s="7"/>
      <c r="AT2175" s="10"/>
      <c r="AU2175" s="7"/>
      <c r="AV2175" s="7"/>
      <c r="AW2175" s="7"/>
      <c r="AX2175" s="7"/>
      <c r="AY2175" s="7"/>
      <c r="AZ2175" s="7"/>
      <c r="BA2175" s="7"/>
      <c r="BB2175" s="7"/>
      <c r="BC2175" s="10"/>
      <c r="BD2175" s="7"/>
      <c r="BE2175" s="7"/>
      <c r="BF2175" s="7"/>
      <c r="BG2175" s="7"/>
      <c r="BH2175" s="7"/>
      <c r="BI2175" s="7"/>
      <c r="BJ2175" s="7"/>
      <c r="BK2175" s="7"/>
      <c r="BL2175" s="7"/>
      <c r="BM2175" s="7"/>
      <c r="BN2175" s="7"/>
      <c r="BO2175" s="7"/>
      <c r="BP2175" s="7"/>
      <c r="BQ2175" s="7"/>
      <c r="BR2175" s="7"/>
      <c r="BS2175" s="7"/>
      <c r="BT2175" s="7"/>
      <c r="BU2175" s="7"/>
      <c r="BV2175" s="7"/>
      <c r="BW2175" s="7"/>
      <c r="BX2175" s="7"/>
      <c r="BY2175" s="7"/>
      <c r="BZ2175" s="7"/>
      <c r="CA2175" s="7"/>
      <c r="CB2175" s="7"/>
      <c r="CC2175" s="7"/>
      <c r="CD2175" s="7"/>
      <c r="CE2175" s="7"/>
      <c r="CF2175" s="7"/>
      <c r="CG2175" s="7"/>
      <c r="CH2175" s="7"/>
      <c r="CI2175" s="7"/>
      <c r="CJ2175" s="7"/>
      <c r="CK2175" s="7"/>
      <c r="CL2175" s="7"/>
      <c r="CM2175" s="7"/>
      <c r="CN2175" s="7"/>
      <c r="CO2175" s="7"/>
      <c r="CP2175" s="7"/>
      <c r="CQ2175" s="7"/>
    </row>
    <row r="2176" spans="2:95" s="9" customFormat="1">
      <c r="B2176" s="34"/>
      <c r="C2176" s="7"/>
      <c r="D2176" s="7"/>
      <c r="E2176" s="7"/>
      <c r="F2176" s="7"/>
      <c r="G2176" s="10"/>
      <c r="H2176" s="10"/>
      <c r="I2176" s="10"/>
      <c r="J2176" s="10"/>
      <c r="K2176" s="7"/>
      <c r="L2176" s="7"/>
      <c r="M2176" s="7"/>
      <c r="N2176" s="7"/>
      <c r="O2176" s="7"/>
      <c r="P2176" s="10"/>
      <c r="Q2176" s="7"/>
      <c r="R2176" s="7"/>
      <c r="S2176" s="7"/>
      <c r="T2176" s="7"/>
      <c r="U2176" s="7"/>
      <c r="V2176" s="7"/>
      <c r="W2176" s="7"/>
      <c r="X2176" s="7"/>
      <c r="Y2176" s="7"/>
      <c r="Z2176" s="7"/>
      <c r="AA2176" s="7"/>
      <c r="AB2176" s="7"/>
      <c r="AC2176" s="7"/>
      <c r="AD2176" s="7"/>
      <c r="AE2176" s="10"/>
      <c r="AF2176" s="7"/>
      <c r="AG2176" s="7"/>
      <c r="AH2176" s="7"/>
      <c r="AI2176" s="7"/>
      <c r="AJ2176" s="7"/>
      <c r="AK2176" s="7"/>
      <c r="AL2176" s="7"/>
      <c r="AM2176" s="7"/>
      <c r="AN2176" s="7"/>
      <c r="AO2176" s="7"/>
      <c r="AP2176" s="7"/>
      <c r="AQ2176" s="7"/>
      <c r="AR2176" s="7"/>
      <c r="AS2176" s="7"/>
      <c r="AT2176" s="10"/>
      <c r="AU2176" s="7"/>
      <c r="AV2176" s="7"/>
      <c r="AW2176" s="7"/>
      <c r="AX2176" s="7"/>
      <c r="AY2176" s="7"/>
      <c r="AZ2176" s="7"/>
      <c r="BA2176" s="7"/>
      <c r="BB2176" s="7"/>
      <c r="BC2176" s="10"/>
      <c r="BD2176" s="7"/>
      <c r="BE2176" s="7"/>
      <c r="BF2176" s="7"/>
      <c r="BG2176" s="7"/>
      <c r="BH2176" s="7"/>
      <c r="BI2176" s="7"/>
      <c r="BJ2176" s="7"/>
      <c r="BK2176" s="7"/>
      <c r="BL2176" s="7"/>
      <c r="BM2176" s="7"/>
      <c r="BN2176" s="7"/>
      <c r="BO2176" s="7"/>
      <c r="BP2176" s="7"/>
      <c r="BQ2176" s="7"/>
      <c r="BR2176" s="7"/>
      <c r="BS2176" s="7"/>
      <c r="BT2176" s="7"/>
      <c r="BU2176" s="7"/>
      <c r="BV2176" s="7"/>
      <c r="BW2176" s="7"/>
      <c r="BX2176" s="7"/>
      <c r="BY2176" s="7"/>
      <c r="BZ2176" s="7"/>
      <c r="CA2176" s="7"/>
      <c r="CB2176" s="7"/>
      <c r="CC2176" s="7"/>
      <c r="CD2176" s="7"/>
      <c r="CE2176" s="7"/>
      <c r="CF2176" s="7"/>
      <c r="CG2176" s="7"/>
      <c r="CH2176" s="7"/>
      <c r="CI2176" s="7"/>
      <c r="CJ2176" s="7"/>
      <c r="CK2176" s="7"/>
      <c r="CL2176" s="7"/>
      <c r="CM2176" s="7"/>
      <c r="CN2176" s="7"/>
      <c r="CO2176" s="7"/>
      <c r="CP2176" s="7"/>
      <c r="CQ2176" s="7"/>
    </row>
    <row r="2177" spans="2:95" s="9" customFormat="1">
      <c r="B2177" s="34"/>
      <c r="C2177" s="7"/>
      <c r="D2177" s="7"/>
      <c r="E2177" s="7"/>
      <c r="F2177" s="7"/>
      <c r="G2177" s="10"/>
      <c r="H2177" s="10"/>
      <c r="I2177" s="10"/>
      <c r="J2177" s="10"/>
      <c r="K2177" s="7"/>
      <c r="L2177" s="7"/>
      <c r="M2177" s="7"/>
      <c r="N2177" s="7"/>
      <c r="O2177" s="7"/>
      <c r="P2177" s="10"/>
      <c r="Q2177" s="7"/>
      <c r="R2177" s="7"/>
      <c r="S2177" s="7"/>
      <c r="T2177" s="7"/>
      <c r="U2177" s="7"/>
      <c r="V2177" s="7"/>
      <c r="W2177" s="7"/>
      <c r="X2177" s="7"/>
      <c r="Y2177" s="7"/>
      <c r="Z2177" s="7"/>
      <c r="AA2177" s="7"/>
      <c r="AB2177" s="7"/>
      <c r="AC2177" s="7"/>
      <c r="AD2177" s="7"/>
      <c r="AE2177" s="10"/>
      <c r="AF2177" s="7"/>
      <c r="AG2177" s="7"/>
      <c r="AH2177" s="7"/>
      <c r="AI2177" s="7"/>
      <c r="AJ2177" s="7"/>
      <c r="AK2177" s="7"/>
      <c r="AL2177" s="7"/>
      <c r="AM2177" s="7"/>
      <c r="AN2177" s="7"/>
      <c r="AO2177" s="7"/>
      <c r="AP2177" s="7"/>
      <c r="AQ2177" s="7"/>
      <c r="AR2177" s="7"/>
      <c r="AS2177" s="7"/>
      <c r="AT2177" s="10"/>
      <c r="AU2177" s="7"/>
      <c r="AV2177" s="7"/>
      <c r="AW2177" s="7"/>
      <c r="AX2177" s="7"/>
      <c r="AY2177" s="7"/>
      <c r="AZ2177" s="7"/>
      <c r="BA2177" s="7"/>
      <c r="BB2177" s="7"/>
      <c r="BC2177" s="10"/>
      <c r="BD2177" s="7"/>
      <c r="BE2177" s="7"/>
      <c r="BF2177" s="7"/>
      <c r="BG2177" s="7"/>
      <c r="BH2177" s="7"/>
      <c r="BI2177" s="7"/>
      <c r="BJ2177" s="7"/>
      <c r="BK2177" s="7"/>
      <c r="BL2177" s="7"/>
      <c r="BM2177" s="7"/>
      <c r="BN2177" s="7"/>
      <c r="BO2177" s="7"/>
      <c r="BP2177" s="7"/>
      <c r="BQ2177" s="7"/>
      <c r="BR2177" s="7"/>
      <c r="BS2177" s="7"/>
      <c r="BT2177" s="7"/>
      <c r="BU2177" s="7"/>
      <c r="BV2177" s="7"/>
      <c r="BW2177" s="7"/>
      <c r="BX2177" s="7"/>
      <c r="BY2177" s="7"/>
      <c r="BZ2177" s="7"/>
      <c r="CA2177" s="7"/>
      <c r="CB2177" s="7"/>
      <c r="CC2177" s="7"/>
      <c r="CD2177" s="7"/>
      <c r="CE2177" s="7"/>
      <c r="CF2177" s="7"/>
      <c r="CG2177" s="7"/>
      <c r="CH2177" s="7"/>
      <c r="CI2177" s="7"/>
      <c r="CJ2177" s="7"/>
      <c r="CK2177" s="7"/>
      <c r="CL2177" s="7"/>
      <c r="CM2177" s="7"/>
      <c r="CN2177" s="7"/>
      <c r="CO2177" s="7"/>
      <c r="CP2177" s="7"/>
      <c r="CQ2177" s="7"/>
    </row>
    <row r="2178" spans="2:95" s="9" customFormat="1">
      <c r="B2178" s="34"/>
      <c r="C2178" s="7"/>
      <c r="D2178" s="7"/>
      <c r="E2178" s="7"/>
      <c r="F2178" s="7"/>
      <c r="G2178" s="10"/>
      <c r="H2178" s="10"/>
      <c r="I2178" s="10"/>
      <c r="J2178" s="10"/>
      <c r="K2178" s="7"/>
      <c r="L2178" s="7"/>
      <c r="M2178" s="7"/>
      <c r="N2178" s="7"/>
      <c r="O2178" s="7"/>
      <c r="P2178" s="10"/>
      <c r="Q2178" s="7"/>
      <c r="R2178" s="7"/>
      <c r="S2178" s="7"/>
      <c r="T2178" s="7"/>
      <c r="U2178" s="7"/>
      <c r="V2178" s="7"/>
      <c r="W2178" s="7"/>
      <c r="X2178" s="7"/>
      <c r="Y2178" s="7"/>
      <c r="Z2178" s="7"/>
      <c r="AA2178" s="7"/>
      <c r="AB2178" s="7"/>
      <c r="AC2178" s="7"/>
      <c r="AD2178" s="7"/>
      <c r="AE2178" s="10"/>
      <c r="AF2178" s="7"/>
      <c r="AG2178" s="7"/>
      <c r="AH2178" s="7"/>
      <c r="AI2178" s="7"/>
      <c r="AJ2178" s="7"/>
      <c r="AK2178" s="7"/>
      <c r="AL2178" s="7"/>
      <c r="AM2178" s="7"/>
      <c r="AN2178" s="7"/>
      <c r="AO2178" s="7"/>
      <c r="AP2178" s="7"/>
      <c r="AQ2178" s="7"/>
      <c r="AR2178" s="7"/>
      <c r="AS2178" s="7"/>
      <c r="AT2178" s="10"/>
      <c r="AU2178" s="7"/>
      <c r="AV2178" s="7"/>
      <c r="AW2178" s="7"/>
      <c r="AX2178" s="7"/>
      <c r="AY2178" s="7"/>
      <c r="AZ2178" s="7"/>
      <c r="BA2178" s="7"/>
      <c r="BB2178" s="7"/>
      <c r="BC2178" s="10"/>
      <c r="BD2178" s="7"/>
      <c r="BE2178" s="7"/>
      <c r="BF2178" s="7"/>
      <c r="BG2178" s="7"/>
      <c r="BH2178" s="7"/>
      <c r="BI2178" s="7"/>
      <c r="BJ2178" s="7"/>
      <c r="BK2178" s="7"/>
      <c r="BL2178" s="7"/>
      <c r="BM2178" s="7"/>
      <c r="BN2178" s="7"/>
      <c r="BO2178" s="7"/>
      <c r="BP2178" s="7"/>
      <c r="BQ2178" s="7"/>
      <c r="BR2178" s="7"/>
      <c r="BS2178" s="7"/>
      <c r="BT2178" s="7"/>
      <c r="BU2178" s="7"/>
      <c r="BV2178" s="7"/>
      <c r="BW2178" s="7"/>
      <c r="BX2178" s="7"/>
      <c r="BY2178" s="7"/>
      <c r="BZ2178" s="7"/>
      <c r="CA2178" s="7"/>
      <c r="CB2178" s="7"/>
      <c r="CC2178" s="7"/>
      <c r="CD2178" s="7"/>
      <c r="CE2178" s="7"/>
      <c r="CF2178" s="7"/>
      <c r="CG2178" s="7"/>
      <c r="CH2178" s="7"/>
      <c r="CI2178" s="7"/>
      <c r="CJ2178" s="7"/>
      <c r="CK2178" s="7"/>
      <c r="CL2178" s="7"/>
      <c r="CM2178" s="7"/>
      <c r="CN2178" s="7"/>
      <c r="CO2178" s="7"/>
      <c r="CP2178" s="7"/>
      <c r="CQ2178" s="7"/>
    </row>
    <row r="2179" spans="2:95" s="9" customFormat="1">
      <c r="B2179" s="34"/>
      <c r="C2179" s="7"/>
      <c r="D2179" s="7"/>
      <c r="E2179" s="7"/>
      <c r="F2179" s="7"/>
      <c r="G2179" s="10"/>
      <c r="H2179" s="10"/>
      <c r="I2179" s="10"/>
      <c r="J2179" s="10"/>
      <c r="K2179" s="7"/>
      <c r="L2179" s="7"/>
      <c r="M2179" s="7"/>
      <c r="N2179" s="7"/>
      <c r="O2179" s="7"/>
      <c r="P2179" s="10"/>
      <c r="Q2179" s="7"/>
      <c r="R2179" s="7"/>
      <c r="S2179" s="7"/>
      <c r="T2179" s="7"/>
      <c r="U2179" s="7"/>
      <c r="V2179" s="7"/>
      <c r="W2179" s="7"/>
      <c r="X2179" s="7"/>
      <c r="Y2179" s="7"/>
      <c r="Z2179" s="7"/>
      <c r="AA2179" s="7"/>
      <c r="AB2179" s="7"/>
      <c r="AC2179" s="7"/>
      <c r="AD2179" s="7"/>
      <c r="AE2179" s="10"/>
      <c r="AF2179" s="7"/>
      <c r="AG2179" s="7"/>
      <c r="AH2179" s="7"/>
      <c r="AI2179" s="7"/>
      <c r="AJ2179" s="7"/>
      <c r="AK2179" s="7"/>
      <c r="AL2179" s="7"/>
      <c r="AM2179" s="7"/>
      <c r="AN2179" s="7"/>
      <c r="AO2179" s="7"/>
      <c r="AP2179" s="7"/>
      <c r="AQ2179" s="7"/>
      <c r="AR2179" s="7"/>
      <c r="AS2179" s="7"/>
      <c r="AT2179" s="10"/>
      <c r="AU2179" s="7"/>
      <c r="AV2179" s="7"/>
      <c r="AW2179" s="7"/>
      <c r="AX2179" s="7"/>
      <c r="AY2179" s="7"/>
      <c r="AZ2179" s="7"/>
      <c r="BA2179" s="7"/>
      <c r="BB2179" s="7"/>
      <c r="BC2179" s="10"/>
      <c r="BD2179" s="7"/>
      <c r="BE2179" s="7"/>
      <c r="BF2179" s="7"/>
      <c r="BG2179" s="7"/>
      <c r="BH2179" s="7"/>
      <c r="BI2179" s="7"/>
      <c r="BJ2179" s="7"/>
      <c r="BK2179" s="7"/>
      <c r="BL2179" s="7"/>
      <c r="BM2179" s="7"/>
      <c r="BN2179" s="7"/>
      <c r="BO2179" s="7"/>
      <c r="BP2179" s="7"/>
      <c r="BQ2179" s="7"/>
      <c r="BR2179" s="7"/>
      <c r="BS2179" s="7"/>
      <c r="BT2179" s="7"/>
      <c r="BU2179" s="7"/>
      <c r="BV2179" s="7"/>
      <c r="BW2179" s="7"/>
      <c r="BX2179" s="7"/>
      <c r="BY2179" s="7"/>
      <c r="BZ2179" s="7"/>
      <c r="CA2179" s="7"/>
      <c r="CB2179" s="7"/>
      <c r="CC2179" s="7"/>
      <c r="CD2179" s="7"/>
      <c r="CE2179" s="7"/>
      <c r="CF2179" s="7"/>
      <c r="CG2179" s="7"/>
      <c r="CH2179" s="7"/>
      <c r="CI2179" s="7"/>
      <c r="CJ2179" s="7"/>
      <c r="CK2179" s="7"/>
      <c r="CL2179" s="7"/>
      <c r="CM2179" s="7"/>
      <c r="CN2179" s="7"/>
      <c r="CO2179" s="7"/>
      <c r="CP2179" s="7"/>
      <c r="CQ2179" s="7"/>
    </row>
    <row r="2180" spans="2:95" s="9" customFormat="1">
      <c r="B2180" s="34"/>
      <c r="C2180" s="7"/>
      <c r="D2180" s="7"/>
      <c r="E2180" s="7"/>
      <c r="F2180" s="7"/>
      <c r="G2180" s="10"/>
      <c r="H2180" s="10"/>
      <c r="I2180" s="10"/>
      <c r="J2180" s="10"/>
      <c r="K2180" s="7"/>
      <c r="L2180" s="7"/>
      <c r="M2180" s="7"/>
      <c r="N2180" s="7"/>
      <c r="O2180" s="7"/>
      <c r="P2180" s="10"/>
      <c r="Q2180" s="7"/>
      <c r="R2180" s="7"/>
      <c r="S2180" s="7"/>
      <c r="T2180" s="7"/>
      <c r="U2180" s="7"/>
      <c r="V2180" s="7"/>
      <c r="W2180" s="7"/>
      <c r="X2180" s="7"/>
      <c r="Y2180" s="7"/>
      <c r="Z2180" s="7"/>
      <c r="AA2180" s="7"/>
      <c r="AB2180" s="7"/>
      <c r="AC2180" s="7"/>
      <c r="AD2180" s="7"/>
      <c r="AE2180" s="10"/>
      <c r="AF2180" s="7"/>
      <c r="AG2180" s="7"/>
      <c r="AH2180" s="7"/>
      <c r="AI2180" s="7"/>
      <c r="AJ2180" s="7"/>
      <c r="AK2180" s="7"/>
      <c r="AL2180" s="7"/>
      <c r="AM2180" s="7"/>
      <c r="AN2180" s="7"/>
      <c r="AO2180" s="7"/>
      <c r="AP2180" s="7"/>
      <c r="AQ2180" s="7"/>
      <c r="AR2180" s="7"/>
      <c r="AS2180" s="7"/>
      <c r="AT2180" s="10"/>
      <c r="AU2180" s="7"/>
      <c r="AV2180" s="7"/>
      <c r="AW2180" s="7"/>
      <c r="AX2180" s="7"/>
      <c r="AY2180" s="7"/>
      <c r="AZ2180" s="7"/>
      <c r="BA2180" s="7"/>
      <c r="BB2180" s="7"/>
      <c r="BC2180" s="10"/>
      <c r="BD2180" s="7"/>
      <c r="BE2180" s="7"/>
      <c r="BF2180" s="7"/>
      <c r="BG2180" s="7"/>
      <c r="BH2180" s="7"/>
      <c r="BI2180" s="7"/>
      <c r="BJ2180" s="7"/>
      <c r="BK2180" s="7"/>
      <c r="BL2180" s="7"/>
      <c r="BM2180" s="7"/>
      <c r="BN2180" s="7"/>
      <c r="BO2180" s="7"/>
      <c r="BP2180" s="7"/>
      <c r="BQ2180" s="7"/>
      <c r="BR2180" s="7"/>
      <c r="BS2180" s="7"/>
      <c r="BT2180" s="7"/>
      <c r="BU2180" s="7"/>
      <c r="BV2180" s="7"/>
      <c r="BW2180" s="7"/>
      <c r="BX2180" s="7"/>
      <c r="BY2180" s="7"/>
      <c r="BZ2180" s="7"/>
      <c r="CA2180" s="7"/>
      <c r="CB2180" s="7"/>
      <c r="CC2180" s="7"/>
      <c r="CD2180" s="7"/>
      <c r="CE2180" s="7"/>
      <c r="CF2180" s="7"/>
      <c r="CG2180" s="7"/>
      <c r="CH2180" s="7"/>
      <c r="CI2180" s="7"/>
      <c r="CJ2180" s="7"/>
      <c r="CK2180" s="7"/>
      <c r="CL2180" s="7"/>
      <c r="CM2180" s="7"/>
      <c r="CN2180" s="7"/>
      <c r="CO2180" s="7"/>
      <c r="CP2180" s="7"/>
      <c r="CQ2180" s="7"/>
    </row>
    <row r="2181" spans="2:95" s="9" customFormat="1">
      <c r="B2181" s="34"/>
      <c r="C2181" s="7"/>
      <c r="D2181" s="7"/>
      <c r="E2181" s="7"/>
      <c r="F2181" s="7"/>
      <c r="G2181" s="10"/>
      <c r="H2181" s="10"/>
      <c r="I2181" s="10"/>
      <c r="J2181" s="10"/>
      <c r="K2181" s="7"/>
      <c r="L2181" s="7"/>
      <c r="M2181" s="7"/>
      <c r="N2181" s="7"/>
      <c r="O2181" s="7"/>
      <c r="P2181" s="10"/>
      <c r="Q2181" s="7"/>
      <c r="R2181" s="7"/>
      <c r="S2181" s="7"/>
      <c r="T2181" s="7"/>
      <c r="U2181" s="7"/>
      <c r="V2181" s="7"/>
      <c r="W2181" s="7"/>
      <c r="X2181" s="7"/>
      <c r="Y2181" s="7"/>
      <c r="Z2181" s="7"/>
      <c r="AA2181" s="7"/>
      <c r="AB2181" s="7"/>
      <c r="AC2181" s="7"/>
      <c r="AD2181" s="7"/>
      <c r="AE2181" s="10"/>
      <c r="AF2181" s="7"/>
      <c r="AG2181" s="7"/>
      <c r="AH2181" s="7"/>
      <c r="AI2181" s="7"/>
      <c r="AJ2181" s="7"/>
      <c r="AK2181" s="7"/>
      <c r="AL2181" s="7"/>
      <c r="AM2181" s="7"/>
      <c r="AN2181" s="7"/>
      <c r="AO2181" s="7"/>
      <c r="AP2181" s="7"/>
      <c r="AQ2181" s="7"/>
      <c r="AR2181" s="7"/>
      <c r="AS2181" s="7"/>
      <c r="AT2181" s="10"/>
      <c r="AU2181" s="7"/>
      <c r="AV2181" s="7"/>
      <c r="AW2181" s="7"/>
      <c r="AX2181" s="7"/>
      <c r="AY2181" s="7"/>
      <c r="AZ2181" s="7"/>
      <c r="BA2181" s="7"/>
      <c r="BB2181" s="7"/>
      <c r="BC2181" s="10"/>
      <c r="BD2181" s="7"/>
      <c r="BE2181" s="7"/>
      <c r="BF2181" s="7"/>
      <c r="BG2181" s="7"/>
      <c r="BH2181" s="7"/>
      <c r="BI2181" s="7"/>
      <c r="BJ2181" s="7"/>
      <c r="BK2181" s="7"/>
      <c r="BL2181" s="7"/>
      <c r="BM2181" s="7"/>
      <c r="BN2181" s="7"/>
      <c r="BO2181" s="7"/>
      <c r="BP2181" s="7"/>
      <c r="BQ2181" s="7"/>
      <c r="BR2181" s="7"/>
      <c r="BS2181" s="7"/>
      <c r="BT2181" s="7"/>
      <c r="BU2181" s="7"/>
      <c r="BV2181" s="7"/>
      <c r="BW2181" s="7"/>
      <c r="BX2181" s="7"/>
      <c r="BY2181" s="7"/>
      <c r="BZ2181" s="7"/>
      <c r="CA2181" s="7"/>
      <c r="CB2181" s="7"/>
      <c r="CC2181" s="7"/>
      <c r="CD2181" s="7"/>
      <c r="CE2181" s="7"/>
      <c r="CF2181" s="7"/>
      <c r="CG2181" s="7"/>
      <c r="CH2181" s="7"/>
      <c r="CI2181" s="7"/>
      <c r="CJ2181" s="7"/>
      <c r="CK2181" s="7"/>
      <c r="CL2181" s="7"/>
      <c r="CM2181" s="7"/>
      <c r="CN2181" s="7"/>
      <c r="CO2181" s="7"/>
      <c r="CP2181" s="7"/>
      <c r="CQ2181" s="7"/>
    </row>
    <row r="2182" spans="2:95" s="9" customFormat="1">
      <c r="B2182" s="34"/>
      <c r="C2182" s="7"/>
      <c r="D2182" s="7"/>
      <c r="E2182" s="7"/>
      <c r="F2182" s="7"/>
      <c r="G2182" s="10"/>
      <c r="H2182" s="10"/>
      <c r="I2182" s="10"/>
      <c r="J2182" s="10"/>
      <c r="K2182" s="7"/>
      <c r="L2182" s="7"/>
      <c r="M2182" s="7"/>
      <c r="N2182" s="7"/>
      <c r="O2182" s="7"/>
      <c r="P2182" s="10"/>
      <c r="Q2182" s="7"/>
      <c r="R2182" s="7"/>
      <c r="S2182" s="7"/>
      <c r="T2182" s="7"/>
      <c r="U2182" s="7"/>
      <c r="V2182" s="7"/>
      <c r="W2182" s="7"/>
      <c r="X2182" s="7"/>
      <c r="Y2182" s="7"/>
      <c r="Z2182" s="7"/>
      <c r="AA2182" s="7"/>
      <c r="AB2182" s="7"/>
      <c r="AC2182" s="7"/>
      <c r="AD2182" s="7"/>
      <c r="AE2182" s="10"/>
      <c r="AF2182" s="7"/>
      <c r="AG2182" s="7"/>
      <c r="AH2182" s="7"/>
      <c r="AI2182" s="7"/>
      <c r="AJ2182" s="7"/>
      <c r="AK2182" s="7"/>
      <c r="AL2182" s="7"/>
      <c r="AM2182" s="7"/>
      <c r="AN2182" s="7"/>
      <c r="AO2182" s="7"/>
      <c r="AP2182" s="7"/>
      <c r="AQ2182" s="7"/>
      <c r="AR2182" s="7"/>
      <c r="AS2182" s="7"/>
      <c r="AT2182" s="10"/>
      <c r="AU2182" s="7"/>
      <c r="AV2182" s="7"/>
      <c r="AW2182" s="7"/>
      <c r="AX2182" s="7"/>
      <c r="AY2182" s="7"/>
      <c r="AZ2182" s="7"/>
      <c r="BA2182" s="7"/>
      <c r="BB2182" s="7"/>
      <c r="BC2182" s="10"/>
      <c r="BD2182" s="7"/>
      <c r="BE2182" s="7"/>
      <c r="BF2182" s="7"/>
      <c r="BG2182" s="7"/>
      <c r="BH2182" s="7"/>
      <c r="BI2182" s="7"/>
      <c r="BJ2182" s="7"/>
      <c r="BK2182" s="7"/>
      <c r="BL2182" s="7"/>
      <c r="BM2182" s="7"/>
      <c r="BN2182" s="7"/>
      <c r="BO2182" s="7"/>
      <c r="BP2182" s="7"/>
      <c r="BQ2182" s="7"/>
      <c r="BR2182" s="7"/>
      <c r="BS2182" s="7"/>
      <c r="BT2182" s="7"/>
      <c r="BU2182" s="7"/>
      <c r="BV2182" s="7"/>
      <c r="BW2182" s="7"/>
      <c r="BX2182" s="7"/>
      <c r="BY2182" s="7"/>
      <c r="BZ2182" s="7"/>
      <c r="CA2182" s="7"/>
      <c r="CB2182" s="7"/>
      <c r="CC2182" s="7"/>
      <c r="CD2182" s="7"/>
      <c r="CE2182" s="7"/>
      <c r="CF2182" s="7"/>
      <c r="CG2182" s="7"/>
      <c r="CH2182" s="7"/>
      <c r="CI2182" s="7"/>
      <c r="CJ2182" s="7"/>
      <c r="CK2182" s="7"/>
      <c r="CL2182" s="7"/>
      <c r="CM2182" s="7"/>
      <c r="CN2182" s="7"/>
      <c r="CO2182" s="7"/>
      <c r="CP2182" s="7"/>
      <c r="CQ2182" s="7"/>
    </row>
    <row r="2183" spans="2:95" s="9" customFormat="1">
      <c r="B2183" s="34"/>
      <c r="C2183" s="7"/>
      <c r="D2183" s="7"/>
      <c r="E2183" s="7"/>
      <c r="F2183" s="7"/>
      <c r="G2183" s="10"/>
      <c r="H2183" s="10"/>
      <c r="I2183" s="10"/>
      <c r="J2183" s="10"/>
      <c r="K2183" s="7"/>
      <c r="L2183" s="7"/>
      <c r="M2183" s="7"/>
      <c r="N2183" s="7"/>
      <c r="O2183" s="7"/>
      <c r="P2183" s="10"/>
      <c r="Q2183" s="7"/>
      <c r="R2183" s="7"/>
      <c r="S2183" s="7"/>
      <c r="T2183" s="7"/>
      <c r="U2183" s="7"/>
      <c r="V2183" s="7"/>
      <c r="W2183" s="7"/>
      <c r="X2183" s="7"/>
      <c r="Y2183" s="7"/>
      <c r="Z2183" s="7"/>
      <c r="AA2183" s="7"/>
      <c r="AB2183" s="7"/>
      <c r="AC2183" s="7"/>
      <c r="AD2183" s="7"/>
      <c r="AE2183" s="10"/>
      <c r="AF2183" s="7"/>
      <c r="AG2183" s="7"/>
      <c r="AH2183" s="7"/>
      <c r="AI2183" s="7"/>
      <c r="AJ2183" s="7"/>
      <c r="AK2183" s="7"/>
      <c r="AL2183" s="7"/>
      <c r="AM2183" s="7"/>
      <c r="AN2183" s="7"/>
      <c r="AO2183" s="7"/>
      <c r="AP2183" s="7"/>
      <c r="AQ2183" s="7"/>
      <c r="AR2183" s="7"/>
      <c r="AS2183" s="7"/>
      <c r="AT2183" s="10"/>
      <c r="AU2183" s="7"/>
      <c r="AV2183" s="7"/>
      <c r="AW2183" s="7"/>
      <c r="AX2183" s="7"/>
      <c r="AY2183" s="7"/>
      <c r="AZ2183" s="7"/>
      <c r="BA2183" s="7"/>
      <c r="BB2183" s="7"/>
      <c r="BC2183" s="10"/>
      <c r="BD2183" s="7"/>
      <c r="BE2183" s="7"/>
      <c r="BF2183" s="7"/>
      <c r="BG2183" s="7"/>
      <c r="BH2183" s="7"/>
      <c r="BI2183" s="7"/>
      <c r="BJ2183" s="7"/>
      <c r="BK2183" s="7"/>
      <c r="BL2183" s="7"/>
      <c r="BM2183" s="7"/>
      <c r="BN2183" s="7"/>
      <c r="BO2183" s="7"/>
      <c r="BP2183" s="7"/>
      <c r="BQ2183" s="7"/>
      <c r="BR2183" s="7"/>
      <c r="BS2183" s="7"/>
      <c r="BT2183" s="7"/>
      <c r="BU2183" s="7"/>
      <c r="BV2183" s="7"/>
      <c r="BW2183" s="7"/>
      <c r="BX2183" s="7"/>
      <c r="BY2183" s="7"/>
      <c r="BZ2183" s="7"/>
      <c r="CA2183" s="7"/>
      <c r="CB2183" s="7"/>
      <c r="CC2183" s="7"/>
      <c r="CD2183" s="7"/>
      <c r="CE2183" s="7"/>
      <c r="CF2183" s="7"/>
      <c r="CG2183" s="7"/>
      <c r="CH2183" s="7"/>
      <c r="CI2183" s="7"/>
      <c r="CJ2183" s="7"/>
      <c r="CK2183" s="7"/>
      <c r="CL2183" s="7"/>
      <c r="CM2183" s="7"/>
      <c r="CN2183" s="7"/>
      <c r="CO2183" s="7"/>
      <c r="CP2183" s="7"/>
      <c r="CQ2183" s="7"/>
    </row>
    <row r="2184" spans="2:95" s="9" customFormat="1">
      <c r="B2184" s="34"/>
      <c r="C2184" s="7"/>
      <c r="D2184" s="7"/>
      <c r="E2184" s="7"/>
      <c r="F2184" s="7"/>
      <c r="G2184" s="10"/>
      <c r="H2184" s="10"/>
      <c r="I2184" s="10"/>
      <c r="J2184" s="10"/>
      <c r="K2184" s="7"/>
      <c r="L2184" s="7"/>
      <c r="M2184" s="7"/>
      <c r="N2184" s="7"/>
      <c r="O2184" s="7"/>
      <c r="P2184" s="10"/>
      <c r="Q2184" s="7"/>
      <c r="R2184" s="7"/>
      <c r="S2184" s="7"/>
      <c r="T2184" s="7"/>
      <c r="U2184" s="7"/>
      <c r="V2184" s="7"/>
      <c r="W2184" s="7"/>
      <c r="X2184" s="7"/>
      <c r="Y2184" s="7"/>
      <c r="Z2184" s="7"/>
      <c r="AA2184" s="7"/>
      <c r="AB2184" s="7"/>
      <c r="AC2184" s="7"/>
      <c r="AD2184" s="7"/>
      <c r="AE2184" s="10"/>
      <c r="AF2184" s="7"/>
      <c r="AG2184" s="7"/>
      <c r="AH2184" s="7"/>
      <c r="AI2184" s="7"/>
      <c r="AJ2184" s="7"/>
      <c r="AK2184" s="7"/>
      <c r="AL2184" s="7"/>
      <c r="AM2184" s="7"/>
      <c r="AN2184" s="7"/>
      <c r="AO2184" s="7"/>
      <c r="AP2184" s="7"/>
      <c r="AQ2184" s="7"/>
      <c r="AR2184" s="7"/>
      <c r="AS2184" s="7"/>
      <c r="AT2184" s="10"/>
      <c r="AU2184" s="7"/>
      <c r="AV2184" s="7"/>
      <c r="AW2184" s="7"/>
      <c r="AX2184" s="7"/>
      <c r="AY2184" s="7"/>
      <c r="AZ2184" s="7"/>
      <c r="BA2184" s="7"/>
      <c r="BB2184" s="7"/>
      <c r="BC2184" s="10"/>
      <c r="BD2184" s="7"/>
      <c r="BE2184" s="7"/>
      <c r="BF2184" s="7"/>
      <c r="BG2184" s="7"/>
      <c r="BH2184" s="7"/>
      <c r="BI2184" s="7"/>
      <c r="BJ2184" s="7"/>
      <c r="BK2184" s="7"/>
      <c r="BL2184" s="7"/>
      <c r="BM2184" s="7"/>
      <c r="BN2184" s="7"/>
      <c r="BO2184" s="7"/>
      <c r="BP2184" s="7"/>
      <c r="BQ2184" s="7"/>
      <c r="BR2184" s="7"/>
      <c r="BS2184" s="7"/>
      <c r="BT2184" s="7"/>
      <c r="BU2184" s="7"/>
      <c r="BV2184" s="7"/>
      <c r="BW2184" s="7"/>
      <c r="BX2184" s="7"/>
      <c r="BY2184" s="7"/>
      <c r="BZ2184" s="7"/>
      <c r="CA2184" s="7"/>
      <c r="CB2184" s="7"/>
      <c r="CC2184" s="7"/>
      <c r="CD2184" s="7"/>
      <c r="CE2184" s="7"/>
      <c r="CF2184" s="7"/>
      <c r="CG2184" s="7"/>
      <c r="CH2184" s="7"/>
      <c r="CI2184" s="7"/>
      <c r="CJ2184" s="7"/>
      <c r="CK2184" s="7"/>
      <c r="CL2184" s="7"/>
      <c r="CM2184" s="7"/>
      <c r="CN2184" s="7"/>
      <c r="CO2184" s="7"/>
      <c r="CP2184" s="7"/>
      <c r="CQ2184" s="7"/>
    </row>
    <row r="2185" spans="2:95" s="9" customFormat="1">
      <c r="B2185" s="34"/>
      <c r="C2185" s="7"/>
      <c r="D2185" s="7"/>
      <c r="E2185" s="7"/>
      <c r="F2185" s="7"/>
      <c r="G2185" s="10"/>
      <c r="H2185" s="10"/>
      <c r="I2185" s="10"/>
      <c r="J2185" s="10"/>
      <c r="K2185" s="7"/>
      <c r="L2185" s="7"/>
      <c r="M2185" s="7"/>
      <c r="N2185" s="7"/>
      <c r="O2185" s="7"/>
      <c r="P2185" s="10"/>
      <c r="Q2185" s="7"/>
      <c r="R2185" s="7"/>
      <c r="S2185" s="7"/>
      <c r="T2185" s="7"/>
      <c r="U2185" s="7"/>
      <c r="V2185" s="7"/>
      <c r="W2185" s="7"/>
      <c r="X2185" s="7"/>
      <c r="Y2185" s="7"/>
      <c r="Z2185" s="7"/>
      <c r="AA2185" s="7"/>
      <c r="AB2185" s="7"/>
      <c r="AC2185" s="7"/>
      <c r="AD2185" s="7"/>
      <c r="AE2185" s="10"/>
      <c r="AF2185" s="7"/>
      <c r="AG2185" s="7"/>
      <c r="AH2185" s="7"/>
      <c r="AI2185" s="7"/>
      <c r="AJ2185" s="7"/>
      <c r="AK2185" s="7"/>
      <c r="AL2185" s="7"/>
      <c r="AM2185" s="7"/>
      <c r="AN2185" s="7"/>
      <c r="AO2185" s="7"/>
      <c r="AP2185" s="7"/>
      <c r="AQ2185" s="7"/>
      <c r="AR2185" s="7"/>
      <c r="AS2185" s="7"/>
      <c r="AT2185" s="10"/>
      <c r="AU2185" s="7"/>
      <c r="AV2185" s="7"/>
      <c r="AW2185" s="7"/>
      <c r="AX2185" s="7"/>
      <c r="AY2185" s="7"/>
      <c r="AZ2185" s="7"/>
      <c r="BA2185" s="7"/>
      <c r="BB2185" s="7"/>
      <c r="BC2185" s="10"/>
      <c r="BD2185" s="7"/>
      <c r="BE2185" s="7"/>
      <c r="BF2185" s="7"/>
      <c r="BG2185" s="7"/>
      <c r="BH2185" s="7"/>
      <c r="BI2185" s="7"/>
      <c r="BJ2185" s="7"/>
      <c r="BK2185" s="7"/>
      <c r="BL2185" s="7"/>
      <c r="BM2185" s="7"/>
      <c r="BN2185" s="7"/>
      <c r="BO2185" s="7"/>
      <c r="BP2185" s="7"/>
      <c r="BQ2185" s="7"/>
      <c r="BR2185" s="7"/>
      <c r="BS2185" s="7"/>
      <c r="BT2185" s="7"/>
      <c r="BU2185" s="7"/>
      <c r="BV2185" s="7"/>
      <c r="BW2185" s="7"/>
      <c r="BX2185" s="7"/>
      <c r="BY2185" s="7"/>
      <c r="BZ2185" s="7"/>
      <c r="CA2185" s="7"/>
      <c r="CB2185" s="7"/>
      <c r="CC2185" s="7"/>
      <c r="CD2185" s="7"/>
      <c r="CE2185" s="7"/>
      <c r="CF2185" s="7"/>
      <c r="CG2185" s="7"/>
      <c r="CH2185" s="7"/>
      <c r="CI2185" s="7"/>
      <c r="CJ2185" s="7"/>
      <c r="CK2185" s="7"/>
      <c r="CL2185" s="7"/>
      <c r="CM2185" s="7"/>
      <c r="CN2185" s="7"/>
      <c r="CO2185" s="7"/>
      <c r="CP2185" s="7"/>
      <c r="CQ2185" s="7"/>
    </row>
    <row r="2186" spans="2:95" s="9" customFormat="1">
      <c r="B2186" s="34"/>
      <c r="C2186" s="7"/>
      <c r="D2186" s="7"/>
      <c r="E2186" s="7"/>
      <c r="F2186" s="7"/>
      <c r="G2186" s="10"/>
      <c r="H2186" s="10"/>
      <c r="I2186" s="10"/>
      <c r="J2186" s="10"/>
      <c r="K2186" s="7"/>
      <c r="L2186" s="7"/>
      <c r="M2186" s="7"/>
      <c r="N2186" s="7"/>
      <c r="O2186" s="7"/>
      <c r="P2186" s="10"/>
      <c r="Q2186" s="7"/>
      <c r="R2186" s="7"/>
      <c r="S2186" s="7"/>
      <c r="T2186" s="7"/>
      <c r="U2186" s="7"/>
      <c r="V2186" s="7"/>
      <c r="W2186" s="7"/>
      <c r="X2186" s="7"/>
      <c r="Y2186" s="7"/>
      <c r="Z2186" s="7"/>
      <c r="AA2186" s="7"/>
      <c r="AB2186" s="7"/>
      <c r="AC2186" s="7"/>
      <c r="AD2186" s="7"/>
      <c r="AE2186" s="10"/>
      <c r="AF2186" s="7"/>
      <c r="AG2186" s="7"/>
      <c r="AH2186" s="7"/>
      <c r="AI2186" s="7"/>
      <c r="AJ2186" s="7"/>
      <c r="AK2186" s="7"/>
      <c r="AL2186" s="7"/>
      <c r="AM2186" s="7"/>
      <c r="AN2186" s="7"/>
      <c r="AO2186" s="7"/>
      <c r="AP2186" s="7"/>
      <c r="AQ2186" s="7"/>
      <c r="AR2186" s="7"/>
      <c r="AS2186" s="7"/>
      <c r="AT2186" s="10"/>
      <c r="AU2186" s="7"/>
      <c r="AV2186" s="7"/>
      <c r="AW2186" s="7"/>
      <c r="AX2186" s="7"/>
      <c r="AY2186" s="7"/>
      <c r="AZ2186" s="7"/>
      <c r="BA2186" s="7"/>
      <c r="BB2186" s="7"/>
      <c r="BC2186" s="10"/>
      <c r="BD2186" s="7"/>
      <c r="BE2186" s="7"/>
      <c r="BF2186" s="7"/>
      <c r="BG2186" s="7"/>
      <c r="BH2186" s="7"/>
      <c r="BI2186" s="7"/>
      <c r="BJ2186" s="7"/>
      <c r="BK2186" s="7"/>
      <c r="BL2186" s="7"/>
      <c r="BM2186" s="7"/>
      <c r="BN2186" s="7"/>
      <c r="BO2186" s="7"/>
      <c r="BP2186" s="7"/>
      <c r="BQ2186" s="7"/>
      <c r="BR2186" s="7"/>
      <c r="BS2186" s="7"/>
      <c r="BT2186" s="7"/>
      <c r="BU2186" s="7"/>
      <c r="BV2186" s="7"/>
      <c r="BW2186" s="7"/>
      <c r="BX2186" s="7"/>
      <c r="BY2186" s="7"/>
      <c r="BZ2186" s="7"/>
      <c r="CA2186" s="7"/>
      <c r="CB2186" s="7"/>
      <c r="CC2186" s="7"/>
      <c r="CD2186" s="7"/>
      <c r="CE2186" s="7"/>
      <c r="CF2186" s="7"/>
      <c r="CG2186" s="7"/>
      <c r="CH2186" s="7"/>
      <c r="CI2186" s="7"/>
      <c r="CJ2186" s="7"/>
      <c r="CK2186" s="7"/>
      <c r="CL2186" s="7"/>
      <c r="CM2186" s="7"/>
      <c r="CN2186" s="7"/>
      <c r="CO2186" s="7"/>
      <c r="CP2186" s="7"/>
      <c r="CQ2186" s="7"/>
    </row>
    <row r="2187" spans="2:95" s="9" customFormat="1">
      <c r="B2187" s="34"/>
      <c r="C2187" s="7"/>
      <c r="D2187" s="7"/>
      <c r="E2187" s="7"/>
      <c r="F2187" s="7"/>
      <c r="G2187" s="10"/>
      <c r="H2187" s="10"/>
      <c r="I2187" s="10"/>
      <c r="J2187" s="10"/>
      <c r="K2187" s="7"/>
      <c r="L2187" s="7"/>
      <c r="M2187" s="7"/>
      <c r="N2187" s="7"/>
      <c r="O2187" s="7"/>
      <c r="P2187" s="10"/>
      <c r="Q2187" s="7"/>
      <c r="R2187" s="7"/>
      <c r="S2187" s="7"/>
      <c r="T2187" s="7"/>
      <c r="U2187" s="7"/>
      <c r="V2187" s="7"/>
      <c r="W2187" s="7"/>
      <c r="X2187" s="7"/>
      <c r="Y2187" s="7"/>
      <c r="Z2187" s="7"/>
      <c r="AA2187" s="7"/>
      <c r="AB2187" s="7"/>
      <c r="AC2187" s="7"/>
      <c r="AD2187" s="7"/>
      <c r="AE2187" s="10"/>
      <c r="AF2187" s="7"/>
      <c r="AG2187" s="7"/>
      <c r="AH2187" s="7"/>
      <c r="AI2187" s="7"/>
      <c r="AJ2187" s="7"/>
      <c r="AK2187" s="7"/>
      <c r="AL2187" s="7"/>
      <c r="AM2187" s="7"/>
      <c r="AN2187" s="7"/>
      <c r="AO2187" s="7"/>
      <c r="AP2187" s="7"/>
      <c r="AQ2187" s="7"/>
      <c r="AR2187" s="7"/>
      <c r="AS2187" s="7"/>
      <c r="AT2187" s="10"/>
      <c r="AU2187" s="7"/>
      <c r="AV2187" s="7"/>
      <c r="AW2187" s="7"/>
      <c r="AX2187" s="7"/>
      <c r="AY2187" s="7"/>
      <c r="AZ2187" s="7"/>
      <c r="BA2187" s="7"/>
      <c r="BB2187" s="7"/>
      <c r="BC2187" s="10"/>
      <c r="BD2187" s="7"/>
      <c r="BE2187" s="7"/>
      <c r="BF2187" s="7"/>
      <c r="BG2187" s="7"/>
      <c r="BH2187" s="7"/>
      <c r="BI2187" s="7"/>
      <c r="BJ2187" s="7"/>
      <c r="BK2187" s="7"/>
      <c r="BL2187" s="7"/>
      <c r="BM2187" s="7"/>
      <c r="BN2187" s="7"/>
      <c r="BO2187" s="7"/>
      <c r="BP2187" s="7"/>
      <c r="BQ2187" s="7"/>
      <c r="BR2187" s="7"/>
      <c r="BS2187" s="7"/>
      <c r="BT2187" s="7"/>
      <c r="BU2187" s="7"/>
      <c r="BV2187" s="7"/>
      <c r="BW2187" s="7"/>
      <c r="BX2187" s="7"/>
      <c r="BY2187" s="7"/>
      <c r="BZ2187" s="7"/>
      <c r="CA2187" s="7"/>
      <c r="CB2187" s="7"/>
      <c r="CC2187" s="7"/>
      <c r="CD2187" s="7"/>
      <c r="CE2187" s="7"/>
      <c r="CF2187" s="7"/>
      <c r="CG2187" s="7"/>
      <c r="CH2187" s="7"/>
      <c r="CI2187" s="7"/>
      <c r="CJ2187" s="7"/>
      <c r="CK2187" s="7"/>
      <c r="CL2187" s="7"/>
      <c r="CM2187" s="7"/>
      <c r="CN2187" s="7"/>
      <c r="CO2187" s="7"/>
      <c r="CP2187" s="7"/>
      <c r="CQ2187" s="7"/>
    </row>
    <row r="2188" spans="2:95" s="9" customFormat="1">
      <c r="B2188" s="34"/>
      <c r="C2188" s="7"/>
      <c r="D2188" s="7"/>
      <c r="E2188" s="7"/>
      <c r="F2188" s="7"/>
      <c r="G2188" s="10"/>
      <c r="H2188" s="10"/>
      <c r="I2188" s="10"/>
      <c r="J2188" s="10"/>
      <c r="K2188" s="7"/>
      <c r="L2188" s="7"/>
      <c r="M2188" s="7"/>
      <c r="N2188" s="7"/>
      <c r="O2188" s="7"/>
      <c r="P2188" s="10"/>
      <c r="Q2188" s="7"/>
      <c r="R2188" s="7"/>
      <c r="S2188" s="7"/>
      <c r="T2188" s="7"/>
      <c r="U2188" s="7"/>
      <c r="V2188" s="7"/>
      <c r="W2188" s="7"/>
      <c r="X2188" s="7"/>
      <c r="Y2188" s="7"/>
      <c r="Z2188" s="7"/>
      <c r="AA2188" s="7"/>
      <c r="AB2188" s="7"/>
      <c r="AC2188" s="7"/>
      <c r="AD2188" s="7"/>
      <c r="AE2188" s="10"/>
      <c r="AF2188" s="7"/>
      <c r="AG2188" s="7"/>
      <c r="AH2188" s="7"/>
      <c r="AI2188" s="7"/>
      <c r="AJ2188" s="7"/>
      <c r="AK2188" s="7"/>
      <c r="AL2188" s="7"/>
      <c r="AM2188" s="7"/>
      <c r="AN2188" s="7"/>
      <c r="AO2188" s="7"/>
      <c r="AP2188" s="7"/>
      <c r="AQ2188" s="7"/>
      <c r="AR2188" s="7"/>
      <c r="AS2188" s="7"/>
      <c r="AT2188" s="10"/>
      <c r="AU2188" s="7"/>
      <c r="AV2188" s="7"/>
      <c r="AW2188" s="7"/>
      <c r="AX2188" s="7"/>
      <c r="AY2188" s="7"/>
      <c r="AZ2188" s="7"/>
      <c r="BA2188" s="7"/>
      <c r="BB2188" s="7"/>
      <c r="BC2188" s="10"/>
      <c r="BD2188" s="7"/>
      <c r="BE2188" s="7"/>
      <c r="BF2188" s="7"/>
      <c r="BG2188" s="7"/>
      <c r="BH2188" s="7"/>
      <c r="BI2188" s="7"/>
      <c r="BJ2188" s="7"/>
      <c r="BK2188" s="7"/>
      <c r="BL2188" s="7"/>
      <c r="BM2188" s="7"/>
      <c r="BN2188" s="7"/>
      <c r="BO2188" s="7"/>
      <c r="BP2188" s="7"/>
      <c r="BQ2188" s="7"/>
      <c r="BR2188" s="7"/>
      <c r="BS2188" s="7"/>
      <c r="BT2188" s="7"/>
      <c r="BU2188" s="7"/>
      <c r="BV2188" s="7"/>
      <c r="BW2188" s="7"/>
      <c r="BX2188" s="7"/>
      <c r="BY2188" s="7"/>
      <c r="BZ2188" s="7"/>
      <c r="CA2188" s="7"/>
      <c r="CB2188" s="7"/>
      <c r="CC2188" s="7"/>
      <c r="CD2188" s="7"/>
      <c r="CE2188" s="7"/>
      <c r="CF2188" s="7"/>
      <c r="CG2188" s="7"/>
      <c r="CH2188" s="7"/>
      <c r="CI2188" s="7"/>
      <c r="CJ2188" s="7"/>
      <c r="CK2188" s="7"/>
      <c r="CL2188" s="7"/>
      <c r="CM2188" s="7"/>
      <c r="CN2188" s="7"/>
      <c r="CO2188" s="7"/>
      <c r="CP2188" s="7"/>
      <c r="CQ2188" s="7"/>
    </row>
    <row r="2189" spans="2:95" s="9" customFormat="1">
      <c r="B2189" s="34"/>
      <c r="C2189" s="7"/>
      <c r="D2189" s="7"/>
      <c r="E2189" s="7"/>
      <c r="F2189" s="7"/>
      <c r="G2189" s="10"/>
      <c r="H2189" s="10"/>
      <c r="I2189" s="10"/>
      <c r="J2189" s="10"/>
      <c r="K2189" s="7"/>
      <c r="L2189" s="7"/>
      <c r="M2189" s="7"/>
      <c r="N2189" s="7"/>
      <c r="O2189" s="7"/>
      <c r="P2189" s="10"/>
      <c r="Q2189" s="7"/>
      <c r="R2189" s="7"/>
      <c r="S2189" s="7"/>
      <c r="T2189" s="7"/>
      <c r="U2189" s="7"/>
      <c r="V2189" s="7"/>
      <c r="W2189" s="7"/>
      <c r="X2189" s="7"/>
      <c r="Y2189" s="7"/>
      <c r="Z2189" s="7"/>
      <c r="AA2189" s="7"/>
      <c r="AB2189" s="7"/>
      <c r="AC2189" s="7"/>
      <c r="AD2189" s="7"/>
      <c r="AE2189" s="10"/>
      <c r="AF2189" s="7"/>
      <c r="AG2189" s="7"/>
      <c r="AH2189" s="7"/>
      <c r="AI2189" s="7"/>
      <c r="AJ2189" s="7"/>
      <c r="AK2189" s="7"/>
      <c r="AL2189" s="7"/>
      <c r="AM2189" s="7"/>
      <c r="AN2189" s="7"/>
      <c r="AO2189" s="7"/>
      <c r="AP2189" s="7"/>
      <c r="AQ2189" s="7"/>
      <c r="AR2189" s="7"/>
      <c r="AS2189" s="7"/>
      <c r="AT2189" s="10"/>
      <c r="AU2189" s="7"/>
      <c r="AV2189" s="7"/>
      <c r="AW2189" s="7"/>
      <c r="AX2189" s="7"/>
      <c r="AY2189" s="7"/>
      <c r="AZ2189" s="7"/>
      <c r="BA2189" s="7"/>
      <c r="BB2189" s="7"/>
      <c r="BC2189" s="10"/>
      <c r="BD2189" s="7"/>
      <c r="BE2189" s="7"/>
      <c r="BF2189" s="7"/>
      <c r="BG2189" s="7"/>
      <c r="BH2189" s="7"/>
      <c r="BI2189" s="7"/>
      <c r="BJ2189" s="7"/>
      <c r="BK2189" s="7"/>
      <c r="BL2189" s="7"/>
      <c r="BM2189" s="7"/>
      <c r="BN2189" s="7"/>
      <c r="BO2189" s="7"/>
      <c r="BP2189" s="7"/>
      <c r="BQ2189" s="7"/>
      <c r="BR2189" s="7"/>
      <c r="BS2189" s="7"/>
      <c r="BT2189" s="7"/>
      <c r="BU2189" s="7"/>
      <c r="BV2189" s="7"/>
      <c r="BW2189" s="7"/>
      <c r="BX2189" s="7"/>
      <c r="BY2189" s="7"/>
      <c r="BZ2189" s="7"/>
      <c r="CA2189" s="7"/>
      <c r="CB2189" s="7"/>
      <c r="CC2189" s="7"/>
      <c r="CD2189" s="7"/>
      <c r="CE2189" s="7"/>
      <c r="CF2189" s="7"/>
      <c r="CG2189" s="7"/>
      <c r="CH2189" s="7"/>
      <c r="CI2189" s="7"/>
      <c r="CJ2189" s="7"/>
      <c r="CK2189" s="7"/>
      <c r="CL2189" s="7"/>
      <c r="CM2189" s="7"/>
      <c r="CN2189" s="7"/>
      <c r="CO2189" s="7"/>
      <c r="CP2189" s="7"/>
      <c r="CQ2189" s="7"/>
    </row>
    <row r="2190" spans="2:95" s="9" customFormat="1">
      <c r="B2190" s="34"/>
      <c r="C2190" s="7"/>
      <c r="D2190" s="7"/>
      <c r="E2190" s="7"/>
      <c r="F2190" s="7"/>
      <c r="G2190" s="10"/>
      <c r="H2190" s="10"/>
      <c r="I2190" s="10"/>
      <c r="J2190" s="10"/>
      <c r="K2190" s="7"/>
      <c r="L2190" s="7"/>
      <c r="M2190" s="7"/>
      <c r="N2190" s="7"/>
      <c r="O2190" s="7"/>
      <c r="P2190" s="10"/>
      <c r="Q2190" s="7"/>
      <c r="R2190" s="7"/>
      <c r="S2190" s="7"/>
      <c r="T2190" s="7"/>
      <c r="U2190" s="7"/>
      <c r="V2190" s="7"/>
      <c r="W2190" s="7"/>
      <c r="X2190" s="7"/>
      <c r="Y2190" s="7"/>
      <c r="Z2190" s="7"/>
      <c r="AA2190" s="7"/>
      <c r="AB2190" s="7"/>
      <c r="AC2190" s="7"/>
      <c r="AD2190" s="7"/>
      <c r="AE2190" s="10"/>
      <c r="AF2190" s="7"/>
      <c r="AG2190" s="7"/>
      <c r="AH2190" s="7"/>
      <c r="AI2190" s="7"/>
      <c r="AJ2190" s="7"/>
      <c r="AK2190" s="7"/>
      <c r="AL2190" s="7"/>
      <c r="AM2190" s="7"/>
      <c r="AN2190" s="7"/>
      <c r="AO2190" s="7"/>
      <c r="AP2190" s="7"/>
      <c r="AQ2190" s="7"/>
      <c r="AR2190" s="7"/>
      <c r="AS2190" s="7"/>
      <c r="AT2190" s="10"/>
      <c r="AU2190" s="7"/>
      <c r="AV2190" s="7"/>
      <c r="AW2190" s="7"/>
      <c r="AX2190" s="7"/>
      <c r="AY2190" s="7"/>
      <c r="AZ2190" s="7"/>
      <c r="BA2190" s="7"/>
      <c r="BB2190" s="7"/>
      <c r="BC2190" s="10"/>
      <c r="BD2190" s="7"/>
      <c r="BE2190" s="7"/>
      <c r="BF2190" s="7"/>
      <c r="BG2190" s="7"/>
      <c r="BH2190" s="7"/>
      <c r="BI2190" s="7"/>
      <c r="BJ2190" s="7"/>
      <c r="BK2190" s="7"/>
      <c r="BL2190" s="7"/>
      <c r="BM2190" s="7"/>
      <c r="BN2190" s="7"/>
      <c r="BO2190" s="7"/>
      <c r="BP2190" s="7"/>
      <c r="BQ2190" s="7"/>
      <c r="BR2190" s="7"/>
      <c r="BS2190" s="7"/>
      <c r="BT2190" s="7"/>
      <c r="BU2190" s="7"/>
      <c r="BV2190" s="7"/>
      <c r="BW2190" s="7"/>
      <c r="BX2190" s="7"/>
      <c r="BY2190" s="7"/>
      <c r="BZ2190" s="7"/>
      <c r="CA2190" s="7"/>
      <c r="CB2190" s="7"/>
      <c r="CC2190" s="7"/>
      <c r="CD2190" s="7"/>
      <c r="CE2190" s="7"/>
      <c r="CF2190" s="7"/>
      <c r="CG2190" s="7"/>
      <c r="CH2190" s="7"/>
      <c r="CI2190" s="7"/>
      <c r="CJ2190" s="7"/>
      <c r="CK2190" s="7"/>
      <c r="CL2190" s="7"/>
      <c r="CM2190" s="7"/>
      <c r="CN2190" s="7"/>
      <c r="CO2190" s="7"/>
      <c r="CP2190" s="7"/>
      <c r="CQ2190" s="7"/>
    </row>
    <row r="2191" spans="2:95" s="9" customFormat="1">
      <c r="B2191" s="34"/>
      <c r="C2191" s="7"/>
      <c r="D2191" s="7"/>
      <c r="E2191" s="7"/>
      <c r="F2191" s="7"/>
      <c r="G2191" s="10"/>
      <c r="H2191" s="10"/>
      <c r="I2191" s="10"/>
      <c r="J2191" s="10"/>
      <c r="K2191" s="7"/>
      <c r="L2191" s="7"/>
      <c r="M2191" s="7"/>
      <c r="N2191" s="7"/>
      <c r="O2191" s="7"/>
      <c r="P2191" s="10"/>
      <c r="Q2191" s="7"/>
      <c r="R2191" s="7"/>
      <c r="S2191" s="7"/>
      <c r="T2191" s="7"/>
      <c r="U2191" s="7"/>
      <c r="V2191" s="7"/>
      <c r="W2191" s="7"/>
      <c r="X2191" s="7"/>
      <c r="Y2191" s="7"/>
      <c r="Z2191" s="7"/>
      <c r="AA2191" s="7"/>
      <c r="AB2191" s="7"/>
      <c r="AC2191" s="7"/>
      <c r="AD2191" s="7"/>
      <c r="AE2191" s="10"/>
      <c r="AF2191" s="7"/>
      <c r="AG2191" s="7"/>
      <c r="AH2191" s="7"/>
      <c r="AI2191" s="7"/>
      <c r="AJ2191" s="7"/>
      <c r="AK2191" s="7"/>
      <c r="AL2191" s="7"/>
      <c r="AM2191" s="7"/>
      <c r="AN2191" s="7"/>
      <c r="AO2191" s="7"/>
      <c r="AP2191" s="7"/>
      <c r="AQ2191" s="7"/>
      <c r="AR2191" s="7"/>
      <c r="AS2191" s="7"/>
      <c r="AT2191" s="10"/>
      <c r="AU2191" s="7"/>
      <c r="AV2191" s="7"/>
      <c r="AW2191" s="7"/>
      <c r="AX2191" s="7"/>
      <c r="AY2191" s="7"/>
      <c r="AZ2191" s="7"/>
      <c r="BA2191" s="7"/>
      <c r="BB2191" s="7"/>
      <c r="BC2191" s="10"/>
      <c r="BD2191" s="7"/>
      <c r="BE2191" s="7"/>
      <c r="BF2191" s="7"/>
      <c r="BG2191" s="7"/>
      <c r="BH2191" s="7"/>
      <c r="BI2191" s="7"/>
      <c r="BJ2191" s="7"/>
      <c r="BK2191" s="7"/>
      <c r="BL2191" s="7"/>
      <c r="BM2191" s="7"/>
      <c r="BN2191" s="7"/>
      <c r="BO2191" s="7"/>
      <c r="BP2191" s="7"/>
      <c r="BQ2191" s="7"/>
      <c r="BR2191" s="7"/>
      <c r="BS2191" s="7"/>
      <c r="BT2191" s="7"/>
      <c r="BU2191" s="7"/>
      <c r="BV2191" s="7"/>
      <c r="BW2191" s="7"/>
      <c r="BX2191" s="7"/>
      <c r="BY2191" s="7"/>
      <c r="BZ2191" s="7"/>
      <c r="CA2191" s="7"/>
      <c r="CB2191" s="7"/>
      <c r="CC2191" s="7"/>
      <c r="CD2191" s="7"/>
      <c r="CE2191" s="7"/>
      <c r="CF2191" s="7"/>
      <c r="CG2191" s="7"/>
      <c r="CH2191" s="7"/>
      <c r="CI2191" s="7"/>
      <c r="CJ2191" s="7"/>
      <c r="CK2191" s="7"/>
      <c r="CL2191" s="7"/>
      <c r="CM2191" s="7"/>
      <c r="CN2191" s="7"/>
      <c r="CO2191" s="7"/>
      <c r="CP2191" s="7"/>
      <c r="CQ2191" s="7"/>
    </row>
    <row r="2192" spans="2:95" s="9" customFormat="1">
      <c r="B2192" s="34"/>
      <c r="C2192" s="7"/>
      <c r="D2192" s="7"/>
      <c r="E2192" s="7"/>
      <c r="F2192" s="7"/>
      <c r="G2192" s="10"/>
      <c r="H2192" s="10"/>
      <c r="I2192" s="10"/>
      <c r="J2192" s="10"/>
      <c r="K2192" s="7"/>
      <c r="L2192" s="7"/>
      <c r="M2192" s="7"/>
      <c r="N2192" s="7"/>
      <c r="O2192" s="7"/>
      <c r="P2192" s="10"/>
      <c r="Q2192" s="7"/>
      <c r="R2192" s="7"/>
      <c r="S2192" s="7"/>
      <c r="T2192" s="7"/>
      <c r="U2192" s="7"/>
      <c r="V2192" s="7"/>
      <c r="W2192" s="7"/>
      <c r="X2192" s="7"/>
      <c r="Y2192" s="7"/>
      <c r="Z2192" s="7"/>
      <c r="AA2192" s="7"/>
      <c r="AB2192" s="7"/>
      <c r="AC2192" s="7"/>
      <c r="AD2192" s="7"/>
      <c r="AE2192" s="10"/>
      <c r="AF2192" s="7"/>
      <c r="AG2192" s="7"/>
      <c r="AH2192" s="7"/>
      <c r="AI2192" s="7"/>
      <c r="AJ2192" s="7"/>
      <c r="AK2192" s="7"/>
      <c r="AL2192" s="7"/>
      <c r="AM2192" s="7"/>
      <c r="AN2192" s="7"/>
      <c r="AO2192" s="7"/>
      <c r="AP2192" s="7"/>
      <c r="AQ2192" s="7"/>
      <c r="AR2192" s="7"/>
      <c r="AS2192" s="7"/>
      <c r="AT2192" s="10"/>
      <c r="AU2192" s="7"/>
      <c r="AV2192" s="7"/>
      <c r="AW2192" s="7"/>
      <c r="AX2192" s="7"/>
      <c r="AY2192" s="7"/>
      <c r="AZ2192" s="7"/>
      <c r="BA2192" s="7"/>
      <c r="BB2192" s="7"/>
      <c r="BC2192" s="10"/>
      <c r="BD2192" s="7"/>
      <c r="BE2192" s="7"/>
      <c r="BF2192" s="7"/>
      <c r="BG2192" s="7"/>
      <c r="BH2192" s="7"/>
      <c r="BI2192" s="7"/>
      <c r="BJ2192" s="7"/>
      <c r="BK2192" s="7"/>
      <c r="BL2192" s="7"/>
      <c r="BM2192" s="7"/>
      <c r="BN2192" s="7"/>
      <c r="BO2192" s="7"/>
      <c r="BP2192" s="7"/>
      <c r="BQ2192" s="7"/>
      <c r="BR2192" s="7"/>
      <c r="BS2192" s="7"/>
      <c r="BT2192" s="7"/>
      <c r="BU2192" s="7"/>
      <c r="BV2192" s="7"/>
      <c r="BW2192" s="7"/>
      <c r="BX2192" s="7"/>
      <c r="BY2192" s="7"/>
      <c r="BZ2192" s="7"/>
      <c r="CA2192" s="7"/>
      <c r="CB2192" s="7"/>
      <c r="CC2192" s="7"/>
      <c r="CD2192" s="7"/>
      <c r="CE2192" s="7"/>
      <c r="CF2192" s="7"/>
      <c r="CG2192" s="7"/>
      <c r="CH2192" s="7"/>
      <c r="CI2192" s="7"/>
      <c r="CJ2192" s="7"/>
      <c r="CK2192" s="7"/>
      <c r="CL2192" s="7"/>
      <c r="CM2192" s="7"/>
      <c r="CN2192" s="7"/>
      <c r="CO2192" s="7"/>
      <c r="CP2192" s="7"/>
      <c r="CQ2192" s="7"/>
    </row>
    <row r="2193" spans="2:95" s="9" customFormat="1">
      <c r="B2193" s="34"/>
      <c r="C2193" s="7"/>
      <c r="D2193" s="7"/>
      <c r="E2193" s="7"/>
      <c r="F2193" s="7"/>
      <c r="G2193" s="10"/>
      <c r="H2193" s="10"/>
      <c r="I2193" s="10"/>
      <c r="J2193" s="10"/>
      <c r="K2193" s="7"/>
      <c r="L2193" s="7"/>
      <c r="M2193" s="7"/>
      <c r="N2193" s="7"/>
      <c r="O2193" s="7"/>
      <c r="P2193" s="10"/>
      <c r="Q2193" s="7"/>
      <c r="R2193" s="7"/>
      <c r="S2193" s="7"/>
      <c r="T2193" s="7"/>
      <c r="U2193" s="7"/>
      <c r="V2193" s="7"/>
      <c r="W2193" s="7"/>
      <c r="X2193" s="7"/>
      <c r="Y2193" s="7"/>
      <c r="Z2193" s="7"/>
      <c r="AA2193" s="7"/>
      <c r="AB2193" s="7"/>
      <c r="AC2193" s="7"/>
      <c r="AD2193" s="7"/>
      <c r="AE2193" s="10"/>
      <c r="AF2193" s="7"/>
      <c r="AG2193" s="7"/>
      <c r="AH2193" s="7"/>
      <c r="AI2193" s="7"/>
      <c r="AJ2193" s="7"/>
      <c r="AK2193" s="7"/>
      <c r="AL2193" s="7"/>
      <c r="AM2193" s="7"/>
      <c r="AN2193" s="7"/>
      <c r="AO2193" s="7"/>
      <c r="AP2193" s="7"/>
      <c r="AQ2193" s="7"/>
      <c r="AR2193" s="7"/>
      <c r="AS2193" s="7"/>
      <c r="AT2193" s="10"/>
      <c r="AU2193" s="7"/>
      <c r="AV2193" s="7"/>
      <c r="AW2193" s="7"/>
      <c r="AX2193" s="7"/>
      <c r="AY2193" s="7"/>
      <c r="AZ2193" s="7"/>
      <c r="BA2193" s="7"/>
      <c r="BB2193" s="7"/>
      <c r="BC2193" s="10"/>
      <c r="BD2193" s="7"/>
      <c r="BE2193" s="7"/>
      <c r="BF2193" s="7"/>
      <c r="BG2193" s="7"/>
      <c r="BH2193" s="7"/>
      <c r="BI2193" s="7"/>
      <c r="BJ2193" s="7"/>
      <c r="BK2193" s="7"/>
      <c r="BL2193" s="7"/>
      <c r="BM2193" s="7"/>
      <c r="BN2193" s="7"/>
      <c r="BO2193" s="7"/>
      <c r="BP2193" s="7"/>
      <c r="BQ2193" s="7"/>
      <c r="BR2193" s="7"/>
      <c r="BS2193" s="7"/>
      <c r="BT2193" s="7"/>
      <c r="BU2193" s="7"/>
      <c r="BV2193" s="7"/>
      <c r="BW2193" s="7"/>
      <c r="BX2193" s="7"/>
      <c r="BY2193" s="7"/>
      <c r="BZ2193" s="7"/>
      <c r="CA2193" s="7"/>
      <c r="CB2193" s="7"/>
      <c r="CC2193" s="7"/>
      <c r="CD2193" s="7"/>
      <c r="CE2193" s="7"/>
      <c r="CF2193" s="7"/>
      <c r="CG2193" s="7"/>
      <c r="CH2193" s="7"/>
      <c r="CI2193" s="7"/>
      <c r="CJ2193" s="7"/>
      <c r="CK2193" s="7"/>
      <c r="CL2193" s="7"/>
      <c r="CM2193" s="7"/>
      <c r="CN2193" s="7"/>
      <c r="CO2193" s="7"/>
      <c r="CP2193" s="7"/>
      <c r="CQ2193" s="7"/>
    </row>
    <row r="2194" spans="2:95" s="9" customFormat="1">
      <c r="B2194" s="34"/>
      <c r="C2194" s="7"/>
      <c r="D2194" s="7"/>
      <c r="E2194" s="7"/>
      <c r="F2194" s="7"/>
      <c r="G2194" s="10"/>
      <c r="H2194" s="10"/>
      <c r="I2194" s="10"/>
      <c r="J2194" s="10"/>
      <c r="K2194" s="7"/>
      <c r="L2194" s="7"/>
      <c r="M2194" s="7"/>
      <c r="N2194" s="7"/>
      <c r="O2194" s="7"/>
      <c r="P2194" s="10"/>
      <c r="Q2194" s="7"/>
      <c r="R2194" s="7"/>
      <c r="S2194" s="7"/>
      <c r="T2194" s="7"/>
      <c r="U2194" s="7"/>
      <c r="V2194" s="7"/>
      <c r="W2194" s="7"/>
      <c r="X2194" s="7"/>
      <c r="Y2194" s="7"/>
      <c r="Z2194" s="7"/>
      <c r="AA2194" s="7"/>
      <c r="AB2194" s="7"/>
      <c r="AC2194" s="7"/>
      <c r="AD2194" s="7"/>
      <c r="AE2194" s="10"/>
      <c r="AF2194" s="7"/>
      <c r="AG2194" s="7"/>
      <c r="AH2194" s="7"/>
      <c r="AI2194" s="7"/>
      <c r="AJ2194" s="7"/>
      <c r="AK2194" s="7"/>
      <c r="AL2194" s="7"/>
      <c r="AM2194" s="7"/>
      <c r="AN2194" s="7"/>
      <c r="AO2194" s="7"/>
      <c r="AP2194" s="7"/>
      <c r="AQ2194" s="7"/>
      <c r="AR2194" s="7"/>
      <c r="AS2194" s="7"/>
      <c r="AT2194" s="10"/>
      <c r="AU2194" s="7"/>
      <c r="AV2194" s="7"/>
      <c r="AW2194" s="7"/>
      <c r="AX2194" s="7"/>
      <c r="AY2194" s="7"/>
      <c r="AZ2194" s="7"/>
      <c r="BA2194" s="7"/>
      <c r="BB2194" s="7"/>
      <c r="BC2194" s="10"/>
      <c r="BD2194" s="7"/>
      <c r="BE2194" s="7"/>
      <c r="BF2194" s="7"/>
      <c r="BG2194" s="7"/>
      <c r="BH2194" s="7"/>
      <c r="BI2194" s="7"/>
      <c r="BJ2194" s="7"/>
      <c r="BK2194" s="7"/>
      <c r="BL2194" s="7"/>
      <c r="BM2194" s="7"/>
      <c r="BN2194" s="7"/>
      <c r="BO2194" s="7"/>
      <c r="BP2194" s="7"/>
      <c r="BQ2194" s="7"/>
      <c r="BR2194" s="7"/>
      <c r="BS2194" s="7"/>
      <c r="BT2194" s="7"/>
      <c r="BU2194" s="7"/>
      <c r="BV2194" s="7"/>
      <c r="BW2194" s="7"/>
      <c r="BX2194" s="7"/>
      <c r="BY2194" s="7"/>
      <c r="BZ2194" s="7"/>
      <c r="CA2194" s="7"/>
      <c r="CB2194" s="7"/>
      <c r="CC2194" s="7"/>
      <c r="CD2194" s="7"/>
      <c r="CE2194" s="7"/>
      <c r="CF2194" s="7"/>
      <c r="CG2194" s="7"/>
      <c r="CH2194" s="7"/>
      <c r="CI2194" s="7"/>
      <c r="CJ2194" s="7"/>
      <c r="CK2194" s="7"/>
      <c r="CL2194" s="7"/>
      <c r="CM2194" s="7"/>
      <c r="CN2194" s="7"/>
      <c r="CO2194" s="7"/>
      <c r="CP2194" s="7"/>
      <c r="CQ2194" s="7"/>
    </row>
    <row r="2195" spans="2:95" s="9" customFormat="1">
      <c r="B2195" s="34"/>
      <c r="C2195" s="7"/>
      <c r="D2195" s="7"/>
      <c r="E2195" s="7"/>
      <c r="F2195" s="7"/>
      <c r="G2195" s="10"/>
      <c r="H2195" s="10"/>
      <c r="I2195" s="10"/>
      <c r="J2195" s="10"/>
      <c r="K2195" s="7"/>
      <c r="L2195" s="7"/>
      <c r="M2195" s="7"/>
      <c r="N2195" s="7"/>
      <c r="O2195" s="7"/>
      <c r="P2195" s="10"/>
      <c r="Q2195" s="7"/>
      <c r="R2195" s="7"/>
      <c r="S2195" s="7"/>
      <c r="T2195" s="7"/>
      <c r="U2195" s="7"/>
      <c r="V2195" s="7"/>
      <c r="W2195" s="7"/>
      <c r="X2195" s="7"/>
      <c r="Y2195" s="7"/>
      <c r="Z2195" s="7"/>
      <c r="AA2195" s="7"/>
      <c r="AB2195" s="7"/>
      <c r="AC2195" s="7"/>
      <c r="AD2195" s="7"/>
      <c r="AE2195" s="10"/>
      <c r="AF2195" s="7"/>
      <c r="AG2195" s="7"/>
      <c r="AH2195" s="7"/>
      <c r="AI2195" s="7"/>
      <c r="AJ2195" s="7"/>
      <c r="AK2195" s="7"/>
      <c r="AL2195" s="7"/>
      <c r="AM2195" s="7"/>
      <c r="AN2195" s="7"/>
      <c r="AO2195" s="7"/>
      <c r="AP2195" s="7"/>
      <c r="AQ2195" s="7"/>
      <c r="AR2195" s="7"/>
      <c r="AS2195" s="7"/>
      <c r="AT2195" s="10"/>
      <c r="AU2195" s="7"/>
      <c r="AV2195" s="7"/>
      <c r="AW2195" s="7"/>
      <c r="AX2195" s="7"/>
      <c r="AY2195" s="7"/>
      <c r="AZ2195" s="7"/>
      <c r="BA2195" s="7"/>
      <c r="BB2195" s="7"/>
      <c r="BC2195" s="10"/>
      <c r="BD2195" s="7"/>
      <c r="BE2195" s="7"/>
      <c r="BF2195" s="7"/>
      <c r="BG2195" s="7"/>
      <c r="BH2195" s="7"/>
      <c r="BI2195" s="7"/>
      <c r="BJ2195" s="7"/>
      <c r="BK2195" s="7"/>
      <c r="BL2195" s="7"/>
      <c r="BM2195" s="7"/>
      <c r="BN2195" s="7"/>
      <c r="BO2195" s="7"/>
      <c r="BP2195" s="7"/>
      <c r="BQ2195" s="7"/>
      <c r="BR2195" s="7"/>
      <c r="BS2195" s="7"/>
      <c r="BT2195" s="7"/>
      <c r="BU2195" s="7"/>
      <c r="BV2195" s="7"/>
      <c r="BW2195" s="7"/>
      <c r="BX2195" s="7"/>
      <c r="BY2195" s="7"/>
      <c r="BZ2195" s="7"/>
      <c r="CA2195" s="7"/>
      <c r="CB2195" s="7"/>
      <c r="CC2195" s="7"/>
      <c r="CD2195" s="7"/>
      <c r="CE2195" s="7"/>
      <c r="CF2195" s="7"/>
      <c r="CG2195" s="7"/>
      <c r="CH2195" s="7"/>
      <c r="CI2195" s="7"/>
      <c r="CJ2195" s="7"/>
      <c r="CK2195" s="7"/>
      <c r="CL2195" s="7"/>
      <c r="CM2195" s="7"/>
      <c r="CN2195" s="7"/>
      <c r="CO2195" s="7"/>
      <c r="CP2195" s="7"/>
      <c r="CQ2195" s="7"/>
    </row>
    <row r="2196" spans="2:95" s="9" customFormat="1">
      <c r="B2196" s="34"/>
      <c r="C2196" s="7"/>
      <c r="D2196" s="7"/>
      <c r="E2196" s="7"/>
      <c r="F2196" s="7"/>
      <c r="G2196" s="10"/>
      <c r="H2196" s="10"/>
      <c r="I2196" s="10"/>
      <c r="J2196" s="10"/>
      <c r="K2196" s="7"/>
      <c r="L2196" s="7"/>
      <c r="M2196" s="7"/>
      <c r="N2196" s="7"/>
      <c r="O2196" s="7"/>
      <c r="P2196" s="10"/>
      <c r="Q2196" s="7"/>
      <c r="R2196" s="7"/>
      <c r="S2196" s="7"/>
      <c r="T2196" s="7"/>
      <c r="U2196" s="7"/>
      <c r="V2196" s="7"/>
      <c r="W2196" s="7"/>
      <c r="X2196" s="7"/>
      <c r="Y2196" s="7"/>
      <c r="Z2196" s="7"/>
      <c r="AA2196" s="7"/>
      <c r="AB2196" s="7"/>
      <c r="AC2196" s="7"/>
      <c r="AD2196" s="7"/>
      <c r="AE2196" s="10"/>
      <c r="AF2196" s="7"/>
      <c r="AG2196" s="7"/>
      <c r="AH2196" s="7"/>
      <c r="AI2196" s="7"/>
      <c r="AJ2196" s="7"/>
      <c r="AK2196" s="7"/>
      <c r="AL2196" s="7"/>
      <c r="AM2196" s="7"/>
      <c r="AN2196" s="7"/>
      <c r="AO2196" s="7"/>
      <c r="AP2196" s="7"/>
      <c r="AQ2196" s="7"/>
      <c r="AR2196" s="7"/>
      <c r="AS2196" s="7"/>
      <c r="AT2196" s="10"/>
      <c r="AU2196" s="7"/>
      <c r="AV2196" s="7"/>
      <c r="AW2196" s="7"/>
      <c r="AX2196" s="7"/>
      <c r="AY2196" s="7"/>
      <c r="AZ2196" s="7"/>
      <c r="BA2196" s="7"/>
      <c r="BB2196" s="7"/>
      <c r="BC2196" s="10"/>
      <c r="BD2196" s="7"/>
      <c r="BE2196" s="7"/>
      <c r="BF2196" s="7"/>
      <c r="BG2196" s="7"/>
      <c r="BH2196" s="7"/>
      <c r="BI2196" s="7"/>
      <c r="BJ2196" s="7"/>
      <c r="BK2196" s="7"/>
      <c r="BL2196" s="7"/>
      <c r="BM2196" s="7"/>
      <c r="BN2196" s="7"/>
      <c r="BO2196" s="7"/>
      <c r="BP2196" s="7"/>
      <c r="BQ2196" s="7"/>
      <c r="BR2196" s="7"/>
      <c r="BS2196" s="7"/>
      <c r="BT2196" s="7"/>
      <c r="BU2196" s="7"/>
      <c r="BV2196" s="7"/>
      <c r="BW2196" s="7"/>
      <c r="BX2196" s="7"/>
      <c r="BY2196" s="7"/>
      <c r="BZ2196" s="7"/>
      <c r="CA2196" s="7"/>
      <c r="CB2196" s="7"/>
      <c r="CC2196" s="7"/>
      <c r="CD2196" s="7"/>
      <c r="CE2196" s="7"/>
      <c r="CF2196" s="7"/>
      <c r="CG2196" s="7"/>
      <c r="CH2196" s="7"/>
      <c r="CI2196" s="7"/>
      <c r="CJ2196" s="7"/>
      <c r="CK2196" s="7"/>
      <c r="CL2196" s="7"/>
      <c r="CM2196" s="7"/>
      <c r="CN2196" s="7"/>
      <c r="CO2196" s="7"/>
      <c r="CP2196" s="7"/>
      <c r="CQ2196" s="7"/>
    </row>
    <row r="2197" spans="2:95" s="9" customFormat="1">
      <c r="B2197" s="34"/>
      <c r="C2197" s="7"/>
      <c r="D2197" s="7"/>
      <c r="E2197" s="7"/>
      <c r="F2197" s="7"/>
      <c r="G2197" s="10"/>
      <c r="H2197" s="10"/>
      <c r="I2197" s="10"/>
      <c r="J2197" s="10"/>
      <c r="K2197" s="7"/>
      <c r="L2197" s="7"/>
      <c r="M2197" s="7"/>
      <c r="N2197" s="7"/>
      <c r="O2197" s="7"/>
      <c r="P2197" s="10"/>
      <c r="Q2197" s="7"/>
      <c r="R2197" s="7"/>
      <c r="S2197" s="7"/>
      <c r="T2197" s="7"/>
      <c r="U2197" s="7"/>
      <c r="V2197" s="7"/>
      <c r="W2197" s="7"/>
      <c r="X2197" s="7"/>
      <c r="Y2197" s="7"/>
      <c r="Z2197" s="7"/>
      <c r="AA2197" s="7"/>
      <c r="AB2197" s="7"/>
      <c r="AC2197" s="7"/>
      <c r="AD2197" s="7"/>
      <c r="AE2197" s="10"/>
      <c r="AF2197" s="7"/>
      <c r="AG2197" s="7"/>
      <c r="AH2197" s="7"/>
      <c r="AI2197" s="7"/>
      <c r="AJ2197" s="7"/>
      <c r="AK2197" s="7"/>
      <c r="AL2197" s="7"/>
      <c r="AM2197" s="7"/>
      <c r="AN2197" s="7"/>
      <c r="AO2197" s="7"/>
      <c r="AP2197" s="7"/>
      <c r="AQ2197" s="7"/>
      <c r="AR2197" s="7"/>
      <c r="AS2197" s="7"/>
      <c r="AT2197" s="10"/>
      <c r="AU2197" s="7"/>
      <c r="AV2197" s="7"/>
      <c r="AW2197" s="7"/>
      <c r="AX2197" s="7"/>
      <c r="AY2197" s="7"/>
      <c r="AZ2197" s="7"/>
      <c r="BA2197" s="7"/>
      <c r="BB2197" s="7"/>
      <c r="BC2197" s="10"/>
      <c r="BD2197" s="7"/>
      <c r="BE2197" s="7"/>
      <c r="BF2197" s="7"/>
      <c r="BG2197" s="7"/>
      <c r="BH2197" s="7"/>
      <c r="BI2197" s="7"/>
      <c r="BJ2197" s="7"/>
      <c r="BK2197" s="7"/>
      <c r="BL2197" s="7"/>
      <c r="BM2197" s="7"/>
      <c r="BN2197" s="7"/>
      <c r="BO2197" s="7"/>
      <c r="BP2197" s="7"/>
      <c r="BQ2197" s="7"/>
      <c r="BR2197" s="7"/>
      <c r="BS2197" s="7"/>
      <c r="BT2197" s="7"/>
      <c r="BU2197" s="7"/>
      <c r="BV2197" s="7"/>
      <c r="BW2197" s="7"/>
      <c r="BX2197" s="7"/>
      <c r="BY2197" s="7"/>
      <c r="BZ2197" s="7"/>
      <c r="CA2197" s="7"/>
      <c r="CB2197" s="7"/>
      <c r="CC2197" s="7"/>
      <c r="CD2197" s="7"/>
      <c r="CE2197" s="7"/>
      <c r="CF2197" s="7"/>
      <c r="CG2197" s="7"/>
      <c r="CH2197" s="7"/>
      <c r="CI2197" s="7"/>
      <c r="CJ2197" s="7"/>
      <c r="CK2197" s="7"/>
      <c r="CL2197" s="7"/>
      <c r="CM2197" s="7"/>
      <c r="CN2197" s="7"/>
      <c r="CO2197" s="7"/>
      <c r="CP2197" s="7"/>
      <c r="CQ2197" s="7"/>
    </row>
    <row r="2198" spans="2:95" s="9" customFormat="1">
      <c r="B2198" s="34"/>
      <c r="C2198" s="7"/>
      <c r="D2198" s="7"/>
      <c r="E2198" s="7"/>
      <c r="F2198" s="7"/>
      <c r="G2198" s="10"/>
      <c r="H2198" s="10"/>
      <c r="I2198" s="10"/>
      <c r="J2198" s="10"/>
      <c r="K2198" s="7"/>
      <c r="L2198" s="7"/>
      <c r="M2198" s="7"/>
      <c r="N2198" s="7"/>
      <c r="O2198" s="7"/>
      <c r="P2198" s="10"/>
      <c r="Q2198" s="7"/>
      <c r="R2198" s="7"/>
      <c r="S2198" s="7"/>
      <c r="T2198" s="7"/>
      <c r="U2198" s="7"/>
      <c r="V2198" s="7"/>
      <c r="W2198" s="7"/>
      <c r="X2198" s="7"/>
      <c r="Y2198" s="7"/>
      <c r="Z2198" s="7"/>
      <c r="AA2198" s="7"/>
      <c r="AB2198" s="7"/>
      <c r="AC2198" s="7"/>
      <c r="AD2198" s="7"/>
      <c r="AE2198" s="10"/>
      <c r="AF2198" s="7"/>
      <c r="AG2198" s="7"/>
      <c r="AH2198" s="7"/>
      <c r="AI2198" s="7"/>
      <c r="AJ2198" s="7"/>
      <c r="AK2198" s="7"/>
      <c r="AL2198" s="7"/>
      <c r="AM2198" s="7"/>
      <c r="AN2198" s="7"/>
      <c r="AO2198" s="7"/>
      <c r="AP2198" s="7"/>
      <c r="AQ2198" s="7"/>
      <c r="AR2198" s="7"/>
      <c r="AS2198" s="7"/>
      <c r="AT2198" s="10"/>
      <c r="AU2198" s="7"/>
      <c r="AV2198" s="7"/>
      <c r="AW2198" s="7"/>
      <c r="AX2198" s="7"/>
      <c r="AY2198" s="7"/>
      <c r="AZ2198" s="7"/>
      <c r="BA2198" s="7"/>
      <c r="BB2198" s="7"/>
      <c r="BC2198" s="10"/>
      <c r="BD2198" s="7"/>
      <c r="BE2198" s="7"/>
      <c r="BF2198" s="7"/>
      <c r="BG2198" s="7"/>
      <c r="BH2198" s="7"/>
      <c r="BI2198" s="7"/>
      <c r="BJ2198" s="7"/>
      <c r="BK2198" s="7"/>
      <c r="BL2198" s="7"/>
      <c r="BM2198" s="7"/>
      <c r="BN2198" s="7"/>
      <c r="BO2198" s="7"/>
      <c r="BP2198" s="7"/>
      <c r="BQ2198" s="7"/>
      <c r="BR2198" s="7"/>
      <c r="BS2198" s="7"/>
      <c r="BT2198" s="7"/>
      <c r="BU2198" s="7"/>
      <c r="BV2198" s="7"/>
      <c r="BW2198" s="7"/>
      <c r="BX2198" s="7"/>
      <c r="BY2198" s="7"/>
      <c r="BZ2198" s="7"/>
      <c r="CA2198" s="7"/>
      <c r="CB2198" s="7"/>
      <c r="CC2198" s="7"/>
      <c r="CD2198" s="7"/>
      <c r="CE2198" s="7"/>
      <c r="CF2198" s="7"/>
      <c r="CG2198" s="7"/>
      <c r="CH2198" s="7"/>
      <c r="CI2198" s="7"/>
      <c r="CJ2198" s="7"/>
      <c r="CK2198" s="7"/>
      <c r="CL2198" s="7"/>
      <c r="CM2198" s="7"/>
      <c r="CN2198" s="7"/>
      <c r="CO2198" s="7"/>
      <c r="CP2198" s="7"/>
      <c r="CQ2198" s="7"/>
    </row>
    <row r="2199" spans="2:95" s="9" customFormat="1">
      <c r="B2199" s="34"/>
      <c r="C2199" s="7"/>
      <c r="D2199" s="7"/>
      <c r="E2199" s="7"/>
      <c r="F2199" s="7"/>
      <c r="G2199" s="10"/>
      <c r="H2199" s="10"/>
      <c r="I2199" s="10"/>
      <c r="J2199" s="10"/>
      <c r="K2199" s="7"/>
      <c r="L2199" s="7"/>
      <c r="M2199" s="7"/>
      <c r="N2199" s="7"/>
      <c r="O2199" s="7"/>
      <c r="P2199" s="10"/>
      <c r="Q2199" s="7"/>
      <c r="R2199" s="7"/>
      <c r="S2199" s="7"/>
      <c r="T2199" s="7"/>
      <c r="U2199" s="7"/>
      <c r="V2199" s="7"/>
      <c r="W2199" s="7"/>
      <c r="X2199" s="7"/>
      <c r="Y2199" s="7"/>
      <c r="Z2199" s="7"/>
      <c r="AA2199" s="7"/>
      <c r="AB2199" s="7"/>
      <c r="AC2199" s="7"/>
      <c r="AD2199" s="7"/>
      <c r="AE2199" s="10"/>
      <c r="AF2199" s="7"/>
      <c r="AG2199" s="7"/>
      <c r="AH2199" s="7"/>
      <c r="AI2199" s="7"/>
      <c r="AJ2199" s="7"/>
      <c r="AK2199" s="7"/>
      <c r="AL2199" s="7"/>
      <c r="AM2199" s="7"/>
      <c r="AN2199" s="7"/>
      <c r="AO2199" s="7"/>
      <c r="AP2199" s="7"/>
      <c r="AQ2199" s="7"/>
      <c r="AR2199" s="7"/>
      <c r="AS2199" s="7"/>
      <c r="AT2199" s="10"/>
      <c r="AU2199" s="7"/>
      <c r="AV2199" s="7"/>
      <c r="AW2199" s="7"/>
      <c r="AX2199" s="7"/>
      <c r="AY2199" s="7"/>
      <c r="AZ2199" s="7"/>
      <c r="BA2199" s="7"/>
      <c r="BB2199" s="7"/>
      <c r="BC2199" s="10"/>
      <c r="BD2199" s="7"/>
      <c r="BE2199" s="7"/>
      <c r="BF2199" s="7"/>
      <c r="BG2199" s="7"/>
      <c r="BH2199" s="7"/>
      <c r="BI2199" s="7"/>
      <c r="BJ2199" s="7"/>
      <c r="BK2199" s="7"/>
      <c r="BL2199" s="7"/>
      <c r="BM2199" s="7"/>
      <c r="BN2199" s="7"/>
      <c r="BO2199" s="7"/>
      <c r="BP2199" s="7"/>
      <c r="BQ2199" s="7"/>
      <c r="BR2199" s="7"/>
      <c r="BS2199" s="7"/>
      <c r="BT2199" s="7"/>
      <c r="BU2199" s="7"/>
      <c r="BV2199" s="7"/>
      <c r="BW2199" s="7"/>
      <c r="BX2199" s="7"/>
      <c r="BY2199" s="7"/>
      <c r="BZ2199" s="7"/>
      <c r="CA2199" s="7"/>
      <c r="CB2199" s="7"/>
      <c r="CC2199" s="7"/>
      <c r="CD2199" s="7"/>
      <c r="CE2199" s="7"/>
      <c r="CF2199" s="7"/>
      <c r="CG2199" s="7"/>
      <c r="CH2199" s="7"/>
      <c r="CI2199" s="7"/>
      <c r="CJ2199" s="7"/>
      <c r="CK2199" s="7"/>
      <c r="CL2199" s="7"/>
      <c r="CM2199" s="7"/>
      <c r="CN2199" s="7"/>
      <c r="CO2199" s="7"/>
      <c r="CP2199" s="7"/>
      <c r="CQ2199" s="7"/>
    </row>
    <row r="2200" spans="2:95" s="9" customFormat="1">
      <c r="B2200" s="34"/>
      <c r="C2200" s="7"/>
      <c r="D2200" s="7"/>
      <c r="E2200" s="7"/>
      <c r="F2200" s="7"/>
      <c r="G2200" s="10"/>
      <c r="H2200" s="10"/>
      <c r="I2200" s="10"/>
      <c r="J2200" s="10"/>
      <c r="K2200" s="7"/>
      <c r="L2200" s="7"/>
      <c r="M2200" s="7"/>
      <c r="N2200" s="7"/>
      <c r="O2200" s="7"/>
      <c r="P2200" s="10"/>
      <c r="Q2200" s="7"/>
      <c r="R2200" s="7"/>
      <c r="S2200" s="7"/>
      <c r="T2200" s="7"/>
      <c r="U2200" s="7"/>
      <c r="V2200" s="7"/>
      <c r="W2200" s="7"/>
      <c r="X2200" s="7"/>
      <c r="Y2200" s="7"/>
      <c r="Z2200" s="7"/>
      <c r="AA2200" s="7"/>
      <c r="AB2200" s="7"/>
      <c r="AC2200" s="7"/>
      <c r="AD2200" s="7"/>
      <c r="AE2200" s="10"/>
      <c r="AF2200" s="7"/>
      <c r="AG2200" s="7"/>
      <c r="AH2200" s="7"/>
      <c r="AI2200" s="7"/>
      <c r="AJ2200" s="7"/>
      <c r="AK2200" s="7"/>
      <c r="AL2200" s="7"/>
      <c r="AM2200" s="7"/>
      <c r="AN2200" s="7"/>
      <c r="AO2200" s="7"/>
      <c r="AP2200" s="7"/>
      <c r="AQ2200" s="7"/>
      <c r="AR2200" s="7"/>
      <c r="AS2200" s="7"/>
      <c r="AT2200" s="10"/>
      <c r="AU2200" s="7"/>
      <c r="AV2200" s="7"/>
      <c r="AW2200" s="7"/>
      <c r="AX2200" s="7"/>
      <c r="AY2200" s="7"/>
      <c r="AZ2200" s="7"/>
      <c r="BA2200" s="7"/>
      <c r="BB2200" s="7"/>
      <c r="BC2200" s="10"/>
      <c r="BD2200" s="7"/>
      <c r="BE2200" s="7"/>
      <c r="BF2200" s="7"/>
      <c r="BG2200" s="7"/>
      <c r="BH2200" s="7"/>
      <c r="BI2200" s="7"/>
      <c r="BJ2200" s="7"/>
      <c r="BK2200" s="7"/>
      <c r="BL2200" s="7"/>
      <c r="BM2200" s="7"/>
      <c r="BN2200" s="7"/>
      <c r="BO2200" s="7"/>
      <c r="BP2200" s="7"/>
      <c r="BQ2200" s="7"/>
      <c r="BR2200" s="7"/>
      <c r="BS2200" s="7"/>
      <c r="BT2200" s="7"/>
      <c r="BU2200" s="7"/>
      <c r="BV2200" s="7"/>
      <c r="BW2200" s="7"/>
      <c r="BX2200" s="7"/>
      <c r="BY2200" s="7"/>
      <c r="BZ2200" s="7"/>
      <c r="CA2200" s="7"/>
      <c r="CB2200" s="7"/>
      <c r="CC2200" s="7"/>
      <c r="CD2200" s="7"/>
      <c r="CE2200" s="7"/>
      <c r="CF2200" s="7"/>
      <c r="CG2200" s="7"/>
      <c r="CH2200" s="7"/>
      <c r="CI2200" s="7"/>
      <c r="CJ2200" s="7"/>
      <c r="CK2200" s="7"/>
      <c r="CL2200" s="7"/>
      <c r="CM2200" s="7"/>
      <c r="CN2200" s="7"/>
      <c r="CO2200" s="7"/>
      <c r="CP2200" s="7"/>
      <c r="CQ2200" s="7"/>
    </row>
    <row r="2201" spans="2:95" s="9" customFormat="1">
      <c r="B2201" s="34"/>
      <c r="C2201" s="7"/>
      <c r="D2201" s="7"/>
      <c r="E2201" s="7"/>
      <c r="F2201" s="7"/>
      <c r="G2201" s="10"/>
      <c r="H2201" s="10"/>
      <c r="I2201" s="10"/>
      <c r="J2201" s="10"/>
      <c r="K2201" s="7"/>
      <c r="L2201" s="7"/>
      <c r="M2201" s="7"/>
      <c r="N2201" s="7"/>
      <c r="O2201" s="7"/>
      <c r="P2201" s="10"/>
      <c r="Q2201" s="7"/>
      <c r="R2201" s="7"/>
      <c r="S2201" s="7"/>
      <c r="T2201" s="7"/>
      <c r="U2201" s="7"/>
      <c r="V2201" s="7"/>
      <c r="W2201" s="7"/>
      <c r="X2201" s="7"/>
      <c r="Y2201" s="7"/>
      <c r="Z2201" s="7"/>
      <c r="AA2201" s="7"/>
      <c r="AB2201" s="7"/>
      <c r="AC2201" s="7"/>
      <c r="AD2201" s="7"/>
      <c r="AE2201" s="10"/>
      <c r="AF2201" s="7"/>
      <c r="AG2201" s="7"/>
      <c r="AH2201" s="7"/>
      <c r="AI2201" s="7"/>
      <c r="AJ2201" s="7"/>
      <c r="AK2201" s="7"/>
      <c r="AL2201" s="7"/>
      <c r="AM2201" s="7"/>
      <c r="AN2201" s="7"/>
      <c r="AO2201" s="7"/>
      <c r="AP2201" s="7"/>
      <c r="AQ2201" s="7"/>
      <c r="AR2201" s="7"/>
      <c r="AS2201" s="7"/>
      <c r="AT2201" s="10"/>
      <c r="AU2201" s="7"/>
      <c r="AV2201" s="7"/>
      <c r="AW2201" s="7"/>
      <c r="AX2201" s="7"/>
      <c r="AY2201" s="7"/>
      <c r="AZ2201" s="7"/>
      <c r="BA2201" s="7"/>
      <c r="BB2201" s="7"/>
      <c r="BC2201" s="10"/>
      <c r="BD2201" s="7"/>
      <c r="BE2201" s="7"/>
      <c r="BF2201" s="7"/>
      <c r="BG2201" s="7"/>
      <c r="BH2201" s="7"/>
      <c r="BI2201" s="7"/>
      <c r="BJ2201" s="7"/>
      <c r="BK2201" s="7"/>
      <c r="BL2201" s="7"/>
      <c r="BM2201" s="7"/>
      <c r="BN2201" s="7"/>
      <c r="BO2201" s="7"/>
      <c r="BP2201" s="7"/>
      <c r="BQ2201" s="7"/>
      <c r="BR2201" s="7"/>
      <c r="BS2201" s="7"/>
      <c r="BT2201" s="7"/>
      <c r="BU2201" s="7"/>
      <c r="BV2201" s="7"/>
      <c r="BW2201" s="7"/>
      <c r="BX2201" s="7"/>
      <c r="BY2201" s="7"/>
      <c r="BZ2201" s="7"/>
      <c r="CA2201" s="7"/>
      <c r="CB2201" s="7"/>
      <c r="CC2201" s="7"/>
      <c r="CD2201" s="7"/>
      <c r="CE2201" s="7"/>
      <c r="CF2201" s="7"/>
      <c r="CG2201" s="7"/>
      <c r="CH2201" s="7"/>
      <c r="CI2201" s="7"/>
      <c r="CJ2201" s="7"/>
      <c r="CK2201" s="7"/>
      <c r="CL2201" s="7"/>
      <c r="CM2201" s="7"/>
      <c r="CN2201" s="7"/>
      <c r="CO2201" s="7"/>
      <c r="CP2201" s="7"/>
      <c r="CQ2201" s="7"/>
    </row>
    <row r="2202" spans="2:95" s="9" customFormat="1">
      <c r="B2202" s="34"/>
      <c r="C2202" s="7"/>
      <c r="D2202" s="7"/>
      <c r="E2202" s="7"/>
      <c r="F2202" s="7"/>
      <c r="G2202" s="10"/>
      <c r="H2202" s="10"/>
      <c r="I2202" s="10"/>
      <c r="J2202" s="10"/>
      <c r="K2202" s="7"/>
      <c r="L2202" s="7"/>
      <c r="M2202" s="7"/>
      <c r="N2202" s="7"/>
      <c r="O2202" s="7"/>
      <c r="P2202" s="10"/>
      <c r="Q2202" s="7"/>
      <c r="R2202" s="7"/>
      <c r="S2202" s="7"/>
      <c r="T2202" s="7"/>
      <c r="U2202" s="7"/>
      <c r="V2202" s="7"/>
      <c r="W2202" s="7"/>
      <c r="X2202" s="7"/>
      <c r="Y2202" s="7"/>
      <c r="Z2202" s="7"/>
      <c r="AA2202" s="7"/>
      <c r="AB2202" s="7"/>
      <c r="AC2202" s="7"/>
      <c r="AD2202" s="7"/>
      <c r="AE2202" s="10"/>
      <c r="AF2202" s="7"/>
      <c r="AG2202" s="7"/>
      <c r="AH2202" s="7"/>
      <c r="AI2202" s="7"/>
      <c r="AJ2202" s="7"/>
      <c r="AK2202" s="7"/>
      <c r="AL2202" s="7"/>
      <c r="AM2202" s="7"/>
      <c r="AN2202" s="7"/>
      <c r="AO2202" s="7"/>
      <c r="AP2202" s="7"/>
      <c r="AQ2202" s="7"/>
      <c r="AR2202" s="7"/>
      <c r="AS2202" s="7"/>
      <c r="AT2202" s="10"/>
      <c r="AU2202" s="7"/>
      <c r="AV2202" s="7"/>
      <c r="AW2202" s="7"/>
      <c r="AX2202" s="7"/>
      <c r="AY2202" s="7"/>
      <c r="AZ2202" s="7"/>
      <c r="BA2202" s="7"/>
      <c r="BB2202" s="7"/>
      <c r="BC2202" s="10"/>
      <c r="BD2202" s="7"/>
      <c r="BE2202" s="7"/>
      <c r="BF2202" s="7"/>
      <c r="BG2202" s="7"/>
      <c r="BH2202" s="7"/>
      <c r="BI2202" s="7"/>
      <c r="BJ2202" s="7"/>
      <c r="BK2202" s="7"/>
      <c r="BL2202" s="7"/>
      <c r="BM2202" s="7"/>
      <c r="BN2202" s="7"/>
      <c r="BO2202" s="7"/>
      <c r="BP2202" s="7"/>
      <c r="BQ2202" s="7"/>
      <c r="BR2202" s="7"/>
      <c r="BS2202" s="7"/>
      <c r="BT2202" s="7"/>
      <c r="BU2202" s="7"/>
      <c r="BV2202" s="7"/>
      <c r="BW2202" s="7"/>
      <c r="BX2202" s="7"/>
      <c r="BY2202" s="7"/>
      <c r="BZ2202" s="7"/>
      <c r="CA2202" s="7"/>
      <c r="CB2202" s="7"/>
      <c r="CC2202" s="7"/>
      <c r="CD2202" s="7"/>
      <c r="CE2202" s="7"/>
      <c r="CF2202" s="7"/>
      <c r="CG2202" s="7"/>
      <c r="CH2202" s="7"/>
      <c r="CI2202" s="7"/>
      <c r="CJ2202" s="7"/>
      <c r="CK2202" s="7"/>
      <c r="CL2202" s="7"/>
      <c r="CM2202" s="7"/>
      <c r="CN2202" s="7"/>
      <c r="CO2202" s="7"/>
      <c r="CP2202" s="7"/>
      <c r="CQ2202" s="7"/>
    </row>
    <row r="2203" spans="2:95" s="9" customFormat="1">
      <c r="B2203" s="34"/>
      <c r="C2203" s="7"/>
      <c r="D2203" s="7"/>
      <c r="E2203" s="7"/>
      <c r="F2203" s="7"/>
      <c r="G2203" s="10"/>
      <c r="H2203" s="10"/>
      <c r="I2203" s="10"/>
      <c r="J2203" s="10"/>
      <c r="K2203" s="7"/>
      <c r="L2203" s="7"/>
      <c r="M2203" s="7"/>
      <c r="N2203" s="7"/>
      <c r="O2203" s="7"/>
      <c r="P2203" s="10"/>
      <c r="Q2203" s="7"/>
      <c r="R2203" s="7"/>
      <c r="S2203" s="7"/>
      <c r="T2203" s="7"/>
      <c r="U2203" s="7"/>
      <c r="V2203" s="7"/>
      <c r="W2203" s="7"/>
      <c r="X2203" s="7"/>
      <c r="Y2203" s="7"/>
      <c r="Z2203" s="7"/>
      <c r="AA2203" s="7"/>
      <c r="AB2203" s="7"/>
      <c r="AC2203" s="7"/>
      <c r="AD2203" s="7"/>
      <c r="AE2203" s="10"/>
      <c r="AF2203" s="7"/>
      <c r="AG2203" s="7"/>
      <c r="AH2203" s="7"/>
      <c r="AI2203" s="7"/>
      <c r="AJ2203" s="7"/>
      <c r="AK2203" s="7"/>
      <c r="AL2203" s="7"/>
      <c r="AM2203" s="7"/>
      <c r="AN2203" s="7"/>
      <c r="AO2203" s="7"/>
      <c r="AP2203" s="7"/>
      <c r="AQ2203" s="7"/>
      <c r="AR2203" s="7"/>
      <c r="AS2203" s="7"/>
      <c r="AT2203" s="10"/>
      <c r="AU2203" s="7"/>
      <c r="AV2203" s="7"/>
      <c r="AW2203" s="7"/>
      <c r="AX2203" s="7"/>
      <c r="AY2203" s="7"/>
      <c r="AZ2203" s="7"/>
      <c r="BA2203" s="7"/>
      <c r="BB2203" s="7"/>
      <c r="BC2203" s="10"/>
      <c r="BD2203" s="7"/>
      <c r="BE2203" s="7"/>
      <c r="BF2203" s="7"/>
      <c r="BG2203" s="7"/>
      <c r="BH2203" s="7"/>
      <c r="BI2203" s="7"/>
      <c r="BJ2203" s="7"/>
      <c r="BK2203" s="7"/>
      <c r="BL2203" s="7"/>
      <c r="BM2203" s="7"/>
      <c r="BN2203" s="7"/>
      <c r="BO2203" s="7"/>
      <c r="BP2203" s="7"/>
      <c r="BQ2203" s="7"/>
      <c r="BR2203" s="7"/>
      <c r="BS2203" s="7"/>
      <c r="BT2203" s="7"/>
      <c r="BU2203" s="7"/>
      <c r="BV2203" s="7"/>
      <c r="BW2203" s="7"/>
      <c r="BX2203" s="7"/>
      <c r="BY2203" s="7"/>
      <c r="BZ2203" s="7"/>
      <c r="CA2203" s="7"/>
      <c r="CB2203" s="7"/>
      <c r="CC2203" s="7"/>
      <c r="CD2203" s="7"/>
      <c r="CE2203" s="7"/>
      <c r="CF2203" s="7"/>
      <c r="CG2203" s="7"/>
      <c r="CH2203" s="7"/>
      <c r="CI2203" s="7"/>
      <c r="CJ2203" s="7"/>
      <c r="CK2203" s="7"/>
      <c r="CL2203" s="7"/>
      <c r="CM2203" s="7"/>
      <c r="CN2203" s="7"/>
      <c r="CO2203" s="7"/>
      <c r="CP2203" s="7"/>
      <c r="CQ2203" s="7"/>
    </row>
    <row r="2204" spans="2:95" s="9" customFormat="1">
      <c r="B2204" s="34"/>
      <c r="C2204" s="7"/>
      <c r="D2204" s="7"/>
      <c r="E2204" s="7"/>
      <c r="F2204" s="7"/>
      <c r="G2204" s="10"/>
      <c r="H2204" s="10"/>
      <c r="I2204" s="10"/>
      <c r="J2204" s="10"/>
      <c r="K2204" s="7"/>
      <c r="L2204" s="7"/>
      <c r="M2204" s="7"/>
      <c r="N2204" s="7"/>
      <c r="O2204" s="7"/>
      <c r="P2204" s="10"/>
      <c r="Q2204" s="7"/>
      <c r="R2204" s="7"/>
      <c r="S2204" s="7"/>
      <c r="T2204" s="7"/>
      <c r="U2204" s="7"/>
      <c r="V2204" s="7"/>
      <c r="W2204" s="7"/>
      <c r="X2204" s="7"/>
      <c r="Y2204" s="7"/>
      <c r="Z2204" s="7"/>
      <c r="AA2204" s="7"/>
      <c r="AB2204" s="7"/>
      <c r="AC2204" s="7"/>
      <c r="AD2204" s="7"/>
      <c r="AE2204" s="10"/>
      <c r="AF2204" s="7"/>
      <c r="AG2204" s="7"/>
      <c r="AH2204" s="7"/>
      <c r="AI2204" s="7"/>
      <c r="AJ2204" s="7"/>
      <c r="AK2204" s="7"/>
      <c r="AL2204" s="7"/>
      <c r="AM2204" s="7"/>
      <c r="AN2204" s="7"/>
      <c r="AO2204" s="7"/>
      <c r="AP2204" s="7"/>
      <c r="AQ2204" s="7"/>
      <c r="AR2204" s="7"/>
      <c r="AS2204" s="7"/>
      <c r="AT2204" s="10"/>
      <c r="AU2204" s="7"/>
      <c r="AV2204" s="7"/>
      <c r="AW2204" s="7"/>
      <c r="AX2204" s="7"/>
      <c r="AY2204" s="7"/>
      <c r="AZ2204" s="7"/>
      <c r="BA2204" s="7"/>
      <c r="BB2204" s="7"/>
      <c r="BC2204" s="10"/>
      <c r="BD2204" s="7"/>
      <c r="BE2204" s="7"/>
      <c r="BF2204" s="7"/>
      <c r="BG2204" s="7"/>
      <c r="BH2204" s="7"/>
      <c r="BI2204" s="7"/>
      <c r="BJ2204" s="7"/>
      <c r="BK2204" s="7"/>
      <c r="BL2204" s="7"/>
      <c r="BM2204" s="7"/>
      <c r="BN2204" s="7"/>
      <c r="BO2204" s="7"/>
      <c r="BP2204" s="7"/>
      <c r="BQ2204" s="7"/>
      <c r="BR2204" s="7"/>
      <c r="BS2204" s="7"/>
      <c r="BT2204" s="7"/>
      <c r="BU2204" s="7"/>
      <c r="BV2204" s="7"/>
      <c r="BW2204" s="7"/>
      <c r="BX2204" s="7"/>
      <c r="BY2204" s="7"/>
      <c r="BZ2204" s="7"/>
      <c r="CA2204" s="7"/>
      <c r="CB2204" s="7"/>
      <c r="CC2204" s="7"/>
      <c r="CD2204" s="7"/>
      <c r="CE2204" s="7"/>
      <c r="CF2204" s="7"/>
      <c r="CG2204" s="7"/>
      <c r="CH2204" s="7"/>
      <c r="CI2204" s="7"/>
      <c r="CJ2204" s="7"/>
      <c r="CK2204" s="7"/>
      <c r="CL2204" s="7"/>
      <c r="CM2204" s="7"/>
      <c r="CN2204" s="7"/>
      <c r="CO2204" s="7"/>
      <c r="CP2204" s="7"/>
      <c r="CQ2204" s="7"/>
    </row>
    <row r="2205" spans="2:95" s="9" customFormat="1">
      <c r="B2205" s="34"/>
      <c r="C2205" s="7"/>
      <c r="D2205" s="7"/>
      <c r="E2205" s="7"/>
      <c r="F2205" s="7"/>
      <c r="G2205" s="10"/>
      <c r="H2205" s="10"/>
      <c r="I2205" s="10"/>
      <c r="J2205" s="10"/>
      <c r="K2205" s="7"/>
      <c r="L2205" s="7"/>
      <c r="M2205" s="7"/>
      <c r="N2205" s="7"/>
      <c r="O2205" s="7"/>
      <c r="P2205" s="10"/>
      <c r="Q2205" s="7"/>
      <c r="R2205" s="7"/>
      <c r="S2205" s="7"/>
      <c r="T2205" s="7"/>
      <c r="U2205" s="7"/>
      <c r="V2205" s="7"/>
      <c r="W2205" s="7"/>
      <c r="X2205" s="7"/>
      <c r="Y2205" s="7"/>
      <c r="Z2205" s="7"/>
      <c r="AA2205" s="7"/>
      <c r="AB2205" s="7"/>
      <c r="AC2205" s="7"/>
      <c r="AD2205" s="7"/>
      <c r="AE2205" s="10"/>
      <c r="AF2205" s="7"/>
      <c r="AG2205" s="7"/>
      <c r="AH2205" s="7"/>
      <c r="AI2205" s="7"/>
      <c r="AJ2205" s="7"/>
      <c r="AK2205" s="7"/>
      <c r="AL2205" s="7"/>
      <c r="AM2205" s="7"/>
      <c r="AN2205" s="7"/>
      <c r="AO2205" s="7"/>
      <c r="AP2205" s="7"/>
      <c r="AQ2205" s="7"/>
      <c r="AR2205" s="7"/>
      <c r="AS2205" s="7"/>
      <c r="AT2205" s="10"/>
      <c r="AU2205" s="7"/>
      <c r="AV2205" s="7"/>
      <c r="AW2205" s="7"/>
      <c r="AX2205" s="7"/>
      <c r="AY2205" s="7"/>
      <c r="AZ2205" s="7"/>
      <c r="BA2205" s="7"/>
      <c r="BB2205" s="7"/>
      <c r="BC2205" s="10"/>
      <c r="BD2205" s="7"/>
      <c r="BE2205" s="7"/>
      <c r="BF2205" s="7"/>
      <c r="BG2205" s="7"/>
      <c r="BH2205" s="7"/>
      <c r="BI2205" s="7"/>
      <c r="BJ2205" s="7"/>
      <c r="BK2205" s="7"/>
      <c r="BL2205" s="7"/>
      <c r="BM2205" s="7"/>
      <c r="BN2205" s="7"/>
      <c r="BO2205" s="7"/>
      <c r="BP2205" s="7"/>
      <c r="BQ2205" s="7"/>
      <c r="BR2205" s="7"/>
      <c r="BS2205" s="7"/>
      <c r="BT2205" s="7"/>
      <c r="BU2205" s="7"/>
      <c r="BV2205" s="7"/>
      <c r="BW2205" s="7"/>
      <c r="BX2205" s="7"/>
      <c r="BY2205" s="7"/>
      <c r="BZ2205" s="7"/>
      <c r="CA2205" s="7"/>
      <c r="CB2205" s="7"/>
      <c r="CC2205" s="7"/>
      <c r="CD2205" s="7"/>
      <c r="CE2205" s="7"/>
      <c r="CF2205" s="7"/>
      <c r="CG2205" s="7"/>
      <c r="CH2205" s="7"/>
      <c r="CI2205" s="7"/>
      <c r="CJ2205" s="7"/>
      <c r="CK2205" s="7"/>
      <c r="CL2205" s="7"/>
      <c r="CM2205" s="7"/>
      <c r="CN2205" s="7"/>
      <c r="CO2205" s="7"/>
      <c r="CP2205" s="7"/>
      <c r="CQ2205" s="7"/>
    </row>
    <row r="2206" spans="2:95" s="9" customFormat="1">
      <c r="B2206" s="34"/>
      <c r="C2206" s="7"/>
      <c r="D2206" s="7"/>
      <c r="E2206" s="7"/>
      <c r="F2206" s="7"/>
      <c r="G2206" s="10"/>
      <c r="H2206" s="10"/>
      <c r="I2206" s="10"/>
      <c r="J2206" s="10"/>
      <c r="K2206" s="7"/>
      <c r="L2206" s="7"/>
      <c r="M2206" s="7"/>
      <c r="N2206" s="7"/>
      <c r="O2206" s="7"/>
      <c r="P2206" s="10"/>
      <c r="Q2206" s="7"/>
      <c r="R2206" s="7"/>
      <c r="S2206" s="7"/>
      <c r="T2206" s="7"/>
      <c r="U2206" s="7"/>
      <c r="V2206" s="7"/>
      <c r="W2206" s="7"/>
      <c r="X2206" s="7"/>
      <c r="Y2206" s="7"/>
      <c r="Z2206" s="7"/>
      <c r="AA2206" s="7"/>
      <c r="AB2206" s="7"/>
      <c r="AC2206" s="7"/>
      <c r="AD2206" s="7"/>
      <c r="AE2206" s="10"/>
      <c r="AF2206" s="7"/>
      <c r="AG2206" s="7"/>
      <c r="AH2206" s="7"/>
      <c r="AI2206" s="7"/>
      <c r="AJ2206" s="7"/>
      <c r="AK2206" s="7"/>
      <c r="AL2206" s="7"/>
      <c r="AM2206" s="7"/>
      <c r="AN2206" s="7"/>
      <c r="AO2206" s="7"/>
      <c r="AP2206" s="7"/>
      <c r="AQ2206" s="7"/>
      <c r="AR2206" s="7"/>
      <c r="AS2206" s="7"/>
      <c r="AT2206" s="10"/>
      <c r="AU2206" s="7"/>
      <c r="AV2206" s="7"/>
      <c r="AW2206" s="7"/>
      <c r="AX2206" s="7"/>
      <c r="AY2206" s="7"/>
      <c r="AZ2206" s="7"/>
      <c r="BA2206" s="7"/>
      <c r="BB2206" s="7"/>
      <c r="BC2206" s="10"/>
      <c r="BD2206" s="7"/>
      <c r="BE2206" s="7"/>
      <c r="BF2206" s="7"/>
      <c r="BG2206" s="7"/>
      <c r="BH2206" s="7"/>
      <c r="BI2206" s="7"/>
      <c r="BJ2206" s="7"/>
      <c r="BK2206" s="7"/>
      <c r="BL2206" s="7"/>
      <c r="BM2206" s="7"/>
      <c r="BN2206" s="7"/>
      <c r="BO2206" s="7"/>
      <c r="BP2206" s="7"/>
      <c r="BQ2206" s="7"/>
      <c r="BR2206" s="7"/>
      <c r="BS2206" s="7"/>
      <c r="BT2206" s="7"/>
      <c r="BU2206" s="7"/>
      <c r="BV2206" s="7"/>
      <c r="BW2206" s="7"/>
      <c r="BX2206" s="7"/>
      <c r="BY2206" s="7"/>
      <c r="BZ2206" s="7"/>
      <c r="CA2206" s="7"/>
      <c r="CB2206" s="7"/>
      <c r="CC2206" s="7"/>
      <c r="CD2206" s="7"/>
      <c r="CE2206" s="7"/>
      <c r="CF2206" s="7"/>
      <c r="CG2206" s="7"/>
      <c r="CH2206" s="7"/>
      <c r="CI2206" s="7"/>
      <c r="CJ2206" s="7"/>
      <c r="CK2206" s="7"/>
      <c r="CL2206" s="7"/>
      <c r="CM2206" s="7"/>
      <c r="CN2206" s="7"/>
      <c r="CO2206" s="7"/>
      <c r="CP2206" s="7"/>
      <c r="CQ2206" s="7"/>
    </row>
    <row r="2207" spans="2:95" s="9" customFormat="1">
      <c r="B2207" s="34"/>
      <c r="C2207" s="7"/>
      <c r="D2207" s="7"/>
      <c r="E2207" s="7"/>
      <c r="F2207" s="7"/>
      <c r="G2207" s="10"/>
      <c r="H2207" s="10"/>
      <c r="I2207" s="10"/>
      <c r="J2207" s="10"/>
      <c r="K2207" s="7"/>
      <c r="L2207" s="7"/>
      <c r="M2207" s="7"/>
      <c r="N2207" s="7"/>
      <c r="O2207" s="7"/>
      <c r="P2207" s="10"/>
      <c r="Q2207" s="7"/>
      <c r="R2207" s="7"/>
      <c r="S2207" s="7"/>
      <c r="T2207" s="7"/>
      <c r="U2207" s="7"/>
      <c r="V2207" s="7"/>
      <c r="W2207" s="7"/>
      <c r="X2207" s="7"/>
      <c r="Y2207" s="7"/>
      <c r="Z2207" s="7"/>
      <c r="AA2207" s="7"/>
      <c r="AB2207" s="7"/>
      <c r="AC2207" s="7"/>
      <c r="AD2207" s="7"/>
      <c r="AE2207" s="10"/>
      <c r="AF2207" s="7"/>
      <c r="AG2207" s="7"/>
      <c r="AH2207" s="7"/>
      <c r="AI2207" s="7"/>
      <c r="AJ2207" s="7"/>
      <c r="AK2207" s="7"/>
      <c r="AL2207" s="7"/>
      <c r="AM2207" s="7"/>
      <c r="AN2207" s="7"/>
      <c r="AO2207" s="7"/>
      <c r="AP2207" s="7"/>
      <c r="AQ2207" s="7"/>
      <c r="AR2207" s="7"/>
      <c r="AS2207" s="7"/>
      <c r="AT2207" s="10"/>
      <c r="AU2207" s="7"/>
      <c r="AV2207" s="7"/>
      <c r="AW2207" s="7"/>
      <c r="AX2207" s="7"/>
      <c r="AY2207" s="7"/>
      <c r="AZ2207" s="7"/>
      <c r="BA2207" s="7"/>
      <c r="BB2207" s="7"/>
      <c r="BC2207" s="10"/>
      <c r="BD2207" s="7"/>
      <c r="BE2207" s="7"/>
      <c r="BF2207" s="7"/>
      <c r="BG2207" s="7"/>
      <c r="BH2207" s="7"/>
      <c r="BI2207" s="7"/>
      <c r="BJ2207" s="7"/>
      <c r="BK2207" s="7"/>
      <c r="BL2207" s="7"/>
      <c r="BM2207" s="7"/>
      <c r="BN2207" s="7"/>
      <c r="BO2207" s="7"/>
      <c r="BP2207" s="7"/>
      <c r="BQ2207" s="7"/>
      <c r="BR2207" s="7"/>
      <c r="BS2207" s="7"/>
      <c r="BT2207" s="7"/>
      <c r="BU2207" s="7"/>
      <c r="BV2207" s="7"/>
      <c r="BW2207" s="7"/>
      <c r="BX2207" s="7"/>
      <c r="BY2207" s="7"/>
      <c r="BZ2207" s="7"/>
      <c r="CA2207" s="7"/>
      <c r="CB2207" s="7"/>
      <c r="CC2207" s="7"/>
      <c r="CD2207" s="7"/>
      <c r="CE2207" s="7"/>
      <c r="CF2207" s="7"/>
      <c r="CG2207" s="7"/>
      <c r="CH2207" s="7"/>
      <c r="CI2207" s="7"/>
      <c r="CJ2207" s="7"/>
      <c r="CK2207" s="7"/>
      <c r="CL2207" s="7"/>
      <c r="CM2207" s="7"/>
      <c r="CN2207" s="7"/>
      <c r="CO2207" s="7"/>
      <c r="CP2207" s="7"/>
      <c r="CQ2207" s="7"/>
    </row>
    <row r="2208" spans="2:95" s="9" customFormat="1">
      <c r="B2208" s="34"/>
      <c r="C2208" s="7"/>
      <c r="D2208" s="7"/>
      <c r="E2208" s="7"/>
      <c r="F2208" s="7"/>
      <c r="G2208" s="10"/>
      <c r="H2208" s="10"/>
      <c r="I2208" s="10"/>
      <c r="J2208" s="10"/>
      <c r="K2208" s="7"/>
      <c r="L2208" s="7"/>
      <c r="M2208" s="7"/>
      <c r="N2208" s="7"/>
      <c r="O2208" s="7"/>
      <c r="P2208" s="10"/>
      <c r="Q2208" s="7"/>
      <c r="R2208" s="7"/>
      <c r="S2208" s="7"/>
      <c r="T2208" s="7"/>
      <c r="U2208" s="7"/>
      <c r="V2208" s="7"/>
      <c r="W2208" s="7"/>
      <c r="X2208" s="7"/>
      <c r="Y2208" s="7"/>
      <c r="Z2208" s="7"/>
      <c r="AA2208" s="7"/>
      <c r="AB2208" s="7"/>
      <c r="AC2208" s="7"/>
      <c r="AD2208" s="7"/>
      <c r="AE2208" s="10"/>
      <c r="AF2208" s="7"/>
      <c r="AG2208" s="7"/>
      <c r="AH2208" s="7"/>
      <c r="AI2208" s="7"/>
      <c r="AJ2208" s="7"/>
      <c r="AK2208" s="7"/>
      <c r="AL2208" s="7"/>
      <c r="AM2208" s="7"/>
      <c r="AN2208" s="7"/>
      <c r="AO2208" s="7"/>
      <c r="AP2208" s="7"/>
      <c r="AQ2208" s="7"/>
      <c r="AR2208" s="7"/>
      <c r="AS2208" s="7"/>
      <c r="AT2208" s="10"/>
      <c r="AU2208" s="7"/>
      <c r="AV2208" s="7"/>
      <c r="AW2208" s="7"/>
      <c r="AX2208" s="7"/>
      <c r="AY2208" s="7"/>
      <c r="AZ2208" s="7"/>
      <c r="BA2208" s="7"/>
      <c r="BB2208" s="7"/>
      <c r="BC2208" s="10"/>
      <c r="BD2208" s="7"/>
      <c r="BE2208" s="7"/>
      <c r="BF2208" s="7"/>
      <c r="BG2208" s="7"/>
      <c r="BH2208" s="7"/>
      <c r="BI2208" s="7"/>
      <c r="BJ2208" s="7"/>
      <c r="BK2208" s="7"/>
      <c r="BL2208" s="7"/>
      <c r="BM2208" s="7"/>
      <c r="BN2208" s="7"/>
      <c r="BO2208" s="7"/>
      <c r="BP2208" s="7"/>
      <c r="BQ2208" s="7"/>
      <c r="BR2208" s="7"/>
      <c r="BS2208" s="7"/>
      <c r="BT2208" s="7"/>
      <c r="BU2208" s="7"/>
      <c r="BV2208" s="7"/>
      <c r="BW2208" s="7"/>
      <c r="BX2208" s="7"/>
      <c r="BY2208" s="7"/>
      <c r="BZ2208" s="7"/>
      <c r="CA2208" s="7"/>
      <c r="CB2208" s="7"/>
      <c r="CC2208" s="7"/>
      <c r="CD2208" s="7"/>
      <c r="CE2208" s="7"/>
      <c r="CF2208" s="7"/>
      <c r="CG2208" s="7"/>
      <c r="CH2208" s="7"/>
      <c r="CI2208" s="7"/>
      <c r="CJ2208" s="7"/>
      <c r="CK2208" s="7"/>
      <c r="CL2208" s="7"/>
      <c r="CM2208" s="7"/>
      <c r="CN2208" s="7"/>
      <c r="CO2208" s="7"/>
      <c r="CP2208" s="7"/>
      <c r="CQ2208" s="7"/>
    </row>
    <row r="2209" spans="2:95" s="9" customFormat="1">
      <c r="B2209" s="34"/>
      <c r="C2209" s="7"/>
      <c r="D2209" s="7"/>
      <c r="E2209" s="7"/>
      <c r="F2209" s="7"/>
      <c r="G2209" s="10"/>
      <c r="H2209" s="10"/>
      <c r="I2209" s="10"/>
      <c r="J2209" s="10"/>
      <c r="K2209" s="7"/>
      <c r="L2209" s="7"/>
      <c r="M2209" s="7"/>
      <c r="N2209" s="7"/>
      <c r="O2209" s="7"/>
      <c r="P2209" s="10"/>
      <c r="Q2209" s="7"/>
      <c r="R2209" s="7"/>
      <c r="S2209" s="7"/>
      <c r="T2209" s="7"/>
      <c r="U2209" s="7"/>
      <c r="V2209" s="7"/>
      <c r="W2209" s="7"/>
      <c r="X2209" s="7"/>
      <c r="Y2209" s="7"/>
      <c r="Z2209" s="7"/>
      <c r="AA2209" s="7"/>
      <c r="AB2209" s="7"/>
      <c r="AC2209" s="7"/>
      <c r="AD2209" s="7"/>
      <c r="AE2209" s="10"/>
      <c r="AF2209" s="7"/>
      <c r="AG2209" s="7"/>
      <c r="AH2209" s="7"/>
      <c r="AI2209" s="7"/>
      <c r="AJ2209" s="7"/>
      <c r="AK2209" s="7"/>
      <c r="AL2209" s="7"/>
      <c r="AM2209" s="7"/>
      <c r="AN2209" s="7"/>
      <c r="AO2209" s="7"/>
      <c r="AP2209" s="7"/>
      <c r="AQ2209" s="7"/>
      <c r="AR2209" s="7"/>
      <c r="AS2209" s="7"/>
      <c r="AT2209" s="10"/>
      <c r="AU2209" s="7"/>
      <c r="AV2209" s="7"/>
      <c r="AW2209" s="7"/>
      <c r="AX2209" s="7"/>
      <c r="AY2209" s="7"/>
      <c r="AZ2209" s="7"/>
      <c r="BA2209" s="7"/>
      <c r="BB2209" s="7"/>
      <c r="BC2209" s="10"/>
      <c r="BD2209" s="7"/>
      <c r="BE2209" s="7"/>
      <c r="BF2209" s="7"/>
      <c r="BG2209" s="7"/>
      <c r="BH2209" s="7"/>
      <c r="BI2209" s="7"/>
      <c r="BJ2209" s="7"/>
      <c r="BK2209" s="7"/>
      <c r="BL2209" s="7"/>
      <c r="BM2209" s="7"/>
      <c r="BN2209" s="7"/>
      <c r="BO2209" s="7"/>
      <c r="BP2209" s="7"/>
      <c r="BQ2209" s="7"/>
      <c r="BR2209" s="7"/>
      <c r="BS2209" s="7"/>
      <c r="BT2209" s="7"/>
      <c r="BU2209" s="7"/>
      <c r="BV2209" s="7"/>
      <c r="BW2209" s="7"/>
      <c r="BX2209" s="7"/>
      <c r="BY2209" s="7"/>
      <c r="BZ2209" s="7"/>
      <c r="CA2209" s="7"/>
      <c r="CB2209" s="7"/>
      <c r="CC2209" s="7"/>
      <c r="CD2209" s="7"/>
      <c r="CE2209" s="7"/>
      <c r="CF2209" s="7"/>
      <c r="CG2209" s="7"/>
      <c r="CH2209" s="7"/>
      <c r="CI2209" s="7"/>
      <c r="CJ2209" s="7"/>
      <c r="CK2209" s="7"/>
      <c r="CL2209" s="7"/>
      <c r="CM2209" s="7"/>
      <c r="CN2209" s="7"/>
      <c r="CO2209" s="7"/>
      <c r="CP2209" s="7"/>
      <c r="CQ2209" s="7"/>
    </row>
    <row r="2210" spans="2:95" s="9" customFormat="1">
      <c r="B2210" s="34"/>
      <c r="C2210" s="7"/>
      <c r="D2210" s="7"/>
      <c r="E2210" s="7"/>
      <c r="F2210" s="7"/>
      <c r="G2210" s="10"/>
      <c r="H2210" s="10"/>
      <c r="I2210" s="10"/>
      <c r="J2210" s="10"/>
      <c r="K2210" s="7"/>
      <c r="L2210" s="7"/>
      <c r="M2210" s="7"/>
      <c r="N2210" s="7"/>
      <c r="O2210" s="7"/>
      <c r="P2210" s="10"/>
      <c r="Q2210" s="7"/>
      <c r="R2210" s="7"/>
      <c r="S2210" s="7"/>
      <c r="T2210" s="7"/>
      <c r="U2210" s="7"/>
      <c r="V2210" s="7"/>
      <c r="W2210" s="7"/>
      <c r="X2210" s="7"/>
      <c r="Y2210" s="7"/>
      <c r="Z2210" s="7"/>
      <c r="AA2210" s="7"/>
      <c r="AB2210" s="7"/>
      <c r="AC2210" s="7"/>
      <c r="AD2210" s="7"/>
      <c r="AE2210" s="10"/>
      <c r="AF2210" s="7"/>
      <c r="AG2210" s="7"/>
      <c r="AH2210" s="7"/>
      <c r="AI2210" s="7"/>
      <c r="AJ2210" s="7"/>
      <c r="AK2210" s="7"/>
      <c r="AL2210" s="7"/>
      <c r="AM2210" s="7"/>
      <c r="AN2210" s="7"/>
      <c r="AO2210" s="7"/>
      <c r="AP2210" s="7"/>
      <c r="AQ2210" s="7"/>
      <c r="AR2210" s="7"/>
      <c r="AS2210" s="7"/>
      <c r="AT2210" s="10"/>
      <c r="AU2210" s="7"/>
      <c r="AV2210" s="7"/>
      <c r="AW2210" s="7"/>
      <c r="AX2210" s="7"/>
      <c r="AY2210" s="7"/>
      <c r="AZ2210" s="7"/>
      <c r="BA2210" s="7"/>
      <c r="BB2210" s="7"/>
      <c r="BC2210" s="10"/>
      <c r="BD2210" s="7"/>
      <c r="BE2210" s="7"/>
      <c r="BF2210" s="7"/>
      <c r="BG2210" s="7"/>
      <c r="BH2210" s="7"/>
      <c r="BI2210" s="7"/>
      <c r="BJ2210" s="7"/>
      <c r="BK2210" s="7"/>
      <c r="BL2210" s="7"/>
      <c r="BM2210" s="7"/>
      <c r="BN2210" s="7"/>
      <c r="BO2210" s="7"/>
      <c r="BP2210" s="7"/>
      <c r="BQ2210" s="7"/>
      <c r="BR2210" s="7"/>
      <c r="BS2210" s="7"/>
      <c r="BT2210" s="7"/>
      <c r="BU2210" s="7"/>
      <c r="BV2210" s="7"/>
      <c r="BW2210" s="7"/>
      <c r="BX2210" s="7"/>
      <c r="BY2210" s="7"/>
      <c r="BZ2210" s="7"/>
      <c r="CA2210" s="7"/>
      <c r="CB2210" s="7"/>
      <c r="CC2210" s="7"/>
      <c r="CD2210" s="7"/>
      <c r="CE2210" s="7"/>
      <c r="CF2210" s="7"/>
      <c r="CG2210" s="7"/>
      <c r="CH2210" s="7"/>
      <c r="CI2210" s="7"/>
      <c r="CJ2210" s="7"/>
      <c r="CK2210" s="7"/>
      <c r="CL2210" s="7"/>
      <c r="CM2210" s="7"/>
      <c r="CN2210" s="7"/>
      <c r="CO2210" s="7"/>
      <c r="CP2210" s="7"/>
      <c r="CQ2210" s="7"/>
    </row>
    <row r="2211" spans="2:95" s="9" customFormat="1">
      <c r="B2211" s="34"/>
      <c r="C2211" s="7"/>
      <c r="D2211" s="7"/>
      <c r="E2211" s="7"/>
      <c r="F2211" s="7"/>
      <c r="G2211" s="10"/>
      <c r="H2211" s="10"/>
      <c r="I2211" s="10"/>
      <c r="J2211" s="10"/>
      <c r="K2211" s="7"/>
      <c r="L2211" s="7"/>
      <c r="M2211" s="7"/>
      <c r="N2211" s="7"/>
      <c r="O2211" s="7"/>
      <c r="P2211" s="10"/>
      <c r="Q2211" s="7"/>
      <c r="R2211" s="7"/>
      <c r="S2211" s="7"/>
      <c r="T2211" s="7"/>
      <c r="U2211" s="7"/>
      <c r="V2211" s="7"/>
      <c r="W2211" s="7"/>
      <c r="X2211" s="7"/>
      <c r="Y2211" s="7"/>
      <c r="Z2211" s="7"/>
      <c r="AA2211" s="7"/>
      <c r="AB2211" s="7"/>
      <c r="AC2211" s="7"/>
      <c r="AD2211" s="7"/>
      <c r="AE2211" s="10"/>
      <c r="AF2211" s="7"/>
      <c r="AG2211" s="7"/>
      <c r="AH2211" s="7"/>
      <c r="AI2211" s="7"/>
      <c r="AJ2211" s="7"/>
      <c r="AK2211" s="7"/>
      <c r="AL2211" s="7"/>
      <c r="AM2211" s="7"/>
      <c r="AN2211" s="7"/>
      <c r="AO2211" s="7"/>
      <c r="AP2211" s="7"/>
      <c r="AQ2211" s="7"/>
      <c r="AR2211" s="7"/>
      <c r="AS2211" s="7"/>
      <c r="AT2211" s="10"/>
      <c r="AU2211" s="7"/>
      <c r="AV2211" s="7"/>
      <c r="AW2211" s="7"/>
      <c r="AX2211" s="7"/>
      <c r="AY2211" s="7"/>
      <c r="AZ2211" s="7"/>
      <c r="BA2211" s="7"/>
      <c r="BB2211" s="7"/>
      <c r="BC2211" s="10"/>
      <c r="BD2211" s="7"/>
      <c r="BE2211" s="7"/>
      <c r="BF2211" s="7"/>
      <c r="BG2211" s="7"/>
      <c r="BH2211" s="7"/>
      <c r="BI2211" s="7"/>
      <c r="BJ2211" s="7"/>
      <c r="BK2211" s="7"/>
      <c r="BL2211" s="7"/>
      <c r="BM2211" s="7"/>
      <c r="BN2211" s="7"/>
      <c r="BO2211" s="7"/>
      <c r="BP2211" s="7"/>
      <c r="BQ2211" s="7"/>
      <c r="BR2211" s="7"/>
      <c r="BS2211" s="7"/>
      <c r="BT2211" s="7"/>
      <c r="BU2211" s="7"/>
      <c r="BV2211" s="7"/>
      <c r="BW2211" s="7"/>
      <c r="BX2211" s="7"/>
      <c r="BY2211" s="7"/>
      <c r="BZ2211" s="7"/>
      <c r="CA2211" s="7"/>
      <c r="CB2211" s="7"/>
      <c r="CC2211" s="7"/>
      <c r="CD2211" s="7"/>
      <c r="CE2211" s="7"/>
      <c r="CF2211" s="7"/>
      <c r="CG2211" s="7"/>
      <c r="CH2211" s="7"/>
      <c r="CI2211" s="7"/>
      <c r="CJ2211" s="7"/>
      <c r="CK2211" s="7"/>
      <c r="CL2211" s="7"/>
      <c r="CM2211" s="7"/>
      <c r="CN2211" s="7"/>
      <c r="CO2211" s="7"/>
      <c r="CP2211" s="7"/>
      <c r="CQ2211" s="7"/>
    </row>
    <row r="2212" spans="2:95" s="9" customFormat="1">
      <c r="B2212" s="34"/>
      <c r="C2212" s="7"/>
      <c r="D2212" s="7"/>
      <c r="E2212" s="7"/>
      <c r="F2212" s="7"/>
      <c r="G2212" s="10"/>
      <c r="H2212" s="10"/>
      <c r="I2212" s="10"/>
      <c r="J2212" s="10"/>
      <c r="K2212" s="7"/>
      <c r="L2212" s="7"/>
      <c r="M2212" s="7"/>
      <c r="N2212" s="7"/>
      <c r="O2212" s="7"/>
      <c r="P2212" s="10"/>
      <c r="Q2212" s="7"/>
      <c r="R2212" s="7"/>
      <c r="S2212" s="7"/>
      <c r="T2212" s="7"/>
      <c r="U2212" s="7"/>
      <c r="V2212" s="7"/>
      <c r="W2212" s="7"/>
      <c r="X2212" s="7"/>
      <c r="Y2212" s="7"/>
      <c r="Z2212" s="7"/>
      <c r="AA2212" s="7"/>
      <c r="AB2212" s="7"/>
      <c r="AC2212" s="7"/>
      <c r="AD2212" s="7"/>
      <c r="AE2212" s="10"/>
      <c r="AF2212" s="7"/>
      <c r="AG2212" s="7"/>
      <c r="AH2212" s="7"/>
      <c r="AI2212" s="7"/>
      <c r="AJ2212" s="7"/>
      <c r="AK2212" s="7"/>
      <c r="AL2212" s="7"/>
      <c r="AM2212" s="7"/>
      <c r="AN2212" s="7"/>
      <c r="AO2212" s="7"/>
      <c r="AP2212" s="7"/>
      <c r="AQ2212" s="7"/>
      <c r="AR2212" s="7"/>
      <c r="AS2212" s="7"/>
      <c r="AT2212" s="10"/>
      <c r="AU2212" s="7"/>
      <c r="AV2212" s="7"/>
      <c r="AW2212" s="7"/>
      <c r="AX2212" s="7"/>
      <c r="AY2212" s="7"/>
      <c r="AZ2212" s="7"/>
      <c r="BA2212" s="7"/>
      <c r="BB2212" s="7"/>
      <c r="BC2212" s="10"/>
      <c r="BD2212" s="7"/>
      <c r="BE2212" s="7"/>
      <c r="BF2212" s="7"/>
      <c r="BG2212" s="7"/>
      <c r="BH2212" s="7"/>
      <c r="BI2212" s="7"/>
      <c r="BJ2212" s="7"/>
      <c r="BK2212" s="7"/>
      <c r="BL2212" s="7"/>
      <c r="BM2212" s="7"/>
      <c r="BN2212" s="7"/>
      <c r="BO2212" s="7"/>
      <c r="BP2212" s="7"/>
      <c r="BQ2212" s="7"/>
      <c r="BR2212" s="7"/>
      <c r="BS2212" s="7"/>
      <c r="BT2212" s="7"/>
      <c r="BU2212" s="7"/>
      <c r="BV2212" s="7"/>
      <c r="BW2212" s="7"/>
      <c r="BX2212" s="7"/>
      <c r="BY2212" s="7"/>
      <c r="BZ2212" s="7"/>
      <c r="CA2212" s="7"/>
      <c r="CB2212" s="7"/>
      <c r="CC2212" s="7"/>
      <c r="CD2212" s="7"/>
      <c r="CE2212" s="7"/>
      <c r="CF2212" s="7"/>
      <c r="CG2212" s="7"/>
      <c r="CH2212" s="7"/>
      <c r="CI2212" s="7"/>
      <c r="CJ2212" s="7"/>
      <c r="CK2212" s="7"/>
      <c r="CL2212" s="7"/>
      <c r="CM2212" s="7"/>
      <c r="CN2212" s="7"/>
      <c r="CO2212" s="7"/>
      <c r="CP2212" s="7"/>
      <c r="CQ2212" s="7"/>
    </row>
    <row r="2213" spans="2:95" s="9" customFormat="1">
      <c r="B2213" s="34"/>
      <c r="C2213" s="7"/>
      <c r="D2213" s="7"/>
      <c r="E2213" s="7"/>
      <c r="F2213" s="7"/>
      <c r="G2213" s="10"/>
      <c r="H2213" s="10"/>
      <c r="I2213" s="10"/>
      <c r="J2213" s="10"/>
      <c r="K2213" s="7"/>
      <c r="L2213" s="7"/>
      <c r="M2213" s="7"/>
      <c r="N2213" s="7"/>
      <c r="O2213" s="7"/>
      <c r="P2213" s="10"/>
      <c r="Q2213" s="7"/>
      <c r="R2213" s="7"/>
      <c r="S2213" s="7"/>
      <c r="T2213" s="7"/>
      <c r="U2213" s="7"/>
      <c r="V2213" s="7"/>
      <c r="W2213" s="7"/>
      <c r="X2213" s="7"/>
      <c r="Y2213" s="7"/>
      <c r="Z2213" s="7"/>
      <c r="AA2213" s="7"/>
      <c r="AB2213" s="7"/>
      <c r="AC2213" s="7"/>
      <c r="AD2213" s="7"/>
      <c r="AE2213" s="10"/>
      <c r="AF2213" s="7"/>
      <c r="AG2213" s="7"/>
      <c r="AH2213" s="7"/>
      <c r="AI2213" s="7"/>
      <c r="AJ2213" s="7"/>
      <c r="AK2213" s="7"/>
      <c r="AL2213" s="7"/>
      <c r="AM2213" s="7"/>
      <c r="AN2213" s="7"/>
      <c r="AO2213" s="7"/>
      <c r="AP2213" s="7"/>
      <c r="AQ2213" s="7"/>
      <c r="AR2213" s="7"/>
      <c r="AS2213" s="7"/>
      <c r="AT2213" s="10"/>
      <c r="AU2213" s="7"/>
      <c r="AV2213" s="7"/>
      <c r="AW2213" s="7"/>
      <c r="AX2213" s="7"/>
      <c r="AY2213" s="7"/>
      <c r="AZ2213" s="7"/>
      <c r="BA2213" s="7"/>
      <c r="BB2213" s="7"/>
      <c r="BC2213" s="10"/>
      <c r="BD2213" s="7"/>
      <c r="BE2213" s="7"/>
      <c r="BF2213" s="7"/>
      <c r="BG2213" s="7"/>
      <c r="BH2213" s="7"/>
      <c r="BI2213" s="7"/>
      <c r="BJ2213" s="7"/>
      <c r="BK2213" s="7"/>
      <c r="BL2213" s="7"/>
      <c r="BM2213" s="7"/>
      <c r="BN2213" s="7"/>
      <c r="BO2213" s="7"/>
      <c r="BP2213" s="7"/>
      <c r="BQ2213" s="7"/>
      <c r="BR2213" s="7"/>
      <c r="BS2213" s="7"/>
      <c r="BT2213" s="7"/>
      <c r="BU2213" s="7"/>
      <c r="BV2213" s="7"/>
      <c r="BW2213" s="7"/>
      <c r="BX2213" s="7"/>
      <c r="BY2213" s="7"/>
      <c r="BZ2213" s="7"/>
      <c r="CA2213" s="7"/>
      <c r="CB2213" s="7"/>
      <c r="CC2213" s="7"/>
      <c r="CD2213" s="7"/>
      <c r="CE2213" s="7"/>
      <c r="CF2213" s="7"/>
      <c r="CG2213" s="7"/>
      <c r="CH2213" s="7"/>
      <c r="CI2213" s="7"/>
      <c r="CJ2213" s="7"/>
      <c r="CK2213" s="7"/>
      <c r="CL2213" s="7"/>
      <c r="CM2213" s="7"/>
      <c r="CN2213" s="7"/>
      <c r="CO2213" s="7"/>
      <c r="CP2213" s="7"/>
      <c r="CQ2213" s="7"/>
    </row>
    <row r="2214" spans="2:95" s="9" customFormat="1">
      <c r="B2214" s="34"/>
      <c r="C2214" s="7"/>
      <c r="D2214" s="7"/>
      <c r="E2214" s="7"/>
      <c r="F2214" s="7"/>
      <c r="G2214" s="10"/>
      <c r="H2214" s="10"/>
      <c r="I2214" s="10"/>
      <c r="J2214" s="10"/>
      <c r="K2214" s="7"/>
      <c r="L2214" s="7"/>
      <c r="M2214" s="7"/>
      <c r="N2214" s="7"/>
      <c r="O2214" s="7"/>
      <c r="P2214" s="10"/>
      <c r="Q2214" s="7"/>
      <c r="R2214" s="7"/>
      <c r="S2214" s="7"/>
      <c r="T2214" s="7"/>
      <c r="U2214" s="7"/>
      <c r="V2214" s="7"/>
      <c r="W2214" s="7"/>
      <c r="X2214" s="7"/>
      <c r="Y2214" s="7"/>
      <c r="Z2214" s="7"/>
      <c r="AA2214" s="7"/>
      <c r="AB2214" s="7"/>
      <c r="AC2214" s="7"/>
      <c r="AD2214" s="7"/>
      <c r="AE2214" s="10"/>
      <c r="AF2214" s="7"/>
      <c r="AG2214" s="7"/>
      <c r="AH2214" s="7"/>
      <c r="AI2214" s="7"/>
      <c r="AJ2214" s="7"/>
      <c r="AK2214" s="7"/>
      <c r="AL2214" s="7"/>
      <c r="AM2214" s="7"/>
      <c r="AN2214" s="7"/>
      <c r="AO2214" s="7"/>
      <c r="AP2214" s="7"/>
      <c r="AQ2214" s="7"/>
      <c r="AR2214" s="7"/>
      <c r="AS2214" s="7"/>
      <c r="AT2214" s="10"/>
      <c r="AU2214" s="7"/>
      <c r="AV2214" s="7"/>
      <c r="AW2214" s="7"/>
      <c r="AX2214" s="7"/>
      <c r="AY2214" s="7"/>
      <c r="AZ2214" s="7"/>
      <c r="BA2214" s="7"/>
      <c r="BB2214" s="7"/>
      <c r="BC2214" s="10"/>
      <c r="BD2214" s="7"/>
      <c r="BE2214" s="7"/>
      <c r="BF2214" s="7"/>
      <c r="BG2214" s="7"/>
      <c r="BH2214" s="7"/>
      <c r="BI2214" s="7"/>
      <c r="BJ2214" s="7"/>
      <c r="BK2214" s="7"/>
      <c r="BL2214" s="7"/>
      <c r="BM2214" s="7"/>
      <c r="BN2214" s="7"/>
      <c r="BO2214" s="7"/>
      <c r="BP2214" s="7"/>
      <c r="BQ2214" s="7"/>
      <c r="BR2214" s="7"/>
      <c r="BS2214" s="7"/>
      <c r="BT2214" s="7"/>
      <c r="BU2214" s="7"/>
      <c r="BV2214" s="7"/>
      <c r="BW2214" s="7"/>
      <c r="BX2214" s="7"/>
      <c r="BY2214" s="7"/>
      <c r="BZ2214" s="7"/>
      <c r="CA2214" s="7"/>
      <c r="CB2214" s="7"/>
      <c r="CC2214" s="7"/>
      <c r="CD2214" s="7"/>
      <c r="CE2214" s="7"/>
      <c r="CF2214" s="7"/>
      <c r="CG2214" s="7"/>
      <c r="CH2214" s="7"/>
      <c r="CI2214" s="7"/>
      <c r="CJ2214" s="7"/>
      <c r="CK2214" s="7"/>
      <c r="CL2214" s="7"/>
      <c r="CM2214" s="7"/>
      <c r="CN2214" s="7"/>
      <c r="CO2214" s="7"/>
      <c r="CP2214" s="7"/>
      <c r="CQ2214" s="7"/>
    </row>
    <row r="2215" spans="2:95" s="9" customFormat="1">
      <c r="B2215" s="34"/>
      <c r="C2215" s="7"/>
      <c r="D2215" s="7"/>
      <c r="E2215" s="7"/>
      <c r="F2215" s="7"/>
      <c r="G2215" s="10"/>
      <c r="H2215" s="10"/>
      <c r="I2215" s="10"/>
      <c r="J2215" s="10"/>
      <c r="K2215" s="7"/>
      <c r="L2215" s="7"/>
      <c r="M2215" s="7"/>
      <c r="N2215" s="7"/>
      <c r="O2215" s="7"/>
      <c r="P2215" s="10"/>
      <c r="Q2215" s="7"/>
      <c r="R2215" s="7"/>
      <c r="S2215" s="7"/>
      <c r="T2215" s="7"/>
      <c r="U2215" s="7"/>
      <c r="V2215" s="7"/>
      <c r="W2215" s="7"/>
      <c r="X2215" s="7"/>
      <c r="Y2215" s="7"/>
      <c r="Z2215" s="7"/>
      <c r="AA2215" s="7"/>
      <c r="AB2215" s="7"/>
      <c r="AC2215" s="7"/>
      <c r="AD2215" s="7"/>
      <c r="AE2215" s="10"/>
      <c r="AF2215" s="7"/>
      <c r="AG2215" s="7"/>
      <c r="AH2215" s="7"/>
      <c r="AI2215" s="7"/>
      <c r="AJ2215" s="7"/>
      <c r="AK2215" s="7"/>
      <c r="AL2215" s="7"/>
      <c r="AM2215" s="7"/>
      <c r="AN2215" s="7"/>
      <c r="AO2215" s="7"/>
      <c r="AP2215" s="7"/>
      <c r="AQ2215" s="7"/>
      <c r="AR2215" s="7"/>
      <c r="AS2215" s="7"/>
      <c r="AT2215" s="10"/>
      <c r="AU2215" s="7"/>
      <c r="AV2215" s="7"/>
      <c r="AW2215" s="7"/>
      <c r="AX2215" s="7"/>
      <c r="AY2215" s="7"/>
      <c r="AZ2215" s="7"/>
      <c r="BA2215" s="7"/>
      <c r="BB2215" s="7"/>
      <c r="BC2215" s="10"/>
      <c r="BD2215" s="7"/>
      <c r="BE2215" s="7"/>
      <c r="BF2215" s="7"/>
      <c r="BG2215" s="7"/>
      <c r="BH2215" s="7"/>
      <c r="BI2215" s="7"/>
      <c r="BJ2215" s="7"/>
      <c r="BK2215" s="7"/>
      <c r="BL2215" s="7"/>
      <c r="BM2215" s="7"/>
      <c r="BN2215" s="7"/>
      <c r="BO2215" s="7"/>
      <c r="BP2215" s="7"/>
      <c r="BQ2215" s="7"/>
      <c r="BR2215" s="7"/>
      <c r="BS2215" s="7"/>
      <c r="BT2215" s="7"/>
      <c r="BU2215" s="7"/>
      <c r="BV2215" s="7"/>
      <c r="BW2215" s="7"/>
      <c r="BX2215" s="7"/>
      <c r="BY2215" s="7"/>
      <c r="BZ2215" s="7"/>
      <c r="CA2215" s="7"/>
      <c r="CB2215" s="7"/>
      <c r="CC2215" s="7"/>
      <c r="CD2215" s="7"/>
      <c r="CE2215" s="7"/>
      <c r="CF2215" s="7"/>
      <c r="CG2215" s="7"/>
      <c r="CH2215" s="7"/>
      <c r="CI2215" s="7"/>
      <c r="CJ2215" s="7"/>
      <c r="CK2215" s="7"/>
      <c r="CL2215" s="7"/>
      <c r="CM2215" s="7"/>
      <c r="CN2215" s="7"/>
      <c r="CO2215" s="7"/>
      <c r="CP2215" s="7"/>
      <c r="CQ2215" s="7"/>
    </row>
    <row r="2216" spans="2:95" s="9" customFormat="1">
      <c r="B2216" s="34"/>
      <c r="C2216" s="7"/>
      <c r="D2216" s="7"/>
      <c r="E2216" s="7"/>
      <c r="F2216" s="7"/>
      <c r="G2216" s="10"/>
      <c r="H2216" s="10"/>
      <c r="I2216" s="10"/>
      <c r="J2216" s="10"/>
      <c r="K2216" s="7"/>
      <c r="L2216" s="7"/>
      <c r="M2216" s="7"/>
      <c r="N2216" s="7"/>
      <c r="O2216" s="7"/>
      <c r="P2216" s="10"/>
      <c r="Q2216" s="7"/>
      <c r="R2216" s="7"/>
      <c r="S2216" s="7"/>
      <c r="T2216" s="7"/>
      <c r="U2216" s="7"/>
      <c r="V2216" s="7"/>
      <c r="W2216" s="7"/>
      <c r="X2216" s="7"/>
      <c r="Y2216" s="7"/>
      <c r="Z2216" s="7"/>
      <c r="AA2216" s="7"/>
      <c r="AB2216" s="7"/>
      <c r="AC2216" s="7"/>
      <c r="AD2216" s="7"/>
      <c r="AE2216" s="10"/>
      <c r="AF2216" s="7"/>
      <c r="AG2216" s="7"/>
      <c r="AH2216" s="7"/>
      <c r="AI2216" s="7"/>
      <c r="AJ2216" s="7"/>
      <c r="AK2216" s="7"/>
      <c r="AL2216" s="7"/>
      <c r="AM2216" s="7"/>
      <c r="AN2216" s="7"/>
      <c r="AO2216" s="7"/>
      <c r="AP2216" s="7"/>
      <c r="AQ2216" s="7"/>
      <c r="AR2216" s="7"/>
      <c r="AS2216" s="7"/>
      <c r="AT2216" s="10"/>
      <c r="AU2216" s="7"/>
      <c r="AV2216" s="7"/>
      <c r="AW2216" s="7"/>
      <c r="AX2216" s="7"/>
      <c r="AY2216" s="7"/>
      <c r="AZ2216" s="7"/>
      <c r="BA2216" s="7"/>
      <c r="BB2216" s="7"/>
      <c r="BC2216" s="10"/>
      <c r="BD2216" s="7"/>
      <c r="BE2216" s="7"/>
      <c r="BF2216" s="7"/>
      <c r="BG2216" s="7"/>
      <c r="BH2216" s="7"/>
      <c r="BI2216" s="7"/>
      <c r="BJ2216" s="7"/>
      <c r="BK2216" s="7"/>
      <c r="BL2216" s="7"/>
      <c r="BM2216" s="7"/>
      <c r="BN2216" s="7"/>
      <c r="BO2216" s="7"/>
      <c r="BP2216" s="7"/>
      <c r="BQ2216" s="7"/>
      <c r="BR2216" s="7"/>
      <c r="BS2216" s="7"/>
      <c r="BT2216" s="7"/>
      <c r="BU2216" s="7"/>
      <c r="BV2216" s="7"/>
      <c r="BW2216" s="7"/>
      <c r="BX2216" s="7"/>
      <c r="BY2216" s="7"/>
      <c r="BZ2216" s="7"/>
      <c r="CA2216" s="7"/>
      <c r="CB2216" s="7"/>
      <c r="CC2216" s="7"/>
      <c r="CD2216" s="7"/>
      <c r="CE2216" s="7"/>
      <c r="CF2216" s="7"/>
      <c r="CG2216" s="7"/>
      <c r="CH2216" s="7"/>
      <c r="CI2216" s="7"/>
      <c r="CJ2216" s="7"/>
      <c r="CK2216" s="7"/>
      <c r="CL2216" s="7"/>
      <c r="CM2216" s="7"/>
      <c r="CN2216" s="7"/>
      <c r="CO2216" s="7"/>
      <c r="CP2216" s="7"/>
      <c r="CQ2216" s="7"/>
    </row>
    <row r="2217" spans="2:95" s="9" customFormat="1">
      <c r="B2217" s="34"/>
      <c r="C2217" s="7"/>
      <c r="D2217" s="7"/>
      <c r="E2217" s="7"/>
      <c r="F2217" s="7"/>
      <c r="G2217" s="10"/>
      <c r="H2217" s="10"/>
      <c r="I2217" s="10"/>
      <c r="J2217" s="10"/>
      <c r="K2217" s="7"/>
      <c r="L2217" s="7"/>
      <c r="M2217" s="7"/>
      <c r="N2217" s="7"/>
      <c r="O2217" s="7"/>
      <c r="P2217" s="10"/>
      <c r="Q2217" s="7"/>
      <c r="R2217" s="7"/>
      <c r="S2217" s="7"/>
      <c r="T2217" s="7"/>
      <c r="U2217" s="7"/>
      <c r="V2217" s="7"/>
      <c r="W2217" s="7"/>
      <c r="X2217" s="7"/>
      <c r="Y2217" s="7"/>
      <c r="Z2217" s="7"/>
      <c r="AA2217" s="7"/>
      <c r="AB2217" s="7"/>
      <c r="AC2217" s="7"/>
      <c r="AD2217" s="7"/>
      <c r="AE2217" s="10"/>
      <c r="AF2217" s="7"/>
      <c r="AG2217" s="7"/>
      <c r="AH2217" s="7"/>
      <c r="AI2217" s="7"/>
      <c r="AJ2217" s="7"/>
      <c r="AK2217" s="7"/>
      <c r="AL2217" s="7"/>
      <c r="AM2217" s="7"/>
      <c r="AN2217" s="7"/>
      <c r="AO2217" s="7"/>
      <c r="AP2217" s="7"/>
      <c r="AQ2217" s="7"/>
      <c r="AR2217" s="7"/>
      <c r="AS2217" s="7"/>
      <c r="AT2217" s="10"/>
      <c r="AU2217" s="7"/>
      <c r="AV2217" s="7"/>
      <c r="AW2217" s="7"/>
      <c r="AX2217" s="7"/>
      <c r="AY2217" s="7"/>
      <c r="AZ2217" s="7"/>
      <c r="BA2217" s="7"/>
      <c r="BB2217" s="7"/>
      <c r="BC2217" s="10"/>
      <c r="BD2217" s="7"/>
      <c r="BE2217" s="7"/>
      <c r="BF2217" s="7"/>
      <c r="BG2217" s="7"/>
      <c r="BH2217" s="7"/>
      <c r="BI2217" s="7"/>
      <c r="BJ2217" s="7"/>
      <c r="BK2217" s="7"/>
      <c r="BL2217" s="7"/>
      <c r="BM2217" s="7"/>
      <c r="BN2217" s="7"/>
      <c r="BO2217" s="7"/>
      <c r="BP2217" s="7"/>
      <c r="BQ2217" s="7"/>
      <c r="BR2217" s="7"/>
      <c r="BS2217" s="7"/>
      <c r="BT2217" s="7"/>
      <c r="BU2217" s="7"/>
      <c r="BV2217" s="7"/>
      <c r="BW2217" s="7"/>
      <c r="BX2217" s="7"/>
      <c r="BY2217" s="7"/>
      <c r="BZ2217" s="7"/>
      <c r="CA2217" s="7"/>
      <c r="CB2217" s="7"/>
      <c r="CC2217" s="7"/>
      <c r="CD2217" s="7"/>
      <c r="CE2217" s="7"/>
      <c r="CF2217" s="7"/>
      <c r="CG2217" s="7"/>
      <c r="CH2217" s="7"/>
      <c r="CI2217" s="7"/>
      <c r="CJ2217" s="7"/>
      <c r="CK2217" s="7"/>
      <c r="CL2217" s="7"/>
      <c r="CM2217" s="7"/>
      <c r="CN2217" s="7"/>
      <c r="CO2217" s="7"/>
      <c r="CP2217" s="7"/>
      <c r="CQ2217" s="7"/>
    </row>
    <row r="2218" spans="2:95" s="9" customFormat="1">
      <c r="B2218" s="34"/>
      <c r="C2218" s="7"/>
      <c r="D2218" s="7"/>
      <c r="E2218" s="7"/>
      <c r="F2218" s="7"/>
      <c r="G2218" s="10"/>
      <c r="H2218" s="10"/>
      <c r="I2218" s="10"/>
      <c r="J2218" s="10"/>
      <c r="K2218" s="7"/>
      <c r="L2218" s="7"/>
      <c r="M2218" s="7"/>
      <c r="N2218" s="7"/>
      <c r="O2218" s="7"/>
      <c r="P2218" s="10"/>
      <c r="Q2218" s="7"/>
      <c r="R2218" s="7"/>
      <c r="S2218" s="7"/>
      <c r="T2218" s="7"/>
      <c r="U2218" s="7"/>
      <c r="V2218" s="7"/>
      <c r="W2218" s="7"/>
      <c r="X2218" s="7"/>
      <c r="Y2218" s="7"/>
      <c r="Z2218" s="7"/>
      <c r="AA2218" s="7"/>
      <c r="AB2218" s="7"/>
      <c r="AC2218" s="7"/>
      <c r="AD2218" s="7"/>
      <c r="AE2218" s="10"/>
      <c r="AF2218" s="7"/>
      <c r="AG2218" s="7"/>
      <c r="AH2218" s="7"/>
      <c r="AI2218" s="7"/>
      <c r="AJ2218" s="7"/>
      <c r="AK2218" s="7"/>
      <c r="AL2218" s="7"/>
      <c r="AM2218" s="7"/>
      <c r="AN2218" s="7"/>
      <c r="AO2218" s="7"/>
      <c r="AP2218" s="7"/>
      <c r="AQ2218" s="7"/>
      <c r="AR2218" s="7"/>
      <c r="AS2218" s="7"/>
      <c r="AT2218" s="10"/>
      <c r="AU2218" s="7"/>
      <c r="AV2218" s="7"/>
      <c r="AW2218" s="7"/>
      <c r="AX2218" s="7"/>
      <c r="AY2218" s="7"/>
      <c r="AZ2218" s="7"/>
      <c r="BA2218" s="7"/>
      <c r="BB2218" s="7"/>
      <c r="BC2218" s="10"/>
      <c r="BD2218" s="7"/>
      <c r="BE2218" s="7"/>
      <c r="BF2218" s="7"/>
      <c r="BG2218" s="7"/>
      <c r="BH2218" s="7"/>
      <c r="BI2218" s="7"/>
      <c r="BJ2218" s="7"/>
      <c r="BK2218" s="7"/>
      <c r="BL2218" s="7"/>
      <c r="BM2218" s="7"/>
      <c r="BN2218" s="7"/>
      <c r="BO2218" s="7"/>
      <c r="BP2218" s="7"/>
      <c r="BQ2218" s="7"/>
      <c r="BR2218" s="7"/>
      <c r="BS2218" s="7"/>
      <c r="BT2218" s="7"/>
      <c r="BU2218" s="7"/>
      <c r="BV2218" s="7"/>
      <c r="BW2218" s="7"/>
      <c r="BX2218" s="7"/>
      <c r="BY2218" s="7"/>
      <c r="BZ2218" s="7"/>
      <c r="CA2218" s="7"/>
      <c r="CB2218" s="7"/>
      <c r="CC2218" s="7"/>
      <c r="CD2218" s="7"/>
      <c r="CE2218" s="7"/>
      <c r="CF2218" s="7"/>
      <c r="CG2218" s="7"/>
      <c r="CH2218" s="7"/>
      <c r="CI2218" s="7"/>
      <c r="CJ2218" s="7"/>
      <c r="CK2218" s="7"/>
      <c r="CL2218" s="7"/>
      <c r="CM2218" s="7"/>
      <c r="CN2218" s="7"/>
      <c r="CO2218" s="7"/>
      <c r="CP2218" s="7"/>
      <c r="CQ2218" s="7"/>
    </row>
    <row r="2219" spans="2:95" s="9" customFormat="1">
      <c r="B2219" s="34"/>
      <c r="C2219" s="7"/>
      <c r="D2219" s="7"/>
      <c r="E2219" s="7"/>
      <c r="F2219" s="7"/>
      <c r="G2219" s="10"/>
      <c r="H2219" s="10"/>
      <c r="I2219" s="10"/>
      <c r="J2219" s="10"/>
      <c r="K2219" s="7"/>
      <c r="L2219" s="7"/>
      <c r="M2219" s="7"/>
      <c r="N2219" s="7"/>
      <c r="O2219" s="7"/>
      <c r="P2219" s="10"/>
      <c r="Q2219" s="7"/>
      <c r="R2219" s="7"/>
      <c r="S2219" s="7"/>
      <c r="T2219" s="7"/>
      <c r="U2219" s="7"/>
      <c r="V2219" s="7"/>
      <c r="W2219" s="7"/>
      <c r="X2219" s="7"/>
      <c r="Y2219" s="7"/>
      <c r="Z2219" s="7"/>
      <c r="AA2219" s="7"/>
      <c r="AB2219" s="7"/>
      <c r="AC2219" s="7"/>
      <c r="AD2219" s="7"/>
      <c r="AE2219" s="10"/>
      <c r="AF2219" s="7"/>
      <c r="AG2219" s="7"/>
      <c r="AH2219" s="7"/>
      <c r="AI2219" s="7"/>
      <c r="AJ2219" s="7"/>
      <c r="AK2219" s="7"/>
      <c r="AL2219" s="7"/>
      <c r="AM2219" s="7"/>
      <c r="AN2219" s="7"/>
      <c r="AO2219" s="7"/>
      <c r="AP2219" s="7"/>
      <c r="AQ2219" s="7"/>
      <c r="AR2219" s="7"/>
      <c r="AS2219" s="7"/>
      <c r="AT2219" s="10"/>
      <c r="AU2219" s="7"/>
      <c r="AV2219" s="7"/>
      <c r="AW2219" s="7"/>
      <c r="AX2219" s="7"/>
      <c r="AY2219" s="7"/>
      <c r="AZ2219" s="7"/>
      <c r="BA2219" s="7"/>
      <c r="BB2219" s="7"/>
      <c r="BC2219" s="10"/>
      <c r="BD2219" s="7"/>
      <c r="BE2219" s="7"/>
      <c r="BF2219" s="7"/>
      <c r="BG2219" s="7"/>
      <c r="BH2219" s="7"/>
      <c r="BI2219" s="7"/>
      <c r="BJ2219" s="7"/>
      <c r="BK2219" s="7"/>
      <c r="BL2219" s="7"/>
      <c r="BM2219" s="7"/>
      <c r="BN2219" s="7"/>
      <c r="BO2219" s="7"/>
      <c r="BP2219" s="7"/>
      <c r="BQ2219" s="7"/>
      <c r="BR2219" s="7"/>
      <c r="BS2219" s="7"/>
      <c r="BT2219" s="7"/>
      <c r="BU2219" s="7"/>
      <c r="BV2219" s="7"/>
      <c r="BW2219" s="7"/>
      <c r="BX2219" s="7"/>
      <c r="BY2219" s="7"/>
      <c r="BZ2219" s="7"/>
      <c r="CA2219" s="7"/>
      <c r="CB2219" s="7"/>
      <c r="CC2219" s="7"/>
      <c r="CD2219" s="7"/>
      <c r="CE2219" s="7"/>
      <c r="CF2219" s="7"/>
      <c r="CG2219" s="7"/>
      <c r="CH2219" s="7"/>
      <c r="CI2219" s="7"/>
      <c r="CJ2219" s="7"/>
      <c r="CK2219" s="7"/>
      <c r="CL2219" s="7"/>
      <c r="CM2219" s="7"/>
      <c r="CN2219" s="7"/>
      <c r="CO2219" s="7"/>
      <c r="CP2219" s="7"/>
      <c r="CQ2219" s="7"/>
    </row>
    <row r="2220" spans="2:95" s="9" customFormat="1">
      <c r="B2220" s="34"/>
      <c r="C2220" s="7"/>
      <c r="D2220" s="7"/>
      <c r="E2220" s="7"/>
      <c r="F2220" s="7"/>
      <c r="G2220" s="10"/>
      <c r="H2220" s="10"/>
      <c r="I2220" s="10"/>
      <c r="J2220" s="10"/>
      <c r="K2220" s="7"/>
      <c r="L2220" s="7"/>
      <c r="M2220" s="7"/>
      <c r="N2220" s="7"/>
      <c r="O2220" s="7"/>
      <c r="P2220" s="10"/>
      <c r="Q2220" s="7"/>
      <c r="R2220" s="7"/>
      <c r="S2220" s="7"/>
      <c r="T2220" s="7"/>
      <c r="U2220" s="7"/>
      <c r="V2220" s="7"/>
      <c r="W2220" s="7"/>
      <c r="X2220" s="7"/>
      <c r="Y2220" s="7"/>
      <c r="Z2220" s="7"/>
      <c r="AA2220" s="7"/>
      <c r="AB2220" s="7"/>
      <c r="AC2220" s="7"/>
      <c r="AD2220" s="7"/>
      <c r="AE2220" s="10"/>
      <c r="AF2220" s="7"/>
      <c r="AG2220" s="7"/>
      <c r="AH2220" s="7"/>
      <c r="AI2220" s="7"/>
      <c r="AJ2220" s="7"/>
      <c r="AK2220" s="7"/>
      <c r="AL2220" s="7"/>
      <c r="AM2220" s="7"/>
      <c r="AN2220" s="7"/>
      <c r="AO2220" s="7"/>
      <c r="AP2220" s="7"/>
      <c r="AQ2220" s="7"/>
      <c r="AR2220" s="7"/>
      <c r="AS2220" s="7"/>
      <c r="AT2220" s="10"/>
      <c r="AU2220" s="7"/>
      <c r="AV2220" s="7"/>
      <c r="AW2220" s="7"/>
      <c r="AX2220" s="7"/>
      <c r="AY2220" s="7"/>
      <c r="AZ2220" s="7"/>
      <c r="BA2220" s="7"/>
      <c r="BB2220" s="7"/>
      <c r="BC2220" s="10"/>
      <c r="BD2220" s="7"/>
      <c r="BE2220" s="7"/>
      <c r="BF2220" s="7"/>
      <c r="BG2220" s="7"/>
      <c r="BH2220" s="7"/>
      <c r="BI2220" s="7"/>
      <c r="BJ2220" s="7"/>
      <c r="BK2220" s="7"/>
      <c r="BL2220" s="7"/>
      <c r="BM2220" s="7"/>
      <c r="BN2220" s="7"/>
      <c r="BO2220" s="7"/>
      <c r="BP2220" s="7"/>
      <c r="BQ2220" s="7"/>
      <c r="BR2220" s="7"/>
      <c r="BS2220" s="7"/>
      <c r="BT2220" s="7"/>
      <c r="BU2220" s="7"/>
      <c r="BV2220" s="7"/>
      <c r="BW2220" s="7"/>
      <c r="BX2220" s="7"/>
      <c r="BY2220" s="7"/>
      <c r="BZ2220" s="7"/>
      <c r="CA2220" s="7"/>
      <c r="CB2220" s="7"/>
      <c r="CC2220" s="7"/>
      <c r="CD2220" s="7"/>
      <c r="CE2220" s="7"/>
      <c r="CF2220" s="7"/>
      <c r="CG2220" s="7"/>
      <c r="CH2220" s="7"/>
      <c r="CI2220" s="7"/>
      <c r="CJ2220" s="7"/>
      <c r="CK2220" s="7"/>
      <c r="CL2220" s="7"/>
      <c r="CM2220" s="7"/>
      <c r="CN2220" s="7"/>
      <c r="CO2220" s="7"/>
      <c r="CP2220" s="7"/>
      <c r="CQ2220" s="7"/>
    </row>
    <row r="2221" spans="2:95" s="9" customFormat="1">
      <c r="B2221" s="34"/>
      <c r="C2221" s="7"/>
      <c r="D2221" s="7"/>
      <c r="E2221" s="7"/>
      <c r="F2221" s="7"/>
      <c r="G2221" s="10"/>
      <c r="H2221" s="10"/>
      <c r="I2221" s="10"/>
      <c r="J2221" s="10"/>
      <c r="K2221" s="7"/>
      <c r="L2221" s="7"/>
      <c r="M2221" s="7"/>
      <c r="N2221" s="7"/>
      <c r="O2221" s="7"/>
      <c r="P2221" s="10"/>
      <c r="Q2221" s="7"/>
      <c r="R2221" s="7"/>
      <c r="S2221" s="7"/>
      <c r="T2221" s="7"/>
      <c r="U2221" s="7"/>
      <c r="V2221" s="7"/>
      <c r="W2221" s="7"/>
      <c r="X2221" s="7"/>
      <c r="Y2221" s="7"/>
      <c r="Z2221" s="7"/>
      <c r="AA2221" s="7"/>
      <c r="AB2221" s="7"/>
      <c r="AC2221" s="7"/>
      <c r="AD2221" s="7"/>
      <c r="AE2221" s="10"/>
      <c r="AF2221" s="7"/>
      <c r="AG2221" s="7"/>
      <c r="AH2221" s="7"/>
      <c r="AI2221" s="7"/>
      <c r="AJ2221" s="7"/>
      <c r="AK2221" s="7"/>
      <c r="AL2221" s="7"/>
      <c r="AM2221" s="7"/>
      <c r="AN2221" s="7"/>
      <c r="AO2221" s="7"/>
      <c r="AP2221" s="7"/>
      <c r="AQ2221" s="7"/>
      <c r="AR2221" s="7"/>
      <c r="AS2221" s="7"/>
      <c r="AT2221" s="10"/>
      <c r="AU2221" s="7"/>
      <c r="AV2221" s="7"/>
      <c r="AW2221" s="7"/>
      <c r="AX2221" s="7"/>
      <c r="AY2221" s="7"/>
      <c r="AZ2221" s="7"/>
      <c r="BA2221" s="7"/>
      <c r="BB2221" s="7"/>
      <c r="BC2221" s="10"/>
      <c r="BD2221" s="7"/>
      <c r="BE2221" s="7"/>
      <c r="BF2221" s="7"/>
      <c r="BG2221" s="7"/>
      <c r="BH2221" s="7"/>
      <c r="BI2221" s="7"/>
      <c r="BJ2221" s="7"/>
      <c r="BK2221" s="7"/>
      <c r="BL2221" s="7"/>
      <c r="BM2221" s="7"/>
      <c r="BN2221" s="7"/>
      <c r="BO2221" s="7"/>
      <c r="BP2221" s="7"/>
      <c r="BQ2221" s="7"/>
      <c r="BR2221" s="7"/>
      <c r="BS2221" s="7"/>
      <c r="BT2221" s="7"/>
      <c r="BU2221" s="7"/>
      <c r="BV2221" s="7"/>
      <c r="BW2221" s="7"/>
      <c r="BX2221" s="7"/>
      <c r="BY2221" s="7"/>
      <c r="BZ2221" s="7"/>
      <c r="CA2221" s="7"/>
      <c r="CB2221" s="7"/>
      <c r="CC2221" s="7"/>
      <c r="CD2221" s="7"/>
      <c r="CE2221" s="7"/>
      <c r="CF2221" s="7"/>
      <c r="CG2221" s="7"/>
      <c r="CH2221" s="7"/>
      <c r="CI2221" s="7"/>
      <c r="CJ2221" s="7"/>
      <c r="CK2221" s="7"/>
      <c r="CL2221" s="7"/>
      <c r="CM2221" s="7"/>
      <c r="CN2221" s="7"/>
      <c r="CO2221" s="7"/>
      <c r="CP2221" s="7"/>
      <c r="CQ2221" s="7"/>
    </row>
    <row r="2222" spans="2:95" s="9" customFormat="1">
      <c r="B2222" s="34"/>
      <c r="C2222" s="7"/>
      <c r="D2222" s="7"/>
      <c r="E2222" s="7"/>
      <c r="F2222" s="7"/>
      <c r="G2222" s="10"/>
      <c r="H2222" s="10"/>
      <c r="I2222" s="10"/>
      <c r="J2222" s="10"/>
      <c r="K2222" s="7"/>
      <c r="L2222" s="7"/>
      <c r="M2222" s="7"/>
      <c r="N2222" s="7"/>
      <c r="O2222" s="7"/>
      <c r="P2222" s="10"/>
      <c r="Q2222" s="7"/>
      <c r="R2222" s="7"/>
      <c r="S2222" s="7"/>
      <c r="T2222" s="7"/>
      <c r="U2222" s="7"/>
      <c r="V2222" s="7"/>
      <c r="W2222" s="7"/>
      <c r="X2222" s="7"/>
      <c r="Y2222" s="7"/>
      <c r="Z2222" s="7"/>
      <c r="AA2222" s="7"/>
      <c r="AB2222" s="7"/>
      <c r="AC2222" s="7"/>
      <c r="AD2222" s="7"/>
      <c r="AE2222" s="10"/>
      <c r="AF2222" s="7"/>
      <c r="AG2222" s="7"/>
      <c r="AH2222" s="7"/>
      <c r="AI2222" s="7"/>
      <c r="AJ2222" s="7"/>
      <c r="AK2222" s="7"/>
      <c r="AL2222" s="7"/>
      <c r="AM2222" s="7"/>
      <c r="AN2222" s="7"/>
      <c r="AO2222" s="7"/>
      <c r="AP2222" s="7"/>
      <c r="AQ2222" s="7"/>
      <c r="AR2222" s="7"/>
      <c r="AS2222" s="7"/>
      <c r="AT2222" s="10"/>
      <c r="AU2222" s="7"/>
      <c r="AV2222" s="7"/>
      <c r="AW2222" s="7"/>
      <c r="AX2222" s="7"/>
      <c r="AY2222" s="7"/>
      <c r="AZ2222" s="7"/>
      <c r="BA2222" s="7"/>
      <c r="BB2222" s="7"/>
      <c r="BC2222" s="10"/>
      <c r="BD2222" s="7"/>
      <c r="BE2222" s="7"/>
      <c r="BF2222" s="7"/>
      <c r="BG2222" s="7"/>
      <c r="BH2222" s="7"/>
      <c r="BI2222" s="7"/>
      <c r="BJ2222" s="7"/>
      <c r="BK2222" s="7"/>
      <c r="BL2222" s="7"/>
      <c r="BM2222" s="7"/>
      <c r="BN2222" s="7"/>
      <c r="BO2222" s="7"/>
      <c r="BP2222" s="7"/>
      <c r="BQ2222" s="7"/>
      <c r="BR2222" s="7"/>
      <c r="BS2222" s="7"/>
      <c r="BT2222" s="7"/>
      <c r="BU2222" s="7"/>
      <c r="BV2222" s="7"/>
      <c r="BW2222" s="7"/>
      <c r="BX2222" s="7"/>
      <c r="BY2222" s="7"/>
      <c r="BZ2222" s="7"/>
      <c r="CA2222" s="7"/>
      <c r="CB2222" s="7"/>
      <c r="CC2222" s="7"/>
      <c r="CD2222" s="7"/>
      <c r="CE2222" s="7"/>
      <c r="CF2222" s="7"/>
      <c r="CG2222" s="7"/>
      <c r="CH2222" s="7"/>
      <c r="CI2222" s="7"/>
      <c r="CJ2222" s="7"/>
      <c r="CK2222" s="7"/>
      <c r="CL2222" s="7"/>
      <c r="CM2222" s="7"/>
      <c r="CN2222" s="7"/>
      <c r="CO2222" s="7"/>
      <c r="CP2222" s="7"/>
      <c r="CQ2222" s="7"/>
    </row>
    <row r="2223" spans="2:95" s="9" customFormat="1">
      <c r="B2223" s="34"/>
      <c r="C2223" s="7"/>
      <c r="D2223" s="7"/>
      <c r="E2223" s="7"/>
      <c r="F2223" s="7"/>
      <c r="G2223" s="10"/>
      <c r="H2223" s="10"/>
      <c r="I2223" s="10"/>
      <c r="J2223" s="10"/>
      <c r="K2223" s="7"/>
      <c r="L2223" s="7"/>
      <c r="M2223" s="7"/>
      <c r="N2223" s="7"/>
      <c r="O2223" s="7"/>
      <c r="P2223" s="10"/>
      <c r="Q2223" s="7"/>
      <c r="R2223" s="7"/>
      <c r="S2223" s="7"/>
      <c r="T2223" s="7"/>
      <c r="U2223" s="7"/>
      <c r="V2223" s="7"/>
      <c r="W2223" s="7"/>
      <c r="X2223" s="7"/>
      <c r="Y2223" s="7"/>
      <c r="Z2223" s="7"/>
      <c r="AA2223" s="7"/>
      <c r="AB2223" s="7"/>
      <c r="AC2223" s="7"/>
      <c r="AD2223" s="7"/>
      <c r="AE2223" s="10"/>
      <c r="AF2223" s="7"/>
      <c r="AG2223" s="7"/>
      <c r="AH2223" s="7"/>
      <c r="AI2223" s="7"/>
      <c r="AJ2223" s="7"/>
      <c r="AK2223" s="7"/>
      <c r="AL2223" s="7"/>
      <c r="AM2223" s="7"/>
      <c r="AN2223" s="7"/>
      <c r="AO2223" s="7"/>
      <c r="AP2223" s="7"/>
      <c r="AQ2223" s="7"/>
      <c r="AR2223" s="7"/>
      <c r="AS2223" s="7"/>
      <c r="AT2223" s="10"/>
      <c r="AU2223" s="7"/>
      <c r="AV2223" s="7"/>
      <c r="AW2223" s="7"/>
      <c r="AX2223" s="7"/>
      <c r="AY2223" s="7"/>
      <c r="AZ2223" s="7"/>
      <c r="BA2223" s="7"/>
      <c r="BB2223" s="7"/>
      <c r="BC2223" s="10"/>
      <c r="BD2223" s="7"/>
      <c r="BE2223" s="7"/>
      <c r="BF2223" s="7"/>
      <c r="BG2223" s="7"/>
      <c r="BH2223" s="7"/>
      <c r="BI2223" s="7"/>
      <c r="BJ2223" s="7"/>
      <c r="BK2223" s="7"/>
      <c r="BL2223" s="7"/>
      <c r="BM2223" s="7"/>
      <c r="BN2223" s="7"/>
      <c r="BO2223" s="7"/>
      <c r="BP2223" s="7"/>
      <c r="BQ2223" s="7"/>
      <c r="BR2223" s="7"/>
      <c r="BS2223" s="7"/>
      <c r="BT2223" s="7"/>
      <c r="BU2223" s="7"/>
      <c r="BV2223" s="7"/>
      <c r="BW2223" s="7"/>
      <c r="BX2223" s="7"/>
      <c r="BY2223" s="7"/>
      <c r="BZ2223" s="7"/>
      <c r="CA2223" s="7"/>
      <c r="CB2223" s="7"/>
      <c r="CC2223" s="7"/>
      <c r="CD2223" s="7"/>
      <c r="CE2223" s="7"/>
      <c r="CF2223" s="7"/>
      <c r="CG2223" s="7"/>
      <c r="CH2223" s="7"/>
      <c r="CI2223" s="7"/>
      <c r="CJ2223" s="7"/>
      <c r="CK2223" s="7"/>
      <c r="CL2223" s="7"/>
      <c r="CM2223" s="7"/>
      <c r="CN2223" s="7"/>
      <c r="CO2223" s="7"/>
      <c r="CP2223" s="7"/>
      <c r="CQ2223" s="7"/>
    </row>
    <row r="2224" spans="2:95" s="9" customFormat="1">
      <c r="B2224" s="34"/>
      <c r="C2224" s="7"/>
      <c r="D2224" s="7"/>
      <c r="E2224" s="7"/>
      <c r="F2224" s="7"/>
      <c r="G2224" s="10"/>
      <c r="H2224" s="10"/>
      <c r="I2224" s="10"/>
      <c r="J2224" s="10"/>
      <c r="K2224" s="7"/>
      <c r="L2224" s="7"/>
      <c r="M2224" s="7"/>
      <c r="N2224" s="7"/>
      <c r="O2224" s="7"/>
      <c r="P2224" s="10"/>
      <c r="Q2224" s="7"/>
      <c r="R2224" s="7"/>
      <c r="S2224" s="7"/>
      <c r="T2224" s="7"/>
      <c r="U2224" s="7"/>
      <c r="V2224" s="7"/>
      <c r="W2224" s="7"/>
      <c r="X2224" s="7"/>
      <c r="Y2224" s="7"/>
      <c r="Z2224" s="7"/>
      <c r="AA2224" s="7"/>
      <c r="AB2224" s="7"/>
      <c r="AC2224" s="7"/>
      <c r="AD2224" s="7"/>
      <c r="AE2224" s="10"/>
      <c r="AF2224" s="7"/>
      <c r="AG2224" s="7"/>
      <c r="AH2224" s="7"/>
      <c r="AI2224" s="7"/>
      <c r="AJ2224" s="7"/>
      <c r="AK2224" s="7"/>
      <c r="AL2224" s="7"/>
      <c r="AM2224" s="7"/>
      <c r="AN2224" s="7"/>
      <c r="AO2224" s="7"/>
      <c r="AP2224" s="7"/>
      <c r="AQ2224" s="7"/>
      <c r="AR2224" s="7"/>
      <c r="AS2224" s="7"/>
      <c r="AT2224" s="10"/>
      <c r="AU2224" s="7"/>
      <c r="AV2224" s="7"/>
      <c r="AW2224" s="7"/>
      <c r="AX2224" s="7"/>
      <c r="AY2224" s="7"/>
      <c r="AZ2224" s="7"/>
      <c r="BA2224" s="7"/>
      <c r="BB2224" s="7"/>
      <c r="BC2224" s="10"/>
      <c r="BD2224" s="7"/>
      <c r="BE2224" s="7"/>
      <c r="BF2224" s="7"/>
      <c r="BG2224" s="7"/>
      <c r="BH2224" s="7"/>
      <c r="BI2224" s="7"/>
      <c r="BJ2224" s="7"/>
      <c r="BK2224" s="7"/>
      <c r="BL2224" s="7"/>
      <c r="BM2224" s="7"/>
      <c r="BN2224" s="7"/>
      <c r="BO2224" s="7"/>
      <c r="BP2224" s="7"/>
      <c r="BQ2224" s="7"/>
      <c r="BR2224" s="7"/>
      <c r="BS2224" s="7"/>
      <c r="BT2224" s="7"/>
      <c r="BU2224" s="7"/>
      <c r="BV2224" s="7"/>
      <c r="BW2224" s="7"/>
      <c r="BX2224" s="7"/>
      <c r="BY2224" s="7"/>
      <c r="BZ2224" s="7"/>
      <c r="CA2224" s="7"/>
      <c r="CB2224" s="7"/>
      <c r="CC2224" s="7"/>
      <c r="CD2224" s="7"/>
      <c r="CE2224" s="7"/>
      <c r="CF2224" s="7"/>
      <c r="CG2224" s="7"/>
      <c r="CH2224" s="7"/>
      <c r="CI2224" s="7"/>
      <c r="CJ2224" s="7"/>
      <c r="CK2224" s="7"/>
      <c r="CL2224" s="7"/>
      <c r="CM2224" s="7"/>
      <c r="CN2224" s="7"/>
      <c r="CO2224" s="7"/>
      <c r="CP2224" s="7"/>
      <c r="CQ2224" s="7"/>
    </row>
    <row r="2225" spans="2:95" s="9" customFormat="1">
      <c r="B2225" s="34"/>
      <c r="C2225" s="7"/>
      <c r="D2225" s="7"/>
      <c r="E2225" s="7"/>
      <c r="F2225" s="7"/>
      <c r="G2225" s="10"/>
      <c r="H2225" s="10"/>
      <c r="I2225" s="10"/>
      <c r="J2225" s="10"/>
      <c r="K2225" s="7"/>
      <c r="L2225" s="7"/>
      <c r="M2225" s="7"/>
      <c r="N2225" s="7"/>
      <c r="O2225" s="7"/>
      <c r="P2225" s="10"/>
      <c r="Q2225" s="7"/>
      <c r="R2225" s="7"/>
      <c r="S2225" s="7"/>
      <c r="T2225" s="7"/>
      <c r="U2225" s="7"/>
      <c r="V2225" s="7"/>
      <c r="W2225" s="7"/>
      <c r="X2225" s="7"/>
      <c r="Y2225" s="7"/>
      <c r="Z2225" s="7"/>
      <c r="AA2225" s="7"/>
      <c r="AB2225" s="7"/>
      <c r="AC2225" s="7"/>
      <c r="AD2225" s="7"/>
      <c r="AE2225" s="10"/>
      <c r="AF2225" s="7"/>
      <c r="AG2225" s="7"/>
      <c r="AH2225" s="7"/>
      <c r="AI2225" s="7"/>
      <c r="AJ2225" s="7"/>
      <c r="AK2225" s="7"/>
      <c r="AL2225" s="7"/>
      <c r="AM2225" s="7"/>
      <c r="AN2225" s="7"/>
      <c r="AO2225" s="7"/>
      <c r="AP2225" s="7"/>
      <c r="AQ2225" s="7"/>
      <c r="AR2225" s="7"/>
      <c r="AS2225" s="7"/>
      <c r="AT2225" s="10"/>
      <c r="AU2225" s="7"/>
      <c r="AV2225" s="7"/>
      <c r="AW2225" s="7"/>
      <c r="AX2225" s="7"/>
      <c r="AY2225" s="7"/>
      <c r="AZ2225" s="7"/>
      <c r="BA2225" s="7"/>
      <c r="BB2225" s="7"/>
      <c r="BC2225" s="10"/>
      <c r="BD2225" s="7"/>
      <c r="BE2225" s="7"/>
      <c r="BF2225" s="7"/>
      <c r="BG2225" s="7"/>
      <c r="BH2225" s="7"/>
      <c r="BI2225" s="7"/>
      <c r="BJ2225" s="7"/>
      <c r="BK2225" s="7"/>
      <c r="BL2225" s="7"/>
      <c r="BM2225" s="7"/>
      <c r="BN2225" s="7"/>
      <c r="BO2225" s="7"/>
      <c r="BP2225" s="7"/>
      <c r="BQ2225" s="7"/>
      <c r="BR2225" s="7"/>
      <c r="BS2225" s="7"/>
      <c r="BT2225" s="7"/>
      <c r="BU2225" s="7"/>
      <c r="BV2225" s="7"/>
      <c r="BW2225" s="7"/>
      <c r="BX2225" s="7"/>
      <c r="BY2225" s="7"/>
      <c r="BZ2225" s="7"/>
      <c r="CA2225" s="7"/>
      <c r="CB2225" s="7"/>
      <c r="CC2225" s="7"/>
      <c r="CD2225" s="7"/>
      <c r="CE2225" s="7"/>
      <c r="CF2225" s="7"/>
      <c r="CG2225" s="7"/>
      <c r="CH2225" s="7"/>
      <c r="CI2225" s="7"/>
      <c r="CJ2225" s="7"/>
      <c r="CK2225" s="7"/>
      <c r="CL2225" s="7"/>
      <c r="CM2225" s="7"/>
      <c r="CN2225" s="7"/>
      <c r="CO2225" s="7"/>
      <c r="CP2225" s="7"/>
      <c r="CQ2225" s="7"/>
    </row>
    <row r="2226" spans="2:95" s="9" customFormat="1">
      <c r="B2226" s="34"/>
      <c r="C2226" s="7"/>
      <c r="D2226" s="7"/>
      <c r="E2226" s="7"/>
      <c r="F2226" s="7"/>
      <c r="G2226" s="10"/>
      <c r="H2226" s="10"/>
      <c r="I2226" s="10"/>
      <c r="J2226" s="10"/>
      <c r="K2226" s="7"/>
      <c r="L2226" s="7"/>
      <c r="M2226" s="7"/>
      <c r="N2226" s="7"/>
      <c r="O2226" s="7"/>
      <c r="P2226" s="10"/>
      <c r="Q2226" s="7"/>
      <c r="R2226" s="7"/>
      <c r="S2226" s="7"/>
      <c r="T2226" s="7"/>
      <c r="U2226" s="7"/>
      <c r="V2226" s="7"/>
      <c r="W2226" s="7"/>
      <c r="X2226" s="7"/>
      <c r="Y2226" s="7"/>
      <c r="Z2226" s="7"/>
      <c r="AA2226" s="7"/>
      <c r="AB2226" s="7"/>
      <c r="AC2226" s="7"/>
      <c r="AD2226" s="7"/>
      <c r="AE2226" s="10"/>
      <c r="AF2226" s="7"/>
      <c r="AG2226" s="7"/>
      <c r="AH2226" s="7"/>
      <c r="AI2226" s="7"/>
      <c r="AJ2226" s="7"/>
      <c r="AK2226" s="7"/>
      <c r="AL2226" s="7"/>
      <c r="AM2226" s="7"/>
      <c r="AN2226" s="7"/>
      <c r="AO2226" s="7"/>
      <c r="AP2226" s="7"/>
      <c r="AQ2226" s="7"/>
      <c r="AR2226" s="7"/>
      <c r="AS2226" s="7"/>
      <c r="AT2226" s="10"/>
      <c r="AU2226" s="7"/>
      <c r="AV2226" s="7"/>
      <c r="AW2226" s="7"/>
      <c r="AX2226" s="7"/>
      <c r="AY2226" s="7"/>
      <c r="AZ2226" s="7"/>
      <c r="BA2226" s="7"/>
      <c r="BB2226" s="7"/>
      <c r="BC2226" s="10"/>
      <c r="BD2226" s="7"/>
      <c r="BE2226" s="7"/>
      <c r="BF2226" s="7"/>
      <c r="BG2226" s="7"/>
      <c r="BH2226" s="7"/>
      <c r="BI2226" s="7"/>
      <c r="BJ2226" s="7"/>
      <c r="BK2226" s="7"/>
      <c r="BL2226" s="7"/>
      <c r="BM2226" s="7"/>
      <c r="BN2226" s="7"/>
      <c r="BO2226" s="7"/>
      <c r="BP2226" s="7"/>
      <c r="BQ2226" s="7"/>
      <c r="BR2226" s="7"/>
      <c r="BS2226" s="7"/>
      <c r="BT2226" s="7"/>
      <c r="BU2226" s="7"/>
      <c r="BV2226" s="7"/>
      <c r="BW2226" s="7"/>
      <c r="BX2226" s="7"/>
      <c r="BY2226" s="7"/>
      <c r="BZ2226" s="7"/>
      <c r="CA2226" s="7"/>
      <c r="CB2226" s="7"/>
      <c r="CC2226" s="7"/>
      <c r="CD2226" s="7"/>
      <c r="CE2226" s="7"/>
      <c r="CF2226" s="7"/>
      <c r="CG2226" s="7"/>
      <c r="CH2226" s="7"/>
      <c r="CI2226" s="7"/>
      <c r="CJ2226" s="7"/>
      <c r="CK2226" s="7"/>
      <c r="CL2226" s="7"/>
      <c r="CM2226" s="7"/>
      <c r="CN2226" s="7"/>
      <c r="CO2226" s="7"/>
      <c r="CP2226" s="7"/>
      <c r="CQ2226" s="7"/>
    </row>
    <row r="2227" spans="2:95" s="9" customFormat="1">
      <c r="B2227" s="34"/>
      <c r="C2227" s="7"/>
      <c r="D2227" s="7"/>
      <c r="E2227" s="7"/>
      <c r="F2227" s="7"/>
      <c r="G2227" s="10"/>
      <c r="H2227" s="10"/>
      <c r="I2227" s="10"/>
      <c r="J2227" s="10"/>
      <c r="K2227" s="7"/>
      <c r="L2227" s="7"/>
      <c r="M2227" s="7"/>
      <c r="N2227" s="7"/>
      <c r="O2227" s="7"/>
      <c r="P2227" s="10"/>
      <c r="Q2227" s="7"/>
      <c r="R2227" s="7"/>
      <c r="S2227" s="7"/>
      <c r="T2227" s="7"/>
      <c r="U2227" s="7"/>
      <c r="V2227" s="7"/>
      <c r="W2227" s="7"/>
      <c r="X2227" s="7"/>
      <c r="Y2227" s="7"/>
      <c r="Z2227" s="7"/>
      <c r="AA2227" s="7"/>
      <c r="AB2227" s="7"/>
      <c r="AC2227" s="7"/>
      <c r="AD2227" s="7"/>
      <c r="AE2227" s="10"/>
      <c r="AF2227" s="7"/>
      <c r="AG2227" s="7"/>
      <c r="AH2227" s="7"/>
      <c r="AI2227" s="7"/>
      <c r="AJ2227" s="7"/>
      <c r="AK2227" s="7"/>
      <c r="AL2227" s="7"/>
      <c r="AM2227" s="7"/>
      <c r="AN2227" s="7"/>
      <c r="AO2227" s="7"/>
      <c r="AP2227" s="7"/>
      <c r="AQ2227" s="7"/>
      <c r="AR2227" s="7"/>
      <c r="AS2227" s="7"/>
      <c r="AT2227" s="10"/>
      <c r="AU2227" s="7"/>
      <c r="AV2227" s="7"/>
      <c r="AW2227" s="7"/>
      <c r="AX2227" s="7"/>
      <c r="AY2227" s="7"/>
      <c r="AZ2227" s="7"/>
      <c r="BA2227" s="7"/>
      <c r="BB2227" s="7"/>
      <c r="BC2227" s="10"/>
      <c r="BD2227" s="7"/>
      <c r="BE2227" s="7"/>
      <c r="BF2227" s="7"/>
      <c r="BG2227" s="7"/>
      <c r="BH2227" s="7"/>
      <c r="BI2227" s="7"/>
      <c r="BJ2227" s="7"/>
      <c r="BK2227" s="7"/>
      <c r="BL2227" s="7"/>
      <c r="BM2227" s="7"/>
      <c r="BN2227" s="7"/>
      <c r="BO2227" s="7"/>
      <c r="BP2227" s="7"/>
      <c r="BQ2227" s="7"/>
      <c r="BR2227" s="7"/>
      <c r="BS2227" s="7"/>
      <c r="BT2227" s="7"/>
      <c r="BU2227" s="7"/>
      <c r="BV2227" s="7"/>
      <c r="BW2227" s="7"/>
      <c r="BX2227" s="7"/>
      <c r="BY2227" s="7"/>
      <c r="BZ2227" s="7"/>
      <c r="CA2227" s="7"/>
      <c r="CB2227" s="7"/>
      <c r="CC2227" s="7"/>
      <c r="CD2227" s="7"/>
      <c r="CE2227" s="7"/>
      <c r="CF2227" s="7"/>
      <c r="CG2227" s="7"/>
      <c r="CH2227" s="7"/>
      <c r="CI2227" s="7"/>
      <c r="CJ2227" s="7"/>
      <c r="CK2227" s="7"/>
      <c r="CL2227" s="7"/>
      <c r="CM2227" s="7"/>
      <c r="CN2227" s="7"/>
      <c r="CO2227" s="7"/>
      <c r="CP2227" s="7"/>
      <c r="CQ2227" s="7"/>
    </row>
    <row r="2228" spans="2:95" s="9" customFormat="1">
      <c r="B2228" s="34"/>
      <c r="C2228" s="7"/>
      <c r="D2228" s="7"/>
      <c r="E2228" s="7"/>
      <c r="F2228" s="7"/>
      <c r="G2228" s="10"/>
      <c r="H2228" s="10"/>
      <c r="I2228" s="10"/>
      <c r="J2228" s="10"/>
      <c r="K2228" s="7"/>
      <c r="L2228" s="7"/>
      <c r="M2228" s="7"/>
      <c r="N2228" s="7"/>
      <c r="O2228" s="7"/>
      <c r="P2228" s="10"/>
      <c r="Q2228" s="7"/>
      <c r="R2228" s="7"/>
      <c r="S2228" s="7"/>
      <c r="T2228" s="7"/>
      <c r="U2228" s="7"/>
      <c r="V2228" s="7"/>
      <c r="W2228" s="7"/>
      <c r="X2228" s="7"/>
      <c r="Y2228" s="7"/>
      <c r="Z2228" s="7"/>
      <c r="AA2228" s="7"/>
      <c r="AB2228" s="7"/>
      <c r="AC2228" s="7"/>
      <c r="AD2228" s="7"/>
      <c r="AE2228" s="10"/>
      <c r="AF2228" s="7"/>
      <c r="AG2228" s="7"/>
      <c r="AH2228" s="7"/>
      <c r="AI2228" s="7"/>
      <c r="AJ2228" s="7"/>
      <c r="AK2228" s="7"/>
      <c r="AL2228" s="7"/>
      <c r="AM2228" s="7"/>
      <c r="AN2228" s="7"/>
      <c r="AO2228" s="7"/>
      <c r="AP2228" s="7"/>
      <c r="AQ2228" s="7"/>
      <c r="AR2228" s="7"/>
      <c r="AS2228" s="7"/>
      <c r="AT2228" s="10"/>
      <c r="AU2228" s="7"/>
      <c r="AV2228" s="7"/>
      <c r="AW2228" s="7"/>
      <c r="AX2228" s="7"/>
      <c r="AY2228" s="7"/>
      <c r="AZ2228" s="7"/>
      <c r="BA2228" s="7"/>
      <c r="BB2228" s="7"/>
      <c r="BC2228" s="10"/>
      <c r="BD2228" s="7"/>
      <c r="BE2228" s="7"/>
      <c r="BF2228" s="7"/>
      <c r="BG2228" s="7"/>
      <c r="BH2228" s="7"/>
      <c r="BI2228" s="7"/>
      <c r="BJ2228" s="7"/>
      <c r="BK2228" s="7"/>
      <c r="BL2228" s="7"/>
      <c r="BM2228" s="7"/>
      <c r="BN2228" s="7"/>
      <c r="BO2228" s="7"/>
      <c r="BP2228" s="7"/>
      <c r="BQ2228" s="7"/>
      <c r="BR2228" s="7"/>
      <c r="BS2228" s="7"/>
      <c r="BT2228" s="7"/>
      <c r="BU2228" s="7"/>
      <c r="BV2228" s="7"/>
      <c r="BW2228" s="7"/>
      <c r="BX2228" s="7"/>
      <c r="BY2228" s="7"/>
      <c r="BZ2228" s="7"/>
      <c r="CA2228" s="7"/>
      <c r="CB2228" s="7"/>
      <c r="CC2228" s="7"/>
      <c r="CD2228" s="7"/>
      <c r="CE2228" s="7"/>
      <c r="CF2228" s="7"/>
      <c r="CG2228" s="7"/>
      <c r="CH2228" s="7"/>
      <c r="CI2228" s="7"/>
      <c r="CJ2228" s="7"/>
      <c r="CK2228" s="7"/>
      <c r="CL2228" s="7"/>
      <c r="CM2228" s="7"/>
      <c r="CN2228" s="7"/>
      <c r="CO2228" s="7"/>
      <c r="CP2228" s="7"/>
      <c r="CQ2228" s="7"/>
    </row>
    <row r="2229" spans="2:95" s="9" customFormat="1">
      <c r="B2229" s="34"/>
      <c r="C2229" s="7"/>
      <c r="D2229" s="7"/>
      <c r="E2229" s="7"/>
      <c r="F2229" s="7"/>
      <c r="G2229" s="10"/>
      <c r="H2229" s="10"/>
      <c r="I2229" s="10"/>
      <c r="J2229" s="10"/>
      <c r="K2229" s="7"/>
      <c r="L2229" s="7"/>
      <c r="M2229" s="7"/>
      <c r="N2229" s="7"/>
      <c r="O2229" s="7"/>
      <c r="P2229" s="10"/>
      <c r="Q2229" s="7"/>
      <c r="R2229" s="7"/>
      <c r="S2229" s="7"/>
      <c r="T2229" s="7"/>
      <c r="U2229" s="7"/>
      <c r="V2229" s="7"/>
      <c r="W2229" s="7"/>
      <c r="X2229" s="7"/>
      <c r="Y2229" s="7"/>
      <c r="Z2229" s="7"/>
      <c r="AA2229" s="7"/>
      <c r="AB2229" s="7"/>
      <c r="AC2229" s="7"/>
      <c r="AD2229" s="7"/>
      <c r="AE2229" s="10"/>
      <c r="AF2229" s="7"/>
      <c r="AG2229" s="7"/>
      <c r="AH2229" s="7"/>
      <c r="AI2229" s="7"/>
      <c r="AJ2229" s="7"/>
      <c r="AK2229" s="7"/>
      <c r="AL2229" s="7"/>
      <c r="AM2229" s="7"/>
      <c r="AN2229" s="7"/>
      <c r="AO2229" s="7"/>
      <c r="AP2229" s="7"/>
      <c r="AQ2229" s="7"/>
      <c r="AR2229" s="7"/>
      <c r="AS2229" s="7"/>
      <c r="AT2229" s="10"/>
      <c r="AU2229" s="7"/>
      <c r="AV2229" s="7"/>
      <c r="AW2229" s="7"/>
      <c r="AX2229" s="7"/>
      <c r="AY2229" s="7"/>
      <c r="AZ2229" s="7"/>
      <c r="BA2229" s="7"/>
      <c r="BB2229" s="7"/>
      <c r="BC2229" s="10"/>
      <c r="BD2229" s="7"/>
      <c r="BE2229" s="7"/>
      <c r="BF2229" s="7"/>
      <c r="BG2229" s="7"/>
      <c r="BH2229" s="7"/>
      <c r="BI2229" s="7"/>
      <c r="BJ2229" s="7"/>
      <c r="BK2229" s="7"/>
      <c r="BL2229" s="7"/>
      <c r="BM2229" s="7"/>
      <c r="BN2229" s="7"/>
      <c r="BO2229" s="7"/>
      <c r="BP2229" s="7"/>
      <c r="BQ2229" s="7"/>
      <c r="BR2229" s="7"/>
      <c r="BS2229" s="7"/>
      <c r="BT2229" s="7"/>
      <c r="BU2229" s="7"/>
      <c r="BV2229" s="7"/>
      <c r="BW2229" s="7"/>
      <c r="BX2229" s="7"/>
      <c r="BY2229" s="7"/>
      <c r="BZ2229" s="7"/>
      <c r="CA2229" s="7"/>
      <c r="CB2229" s="7"/>
      <c r="CC2229" s="7"/>
      <c r="CD2229" s="7"/>
      <c r="CE2229" s="7"/>
      <c r="CF2229" s="7"/>
      <c r="CG2229" s="7"/>
      <c r="CH2229" s="7"/>
      <c r="CI2229" s="7"/>
      <c r="CJ2229" s="7"/>
      <c r="CK2229" s="7"/>
      <c r="CL2229" s="7"/>
      <c r="CM2229" s="7"/>
      <c r="CN2229" s="7"/>
      <c r="CO2229" s="7"/>
      <c r="CP2229" s="7"/>
      <c r="CQ2229" s="7"/>
    </row>
    <row r="2230" spans="2:95" s="9" customFormat="1">
      <c r="B2230" s="34"/>
      <c r="C2230" s="7"/>
      <c r="D2230" s="7"/>
      <c r="E2230" s="7"/>
      <c r="F2230" s="7"/>
      <c r="G2230" s="10"/>
      <c r="H2230" s="10"/>
      <c r="I2230" s="10"/>
      <c r="J2230" s="10"/>
      <c r="K2230" s="7"/>
      <c r="L2230" s="7"/>
      <c r="M2230" s="7"/>
      <c r="N2230" s="7"/>
      <c r="O2230" s="7"/>
      <c r="P2230" s="10"/>
      <c r="Q2230" s="7"/>
      <c r="R2230" s="7"/>
      <c r="S2230" s="7"/>
      <c r="T2230" s="7"/>
      <c r="U2230" s="7"/>
      <c r="V2230" s="7"/>
      <c r="W2230" s="7"/>
      <c r="X2230" s="7"/>
      <c r="Y2230" s="7"/>
      <c r="Z2230" s="7"/>
      <c r="AA2230" s="7"/>
      <c r="AB2230" s="7"/>
      <c r="AC2230" s="7"/>
      <c r="AD2230" s="7"/>
      <c r="AE2230" s="10"/>
      <c r="AF2230" s="7"/>
      <c r="AG2230" s="7"/>
      <c r="AH2230" s="7"/>
      <c r="AI2230" s="7"/>
      <c r="AJ2230" s="7"/>
      <c r="AK2230" s="7"/>
      <c r="AL2230" s="7"/>
      <c r="AM2230" s="7"/>
      <c r="AN2230" s="7"/>
      <c r="AO2230" s="7"/>
      <c r="AP2230" s="7"/>
      <c r="AQ2230" s="7"/>
      <c r="AR2230" s="7"/>
      <c r="AS2230" s="7"/>
      <c r="AT2230" s="10"/>
      <c r="AU2230" s="7"/>
      <c r="AV2230" s="7"/>
      <c r="AW2230" s="7"/>
      <c r="AX2230" s="7"/>
      <c r="AY2230" s="7"/>
      <c r="AZ2230" s="7"/>
      <c r="BA2230" s="7"/>
      <c r="BB2230" s="7"/>
      <c r="BC2230" s="10"/>
      <c r="BD2230" s="7"/>
      <c r="BE2230" s="7"/>
      <c r="BF2230" s="7"/>
      <c r="BG2230" s="7"/>
      <c r="BH2230" s="7"/>
      <c r="BI2230" s="7"/>
      <c r="BJ2230" s="7"/>
      <c r="BK2230" s="7"/>
      <c r="BL2230" s="7"/>
      <c r="BM2230" s="7"/>
      <c r="BN2230" s="7"/>
      <c r="BO2230" s="7"/>
      <c r="BP2230" s="7"/>
      <c r="BQ2230" s="7"/>
      <c r="BR2230" s="7"/>
      <c r="BS2230" s="7"/>
      <c r="BT2230" s="7"/>
      <c r="BU2230" s="7"/>
      <c r="BV2230" s="7"/>
      <c r="BW2230" s="7"/>
      <c r="BX2230" s="7"/>
      <c r="BY2230" s="7"/>
      <c r="BZ2230" s="7"/>
      <c r="CA2230" s="7"/>
      <c r="CB2230" s="7"/>
      <c r="CC2230" s="7"/>
      <c r="CD2230" s="7"/>
      <c r="CE2230" s="7"/>
      <c r="CF2230" s="7"/>
      <c r="CG2230" s="7"/>
      <c r="CH2230" s="7"/>
      <c r="CI2230" s="7"/>
      <c r="CJ2230" s="7"/>
      <c r="CK2230" s="7"/>
      <c r="CL2230" s="7"/>
      <c r="CM2230" s="7"/>
      <c r="CN2230" s="7"/>
      <c r="CO2230" s="7"/>
      <c r="CP2230" s="7"/>
      <c r="CQ2230" s="7"/>
    </row>
    <row r="2231" spans="2:95" s="9" customFormat="1">
      <c r="B2231" s="34"/>
      <c r="C2231" s="7"/>
      <c r="D2231" s="7"/>
      <c r="E2231" s="7"/>
      <c r="F2231" s="7"/>
      <c r="G2231" s="10"/>
      <c r="H2231" s="10"/>
      <c r="I2231" s="10"/>
      <c r="J2231" s="10"/>
      <c r="K2231" s="7"/>
      <c r="L2231" s="7"/>
      <c r="M2231" s="7"/>
      <c r="N2231" s="7"/>
      <c r="O2231" s="7"/>
      <c r="P2231" s="10"/>
      <c r="Q2231" s="7"/>
      <c r="R2231" s="7"/>
      <c r="S2231" s="7"/>
      <c r="T2231" s="7"/>
      <c r="U2231" s="7"/>
      <c r="V2231" s="7"/>
      <c r="W2231" s="7"/>
      <c r="X2231" s="7"/>
      <c r="Y2231" s="7"/>
      <c r="Z2231" s="7"/>
      <c r="AA2231" s="7"/>
      <c r="AB2231" s="7"/>
      <c r="AC2231" s="7"/>
      <c r="AD2231" s="7"/>
      <c r="AE2231" s="10"/>
      <c r="AF2231" s="7"/>
      <c r="AG2231" s="7"/>
      <c r="AH2231" s="7"/>
      <c r="AI2231" s="7"/>
      <c r="AJ2231" s="7"/>
      <c r="AK2231" s="7"/>
      <c r="AL2231" s="7"/>
      <c r="AM2231" s="7"/>
      <c r="AN2231" s="7"/>
      <c r="AO2231" s="7"/>
      <c r="AP2231" s="7"/>
      <c r="AQ2231" s="7"/>
      <c r="AR2231" s="7"/>
      <c r="AS2231" s="7"/>
      <c r="AT2231" s="10"/>
      <c r="AU2231" s="7"/>
      <c r="AV2231" s="7"/>
      <c r="AW2231" s="7"/>
      <c r="AX2231" s="7"/>
      <c r="AY2231" s="7"/>
      <c r="AZ2231" s="7"/>
      <c r="BA2231" s="7"/>
      <c r="BB2231" s="7"/>
      <c r="BC2231" s="10"/>
      <c r="BD2231" s="7"/>
      <c r="BE2231" s="7"/>
      <c r="BF2231" s="7"/>
      <c r="BG2231" s="7"/>
      <c r="BH2231" s="7"/>
      <c r="BI2231" s="7"/>
      <c r="BJ2231" s="7"/>
      <c r="BK2231" s="7"/>
      <c r="BL2231" s="7"/>
      <c r="BM2231" s="7"/>
      <c r="BN2231" s="7"/>
      <c r="BO2231" s="7"/>
      <c r="BP2231" s="7"/>
      <c r="BQ2231" s="7"/>
      <c r="BR2231" s="7"/>
      <c r="BS2231" s="7"/>
      <c r="BT2231" s="7"/>
      <c r="BU2231" s="7"/>
      <c r="BV2231" s="7"/>
      <c r="BW2231" s="7"/>
      <c r="BX2231" s="7"/>
      <c r="BY2231" s="7"/>
      <c r="BZ2231" s="7"/>
      <c r="CA2231" s="7"/>
      <c r="CB2231" s="7"/>
      <c r="CC2231" s="7"/>
      <c r="CD2231" s="7"/>
      <c r="CE2231" s="7"/>
      <c r="CF2231" s="7"/>
      <c r="CG2231" s="7"/>
      <c r="CH2231" s="7"/>
      <c r="CI2231" s="7"/>
      <c r="CJ2231" s="7"/>
      <c r="CK2231" s="7"/>
      <c r="CL2231" s="7"/>
      <c r="CM2231" s="7"/>
      <c r="CN2231" s="7"/>
      <c r="CO2231" s="7"/>
      <c r="CP2231" s="7"/>
      <c r="CQ2231" s="7"/>
    </row>
    <row r="2232" spans="2:95" s="9" customFormat="1">
      <c r="B2232" s="34"/>
      <c r="C2232" s="7"/>
      <c r="D2232" s="7"/>
      <c r="E2232" s="7"/>
      <c r="F2232" s="7"/>
      <c r="G2232" s="10"/>
      <c r="H2232" s="10"/>
      <c r="I2232" s="10"/>
      <c r="J2232" s="10"/>
      <c r="K2232" s="7"/>
      <c r="L2232" s="7"/>
      <c r="M2232" s="7"/>
      <c r="N2232" s="7"/>
      <c r="O2232" s="7"/>
      <c r="P2232" s="10"/>
      <c r="Q2232" s="7"/>
      <c r="R2232" s="7"/>
      <c r="S2232" s="7"/>
      <c r="T2232" s="7"/>
      <c r="U2232" s="7"/>
      <c r="V2232" s="7"/>
      <c r="W2232" s="7"/>
      <c r="X2232" s="7"/>
      <c r="Y2232" s="7"/>
      <c r="Z2232" s="7"/>
      <c r="AA2232" s="7"/>
      <c r="AB2232" s="7"/>
      <c r="AC2232" s="7"/>
      <c r="AD2232" s="7"/>
      <c r="AE2232" s="10"/>
      <c r="AF2232" s="7"/>
      <c r="AG2232" s="7"/>
      <c r="AH2232" s="7"/>
      <c r="AI2232" s="7"/>
      <c r="AJ2232" s="7"/>
      <c r="AK2232" s="7"/>
      <c r="AL2232" s="7"/>
      <c r="AM2232" s="7"/>
      <c r="AN2232" s="7"/>
      <c r="AO2232" s="7"/>
      <c r="AP2232" s="7"/>
      <c r="AQ2232" s="7"/>
      <c r="AR2232" s="7"/>
      <c r="AS2232" s="7"/>
      <c r="AT2232" s="10"/>
      <c r="AU2232" s="7"/>
      <c r="AV2232" s="7"/>
      <c r="AW2232" s="7"/>
      <c r="AX2232" s="7"/>
      <c r="AY2232" s="7"/>
      <c r="AZ2232" s="7"/>
      <c r="BA2232" s="7"/>
      <c r="BB2232" s="7"/>
      <c r="BC2232" s="10"/>
      <c r="BD2232" s="7"/>
      <c r="BE2232" s="7"/>
      <c r="BF2232" s="7"/>
      <c r="BG2232" s="7"/>
      <c r="BH2232" s="7"/>
      <c r="BI2232" s="7"/>
      <c r="BJ2232" s="7"/>
      <c r="BK2232" s="7"/>
      <c r="BL2232" s="7"/>
      <c r="BM2232" s="7"/>
      <c r="BN2232" s="7"/>
      <c r="BO2232" s="7"/>
      <c r="BP2232" s="7"/>
      <c r="BQ2232" s="7"/>
      <c r="BR2232" s="7"/>
      <c r="BS2232" s="7"/>
      <c r="BT2232" s="7"/>
      <c r="BU2232" s="7"/>
      <c r="BV2232" s="7"/>
      <c r="BW2232" s="7"/>
      <c r="BX2232" s="7"/>
      <c r="BY2232" s="7"/>
      <c r="BZ2232" s="7"/>
      <c r="CA2232" s="7"/>
      <c r="CB2232" s="7"/>
      <c r="CC2232" s="7"/>
      <c r="CD2232" s="7"/>
      <c r="CE2232" s="7"/>
      <c r="CF2232" s="7"/>
      <c r="CG2232" s="7"/>
      <c r="CH2232" s="7"/>
      <c r="CI2232" s="7"/>
      <c r="CJ2232" s="7"/>
      <c r="CK2232" s="7"/>
      <c r="CL2232" s="7"/>
      <c r="CM2232" s="7"/>
      <c r="CN2232" s="7"/>
      <c r="CO2232" s="7"/>
      <c r="CP2232" s="7"/>
      <c r="CQ2232" s="7"/>
    </row>
    <row r="2233" spans="2:95" s="9" customFormat="1">
      <c r="B2233" s="34"/>
      <c r="C2233" s="7"/>
      <c r="D2233" s="7"/>
      <c r="E2233" s="7"/>
      <c r="F2233" s="7"/>
      <c r="G2233" s="10"/>
      <c r="H2233" s="10"/>
      <c r="I2233" s="10"/>
      <c r="J2233" s="10"/>
      <c r="K2233" s="7"/>
      <c r="L2233" s="7"/>
      <c r="M2233" s="7"/>
      <c r="N2233" s="7"/>
      <c r="O2233" s="7"/>
      <c r="P2233" s="10"/>
      <c r="Q2233" s="7"/>
      <c r="R2233" s="7"/>
      <c r="S2233" s="7"/>
      <c r="T2233" s="7"/>
      <c r="U2233" s="7"/>
      <c r="V2233" s="7"/>
      <c r="W2233" s="7"/>
      <c r="X2233" s="7"/>
      <c r="Y2233" s="7"/>
      <c r="Z2233" s="7"/>
      <c r="AA2233" s="7"/>
      <c r="AB2233" s="7"/>
      <c r="AC2233" s="7"/>
      <c r="AD2233" s="7"/>
      <c r="AE2233" s="10"/>
      <c r="AF2233" s="7"/>
      <c r="AG2233" s="7"/>
      <c r="AH2233" s="7"/>
      <c r="AI2233" s="7"/>
      <c r="AJ2233" s="7"/>
      <c r="AK2233" s="7"/>
      <c r="AL2233" s="7"/>
      <c r="AM2233" s="7"/>
      <c r="AN2233" s="7"/>
      <c r="AO2233" s="7"/>
      <c r="AP2233" s="7"/>
      <c r="AQ2233" s="7"/>
      <c r="AR2233" s="7"/>
      <c r="AS2233" s="7"/>
      <c r="AT2233" s="10"/>
      <c r="AU2233" s="7"/>
      <c r="AV2233" s="7"/>
      <c r="AW2233" s="7"/>
      <c r="AX2233" s="7"/>
      <c r="AY2233" s="7"/>
      <c r="AZ2233" s="7"/>
      <c r="BA2233" s="7"/>
      <c r="BB2233" s="7"/>
      <c r="BC2233" s="10"/>
      <c r="BD2233" s="7"/>
      <c r="BE2233" s="7"/>
      <c r="BF2233" s="7"/>
      <c r="BG2233" s="7"/>
      <c r="BH2233" s="7"/>
      <c r="BI2233" s="7"/>
      <c r="BJ2233" s="7"/>
      <c r="BK2233" s="7"/>
      <c r="BL2233" s="7"/>
      <c r="BM2233" s="7"/>
      <c r="BN2233" s="7"/>
      <c r="BO2233" s="7"/>
      <c r="BP2233" s="7"/>
      <c r="BQ2233" s="7"/>
      <c r="BR2233" s="7"/>
      <c r="BS2233" s="7"/>
      <c r="BT2233" s="7"/>
      <c r="BU2233" s="7"/>
      <c r="BV2233" s="7"/>
      <c r="BW2233" s="7"/>
      <c r="BX2233" s="7"/>
      <c r="BY2233" s="7"/>
      <c r="BZ2233" s="7"/>
      <c r="CA2233" s="7"/>
      <c r="CB2233" s="7"/>
      <c r="CC2233" s="7"/>
      <c r="CD2233" s="7"/>
      <c r="CE2233" s="7"/>
      <c r="CF2233" s="7"/>
      <c r="CG2233" s="7"/>
      <c r="CH2233" s="7"/>
      <c r="CI2233" s="7"/>
      <c r="CJ2233" s="7"/>
      <c r="CK2233" s="7"/>
      <c r="CL2233" s="7"/>
      <c r="CM2233" s="7"/>
      <c r="CN2233" s="7"/>
      <c r="CO2233" s="7"/>
      <c r="CP2233" s="7"/>
      <c r="CQ2233" s="7"/>
    </row>
    <row r="2234" spans="2:95" s="9" customFormat="1">
      <c r="B2234" s="34"/>
      <c r="C2234" s="7"/>
      <c r="D2234" s="7"/>
      <c r="E2234" s="7"/>
      <c r="F2234" s="7"/>
      <c r="G2234" s="10"/>
      <c r="H2234" s="10"/>
      <c r="I2234" s="10"/>
      <c r="J2234" s="10"/>
      <c r="K2234" s="7"/>
      <c r="L2234" s="7"/>
      <c r="M2234" s="7"/>
      <c r="N2234" s="7"/>
      <c r="O2234" s="7"/>
      <c r="P2234" s="10"/>
      <c r="Q2234" s="7"/>
      <c r="R2234" s="7"/>
      <c r="S2234" s="7"/>
      <c r="T2234" s="7"/>
      <c r="U2234" s="7"/>
      <c r="V2234" s="7"/>
      <c r="W2234" s="7"/>
      <c r="X2234" s="7"/>
      <c r="Y2234" s="7"/>
      <c r="Z2234" s="7"/>
      <c r="AA2234" s="7"/>
      <c r="AB2234" s="7"/>
      <c r="AC2234" s="7"/>
      <c r="AD2234" s="7"/>
      <c r="AE2234" s="10"/>
      <c r="AF2234" s="7"/>
      <c r="AG2234" s="7"/>
      <c r="AH2234" s="7"/>
      <c r="AI2234" s="7"/>
      <c r="AJ2234" s="7"/>
      <c r="AK2234" s="7"/>
      <c r="AL2234" s="7"/>
      <c r="AM2234" s="7"/>
      <c r="AN2234" s="7"/>
      <c r="AO2234" s="7"/>
      <c r="AP2234" s="7"/>
      <c r="AQ2234" s="7"/>
      <c r="AR2234" s="7"/>
      <c r="AS2234" s="7"/>
      <c r="AT2234" s="10"/>
      <c r="AU2234" s="7"/>
      <c r="AV2234" s="7"/>
      <c r="AW2234" s="7"/>
      <c r="AX2234" s="7"/>
      <c r="AY2234" s="7"/>
      <c r="AZ2234" s="7"/>
      <c r="BA2234" s="7"/>
      <c r="BB2234" s="7"/>
      <c r="BC2234" s="10"/>
      <c r="BD2234" s="7"/>
      <c r="BE2234" s="7"/>
      <c r="BF2234" s="7"/>
      <c r="BG2234" s="7"/>
      <c r="BH2234" s="7"/>
      <c r="BI2234" s="7"/>
      <c r="BJ2234" s="7"/>
      <c r="BK2234" s="7"/>
      <c r="BL2234" s="7"/>
      <c r="BM2234" s="7"/>
      <c r="BN2234" s="7"/>
      <c r="BO2234" s="7"/>
      <c r="BP2234" s="7"/>
      <c r="BQ2234" s="7"/>
      <c r="BR2234" s="7"/>
      <c r="BS2234" s="7"/>
      <c r="BT2234" s="7"/>
      <c r="BU2234" s="7"/>
      <c r="BV2234" s="7"/>
      <c r="BW2234" s="7"/>
      <c r="BX2234" s="7"/>
      <c r="BY2234" s="7"/>
      <c r="BZ2234" s="7"/>
      <c r="CA2234" s="7"/>
      <c r="CB2234" s="7"/>
      <c r="CC2234" s="7"/>
      <c r="CD2234" s="7"/>
      <c r="CE2234" s="7"/>
      <c r="CF2234" s="7"/>
      <c r="CG2234" s="7"/>
      <c r="CH2234" s="7"/>
      <c r="CI2234" s="7"/>
      <c r="CJ2234" s="7"/>
      <c r="CK2234" s="7"/>
      <c r="CL2234" s="7"/>
      <c r="CM2234" s="7"/>
      <c r="CN2234" s="7"/>
      <c r="CO2234" s="7"/>
      <c r="CP2234" s="7"/>
      <c r="CQ2234" s="7"/>
    </row>
    <row r="2235" spans="2:95" s="9" customFormat="1">
      <c r="B2235" s="34"/>
      <c r="C2235" s="7"/>
      <c r="D2235" s="7"/>
      <c r="E2235" s="7"/>
      <c r="F2235" s="7"/>
      <c r="G2235" s="10"/>
      <c r="H2235" s="10"/>
      <c r="I2235" s="10"/>
      <c r="J2235" s="10"/>
      <c r="K2235" s="7"/>
      <c r="L2235" s="7"/>
      <c r="M2235" s="7"/>
      <c r="N2235" s="7"/>
      <c r="O2235" s="7"/>
      <c r="P2235" s="10"/>
      <c r="Q2235" s="7"/>
      <c r="R2235" s="7"/>
      <c r="S2235" s="7"/>
      <c r="T2235" s="7"/>
      <c r="U2235" s="7"/>
      <c r="V2235" s="7"/>
      <c r="W2235" s="7"/>
      <c r="X2235" s="7"/>
      <c r="Y2235" s="7"/>
      <c r="Z2235" s="7"/>
      <c r="AA2235" s="7"/>
      <c r="AB2235" s="7"/>
      <c r="AC2235" s="7"/>
      <c r="AD2235" s="7"/>
      <c r="AE2235" s="10"/>
      <c r="AF2235" s="7"/>
      <c r="AG2235" s="7"/>
      <c r="AH2235" s="7"/>
      <c r="AI2235" s="7"/>
      <c r="AJ2235" s="7"/>
      <c r="AK2235" s="7"/>
      <c r="AL2235" s="7"/>
      <c r="AM2235" s="7"/>
      <c r="AN2235" s="7"/>
      <c r="AO2235" s="7"/>
      <c r="AP2235" s="7"/>
      <c r="AQ2235" s="7"/>
      <c r="AR2235" s="7"/>
      <c r="AS2235" s="7"/>
      <c r="AT2235" s="10"/>
      <c r="AU2235" s="7"/>
      <c r="AV2235" s="7"/>
      <c r="AW2235" s="7"/>
      <c r="AX2235" s="7"/>
      <c r="AY2235" s="7"/>
      <c r="AZ2235" s="7"/>
      <c r="BA2235" s="7"/>
      <c r="BB2235" s="7"/>
      <c r="BC2235" s="10"/>
      <c r="BD2235" s="7"/>
      <c r="BE2235" s="7"/>
      <c r="BF2235" s="7"/>
      <c r="BG2235" s="7"/>
      <c r="BH2235" s="7"/>
      <c r="BI2235" s="7"/>
      <c r="BJ2235" s="7"/>
      <c r="BK2235" s="7"/>
      <c r="BL2235" s="7"/>
      <c r="BM2235" s="7"/>
      <c r="BN2235" s="7"/>
      <c r="BO2235" s="7"/>
      <c r="BP2235" s="7"/>
      <c r="BQ2235" s="7"/>
      <c r="BR2235" s="7"/>
      <c r="BS2235" s="7"/>
      <c r="BT2235" s="7"/>
      <c r="BU2235" s="7"/>
      <c r="BV2235" s="7"/>
      <c r="BW2235" s="7"/>
      <c r="BX2235" s="7"/>
      <c r="BY2235" s="7"/>
      <c r="BZ2235" s="7"/>
      <c r="CA2235" s="7"/>
      <c r="CB2235" s="7"/>
      <c r="CC2235" s="7"/>
      <c r="CD2235" s="7"/>
      <c r="CE2235" s="7"/>
      <c r="CF2235" s="7"/>
      <c r="CG2235" s="7"/>
      <c r="CH2235" s="7"/>
      <c r="CI2235" s="7"/>
      <c r="CJ2235" s="7"/>
      <c r="CK2235" s="7"/>
      <c r="CL2235" s="7"/>
      <c r="CM2235" s="7"/>
      <c r="CN2235" s="7"/>
      <c r="CO2235" s="7"/>
      <c r="CP2235" s="7"/>
      <c r="CQ2235" s="7"/>
    </row>
    <row r="2236" spans="2:95" s="9" customFormat="1">
      <c r="B2236" s="34"/>
      <c r="C2236" s="7"/>
      <c r="D2236" s="7"/>
      <c r="E2236" s="7"/>
      <c r="F2236" s="7"/>
      <c r="G2236" s="10"/>
      <c r="H2236" s="10"/>
      <c r="I2236" s="10"/>
      <c r="J2236" s="10"/>
      <c r="K2236" s="7"/>
      <c r="L2236" s="7"/>
      <c r="M2236" s="7"/>
      <c r="N2236" s="7"/>
      <c r="O2236" s="7"/>
      <c r="P2236" s="10"/>
      <c r="Q2236" s="7"/>
      <c r="R2236" s="7"/>
      <c r="S2236" s="7"/>
      <c r="T2236" s="7"/>
      <c r="U2236" s="7"/>
      <c r="V2236" s="7"/>
      <c r="W2236" s="7"/>
      <c r="X2236" s="7"/>
      <c r="Y2236" s="7"/>
      <c r="Z2236" s="7"/>
      <c r="AA2236" s="7"/>
      <c r="AB2236" s="7"/>
      <c r="AC2236" s="7"/>
      <c r="AD2236" s="7"/>
      <c r="AE2236" s="10"/>
      <c r="AF2236" s="7"/>
      <c r="AG2236" s="7"/>
      <c r="AH2236" s="7"/>
      <c r="AI2236" s="7"/>
      <c r="AJ2236" s="7"/>
      <c r="AK2236" s="7"/>
      <c r="AL2236" s="7"/>
      <c r="AM2236" s="7"/>
      <c r="AN2236" s="7"/>
      <c r="AO2236" s="7"/>
      <c r="AP2236" s="7"/>
      <c r="AQ2236" s="7"/>
      <c r="AR2236" s="7"/>
      <c r="AS2236" s="7"/>
      <c r="AT2236" s="10"/>
      <c r="AU2236" s="7"/>
      <c r="AV2236" s="7"/>
      <c r="AW2236" s="7"/>
      <c r="AX2236" s="7"/>
      <c r="AY2236" s="7"/>
      <c r="AZ2236" s="7"/>
      <c r="BA2236" s="7"/>
      <c r="BB2236" s="7"/>
      <c r="BC2236" s="10"/>
      <c r="BD2236" s="7"/>
      <c r="BE2236" s="7"/>
      <c r="BF2236" s="7"/>
      <c r="BG2236" s="7"/>
      <c r="BH2236" s="7"/>
      <c r="BI2236" s="7"/>
      <c r="BJ2236" s="7"/>
      <c r="BK2236" s="7"/>
      <c r="BL2236" s="7"/>
      <c r="BM2236" s="7"/>
      <c r="BN2236" s="7"/>
      <c r="BO2236" s="7"/>
      <c r="BP2236" s="7"/>
      <c r="BQ2236" s="7"/>
      <c r="BR2236" s="7"/>
      <c r="BS2236" s="7"/>
      <c r="BT2236" s="7"/>
      <c r="BU2236" s="7"/>
      <c r="BV2236" s="7"/>
      <c r="BW2236" s="7"/>
      <c r="BX2236" s="7"/>
      <c r="BY2236" s="7"/>
      <c r="BZ2236" s="7"/>
      <c r="CA2236" s="7"/>
      <c r="CB2236" s="7"/>
      <c r="CC2236" s="7"/>
      <c r="CD2236" s="7"/>
      <c r="CE2236" s="7"/>
      <c r="CF2236" s="7"/>
      <c r="CG2236" s="7"/>
      <c r="CH2236" s="7"/>
      <c r="CI2236" s="7"/>
      <c r="CJ2236" s="7"/>
      <c r="CK2236" s="7"/>
      <c r="CL2236" s="7"/>
      <c r="CM2236" s="7"/>
      <c r="CN2236" s="7"/>
      <c r="CO2236" s="7"/>
      <c r="CP2236" s="7"/>
      <c r="CQ2236" s="7"/>
    </row>
    <row r="2237" spans="2:95" s="9" customFormat="1">
      <c r="B2237" s="34"/>
      <c r="C2237" s="7"/>
      <c r="D2237" s="7"/>
      <c r="E2237" s="7"/>
      <c r="F2237" s="7"/>
      <c r="G2237" s="10"/>
      <c r="H2237" s="10"/>
      <c r="I2237" s="10"/>
      <c r="J2237" s="10"/>
      <c r="K2237" s="7"/>
      <c r="L2237" s="7"/>
      <c r="M2237" s="7"/>
      <c r="N2237" s="7"/>
      <c r="O2237" s="7"/>
      <c r="P2237" s="10"/>
      <c r="Q2237" s="7"/>
      <c r="R2237" s="7"/>
      <c r="S2237" s="7"/>
      <c r="T2237" s="7"/>
      <c r="U2237" s="7"/>
      <c r="V2237" s="7"/>
      <c r="W2237" s="7"/>
      <c r="X2237" s="7"/>
      <c r="Y2237" s="7"/>
      <c r="Z2237" s="7"/>
      <c r="AA2237" s="7"/>
      <c r="AB2237" s="7"/>
      <c r="AC2237" s="7"/>
      <c r="AD2237" s="7"/>
      <c r="AE2237" s="10"/>
      <c r="AF2237" s="7"/>
      <c r="AG2237" s="7"/>
      <c r="AH2237" s="7"/>
      <c r="AI2237" s="7"/>
      <c r="AJ2237" s="7"/>
      <c r="AK2237" s="7"/>
      <c r="AL2237" s="7"/>
      <c r="AM2237" s="7"/>
      <c r="AN2237" s="7"/>
      <c r="AO2237" s="7"/>
      <c r="AP2237" s="7"/>
      <c r="AQ2237" s="7"/>
      <c r="AR2237" s="7"/>
      <c r="AS2237" s="7"/>
      <c r="AT2237" s="10"/>
      <c r="AU2237" s="7"/>
      <c r="AV2237" s="7"/>
      <c r="AW2237" s="7"/>
      <c r="AX2237" s="7"/>
      <c r="AY2237" s="7"/>
      <c r="AZ2237" s="7"/>
      <c r="BA2237" s="7"/>
      <c r="BB2237" s="7"/>
      <c r="BC2237" s="10"/>
      <c r="BD2237" s="7"/>
      <c r="BE2237" s="7"/>
      <c r="BF2237" s="7"/>
      <c r="BG2237" s="7"/>
      <c r="BH2237" s="7"/>
      <c r="BI2237" s="7"/>
      <c r="BJ2237" s="7"/>
      <c r="BK2237" s="7"/>
      <c r="BL2237" s="7"/>
      <c r="BM2237" s="7"/>
      <c r="BN2237" s="7"/>
      <c r="BO2237" s="7"/>
      <c r="BP2237" s="7"/>
      <c r="BQ2237" s="7"/>
      <c r="BR2237" s="7"/>
      <c r="BS2237" s="7"/>
      <c r="BT2237" s="7"/>
      <c r="BU2237" s="7"/>
      <c r="BV2237" s="7"/>
      <c r="BW2237" s="7"/>
      <c r="BX2237" s="7"/>
      <c r="BY2237" s="7"/>
      <c r="BZ2237" s="7"/>
      <c r="CA2237" s="7"/>
      <c r="CB2237" s="7"/>
      <c r="CC2237" s="7"/>
      <c r="CD2237" s="7"/>
      <c r="CE2237" s="7"/>
      <c r="CF2237" s="7"/>
      <c r="CG2237" s="7"/>
      <c r="CH2237" s="7"/>
      <c r="CI2237" s="7"/>
      <c r="CJ2237" s="7"/>
      <c r="CK2237" s="7"/>
      <c r="CL2237" s="7"/>
      <c r="CM2237" s="7"/>
      <c r="CN2237" s="7"/>
      <c r="CO2237" s="7"/>
      <c r="CP2237" s="7"/>
      <c r="CQ2237" s="7"/>
    </row>
    <row r="2238" spans="2:95" s="9" customFormat="1">
      <c r="B2238" s="34"/>
      <c r="C2238" s="7"/>
      <c r="D2238" s="7"/>
      <c r="E2238" s="7"/>
      <c r="F2238" s="7"/>
      <c r="G2238" s="10"/>
      <c r="H2238" s="10"/>
      <c r="I2238" s="10"/>
      <c r="J2238" s="10"/>
      <c r="K2238" s="7"/>
      <c r="L2238" s="7"/>
      <c r="M2238" s="7"/>
      <c r="N2238" s="7"/>
      <c r="O2238" s="7"/>
      <c r="P2238" s="10"/>
      <c r="Q2238" s="7"/>
      <c r="R2238" s="7"/>
      <c r="S2238" s="7"/>
      <c r="T2238" s="7"/>
      <c r="U2238" s="7"/>
      <c r="V2238" s="7"/>
      <c r="W2238" s="7"/>
      <c r="X2238" s="7"/>
      <c r="Y2238" s="7"/>
      <c r="Z2238" s="7"/>
      <c r="AA2238" s="7"/>
      <c r="AB2238" s="7"/>
      <c r="AC2238" s="7"/>
      <c r="AD2238" s="7"/>
      <c r="AE2238" s="10"/>
      <c r="AF2238" s="7"/>
      <c r="AG2238" s="7"/>
      <c r="AH2238" s="7"/>
      <c r="AI2238" s="7"/>
      <c r="AJ2238" s="7"/>
      <c r="AK2238" s="7"/>
      <c r="AL2238" s="7"/>
      <c r="AM2238" s="7"/>
      <c r="AN2238" s="7"/>
      <c r="AO2238" s="7"/>
      <c r="AP2238" s="7"/>
      <c r="AQ2238" s="7"/>
      <c r="AR2238" s="7"/>
      <c r="AS2238" s="7"/>
      <c r="AT2238" s="10"/>
      <c r="AU2238" s="7"/>
      <c r="AV2238" s="7"/>
      <c r="AW2238" s="7"/>
      <c r="AX2238" s="7"/>
      <c r="AY2238" s="7"/>
      <c r="AZ2238" s="7"/>
      <c r="BA2238" s="7"/>
      <c r="BB2238" s="7"/>
      <c r="BC2238" s="10"/>
      <c r="BD2238" s="7"/>
      <c r="BE2238" s="7"/>
      <c r="BF2238" s="7"/>
      <c r="BG2238" s="7"/>
      <c r="BH2238" s="7"/>
      <c r="BI2238" s="7"/>
      <c r="BJ2238" s="7"/>
      <c r="BK2238" s="7"/>
      <c r="BL2238" s="7"/>
      <c r="BM2238" s="7"/>
      <c r="BN2238" s="7"/>
      <c r="BO2238" s="7"/>
      <c r="BP2238" s="7"/>
      <c r="BQ2238" s="7"/>
      <c r="BR2238" s="7"/>
      <c r="BS2238" s="7"/>
      <c r="BT2238" s="7"/>
      <c r="BU2238" s="7"/>
      <c r="BV2238" s="7"/>
      <c r="BW2238" s="7"/>
      <c r="BX2238" s="7"/>
      <c r="BY2238" s="7"/>
      <c r="BZ2238" s="7"/>
      <c r="CA2238" s="7"/>
      <c r="CB2238" s="7"/>
      <c r="CC2238" s="7"/>
      <c r="CD2238" s="7"/>
      <c r="CE2238" s="7"/>
      <c r="CF2238" s="7"/>
      <c r="CG2238" s="7"/>
      <c r="CH2238" s="7"/>
      <c r="CI2238" s="7"/>
      <c r="CJ2238" s="7"/>
      <c r="CK2238" s="7"/>
      <c r="CL2238" s="7"/>
      <c r="CM2238" s="7"/>
      <c r="CN2238" s="7"/>
      <c r="CO2238" s="7"/>
      <c r="CP2238" s="7"/>
      <c r="CQ2238" s="7"/>
    </row>
    <row r="2239" spans="2:95" s="9" customFormat="1">
      <c r="B2239" s="34"/>
      <c r="C2239" s="7"/>
      <c r="D2239" s="7"/>
      <c r="E2239" s="7"/>
      <c r="F2239" s="7"/>
      <c r="G2239" s="10"/>
      <c r="H2239" s="10"/>
      <c r="I2239" s="10"/>
      <c r="J2239" s="10"/>
      <c r="K2239" s="7"/>
      <c r="L2239" s="7"/>
      <c r="M2239" s="7"/>
      <c r="N2239" s="7"/>
      <c r="O2239" s="7"/>
      <c r="P2239" s="10"/>
      <c r="Q2239" s="7"/>
      <c r="R2239" s="7"/>
      <c r="S2239" s="7"/>
      <c r="T2239" s="7"/>
      <c r="U2239" s="7"/>
      <c r="V2239" s="7"/>
      <c r="W2239" s="7"/>
      <c r="X2239" s="7"/>
      <c r="Y2239" s="7"/>
      <c r="Z2239" s="7"/>
      <c r="AA2239" s="7"/>
      <c r="AB2239" s="7"/>
      <c r="AC2239" s="7"/>
      <c r="AD2239" s="7"/>
      <c r="AE2239" s="10"/>
      <c r="AF2239" s="7"/>
      <c r="AG2239" s="7"/>
      <c r="AH2239" s="7"/>
      <c r="AI2239" s="7"/>
      <c r="AJ2239" s="7"/>
      <c r="AK2239" s="7"/>
      <c r="AL2239" s="7"/>
      <c r="AM2239" s="7"/>
      <c r="AN2239" s="7"/>
      <c r="AO2239" s="7"/>
      <c r="AP2239" s="7"/>
      <c r="AQ2239" s="7"/>
      <c r="AR2239" s="7"/>
      <c r="AS2239" s="7"/>
      <c r="AT2239" s="10"/>
      <c r="AU2239" s="7"/>
      <c r="AV2239" s="7"/>
      <c r="AW2239" s="7"/>
      <c r="AX2239" s="7"/>
      <c r="AY2239" s="7"/>
      <c r="AZ2239" s="7"/>
      <c r="BA2239" s="7"/>
      <c r="BB2239" s="7"/>
      <c r="BC2239" s="10"/>
      <c r="BD2239" s="7"/>
      <c r="BE2239" s="7"/>
      <c r="BF2239" s="7"/>
      <c r="BG2239" s="7"/>
      <c r="BH2239" s="7"/>
      <c r="BI2239" s="7"/>
      <c r="BJ2239" s="7"/>
      <c r="BK2239" s="7"/>
      <c r="BL2239" s="7"/>
      <c r="BM2239" s="7"/>
      <c r="BN2239" s="7"/>
      <c r="BO2239" s="7"/>
      <c r="BP2239" s="7"/>
      <c r="BQ2239" s="7"/>
      <c r="BR2239" s="7"/>
      <c r="BS2239" s="7"/>
      <c r="BT2239" s="7"/>
      <c r="BU2239" s="7"/>
      <c r="BV2239" s="7"/>
      <c r="BW2239" s="7"/>
      <c r="BX2239" s="7"/>
      <c r="BY2239" s="7"/>
      <c r="BZ2239" s="7"/>
      <c r="CA2239" s="7"/>
      <c r="CB2239" s="7"/>
      <c r="CC2239" s="7"/>
      <c r="CD2239" s="7"/>
      <c r="CE2239" s="7"/>
      <c r="CF2239" s="7"/>
      <c r="CG2239" s="7"/>
      <c r="CH2239" s="7"/>
      <c r="CI2239" s="7"/>
      <c r="CJ2239" s="7"/>
      <c r="CK2239" s="7"/>
      <c r="CL2239" s="7"/>
      <c r="CM2239" s="7"/>
      <c r="CN2239" s="7"/>
      <c r="CO2239" s="7"/>
      <c r="CP2239" s="7"/>
      <c r="CQ2239" s="7"/>
    </row>
    <row r="2240" spans="2:95" s="9" customFormat="1">
      <c r="B2240" s="34"/>
      <c r="C2240" s="7"/>
      <c r="D2240" s="7"/>
      <c r="E2240" s="7"/>
      <c r="F2240" s="7"/>
      <c r="G2240" s="10"/>
      <c r="H2240" s="10"/>
      <c r="I2240" s="10"/>
      <c r="J2240" s="10"/>
      <c r="K2240" s="7"/>
      <c r="L2240" s="7"/>
      <c r="M2240" s="7"/>
      <c r="N2240" s="7"/>
      <c r="O2240" s="7"/>
      <c r="P2240" s="10"/>
      <c r="Q2240" s="7"/>
      <c r="R2240" s="7"/>
      <c r="S2240" s="7"/>
      <c r="T2240" s="7"/>
      <c r="U2240" s="7"/>
      <c r="V2240" s="7"/>
      <c r="W2240" s="7"/>
      <c r="X2240" s="7"/>
      <c r="Y2240" s="7"/>
      <c r="Z2240" s="7"/>
      <c r="AA2240" s="7"/>
      <c r="AB2240" s="7"/>
      <c r="AC2240" s="7"/>
      <c r="AD2240" s="7"/>
      <c r="AE2240" s="10"/>
      <c r="AF2240" s="7"/>
      <c r="AG2240" s="7"/>
      <c r="AH2240" s="7"/>
      <c r="AI2240" s="7"/>
      <c r="AJ2240" s="7"/>
      <c r="AK2240" s="7"/>
      <c r="AL2240" s="7"/>
      <c r="AM2240" s="7"/>
      <c r="AN2240" s="7"/>
      <c r="AO2240" s="7"/>
      <c r="AP2240" s="7"/>
      <c r="AQ2240" s="7"/>
      <c r="AR2240" s="7"/>
      <c r="AS2240" s="7"/>
      <c r="AT2240" s="10"/>
      <c r="AU2240" s="7"/>
      <c r="AV2240" s="7"/>
      <c r="AW2240" s="7"/>
      <c r="AX2240" s="7"/>
      <c r="AY2240" s="7"/>
      <c r="AZ2240" s="7"/>
      <c r="BA2240" s="7"/>
      <c r="BB2240" s="7"/>
      <c r="BC2240" s="10"/>
      <c r="BD2240" s="7"/>
      <c r="BE2240" s="7"/>
      <c r="BF2240" s="7"/>
      <c r="BG2240" s="7"/>
      <c r="BH2240" s="7"/>
      <c r="BI2240" s="7"/>
      <c r="BJ2240" s="7"/>
      <c r="BK2240" s="7"/>
      <c r="BL2240" s="7"/>
      <c r="BM2240" s="7"/>
      <c r="BN2240" s="7"/>
      <c r="BO2240" s="7"/>
      <c r="BP2240" s="7"/>
      <c r="BQ2240" s="7"/>
      <c r="BR2240" s="7"/>
      <c r="BS2240" s="7"/>
      <c r="BT2240" s="7"/>
      <c r="BU2240" s="7"/>
      <c r="BV2240" s="7"/>
      <c r="BW2240" s="7"/>
      <c r="BX2240" s="7"/>
      <c r="BY2240" s="7"/>
      <c r="BZ2240" s="7"/>
      <c r="CA2240" s="7"/>
      <c r="CB2240" s="7"/>
      <c r="CC2240" s="7"/>
      <c r="CD2240" s="7"/>
      <c r="CE2240" s="7"/>
      <c r="CF2240" s="7"/>
      <c r="CG2240" s="7"/>
      <c r="CH2240" s="7"/>
      <c r="CI2240" s="7"/>
      <c r="CJ2240" s="7"/>
      <c r="CK2240" s="7"/>
      <c r="CL2240" s="7"/>
      <c r="CM2240" s="7"/>
      <c r="CN2240" s="7"/>
      <c r="CO2240" s="7"/>
      <c r="CP2240" s="7"/>
      <c r="CQ2240" s="7"/>
    </row>
    <row r="2241" spans="2:95" s="9" customFormat="1">
      <c r="B2241" s="34"/>
      <c r="C2241" s="7"/>
      <c r="D2241" s="7"/>
      <c r="E2241" s="7"/>
      <c r="F2241" s="7"/>
      <c r="G2241" s="10"/>
      <c r="H2241" s="10"/>
      <c r="I2241" s="10"/>
      <c r="J2241" s="10"/>
      <c r="K2241" s="7"/>
      <c r="L2241" s="7"/>
      <c r="M2241" s="7"/>
      <c r="N2241" s="7"/>
      <c r="O2241" s="7"/>
      <c r="P2241" s="10"/>
      <c r="Q2241" s="7"/>
      <c r="R2241" s="7"/>
      <c r="S2241" s="7"/>
      <c r="T2241" s="7"/>
      <c r="U2241" s="7"/>
      <c r="V2241" s="7"/>
      <c r="W2241" s="7"/>
      <c r="X2241" s="7"/>
      <c r="Y2241" s="7"/>
      <c r="Z2241" s="7"/>
      <c r="AA2241" s="7"/>
      <c r="AB2241" s="7"/>
      <c r="AC2241" s="7"/>
      <c r="AD2241" s="7"/>
      <c r="AE2241" s="10"/>
      <c r="AF2241" s="7"/>
      <c r="AG2241" s="7"/>
      <c r="AH2241" s="7"/>
      <c r="AI2241" s="7"/>
      <c r="AJ2241" s="7"/>
      <c r="AK2241" s="7"/>
      <c r="AL2241" s="7"/>
      <c r="AM2241" s="7"/>
      <c r="AN2241" s="7"/>
      <c r="AO2241" s="7"/>
      <c r="AP2241" s="7"/>
      <c r="AQ2241" s="7"/>
      <c r="AR2241" s="7"/>
      <c r="AS2241" s="7"/>
      <c r="AT2241" s="10"/>
      <c r="AU2241" s="7"/>
      <c r="AV2241" s="7"/>
      <c r="AW2241" s="7"/>
      <c r="AX2241" s="7"/>
      <c r="AY2241" s="7"/>
      <c r="AZ2241" s="7"/>
      <c r="BA2241" s="7"/>
      <c r="BB2241" s="7"/>
      <c r="BC2241" s="10"/>
      <c r="BD2241" s="7"/>
      <c r="BE2241" s="7"/>
      <c r="BF2241" s="7"/>
      <c r="BG2241" s="7"/>
      <c r="BH2241" s="7"/>
      <c r="BI2241" s="7"/>
      <c r="BJ2241" s="7"/>
      <c r="BK2241" s="7"/>
      <c r="BL2241" s="7"/>
      <c r="BM2241" s="7"/>
      <c r="BN2241" s="7"/>
      <c r="BO2241" s="7"/>
      <c r="BP2241" s="7"/>
      <c r="BQ2241" s="7"/>
      <c r="BR2241" s="7"/>
      <c r="BS2241" s="7"/>
      <c r="BT2241" s="7"/>
      <c r="BU2241" s="7"/>
      <c r="BV2241" s="7"/>
      <c r="BW2241" s="7"/>
      <c r="BX2241" s="7"/>
      <c r="BY2241" s="7"/>
      <c r="BZ2241" s="7"/>
      <c r="CA2241" s="7"/>
      <c r="CB2241" s="7"/>
      <c r="CC2241" s="7"/>
      <c r="CD2241" s="7"/>
      <c r="CE2241" s="7"/>
      <c r="CF2241" s="7"/>
      <c r="CG2241" s="7"/>
      <c r="CH2241" s="7"/>
      <c r="CI2241" s="7"/>
      <c r="CJ2241" s="7"/>
      <c r="CK2241" s="7"/>
      <c r="CL2241" s="7"/>
      <c r="CM2241" s="7"/>
      <c r="CN2241" s="7"/>
      <c r="CO2241" s="7"/>
      <c r="CP2241" s="7"/>
      <c r="CQ2241" s="7"/>
    </row>
    <row r="2242" spans="2:95" s="9" customFormat="1">
      <c r="B2242" s="34"/>
      <c r="C2242" s="7"/>
      <c r="D2242" s="7"/>
      <c r="E2242" s="7"/>
      <c r="F2242" s="7"/>
      <c r="G2242" s="10"/>
      <c r="H2242" s="10"/>
      <c r="I2242" s="10"/>
      <c r="J2242" s="10"/>
      <c r="K2242" s="7"/>
      <c r="L2242" s="7"/>
      <c r="M2242" s="7"/>
      <c r="N2242" s="7"/>
      <c r="O2242" s="7"/>
      <c r="P2242" s="10"/>
      <c r="Q2242" s="7"/>
      <c r="R2242" s="7"/>
      <c r="S2242" s="7"/>
      <c r="T2242" s="7"/>
      <c r="U2242" s="7"/>
      <c r="V2242" s="7"/>
      <c r="W2242" s="7"/>
      <c r="X2242" s="7"/>
      <c r="Y2242" s="7"/>
      <c r="Z2242" s="7"/>
      <c r="AA2242" s="7"/>
      <c r="AB2242" s="7"/>
      <c r="AC2242" s="7"/>
      <c r="AD2242" s="7"/>
      <c r="AE2242" s="10"/>
      <c r="AF2242" s="7"/>
      <c r="AG2242" s="7"/>
      <c r="AH2242" s="7"/>
      <c r="AI2242" s="7"/>
      <c r="AJ2242" s="7"/>
      <c r="AK2242" s="7"/>
      <c r="AL2242" s="7"/>
      <c r="AM2242" s="7"/>
      <c r="AN2242" s="7"/>
      <c r="AO2242" s="7"/>
      <c r="AP2242" s="7"/>
      <c r="AQ2242" s="7"/>
      <c r="AR2242" s="7"/>
      <c r="AS2242" s="7"/>
      <c r="AT2242" s="10"/>
      <c r="AU2242" s="7"/>
      <c r="AV2242" s="7"/>
      <c r="AW2242" s="7"/>
      <c r="AX2242" s="7"/>
      <c r="AY2242" s="7"/>
      <c r="AZ2242" s="7"/>
      <c r="BA2242" s="7"/>
      <c r="BB2242" s="7"/>
      <c r="BC2242" s="10"/>
      <c r="BD2242" s="7"/>
      <c r="BE2242" s="7"/>
      <c r="BF2242" s="7"/>
      <c r="BG2242" s="7"/>
      <c r="BH2242" s="7"/>
      <c r="BI2242" s="7"/>
      <c r="BJ2242" s="7"/>
      <c r="BK2242" s="7"/>
      <c r="BL2242" s="7"/>
      <c r="BM2242" s="7"/>
      <c r="BN2242" s="7"/>
      <c r="BO2242" s="7"/>
      <c r="BP2242" s="7"/>
      <c r="BQ2242" s="7"/>
      <c r="BR2242" s="7"/>
      <c r="BS2242" s="7"/>
      <c r="BT2242" s="7"/>
      <c r="BU2242" s="7"/>
      <c r="BV2242" s="7"/>
      <c r="BW2242" s="7"/>
      <c r="BX2242" s="7"/>
      <c r="BY2242" s="7"/>
      <c r="BZ2242" s="7"/>
      <c r="CA2242" s="7"/>
      <c r="CB2242" s="7"/>
      <c r="CC2242" s="7"/>
      <c r="CD2242" s="7"/>
      <c r="CE2242" s="7"/>
      <c r="CF2242" s="7"/>
      <c r="CG2242" s="7"/>
      <c r="CH2242" s="7"/>
      <c r="CI2242" s="7"/>
      <c r="CJ2242" s="7"/>
      <c r="CK2242" s="7"/>
      <c r="CL2242" s="7"/>
      <c r="CM2242" s="7"/>
      <c r="CN2242" s="7"/>
      <c r="CO2242" s="7"/>
      <c r="CP2242" s="7"/>
      <c r="CQ2242" s="7"/>
    </row>
    <row r="2243" spans="2:95" s="9" customFormat="1">
      <c r="B2243" s="34"/>
      <c r="C2243" s="7"/>
      <c r="D2243" s="7"/>
      <c r="E2243" s="7"/>
      <c r="F2243" s="7"/>
      <c r="G2243" s="10"/>
      <c r="H2243" s="10"/>
      <c r="I2243" s="10"/>
      <c r="J2243" s="10"/>
      <c r="K2243" s="7"/>
      <c r="L2243" s="7"/>
      <c r="M2243" s="7"/>
      <c r="N2243" s="7"/>
      <c r="O2243" s="7"/>
      <c r="P2243" s="10"/>
      <c r="Q2243" s="7"/>
      <c r="R2243" s="7"/>
      <c r="S2243" s="7"/>
      <c r="T2243" s="7"/>
      <c r="U2243" s="7"/>
      <c r="V2243" s="7"/>
      <c r="W2243" s="7"/>
      <c r="X2243" s="7"/>
      <c r="Y2243" s="7"/>
      <c r="Z2243" s="7"/>
      <c r="AA2243" s="7"/>
      <c r="AB2243" s="7"/>
      <c r="AC2243" s="7"/>
      <c r="AD2243" s="7"/>
      <c r="AE2243" s="10"/>
      <c r="AF2243" s="7"/>
      <c r="AG2243" s="7"/>
      <c r="AH2243" s="7"/>
      <c r="AI2243" s="7"/>
      <c r="AJ2243" s="7"/>
      <c r="AK2243" s="7"/>
      <c r="AL2243" s="7"/>
      <c r="AM2243" s="7"/>
      <c r="AN2243" s="7"/>
      <c r="AO2243" s="7"/>
      <c r="AP2243" s="7"/>
      <c r="AQ2243" s="7"/>
      <c r="AR2243" s="7"/>
      <c r="AS2243" s="7"/>
      <c r="AT2243" s="10"/>
      <c r="AU2243" s="7"/>
      <c r="AV2243" s="7"/>
      <c r="AW2243" s="7"/>
      <c r="AX2243" s="7"/>
      <c r="AY2243" s="7"/>
      <c r="AZ2243" s="7"/>
      <c r="BA2243" s="7"/>
      <c r="BB2243" s="7"/>
      <c r="BC2243" s="10"/>
      <c r="BD2243" s="7"/>
      <c r="BE2243" s="7"/>
      <c r="BF2243" s="7"/>
      <c r="BG2243" s="7"/>
      <c r="BH2243" s="7"/>
      <c r="BI2243" s="7"/>
      <c r="BJ2243" s="7"/>
      <c r="BK2243" s="7"/>
      <c r="BL2243" s="7"/>
      <c r="BM2243" s="7"/>
      <c r="BN2243" s="7"/>
      <c r="BO2243" s="7"/>
      <c r="BP2243" s="7"/>
      <c r="BQ2243" s="7"/>
      <c r="BR2243" s="7"/>
      <c r="BS2243" s="7"/>
      <c r="BT2243" s="7"/>
      <c r="BU2243" s="7"/>
      <c r="BV2243" s="7"/>
      <c r="BW2243" s="7"/>
      <c r="BX2243" s="7"/>
      <c r="BY2243" s="7"/>
      <c r="BZ2243" s="7"/>
      <c r="CA2243" s="7"/>
      <c r="CB2243" s="7"/>
      <c r="CC2243" s="7"/>
      <c r="CD2243" s="7"/>
      <c r="CE2243" s="7"/>
      <c r="CF2243" s="7"/>
      <c r="CG2243" s="7"/>
      <c r="CH2243" s="7"/>
      <c r="CI2243" s="7"/>
      <c r="CJ2243" s="7"/>
      <c r="CK2243" s="7"/>
      <c r="CL2243" s="7"/>
      <c r="CM2243" s="7"/>
      <c r="CN2243" s="7"/>
      <c r="CO2243" s="7"/>
      <c r="CP2243" s="7"/>
      <c r="CQ2243" s="7"/>
    </row>
    <row r="2244" spans="2:95" s="9" customFormat="1">
      <c r="B2244" s="34"/>
      <c r="C2244" s="7"/>
      <c r="D2244" s="7"/>
      <c r="E2244" s="7"/>
      <c r="F2244" s="7"/>
      <c r="G2244" s="10"/>
      <c r="H2244" s="10"/>
      <c r="I2244" s="10"/>
      <c r="J2244" s="10"/>
      <c r="K2244" s="7"/>
      <c r="L2244" s="7"/>
      <c r="M2244" s="7"/>
      <c r="N2244" s="7"/>
      <c r="O2244" s="7"/>
      <c r="P2244" s="10"/>
      <c r="Q2244" s="7"/>
      <c r="R2244" s="7"/>
      <c r="S2244" s="7"/>
      <c r="T2244" s="7"/>
      <c r="U2244" s="7"/>
      <c r="V2244" s="7"/>
      <c r="W2244" s="7"/>
      <c r="X2244" s="7"/>
      <c r="Y2244" s="7"/>
      <c r="Z2244" s="7"/>
      <c r="AA2244" s="7"/>
      <c r="AB2244" s="7"/>
      <c r="AC2244" s="7"/>
      <c r="AD2244" s="7"/>
      <c r="AE2244" s="10"/>
      <c r="AF2244" s="7"/>
      <c r="AG2244" s="7"/>
      <c r="AH2244" s="7"/>
      <c r="AI2244" s="7"/>
      <c r="AJ2244" s="7"/>
      <c r="AK2244" s="7"/>
      <c r="AL2244" s="7"/>
      <c r="AM2244" s="7"/>
      <c r="AN2244" s="7"/>
      <c r="AO2244" s="7"/>
      <c r="AP2244" s="7"/>
      <c r="AQ2244" s="7"/>
      <c r="AR2244" s="7"/>
      <c r="AS2244" s="7"/>
      <c r="AT2244" s="10"/>
      <c r="AU2244" s="7"/>
      <c r="AV2244" s="7"/>
      <c r="AW2244" s="7"/>
      <c r="AX2244" s="7"/>
      <c r="AY2244" s="7"/>
      <c r="AZ2244" s="7"/>
      <c r="BA2244" s="7"/>
      <c r="BB2244" s="7"/>
      <c r="BC2244" s="10"/>
      <c r="BD2244" s="7"/>
      <c r="BE2244" s="7"/>
      <c r="BF2244" s="7"/>
      <c r="BG2244" s="7"/>
      <c r="BH2244" s="7"/>
      <c r="BI2244" s="7"/>
      <c r="BJ2244" s="7"/>
      <c r="BK2244" s="7"/>
      <c r="BL2244" s="7"/>
      <c r="BM2244" s="7"/>
      <c r="BN2244" s="7"/>
      <c r="BO2244" s="7"/>
      <c r="BP2244" s="7"/>
      <c r="BQ2244" s="7"/>
      <c r="BR2244" s="7"/>
      <c r="BS2244" s="7"/>
      <c r="BT2244" s="7"/>
      <c r="BU2244" s="7"/>
      <c r="BV2244" s="7"/>
      <c r="BW2244" s="7"/>
      <c r="BX2244" s="7"/>
      <c r="BY2244" s="7"/>
      <c r="BZ2244" s="7"/>
      <c r="CA2244" s="7"/>
      <c r="CB2244" s="7"/>
      <c r="CC2244" s="7"/>
      <c r="CD2244" s="7"/>
      <c r="CE2244" s="7"/>
      <c r="CF2244" s="7"/>
      <c r="CG2244" s="7"/>
      <c r="CH2244" s="7"/>
      <c r="CI2244" s="7"/>
      <c r="CJ2244" s="7"/>
      <c r="CK2244" s="7"/>
      <c r="CL2244" s="7"/>
      <c r="CM2244" s="7"/>
      <c r="CN2244" s="7"/>
      <c r="CO2244" s="7"/>
      <c r="CP2244" s="7"/>
      <c r="CQ2244" s="7"/>
    </row>
    <row r="2245" spans="2:95" s="9" customFormat="1">
      <c r="B2245" s="34"/>
      <c r="C2245" s="7"/>
      <c r="D2245" s="7"/>
      <c r="E2245" s="7"/>
      <c r="F2245" s="7"/>
      <c r="G2245" s="10"/>
      <c r="H2245" s="10"/>
      <c r="I2245" s="10"/>
      <c r="J2245" s="10"/>
      <c r="K2245" s="7"/>
      <c r="L2245" s="7"/>
      <c r="M2245" s="7"/>
      <c r="N2245" s="7"/>
      <c r="O2245" s="7"/>
      <c r="P2245" s="10"/>
      <c r="Q2245" s="7"/>
      <c r="R2245" s="7"/>
      <c r="S2245" s="7"/>
      <c r="T2245" s="7"/>
      <c r="U2245" s="7"/>
      <c r="V2245" s="7"/>
      <c r="W2245" s="7"/>
      <c r="X2245" s="7"/>
      <c r="Y2245" s="7"/>
      <c r="Z2245" s="7"/>
      <c r="AA2245" s="7"/>
      <c r="AB2245" s="7"/>
      <c r="AC2245" s="7"/>
      <c r="AD2245" s="7"/>
      <c r="AE2245" s="10"/>
      <c r="AF2245" s="7"/>
      <c r="AG2245" s="7"/>
      <c r="AH2245" s="7"/>
      <c r="AI2245" s="7"/>
      <c r="AJ2245" s="7"/>
      <c r="AK2245" s="7"/>
      <c r="AL2245" s="7"/>
      <c r="AM2245" s="7"/>
      <c r="AN2245" s="7"/>
      <c r="AO2245" s="7"/>
      <c r="AP2245" s="7"/>
      <c r="AQ2245" s="7"/>
      <c r="AR2245" s="7"/>
      <c r="AS2245" s="7"/>
      <c r="AT2245" s="10"/>
      <c r="AU2245" s="7"/>
      <c r="AV2245" s="7"/>
      <c r="AW2245" s="7"/>
      <c r="AX2245" s="7"/>
      <c r="AY2245" s="7"/>
      <c r="AZ2245" s="7"/>
      <c r="BA2245" s="7"/>
      <c r="BB2245" s="7"/>
      <c r="BC2245" s="10"/>
      <c r="BD2245" s="7"/>
      <c r="BE2245" s="7"/>
      <c r="BF2245" s="7"/>
      <c r="BG2245" s="7"/>
      <c r="BH2245" s="7"/>
      <c r="BI2245" s="7"/>
      <c r="BJ2245" s="7"/>
      <c r="BK2245" s="7"/>
      <c r="BL2245" s="7"/>
      <c r="BM2245" s="7"/>
      <c r="BN2245" s="7"/>
      <c r="BO2245" s="7"/>
      <c r="BP2245" s="7"/>
      <c r="BQ2245" s="7"/>
      <c r="BR2245" s="7"/>
      <c r="BS2245" s="7"/>
      <c r="BT2245" s="7"/>
      <c r="BU2245" s="7"/>
      <c r="BV2245" s="7"/>
      <c r="BW2245" s="7"/>
      <c r="BX2245" s="7"/>
      <c r="BY2245" s="7"/>
      <c r="BZ2245" s="7"/>
      <c r="CA2245" s="7"/>
      <c r="CB2245" s="7"/>
      <c r="CC2245" s="7"/>
      <c r="CD2245" s="7"/>
      <c r="CE2245" s="7"/>
      <c r="CF2245" s="7"/>
      <c r="CG2245" s="7"/>
      <c r="CH2245" s="7"/>
      <c r="CI2245" s="7"/>
      <c r="CJ2245" s="7"/>
      <c r="CK2245" s="7"/>
      <c r="CL2245" s="7"/>
      <c r="CM2245" s="7"/>
      <c r="CN2245" s="7"/>
      <c r="CO2245" s="7"/>
      <c r="CP2245" s="7"/>
      <c r="CQ2245" s="7"/>
    </row>
    <row r="2246" spans="2:95" s="9" customFormat="1">
      <c r="B2246" s="34"/>
      <c r="C2246" s="7"/>
      <c r="D2246" s="7"/>
      <c r="E2246" s="7"/>
      <c r="F2246" s="7"/>
      <c r="G2246" s="10"/>
      <c r="H2246" s="10"/>
      <c r="I2246" s="10"/>
      <c r="J2246" s="10"/>
      <c r="K2246" s="7"/>
      <c r="L2246" s="7"/>
      <c r="M2246" s="7"/>
      <c r="N2246" s="7"/>
      <c r="O2246" s="7"/>
      <c r="P2246" s="10"/>
      <c r="Q2246" s="7"/>
      <c r="R2246" s="7"/>
      <c r="S2246" s="7"/>
      <c r="T2246" s="7"/>
      <c r="U2246" s="7"/>
      <c r="V2246" s="7"/>
      <c r="W2246" s="7"/>
      <c r="X2246" s="7"/>
      <c r="Y2246" s="7"/>
      <c r="Z2246" s="7"/>
      <c r="AA2246" s="7"/>
      <c r="AB2246" s="7"/>
      <c r="AC2246" s="7"/>
      <c r="AD2246" s="7"/>
      <c r="AE2246" s="10"/>
      <c r="AF2246" s="7"/>
      <c r="AG2246" s="7"/>
      <c r="AH2246" s="7"/>
      <c r="AI2246" s="7"/>
      <c r="AJ2246" s="7"/>
      <c r="AK2246" s="7"/>
      <c r="AL2246" s="7"/>
      <c r="AM2246" s="7"/>
      <c r="AN2246" s="7"/>
      <c r="AO2246" s="7"/>
      <c r="AP2246" s="7"/>
      <c r="AQ2246" s="7"/>
      <c r="AR2246" s="7"/>
      <c r="AS2246" s="7"/>
      <c r="AT2246" s="10"/>
      <c r="AU2246" s="7"/>
      <c r="AV2246" s="7"/>
      <c r="AW2246" s="7"/>
      <c r="AX2246" s="7"/>
      <c r="AY2246" s="7"/>
      <c r="AZ2246" s="7"/>
      <c r="BA2246" s="7"/>
      <c r="BB2246" s="7"/>
      <c r="BC2246" s="10"/>
      <c r="BD2246" s="7"/>
      <c r="BE2246" s="7"/>
      <c r="BF2246" s="7"/>
      <c r="BG2246" s="7"/>
      <c r="BH2246" s="7"/>
      <c r="BI2246" s="7"/>
      <c r="BJ2246" s="7"/>
      <c r="BK2246" s="7"/>
      <c r="BL2246" s="7"/>
      <c r="BM2246" s="7"/>
      <c r="BN2246" s="7"/>
      <c r="BO2246" s="7"/>
      <c r="BP2246" s="7"/>
      <c r="BQ2246" s="7"/>
      <c r="BR2246" s="7"/>
      <c r="BS2246" s="7"/>
      <c r="BT2246" s="7"/>
      <c r="BU2246" s="7"/>
      <c r="BV2246" s="7"/>
      <c r="BW2246" s="7"/>
      <c r="BX2246" s="7"/>
      <c r="BY2246" s="7"/>
      <c r="BZ2246" s="7"/>
      <c r="CA2246" s="7"/>
      <c r="CB2246" s="7"/>
      <c r="CC2246" s="7"/>
      <c r="CD2246" s="7"/>
      <c r="CE2246" s="7"/>
      <c r="CF2246" s="7"/>
      <c r="CG2246" s="7"/>
      <c r="CH2246" s="7"/>
      <c r="CI2246" s="7"/>
      <c r="CJ2246" s="7"/>
      <c r="CK2246" s="7"/>
      <c r="CL2246" s="7"/>
      <c r="CM2246" s="7"/>
      <c r="CN2246" s="7"/>
      <c r="CO2246" s="7"/>
      <c r="CP2246" s="7"/>
      <c r="CQ2246" s="7"/>
    </row>
    <row r="2247" spans="2:95" s="9" customFormat="1">
      <c r="B2247" s="34"/>
      <c r="C2247" s="7"/>
      <c r="D2247" s="7"/>
      <c r="E2247" s="7"/>
      <c r="F2247" s="7"/>
      <c r="G2247" s="10"/>
      <c r="H2247" s="10"/>
      <c r="I2247" s="10"/>
      <c r="J2247" s="10"/>
      <c r="K2247" s="7"/>
      <c r="L2247" s="7"/>
      <c r="M2247" s="7"/>
      <c r="N2247" s="7"/>
      <c r="O2247" s="7"/>
      <c r="P2247" s="10"/>
      <c r="Q2247" s="7"/>
      <c r="R2247" s="7"/>
      <c r="S2247" s="7"/>
      <c r="T2247" s="7"/>
      <c r="U2247" s="7"/>
      <c r="V2247" s="7"/>
      <c r="W2247" s="7"/>
      <c r="X2247" s="7"/>
      <c r="Y2247" s="7"/>
      <c r="Z2247" s="7"/>
      <c r="AA2247" s="7"/>
      <c r="AB2247" s="7"/>
      <c r="AC2247" s="7"/>
      <c r="AD2247" s="7"/>
      <c r="AE2247" s="10"/>
      <c r="AF2247" s="7"/>
      <c r="AG2247" s="7"/>
      <c r="AH2247" s="7"/>
      <c r="AI2247" s="7"/>
      <c r="AJ2247" s="7"/>
      <c r="AK2247" s="7"/>
      <c r="AL2247" s="7"/>
      <c r="AM2247" s="7"/>
      <c r="AN2247" s="7"/>
      <c r="AO2247" s="7"/>
      <c r="AP2247" s="7"/>
      <c r="AQ2247" s="7"/>
      <c r="AR2247" s="7"/>
      <c r="AS2247" s="7"/>
      <c r="AT2247" s="10"/>
      <c r="AU2247" s="7"/>
      <c r="AV2247" s="7"/>
      <c r="AW2247" s="7"/>
      <c r="AX2247" s="7"/>
      <c r="AY2247" s="7"/>
      <c r="AZ2247" s="7"/>
      <c r="BA2247" s="7"/>
      <c r="BB2247" s="7"/>
      <c r="BC2247" s="10"/>
      <c r="BD2247" s="7"/>
      <c r="BE2247" s="7"/>
      <c r="BF2247" s="7"/>
      <c r="BG2247" s="7"/>
      <c r="BH2247" s="7"/>
      <c r="BI2247" s="7"/>
      <c r="BJ2247" s="7"/>
      <c r="BK2247" s="7"/>
      <c r="BL2247" s="7"/>
      <c r="BM2247" s="7"/>
      <c r="BN2247" s="7"/>
      <c r="BO2247" s="7"/>
      <c r="BP2247" s="7"/>
      <c r="BQ2247" s="7"/>
      <c r="BR2247" s="7"/>
      <c r="BS2247" s="7"/>
      <c r="BT2247" s="7"/>
      <c r="BU2247" s="7"/>
      <c r="BV2247" s="7"/>
      <c r="BW2247" s="7"/>
      <c r="BX2247" s="7"/>
      <c r="BY2247" s="7"/>
      <c r="BZ2247" s="7"/>
      <c r="CA2247" s="7"/>
      <c r="CB2247" s="7"/>
      <c r="CC2247" s="7"/>
      <c r="CD2247" s="7"/>
      <c r="CE2247" s="7"/>
      <c r="CF2247" s="7"/>
      <c r="CG2247" s="7"/>
      <c r="CH2247" s="7"/>
      <c r="CI2247" s="7"/>
      <c r="CJ2247" s="7"/>
      <c r="CK2247" s="7"/>
      <c r="CL2247" s="7"/>
      <c r="CM2247" s="7"/>
      <c r="CN2247" s="7"/>
      <c r="CO2247" s="7"/>
      <c r="CP2247" s="7"/>
      <c r="CQ2247" s="7"/>
    </row>
    <row r="2248" spans="2:95" s="9" customFormat="1">
      <c r="B2248" s="34"/>
      <c r="C2248" s="7"/>
      <c r="D2248" s="7"/>
      <c r="E2248" s="7"/>
      <c r="F2248" s="7"/>
      <c r="G2248" s="10"/>
      <c r="H2248" s="10"/>
      <c r="I2248" s="10"/>
      <c r="J2248" s="10"/>
      <c r="K2248" s="7"/>
      <c r="L2248" s="7"/>
      <c r="M2248" s="7"/>
      <c r="N2248" s="7"/>
      <c r="O2248" s="7"/>
      <c r="P2248" s="10"/>
      <c r="Q2248" s="7"/>
      <c r="R2248" s="7"/>
      <c r="S2248" s="7"/>
      <c r="T2248" s="7"/>
      <c r="U2248" s="7"/>
      <c r="V2248" s="7"/>
      <c r="W2248" s="7"/>
      <c r="X2248" s="7"/>
      <c r="Y2248" s="7"/>
      <c r="Z2248" s="7"/>
      <c r="AA2248" s="7"/>
      <c r="AB2248" s="7"/>
      <c r="AC2248" s="7"/>
      <c r="AD2248" s="7"/>
      <c r="AE2248" s="10"/>
      <c r="AF2248" s="7"/>
      <c r="AG2248" s="7"/>
      <c r="AH2248" s="7"/>
      <c r="AI2248" s="7"/>
      <c r="AJ2248" s="7"/>
      <c r="AK2248" s="7"/>
      <c r="AL2248" s="7"/>
      <c r="AM2248" s="7"/>
      <c r="AN2248" s="7"/>
      <c r="AO2248" s="7"/>
      <c r="AP2248" s="7"/>
      <c r="AQ2248" s="7"/>
      <c r="AR2248" s="7"/>
      <c r="AS2248" s="7"/>
      <c r="AT2248" s="10"/>
      <c r="AU2248" s="7"/>
      <c r="AV2248" s="7"/>
      <c r="AW2248" s="7"/>
      <c r="AX2248" s="7"/>
      <c r="AY2248" s="7"/>
      <c r="AZ2248" s="7"/>
      <c r="BA2248" s="7"/>
      <c r="BB2248" s="7"/>
      <c r="BC2248" s="10"/>
      <c r="BD2248" s="7"/>
      <c r="BE2248" s="7"/>
      <c r="BF2248" s="7"/>
      <c r="BG2248" s="7"/>
      <c r="BH2248" s="7"/>
      <c r="BI2248" s="7"/>
      <c r="BJ2248" s="7"/>
      <c r="BK2248" s="7"/>
      <c r="BL2248" s="7"/>
      <c r="BM2248" s="7"/>
      <c r="BN2248" s="7"/>
      <c r="BO2248" s="7"/>
      <c r="BP2248" s="7"/>
      <c r="BQ2248" s="7"/>
      <c r="BR2248" s="7"/>
      <c r="BS2248" s="7"/>
      <c r="BT2248" s="7"/>
      <c r="BU2248" s="7"/>
      <c r="BV2248" s="7"/>
      <c r="BW2248" s="7"/>
      <c r="BX2248" s="7"/>
      <c r="BY2248" s="7"/>
      <c r="BZ2248" s="7"/>
      <c r="CA2248" s="7"/>
      <c r="CB2248" s="7"/>
      <c r="CC2248" s="7"/>
      <c r="CD2248" s="7"/>
      <c r="CE2248" s="7"/>
      <c r="CF2248" s="7"/>
      <c r="CG2248" s="7"/>
      <c r="CH2248" s="7"/>
      <c r="CI2248" s="7"/>
      <c r="CJ2248" s="7"/>
      <c r="CK2248" s="7"/>
      <c r="CL2248" s="7"/>
      <c r="CM2248" s="7"/>
      <c r="CN2248" s="7"/>
      <c r="CO2248" s="7"/>
      <c r="CP2248" s="7"/>
      <c r="CQ2248" s="7"/>
    </row>
    <row r="2249" spans="2:95" s="9" customFormat="1">
      <c r="B2249" s="34"/>
      <c r="C2249" s="7"/>
      <c r="D2249" s="7"/>
      <c r="E2249" s="7"/>
      <c r="F2249" s="7"/>
      <c r="G2249" s="10"/>
      <c r="H2249" s="10"/>
      <c r="I2249" s="10"/>
      <c r="J2249" s="10"/>
      <c r="K2249" s="7"/>
      <c r="L2249" s="7"/>
      <c r="M2249" s="7"/>
      <c r="N2249" s="7"/>
      <c r="O2249" s="7"/>
      <c r="P2249" s="10"/>
      <c r="Q2249" s="7"/>
      <c r="R2249" s="7"/>
      <c r="S2249" s="7"/>
      <c r="T2249" s="7"/>
      <c r="U2249" s="7"/>
      <c r="V2249" s="7"/>
      <c r="W2249" s="7"/>
      <c r="X2249" s="7"/>
      <c r="Y2249" s="7"/>
      <c r="Z2249" s="7"/>
      <c r="AA2249" s="7"/>
      <c r="AB2249" s="7"/>
      <c r="AC2249" s="7"/>
      <c r="AD2249" s="7"/>
      <c r="AE2249" s="10"/>
      <c r="AF2249" s="7"/>
      <c r="AG2249" s="7"/>
      <c r="AH2249" s="7"/>
      <c r="AI2249" s="7"/>
      <c r="AJ2249" s="7"/>
      <c r="AK2249" s="7"/>
      <c r="AL2249" s="7"/>
      <c r="AM2249" s="7"/>
      <c r="AN2249" s="7"/>
      <c r="AO2249" s="7"/>
      <c r="AP2249" s="7"/>
      <c r="AQ2249" s="7"/>
      <c r="AR2249" s="7"/>
      <c r="AS2249" s="7"/>
      <c r="AT2249" s="10"/>
      <c r="AU2249" s="7"/>
      <c r="AV2249" s="7"/>
      <c r="AW2249" s="7"/>
      <c r="AX2249" s="7"/>
      <c r="AY2249" s="7"/>
      <c r="AZ2249" s="7"/>
      <c r="BA2249" s="7"/>
      <c r="BB2249" s="7"/>
      <c r="BC2249" s="10"/>
      <c r="BD2249" s="7"/>
      <c r="BE2249" s="7"/>
      <c r="BF2249" s="7"/>
      <c r="BG2249" s="7"/>
      <c r="BH2249" s="7"/>
      <c r="BI2249" s="7"/>
      <c r="BJ2249" s="7"/>
      <c r="BK2249" s="7"/>
      <c r="BL2249" s="7"/>
      <c r="BM2249" s="7"/>
      <c r="BN2249" s="7"/>
      <c r="BO2249" s="7"/>
      <c r="BP2249" s="7"/>
      <c r="BQ2249" s="7"/>
      <c r="BR2249" s="7"/>
      <c r="BS2249" s="7"/>
      <c r="BT2249" s="7"/>
      <c r="BU2249" s="7"/>
      <c r="BV2249" s="7"/>
      <c r="BW2249" s="7"/>
      <c r="BX2249" s="7"/>
      <c r="BY2249" s="7"/>
      <c r="BZ2249" s="7"/>
      <c r="CA2249" s="7"/>
      <c r="CB2249" s="7"/>
      <c r="CC2249" s="7"/>
      <c r="CD2249" s="7"/>
      <c r="CE2249" s="7"/>
      <c r="CF2249" s="7"/>
      <c r="CG2249" s="7"/>
      <c r="CH2249" s="7"/>
      <c r="CI2249" s="7"/>
      <c r="CJ2249" s="7"/>
      <c r="CK2249" s="7"/>
      <c r="CL2249" s="7"/>
      <c r="CM2249" s="7"/>
      <c r="CN2249" s="7"/>
      <c r="CO2249" s="7"/>
      <c r="CP2249" s="7"/>
      <c r="CQ2249" s="7"/>
    </row>
    <row r="2250" spans="2:95" s="9" customFormat="1">
      <c r="B2250" s="34"/>
      <c r="C2250" s="7"/>
      <c r="D2250" s="7"/>
      <c r="E2250" s="7"/>
      <c r="F2250" s="7"/>
      <c r="G2250" s="10"/>
      <c r="H2250" s="10"/>
      <c r="I2250" s="10"/>
      <c r="J2250" s="10"/>
      <c r="K2250" s="7"/>
      <c r="L2250" s="7"/>
      <c r="M2250" s="7"/>
      <c r="N2250" s="7"/>
      <c r="O2250" s="7"/>
      <c r="P2250" s="10"/>
      <c r="Q2250" s="7"/>
      <c r="R2250" s="7"/>
      <c r="S2250" s="7"/>
      <c r="T2250" s="7"/>
      <c r="U2250" s="7"/>
      <c r="V2250" s="7"/>
      <c r="W2250" s="7"/>
      <c r="X2250" s="7"/>
      <c r="Y2250" s="7"/>
      <c r="Z2250" s="7"/>
      <c r="AA2250" s="7"/>
      <c r="AB2250" s="7"/>
      <c r="AC2250" s="7"/>
      <c r="AD2250" s="7"/>
      <c r="AE2250" s="10"/>
      <c r="AF2250" s="7"/>
      <c r="AG2250" s="7"/>
      <c r="AH2250" s="7"/>
      <c r="AI2250" s="7"/>
      <c r="AJ2250" s="7"/>
      <c r="AK2250" s="7"/>
      <c r="AL2250" s="7"/>
      <c r="AM2250" s="7"/>
      <c r="AN2250" s="7"/>
      <c r="AO2250" s="7"/>
      <c r="AP2250" s="7"/>
      <c r="AQ2250" s="7"/>
      <c r="AR2250" s="7"/>
      <c r="AS2250" s="7"/>
      <c r="AT2250" s="10"/>
      <c r="AU2250" s="7"/>
      <c r="AV2250" s="7"/>
      <c r="AW2250" s="7"/>
      <c r="AX2250" s="7"/>
      <c r="AY2250" s="7"/>
      <c r="AZ2250" s="7"/>
      <c r="BA2250" s="7"/>
      <c r="BB2250" s="7"/>
      <c r="BC2250" s="10"/>
      <c r="BD2250" s="7"/>
      <c r="BE2250" s="7"/>
      <c r="BF2250" s="7"/>
      <c r="BG2250" s="7"/>
      <c r="BH2250" s="7"/>
      <c r="BI2250" s="7"/>
      <c r="BJ2250" s="7"/>
      <c r="BK2250" s="7"/>
      <c r="BL2250" s="7"/>
      <c r="BM2250" s="7"/>
      <c r="BN2250" s="7"/>
      <c r="BO2250" s="7"/>
      <c r="BP2250" s="7"/>
      <c r="BQ2250" s="7"/>
      <c r="BR2250" s="7"/>
      <c r="BS2250" s="7"/>
      <c r="BT2250" s="7"/>
      <c r="BU2250" s="7"/>
      <c r="BV2250" s="7"/>
      <c r="BW2250" s="7"/>
      <c r="BX2250" s="7"/>
      <c r="BY2250" s="7"/>
      <c r="BZ2250" s="7"/>
      <c r="CA2250" s="7"/>
      <c r="CB2250" s="7"/>
      <c r="CC2250" s="7"/>
      <c r="CD2250" s="7"/>
      <c r="CE2250" s="7"/>
      <c r="CF2250" s="7"/>
      <c r="CG2250" s="7"/>
      <c r="CH2250" s="7"/>
      <c r="CI2250" s="7"/>
      <c r="CJ2250" s="7"/>
      <c r="CK2250" s="7"/>
      <c r="CL2250" s="7"/>
      <c r="CM2250" s="7"/>
      <c r="CN2250" s="7"/>
      <c r="CO2250" s="7"/>
      <c r="CP2250" s="7"/>
      <c r="CQ2250" s="7"/>
    </row>
    <row r="2251" spans="2:95" s="9" customFormat="1">
      <c r="B2251" s="34"/>
      <c r="C2251" s="7"/>
      <c r="D2251" s="7"/>
      <c r="E2251" s="7"/>
      <c r="F2251" s="7"/>
      <c r="G2251" s="10"/>
      <c r="H2251" s="10"/>
      <c r="I2251" s="10"/>
      <c r="J2251" s="10"/>
      <c r="K2251" s="7"/>
      <c r="L2251" s="7"/>
      <c r="M2251" s="7"/>
      <c r="N2251" s="7"/>
      <c r="O2251" s="7"/>
      <c r="P2251" s="10"/>
      <c r="Q2251" s="7"/>
      <c r="R2251" s="7"/>
      <c r="S2251" s="7"/>
      <c r="T2251" s="7"/>
      <c r="U2251" s="7"/>
      <c r="V2251" s="7"/>
      <c r="W2251" s="7"/>
      <c r="X2251" s="7"/>
      <c r="Y2251" s="7"/>
      <c r="Z2251" s="7"/>
      <c r="AA2251" s="7"/>
      <c r="AB2251" s="7"/>
      <c r="AC2251" s="7"/>
      <c r="AD2251" s="7"/>
      <c r="AE2251" s="10"/>
      <c r="AF2251" s="7"/>
      <c r="AG2251" s="7"/>
      <c r="AH2251" s="7"/>
      <c r="AI2251" s="7"/>
      <c r="AJ2251" s="7"/>
      <c r="AK2251" s="7"/>
      <c r="AL2251" s="7"/>
      <c r="AM2251" s="7"/>
      <c r="AN2251" s="7"/>
      <c r="AO2251" s="7"/>
      <c r="AP2251" s="7"/>
      <c r="AQ2251" s="7"/>
      <c r="AR2251" s="7"/>
      <c r="AS2251" s="7"/>
      <c r="AT2251" s="10"/>
      <c r="AU2251" s="7"/>
      <c r="AV2251" s="7"/>
      <c r="AW2251" s="7"/>
      <c r="AX2251" s="7"/>
      <c r="AY2251" s="7"/>
      <c r="AZ2251" s="7"/>
      <c r="BA2251" s="7"/>
      <c r="BB2251" s="7"/>
      <c r="BC2251" s="10"/>
      <c r="BD2251" s="7"/>
      <c r="BE2251" s="7"/>
      <c r="BF2251" s="7"/>
      <c r="BG2251" s="7"/>
      <c r="BH2251" s="7"/>
      <c r="BI2251" s="7"/>
      <c r="BJ2251" s="7"/>
      <c r="BK2251" s="7"/>
      <c r="BL2251" s="7"/>
      <c r="BM2251" s="7"/>
      <c r="BN2251" s="7"/>
      <c r="BO2251" s="7"/>
      <c r="BP2251" s="7"/>
      <c r="BQ2251" s="7"/>
      <c r="BR2251" s="7"/>
      <c r="BS2251" s="7"/>
      <c r="BT2251" s="7"/>
      <c r="BU2251" s="7"/>
      <c r="BV2251" s="7"/>
      <c r="BW2251" s="7"/>
      <c r="BX2251" s="7"/>
      <c r="BY2251" s="7"/>
      <c r="BZ2251" s="7"/>
      <c r="CA2251" s="7"/>
      <c r="CB2251" s="7"/>
      <c r="CC2251" s="7"/>
      <c r="CD2251" s="7"/>
      <c r="CE2251" s="7"/>
      <c r="CF2251" s="7"/>
      <c r="CG2251" s="7"/>
      <c r="CH2251" s="7"/>
      <c r="CI2251" s="7"/>
      <c r="CJ2251" s="7"/>
      <c r="CK2251" s="7"/>
      <c r="CL2251" s="7"/>
      <c r="CM2251" s="7"/>
      <c r="CN2251" s="7"/>
      <c r="CO2251" s="7"/>
      <c r="CP2251" s="7"/>
      <c r="CQ2251" s="7"/>
    </row>
    <row r="2252" spans="2:95" s="9" customFormat="1">
      <c r="B2252" s="34"/>
      <c r="C2252" s="7"/>
      <c r="D2252" s="7"/>
      <c r="E2252" s="7"/>
      <c r="F2252" s="7"/>
      <c r="G2252" s="10"/>
      <c r="H2252" s="10"/>
      <c r="I2252" s="10"/>
      <c r="J2252" s="10"/>
      <c r="K2252" s="7"/>
      <c r="L2252" s="7"/>
      <c r="M2252" s="7"/>
      <c r="N2252" s="7"/>
      <c r="O2252" s="7"/>
      <c r="P2252" s="10"/>
      <c r="Q2252" s="7"/>
      <c r="R2252" s="7"/>
      <c r="S2252" s="7"/>
      <c r="T2252" s="7"/>
      <c r="U2252" s="7"/>
      <c r="V2252" s="7"/>
      <c r="W2252" s="7"/>
      <c r="X2252" s="7"/>
      <c r="Y2252" s="7"/>
      <c r="Z2252" s="7"/>
      <c r="AA2252" s="7"/>
      <c r="AB2252" s="7"/>
      <c r="AC2252" s="7"/>
      <c r="AD2252" s="7"/>
      <c r="AE2252" s="10"/>
      <c r="AF2252" s="7"/>
      <c r="AG2252" s="7"/>
      <c r="AH2252" s="7"/>
      <c r="AI2252" s="7"/>
      <c r="AJ2252" s="7"/>
      <c r="AK2252" s="7"/>
      <c r="AL2252" s="7"/>
      <c r="AM2252" s="7"/>
      <c r="AN2252" s="7"/>
      <c r="AO2252" s="7"/>
      <c r="AP2252" s="7"/>
      <c r="AQ2252" s="7"/>
      <c r="AR2252" s="7"/>
      <c r="AS2252" s="7"/>
      <c r="AT2252" s="10"/>
      <c r="AU2252" s="7"/>
      <c r="AV2252" s="7"/>
      <c r="AW2252" s="7"/>
      <c r="AX2252" s="7"/>
      <c r="AY2252" s="7"/>
      <c r="AZ2252" s="7"/>
      <c r="BA2252" s="7"/>
      <c r="BB2252" s="7"/>
      <c r="BC2252" s="10"/>
      <c r="BD2252" s="7"/>
      <c r="BE2252" s="7"/>
      <c r="BF2252" s="7"/>
      <c r="BG2252" s="7"/>
      <c r="BH2252" s="7"/>
      <c r="BI2252" s="7"/>
      <c r="BJ2252" s="7"/>
      <c r="BK2252" s="7"/>
      <c r="BL2252" s="7"/>
      <c r="BM2252" s="7"/>
      <c r="BN2252" s="7"/>
      <c r="BO2252" s="7"/>
      <c r="BP2252" s="7"/>
      <c r="BQ2252" s="7"/>
      <c r="BR2252" s="7"/>
      <c r="BS2252" s="7"/>
      <c r="BT2252" s="7"/>
      <c r="BU2252" s="7"/>
      <c r="BV2252" s="7"/>
      <c r="BW2252" s="7"/>
      <c r="BX2252" s="7"/>
      <c r="BY2252" s="7"/>
      <c r="BZ2252" s="7"/>
      <c r="CA2252" s="7"/>
      <c r="CB2252" s="7"/>
      <c r="CC2252" s="7"/>
      <c r="CD2252" s="7"/>
      <c r="CE2252" s="7"/>
      <c r="CF2252" s="7"/>
      <c r="CG2252" s="7"/>
      <c r="CH2252" s="7"/>
      <c r="CI2252" s="7"/>
      <c r="CJ2252" s="7"/>
      <c r="CK2252" s="7"/>
      <c r="CL2252" s="7"/>
      <c r="CM2252" s="7"/>
      <c r="CN2252" s="7"/>
      <c r="CO2252" s="7"/>
      <c r="CP2252" s="7"/>
      <c r="CQ2252" s="7"/>
    </row>
    <row r="2253" spans="2:95" s="9" customFormat="1">
      <c r="B2253" s="34"/>
      <c r="C2253" s="7"/>
      <c r="D2253" s="7"/>
      <c r="E2253" s="7"/>
      <c r="F2253" s="7"/>
      <c r="G2253" s="10"/>
      <c r="H2253" s="10"/>
      <c r="I2253" s="10"/>
      <c r="J2253" s="10"/>
      <c r="K2253" s="7"/>
      <c r="L2253" s="7"/>
      <c r="M2253" s="7"/>
      <c r="N2253" s="7"/>
      <c r="O2253" s="7"/>
      <c r="P2253" s="10"/>
      <c r="Q2253" s="7"/>
      <c r="R2253" s="7"/>
      <c r="S2253" s="7"/>
      <c r="T2253" s="7"/>
      <c r="U2253" s="7"/>
      <c r="V2253" s="7"/>
      <c r="W2253" s="7"/>
      <c r="X2253" s="7"/>
      <c r="Y2253" s="7"/>
      <c r="Z2253" s="7"/>
      <c r="AA2253" s="7"/>
      <c r="AB2253" s="7"/>
      <c r="AC2253" s="7"/>
      <c r="AD2253" s="7"/>
      <c r="AE2253" s="10"/>
      <c r="AF2253" s="7"/>
      <c r="AG2253" s="7"/>
      <c r="AH2253" s="7"/>
      <c r="AI2253" s="7"/>
      <c r="AJ2253" s="7"/>
      <c r="AK2253" s="7"/>
      <c r="AL2253" s="7"/>
      <c r="AM2253" s="7"/>
      <c r="AN2253" s="7"/>
      <c r="AO2253" s="7"/>
      <c r="AP2253" s="7"/>
      <c r="AQ2253" s="7"/>
      <c r="AR2253" s="7"/>
      <c r="AS2253" s="7"/>
      <c r="AT2253" s="10"/>
      <c r="AU2253" s="7"/>
      <c r="AV2253" s="7"/>
      <c r="AW2253" s="7"/>
      <c r="AX2253" s="7"/>
      <c r="AY2253" s="7"/>
      <c r="AZ2253" s="7"/>
      <c r="BA2253" s="7"/>
      <c r="BB2253" s="7"/>
      <c r="BC2253" s="10"/>
      <c r="BD2253" s="7"/>
      <c r="BE2253" s="7"/>
      <c r="BF2253" s="7"/>
      <c r="BG2253" s="7"/>
      <c r="BH2253" s="7"/>
      <c r="BI2253" s="7"/>
      <c r="BJ2253" s="7"/>
      <c r="BK2253" s="7"/>
      <c r="BL2253" s="7"/>
      <c r="BM2253" s="7"/>
      <c r="BN2253" s="7"/>
      <c r="BO2253" s="7"/>
      <c r="BP2253" s="7"/>
      <c r="BQ2253" s="7"/>
      <c r="BR2253" s="7"/>
      <c r="BS2253" s="7"/>
      <c r="BT2253" s="7"/>
      <c r="BU2253" s="7"/>
      <c r="BV2253" s="7"/>
      <c r="BW2253" s="7"/>
      <c r="BX2253" s="7"/>
      <c r="BY2253" s="7"/>
      <c r="BZ2253" s="7"/>
      <c r="CA2253" s="7"/>
      <c r="CB2253" s="7"/>
      <c r="CC2253" s="7"/>
      <c r="CD2253" s="7"/>
      <c r="CE2253" s="7"/>
      <c r="CF2253" s="7"/>
      <c r="CG2253" s="7"/>
      <c r="CH2253" s="7"/>
      <c r="CI2253" s="7"/>
      <c r="CJ2253" s="7"/>
      <c r="CK2253" s="7"/>
      <c r="CL2253" s="7"/>
      <c r="CM2253" s="7"/>
      <c r="CN2253" s="7"/>
      <c r="CO2253" s="7"/>
      <c r="CP2253" s="7"/>
      <c r="CQ2253" s="7"/>
    </row>
    <row r="2254" spans="2:95" s="9" customFormat="1">
      <c r="B2254" s="34"/>
      <c r="C2254" s="7"/>
      <c r="D2254" s="7"/>
      <c r="E2254" s="7"/>
      <c r="F2254" s="7"/>
      <c r="G2254" s="10"/>
      <c r="H2254" s="10"/>
      <c r="I2254" s="10"/>
      <c r="J2254" s="10"/>
      <c r="K2254" s="7"/>
      <c r="L2254" s="7"/>
      <c r="M2254" s="7"/>
      <c r="N2254" s="7"/>
      <c r="O2254" s="7"/>
      <c r="P2254" s="10"/>
      <c r="Q2254" s="7"/>
      <c r="R2254" s="7"/>
      <c r="S2254" s="7"/>
      <c r="T2254" s="7"/>
      <c r="U2254" s="7"/>
      <c r="V2254" s="7"/>
      <c r="W2254" s="7"/>
      <c r="X2254" s="7"/>
      <c r="Y2254" s="7"/>
      <c r="Z2254" s="7"/>
      <c r="AA2254" s="7"/>
      <c r="AB2254" s="7"/>
      <c r="AC2254" s="7"/>
      <c r="AD2254" s="7"/>
      <c r="AE2254" s="10"/>
      <c r="AF2254" s="7"/>
      <c r="AG2254" s="7"/>
      <c r="AH2254" s="7"/>
      <c r="AI2254" s="7"/>
      <c r="AJ2254" s="7"/>
      <c r="AK2254" s="7"/>
      <c r="AL2254" s="7"/>
      <c r="AM2254" s="7"/>
      <c r="AN2254" s="7"/>
      <c r="AO2254" s="7"/>
      <c r="AP2254" s="7"/>
      <c r="AQ2254" s="7"/>
      <c r="AR2254" s="7"/>
      <c r="AS2254" s="7"/>
      <c r="AT2254" s="10"/>
      <c r="AU2254" s="7"/>
      <c r="AV2254" s="7"/>
      <c r="AW2254" s="7"/>
      <c r="AX2254" s="7"/>
      <c r="AY2254" s="7"/>
      <c r="AZ2254" s="7"/>
      <c r="BA2254" s="7"/>
      <c r="BB2254" s="7"/>
      <c r="BC2254" s="10"/>
      <c r="BD2254" s="7"/>
      <c r="BE2254" s="7"/>
      <c r="BF2254" s="7"/>
      <c r="BG2254" s="7"/>
      <c r="BH2254" s="7"/>
      <c r="BI2254" s="7"/>
      <c r="BJ2254" s="7"/>
      <c r="BK2254" s="7"/>
      <c r="BL2254" s="7"/>
      <c r="BM2254" s="7"/>
      <c r="BN2254" s="7"/>
      <c r="BO2254" s="7"/>
      <c r="BP2254" s="7"/>
      <c r="BQ2254" s="7"/>
      <c r="BR2254" s="7"/>
      <c r="BS2254" s="7"/>
      <c r="BT2254" s="7"/>
      <c r="BU2254" s="7"/>
      <c r="BV2254" s="7"/>
      <c r="BW2254" s="7"/>
      <c r="BX2254" s="7"/>
      <c r="BY2254" s="7"/>
      <c r="BZ2254" s="7"/>
      <c r="CA2254" s="7"/>
      <c r="CB2254" s="7"/>
      <c r="CC2254" s="7"/>
      <c r="CD2254" s="7"/>
      <c r="CE2254" s="7"/>
      <c r="CF2254" s="7"/>
      <c r="CG2254" s="7"/>
      <c r="CH2254" s="7"/>
      <c r="CI2254" s="7"/>
      <c r="CJ2254" s="7"/>
      <c r="CK2254" s="7"/>
      <c r="CL2254" s="7"/>
      <c r="CM2254" s="7"/>
      <c r="CN2254" s="7"/>
      <c r="CO2254" s="7"/>
      <c r="CP2254" s="7"/>
      <c r="CQ2254" s="7"/>
    </row>
    <row r="2255" spans="2:95" s="9" customFormat="1">
      <c r="B2255" s="34"/>
      <c r="C2255" s="7"/>
      <c r="D2255" s="7"/>
      <c r="E2255" s="7"/>
      <c r="F2255" s="7"/>
      <c r="G2255" s="10"/>
      <c r="H2255" s="10"/>
      <c r="I2255" s="10"/>
      <c r="J2255" s="10"/>
      <c r="K2255" s="7"/>
      <c r="L2255" s="7"/>
      <c r="M2255" s="7"/>
      <c r="N2255" s="7"/>
      <c r="O2255" s="7"/>
      <c r="P2255" s="10"/>
      <c r="Q2255" s="7"/>
      <c r="R2255" s="7"/>
      <c r="S2255" s="7"/>
      <c r="T2255" s="7"/>
      <c r="U2255" s="7"/>
      <c r="V2255" s="7"/>
      <c r="W2255" s="7"/>
      <c r="X2255" s="7"/>
      <c r="Y2255" s="7"/>
      <c r="Z2255" s="7"/>
      <c r="AA2255" s="7"/>
      <c r="AB2255" s="7"/>
      <c r="AC2255" s="7"/>
      <c r="AD2255" s="7"/>
      <c r="AE2255" s="10"/>
      <c r="AF2255" s="7"/>
      <c r="AG2255" s="7"/>
      <c r="AH2255" s="7"/>
      <c r="AI2255" s="7"/>
      <c r="AJ2255" s="7"/>
      <c r="AK2255" s="7"/>
      <c r="AL2255" s="7"/>
      <c r="AM2255" s="7"/>
      <c r="AN2255" s="7"/>
      <c r="AO2255" s="7"/>
      <c r="AP2255" s="7"/>
      <c r="AQ2255" s="7"/>
      <c r="AR2255" s="7"/>
      <c r="AS2255" s="7"/>
      <c r="AT2255" s="10"/>
      <c r="AU2255" s="7"/>
      <c r="AV2255" s="7"/>
      <c r="AW2255" s="7"/>
      <c r="AX2255" s="7"/>
      <c r="AY2255" s="7"/>
      <c r="AZ2255" s="7"/>
      <c r="BA2255" s="7"/>
      <c r="BB2255" s="7"/>
      <c r="BC2255" s="10"/>
      <c r="BD2255" s="7"/>
      <c r="BE2255" s="7"/>
      <c r="BF2255" s="7"/>
      <c r="BG2255" s="7"/>
      <c r="BH2255" s="7"/>
      <c r="BI2255" s="7"/>
      <c r="BJ2255" s="7"/>
      <c r="BK2255" s="7"/>
      <c r="BL2255" s="7"/>
      <c r="BM2255" s="7"/>
      <c r="BN2255" s="7"/>
      <c r="BO2255" s="7"/>
      <c r="BP2255" s="7"/>
      <c r="BQ2255" s="7"/>
      <c r="BR2255" s="7"/>
      <c r="BS2255" s="7"/>
      <c r="BT2255" s="7"/>
      <c r="BU2255" s="7"/>
      <c r="BV2255" s="7"/>
      <c r="BW2255" s="7"/>
      <c r="BX2255" s="7"/>
      <c r="BY2255" s="7"/>
      <c r="BZ2255" s="7"/>
      <c r="CA2255" s="7"/>
      <c r="CB2255" s="7"/>
      <c r="CC2255" s="7"/>
      <c r="CD2255" s="7"/>
      <c r="CE2255" s="7"/>
      <c r="CF2255" s="7"/>
      <c r="CG2255" s="7"/>
      <c r="CH2255" s="7"/>
      <c r="CI2255" s="7"/>
      <c r="CJ2255" s="7"/>
      <c r="CK2255" s="7"/>
      <c r="CL2255" s="7"/>
      <c r="CM2255" s="7"/>
      <c r="CN2255" s="7"/>
      <c r="CO2255" s="7"/>
      <c r="CP2255" s="7"/>
      <c r="CQ2255" s="7"/>
    </row>
    <row r="2256" spans="2:95" s="9" customFormat="1">
      <c r="B2256" s="34"/>
      <c r="C2256" s="7"/>
      <c r="D2256" s="7"/>
      <c r="E2256" s="7"/>
      <c r="F2256" s="7"/>
      <c r="G2256" s="10"/>
      <c r="H2256" s="10"/>
      <c r="I2256" s="10"/>
      <c r="J2256" s="10"/>
      <c r="K2256" s="7"/>
      <c r="L2256" s="7"/>
      <c r="M2256" s="7"/>
      <c r="N2256" s="7"/>
      <c r="O2256" s="7"/>
      <c r="P2256" s="10"/>
      <c r="Q2256" s="7"/>
      <c r="R2256" s="7"/>
      <c r="S2256" s="7"/>
      <c r="T2256" s="7"/>
      <c r="U2256" s="7"/>
      <c r="V2256" s="7"/>
      <c r="W2256" s="7"/>
      <c r="X2256" s="7"/>
      <c r="Y2256" s="7"/>
      <c r="Z2256" s="7"/>
      <c r="AA2256" s="7"/>
      <c r="AB2256" s="7"/>
      <c r="AC2256" s="7"/>
      <c r="AD2256" s="7"/>
      <c r="AE2256" s="10"/>
      <c r="AF2256" s="7"/>
      <c r="AG2256" s="7"/>
      <c r="AH2256" s="7"/>
      <c r="AI2256" s="7"/>
      <c r="AJ2256" s="7"/>
      <c r="AK2256" s="7"/>
      <c r="AL2256" s="7"/>
      <c r="AM2256" s="7"/>
      <c r="AN2256" s="7"/>
      <c r="AO2256" s="7"/>
      <c r="AP2256" s="7"/>
      <c r="AQ2256" s="7"/>
      <c r="AR2256" s="7"/>
      <c r="AS2256" s="7"/>
      <c r="AT2256" s="10"/>
      <c r="AU2256" s="7"/>
      <c r="AV2256" s="7"/>
      <c r="AW2256" s="7"/>
      <c r="AX2256" s="7"/>
      <c r="AY2256" s="7"/>
      <c r="AZ2256" s="7"/>
      <c r="BA2256" s="7"/>
      <c r="BB2256" s="7"/>
      <c r="BC2256" s="10"/>
      <c r="BD2256" s="7"/>
      <c r="BE2256" s="7"/>
      <c r="BF2256" s="7"/>
      <c r="BG2256" s="7"/>
      <c r="BH2256" s="7"/>
      <c r="BI2256" s="7"/>
      <c r="BJ2256" s="7"/>
      <c r="BK2256" s="7"/>
      <c r="BL2256" s="7"/>
      <c r="BM2256" s="7"/>
      <c r="BN2256" s="7"/>
      <c r="BO2256" s="7"/>
      <c r="BP2256" s="7"/>
      <c r="BQ2256" s="7"/>
      <c r="BR2256" s="7"/>
      <c r="BS2256" s="7"/>
      <c r="BT2256" s="7"/>
      <c r="BU2256" s="7"/>
      <c r="BV2256" s="7"/>
      <c r="BW2256" s="7"/>
      <c r="BX2256" s="7"/>
      <c r="BY2256" s="7"/>
      <c r="BZ2256" s="7"/>
      <c r="CA2256" s="7"/>
      <c r="CB2256" s="7"/>
      <c r="CC2256" s="7"/>
      <c r="CD2256" s="7"/>
      <c r="CE2256" s="7"/>
      <c r="CF2256" s="7"/>
      <c r="CG2256" s="7"/>
      <c r="CH2256" s="7"/>
      <c r="CI2256" s="7"/>
      <c r="CJ2256" s="7"/>
      <c r="CK2256" s="7"/>
      <c r="CL2256" s="7"/>
      <c r="CM2256" s="7"/>
      <c r="CN2256" s="7"/>
      <c r="CO2256" s="7"/>
      <c r="CP2256" s="7"/>
      <c r="CQ2256" s="7"/>
    </row>
    <row r="2257" spans="2:95" s="9" customFormat="1">
      <c r="B2257" s="34"/>
      <c r="C2257" s="7"/>
      <c r="D2257" s="7"/>
      <c r="E2257" s="7"/>
      <c r="F2257" s="7"/>
      <c r="G2257" s="10"/>
      <c r="H2257" s="10"/>
      <c r="I2257" s="10"/>
      <c r="J2257" s="10"/>
      <c r="K2257" s="7"/>
      <c r="L2257" s="7"/>
      <c r="M2257" s="7"/>
      <c r="N2257" s="7"/>
      <c r="O2257" s="7"/>
      <c r="P2257" s="10"/>
      <c r="Q2257" s="7"/>
      <c r="R2257" s="7"/>
      <c r="S2257" s="7"/>
      <c r="T2257" s="7"/>
      <c r="U2257" s="7"/>
      <c r="V2257" s="7"/>
      <c r="W2257" s="7"/>
      <c r="X2257" s="7"/>
      <c r="Y2257" s="7"/>
      <c r="Z2257" s="7"/>
      <c r="AA2257" s="7"/>
      <c r="AB2257" s="7"/>
      <c r="AC2257" s="7"/>
      <c r="AD2257" s="7"/>
      <c r="AE2257" s="10"/>
      <c r="AF2257" s="7"/>
      <c r="AG2257" s="7"/>
      <c r="AH2257" s="7"/>
      <c r="AI2257" s="7"/>
      <c r="AJ2257" s="7"/>
      <c r="AK2257" s="7"/>
      <c r="AL2257" s="7"/>
      <c r="AM2257" s="7"/>
      <c r="AN2257" s="7"/>
      <c r="AO2257" s="7"/>
      <c r="AP2257" s="7"/>
      <c r="AQ2257" s="7"/>
      <c r="AR2257" s="7"/>
      <c r="AS2257" s="7"/>
      <c r="AT2257" s="10"/>
      <c r="AU2257" s="7"/>
      <c r="AV2257" s="7"/>
      <c r="AW2257" s="7"/>
      <c r="AX2257" s="7"/>
      <c r="AY2257" s="7"/>
      <c r="AZ2257" s="7"/>
      <c r="BA2257" s="7"/>
      <c r="BB2257" s="7"/>
      <c r="BC2257" s="10"/>
      <c r="BD2257" s="7"/>
      <c r="BE2257" s="7"/>
      <c r="BF2257" s="7"/>
      <c r="BG2257" s="7"/>
      <c r="BH2257" s="7"/>
      <c r="BI2257" s="7"/>
      <c r="BJ2257" s="7"/>
      <c r="BK2257" s="7"/>
      <c r="BL2257" s="7"/>
      <c r="BM2257" s="7"/>
      <c r="BN2257" s="7"/>
      <c r="BO2257" s="7"/>
      <c r="BP2257" s="7"/>
      <c r="BQ2257" s="7"/>
      <c r="BR2257" s="7"/>
      <c r="BS2257" s="7"/>
      <c r="BT2257" s="7"/>
      <c r="BU2257" s="7"/>
      <c r="BV2257" s="7"/>
      <c r="BW2257" s="7"/>
      <c r="BX2257" s="7"/>
      <c r="BY2257" s="7"/>
      <c r="BZ2257" s="7"/>
      <c r="CA2257" s="7"/>
      <c r="CB2257" s="7"/>
      <c r="CC2257" s="7"/>
      <c r="CD2257" s="7"/>
      <c r="CE2257" s="7"/>
      <c r="CF2257" s="7"/>
      <c r="CG2257" s="7"/>
      <c r="CH2257" s="7"/>
      <c r="CI2257" s="7"/>
      <c r="CJ2257" s="7"/>
      <c r="CK2257" s="7"/>
      <c r="CL2257" s="7"/>
      <c r="CM2257" s="7"/>
      <c r="CN2257" s="7"/>
      <c r="CO2257" s="7"/>
      <c r="CP2257" s="7"/>
      <c r="CQ2257" s="7"/>
    </row>
    <row r="2258" spans="2:95" s="9" customFormat="1">
      <c r="B2258" s="34"/>
      <c r="C2258" s="7"/>
      <c r="D2258" s="7"/>
      <c r="E2258" s="7"/>
      <c r="F2258" s="7"/>
      <c r="G2258" s="10"/>
      <c r="H2258" s="10"/>
      <c r="I2258" s="10"/>
      <c r="J2258" s="10"/>
      <c r="K2258" s="7"/>
      <c r="L2258" s="7"/>
      <c r="M2258" s="7"/>
      <c r="N2258" s="7"/>
      <c r="O2258" s="7"/>
      <c r="P2258" s="10"/>
      <c r="Q2258" s="7"/>
      <c r="R2258" s="7"/>
      <c r="S2258" s="7"/>
      <c r="T2258" s="7"/>
      <c r="U2258" s="7"/>
      <c r="V2258" s="7"/>
      <c r="W2258" s="7"/>
      <c r="X2258" s="7"/>
      <c r="Y2258" s="7"/>
      <c r="Z2258" s="7"/>
      <c r="AA2258" s="7"/>
      <c r="AB2258" s="7"/>
      <c r="AC2258" s="7"/>
      <c r="AD2258" s="7"/>
      <c r="AE2258" s="10"/>
      <c r="AF2258" s="7"/>
      <c r="AG2258" s="7"/>
      <c r="AH2258" s="7"/>
      <c r="AI2258" s="7"/>
      <c r="AJ2258" s="7"/>
      <c r="AK2258" s="7"/>
      <c r="AL2258" s="7"/>
      <c r="AM2258" s="7"/>
      <c r="AN2258" s="7"/>
      <c r="AO2258" s="7"/>
      <c r="AP2258" s="7"/>
      <c r="AQ2258" s="7"/>
      <c r="AR2258" s="7"/>
      <c r="AS2258" s="7"/>
      <c r="AT2258" s="10"/>
      <c r="AU2258" s="7"/>
      <c r="AV2258" s="7"/>
      <c r="AW2258" s="7"/>
      <c r="AX2258" s="7"/>
      <c r="AY2258" s="7"/>
      <c r="AZ2258" s="7"/>
      <c r="BA2258" s="7"/>
      <c r="BB2258" s="7"/>
      <c r="BC2258" s="10"/>
      <c r="BD2258" s="7"/>
      <c r="BE2258" s="7"/>
      <c r="BF2258" s="7"/>
      <c r="BG2258" s="7"/>
      <c r="BH2258" s="7"/>
      <c r="BI2258" s="7"/>
      <c r="BJ2258" s="7"/>
      <c r="BK2258" s="7"/>
      <c r="BL2258" s="7"/>
      <c r="BM2258" s="7"/>
      <c r="BN2258" s="7"/>
      <c r="BO2258" s="7"/>
      <c r="BP2258" s="7"/>
      <c r="BQ2258" s="7"/>
      <c r="BR2258" s="7"/>
      <c r="BS2258" s="7"/>
      <c r="BT2258" s="7"/>
      <c r="BU2258" s="7"/>
      <c r="BV2258" s="7"/>
      <c r="BW2258" s="7"/>
      <c r="BX2258" s="7"/>
      <c r="BY2258" s="7"/>
      <c r="BZ2258" s="7"/>
      <c r="CA2258" s="7"/>
      <c r="CB2258" s="7"/>
      <c r="CC2258" s="7"/>
      <c r="CD2258" s="7"/>
      <c r="CE2258" s="7"/>
      <c r="CF2258" s="7"/>
      <c r="CG2258" s="7"/>
      <c r="CH2258" s="7"/>
      <c r="CI2258" s="7"/>
      <c r="CJ2258" s="7"/>
      <c r="CK2258" s="7"/>
      <c r="CL2258" s="7"/>
      <c r="CM2258" s="7"/>
      <c r="CN2258" s="7"/>
      <c r="CO2258" s="7"/>
      <c r="CP2258" s="7"/>
      <c r="CQ2258" s="7"/>
    </row>
    <row r="2259" spans="2:95" s="9" customFormat="1">
      <c r="B2259" s="34"/>
      <c r="C2259" s="7"/>
      <c r="D2259" s="7"/>
      <c r="E2259" s="7"/>
      <c r="F2259" s="7"/>
      <c r="G2259" s="10"/>
      <c r="H2259" s="10"/>
      <c r="I2259" s="10"/>
      <c r="J2259" s="10"/>
      <c r="K2259" s="7"/>
      <c r="L2259" s="7"/>
      <c r="M2259" s="7"/>
      <c r="N2259" s="7"/>
      <c r="O2259" s="7"/>
      <c r="P2259" s="10"/>
      <c r="Q2259" s="7"/>
      <c r="R2259" s="7"/>
      <c r="S2259" s="7"/>
      <c r="T2259" s="7"/>
      <c r="U2259" s="7"/>
      <c r="V2259" s="7"/>
      <c r="W2259" s="7"/>
      <c r="X2259" s="7"/>
      <c r="Y2259" s="7"/>
      <c r="Z2259" s="7"/>
      <c r="AA2259" s="7"/>
      <c r="AB2259" s="7"/>
      <c r="AC2259" s="7"/>
      <c r="AD2259" s="7"/>
      <c r="AE2259" s="10"/>
      <c r="AF2259" s="7"/>
      <c r="AG2259" s="7"/>
      <c r="AH2259" s="7"/>
      <c r="AI2259" s="7"/>
      <c r="AJ2259" s="7"/>
      <c r="AK2259" s="7"/>
      <c r="AL2259" s="7"/>
      <c r="AM2259" s="7"/>
      <c r="AN2259" s="7"/>
      <c r="AO2259" s="7"/>
      <c r="AP2259" s="7"/>
      <c r="AQ2259" s="7"/>
      <c r="AR2259" s="7"/>
      <c r="AS2259" s="7"/>
      <c r="AT2259" s="10"/>
      <c r="AU2259" s="7"/>
      <c r="AV2259" s="7"/>
      <c r="AW2259" s="7"/>
      <c r="AX2259" s="7"/>
      <c r="AY2259" s="7"/>
      <c r="AZ2259" s="7"/>
      <c r="BA2259" s="7"/>
      <c r="BB2259" s="7"/>
      <c r="BC2259" s="10"/>
      <c r="BD2259" s="7"/>
      <c r="BE2259" s="7"/>
      <c r="BF2259" s="7"/>
      <c r="BG2259" s="7"/>
      <c r="BH2259" s="7"/>
      <c r="BI2259" s="7"/>
      <c r="BJ2259" s="7"/>
      <c r="BK2259" s="7"/>
      <c r="BL2259" s="7"/>
      <c r="BM2259" s="7"/>
      <c r="BN2259" s="7"/>
      <c r="BO2259" s="7"/>
      <c r="BP2259" s="7"/>
      <c r="BQ2259" s="7"/>
      <c r="BR2259" s="7"/>
      <c r="BS2259" s="7"/>
      <c r="BT2259" s="7"/>
      <c r="BU2259" s="7"/>
      <c r="BV2259" s="7"/>
      <c r="BW2259" s="7"/>
      <c r="BX2259" s="7"/>
      <c r="BY2259" s="7"/>
      <c r="BZ2259" s="7"/>
      <c r="CA2259" s="7"/>
      <c r="CB2259" s="7"/>
      <c r="CC2259" s="7"/>
      <c r="CD2259" s="7"/>
      <c r="CE2259" s="7"/>
      <c r="CF2259" s="7"/>
      <c r="CG2259" s="7"/>
      <c r="CH2259" s="7"/>
      <c r="CI2259" s="7"/>
      <c r="CJ2259" s="7"/>
      <c r="CK2259" s="7"/>
      <c r="CL2259" s="7"/>
      <c r="CM2259" s="7"/>
      <c r="CN2259" s="7"/>
      <c r="CO2259" s="7"/>
      <c r="CP2259" s="7"/>
      <c r="CQ2259" s="7"/>
    </row>
    <row r="2260" spans="2:95" s="9" customFormat="1">
      <c r="B2260" s="34"/>
      <c r="C2260" s="7"/>
      <c r="D2260" s="7"/>
      <c r="E2260" s="7"/>
      <c r="F2260" s="7"/>
      <c r="G2260" s="10"/>
      <c r="H2260" s="10"/>
      <c r="I2260" s="10"/>
      <c r="J2260" s="10"/>
      <c r="K2260" s="7"/>
      <c r="L2260" s="7"/>
      <c r="M2260" s="7"/>
      <c r="N2260" s="7"/>
      <c r="O2260" s="7"/>
      <c r="P2260" s="10"/>
      <c r="Q2260" s="7"/>
      <c r="R2260" s="7"/>
      <c r="S2260" s="7"/>
      <c r="T2260" s="7"/>
      <c r="U2260" s="7"/>
      <c r="V2260" s="7"/>
      <c r="W2260" s="7"/>
      <c r="X2260" s="7"/>
      <c r="Y2260" s="7"/>
      <c r="Z2260" s="7"/>
      <c r="AA2260" s="7"/>
      <c r="AB2260" s="7"/>
      <c r="AC2260" s="7"/>
      <c r="AD2260" s="7"/>
      <c r="AE2260" s="10"/>
      <c r="AF2260" s="7"/>
      <c r="AG2260" s="7"/>
      <c r="AH2260" s="7"/>
      <c r="AI2260" s="7"/>
      <c r="AJ2260" s="7"/>
      <c r="AK2260" s="7"/>
      <c r="AL2260" s="7"/>
      <c r="AM2260" s="7"/>
      <c r="AN2260" s="7"/>
      <c r="AO2260" s="7"/>
      <c r="AP2260" s="7"/>
      <c r="AQ2260" s="7"/>
      <c r="AR2260" s="7"/>
      <c r="AS2260" s="7"/>
      <c r="AT2260" s="10"/>
      <c r="AU2260" s="7"/>
      <c r="AV2260" s="7"/>
      <c r="AW2260" s="7"/>
      <c r="AX2260" s="7"/>
      <c r="AY2260" s="7"/>
      <c r="AZ2260" s="7"/>
      <c r="BA2260" s="7"/>
      <c r="BB2260" s="7"/>
      <c r="BC2260" s="10"/>
      <c r="BD2260" s="7"/>
      <c r="BE2260" s="7"/>
      <c r="BF2260" s="7"/>
      <c r="BG2260" s="7"/>
      <c r="BH2260" s="7"/>
      <c r="BI2260" s="7"/>
      <c r="BJ2260" s="7"/>
      <c r="BK2260" s="7"/>
      <c r="BL2260" s="7"/>
      <c r="BM2260" s="7"/>
      <c r="BN2260" s="7"/>
      <c r="BO2260" s="7"/>
      <c r="BP2260" s="7"/>
      <c r="BQ2260" s="7"/>
      <c r="BR2260" s="7"/>
      <c r="BS2260" s="7"/>
      <c r="BT2260" s="7"/>
      <c r="BU2260" s="7"/>
      <c r="BV2260" s="7"/>
      <c r="BW2260" s="7"/>
      <c r="BX2260" s="7"/>
      <c r="BY2260" s="7"/>
      <c r="BZ2260" s="7"/>
      <c r="CA2260" s="7"/>
      <c r="CB2260" s="7"/>
      <c r="CC2260" s="7"/>
      <c r="CD2260" s="7"/>
      <c r="CE2260" s="7"/>
      <c r="CF2260" s="7"/>
      <c r="CG2260" s="7"/>
      <c r="CH2260" s="7"/>
      <c r="CI2260" s="7"/>
      <c r="CJ2260" s="7"/>
      <c r="CK2260" s="7"/>
      <c r="CL2260" s="7"/>
      <c r="CM2260" s="7"/>
      <c r="CN2260" s="7"/>
      <c r="CO2260" s="7"/>
      <c r="CP2260" s="7"/>
      <c r="CQ2260" s="7"/>
    </row>
    <row r="2261" spans="2:95" s="9" customFormat="1">
      <c r="B2261" s="34"/>
      <c r="C2261" s="7"/>
      <c r="D2261" s="7"/>
      <c r="E2261" s="7"/>
      <c r="F2261" s="7"/>
      <c r="G2261" s="10"/>
      <c r="H2261" s="10"/>
      <c r="I2261" s="10"/>
      <c r="J2261" s="10"/>
      <c r="K2261" s="7"/>
      <c r="L2261" s="7"/>
      <c r="M2261" s="7"/>
      <c r="N2261" s="7"/>
      <c r="O2261" s="7"/>
      <c r="P2261" s="10"/>
      <c r="Q2261" s="7"/>
      <c r="R2261" s="7"/>
      <c r="S2261" s="7"/>
      <c r="T2261" s="7"/>
      <c r="U2261" s="7"/>
      <c r="V2261" s="7"/>
      <c r="W2261" s="7"/>
      <c r="X2261" s="7"/>
      <c r="Y2261" s="7"/>
      <c r="Z2261" s="7"/>
      <c r="AA2261" s="7"/>
      <c r="AB2261" s="7"/>
      <c r="AC2261" s="7"/>
      <c r="AD2261" s="7"/>
      <c r="AE2261" s="10"/>
      <c r="AF2261" s="7"/>
      <c r="AG2261" s="7"/>
      <c r="AH2261" s="7"/>
      <c r="AI2261" s="7"/>
      <c r="AJ2261" s="7"/>
      <c r="AK2261" s="7"/>
      <c r="AL2261" s="7"/>
      <c r="AM2261" s="7"/>
      <c r="AN2261" s="7"/>
      <c r="AO2261" s="7"/>
      <c r="AP2261" s="7"/>
      <c r="AQ2261" s="7"/>
      <c r="AR2261" s="7"/>
      <c r="AS2261" s="7"/>
      <c r="AT2261" s="10"/>
      <c r="AU2261" s="7"/>
      <c r="AV2261" s="7"/>
      <c r="AW2261" s="7"/>
      <c r="AX2261" s="7"/>
      <c r="AY2261" s="7"/>
      <c r="AZ2261" s="7"/>
      <c r="BA2261" s="7"/>
      <c r="BB2261" s="7"/>
      <c r="BC2261" s="10"/>
      <c r="BD2261" s="7"/>
      <c r="BE2261" s="7"/>
      <c r="BF2261" s="7"/>
      <c r="BG2261" s="7"/>
      <c r="BH2261" s="7"/>
      <c r="BI2261" s="7"/>
      <c r="BJ2261" s="7"/>
      <c r="BK2261" s="7"/>
      <c r="BL2261" s="7"/>
      <c r="BM2261" s="7"/>
      <c r="BN2261" s="7"/>
      <c r="BO2261" s="7"/>
      <c r="BP2261" s="7"/>
      <c r="BQ2261" s="7"/>
      <c r="BR2261" s="7"/>
      <c r="BS2261" s="7"/>
      <c r="BT2261" s="7"/>
      <c r="BU2261" s="7"/>
      <c r="BV2261" s="7"/>
      <c r="BW2261" s="7"/>
      <c r="BX2261" s="7"/>
      <c r="BY2261" s="7"/>
      <c r="BZ2261" s="7"/>
      <c r="CA2261" s="7"/>
      <c r="CB2261" s="7"/>
      <c r="CC2261" s="7"/>
      <c r="CD2261" s="7"/>
      <c r="CE2261" s="7"/>
      <c r="CF2261" s="7"/>
      <c r="CG2261" s="7"/>
      <c r="CH2261" s="7"/>
      <c r="CI2261" s="7"/>
      <c r="CJ2261" s="7"/>
      <c r="CK2261" s="7"/>
      <c r="CL2261" s="7"/>
      <c r="CM2261" s="7"/>
      <c r="CN2261" s="7"/>
      <c r="CO2261" s="7"/>
      <c r="CP2261" s="7"/>
      <c r="CQ2261" s="7"/>
    </row>
    <row r="2262" spans="2:95" s="9" customFormat="1">
      <c r="B2262" s="34"/>
      <c r="C2262" s="7"/>
      <c r="D2262" s="7"/>
      <c r="E2262" s="7"/>
      <c r="F2262" s="7"/>
      <c r="G2262" s="10"/>
      <c r="H2262" s="10"/>
      <c r="I2262" s="10"/>
      <c r="J2262" s="10"/>
      <c r="K2262" s="7"/>
      <c r="L2262" s="7"/>
      <c r="M2262" s="7"/>
      <c r="N2262" s="7"/>
      <c r="O2262" s="7"/>
      <c r="P2262" s="10"/>
      <c r="Q2262" s="7"/>
      <c r="R2262" s="7"/>
      <c r="S2262" s="7"/>
      <c r="T2262" s="7"/>
      <c r="U2262" s="7"/>
      <c r="V2262" s="7"/>
      <c r="W2262" s="7"/>
      <c r="X2262" s="7"/>
      <c r="Y2262" s="7"/>
      <c r="Z2262" s="7"/>
      <c r="AA2262" s="7"/>
      <c r="AB2262" s="7"/>
      <c r="AC2262" s="7"/>
      <c r="AD2262" s="7"/>
      <c r="AE2262" s="10"/>
      <c r="AF2262" s="7"/>
      <c r="AG2262" s="7"/>
      <c r="AH2262" s="7"/>
      <c r="AI2262" s="7"/>
      <c r="AJ2262" s="7"/>
      <c r="AK2262" s="7"/>
      <c r="AL2262" s="7"/>
      <c r="AM2262" s="7"/>
      <c r="AN2262" s="7"/>
      <c r="AO2262" s="7"/>
      <c r="AP2262" s="7"/>
      <c r="AQ2262" s="7"/>
      <c r="AR2262" s="7"/>
      <c r="AS2262" s="7"/>
      <c r="AT2262" s="10"/>
      <c r="AU2262" s="7"/>
      <c r="AV2262" s="7"/>
      <c r="AW2262" s="7"/>
      <c r="AX2262" s="7"/>
      <c r="AY2262" s="7"/>
      <c r="AZ2262" s="7"/>
      <c r="BA2262" s="7"/>
      <c r="BB2262" s="7"/>
      <c r="BC2262" s="10"/>
      <c r="BD2262" s="7"/>
      <c r="BE2262" s="7"/>
      <c r="BF2262" s="7"/>
      <c r="BG2262" s="7"/>
      <c r="BH2262" s="7"/>
      <c r="BI2262" s="7"/>
      <c r="BJ2262" s="7"/>
      <c r="BK2262" s="7"/>
      <c r="BL2262" s="7"/>
      <c r="BM2262" s="7"/>
      <c r="BN2262" s="7"/>
      <c r="BO2262" s="7"/>
      <c r="BP2262" s="7"/>
      <c r="BQ2262" s="7"/>
      <c r="BR2262" s="7"/>
      <c r="BS2262" s="7"/>
      <c r="BT2262" s="7"/>
      <c r="BU2262" s="7"/>
      <c r="BV2262" s="7"/>
      <c r="BW2262" s="7"/>
      <c r="BX2262" s="7"/>
      <c r="BY2262" s="7"/>
      <c r="BZ2262" s="7"/>
      <c r="CA2262" s="7"/>
      <c r="CB2262" s="7"/>
      <c r="CC2262" s="7"/>
      <c r="CD2262" s="7"/>
      <c r="CE2262" s="7"/>
      <c r="CF2262" s="7"/>
      <c r="CG2262" s="7"/>
      <c r="CH2262" s="7"/>
      <c r="CI2262" s="7"/>
      <c r="CJ2262" s="7"/>
      <c r="CK2262" s="7"/>
      <c r="CL2262" s="7"/>
      <c r="CM2262" s="7"/>
      <c r="CN2262" s="7"/>
      <c r="CO2262" s="7"/>
      <c r="CP2262" s="7"/>
      <c r="CQ2262" s="7"/>
    </row>
    <row r="2263" spans="2:95" s="9" customFormat="1">
      <c r="B2263" s="34"/>
      <c r="C2263" s="7"/>
      <c r="D2263" s="7"/>
      <c r="E2263" s="7"/>
      <c r="F2263" s="7"/>
      <c r="G2263" s="10"/>
      <c r="H2263" s="10"/>
      <c r="I2263" s="10"/>
      <c r="J2263" s="10"/>
      <c r="K2263" s="7"/>
      <c r="L2263" s="7"/>
      <c r="M2263" s="7"/>
      <c r="N2263" s="7"/>
      <c r="O2263" s="7"/>
      <c r="P2263" s="10"/>
      <c r="Q2263" s="7"/>
      <c r="R2263" s="7"/>
      <c r="S2263" s="7"/>
      <c r="T2263" s="7"/>
      <c r="U2263" s="7"/>
      <c r="V2263" s="7"/>
      <c r="W2263" s="7"/>
      <c r="X2263" s="7"/>
      <c r="Y2263" s="7"/>
      <c r="Z2263" s="7"/>
      <c r="AA2263" s="7"/>
      <c r="AB2263" s="7"/>
      <c r="AC2263" s="7"/>
      <c r="AD2263" s="7"/>
      <c r="AE2263" s="10"/>
      <c r="AF2263" s="7"/>
      <c r="AG2263" s="7"/>
      <c r="AH2263" s="7"/>
      <c r="AI2263" s="7"/>
      <c r="AJ2263" s="7"/>
      <c r="AK2263" s="7"/>
      <c r="AL2263" s="7"/>
      <c r="AM2263" s="7"/>
      <c r="AN2263" s="7"/>
      <c r="AO2263" s="7"/>
      <c r="AP2263" s="7"/>
      <c r="AQ2263" s="7"/>
      <c r="AR2263" s="7"/>
      <c r="AS2263" s="7"/>
      <c r="AT2263" s="10"/>
      <c r="AU2263" s="7"/>
      <c r="AV2263" s="7"/>
      <c r="AW2263" s="7"/>
      <c r="AX2263" s="7"/>
      <c r="AY2263" s="7"/>
      <c r="AZ2263" s="7"/>
      <c r="BA2263" s="7"/>
      <c r="BB2263" s="7"/>
      <c r="BC2263" s="10"/>
      <c r="BD2263" s="7"/>
      <c r="BE2263" s="7"/>
      <c r="BF2263" s="7"/>
      <c r="BG2263" s="7"/>
      <c r="BH2263" s="7"/>
      <c r="BI2263" s="7"/>
      <c r="BJ2263" s="7"/>
      <c r="BK2263" s="7"/>
      <c r="BL2263" s="7"/>
      <c r="BM2263" s="7"/>
      <c r="BN2263" s="7"/>
      <c r="BO2263" s="7"/>
      <c r="BP2263" s="7"/>
      <c r="BQ2263" s="7"/>
      <c r="BR2263" s="7"/>
      <c r="BS2263" s="7"/>
      <c r="BT2263" s="7"/>
      <c r="BU2263" s="7"/>
      <c r="BV2263" s="7"/>
      <c r="BW2263" s="7"/>
      <c r="BX2263" s="7"/>
      <c r="BY2263" s="7"/>
      <c r="BZ2263" s="7"/>
      <c r="CA2263" s="7"/>
      <c r="CB2263" s="7"/>
      <c r="CC2263" s="7"/>
      <c r="CD2263" s="7"/>
      <c r="CE2263" s="7"/>
      <c r="CF2263" s="7"/>
      <c r="CG2263" s="7"/>
      <c r="CH2263" s="7"/>
      <c r="CI2263" s="7"/>
      <c r="CJ2263" s="7"/>
      <c r="CK2263" s="7"/>
      <c r="CL2263" s="7"/>
      <c r="CM2263" s="7"/>
      <c r="CN2263" s="7"/>
      <c r="CO2263" s="7"/>
      <c r="CP2263" s="7"/>
      <c r="CQ2263" s="7"/>
    </row>
    <row r="2264" spans="2:95" s="9" customFormat="1">
      <c r="B2264" s="34"/>
      <c r="C2264" s="7"/>
      <c r="D2264" s="7"/>
      <c r="E2264" s="7"/>
      <c r="F2264" s="7"/>
      <c r="G2264" s="10"/>
      <c r="H2264" s="10"/>
      <c r="I2264" s="10"/>
      <c r="J2264" s="10"/>
      <c r="K2264" s="7"/>
      <c r="L2264" s="7"/>
      <c r="M2264" s="7"/>
      <c r="N2264" s="7"/>
      <c r="O2264" s="7"/>
      <c r="P2264" s="10"/>
      <c r="Q2264" s="7"/>
      <c r="R2264" s="7"/>
      <c r="S2264" s="7"/>
      <c r="T2264" s="7"/>
      <c r="U2264" s="7"/>
      <c r="V2264" s="7"/>
      <c r="W2264" s="7"/>
      <c r="X2264" s="7"/>
      <c r="Y2264" s="7"/>
      <c r="Z2264" s="7"/>
      <c r="AA2264" s="7"/>
      <c r="AB2264" s="7"/>
      <c r="AC2264" s="7"/>
      <c r="AD2264" s="7"/>
      <c r="AE2264" s="10"/>
      <c r="AF2264" s="7"/>
      <c r="AG2264" s="7"/>
      <c r="AH2264" s="7"/>
      <c r="AI2264" s="7"/>
      <c r="AJ2264" s="7"/>
      <c r="AK2264" s="7"/>
      <c r="AL2264" s="7"/>
      <c r="AM2264" s="7"/>
      <c r="AN2264" s="7"/>
      <c r="AO2264" s="7"/>
      <c r="AP2264" s="7"/>
      <c r="AQ2264" s="7"/>
      <c r="AR2264" s="7"/>
      <c r="AS2264" s="7"/>
      <c r="AT2264" s="10"/>
      <c r="AU2264" s="7"/>
      <c r="AV2264" s="7"/>
      <c r="AW2264" s="7"/>
      <c r="AX2264" s="7"/>
      <c r="AY2264" s="7"/>
      <c r="AZ2264" s="7"/>
      <c r="BA2264" s="7"/>
      <c r="BB2264" s="7"/>
      <c r="BC2264" s="10"/>
      <c r="BD2264" s="7"/>
      <c r="BE2264" s="7"/>
      <c r="BF2264" s="7"/>
      <c r="BG2264" s="7"/>
      <c r="BH2264" s="7"/>
      <c r="BI2264" s="7"/>
      <c r="BJ2264" s="7"/>
      <c r="BK2264" s="7"/>
      <c r="BL2264" s="7"/>
      <c r="BM2264" s="7"/>
      <c r="BN2264" s="7"/>
      <c r="BO2264" s="7"/>
      <c r="BP2264" s="7"/>
      <c r="BQ2264" s="7"/>
      <c r="BR2264" s="7"/>
      <c r="BS2264" s="7"/>
      <c r="BT2264" s="7"/>
      <c r="BU2264" s="7"/>
      <c r="BV2264" s="7"/>
      <c r="BW2264" s="7"/>
      <c r="BX2264" s="7"/>
      <c r="BY2264" s="7"/>
      <c r="BZ2264" s="7"/>
      <c r="CA2264" s="7"/>
      <c r="CB2264" s="7"/>
      <c r="CC2264" s="7"/>
      <c r="CD2264" s="7"/>
      <c r="CE2264" s="7"/>
      <c r="CF2264" s="7"/>
      <c r="CG2264" s="7"/>
      <c r="CH2264" s="7"/>
      <c r="CI2264" s="7"/>
      <c r="CJ2264" s="7"/>
      <c r="CK2264" s="7"/>
      <c r="CL2264" s="7"/>
      <c r="CM2264" s="7"/>
      <c r="CN2264" s="7"/>
      <c r="CO2264" s="7"/>
      <c r="CP2264" s="7"/>
      <c r="CQ2264" s="7"/>
    </row>
    <row r="2265" spans="2:95" s="9" customFormat="1">
      <c r="B2265" s="34"/>
      <c r="C2265" s="7"/>
      <c r="D2265" s="7"/>
      <c r="E2265" s="7"/>
      <c r="F2265" s="7"/>
      <c r="G2265" s="10"/>
      <c r="H2265" s="10"/>
      <c r="I2265" s="10"/>
      <c r="J2265" s="10"/>
      <c r="K2265" s="7"/>
      <c r="L2265" s="7"/>
      <c r="M2265" s="7"/>
      <c r="N2265" s="7"/>
      <c r="O2265" s="7"/>
      <c r="P2265" s="10"/>
      <c r="Q2265" s="7"/>
      <c r="R2265" s="7"/>
      <c r="S2265" s="7"/>
      <c r="T2265" s="7"/>
      <c r="U2265" s="7"/>
      <c r="V2265" s="7"/>
      <c r="W2265" s="7"/>
      <c r="X2265" s="7"/>
      <c r="Y2265" s="7"/>
      <c r="Z2265" s="7"/>
      <c r="AA2265" s="7"/>
      <c r="AB2265" s="7"/>
      <c r="AC2265" s="7"/>
      <c r="AD2265" s="7"/>
      <c r="AE2265" s="10"/>
      <c r="AF2265" s="7"/>
      <c r="AG2265" s="7"/>
      <c r="AH2265" s="7"/>
      <c r="AI2265" s="7"/>
      <c r="AJ2265" s="7"/>
      <c r="AK2265" s="7"/>
      <c r="AL2265" s="7"/>
      <c r="AM2265" s="7"/>
      <c r="AN2265" s="7"/>
      <c r="AO2265" s="7"/>
      <c r="AP2265" s="7"/>
      <c r="AQ2265" s="7"/>
      <c r="AR2265" s="7"/>
      <c r="AS2265" s="7"/>
      <c r="AT2265" s="10"/>
      <c r="AU2265" s="7"/>
      <c r="AV2265" s="7"/>
      <c r="AW2265" s="7"/>
      <c r="AX2265" s="7"/>
      <c r="AY2265" s="7"/>
      <c r="AZ2265" s="7"/>
      <c r="BA2265" s="7"/>
      <c r="BB2265" s="7"/>
      <c r="BC2265" s="10"/>
      <c r="BD2265" s="7"/>
      <c r="BE2265" s="7"/>
      <c r="BF2265" s="7"/>
      <c r="BG2265" s="7"/>
      <c r="BH2265" s="7"/>
      <c r="BI2265" s="7"/>
      <c r="BJ2265" s="7"/>
      <c r="BK2265" s="7"/>
      <c r="BL2265" s="7"/>
      <c r="BM2265" s="7"/>
      <c r="BN2265" s="7"/>
      <c r="BO2265" s="7"/>
      <c r="BP2265" s="7"/>
      <c r="BQ2265" s="7"/>
      <c r="BR2265" s="7"/>
      <c r="BS2265" s="7"/>
      <c r="BT2265" s="7"/>
      <c r="BU2265" s="7"/>
      <c r="BV2265" s="7"/>
      <c r="BW2265" s="7"/>
      <c r="BX2265" s="7"/>
      <c r="BY2265" s="7"/>
      <c r="BZ2265" s="7"/>
      <c r="CA2265" s="7"/>
      <c r="CB2265" s="7"/>
      <c r="CC2265" s="7"/>
      <c r="CD2265" s="7"/>
      <c r="CE2265" s="7"/>
      <c r="CF2265" s="7"/>
      <c r="CG2265" s="7"/>
      <c r="CH2265" s="7"/>
      <c r="CI2265" s="7"/>
      <c r="CJ2265" s="7"/>
      <c r="CK2265" s="7"/>
      <c r="CL2265" s="7"/>
      <c r="CM2265" s="7"/>
      <c r="CN2265" s="7"/>
      <c r="CO2265" s="7"/>
      <c r="CP2265" s="7"/>
      <c r="CQ2265" s="7"/>
    </row>
    <row r="2266" spans="2:95" s="9" customFormat="1">
      <c r="B2266" s="34"/>
      <c r="C2266" s="7"/>
      <c r="D2266" s="7"/>
      <c r="E2266" s="7"/>
      <c r="F2266" s="7"/>
      <c r="G2266" s="10"/>
      <c r="H2266" s="10"/>
      <c r="I2266" s="10"/>
      <c r="J2266" s="10"/>
      <c r="K2266" s="7"/>
      <c r="L2266" s="7"/>
      <c r="M2266" s="7"/>
      <c r="N2266" s="7"/>
      <c r="O2266" s="7"/>
      <c r="P2266" s="10"/>
      <c r="Q2266" s="7"/>
      <c r="R2266" s="7"/>
      <c r="S2266" s="7"/>
      <c r="T2266" s="7"/>
      <c r="U2266" s="7"/>
      <c r="V2266" s="7"/>
      <c r="W2266" s="7"/>
      <c r="X2266" s="7"/>
      <c r="Y2266" s="7"/>
      <c r="Z2266" s="7"/>
      <c r="AA2266" s="7"/>
      <c r="AB2266" s="7"/>
      <c r="AC2266" s="7"/>
      <c r="AD2266" s="7"/>
      <c r="AE2266" s="10"/>
      <c r="AF2266" s="7"/>
      <c r="AG2266" s="7"/>
      <c r="AH2266" s="7"/>
      <c r="AI2266" s="7"/>
      <c r="AJ2266" s="7"/>
      <c r="AK2266" s="7"/>
      <c r="AL2266" s="7"/>
      <c r="AM2266" s="7"/>
      <c r="AN2266" s="7"/>
      <c r="AO2266" s="7"/>
      <c r="AP2266" s="7"/>
      <c r="AQ2266" s="7"/>
      <c r="AR2266" s="7"/>
      <c r="AS2266" s="7"/>
      <c r="AT2266" s="10"/>
      <c r="AU2266" s="7"/>
      <c r="AV2266" s="7"/>
      <c r="AW2266" s="7"/>
      <c r="AX2266" s="7"/>
      <c r="AY2266" s="7"/>
      <c r="AZ2266" s="7"/>
      <c r="BA2266" s="7"/>
      <c r="BB2266" s="7"/>
      <c r="BC2266" s="10"/>
      <c r="BD2266" s="7"/>
      <c r="BE2266" s="7"/>
      <c r="BF2266" s="7"/>
      <c r="BG2266" s="7"/>
      <c r="BH2266" s="7"/>
      <c r="BI2266" s="7"/>
      <c r="BJ2266" s="7"/>
      <c r="BK2266" s="7"/>
      <c r="BL2266" s="7"/>
      <c r="BM2266" s="7"/>
      <c r="BN2266" s="7"/>
      <c r="BO2266" s="7"/>
      <c r="BP2266" s="7"/>
      <c r="BQ2266" s="7"/>
      <c r="BR2266" s="7"/>
      <c r="BS2266" s="7"/>
      <c r="BT2266" s="7"/>
      <c r="BU2266" s="7"/>
      <c r="BV2266" s="7"/>
      <c r="BW2266" s="7"/>
      <c r="BX2266" s="7"/>
      <c r="BY2266" s="7"/>
      <c r="BZ2266" s="7"/>
      <c r="CA2266" s="7"/>
      <c r="CB2266" s="7"/>
      <c r="CC2266" s="7"/>
      <c r="CD2266" s="7"/>
      <c r="CE2266" s="7"/>
      <c r="CF2266" s="7"/>
      <c r="CG2266" s="7"/>
      <c r="CH2266" s="7"/>
      <c r="CI2266" s="7"/>
      <c r="CJ2266" s="7"/>
      <c r="CK2266" s="7"/>
      <c r="CL2266" s="7"/>
      <c r="CM2266" s="7"/>
      <c r="CN2266" s="7"/>
      <c r="CO2266" s="7"/>
      <c r="CP2266" s="7"/>
      <c r="CQ2266" s="7"/>
    </row>
    <row r="2267" spans="2:95" s="9" customFormat="1">
      <c r="B2267" s="34"/>
      <c r="C2267" s="7"/>
      <c r="D2267" s="7"/>
      <c r="E2267" s="7"/>
      <c r="F2267" s="7"/>
      <c r="G2267" s="10"/>
      <c r="H2267" s="10"/>
      <c r="I2267" s="10"/>
      <c r="J2267" s="10"/>
      <c r="K2267" s="7"/>
      <c r="L2267" s="7"/>
      <c r="M2267" s="7"/>
      <c r="N2267" s="7"/>
      <c r="O2267" s="7"/>
      <c r="P2267" s="10"/>
      <c r="Q2267" s="7"/>
      <c r="R2267" s="7"/>
      <c r="S2267" s="7"/>
      <c r="T2267" s="7"/>
      <c r="U2267" s="7"/>
      <c r="V2267" s="7"/>
      <c r="W2267" s="7"/>
      <c r="X2267" s="7"/>
      <c r="Y2267" s="7"/>
      <c r="Z2267" s="7"/>
      <c r="AA2267" s="7"/>
      <c r="AB2267" s="7"/>
      <c r="AC2267" s="7"/>
      <c r="AD2267" s="7"/>
      <c r="AE2267" s="10"/>
      <c r="AF2267" s="7"/>
      <c r="AG2267" s="7"/>
      <c r="AH2267" s="7"/>
      <c r="AI2267" s="7"/>
      <c r="AJ2267" s="7"/>
      <c r="AK2267" s="7"/>
      <c r="AL2267" s="7"/>
      <c r="AM2267" s="7"/>
      <c r="AN2267" s="7"/>
      <c r="AO2267" s="7"/>
      <c r="AP2267" s="7"/>
      <c r="AQ2267" s="7"/>
      <c r="AR2267" s="7"/>
      <c r="AS2267" s="7"/>
      <c r="AT2267" s="10"/>
      <c r="AU2267" s="7"/>
      <c r="AV2267" s="7"/>
      <c r="AW2267" s="7"/>
      <c r="AX2267" s="7"/>
      <c r="AY2267" s="7"/>
      <c r="AZ2267" s="7"/>
      <c r="BA2267" s="7"/>
      <c r="BB2267" s="7"/>
      <c r="BC2267" s="10"/>
      <c r="BD2267" s="7"/>
      <c r="BE2267" s="7"/>
      <c r="BF2267" s="7"/>
      <c r="BG2267" s="7"/>
      <c r="BH2267" s="7"/>
      <c r="BI2267" s="7"/>
      <c r="BJ2267" s="7"/>
      <c r="BK2267" s="7"/>
      <c r="BL2267" s="7"/>
      <c r="BM2267" s="7"/>
      <c r="BN2267" s="7"/>
      <c r="BO2267" s="7"/>
      <c r="BP2267" s="7"/>
      <c r="BQ2267" s="7"/>
      <c r="BR2267" s="7"/>
      <c r="BS2267" s="7"/>
      <c r="BT2267" s="7"/>
      <c r="BU2267" s="7"/>
      <c r="BV2267" s="7"/>
      <c r="BW2267" s="7"/>
      <c r="BX2267" s="7"/>
      <c r="BY2267" s="7"/>
      <c r="BZ2267" s="7"/>
      <c r="CA2267" s="7"/>
      <c r="CB2267" s="7"/>
      <c r="CC2267" s="7"/>
      <c r="CD2267" s="7"/>
      <c r="CE2267" s="7"/>
      <c r="CF2267" s="7"/>
      <c r="CG2267" s="7"/>
      <c r="CH2267" s="7"/>
      <c r="CI2267" s="7"/>
      <c r="CJ2267" s="7"/>
      <c r="CK2267" s="7"/>
      <c r="CL2267" s="7"/>
      <c r="CM2267" s="7"/>
      <c r="CN2267" s="7"/>
      <c r="CO2267" s="7"/>
      <c r="CP2267" s="7"/>
      <c r="CQ2267" s="7"/>
    </row>
    <row r="2268" spans="2:95" s="9" customFormat="1">
      <c r="B2268" s="34"/>
      <c r="C2268" s="7"/>
      <c r="D2268" s="7"/>
      <c r="E2268" s="7"/>
      <c r="F2268" s="7"/>
      <c r="G2268" s="10"/>
      <c r="H2268" s="10"/>
      <c r="I2268" s="10"/>
      <c r="J2268" s="10"/>
      <c r="K2268" s="7"/>
      <c r="L2268" s="7"/>
      <c r="M2268" s="7"/>
      <c r="N2268" s="7"/>
      <c r="O2268" s="7"/>
      <c r="P2268" s="10"/>
      <c r="Q2268" s="7"/>
      <c r="R2268" s="7"/>
      <c r="S2268" s="7"/>
      <c r="T2268" s="7"/>
      <c r="U2268" s="7"/>
      <c r="V2268" s="7"/>
      <c r="W2268" s="7"/>
      <c r="X2268" s="7"/>
      <c r="Y2268" s="7"/>
      <c r="Z2268" s="7"/>
      <c r="AA2268" s="7"/>
      <c r="AB2268" s="7"/>
      <c r="AC2268" s="7"/>
      <c r="AD2268" s="7"/>
      <c r="AE2268" s="10"/>
      <c r="AF2268" s="7"/>
      <c r="AG2268" s="7"/>
      <c r="AH2268" s="7"/>
      <c r="AI2268" s="7"/>
      <c r="AJ2268" s="7"/>
      <c r="AK2268" s="7"/>
      <c r="AL2268" s="7"/>
      <c r="AM2268" s="7"/>
      <c r="AN2268" s="7"/>
      <c r="AO2268" s="7"/>
      <c r="AP2268" s="7"/>
      <c r="AQ2268" s="7"/>
      <c r="AR2268" s="7"/>
      <c r="AS2268" s="7"/>
      <c r="AT2268" s="10"/>
      <c r="AU2268" s="7"/>
      <c r="AV2268" s="7"/>
      <c r="AW2268" s="7"/>
      <c r="AX2268" s="7"/>
      <c r="AY2268" s="7"/>
      <c r="AZ2268" s="7"/>
      <c r="BA2268" s="7"/>
      <c r="BB2268" s="7"/>
      <c r="BC2268" s="10"/>
      <c r="BD2268" s="7"/>
      <c r="BE2268" s="7"/>
      <c r="BF2268" s="7"/>
      <c r="BG2268" s="7"/>
      <c r="BH2268" s="7"/>
      <c r="BI2268" s="7"/>
      <c r="BJ2268" s="7"/>
      <c r="BK2268" s="7"/>
      <c r="BL2268" s="7"/>
      <c r="BM2268" s="7"/>
      <c r="BN2268" s="7"/>
      <c r="BO2268" s="7"/>
      <c r="BP2268" s="7"/>
      <c r="BQ2268" s="7"/>
      <c r="BR2268" s="7"/>
      <c r="BS2268" s="7"/>
      <c r="BT2268" s="7"/>
      <c r="BU2268" s="7"/>
      <c r="BV2268" s="7"/>
      <c r="BW2268" s="7"/>
      <c r="BX2268" s="7"/>
      <c r="BY2268" s="7"/>
      <c r="BZ2268" s="7"/>
      <c r="CA2268" s="7"/>
      <c r="CB2268" s="7"/>
      <c r="CC2268" s="7"/>
      <c r="CD2268" s="7"/>
      <c r="CE2268" s="7"/>
      <c r="CF2268" s="7"/>
      <c r="CG2268" s="7"/>
      <c r="CH2268" s="7"/>
      <c r="CI2268" s="7"/>
      <c r="CJ2268" s="7"/>
      <c r="CK2268" s="7"/>
      <c r="CL2268" s="7"/>
      <c r="CM2268" s="7"/>
      <c r="CN2268" s="7"/>
      <c r="CO2268" s="7"/>
      <c r="CP2268" s="7"/>
      <c r="CQ2268" s="7"/>
    </row>
    <row r="2269" spans="2:95" s="9" customFormat="1">
      <c r="B2269" s="34"/>
      <c r="C2269" s="7"/>
      <c r="D2269" s="7"/>
      <c r="E2269" s="7"/>
      <c r="F2269" s="7"/>
      <c r="G2269" s="10"/>
      <c r="H2269" s="10"/>
      <c r="I2269" s="10"/>
      <c r="J2269" s="10"/>
      <c r="K2269" s="7"/>
      <c r="L2269" s="7"/>
      <c r="M2269" s="7"/>
      <c r="N2269" s="7"/>
      <c r="O2269" s="7"/>
      <c r="P2269" s="10"/>
      <c r="Q2269" s="7"/>
      <c r="R2269" s="7"/>
      <c r="S2269" s="7"/>
      <c r="T2269" s="7"/>
      <c r="U2269" s="7"/>
      <c r="V2269" s="7"/>
      <c r="W2269" s="7"/>
      <c r="X2269" s="7"/>
      <c r="Y2269" s="7"/>
      <c r="Z2269" s="7"/>
      <c r="AA2269" s="7"/>
      <c r="AB2269" s="7"/>
      <c r="AC2269" s="7"/>
      <c r="AD2269" s="7"/>
      <c r="AE2269" s="10"/>
      <c r="AF2269" s="7"/>
      <c r="AG2269" s="7"/>
      <c r="AH2269" s="7"/>
      <c r="AI2269" s="7"/>
      <c r="AJ2269" s="7"/>
      <c r="AK2269" s="7"/>
      <c r="AL2269" s="7"/>
      <c r="AM2269" s="7"/>
      <c r="AN2269" s="7"/>
      <c r="AO2269" s="7"/>
      <c r="AP2269" s="7"/>
      <c r="AQ2269" s="7"/>
      <c r="AR2269" s="7"/>
      <c r="AS2269" s="7"/>
      <c r="AT2269" s="10"/>
      <c r="AU2269" s="7"/>
      <c r="AV2269" s="7"/>
      <c r="AW2269" s="7"/>
      <c r="AX2269" s="7"/>
      <c r="AY2269" s="7"/>
      <c r="AZ2269" s="7"/>
      <c r="BA2269" s="7"/>
      <c r="BB2269" s="7"/>
      <c r="BC2269" s="10"/>
      <c r="BD2269" s="7"/>
      <c r="BE2269" s="7"/>
      <c r="BF2269" s="7"/>
      <c r="BG2269" s="7"/>
      <c r="BH2269" s="7"/>
      <c r="BI2269" s="7"/>
      <c r="BJ2269" s="7"/>
      <c r="BK2269" s="7"/>
      <c r="BL2269" s="7"/>
      <c r="BM2269" s="7"/>
      <c r="BN2269" s="7"/>
      <c r="BO2269" s="7"/>
      <c r="BP2269" s="7"/>
      <c r="BQ2269" s="7"/>
      <c r="BR2269" s="7"/>
      <c r="BS2269" s="7"/>
      <c r="BT2269" s="7"/>
      <c r="BU2269" s="7"/>
      <c r="BV2269" s="7"/>
      <c r="BW2269" s="7"/>
      <c r="BX2269" s="7"/>
      <c r="BY2269" s="7"/>
      <c r="BZ2269" s="7"/>
      <c r="CA2269" s="7"/>
      <c r="CB2269" s="7"/>
      <c r="CC2269" s="7"/>
      <c r="CD2269" s="7"/>
      <c r="CE2269" s="7"/>
      <c r="CF2269" s="7"/>
      <c r="CG2269" s="7"/>
      <c r="CH2269" s="7"/>
      <c r="CI2269" s="7"/>
      <c r="CJ2269" s="7"/>
      <c r="CK2269" s="7"/>
      <c r="CL2269" s="7"/>
      <c r="CM2269" s="7"/>
      <c r="CN2269" s="7"/>
      <c r="CO2269" s="7"/>
      <c r="CP2269" s="7"/>
      <c r="CQ2269" s="7"/>
    </row>
    <row r="2270" spans="2:95" s="9" customFormat="1">
      <c r="B2270" s="34"/>
      <c r="C2270" s="7"/>
      <c r="D2270" s="7"/>
      <c r="E2270" s="7"/>
      <c r="F2270" s="7"/>
      <c r="G2270" s="10"/>
      <c r="H2270" s="10"/>
      <c r="I2270" s="10"/>
      <c r="J2270" s="10"/>
      <c r="K2270" s="7"/>
      <c r="L2270" s="7"/>
      <c r="M2270" s="7"/>
      <c r="N2270" s="7"/>
      <c r="O2270" s="7"/>
      <c r="P2270" s="10"/>
      <c r="Q2270" s="7"/>
      <c r="R2270" s="7"/>
      <c r="S2270" s="7"/>
      <c r="T2270" s="7"/>
      <c r="U2270" s="7"/>
      <c r="V2270" s="7"/>
      <c r="W2270" s="7"/>
      <c r="X2270" s="7"/>
      <c r="Y2270" s="7"/>
      <c r="Z2270" s="7"/>
      <c r="AA2270" s="7"/>
      <c r="AB2270" s="7"/>
      <c r="AC2270" s="7"/>
      <c r="AD2270" s="7"/>
      <c r="AE2270" s="10"/>
      <c r="AF2270" s="7"/>
      <c r="AG2270" s="7"/>
      <c r="AH2270" s="7"/>
      <c r="AI2270" s="7"/>
      <c r="AJ2270" s="7"/>
      <c r="AK2270" s="7"/>
      <c r="AL2270" s="7"/>
      <c r="AM2270" s="7"/>
      <c r="AN2270" s="7"/>
      <c r="AO2270" s="7"/>
      <c r="AP2270" s="7"/>
      <c r="AQ2270" s="7"/>
      <c r="AR2270" s="7"/>
      <c r="AS2270" s="7"/>
      <c r="AT2270" s="10"/>
      <c r="AU2270" s="7"/>
      <c r="AV2270" s="7"/>
      <c r="AW2270" s="7"/>
      <c r="AX2270" s="7"/>
      <c r="AY2270" s="7"/>
      <c r="AZ2270" s="7"/>
      <c r="BA2270" s="7"/>
      <c r="BB2270" s="7"/>
      <c r="BC2270" s="10"/>
      <c r="BD2270" s="7"/>
      <c r="BE2270" s="7"/>
      <c r="BF2270" s="7"/>
      <c r="BG2270" s="7"/>
      <c r="BH2270" s="7"/>
      <c r="BI2270" s="7"/>
      <c r="BJ2270" s="7"/>
      <c r="BK2270" s="7"/>
      <c r="BL2270" s="7"/>
      <c r="BM2270" s="7"/>
      <c r="BN2270" s="7"/>
      <c r="BO2270" s="7"/>
      <c r="BP2270" s="7"/>
      <c r="BQ2270" s="7"/>
      <c r="BR2270" s="7"/>
      <c r="BS2270" s="7"/>
      <c r="BT2270" s="7"/>
      <c r="BU2270" s="7"/>
      <c r="BV2270" s="7"/>
      <c r="BW2270" s="7"/>
      <c r="BX2270" s="7"/>
      <c r="BY2270" s="7"/>
      <c r="BZ2270" s="7"/>
      <c r="CA2270" s="7"/>
      <c r="CB2270" s="7"/>
      <c r="CC2270" s="7"/>
      <c r="CD2270" s="7"/>
      <c r="CE2270" s="7"/>
      <c r="CF2270" s="7"/>
      <c r="CG2270" s="7"/>
      <c r="CH2270" s="7"/>
      <c r="CI2270" s="7"/>
      <c r="CJ2270" s="7"/>
      <c r="CK2270" s="7"/>
      <c r="CL2270" s="7"/>
      <c r="CM2270" s="7"/>
      <c r="CN2270" s="7"/>
      <c r="CO2270" s="7"/>
      <c r="CP2270" s="7"/>
      <c r="CQ2270" s="7"/>
    </row>
    <row r="2271" spans="2:95" s="9" customFormat="1">
      <c r="B2271" s="34"/>
      <c r="C2271" s="7"/>
      <c r="D2271" s="7"/>
      <c r="E2271" s="7"/>
      <c r="F2271" s="7"/>
      <c r="G2271" s="10"/>
      <c r="H2271" s="10"/>
      <c r="I2271" s="10"/>
      <c r="J2271" s="10"/>
      <c r="K2271" s="7"/>
      <c r="L2271" s="7"/>
      <c r="M2271" s="7"/>
      <c r="N2271" s="7"/>
      <c r="O2271" s="7"/>
      <c r="P2271" s="10"/>
      <c r="Q2271" s="7"/>
      <c r="R2271" s="7"/>
      <c r="S2271" s="7"/>
      <c r="T2271" s="7"/>
      <c r="U2271" s="7"/>
      <c r="V2271" s="7"/>
      <c r="W2271" s="7"/>
      <c r="X2271" s="7"/>
      <c r="Y2271" s="7"/>
      <c r="Z2271" s="7"/>
      <c r="AA2271" s="7"/>
      <c r="AB2271" s="7"/>
      <c r="AC2271" s="7"/>
      <c r="AD2271" s="7"/>
      <c r="AE2271" s="10"/>
      <c r="AF2271" s="7"/>
      <c r="AG2271" s="7"/>
      <c r="AH2271" s="7"/>
      <c r="AI2271" s="7"/>
      <c r="AJ2271" s="7"/>
      <c r="AK2271" s="7"/>
      <c r="AL2271" s="7"/>
      <c r="AM2271" s="7"/>
      <c r="AN2271" s="7"/>
      <c r="AO2271" s="7"/>
      <c r="AP2271" s="7"/>
      <c r="AQ2271" s="7"/>
      <c r="AR2271" s="7"/>
      <c r="AS2271" s="7"/>
      <c r="AT2271" s="10"/>
      <c r="AU2271" s="7"/>
      <c r="AV2271" s="7"/>
      <c r="AW2271" s="7"/>
      <c r="AX2271" s="7"/>
      <c r="AY2271" s="7"/>
      <c r="AZ2271" s="7"/>
      <c r="BA2271" s="7"/>
      <c r="BB2271" s="7"/>
      <c r="BC2271" s="10"/>
      <c r="BD2271" s="7"/>
      <c r="BE2271" s="7"/>
      <c r="BF2271" s="7"/>
      <c r="BG2271" s="7"/>
      <c r="BH2271" s="7"/>
      <c r="BI2271" s="7"/>
      <c r="BJ2271" s="7"/>
      <c r="BK2271" s="7"/>
      <c r="BL2271" s="7"/>
      <c r="BM2271" s="7"/>
      <c r="BN2271" s="7"/>
      <c r="BO2271" s="7"/>
      <c r="BP2271" s="7"/>
      <c r="BQ2271" s="7"/>
      <c r="BR2271" s="7"/>
      <c r="BS2271" s="7"/>
      <c r="BT2271" s="7"/>
      <c r="BU2271" s="7"/>
      <c r="BV2271" s="7"/>
      <c r="BW2271" s="7"/>
      <c r="BX2271" s="7"/>
      <c r="BY2271" s="7"/>
      <c r="BZ2271" s="7"/>
      <c r="CA2271" s="7"/>
      <c r="CB2271" s="7"/>
      <c r="CC2271" s="7"/>
      <c r="CD2271" s="7"/>
      <c r="CE2271" s="7"/>
      <c r="CF2271" s="7"/>
      <c r="CG2271" s="7"/>
      <c r="CH2271" s="7"/>
      <c r="CI2271" s="7"/>
      <c r="CJ2271" s="7"/>
      <c r="CK2271" s="7"/>
      <c r="CL2271" s="7"/>
      <c r="CM2271" s="7"/>
      <c r="CN2271" s="7"/>
      <c r="CO2271" s="7"/>
      <c r="CP2271" s="7"/>
      <c r="CQ2271" s="7"/>
    </row>
    <row r="2272" spans="2:95" s="9" customFormat="1">
      <c r="B2272" s="34"/>
      <c r="C2272" s="7"/>
      <c r="D2272" s="7"/>
      <c r="E2272" s="7"/>
      <c r="F2272" s="7"/>
      <c r="G2272" s="10"/>
      <c r="H2272" s="10"/>
      <c r="I2272" s="10"/>
      <c r="J2272" s="10"/>
      <c r="K2272" s="7"/>
      <c r="L2272" s="7"/>
      <c r="M2272" s="7"/>
      <c r="N2272" s="7"/>
      <c r="O2272" s="7"/>
      <c r="P2272" s="10"/>
      <c r="Q2272" s="7"/>
      <c r="R2272" s="7"/>
      <c r="S2272" s="7"/>
      <c r="T2272" s="7"/>
      <c r="U2272" s="7"/>
      <c r="V2272" s="7"/>
      <c r="W2272" s="7"/>
      <c r="X2272" s="7"/>
      <c r="Y2272" s="7"/>
      <c r="Z2272" s="7"/>
      <c r="AA2272" s="7"/>
      <c r="AB2272" s="7"/>
      <c r="AC2272" s="7"/>
      <c r="AD2272" s="7"/>
      <c r="AE2272" s="10"/>
      <c r="AF2272" s="7"/>
      <c r="AG2272" s="7"/>
      <c r="AH2272" s="7"/>
      <c r="AI2272" s="7"/>
      <c r="AJ2272" s="7"/>
      <c r="AK2272" s="7"/>
      <c r="AL2272" s="7"/>
      <c r="AM2272" s="7"/>
      <c r="AN2272" s="7"/>
      <c r="AO2272" s="7"/>
      <c r="AP2272" s="7"/>
      <c r="AQ2272" s="7"/>
      <c r="AR2272" s="7"/>
      <c r="AS2272" s="7"/>
      <c r="AT2272" s="10"/>
      <c r="AU2272" s="7"/>
      <c r="AV2272" s="7"/>
      <c r="AW2272" s="7"/>
      <c r="AX2272" s="7"/>
      <c r="AY2272" s="7"/>
      <c r="AZ2272" s="7"/>
      <c r="BA2272" s="7"/>
      <c r="BB2272" s="7"/>
      <c r="BC2272" s="10"/>
      <c r="BD2272" s="7"/>
      <c r="BE2272" s="7"/>
      <c r="BF2272" s="7"/>
      <c r="BG2272" s="7"/>
      <c r="BH2272" s="7"/>
      <c r="BI2272" s="7"/>
      <c r="BJ2272" s="7"/>
      <c r="BK2272" s="7"/>
      <c r="BL2272" s="7"/>
      <c r="BM2272" s="7"/>
      <c r="BN2272" s="7"/>
      <c r="BO2272" s="7"/>
      <c r="BP2272" s="7"/>
      <c r="BQ2272" s="7"/>
      <c r="BR2272" s="7"/>
      <c r="BS2272" s="7"/>
      <c r="BT2272" s="7"/>
      <c r="BU2272" s="7"/>
      <c r="BV2272" s="7"/>
      <c r="BW2272" s="7"/>
      <c r="BX2272" s="7"/>
      <c r="BY2272" s="7"/>
      <c r="BZ2272" s="7"/>
      <c r="CA2272" s="7"/>
      <c r="CB2272" s="7"/>
      <c r="CC2272" s="7"/>
      <c r="CD2272" s="7"/>
      <c r="CE2272" s="7"/>
      <c r="CF2272" s="7"/>
      <c r="CG2272" s="7"/>
      <c r="CH2272" s="7"/>
      <c r="CI2272" s="7"/>
      <c r="CJ2272" s="7"/>
      <c r="CK2272" s="7"/>
      <c r="CL2272" s="7"/>
      <c r="CM2272" s="7"/>
      <c r="CN2272" s="7"/>
      <c r="CO2272" s="7"/>
      <c r="CP2272" s="7"/>
      <c r="CQ2272" s="7"/>
    </row>
    <row r="2273" spans="2:95" s="9" customFormat="1">
      <c r="B2273" s="34"/>
      <c r="C2273" s="7"/>
      <c r="D2273" s="7"/>
      <c r="E2273" s="7"/>
      <c r="F2273" s="7"/>
      <c r="G2273" s="10"/>
      <c r="H2273" s="10"/>
      <c r="I2273" s="10"/>
      <c r="J2273" s="10"/>
      <c r="K2273" s="7"/>
      <c r="L2273" s="7"/>
      <c r="M2273" s="7"/>
      <c r="N2273" s="7"/>
      <c r="O2273" s="7"/>
      <c r="P2273" s="10"/>
      <c r="Q2273" s="7"/>
      <c r="R2273" s="7"/>
      <c r="S2273" s="7"/>
      <c r="T2273" s="7"/>
      <c r="U2273" s="7"/>
      <c r="V2273" s="7"/>
      <c r="W2273" s="7"/>
      <c r="X2273" s="7"/>
      <c r="Y2273" s="7"/>
      <c r="Z2273" s="7"/>
      <c r="AA2273" s="7"/>
      <c r="AB2273" s="7"/>
      <c r="AC2273" s="7"/>
      <c r="AD2273" s="7"/>
      <c r="AE2273" s="10"/>
      <c r="AF2273" s="7"/>
      <c r="AG2273" s="7"/>
      <c r="AH2273" s="7"/>
      <c r="AI2273" s="7"/>
      <c r="AJ2273" s="7"/>
      <c r="AK2273" s="7"/>
      <c r="AL2273" s="7"/>
      <c r="AM2273" s="7"/>
      <c r="AN2273" s="7"/>
      <c r="AO2273" s="7"/>
      <c r="AP2273" s="7"/>
      <c r="AQ2273" s="7"/>
      <c r="AR2273" s="7"/>
      <c r="AS2273" s="7"/>
      <c r="AT2273" s="10"/>
      <c r="AU2273" s="7"/>
      <c r="AV2273" s="7"/>
      <c r="AW2273" s="7"/>
      <c r="AX2273" s="7"/>
      <c r="AY2273" s="7"/>
      <c r="AZ2273" s="7"/>
      <c r="BA2273" s="7"/>
      <c r="BB2273" s="7"/>
      <c r="BC2273" s="10"/>
      <c r="BD2273" s="7"/>
      <c r="BE2273" s="7"/>
      <c r="BF2273" s="7"/>
      <c r="BG2273" s="7"/>
      <c r="BH2273" s="7"/>
      <c r="BI2273" s="7"/>
      <c r="BJ2273" s="7"/>
      <c r="BK2273" s="7"/>
      <c r="BL2273" s="7"/>
      <c r="BM2273" s="7"/>
      <c r="BN2273" s="7"/>
      <c r="BO2273" s="7"/>
      <c r="BP2273" s="7"/>
      <c r="BQ2273" s="7"/>
      <c r="BR2273" s="7"/>
      <c r="BS2273" s="7"/>
      <c r="BT2273" s="7"/>
      <c r="BU2273" s="7"/>
      <c r="BV2273" s="7"/>
      <c r="BW2273" s="7"/>
      <c r="BX2273" s="7"/>
      <c r="BY2273" s="7"/>
      <c r="BZ2273" s="7"/>
      <c r="CA2273" s="7"/>
      <c r="CB2273" s="7"/>
      <c r="CC2273" s="7"/>
      <c r="CD2273" s="7"/>
      <c r="CE2273" s="7"/>
      <c r="CF2273" s="7"/>
      <c r="CG2273" s="7"/>
      <c r="CH2273" s="7"/>
      <c r="CI2273" s="7"/>
      <c r="CJ2273" s="7"/>
      <c r="CK2273" s="7"/>
      <c r="CL2273" s="7"/>
      <c r="CM2273" s="7"/>
      <c r="CN2273" s="7"/>
      <c r="CO2273" s="7"/>
      <c r="CP2273" s="7"/>
      <c r="CQ2273" s="7"/>
    </row>
    <row r="2274" spans="2:95" s="9" customFormat="1">
      <c r="B2274" s="34"/>
      <c r="C2274" s="7"/>
      <c r="D2274" s="7"/>
      <c r="E2274" s="7"/>
      <c r="F2274" s="7"/>
      <c r="G2274" s="10"/>
      <c r="H2274" s="10"/>
      <c r="I2274" s="10"/>
      <c r="J2274" s="10"/>
      <c r="K2274" s="7"/>
      <c r="L2274" s="7"/>
      <c r="M2274" s="7"/>
      <c r="N2274" s="7"/>
      <c r="O2274" s="7"/>
      <c r="P2274" s="10"/>
      <c r="Q2274" s="7"/>
      <c r="R2274" s="7"/>
      <c r="S2274" s="7"/>
      <c r="T2274" s="7"/>
      <c r="U2274" s="7"/>
      <c r="V2274" s="7"/>
      <c r="W2274" s="7"/>
      <c r="X2274" s="7"/>
      <c r="Y2274" s="7"/>
      <c r="Z2274" s="7"/>
      <c r="AA2274" s="7"/>
      <c r="AB2274" s="7"/>
      <c r="AC2274" s="7"/>
      <c r="AD2274" s="7"/>
      <c r="AE2274" s="10"/>
      <c r="AF2274" s="7"/>
      <c r="AG2274" s="7"/>
      <c r="AH2274" s="7"/>
      <c r="AI2274" s="7"/>
      <c r="AJ2274" s="7"/>
      <c r="AK2274" s="7"/>
      <c r="AL2274" s="7"/>
      <c r="AM2274" s="7"/>
      <c r="AN2274" s="7"/>
      <c r="AO2274" s="7"/>
      <c r="AP2274" s="7"/>
      <c r="AQ2274" s="7"/>
      <c r="AR2274" s="7"/>
      <c r="AS2274" s="7"/>
      <c r="AT2274" s="10"/>
      <c r="AU2274" s="7"/>
      <c r="AV2274" s="7"/>
      <c r="AW2274" s="7"/>
      <c r="AX2274" s="7"/>
      <c r="AY2274" s="7"/>
      <c r="AZ2274" s="7"/>
      <c r="BA2274" s="7"/>
      <c r="BB2274" s="7"/>
      <c r="BC2274" s="10"/>
      <c r="BD2274" s="7"/>
      <c r="BE2274" s="7"/>
      <c r="BF2274" s="7"/>
      <c r="BG2274" s="7"/>
      <c r="BH2274" s="7"/>
      <c r="BI2274" s="7"/>
      <c r="BJ2274" s="7"/>
      <c r="BK2274" s="7"/>
      <c r="BL2274" s="7"/>
      <c r="BM2274" s="7"/>
      <c r="BN2274" s="7"/>
      <c r="BO2274" s="7"/>
      <c r="BP2274" s="7"/>
      <c r="BQ2274" s="7"/>
      <c r="BR2274" s="7"/>
      <c r="BS2274" s="7"/>
      <c r="BT2274" s="7"/>
      <c r="BU2274" s="7"/>
      <c r="BV2274" s="7"/>
      <c r="BW2274" s="7"/>
      <c r="BX2274" s="7"/>
      <c r="BY2274" s="7"/>
      <c r="BZ2274" s="7"/>
      <c r="CA2274" s="7"/>
      <c r="CB2274" s="7"/>
      <c r="CC2274" s="7"/>
      <c r="CD2274" s="7"/>
      <c r="CE2274" s="7"/>
      <c r="CF2274" s="7"/>
      <c r="CG2274" s="7"/>
      <c r="CH2274" s="7"/>
      <c r="CI2274" s="7"/>
      <c r="CJ2274" s="7"/>
      <c r="CK2274" s="7"/>
      <c r="CL2274" s="7"/>
      <c r="CM2274" s="7"/>
      <c r="CN2274" s="7"/>
      <c r="CO2274" s="7"/>
      <c r="CP2274" s="7"/>
      <c r="CQ2274" s="7"/>
    </row>
    <row r="2275" spans="2:95" s="9" customFormat="1">
      <c r="B2275" s="34"/>
      <c r="C2275" s="7"/>
      <c r="D2275" s="7"/>
      <c r="E2275" s="7"/>
      <c r="F2275" s="7"/>
      <c r="G2275" s="10"/>
      <c r="H2275" s="10"/>
      <c r="I2275" s="10"/>
      <c r="J2275" s="10"/>
      <c r="K2275" s="7"/>
      <c r="L2275" s="7"/>
      <c r="M2275" s="7"/>
      <c r="N2275" s="7"/>
      <c r="O2275" s="7"/>
      <c r="P2275" s="10"/>
      <c r="Q2275" s="7"/>
      <c r="R2275" s="7"/>
      <c r="S2275" s="7"/>
      <c r="T2275" s="7"/>
      <c r="U2275" s="7"/>
      <c r="V2275" s="7"/>
      <c r="W2275" s="7"/>
      <c r="X2275" s="7"/>
      <c r="Y2275" s="7"/>
      <c r="Z2275" s="7"/>
      <c r="AA2275" s="7"/>
      <c r="AB2275" s="7"/>
      <c r="AC2275" s="7"/>
      <c r="AD2275" s="7"/>
      <c r="AE2275" s="10"/>
      <c r="AF2275" s="7"/>
      <c r="AG2275" s="7"/>
      <c r="AH2275" s="7"/>
      <c r="AI2275" s="7"/>
      <c r="AJ2275" s="7"/>
      <c r="AK2275" s="7"/>
      <c r="AL2275" s="7"/>
      <c r="AM2275" s="7"/>
      <c r="AN2275" s="7"/>
      <c r="AO2275" s="7"/>
      <c r="AP2275" s="7"/>
      <c r="AQ2275" s="7"/>
      <c r="AR2275" s="7"/>
      <c r="AS2275" s="7"/>
      <c r="AT2275" s="10"/>
      <c r="AU2275" s="7"/>
      <c r="AV2275" s="7"/>
      <c r="AW2275" s="7"/>
      <c r="AX2275" s="7"/>
      <c r="AY2275" s="7"/>
      <c r="AZ2275" s="7"/>
      <c r="BA2275" s="7"/>
      <c r="BB2275" s="7"/>
      <c r="BC2275" s="10"/>
      <c r="BD2275" s="7"/>
      <c r="BE2275" s="7"/>
      <c r="BF2275" s="7"/>
      <c r="BG2275" s="7"/>
      <c r="BH2275" s="7"/>
      <c r="BI2275" s="7"/>
      <c r="BJ2275" s="7"/>
      <c r="BK2275" s="7"/>
      <c r="BL2275" s="7"/>
      <c r="BM2275" s="7"/>
      <c r="BN2275" s="7"/>
      <c r="BO2275" s="7"/>
      <c r="BP2275" s="7"/>
      <c r="BQ2275" s="7"/>
      <c r="BR2275" s="7"/>
      <c r="BS2275" s="7"/>
      <c r="BT2275" s="7"/>
      <c r="BU2275" s="7"/>
      <c r="BV2275" s="7"/>
      <c r="BW2275" s="7"/>
      <c r="BX2275" s="7"/>
      <c r="BY2275" s="7"/>
      <c r="BZ2275" s="7"/>
      <c r="CA2275" s="7"/>
      <c r="CB2275" s="7"/>
      <c r="CC2275" s="7"/>
      <c r="CD2275" s="7"/>
      <c r="CE2275" s="7"/>
      <c r="CF2275" s="7"/>
      <c r="CG2275" s="7"/>
      <c r="CH2275" s="7"/>
      <c r="CI2275" s="7"/>
      <c r="CJ2275" s="7"/>
      <c r="CK2275" s="7"/>
      <c r="CL2275" s="7"/>
      <c r="CM2275" s="7"/>
      <c r="CN2275" s="7"/>
      <c r="CO2275" s="7"/>
      <c r="CP2275" s="7"/>
      <c r="CQ2275" s="7"/>
    </row>
    <row r="2276" spans="2:95" s="9" customFormat="1">
      <c r="B2276" s="34"/>
      <c r="C2276" s="7"/>
      <c r="D2276" s="7"/>
      <c r="E2276" s="7"/>
      <c r="F2276" s="7"/>
      <c r="G2276" s="10"/>
      <c r="H2276" s="10"/>
      <c r="I2276" s="10"/>
      <c r="J2276" s="10"/>
      <c r="K2276" s="7"/>
      <c r="L2276" s="7"/>
      <c r="M2276" s="7"/>
      <c r="N2276" s="7"/>
      <c r="O2276" s="7"/>
      <c r="P2276" s="10"/>
      <c r="Q2276" s="7"/>
      <c r="R2276" s="7"/>
      <c r="S2276" s="7"/>
      <c r="T2276" s="7"/>
      <c r="U2276" s="7"/>
      <c r="V2276" s="7"/>
      <c r="W2276" s="7"/>
      <c r="X2276" s="7"/>
      <c r="Y2276" s="7"/>
      <c r="Z2276" s="7"/>
      <c r="AA2276" s="7"/>
      <c r="AB2276" s="7"/>
      <c r="AC2276" s="7"/>
      <c r="AD2276" s="7"/>
      <c r="AE2276" s="10"/>
      <c r="AF2276" s="7"/>
      <c r="AG2276" s="7"/>
      <c r="AH2276" s="7"/>
      <c r="AI2276" s="7"/>
      <c r="AJ2276" s="7"/>
      <c r="AK2276" s="7"/>
      <c r="AL2276" s="7"/>
      <c r="AM2276" s="7"/>
      <c r="AN2276" s="7"/>
      <c r="AO2276" s="7"/>
      <c r="AP2276" s="7"/>
      <c r="AQ2276" s="7"/>
      <c r="AR2276" s="7"/>
      <c r="AS2276" s="7"/>
      <c r="AT2276" s="10"/>
      <c r="AU2276" s="7"/>
      <c r="AV2276" s="7"/>
      <c r="AW2276" s="7"/>
      <c r="AX2276" s="7"/>
      <c r="AY2276" s="7"/>
      <c r="AZ2276" s="7"/>
      <c r="BA2276" s="7"/>
      <c r="BB2276" s="7"/>
      <c r="BC2276" s="10"/>
      <c r="BD2276" s="7"/>
      <c r="BE2276" s="7"/>
      <c r="BF2276" s="7"/>
      <c r="BG2276" s="7"/>
      <c r="BH2276" s="7"/>
      <c r="BI2276" s="7"/>
      <c r="BJ2276" s="7"/>
      <c r="BK2276" s="7"/>
      <c r="BL2276" s="7"/>
      <c r="BM2276" s="7"/>
      <c r="BN2276" s="7"/>
      <c r="BO2276" s="7"/>
      <c r="BP2276" s="7"/>
      <c r="BQ2276" s="7"/>
      <c r="BR2276" s="7"/>
      <c r="BS2276" s="7"/>
      <c r="BT2276" s="7"/>
      <c r="BU2276" s="7"/>
      <c r="BV2276" s="7"/>
      <c r="BW2276" s="7"/>
      <c r="BX2276" s="7"/>
      <c r="BY2276" s="7"/>
      <c r="BZ2276" s="7"/>
      <c r="CA2276" s="7"/>
      <c r="CB2276" s="7"/>
      <c r="CC2276" s="7"/>
      <c r="CD2276" s="7"/>
      <c r="CE2276" s="7"/>
      <c r="CF2276" s="7"/>
      <c r="CG2276" s="7"/>
      <c r="CH2276" s="7"/>
      <c r="CI2276" s="7"/>
      <c r="CJ2276" s="7"/>
      <c r="CK2276" s="7"/>
      <c r="CL2276" s="7"/>
      <c r="CM2276" s="7"/>
      <c r="CN2276" s="7"/>
      <c r="CO2276" s="7"/>
      <c r="CP2276" s="7"/>
      <c r="CQ2276" s="7"/>
    </row>
    <row r="2277" spans="2:95" s="9" customFormat="1">
      <c r="B2277" s="34"/>
      <c r="C2277" s="7"/>
      <c r="D2277" s="7"/>
      <c r="E2277" s="7"/>
      <c r="F2277" s="7"/>
      <c r="G2277" s="10"/>
      <c r="H2277" s="10"/>
      <c r="I2277" s="10"/>
      <c r="J2277" s="10"/>
      <c r="K2277" s="7"/>
      <c r="L2277" s="7"/>
      <c r="M2277" s="7"/>
      <c r="N2277" s="7"/>
      <c r="O2277" s="7"/>
      <c r="P2277" s="10"/>
      <c r="Q2277" s="7"/>
      <c r="R2277" s="7"/>
      <c r="S2277" s="7"/>
      <c r="T2277" s="7"/>
      <c r="U2277" s="7"/>
      <c r="V2277" s="7"/>
      <c r="W2277" s="7"/>
      <c r="X2277" s="7"/>
      <c r="Y2277" s="7"/>
      <c r="Z2277" s="7"/>
      <c r="AA2277" s="7"/>
      <c r="AB2277" s="7"/>
      <c r="AC2277" s="7"/>
      <c r="AD2277" s="7"/>
      <c r="AE2277" s="10"/>
      <c r="AF2277" s="7"/>
      <c r="AG2277" s="7"/>
      <c r="AH2277" s="7"/>
      <c r="AI2277" s="7"/>
      <c r="AJ2277" s="7"/>
      <c r="AK2277" s="7"/>
      <c r="AL2277" s="7"/>
      <c r="AM2277" s="7"/>
      <c r="AN2277" s="7"/>
      <c r="AO2277" s="7"/>
      <c r="AP2277" s="7"/>
      <c r="AQ2277" s="7"/>
      <c r="AR2277" s="7"/>
      <c r="AS2277" s="7"/>
      <c r="AT2277" s="10"/>
      <c r="AU2277" s="7"/>
      <c r="AV2277" s="7"/>
      <c r="AW2277" s="7"/>
      <c r="AX2277" s="7"/>
      <c r="AY2277" s="7"/>
      <c r="AZ2277" s="7"/>
      <c r="BA2277" s="7"/>
      <c r="BB2277" s="7"/>
      <c r="BC2277" s="10"/>
      <c r="BD2277" s="7"/>
      <c r="BE2277" s="7"/>
      <c r="BF2277" s="7"/>
      <c r="BG2277" s="7"/>
      <c r="BH2277" s="7"/>
      <c r="BI2277" s="7"/>
      <c r="BJ2277" s="7"/>
      <c r="BK2277" s="7"/>
      <c r="BL2277" s="7"/>
      <c r="BM2277" s="7"/>
      <c r="BN2277" s="7"/>
      <c r="BO2277" s="7"/>
      <c r="BP2277" s="7"/>
      <c r="BQ2277" s="7"/>
      <c r="BR2277" s="7"/>
      <c r="BS2277" s="7"/>
      <c r="BT2277" s="7"/>
      <c r="BU2277" s="7"/>
      <c r="BV2277" s="7"/>
      <c r="BW2277" s="7"/>
      <c r="BX2277" s="7"/>
      <c r="BY2277" s="7"/>
      <c r="BZ2277" s="7"/>
      <c r="CA2277" s="7"/>
      <c r="CB2277" s="7"/>
      <c r="CC2277" s="7"/>
      <c r="CD2277" s="7"/>
      <c r="CE2277" s="7"/>
      <c r="CF2277" s="7"/>
      <c r="CG2277" s="7"/>
      <c r="CH2277" s="7"/>
      <c r="CI2277" s="7"/>
      <c r="CJ2277" s="7"/>
      <c r="CK2277" s="7"/>
      <c r="CL2277" s="7"/>
      <c r="CM2277" s="7"/>
      <c r="CN2277" s="7"/>
      <c r="CO2277" s="7"/>
      <c r="CP2277" s="7"/>
      <c r="CQ2277" s="7"/>
    </row>
    <row r="2278" spans="2:95" s="9" customFormat="1">
      <c r="B2278" s="34"/>
      <c r="C2278" s="7"/>
      <c r="D2278" s="7"/>
      <c r="E2278" s="7"/>
      <c r="F2278" s="7"/>
      <c r="G2278" s="10"/>
      <c r="H2278" s="10"/>
      <c r="I2278" s="10"/>
      <c r="J2278" s="10"/>
      <c r="K2278" s="7"/>
      <c r="L2278" s="7"/>
      <c r="M2278" s="7"/>
      <c r="N2278" s="7"/>
      <c r="O2278" s="7"/>
      <c r="P2278" s="10"/>
      <c r="Q2278" s="7"/>
      <c r="R2278" s="7"/>
      <c r="S2278" s="7"/>
      <c r="T2278" s="7"/>
      <c r="U2278" s="7"/>
      <c r="V2278" s="7"/>
      <c r="W2278" s="7"/>
      <c r="X2278" s="7"/>
      <c r="Y2278" s="7"/>
      <c r="Z2278" s="7"/>
      <c r="AA2278" s="7"/>
      <c r="AB2278" s="7"/>
      <c r="AC2278" s="7"/>
      <c r="AD2278" s="7"/>
      <c r="AE2278" s="10"/>
      <c r="AF2278" s="7"/>
      <c r="AG2278" s="7"/>
      <c r="AH2278" s="7"/>
      <c r="AI2278" s="7"/>
      <c r="AJ2278" s="7"/>
      <c r="AK2278" s="7"/>
      <c r="AL2278" s="7"/>
      <c r="AM2278" s="7"/>
      <c r="AN2278" s="7"/>
      <c r="AO2278" s="7"/>
      <c r="AP2278" s="7"/>
      <c r="AQ2278" s="7"/>
      <c r="AR2278" s="7"/>
      <c r="AS2278" s="7"/>
      <c r="AT2278" s="10"/>
      <c r="AU2278" s="7"/>
      <c r="AV2278" s="7"/>
      <c r="AW2278" s="7"/>
      <c r="AX2278" s="7"/>
      <c r="AY2278" s="7"/>
      <c r="AZ2278" s="7"/>
      <c r="BA2278" s="7"/>
      <c r="BB2278" s="7"/>
      <c r="BC2278" s="10"/>
      <c r="BD2278" s="7"/>
      <c r="BE2278" s="7"/>
      <c r="BF2278" s="7"/>
      <c r="BG2278" s="7"/>
      <c r="BH2278" s="7"/>
      <c r="BI2278" s="7"/>
      <c r="BJ2278" s="7"/>
      <c r="BK2278" s="7"/>
      <c r="BL2278" s="7"/>
      <c r="BM2278" s="7"/>
      <c r="BN2278" s="7"/>
      <c r="BO2278" s="7"/>
      <c r="BP2278" s="7"/>
      <c r="BQ2278" s="7"/>
      <c r="BR2278" s="7"/>
      <c r="BS2278" s="7"/>
      <c r="BT2278" s="7"/>
      <c r="BU2278" s="7"/>
      <c r="BV2278" s="7"/>
      <c r="BW2278" s="7"/>
      <c r="BX2278" s="7"/>
      <c r="BY2278" s="7"/>
      <c r="BZ2278" s="7"/>
      <c r="CA2278" s="7"/>
      <c r="CB2278" s="7"/>
      <c r="CC2278" s="7"/>
      <c r="CD2278" s="7"/>
      <c r="CE2278" s="7"/>
      <c r="CF2278" s="7"/>
      <c r="CG2278" s="7"/>
      <c r="CH2278" s="7"/>
      <c r="CI2278" s="7"/>
      <c r="CJ2278" s="7"/>
      <c r="CK2278" s="7"/>
      <c r="CL2278" s="7"/>
      <c r="CM2278" s="7"/>
      <c r="CN2278" s="7"/>
      <c r="CO2278" s="7"/>
      <c r="CP2278" s="7"/>
      <c r="CQ2278" s="7"/>
    </row>
    <row r="2279" spans="2:95" s="9" customFormat="1">
      <c r="B2279" s="34"/>
      <c r="C2279" s="7"/>
      <c r="D2279" s="7"/>
      <c r="E2279" s="7"/>
      <c r="F2279" s="7"/>
      <c r="G2279" s="10"/>
      <c r="H2279" s="10"/>
      <c r="I2279" s="10"/>
      <c r="J2279" s="10"/>
      <c r="K2279" s="7"/>
      <c r="L2279" s="7"/>
      <c r="M2279" s="7"/>
      <c r="N2279" s="7"/>
      <c r="O2279" s="7"/>
      <c r="P2279" s="10"/>
      <c r="Q2279" s="7"/>
      <c r="R2279" s="7"/>
      <c r="S2279" s="7"/>
      <c r="T2279" s="7"/>
      <c r="U2279" s="7"/>
      <c r="V2279" s="7"/>
      <c r="W2279" s="7"/>
      <c r="X2279" s="7"/>
      <c r="Y2279" s="7"/>
      <c r="Z2279" s="7"/>
      <c r="AA2279" s="7"/>
      <c r="AB2279" s="7"/>
      <c r="AC2279" s="7"/>
      <c r="AD2279" s="7"/>
      <c r="AE2279" s="10"/>
      <c r="AF2279" s="7"/>
      <c r="AG2279" s="7"/>
      <c r="AH2279" s="7"/>
      <c r="AI2279" s="7"/>
      <c r="AJ2279" s="7"/>
      <c r="AK2279" s="7"/>
      <c r="AL2279" s="7"/>
      <c r="AM2279" s="7"/>
      <c r="AN2279" s="7"/>
      <c r="AO2279" s="7"/>
      <c r="AP2279" s="7"/>
      <c r="AQ2279" s="7"/>
      <c r="AR2279" s="7"/>
      <c r="AS2279" s="7"/>
      <c r="AT2279" s="10"/>
      <c r="AU2279" s="7"/>
      <c r="AV2279" s="7"/>
      <c r="AW2279" s="7"/>
      <c r="AX2279" s="7"/>
      <c r="AY2279" s="7"/>
      <c r="AZ2279" s="7"/>
      <c r="BA2279" s="7"/>
      <c r="BB2279" s="7"/>
      <c r="BC2279" s="10"/>
      <c r="BD2279" s="7"/>
      <c r="BE2279" s="7"/>
      <c r="BF2279" s="7"/>
      <c r="BG2279" s="7"/>
      <c r="BH2279" s="7"/>
      <c r="BI2279" s="7"/>
      <c r="BJ2279" s="7"/>
      <c r="BK2279" s="7"/>
      <c r="BL2279" s="7"/>
      <c r="BM2279" s="7"/>
      <c r="BN2279" s="7"/>
      <c r="BO2279" s="7"/>
      <c r="BP2279" s="7"/>
      <c r="BQ2279" s="7"/>
      <c r="BR2279" s="7"/>
      <c r="BS2279" s="7"/>
      <c r="BT2279" s="7"/>
      <c r="BU2279" s="7"/>
      <c r="BV2279" s="7"/>
      <c r="BW2279" s="7"/>
      <c r="BX2279" s="7"/>
      <c r="BY2279" s="7"/>
      <c r="BZ2279" s="7"/>
      <c r="CA2279" s="7"/>
      <c r="CB2279" s="7"/>
      <c r="CC2279" s="7"/>
      <c r="CD2279" s="7"/>
      <c r="CE2279" s="7"/>
      <c r="CF2279" s="7"/>
      <c r="CG2279" s="7"/>
      <c r="CH2279" s="7"/>
      <c r="CI2279" s="7"/>
      <c r="CJ2279" s="7"/>
      <c r="CK2279" s="7"/>
      <c r="CL2279" s="7"/>
      <c r="CM2279" s="7"/>
      <c r="CN2279" s="7"/>
      <c r="CO2279" s="7"/>
      <c r="CP2279" s="7"/>
      <c r="CQ2279" s="7"/>
    </row>
    <row r="2280" spans="2:95" s="9" customFormat="1">
      <c r="B2280" s="34"/>
      <c r="C2280" s="7"/>
      <c r="D2280" s="7"/>
      <c r="E2280" s="7"/>
      <c r="F2280" s="7"/>
      <c r="G2280" s="10"/>
      <c r="H2280" s="10"/>
      <c r="I2280" s="10"/>
      <c r="J2280" s="10"/>
      <c r="K2280" s="7"/>
      <c r="L2280" s="7"/>
      <c r="M2280" s="7"/>
      <c r="N2280" s="7"/>
      <c r="O2280" s="7"/>
      <c r="P2280" s="10"/>
      <c r="Q2280" s="7"/>
      <c r="R2280" s="7"/>
      <c r="S2280" s="7"/>
      <c r="T2280" s="7"/>
      <c r="U2280" s="7"/>
      <c r="V2280" s="7"/>
      <c r="W2280" s="7"/>
      <c r="X2280" s="7"/>
      <c r="Y2280" s="7"/>
      <c r="Z2280" s="7"/>
      <c r="AA2280" s="7"/>
      <c r="AB2280" s="7"/>
      <c r="AC2280" s="7"/>
      <c r="AD2280" s="7"/>
      <c r="AE2280" s="10"/>
      <c r="AF2280" s="7"/>
      <c r="AG2280" s="7"/>
      <c r="AH2280" s="7"/>
      <c r="AI2280" s="7"/>
      <c r="AJ2280" s="7"/>
      <c r="AK2280" s="7"/>
      <c r="AL2280" s="7"/>
      <c r="AM2280" s="7"/>
      <c r="AN2280" s="7"/>
      <c r="AO2280" s="7"/>
      <c r="AP2280" s="7"/>
      <c r="AQ2280" s="7"/>
      <c r="AR2280" s="7"/>
      <c r="AS2280" s="7"/>
      <c r="AT2280" s="10"/>
      <c r="AU2280" s="7"/>
      <c r="AV2280" s="7"/>
      <c r="AW2280" s="7"/>
      <c r="AX2280" s="7"/>
      <c r="AY2280" s="7"/>
      <c r="AZ2280" s="7"/>
      <c r="BA2280" s="7"/>
      <c r="BB2280" s="7"/>
      <c r="BC2280" s="10"/>
      <c r="BD2280" s="7"/>
      <c r="BE2280" s="7"/>
      <c r="BF2280" s="7"/>
      <c r="BG2280" s="7"/>
      <c r="BH2280" s="7"/>
      <c r="BI2280" s="7"/>
      <c r="BJ2280" s="7"/>
      <c r="BK2280" s="7"/>
      <c r="BL2280" s="7"/>
      <c r="BM2280" s="7"/>
      <c r="BN2280" s="7"/>
      <c r="BO2280" s="7"/>
      <c r="BP2280" s="7"/>
      <c r="BQ2280" s="7"/>
      <c r="BR2280" s="7"/>
      <c r="BS2280" s="7"/>
      <c r="BT2280" s="7"/>
      <c r="BU2280" s="7"/>
      <c r="BV2280" s="7"/>
      <c r="BW2280" s="7"/>
      <c r="BX2280" s="7"/>
      <c r="BY2280" s="7"/>
      <c r="BZ2280" s="7"/>
      <c r="CA2280" s="7"/>
      <c r="CB2280" s="7"/>
      <c r="CC2280" s="7"/>
      <c r="CD2280" s="7"/>
      <c r="CE2280" s="7"/>
      <c r="CF2280" s="7"/>
      <c r="CG2280" s="7"/>
      <c r="CH2280" s="7"/>
      <c r="CI2280" s="7"/>
      <c r="CJ2280" s="7"/>
      <c r="CK2280" s="7"/>
      <c r="CL2280" s="7"/>
      <c r="CM2280" s="7"/>
      <c r="CN2280" s="7"/>
      <c r="CO2280" s="7"/>
      <c r="CP2280" s="7"/>
      <c r="CQ2280" s="7"/>
    </row>
    <row r="2281" spans="2:95" s="9" customFormat="1">
      <c r="B2281" s="34"/>
      <c r="C2281" s="7"/>
      <c r="D2281" s="7"/>
      <c r="E2281" s="7"/>
      <c r="F2281" s="7"/>
      <c r="G2281" s="10"/>
      <c r="H2281" s="10"/>
      <c r="I2281" s="10"/>
      <c r="J2281" s="10"/>
      <c r="K2281" s="7"/>
      <c r="L2281" s="7"/>
      <c r="M2281" s="7"/>
      <c r="N2281" s="7"/>
      <c r="O2281" s="7"/>
      <c r="P2281" s="10"/>
      <c r="Q2281" s="7"/>
      <c r="R2281" s="7"/>
      <c r="S2281" s="7"/>
      <c r="T2281" s="7"/>
      <c r="U2281" s="7"/>
      <c r="V2281" s="7"/>
      <c r="W2281" s="7"/>
      <c r="X2281" s="7"/>
      <c r="Y2281" s="7"/>
      <c r="Z2281" s="7"/>
      <c r="AA2281" s="7"/>
      <c r="AB2281" s="7"/>
      <c r="AC2281" s="7"/>
      <c r="AD2281" s="7"/>
      <c r="AE2281" s="10"/>
      <c r="AF2281" s="7"/>
      <c r="AG2281" s="7"/>
      <c r="AH2281" s="7"/>
      <c r="AI2281" s="7"/>
      <c r="AJ2281" s="7"/>
      <c r="AK2281" s="7"/>
      <c r="AL2281" s="7"/>
      <c r="AM2281" s="7"/>
      <c r="AN2281" s="7"/>
      <c r="AO2281" s="7"/>
      <c r="AP2281" s="7"/>
      <c r="AQ2281" s="7"/>
      <c r="AR2281" s="7"/>
      <c r="AS2281" s="7"/>
      <c r="AT2281" s="10"/>
      <c r="AU2281" s="7"/>
      <c r="AV2281" s="7"/>
      <c r="AW2281" s="7"/>
      <c r="AX2281" s="7"/>
      <c r="AY2281" s="7"/>
      <c r="AZ2281" s="7"/>
      <c r="BA2281" s="7"/>
      <c r="BB2281" s="7"/>
      <c r="BC2281" s="10"/>
      <c r="BD2281" s="7"/>
      <c r="BE2281" s="7"/>
      <c r="BF2281" s="7"/>
      <c r="BG2281" s="7"/>
      <c r="BH2281" s="7"/>
      <c r="BI2281" s="7"/>
      <c r="BJ2281" s="7"/>
      <c r="BK2281" s="7"/>
      <c r="BL2281" s="7"/>
      <c r="BM2281" s="7"/>
      <c r="BN2281" s="7"/>
      <c r="BO2281" s="7"/>
      <c r="BP2281" s="7"/>
      <c r="BQ2281" s="7"/>
      <c r="BR2281" s="7"/>
      <c r="BS2281" s="7"/>
      <c r="BT2281" s="7"/>
      <c r="BU2281" s="7"/>
      <c r="BV2281" s="7"/>
      <c r="BW2281" s="7"/>
      <c r="BX2281" s="7"/>
      <c r="BY2281" s="7"/>
      <c r="BZ2281" s="7"/>
      <c r="CA2281" s="7"/>
      <c r="CB2281" s="7"/>
      <c r="CC2281" s="7"/>
      <c r="CD2281" s="7"/>
      <c r="CE2281" s="7"/>
      <c r="CF2281" s="7"/>
      <c r="CG2281" s="7"/>
      <c r="CH2281" s="7"/>
      <c r="CI2281" s="7"/>
      <c r="CJ2281" s="7"/>
      <c r="CK2281" s="7"/>
      <c r="CL2281" s="7"/>
      <c r="CM2281" s="7"/>
      <c r="CN2281" s="7"/>
      <c r="CO2281" s="7"/>
      <c r="CP2281" s="7"/>
      <c r="CQ2281" s="7"/>
    </row>
    <row r="2282" spans="2:95" s="9" customFormat="1">
      <c r="B2282" s="34"/>
      <c r="C2282" s="7"/>
      <c r="D2282" s="7"/>
      <c r="E2282" s="7"/>
      <c r="F2282" s="7"/>
      <c r="G2282" s="10"/>
      <c r="H2282" s="10"/>
      <c r="I2282" s="10"/>
      <c r="J2282" s="10"/>
      <c r="K2282" s="7"/>
      <c r="L2282" s="7"/>
      <c r="M2282" s="7"/>
      <c r="N2282" s="7"/>
      <c r="O2282" s="7"/>
      <c r="P2282" s="10"/>
      <c r="Q2282" s="7"/>
      <c r="R2282" s="7"/>
      <c r="S2282" s="7"/>
      <c r="T2282" s="7"/>
      <c r="U2282" s="7"/>
      <c r="V2282" s="7"/>
      <c r="W2282" s="7"/>
      <c r="X2282" s="7"/>
      <c r="Y2282" s="7"/>
      <c r="Z2282" s="7"/>
      <c r="AA2282" s="7"/>
      <c r="AB2282" s="7"/>
      <c r="AC2282" s="7"/>
      <c r="AD2282" s="7"/>
      <c r="AE2282" s="10"/>
      <c r="AF2282" s="7"/>
      <c r="AG2282" s="7"/>
      <c r="AH2282" s="7"/>
      <c r="AI2282" s="7"/>
      <c r="AJ2282" s="7"/>
      <c r="AK2282" s="7"/>
      <c r="AL2282" s="7"/>
      <c r="AM2282" s="7"/>
      <c r="AN2282" s="7"/>
      <c r="AO2282" s="7"/>
      <c r="AP2282" s="7"/>
      <c r="AQ2282" s="7"/>
      <c r="AR2282" s="7"/>
      <c r="AS2282" s="7"/>
      <c r="AT2282" s="10"/>
      <c r="AU2282" s="7"/>
      <c r="AV2282" s="7"/>
      <c r="AW2282" s="7"/>
      <c r="AX2282" s="7"/>
      <c r="AY2282" s="7"/>
      <c r="AZ2282" s="7"/>
      <c r="BA2282" s="7"/>
      <c r="BB2282" s="7"/>
      <c r="BC2282" s="10"/>
      <c r="BD2282" s="7"/>
      <c r="BE2282" s="7"/>
      <c r="BF2282" s="7"/>
      <c r="BG2282" s="7"/>
      <c r="BH2282" s="7"/>
      <c r="BI2282" s="7"/>
      <c r="BJ2282" s="7"/>
      <c r="BK2282" s="7"/>
      <c r="BL2282" s="7"/>
      <c r="BM2282" s="7"/>
      <c r="BN2282" s="7"/>
      <c r="BO2282" s="7"/>
      <c r="BP2282" s="7"/>
      <c r="BQ2282" s="7"/>
      <c r="BR2282" s="7"/>
      <c r="BS2282" s="7"/>
      <c r="BT2282" s="7"/>
      <c r="BU2282" s="7"/>
      <c r="BV2282" s="7"/>
      <c r="BW2282" s="7"/>
      <c r="BX2282" s="7"/>
      <c r="BY2282" s="7"/>
      <c r="BZ2282" s="7"/>
      <c r="CA2282" s="7"/>
      <c r="CB2282" s="7"/>
      <c r="CC2282" s="7"/>
      <c r="CD2282" s="7"/>
      <c r="CE2282" s="7"/>
      <c r="CF2282" s="7"/>
      <c r="CG2282" s="7"/>
      <c r="CH2282" s="7"/>
      <c r="CI2282" s="7"/>
      <c r="CJ2282" s="7"/>
      <c r="CK2282" s="7"/>
      <c r="CL2282" s="7"/>
      <c r="CM2282" s="7"/>
      <c r="CN2282" s="7"/>
      <c r="CO2282" s="7"/>
      <c r="CP2282" s="7"/>
      <c r="CQ2282" s="7"/>
    </row>
    <row r="2283" spans="2:95" s="9" customFormat="1">
      <c r="B2283" s="34"/>
      <c r="C2283" s="7"/>
      <c r="D2283" s="7"/>
      <c r="E2283" s="7"/>
      <c r="F2283" s="7"/>
      <c r="G2283" s="10"/>
      <c r="H2283" s="10"/>
      <c r="I2283" s="10"/>
      <c r="J2283" s="10"/>
      <c r="K2283" s="7"/>
      <c r="L2283" s="7"/>
      <c r="M2283" s="7"/>
      <c r="N2283" s="7"/>
      <c r="O2283" s="7"/>
      <c r="P2283" s="10"/>
      <c r="Q2283" s="7"/>
      <c r="R2283" s="7"/>
      <c r="S2283" s="7"/>
      <c r="T2283" s="7"/>
      <c r="U2283" s="7"/>
      <c r="V2283" s="7"/>
      <c r="W2283" s="7"/>
      <c r="X2283" s="7"/>
      <c r="Y2283" s="7"/>
      <c r="Z2283" s="7"/>
      <c r="AA2283" s="7"/>
      <c r="AB2283" s="7"/>
      <c r="AC2283" s="7"/>
      <c r="AD2283" s="7"/>
      <c r="AE2283" s="10"/>
      <c r="AF2283" s="7"/>
      <c r="AG2283" s="7"/>
      <c r="AH2283" s="7"/>
      <c r="AI2283" s="7"/>
      <c r="AJ2283" s="7"/>
      <c r="AK2283" s="7"/>
      <c r="AL2283" s="7"/>
      <c r="AM2283" s="7"/>
      <c r="AN2283" s="7"/>
      <c r="AO2283" s="7"/>
      <c r="AP2283" s="7"/>
      <c r="AQ2283" s="7"/>
      <c r="AR2283" s="7"/>
      <c r="AS2283" s="7"/>
      <c r="AT2283" s="10"/>
      <c r="AU2283" s="7"/>
      <c r="AV2283" s="7"/>
      <c r="AW2283" s="7"/>
      <c r="AX2283" s="7"/>
      <c r="AY2283" s="7"/>
      <c r="AZ2283" s="7"/>
      <c r="BA2283" s="7"/>
      <c r="BB2283" s="7"/>
      <c r="BC2283" s="10"/>
      <c r="BD2283" s="7"/>
      <c r="BE2283" s="7"/>
      <c r="BF2283" s="7"/>
      <c r="BG2283" s="7"/>
      <c r="BH2283" s="7"/>
      <c r="BI2283" s="7"/>
      <c r="BJ2283" s="7"/>
      <c r="BK2283" s="7"/>
      <c r="BL2283" s="7"/>
      <c r="BM2283" s="7"/>
      <c r="BN2283" s="7"/>
      <c r="BO2283" s="7"/>
      <c r="BP2283" s="7"/>
      <c r="BQ2283" s="7"/>
      <c r="BR2283" s="7"/>
      <c r="BS2283" s="7"/>
      <c r="BT2283" s="7"/>
      <c r="BU2283" s="7"/>
      <c r="BV2283" s="7"/>
      <c r="BW2283" s="7"/>
      <c r="BX2283" s="7"/>
      <c r="BY2283" s="7"/>
      <c r="BZ2283" s="7"/>
      <c r="CA2283" s="7"/>
      <c r="CB2283" s="7"/>
      <c r="CC2283" s="7"/>
      <c r="CD2283" s="7"/>
      <c r="CE2283" s="7"/>
      <c r="CF2283" s="7"/>
      <c r="CG2283" s="7"/>
      <c r="CH2283" s="7"/>
      <c r="CI2283" s="7"/>
      <c r="CJ2283" s="7"/>
      <c r="CK2283" s="7"/>
      <c r="CL2283" s="7"/>
      <c r="CM2283" s="7"/>
      <c r="CN2283" s="7"/>
      <c r="CO2283" s="7"/>
      <c r="CP2283" s="7"/>
      <c r="CQ2283" s="7"/>
    </row>
    <row r="2284" spans="2:95" s="9" customFormat="1">
      <c r="B2284" s="34"/>
      <c r="C2284" s="7"/>
      <c r="D2284" s="7"/>
      <c r="E2284" s="7"/>
      <c r="F2284" s="7"/>
      <c r="G2284" s="10"/>
      <c r="H2284" s="10"/>
      <c r="I2284" s="10"/>
      <c r="J2284" s="10"/>
      <c r="K2284" s="7"/>
      <c r="L2284" s="7"/>
      <c r="M2284" s="7"/>
      <c r="N2284" s="7"/>
      <c r="O2284" s="7"/>
      <c r="P2284" s="10"/>
      <c r="Q2284" s="7"/>
      <c r="R2284" s="7"/>
      <c r="S2284" s="7"/>
      <c r="T2284" s="7"/>
      <c r="U2284" s="7"/>
      <c r="V2284" s="7"/>
      <c r="W2284" s="7"/>
      <c r="X2284" s="7"/>
      <c r="Y2284" s="7"/>
      <c r="Z2284" s="7"/>
      <c r="AA2284" s="7"/>
      <c r="AB2284" s="7"/>
      <c r="AC2284" s="7"/>
      <c r="AD2284" s="7"/>
      <c r="AE2284" s="10"/>
      <c r="AF2284" s="7"/>
      <c r="AG2284" s="7"/>
      <c r="AH2284" s="7"/>
      <c r="AI2284" s="7"/>
      <c r="AJ2284" s="7"/>
      <c r="AK2284" s="7"/>
      <c r="AL2284" s="7"/>
      <c r="AM2284" s="7"/>
      <c r="AN2284" s="7"/>
      <c r="AO2284" s="7"/>
      <c r="AP2284" s="7"/>
      <c r="AQ2284" s="7"/>
      <c r="AR2284" s="7"/>
      <c r="AS2284" s="7"/>
      <c r="AT2284" s="10"/>
      <c r="AU2284" s="7"/>
      <c r="AV2284" s="7"/>
      <c r="AW2284" s="7"/>
      <c r="AX2284" s="7"/>
      <c r="AY2284" s="7"/>
      <c r="AZ2284" s="7"/>
      <c r="BA2284" s="7"/>
      <c r="BB2284" s="7"/>
      <c r="BC2284" s="10"/>
      <c r="BD2284" s="7"/>
      <c r="BE2284" s="7"/>
      <c r="BF2284" s="7"/>
      <c r="BG2284" s="7"/>
      <c r="BH2284" s="7"/>
      <c r="BI2284" s="7"/>
      <c r="BJ2284" s="7"/>
      <c r="BK2284" s="7"/>
      <c r="BL2284" s="7"/>
      <c r="BM2284" s="7"/>
      <c r="BN2284" s="7"/>
      <c r="BO2284" s="7"/>
      <c r="BP2284" s="7"/>
      <c r="BQ2284" s="7"/>
      <c r="BR2284" s="7"/>
      <c r="BS2284" s="7"/>
      <c r="BT2284" s="7"/>
      <c r="BU2284" s="7"/>
      <c r="BV2284" s="7"/>
      <c r="BW2284" s="7"/>
      <c r="BX2284" s="7"/>
      <c r="BY2284" s="7"/>
      <c r="BZ2284" s="7"/>
      <c r="CA2284" s="7"/>
      <c r="CB2284" s="7"/>
      <c r="CC2284" s="7"/>
      <c r="CD2284" s="7"/>
      <c r="CE2284" s="7"/>
      <c r="CF2284" s="7"/>
      <c r="CG2284" s="7"/>
      <c r="CH2284" s="7"/>
      <c r="CI2284" s="7"/>
      <c r="CJ2284" s="7"/>
      <c r="CK2284" s="7"/>
      <c r="CL2284" s="7"/>
      <c r="CM2284" s="7"/>
      <c r="CN2284" s="7"/>
      <c r="CO2284" s="7"/>
      <c r="CP2284" s="7"/>
      <c r="CQ2284" s="7"/>
    </row>
    <row r="2285" spans="2:95" s="9" customFormat="1">
      <c r="B2285" s="34"/>
      <c r="C2285" s="7"/>
      <c r="D2285" s="7"/>
      <c r="E2285" s="7"/>
      <c r="F2285" s="7"/>
      <c r="G2285" s="10"/>
      <c r="H2285" s="10"/>
      <c r="I2285" s="10"/>
      <c r="J2285" s="10"/>
      <c r="K2285" s="7"/>
      <c r="L2285" s="7"/>
      <c r="M2285" s="7"/>
      <c r="N2285" s="7"/>
      <c r="O2285" s="7"/>
      <c r="P2285" s="10"/>
      <c r="Q2285" s="7"/>
      <c r="R2285" s="7"/>
      <c r="S2285" s="7"/>
      <c r="T2285" s="7"/>
      <c r="U2285" s="7"/>
      <c r="V2285" s="7"/>
      <c r="W2285" s="7"/>
      <c r="X2285" s="7"/>
      <c r="Y2285" s="7"/>
      <c r="Z2285" s="7"/>
      <c r="AA2285" s="7"/>
      <c r="AB2285" s="7"/>
      <c r="AC2285" s="7"/>
      <c r="AD2285" s="7"/>
      <c r="AE2285" s="10"/>
      <c r="AF2285" s="7"/>
      <c r="AG2285" s="7"/>
      <c r="AH2285" s="7"/>
      <c r="AI2285" s="7"/>
      <c r="AJ2285" s="7"/>
      <c r="AK2285" s="7"/>
      <c r="AL2285" s="7"/>
      <c r="AM2285" s="7"/>
      <c r="AN2285" s="7"/>
      <c r="AO2285" s="7"/>
      <c r="AP2285" s="7"/>
      <c r="AQ2285" s="7"/>
      <c r="AR2285" s="7"/>
      <c r="AS2285" s="7"/>
      <c r="AT2285" s="10"/>
      <c r="AU2285" s="7"/>
      <c r="AV2285" s="7"/>
      <c r="AW2285" s="7"/>
      <c r="AX2285" s="7"/>
      <c r="AY2285" s="7"/>
      <c r="AZ2285" s="7"/>
      <c r="BA2285" s="7"/>
      <c r="BB2285" s="7"/>
      <c r="BC2285" s="10"/>
      <c r="BD2285" s="7"/>
      <c r="BE2285" s="7"/>
      <c r="BF2285" s="7"/>
      <c r="BG2285" s="7"/>
      <c r="BH2285" s="7"/>
      <c r="BI2285" s="7"/>
      <c r="BJ2285" s="7"/>
      <c r="BK2285" s="7"/>
      <c r="BL2285" s="7"/>
      <c r="BM2285" s="7"/>
      <c r="BN2285" s="7"/>
      <c r="BO2285" s="7"/>
      <c r="BP2285" s="7"/>
      <c r="BQ2285" s="7"/>
      <c r="BR2285" s="7"/>
      <c r="BS2285" s="7"/>
      <c r="BT2285" s="7"/>
      <c r="BU2285" s="7"/>
      <c r="BV2285" s="7"/>
      <c r="BW2285" s="7"/>
      <c r="BX2285" s="7"/>
      <c r="BY2285" s="7"/>
      <c r="BZ2285" s="7"/>
      <c r="CA2285" s="7"/>
      <c r="CB2285" s="7"/>
      <c r="CC2285" s="7"/>
      <c r="CD2285" s="7"/>
      <c r="CE2285" s="7"/>
      <c r="CF2285" s="7"/>
      <c r="CG2285" s="7"/>
      <c r="CH2285" s="7"/>
      <c r="CI2285" s="7"/>
      <c r="CJ2285" s="7"/>
      <c r="CK2285" s="7"/>
      <c r="CL2285" s="7"/>
      <c r="CM2285" s="7"/>
      <c r="CN2285" s="7"/>
      <c r="CO2285" s="7"/>
      <c r="CP2285" s="7"/>
      <c r="CQ2285" s="7"/>
    </row>
    <row r="2286" spans="2:95" s="9" customFormat="1">
      <c r="B2286" s="34"/>
      <c r="C2286" s="7"/>
      <c r="D2286" s="7"/>
      <c r="E2286" s="7"/>
      <c r="F2286" s="7"/>
      <c r="G2286" s="10"/>
      <c r="H2286" s="10"/>
      <c r="I2286" s="10"/>
      <c r="J2286" s="10"/>
      <c r="K2286" s="7"/>
      <c r="L2286" s="7"/>
      <c r="M2286" s="7"/>
      <c r="N2286" s="7"/>
      <c r="O2286" s="7"/>
      <c r="P2286" s="10"/>
      <c r="Q2286" s="7"/>
      <c r="R2286" s="7"/>
      <c r="S2286" s="7"/>
      <c r="T2286" s="7"/>
      <c r="U2286" s="7"/>
      <c r="V2286" s="7"/>
      <c r="W2286" s="7"/>
      <c r="X2286" s="7"/>
      <c r="Y2286" s="7"/>
      <c r="Z2286" s="7"/>
      <c r="AA2286" s="7"/>
      <c r="AB2286" s="7"/>
      <c r="AC2286" s="7"/>
      <c r="AD2286" s="7"/>
      <c r="AE2286" s="10"/>
      <c r="AF2286" s="7"/>
      <c r="AG2286" s="7"/>
      <c r="AH2286" s="7"/>
      <c r="AI2286" s="7"/>
      <c r="AJ2286" s="7"/>
      <c r="AK2286" s="7"/>
      <c r="AL2286" s="7"/>
      <c r="AM2286" s="7"/>
      <c r="AN2286" s="7"/>
      <c r="AO2286" s="7"/>
      <c r="AP2286" s="7"/>
      <c r="AQ2286" s="7"/>
      <c r="AR2286" s="7"/>
      <c r="AS2286" s="7"/>
      <c r="AT2286" s="10"/>
      <c r="AU2286" s="7"/>
      <c r="AV2286" s="7"/>
      <c r="AW2286" s="7"/>
      <c r="AX2286" s="7"/>
      <c r="AY2286" s="7"/>
      <c r="AZ2286" s="7"/>
      <c r="BA2286" s="7"/>
      <c r="BB2286" s="7"/>
      <c r="BC2286" s="10"/>
      <c r="BD2286" s="7"/>
      <c r="BE2286" s="7"/>
      <c r="BF2286" s="7"/>
      <c r="BG2286" s="7"/>
      <c r="BH2286" s="7"/>
      <c r="BI2286" s="7"/>
      <c r="BJ2286" s="7"/>
      <c r="BK2286" s="7"/>
      <c r="BL2286" s="7"/>
      <c r="BM2286" s="7"/>
      <c r="BN2286" s="7"/>
      <c r="BO2286" s="7"/>
      <c r="BP2286" s="7"/>
      <c r="BQ2286" s="7"/>
      <c r="BR2286" s="7"/>
      <c r="BS2286" s="7"/>
      <c r="BT2286" s="7"/>
      <c r="BU2286" s="7"/>
      <c r="BV2286" s="7"/>
      <c r="BW2286" s="7"/>
      <c r="BX2286" s="7"/>
      <c r="BY2286" s="7"/>
      <c r="BZ2286" s="7"/>
      <c r="CA2286" s="7"/>
      <c r="CB2286" s="7"/>
      <c r="CC2286" s="7"/>
      <c r="CD2286" s="7"/>
      <c r="CE2286" s="7"/>
      <c r="CF2286" s="7"/>
      <c r="CG2286" s="7"/>
      <c r="CH2286" s="7"/>
      <c r="CI2286" s="7"/>
      <c r="CJ2286" s="7"/>
      <c r="CK2286" s="7"/>
      <c r="CL2286" s="7"/>
      <c r="CM2286" s="7"/>
      <c r="CN2286" s="7"/>
      <c r="CO2286" s="7"/>
      <c r="CP2286" s="7"/>
      <c r="CQ2286" s="7"/>
    </row>
    <row r="2287" spans="2:95" s="9" customFormat="1">
      <c r="B2287" s="34"/>
      <c r="C2287" s="7"/>
      <c r="D2287" s="7"/>
      <c r="E2287" s="7"/>
      <c r="F2287" s="7"/>
      <c r="G2287" s="10"/>
      <c r="H2287" s="10"/>
      <c r="I2287" s="10"/>
      <c r="J2287" s="10"/>
      <c r="K2287" s="7"/>
      <c r="L2287" s="7"/>
      <c r="M2287" s="7"/>
      <c r="N2287" s="7"/>
      <c r="O2287" s="7"/>
      <c r="P2287" s="10"/>
      <c r="Q2287" s="7"/>
      <c r="R2287" s="7"/>
      <c r="S2287" s="7"/>
      <c r="T2287" s="7"/>
      <c r="U2287" s="7"/>
      <c r="V2287" s="7"/>
      <c r="W2287" s="7"/>
      <c r="X2287" s="7"/>
      <c r="Y2287" s="7"/>
      <c r="Z2287" s="7"/>
      <c r="AA2287" s="7"/>
      <c r="AB2287" s="7"/>
      <c r="AC2287" s="7"/>
      <c r="AD2287" s="7"/>
      <c r="AE2287" s="10"/>
      <c r="AF2287" s="7"/>
      <c r="AG2287" s="7"/>
      <c r="AH2287" s="7"/>
      <c r="AI2287" s="7"/>
      <c r="AJ2287" s="7"/>
      <c r="AK2287" s="7"/>
      <c r="AL2287" s="7"/>
      <c r="AM2287" s="7"/>
      <c r="AN2287" s="7"/>
      <c r="AO2287" s="7"/>
      <c r="AP2287" s="7"/>
      <c r="AQ2287" s="7"/>
      <c r="AR2287" s="7"/>
      <c r="AS2287" s="7"/>
      <c r="AT2287" s="10"/>
      <c r="AU2287" s="7"/>
      <c r="AV2287" s="7"/>
      <c r="AW2287" s="7"/>
      <c r="AX2287" s="7"/>
      <c r="AY2287" s="7"/>
      <c r="AZ2287" s="7"/>
      <c r="BA2287" s="7"/>
      <c r="BB2287" s="7"/>
      <c r="BC2287" s="10"/>
      <c r="BD2287" s="7"/>
      <c r="BE2287" s="7"/>
      <c r="BF2287" s="7"/>
      <c r="BG2287" s="7"/>
      <c r="BH2287" s="7"/>
      <c r="BI2287" s="7"/>
      <c r="BJ2287" s="7"/>
      <c r="BK2287" s="7"/>
      <c r="BL2287" s="7"/>
      <c r="BM2287" s="7"/>
      <c r="BN2287" s="7"/>
      <c r="BO2287" s="7"/>
      <c r="BP2287" s="7"/>
      <c r="BQ2287" s="7"/>
      <c r="BR2287" s="7"/>
      <c r="BS2287" s="7"/>
      <c r="BT2287" s="7"/>
      <c r="BU2287" s="7"/>
      <c r="BV2287" s="7"/>
      <c r="BW2287" s="7"/>
      <c r="BX2287" s="7"/>
      <c r="BY2287" s="7"/>
      <c r="BZ2287" s="7"/>
      <c r="CA2287" s="7"/>
      <c r="CB2287" s="7"/>
      <c r="CC2287" s="7"/>
      <c r="CD2287" s="7"/>
      <c r="CE2287" s="7"/>
      <c r="CF2287" s="7"/>
      <c r="CG2287" s="7"/>
      <c r="CH2287" s="7"/>
      <c r="CI2287" s="7"/>
      <c r="CJ2287" s="7"/>
      <c r="CK2287" s="7"/>
      <c r="CL2287" s="7"/>
      <c r="CM2287" s="7"/>
      <c r="CN2287" s="7"/>
      <c r="CO2287" s="7"/>
      <c r="CP2287" s="7"/>
      <c r="CQ2287" s="7"/>
    </row>
    <row r="2288" spans="2:95" s="9" customFormat="1">
      <c r="B2288" s="34"/>
      <c r="C2288" s="7"/>
      <c r="D2288" s="7"/>
      <c r="E2288" s="7"/>
      <c r="F2288" s="7"/>
      <c r="G2288" s="10"/>
      <c r="H2288" s="10"/>
      <c r="I2288" s="10"/>
      <c r="J2288" s="10"/>
      <c r="K2288" s="7"/>
      <c r="L2288" s="7"/>
      <c r="M2288" s="7"/>
      <c r="N2288" s="7"/>
      <c r="O2288" s="7"/>
      <c r="P2288" s="10"/>
      <c r="Q2288" s="7"/>
      <c r="R2288" s="7"/>
      <c r="S2288" s="7"/>
      <c r="T2288" s="7"/>
      <c r="U2288" s="7"/>
      <c r="V2288" s="7"/>
      <c r="W2288" s="7"/>
      <c r="X2288" s="7"/>
      <c r="Y2288" s="7"/>
      <c r="Z2288" s="7"/>
      <c r="AA2288" s="7"/>
      <c r="AB2288" s="7"/>
      <c r="AC2288" s="7"/>
      <c r="AD2288" s="7"/>
      <c r="AE2288" s="10"/>
      <c r="AF2288" s="7"/>
      <c r="AG2288" s="7"/>
      <c r="AH2288" s="7"/>
      <c r="AI2288" s="7"/>
      <c r="AJ2288" s="7"/>
      <c r="AK2288" s="7"/>
      <c r="AL2288" s="7"/>
      <c r="AM2288" s="7"/>
      <c r="AN2288" s="7"/>
      <c r="AO2288" s="7"/>
      <c r="AP2288" s="7"/>
      <c r="AQ2288" s="7"/>
      <c r="AR2288" s="7"/>
      <c r="AS2288" s="7"/>
      <c r="AT2288" s="10"/>
      <c r="AU2288" s="7"/>
      <c r="AV2288" s="7"/>
      <c r="AW2288" s="7"/>
      <c r="AX2288" s="7"/>
      <c r="AY2288" s="7"/>
      <c r="AZ2288" s="7"/>
      <c r="BA2288" s="7"/>
      <c r="BB2288" s="7"/>
      <c r="BC2288" s="10"/>
      <c r="BD2288" s="7"/>
      <c r="BE2288" s="7"/>
      <c r="BF2288" s="7"/>
      <c r="BG2288" s="7"/>
      <c r="BH2288" s="7"/>
      <c r="BI2288" s="7"/>
      <c r="BJ2288" s="7"/>
      <c r="BK2288" s="7"/>
      <c r="BL2288" s="7"/>
      <c r="BM2288" s="7"/>
      <c r="BN2288" s="7"/>
      <c r="BO2288" s="7"/>
      <c r="BP2288" s="7"/>
      <c r="BQ2288" s="7"/>
      <c r="BR2288" s="7"/>
      <c r="BS2288" s="7"/>
      <c r="BT2288" s="7"/>
      <c r="BU2288" s="7"/>
      <c r="BV2288" s="7"/>
      <c r="BW2288" s="7"/>
      <c r="BX2288" s="7"/>
      <c r="BY2288" s="7"/>
      <c r="BZ2288" s="7"/>
      <c r="CA2288" s="7"/>
      <c r="CB2288" s="7"/>
      <c r="CC2288" s="7"/>
      <c r="CD2288" s="7"/>
      <c r="CE2288" s="7"/>
      <c r="CF2288" s="7"/>
      <c r="CG2288" s="7"/>
      <c r="CH2288" s="7"/>
      <c r="CI2288" s="7"/>
      <c r="CJ2288" s="7"/>
      <c r="CK2288" s="7"/>
      <c r="CL2288" s="7"/>
      <c r="CM2288" s="7"/>
      <c r="CN2288" s="7"/>
      <c r="CO2288" s="7"/>
      <c r="CP2288" s="7"/>
      <c r="CQ2288" s="7"/>
    </row>
    <row r="2289" spans="2:95" s="9" customFormat="1">
      <c r="B2289" s="34"/>
      <c r="C2289" s="7"/>
      <c r="D2289" s="7"/>
      <c r="E2289" s="7"/>
      <c r="F2289" s="7"/>
      <c r="G2289" s="10"/>
      <c r="H2289" s="10"/>
      <c r="I2289" s="10"/>
      <c r="J2289" s="10"/>
      <c r="K2289" s="7"/>
      <c r="L2289" s="7"/>
      <c r="M2289" s="7"/>
      <c r="N2289" s="7"/>
      <c r="O2289" s="7"/>
      <c r="P2289" s="10"/>
      <c r="Q2289" s="7"/>
      <c r="R2289" s="7"/>
      <c r="S2289" s="7"/>
      <c r="T2289" s="7"/>
      <c r="U2289" s="7"/>
      <c r="V2289" s="7"/>
      <c r="W2289" s="7"/>
      <c r="X2289" s="7"/>
      <c r="Y2289" s="7"/>
      <c r="Z2289" s="7"/>
      <c r="AA2289" s="7"/>
      <c r="AB2289" s="7"/>
      <c r="AC2289" s="7"/>
      <c r="AD2289" s="7"/>
      <c r="AE2289" s="10"/>
      <c r="AF2289" s="7"/>
      <c r="AG2289" s="7"/>
      <c r="AH2289" s="7"/>
      <c r="AI2289" s="7"/>
      <c r="AJ2289" s="7"/>
      <c r="AK2289" s="7"/>
      <c r="AL2289" s="7"/>
      <c r="AM2289" s="7"/>
      <c r="AN2289" s="7"/>
      <c r="AO2289" s="7"/>
      <c r="AP2289" s="7"/>
      <c r="AQ2289" s="7"/>
      <c r="AR2289" s="7"/>
      <c r="AS2289" s="7"/>
      <c r="AT2289" s="10"/>
      <c r="AU2289" s="7"/>
      <c r="AV2289" s="7"/>
      <c r="AW2289" s="7"/>
      <c r="AX2289" s="7"/>
      <c r="AY2289" s="7"/>
      <c r="AZ2289" s="7"/>
      <c r="BA2289" s="7"/>
      <c r="BB2289" s="7"/>
      <c r="BC2289" s="10"/>
      <c r="BD2289" s="7"/>
      <c r="BE2289" s="7"/>
      <c r="BF2289" s="7"/>
      <c r="BG2289" s="7"/>
      <c r="BH2289" s="7"/>
      <c r="BI2289" s="7"/>
      <c r="BJ2289" s="7"/>
      <c r="BK2289" s="7"/>
      <c r="BL2289" s="7"/>
      <c r="BM2289" s="7"/>
      <c r="BN2289" s="7"/>
      <c r="BO2289" s="7"/>
      <c r="BP2289" s="7"/>
      <c r="BQ2289" s="7"/>
      <c r="BR2289" s="7"/>
      <c r="BS2289" s="7"/>
      <c r="BT2289" s="7"/>
      <c r="BU2289" s="7"/>
      <c r="BV2289" s="7"/>
      <c r="BW2289" s="7"/>
      <c r="BX2289" s="7"/>
      <c r="BY2289" s="7"/>
      <c r="BZ2289" s="7"/>
      <c r="CA2289" s="7"/>
      <c r="CB2289" s="7"/>
      <c r="CC2289" s="7"/>
      <c r="CD2289" s="7"/>
      <c r="CE2289" s="7"/>
      <c r="CF2289" s="7"/>
      <c r="CG2289" s="7"/>
      <c r="CH2289" s="7"/>
      <c r="CI2289" s="7"/>
      <c r="CJ2289" s="7"/>
      <c r="CK2289" s="7"/>
      <c r="CL2289" s="7"/>
      <c r="CM2289" s="7"/>
      <c r="CN2289" s="7"/>
      <c r="CO2289" s="7"/>
      <c r="CP2289" s="7"/>
      <c r="CQ2289" s="7"/>
    </row>
    <row r="2290" spans="2:95" s="9" customFormat="1">
      <c r="B2290" s="34"/>
      <c r="C2290" s="7"/>
      <c r="D2290" s="7"/>
      <c r="E2290" s="7"/>
      <c r="F2290" s="7"/>
      <c r="G2290" s="10"/>
      <c r="H2290" s="10"/>
      <c r="I2290" s="10"/>
      <c r="J2290" s="10"/>
      <c r="K2290" s="7"/>
      <c r="L2290" s="7"/>
      <c r="M2290" s="7"/>
      <c r="N2290" s="7"/>
      <c r="O2290" s="7"/>
      <c r="P2290" s="10"/>
      <c r="Q2290" s="7"/>
      <c r="R2290" s="7"/>
      <c r="S2290" s="7"/>
      <c r="T2290" s="7"/>
      <c r="U2290" s="7"/>
      <c r="V2290" s="7"/>
      <c r="W2290" s="7"/>
      <c r="X2290" s="7"/>
      <c r="Y2290" s="7"/>
      <c r="Z2290" s="7"/>
      <c r="AA2290" s="7"/>
      <c r="AB2290" s="7"/>
      <c r="AC2290" s="7"/>
      <c r="AD2290" s="7"/>
      <c r="AE2290" s="10"/>
      <c r="AF2290" s="7"/>
      <c r="AG2290" s="7"/>
      <c r="AH2290" s="7"/>
      <c r="AI2290" s="7"/>
      <c r="AJ2290" s="7"/>
      <c r="AK2290" s="7"/>
      <c r="AL2290" s="7"/>
      <c r="AM2290" s="7"/>
      <c r="AN2290" s="7"/>
      <c r="AO2290" s="7"/>
      <c r="AP2290" s="7"/>
      <c r="AQ2290" s="7"/>
      <c r="AR2290" s="7"/>
      <c r="AS2290" s="7"/>
      <c r="AT2290" s="10"/>
      <c r="AU2290" s="7"/>
      <c r="AV2290" s="7"/>
      <c r="AW2290" s="7"/>
      <c r="AX2290" s="7"/>
      <c r="AY2290" s="7"/>
      <c r="AZ2290" s="7"/>
      <c r="BA2290" s="7"/>
      <c r="BB2290" s="7"/>
      <c r="BC2290" s="10"/>
      <c r="BD2290" s="7"/>
      <c r="BE2290" s="7"/>
      <c r="BF2290" s="7"/>
      <c r="BG2290" s="7"/>
      <c r="BH2290" s="7"/>
      <c r="BI2290" s="7"/>
      <c r="BJ2290" s="7"/>
      <c r="BK2290" s="7"/>
      <c r="BL2290" s="7"/>
      <c r="BM2290" s="7"/>
      <c r="BN2290" s="7"/>
      <c r="BO2290" s="7"/>
      <c r="BP2290" s="7"/>
      <c r="BQ2290" s="7"/>
      <c r="BR2290" s="7"/>
      <c r="BS2290" s="7"/>
      <c r="BT2290" s="7"/>
      <c r="BU2290" s="7"/>
      <c r="BV2290" s="7"/>
      <c r="BW2290" s="7"/>
      <c r="BX2290" s="7"/>
      <c r="BY2290" s="7"/>
      <c r="BZ2290" s="7"/>
      <c r="CA2290" s="7"/>
      <c r="CB2290" s="7"/>
      <c r="CC2290" s="7"/>
      <c r="CD2290" s="7"/>
      <c r="CE2290" s="7"/>
      <c r="CF2290" s="7"/>
      <c r="CG2290" s="7"/>
      <c r="CH2290" s="7"/>
      <c r="CI2290" s="7"/>
      <c r="CJ2290" s="7"/>
      <c r="CK2290" s="7"/>
      <c r="CL2290" s="7"/>
      <c r="CM2290" s="7"/>
      <c r="CN2290" s="7"/>
      <c r="CO2290" s="7"/>
      <c r="CP2290" s="7"/>
      <c r="CQ2290" s="7"/>
    </row>
    <row r="2291" spans="2:95" s="9" customFormat="1">
      <c r="B2291" s="34"/>
      <c r="C2291" s="7"/>
      <c r="D2291" s="7"/>
      <c r="E2291" s="7"/>
      <c r="F2291" s="7"/>
      <c r="G2291" s="10"/>
      <c r="H2291" s="10"/>
      <c r="I2291" s="10"/>
      <c r="J2291" s="10"/>
      <c r="K2291" s="7"/>
      <c r="L2291" s="7"/>
      <c r="M2291" s="7"/>
      <c r="N2291" s="7"/>
      <c r="O2291" s="7"/>
      <c r="P2291" s="10"/>
      <c r="Q2291" s="7"/>
      <c r="R2291" s="7"/>
      <c r="S2291" s="7"/>
      <c r="T2291" s="7"/>
      <c r="U2291" s="7"/>
      <c r="V2291" s="7"/>
      <c r="W2291" s="7"/>
      <c r="X2291" s="7"/>
      <c r="Y2291" s="7"/>
      <c r="Z2291" s="7"/>
      <c r="AA2291" s="7"/>
      <c r="AB2291" s="7"/>
      <c r="AC2291" s="7"/>
      <c r="AD2291" s="7"/>
      <c r="AE2291" s="10"/>
      <c r="AF2291" s="7"/>
      <c r="AG2291" s="7"/>
      <c r="AH2291" s="7"/>
      <c r="AI2291" s="7"/>
      <c r="AJ2291" s="7"/>
      <c r="AK2291" s="7"/>
      <c r="AL2291" s="7"/>
      <c r="AM2291" s="7"/>
      <c r="AN2291" s="7"/>
      <c r="AO2291" s="7"/>
      <c r="AP2291" s="7"/>
      <c r="AQ2291" s="7"/>
      <c r="AR2291" s="7"/>
      <c r="AS2291" s="7"/>
      <c r="AT2291" s="10"/>
      <c r="AU2291" s="7"/>
      <c r="AV2291" s="7"/>
      <c r="AW2291" s="7"/>
      <c r="AX2291" s="7"/>
      <c r="AY2291" s="7"/>
      <c r="AZ2291" s="7"/>
      <c r="BA2291" s="7"/>
      <c r="BB2291" s="7"/>
      <c r="BC2291" s="10"/>
      <c r="BD2291" s="7"/>
      <c r="BE2291" s="7"/>
      <c r="BF2291" s="7"/>
      <c r="BG2291" s="7"/>
      <c r="BH2291" s="7"/>
      <c r="BI2291" s="7"/>
      <c r="BJ2291" s="7"/>
      <c r="BK2291" s="7"/>
      <c r="BL2291" s="7"/>
      <c r="BM2291" s="7"/>
      <c r="BN2291" s="7"/>
      <c r="BO2291" s="7"/>
      <c r="BP2291" s="7"/>
      <c r="BQ2291" s="7"/>
      <c r="BR2291" s="7"/>
      <c r="BS2291" s="7"/>
      <c r="BT2291" s="7"/>
      <c r="BU2291" s="7"/>
      <c r="BV2291" s="7"/>
      <c r="BW2291" s="7"/>
      <c r="BX2291" s="7"/>
      <c r="BY2291" s="7"/>
      <c r="BZ2291" s="7"/>
      <c r="CA2291" s="7"/>
      <c r="CB2291" s="7"/>
      <c r="CC2291" s="7"/>
      <c r="CD2291" s="7"/>
      <c r="CE2291" s="7"/>
      <c r="CF2291" s="7"/>
      <c r="CG2291" s="7"/>
      <c r="CH2291" s="7"/>
      <c r="CI2291" s="7"/>
      <c r="CJ2291" s="7"/>
      <c r="CK2291" s="7"/>
      <c r="CL2291" s="7"/>
      <c r="CM2291" s="7"/>
      <c r="CN2291" s="7"/>
      <c r="CO2291" s="7"/>
      <c r="CP2291" s="7"/>
      <c r="CQ2291" s="7"/>
    </row>
    <row r="2292" spans="2:95" s="9" customFormat="1">
      <c r="B2292" s="34"/>
      <c r="C2292" s="7"/>
      <c r="D2292" s="7"/>
      <c r="E2292" s="7"/>
      <c r="F2292" s="7"/>
      <c r="G2292" s="10"/>
      <c r="H2292" s="10"/>
      <c r="I2292" s="10"/>
      <c r="J2292" s="10"/>
      <c r="K2292" s="7"/>
      <c r="L2292" s="7"/>
      <c r="M2292" s="7"/>
      <c r="N2292" s="7"/>
      <c r="O2292" s="7"/>
      <c r="P2292" s="10"/>
      <c r="Q2292" s="7"/>
      <c r="R2292" s="7"/>
      <c r="S2292" s="7"/>
      <c r="T2292" s="7"/>
      <c r="U2292" s="7"/>
      <c r="V2292" s="7"/>
      <c r="W2292" s="7"/>
      <c r="X2292" s="7"/>
      <c r="Y2292" s="7"/>
      <c r="Z2292" s="7"/>
      <c r="AA2292" s="7"/>
      <c r="AB2292" s="7"/>
      <c r="AC2292" s="7"/>
      <c r="AD2292" s="7"/>
      <c r="AE2292" s="10"/>
      <c r="AF2292" s="7"/>
      <c r="AG2292" s="7"/>
      <c r="AH2292" s="7"/>
      <c r="AI2292" s="7"/>
      <c r="AJ2292" s="7"/>
      <c r="AK2292" s="7"/>
      <c r="AL2292" s="7"/>
      <c r="AM2292" s="7"/>
      <c r="AN2292" s="7"/>
      <c r="AO2292" s="7"/>
      <c r="AP2292" s="7"/>
      <c r="AQ2292" s="7"/>
      <c r="AR2292" s="7"/>
      <c r="AS2292" s="7"/>
      <c r="AT2292" s="10"/>
      <c r="AU2292" s="7"/>
      <c r="AV2292" s="7"/>
      <c r="AW2292" s="7"/>
      <c r="AX2292" s="7"/>
      <c r="AY2292" s="7"/>
      <c r="AZ2292" s="7"/>
      <c r="BA2292" s="7"/>
      <c r="BB2292" s="7"/>
      <c r="BC2292" s="10"/>
      <c r="BD2292" s="7"/>
      <c r="BE2292" s="7"/>
      <c r="BF2292" s="7"/>
      <c r="BG2292" s="7"/>
      <c r="BH2292" s="7"/>
      <c r="BI2292" s="7"/>
      <c r="BJ2292" s="7"/>
      <c r="BK2292" s="7"/>
      <c r="BL2292" s="7"/>
      <c r="BM2292" s="7"/>
      <c r="BN2292" s="7"/>
      <c r="BO2292" s="7"/>
      <c r="BP2292" s="7"/>
      <c r="BQ2292" s="7"/>
      <c r="BR2292" s="7"/>
      <c r="BS2292" s="7"/>
      <c r="BT2292" s="7"/>
      <c r="BU2292" s="7"/>
      <c r="BV2292" s="7"/>
      <c r="BW2292" s="7"/>
      <c r="BX2292" s="7"/>
      <c r="BY2292" s="7"/>
      <c r="BZ2292" s="7"/>
      <c r="CA2292" s="7"/>
      <c r="CB2292" s="7"/>
      <c r="CC2292" s="7"/>
      <c r="CD2292" s="7"/>
      <c r="CE2292" s="7"/>
      <c r="CF2292" s="7"/>
      <c r="CG2292" s="7"/>
      <c r="CH2292" s="7"/>
      <c r="CI2292" s="7"/>
      <c r="CJ2292" s="7"/>
      <c r="CK2292" s="7"/>
      <c r="CL2292" s="7"/>
      <c r="CM2292" s="7"/>
      <c r="CN2292" s="7"/>
      <c r="CO2292" s="7"/>
      <c r="CP2292" s="7"/>
      <c r="CQ2292" s="7"/>
    </row>
    <row r="2293" spans="2:95" s="9" customFormat="1">
      <c r="B2293" s="34"/>
      <c r="C2293" s="7"/>
      <c r="D2293" s="7"/>
      <c r="E2293" s="7"/>
      <c r="F2293" s="7"/>
      <c r="G2293" s="10"/>
      <c r="H2293" s="10"/>
      <c r="I2293" s="10"/>
      <c r="J2293" s="10"/>
      <c r="K2293" s="7"/>
      <c r="L2293" s="7"/>
      <c r="M2293" s="7"/>
      <c r="N2293" s="7"/>
      <c r="O2293" s="7"/>
      <c r="P2293" s="10"/>
      <c r="Q2293" s="7"/>
      <c r="R2293" s="7"/>
      <c r="S2293" s="7"/>
      <c r="T2293" s="7"/>
      <c r="U2293" s="7"/>
      <c r="V2293" s="7"/>
      <c r="W2293" s="7"/>
      <c r="X2293" s="7"/>
      <c r="Y2293" s="7"/>
      <c r="Z2293" s="7"/>
      <c r="AA2293" s="7"/>
      <c r="AB2293" s="7"/>
      <c r="AC2293" s="7"/>
      <c r="AD2293" s="7"/>
      <c r="AE2293" s="10"/>
      <c r="AF2293" s="7"/>
      <c r="AG2293" s="7"/>
      <c r="AH2293" s="7"/>
      <c r="AI2293" s="7"/>
      <c r="AJ2293" s="7"/>
      <c r="AK2293" s="7"/>
      <c r="AL2293" s="7"/>
      <c r="AM2293" s="7"/>
      <c r="AN2293" s="7"/>
      <c r="AO2293" s="7"/>
      <c r="AP2293" s="7"/>
      <c r="AQ2293" s="7"/>
      <c r="AR2293" s="7"/>
      <c r="AS2293" s="7"/>
      <c r="AT2293" s="10"/>
      <c r="AU2293" s="7"/>
      <c r="AV2293" s="7"/>
      <c r="AW2293" s="7"/>
      <c r="AX2293" s="7"/>
      <c r="AY2293" s="7"/>
      <c r="AZ2293" s="7"/>
      <c r="BA2293" s="7"/>
      <c r="BB2293" s="7"/>
      <c r="BC2293" s="10"/>
      <c r="BD2293" s="7"/>
      <c r="BE2293" s="7"/>
      <c r="BF2293" s="7"/>
      <c r="BG2293" s="7"/>
      <c r="BH2293" s="7"/>
      <c r="BI2293" s="7"/>
      <c r="BJ2293" s="7"/>
      <c r="BK2293" s="7"/>
      <c r="BL2293" s="7"/>
      <c r="BM2293" s="7"/>
      <c r="BN2293" s="7"/>
      <c r="BO2293" s="7"/>
      <c r="BP2293" s="7"/>
      <c r="BQ2293" s="7"/>
      <c r="BR2293" s="7"/>
      <c r="BS2293" s="7"/>
      <c r="BT2293" s="7"/>
      <c r="BU2293" s="7"/>
      <c r="BV2293" s="7"/>
      <c r="BW2293" s="7"/>
      <c r="BX2293" s="7"/>
      <c r="BY2293" s="7"/>
      <c r="BZ2293" s="7"/>
      <c r="CA2293" s="7"/>
      <c r="CB2293" s="7"/>
      <c r="CC2293" s="7"/>
      <c r="CD2293" s="7"/>
      <c r="CE2293" s="7"/>
      <c r="CF2293" s="7"/>
      <c r="CG2293" s="7"/>
      <c r="CH2293" s="7"/>
      <c r="CI2293" s="7"/>
      <c r="CJ2293" s="7"/>
      <c r="CK2293" s="7"/>
      <c r="CL2293" s="7"/>
      <c r="CM2293" s="7"/>
      <c r="CN2293" s="7"/>
      <c r="CO2293" s="7"/>
      <c r="CP2293" s="7"/>
      <c r="CQ2293" s="7"/>
    </row>
    <row r="2294" spans="2:95" s="9" customFormat="1">
      <c r="B2294" s="34"/>
      <c r="C2294" s="7"/>
      <c r="D2294" s="7"/>
      <c r="E2294" s="7"/>
      <c r="F2294" s="7"/>
      <c r="G2294" s="10"/>
      <c r="H2294" s="10"/>
      <c r="I2294" s="10"/>
      <c r="J2294" s="10"/>
      <c r="K2294" s="7"/>
      <c r="L2294" s="7"/>
      <c r="M2294" s="7"/>
      <c r="N2294" s="7"/>
      <c r="O2294" s="7"/>
      <c r="P2294" s="10"/>
      <c r="Q2294" s="7"/>
      <c r="R2294" s="7"/>
      <c r="S2294" s="7"/>
      <c r="T2294" s="7"/>
      <c r="U2294" s="7"/>
      <c r="V2294" s="7"/>
      <c r="W2294" s="7"/>
      <c r="X2294" s="7"/>
      <c r="Y2294" s="7"/>
      <c r="Z2294" s="7"/>
      <c r="AA2294" s="7"/>
      <c r="AB2294" s="7"/>
      <c r="AC2294" s="7"/>
      <c r="AD2294" s="7"/>
      <c r="AE2294" s="10"/>
      <c r="AF2294" s="7"/>
      <c r="AG2294" s="7"/>
      <c r="AH2294" s="7"/>
      <c r="AI2294" s="7"/>
      <c r="AJ2294" s="7"/>
      <c r="AK2294" s="7"/>
      <c r="AL2294" s="7"/>
      <c r="AM2294" s="7"/>
      <c r="AN2294" s="7"/>
      <c r="AO2294" s="7"/>
      <c r="AP2294" s="7"/>
      <c r="AQ2294" s="7"/>
      <c r="AR2294" s="7"/>
      <c r="AS2294" s="7"/>
      <c r="AT2294" s="10"/>
      <c r="AU2294" s="7"/>
      <c r="AV2294" s="7"/>
      <c r="AW2294" s="7"/>
      <c r="AX2294" s="7"/>
      <c r="AY2294" s="7"/>
      <c r="AZ2294" s="7"/>
      <c r="BA2294" s="7"/>
      <c r="BB2294" s="7"/>
      <c r="BC2294" s="10"/>
      <c r="BD2294" s="7"/>
      <c r="BE2294" s="7"/>
      <c r="BF2294" s="7"/>
      <c r="BG2294" s="7"/>
      <c r="BH2294" s="7"/>
      <c r="BI2294" s="7"/>
      <c r="BJ2294" s="7"/>
      <c r="BK2294" s="7"/>
      <c r="BL2294" s="7"/>
      <c r="BM2294" s="7"/>
      <c r="BN2294" s="7"/>
      <c r="BO2294" s="7"/>
      <c r="BP2294" s="7"/>
      <c r="BQ2294" s="7"/>
      <c r="BR2294" s="7"/>
      <c r="BS2294" s="7"/>
      <c r="BT2294" s="7"/>
      <c r="BU2294" s="7"/>
      <c r="BV2294" s="7"/>
      <c r="BW2294" s="7"/>
      <c r="BX2294" s="7"/>
      <c r="BY2294" s="7"/>
      <c r="BZ2294" s="7"/>
      <c r="CA2294" s="7"/>
      <c r="CB2294" s="7"/>
      <c r="CC2294" s="7"/>
      <c r="CD2294" s="7"/>
      <c r="CE2294" s="7"/>
      <c r="CF2294" s="7"/>
      <c r="CG2294" s="7"/>
      <c r="CH2294" s="7"/>
      <c r="CI2294" s="7"/>
      <c r="CJ2294" s="7"/>
      <c r="CK2294" s="7"/>
      <c r="CL2294" s="7"/>
      <c r="CM2294" s="7"/>
      <c r="CN2294" s="7"/>
      <c r="CO2294" s="7"/>
      <c r="CP2294" s="7"/>
      <c r="CQ2294" s="7"/>
    </row>
    <row r="2295" spans="2:95" s="9" customFormat="1">
      <c r="B2295" s="34"/>
      <c r="C2295" s="7"/>
      <c r="D2295" s="7"/>
      <c r="E2295" s="7"/>
      <c r="F2295" s="7"/>
      <c r="G2295" s="10"/>
      <c r="H2295" s="10"/>
      <c r="I2295" s="10"/>
      <c r="J2295" s="10"/>
      <c r="K2295" s="7"/>
      <c r="L2295" s="7"/>
      <c r="M2295" s="7"/>
      <c r="N2295" s="7"/>
      <c r="O2295" s="7"/>
      <c r="P2295" s="10"/>
      <c r="Q2295" s="7"/>
      <c r="R2295" s="7"/>
      <c r="S2295" s="7"/>
      <c r="T2295" s="7"/>
      <c r="U2295" s="7"/>
      <c r="V2295" s="7"/>
      <c r="W2295" s="7"/>
      <c r="X2295" s="7"/>
      <c r="Y2295" s="7"/>
      <c r="Z2295" s="7"/>
      <c r="AA2295" s="7"/>
      <c r="AB2295" s="7"/>
      <c r="AC2295" s="7"/>
      <c r="AD2295" s="7"/>
      <c r="AE2295" s="10"/>
      <c r="AF2295" s="7"/>
      <c r="AG2295" s="7"/>
      <c r="AH2295" s="7"/>
      <c r="AI2295" s="7"/>
      <c r="AJ2295" s="7"/>
      <c r="AK2295" s="7"/>
      <c r="AL2295" s="7"/>
      <c r="AM2295" s="7"/>
      <c r="AN2295" s="7"/>
      <c r="AO2295" s="7"/>
      <c r="AP2295" s="7"/>
      <c r="AQ2295" s="7"/>
      <c r="AR2295" s="7"/>
      <c r="AS2295" s="7"/>
      <c r="AT2295" s="10"/>
      <c r="AU2295" s="7"/>
      <c r="AV2295" s="7"/>
      <c r="AW2295" s="7"/>
      <c r="AX2295" s="7"/>
      <c r="AY2295" s="7"/>
      <c r="AZ2295" s="7"/>
      <c r="BA2295" s="7"/>
      <c r="BB2295" s="7"/>
      <c r="BC2295" s="10"/>
      <c r="BD2295" s="7"/>
      <c r="BE2295" s="7"/>
      <c r="BF2295" s="7"/>
      <c r="BG2295" s="7"/>
      <c r="BH2295" s="7"/>
      <c r="BI2295" s="7"/>
      <c r="BJ2295" s="7"/>
      <c r="BK2295" s="7"/>
      <c r="BL2295" s="7"/>
      <c r="BM2295" s="7"/>
      <c r="BN2295" s="7"/>
      <c r="BO2295" s="7"/>
      <c r="BP2295" s="7"/>
      <c r="BQ2295" s="7"/>
      <c r="BR2295" s="7"/>
      <c r="BS2295" s="7"/>
      <c r="BT2295" s="7"/>
      <c r="BU2295" s="7"/>
      <c r="BV2295" s="7"/>
      <c r="BW2295" s="7"/>
      <c r="BX2295" s="7"/>
      <c r="BY2295" s="7"/>
      <c r="BZ2295" s="7"/>
      <c r="CA2295" s="7"/>
      <c r="CB2295" s="7"/>
      <c r="CC2295" s="7"/>
      <c r="CD2295" s="7"/>
      <c r="CE2295" s="7"/>
      <c r="CF2295" s="7"/>
      <c r="CG2295" s="7"/>
      <c r="CH2295" s="7"/>
      <c r="CI2295" s="7"/>
      <c r="CJ2295" s="7"/>
      <c r="CK2295" s="7"/>
      <c r="CL2295" s="7"/>
      <c r="CM2295" s="7"/>
      <c r="CN2295" s="7"/>
      <c r="CO2295" s="7"/>
      <c r="CP2295" s="7"/>
      <c r="CQ2295" s="7"/>
    </row>
    <row r="2296" spans="2:95" s="9" customFormat="1">
      <c r="B2296" s="34"/>
      <c r="C2296" s="7"/>
      <c r="D2296" s="7"/>
      <c r="E2296" s="7"/>
      <c r="F2296" s="7"/>
      <c r="G2296" s="10"/>
      <c r="H2296" s="10"/>
      <c r="I2296" s="10"/>
      <c r="J2296" s="10"/>
      <c r="K2296" s="7"/>
      <c r="L2296" s="7"/>
      <c r="M2296" s="7"/>
      <c r="N2296" s="7"/>
      <c r="O2296" s="7"/>
      <c r="P2296" s="10"/>
      <c r="Q2296" s="7"/>
      <c r="R2296" s="7"/>
      <c r="S2296" s="7"/>
      <c r="T2296" s="7"/>
      <c r="U2296" s="7"/>
      <c r="V2296" s="7"/>
      <c r="W2296" s="7"/>
      <c r="X2296" s="7"/>
      <c r="Y2296" s="7"/>
      <c r="Z2296" s="7"/>
      <c r="AA2296" s="7"/>
      <c r="AB2296" s="7"/>
      <c r="AC2296" s="7"/>
      <c r="AD2296" s="7"/>
      <c r="AE2296" s="10"/>
      <c r="AF2296" s="7"/>
      <c r="AG2296" s="7"/>
      <c r="AH2296" s="7"/>
      <c r="AI2296" s="7"/>
      <c r="AJ2296" s="7"/>
      <c r="AK2296" s="7"/>
      <c r="AL2296" s="7"/>
      <c r="AM2296" s="7"/>
      <c r="AN2296" s="7"/>
      <c r="AO2296" s="7"/>
      <c r="AP2296" s="7"/>
      <c r="AQ2296" s="7"/>
      <c r="AR2296" s="7"/>
      <c r="AS2296" s="7"/>
      <c r="AT2296" s="10"/>
      <c r="AU2296" s="7"/>
      <c r="AV2296" s="7"/>
      <c r="AW2296" s="7"/>
      <c r="AX2296" s="7"/>
      <c r="AY2296" s="7"/>
      <c r="AZ2296" s="7"/>
      <c r="BA2296" s="7"/>
      <c r="BB2296" s="7"/>
      <c r="BC2296" s="10"/>
      <c r="BD2296" s="7"/>
      <c r="BE2296" s="7"/>
      <c r="BF2296" s="7"/>
      <c r="BG2296" s="7"/>
      <c r="BH2296" s="7"/>
      <c r="BI2296" s="7"/>
      <c r="BJ2296" s="7"/>
      <c r="BK2296" s="7"/>
      <c r="BL2296" s="7"/>
      <c r="BM2296" s="7"/>
      <c r="BN2296" s="7"/>
      <c r="BO2296" s="7"/>
      <c r="BP2296" s="7"/>
      <c r="BQ2296" s="7"/>
      <c r="BR2296" s="7"/>
      <c r="BS2296" s="7"/>
      <c r="BT2296" s="7"/>
      <c r="BU2296" s="7"/>
      <c r="BV2296" s="7"/>
      <c r="BW2296" s="7"/>
      <c r="BX2296" s="7"/>
      <c r="BY2296" s="7"/>
      <c r="BZ2296" s="7"/>
      <c r="CA2296" s="7"/>
      <c r="CB2296" s="7"/>
      <c r="CC2296" s="7"/>
      <c r="CD2296" s="7"/>
      <c r="CE2296" s="7"/>
      <c r="CF2296" s="7"/>
      <c r="CG2296" s="7"/>
      <c r="CH2296" s="7"/>
      <c r="CI2296" s="7"/>
      <c r="CJ2296" s="7"/>
      <c r="CK2296" s="7"/>
      <c r="CL2296" s="7"/>
      <c r="CM2296" s="7"/>
      <c r="CN2296" s="7"/>
      <c r="CO2296" s="7"/>
      <c r="CP2296" s="7"/>
      <c r="CQ2296" s="7"/>
    </row>
    <row r="2297" spans="2:95" s="9" customFormat="1">
      <c r="B2297" s="34"/>
      <c r="C2297" s="7"/>
      <c r="D2297" s="7"/>
      <c r="E2297" s="7"/>
      <c r="F2297" s="7"/>
      <c r="G2297" s="10"/>
      <c r="H2297" s="10"/>
      <c r="I2297" s="10"/>
      <c r="J2297" s="10"/>
      <c r="K2297" s="7"/>
      <c r="L2297" s="7"/>
      <c r="M2297" s="7"/>
      <c r="N2297" s="7"/>
      <c r="O2297" s="7"/>
      <c r="P2297" s="10"/>
      <c r="Q2297" s="7"/>
      <c r="R2297" s="7"/>
      <c r="S2297" s="7"/>
      <c r="T2297" s="7"/>
      <c r="U2297" s="7"/>
      <c r="V2297" s="7"/>
      <c r="W2297" s="7"/>
      <c r="X2297" s="7"/>
      <c r="Y2297" s="7"/>
      <c r="Z2297" s="7"/>
      <c r="AA2297" s="7"/>
      <c r="AB2297" s="7"/>
      <c r="AC2297" s="7"/>
      <c r="AD2297" s="7"/>
      <c r="AE2297" s="10"/>
      <c r="AF2297" s="7"/>
      <c r="AG2297" s="7"/>
      <c r="AH2297" s="7"/>
      <c r="AI2297" s="7"/>
      <c r="AJ2297" s="7"/>
      <c r="AK2297" s="7"/>
      <c r="AL2297" s="7"/>
      <c r="AM2297" s="7"/>
      <c r="AN2297" s="7"/>
      <c r="AO2297" s="7"/>
      <c r="AP2297" s="7"/>
      <c r="AQ2297" s="7"/>
      <c r="AR2297" s="7"/>
      <c r="AS2297" s="7"/>
      <c r="AT2297" s="10"/>
      <c r="AU2297" s="7"/>
      <c r="AV2297" s="7"/>
      <c r="AW2297" s="7"/>
      <c r="AX2297" s="7"/>
      <c r="AY2297" s="7"/>
      <c r="AZ2297" s="7"/>
      <c r="BA2297" s="7"/>
      <c r="BB2297" s="7"/>
      <c r="BC2297" s="10"/>
      <c r="BD2297" s="7"/>
      <c r="BE2297" s="7"/>
      <c r="BF2297" s="7"/>
      <c r="BG2297" s="7"/>
      <c r="BH2297" s="7"/>
      <c r="BI2297" s="7"/>
      <c r="BJ2297" s="7"/>
      <c r="BK2297" s="7"/>
      <c r="BL2297" s="7"/>
      <c r="BM2297" s="7"/>
      <c r="BN2297" s="7"/>
      <c r="BO2297" s="7"/>
      <c r="BP2297" s="7"/>
      <c r="BQ2297" s="7"/>
      <c r="BR2297" s="7"/>
      <c r="BS2297" s="7"/>
      <c r="BT2297" s="7"/>
      <c r="BU2297" s="7"/>
      <c r="BV2297" s="7"/>
      <c r="BW2297" s="7"/>
      <c r="BX2297" s="7"/>
      <c r="BY2297" s="7"/>
      <c r="BZ2297" s="7"/>
      <c r="CA2297" s="7"/>
      <c r="CB2297" s="7"/>
      <c r="CC2297" s="7"/>
      <c r="CD2297" s="7"/>
      <c r="CE2297" s="7"/>
      <c r="CF2297" s="7"/>
      <c r="CG2297" s="7"/>
      <c r="CH2297" s="7"/>
      <c r="CI2297" s="7"/>
      <c r="CJ2297" s="7"/>
      <c r="CK2297" s="7"/>
      <c r="CL2297" s="7"/>
      <c r="CM2297" s="7"/>
      <c r="CN2297" s="7"/>
      <c r="CO2297" s="7"/>
      <c r="CP2297" s="7"/>
      <c r="CQ2297" s="7"/>
    </row>
    <row r="2298" spans="2:95" s="9" customFormat="1">
      <c r="B2298" s="34"/>
      <c r="C2298" s="7"/>
      <c r="D2298" s="7"/>
      <c r="E2298" s="7"/>
      <c r="F2298" s="7"/>
      <c r="G2298" s="10"/>
      <c r="H2298" s="10"/>
      <c r="I2298" s="10"/>
      <c r="J2298" s="10"/>
      <c r="K2298" s="7"/>
      <c r="L2298" s="7"/>
      <c r="M2298" s="7"/>
      <c r="N2298" s="7"/>
      <c r="O2298" s="7"/>
      <c r="P2298" s="10"/>
      <c r="Q2298" s="7"/>
      <c r="R2298" s="7"/>
      <c r="S2298" s="7"/>
      <c r="T2298" s="7"/>
      <c r="U2298" s="7"/>
      <c r="V2298" s="7"/>
      <c r="W2298" s="7"/>
      <c r="X2298" s="7"/>
      <c r="Y2298" s="7"/>
      <c r="Z2298" s="7"/>
      <c r="AA2298" s="7"/>
      <c r="AB2298" s="7"/>
      <c r="AC2298" s="7"/>
      <c r="AD2298" s="7"/>
      <c r="AE2298" s="10"/>
      <c r="AF2298" s="7"/>
      <c r="AG2298" s="7"/>
      <c r="AH2298" s="7"/>
      <c r="AI2298" s="7"/>
      <c r="AJ2298" s="7"/>
      <c r="AK2298" s="7"/>
      <c r="AL2298" s="7"/>
      <c r="AM2298" s="7"/>
      <c r="AN2298" s="7"/>
      <c r="AO2298" s="7"/>
      <c r="AP2298" s="7"/>
      <c r="AQ2298" s="7"/>
      <c r="AR2298" s="7"/>
      <c r="AS2298" s="7"/>
      <c r="AT2298" s="10"/>
      <c r="AU2298" s="7"/>
      <c r="AV2298" s="7"/>
      <c r="AW2298" s="7"/>
      <c r="AX2298" s="7"/>
      <c r="AY2298" s="7"/>
      <c r="AZ2298" s="7"/>
      <c r="BA2298" s="7"/>
      <c r="BB2298" s="7"/>
      <c r="BC2298" s="10"/>
      <c r="BD2298" s="7"/>
      <c r="BE2298" s="7"/>
      <c r="BF2298" s="7"/>
      <c r="BG2298" s="7"/>
      <c r="BH2298" s="7"/>
      <c r="BI2298" s="7"/>
      <c r="BJ2298" s="7"/>
      <c r="BK2298" s="7"/>
      <c r="BL2298" s="7"/>
      <c r="BM2298" s="7"/>
      <c r="BN2298" s="7"/>
      <c r="BO2298" s="7"/>
      <c r="BP2298" s="7"/>
      <c r="BQ2298" s="7"/>
      <c r="BR2298" s="7"/>
      <c r="BS2298" s="7"/>
      <c r="BT2298" s="7"/>
      <c r="BU2298" s="7"/>
      <c r="BV2298" s="7"/>
      <c r="BW2298" s="7"/>
      <c r="BX2298" s="7"/>
      <c r="BY2298" s="7"/>
      <c r="BZ2298" s="7"/>
      <c r="CA2298" s="7"/>
      <c r="CB2298" s="7"/>
      <c r="CC2298" s="7"/>
      <c r="CD2298" s="7"/>
      <c r="CE2298" s="7"/>
      <c r="CF2298" s="7"/>
      <c r="CG2298" s="7"/>
      <c r="CH2298" s="7"/>
      <c r="CI2298" s="7"/>
      <c r="CJ2298" s="7"/>
      <c r="CK2298" s="7"/>
      <c r="CL2298" s="7"/>
      <c r="CM2298" s="7"/>
      <c r="CN2298" s="7"/>
      <c r="CO2298" s="7"/>
      <c r="CP2298" s="7"/>
      <c r="CQ2298" s="7"/>
    </row>
    <row r="2299" spans="2:95" s="9" customFormat="1">
      <c r="B2299" s="34"/>
      <c r="C2299" s="7"/>
      <c r="D2299" s="7"/>
      <c r="E2299" s="7"/>
      <c r="F2299" s="7"/>
      <c r="G2299" s="10"/>
      <c r="H2299" s="10"/>
      <c r="I2299" s="10"/>
      <c r="J2299" s="10"/>
      <c r="K2299" s="7"/>
      <c r="L2299" s="7"/>
      <c r="M2299" s="7"/>
      <c r="N2299" s="7"/>
      <c r="O2299" s="7"/>
      <c r="P2299" s="10"/>
      <c r="Q2299" s="7"/>
      <c r="R2299" s="7"/>
      <c r="S2299" s="7"/>
      <c r="T2299" s="7"/>
      <c r="U2299" s="7"/>
      <c r="V2299" s="7"/>
      <c r="W2299" s="7"/>
      <c r="X2299" s="7"/>
      <c r="Y2299" s="7"/>
      <c r="Z2299" s="7"/>
      <c r="AA2299" s="7"/>
      <c r="AB2299" s="7"/>
      <c r="AC2299" s="7"/>
      <c r="AD2299" s="7"/>
      <c r="AE2299" s="10"/>
      <c r="AF2299" s="7"/>
      <c r="AG2299" s="7"/>
      <c r="AH2299" s="7"/>
      <c r="AI2299" s="7"/>
      <c r="AJ2299" s="7"/>
      <c r="AK2299" s="7"/>
      <c r="AL2299" s="7"/>
      <c r="AM2299" s="7"/>
      <c r="AN2299" s="7"/>
      <c r="AO2299" s="7"/>
      <c r="AP2299" s="7"/>
      <c r="AQ2299" s="7"/>
      <c r="AR2299" s="7"/>
      <c r="AS2299" s="7"/>
      <c r="AT2299" s="10"/>
      <c r="AU2299" s="7"/>
      <c r="AV2299" s="7"/>
      <c r="AW2299" s="7"/>
      <c r="AX2299" s="7"/>
      <c r="AY2299" s="7"/>
      <c r="AZ2299" s="7"/>
      <c r="BA2299" s="7"/>
      <c r="BB2299" s="7"/>
      <c r="BC2299" s="10"/>
      <c r="BD2299" s="7"/>
      <c r="BE2299" s="7"/>
      <c r="BF2299" s="7"/>
      <c r="BG2299" s="7"/>
      <c r="BH2299" s="7"/>
      <c r="BI2299" s="7"/>
      <c r="BJ2299" s="7"/>
      <c r="BK2299" s="7"/>
      <c r="BL2299" s="7"/>
      <c r="BM2299" s="7"/>
      <c r="BN2299" s="7"/>
      <c r="BO2299" s="7"/>
      <c r="BP2299" s="7"/>
      <c r="BQ2299" s="7"/>
      <c r="BR2299" s="7"/>
      <c r="BS2299" s="7"/>
      <c r="BT2299" s="7"/>
      <c r="BU2299" s="7"/>
      <c r="BV2299" s="7"/>
      <c r="BW2299" s="7"/>
      <c r="BX2299" s="7"/>
      <c r="BY2299" s="7"/>
      <c r="BZ2299" s="7"/>
      <c r="CA2299" s="7"/>
      <c r="CB2299" s="7"/>
      <c r="CC2299" s="7"/>
      <c r="CD2299" s="7"/>
      <c r="CE2299" s="7"/>
      <c r="CF2299" s="7"/>
      <c r="CG2299" s="7"/>
      <c r="CH2299" s="7"/>
      <c r="CI2299" s="7"/>
      <c r="CJ2299" s="7"/>
      <c r="CK2299" s="7"/>
      <c r="CL2299" s="7"/>
      <c r="CM2299" s="7"/>
      <c r="CN2299" s="7"/>
      <c r="CO2299" s="7"/>
      <c r="CP2299" s="7"/>
      <c r="CQ2299" s="7"/>
    </row>
    <row r="2300" spans="2:95" s="9" customFormat="1">
      <c r="B2300" s="34"/>
      <c r="C2300" s="7"/>
      <c r="D2300" s="7"/>
      <c r="E2300" s="7"/>
      <c r="F2300" s="7"/>
      <c r="G2300" s="10"/>
      <c r="H2300" s="10"/>
      <c r="I2300" s="10"/>
      <c r="J2300" s="10"/>
      <c r="K2300" s="7"/>
      <c r="L2300" s="7"/>
      <c r="M2300" s="7"/>
      <c r="N2300" s="7"/>
      <c r="O2300" s="7"/>
      <c r="P2300" s="10"/>
      <c r="Q2300" s="7"/>
      <c r="R2300" s="7"/>
      <c r="S2300" s="7"/>
      <c r="T2300" s="7"/>
      <c r="U2300" s="7"/>
      <c r="V2300" s="7"/>
      <c r="W2300" s="7"/>
      <c r="X2300" s="7"/>
      <c r="Y2300" s="7"/>
      <c r="Z2300" s="7"/>
      <c r="AA2300" s="7"/>
      <c r="AB2300" s="7"/>
      <c r="AC2300" s="7"/>
      <c r="AD2300" s="7"/>
      <c r="AE2300" s="10"/>
      <c r="AF2300" s="7"/>
      <c r="AG2300" s="7"/>
      <c r="AH2300" s="7"/>
      <c r="AI2300" s="7"/>
      <c r="AJ2300" s="7"/>
      <c r="AK2300" s="7"/>
      <c r="AL2300" s="7"/>
      <c r="AM2300" s="7"/>
      <c r="AN2300" s="7"/>
      <c r="AO2300" s="7"/>
      <c r="AP2300" s="7"/>
      <c r="AQ2300" s="7"/>
      <c r="AR2300" s="7"/>
      <c r="AS2300" s="7"/>
      <c r="AT2300" s="10"/>
      <c r="AU2300" s="7"/>
      <c r="AV2300" s="7"/>
      <c r="AW2300" s="7"/>
      <c r="AX2300" s="7"/>
      <c r="AY2300" s="7"/>
      <c r="AZ2300" s="7"/>
      <c r="BA2300" s="7"/>
      <c r="BB2300" s="7"/>
      <c r="BC2300" s="10"/>
      <c r="BD2300" s="7"/>
      <c r="BE2300" s="7"/>
      <c r="BF2300" s="7"/>
      <c r="BG2300" s="7"/>
      <c r="BH2300" s="7"/>
      <c r="BI2300" s="7"/>
      <c r="BJ2300" s="7"/>
      <c r="BK2300" s="7"/>
      <c r="BL2300" s="7"/>
      <c r="BM2300" s="7"/>
      <c r="BN2300" s="7"/>
      <c r="BO2300" s="7"/>
      <c r="BP2300" s="7"/>
      <c r="BQ2300" s="7"/>
      <c r="BR2300" s="7"/>
      <c r="BS2300" s="7"/>
      <c r="BT2300" s="7"/>
      <c r="BU2300" s="7"/>
      <c r="BV2300" s="7"/>
      <c r="BW2300" s="7"/>
      <c r="BX2300" s="7"/>
      <c r="BY2300" s="7"/>
      <c r="BZ2300" s="7"/>
      <c r="CA2300" s="7"/>
      <c r="CB2300" s="7"/>
      <c r="CC2300" s="7"/>
      <c r="CD2300" s="7"/>
      <c r="CE2300" s="7"/>
      <c r="CF2300" s="7"/>
      <c r="CG2300" s="7"/>
      <c r="CH2300" s="7"/>
      <c r="CI2300" s="7"/>
      <c r="CJ2300" s="7"/>
      <c r="CK2300" s="7"/>
      <c r="CL2300" s="7"/>
      <c r="CM2300" s="7"/>
      <c r="CN2300" s="7"/>
      <c r="CO2300" s="7"/>
      <c r="CP2300" s="7"/>
      <c r="CQ2300" s="7"/>
    </row>
    <row r="2301" spans="2:95" s="9" customFormat="1">
      <c r="B2301" s="34"/>
      <c r="C2301" s="7"/>
      <c r="D2301" s="7"/>
      <c r="E2301" s="7"/>
      <c r="F2301" s="7"/>
      <c r="G2301" s="10"/>
      <c r="H2301" s="10"/>
      <c r="I2301" s="10"/>
      <c r="J2301" s="10"/>
      <c r="K2301" s="7"/>
      <c r="L2301" s="7"/>
      <c r="M2301" s="7"/>
      <c r="N2301" s="7"/>
      <c r="O2301" s="7"/>
      <c r="P2301" s="10"/>
      <c r="Q2301" s="7"/>
      <c r="R2301" s="7"/>
      <c r="S2301" s="7"/>
      <c r="T2301" s="7"/>
      <c r="U2301" s="7"/>
      <c r="V2301" s="7"/>
      <c r="W2301" s="7"/>
      <c r="X2301" s="7"/>
      <c r="Y2301" s="7"/>
      <c r="Z2301" s="7"/>
      <c r="AA2301" s="7"/>
      <c r="AB2301" s="7"/>
      <c r="AC2301" s="7"/>
      <c r="AD2301" s="7"/>
      <c r="AE2301" s="10"/>
      <c r="AF2301" s="7"/>
      <c r="AG2301" s="7"/>
      <c r="AH2301" s="7"/>
      <c r="AI2301" s="7"/>
      <c r="AJ2301" s="7"/>
      <c r="AK2301" s="7"/>
      <c r="AL2301" s="7"/>
      <c r="AM2301" s="7"/>
      <c r="AN2301" s="7"/>
      <c r="AO2301" s="7"/>
      <c r="AP2301" s="7"/>
      <c r="AQ2301" s="7"/>
      <c r="AR2301" s="7"/>
      <c r="AS2301" s="7"/>
      <c r="AT2301" s="10"/>
      <c r="AU2301" s="7"/>
      <c r="AV2301" s="7"/>
      <c r="AW2301" s="7"/>
      <c r="AX2301" s="7"/>
      <c r="AY2301" s="7"/>
      <c r="AZ2301" s="7"/>
      <c r="BA2301" s="7"/>
      <c r="BB2301" s="7"/>
      <c r="BC2301" s="10"/>
      <c r="BD2301" s="7"/>
      <c r="BE2301" s="7"/>
      <c r="BF2301" s="7"/>
      <c r="BG2301" s="7"/>
      <c r="BH2301" s="7"/>
      <c r="BI2301" s="7"/>
      <c r="BJ2301" s="7"/>
      <c r="BK2301" s="7"/>
      <c r="BL2301" s="7"/>
      <c r="BM2301" s="7"/>
      <c r="BN2301" s="7"/>
      <c r="BO2301" s="7"/>
      <c r="BP2301" s="7"/>
      <c r="BQ2301" s="7"/>
      <c r="BR2301" s="7"/>
      <c r="BS2301" s="7"/>
      <c r="BT2301" s="7"/>
      <c r="BU2301" s="7"/>
      <c r="BV2301" s="7"/>
      <c r="BW2301" s="7"/>
      <c r="BX2301" s="7"/>
      <c r="BY2301" s="7"/>
      <c r="BZ2301" s="7"/>
      <c r="CA2301" s="7"/>
      <c r="CB2301" s="7"/>
      <c r="CC2301" s="7"/>
      <c r="CD2301" s="7"/>
      <c r="CE2301" s="7"/>
      <c r="CF2301" s="7"/>
      <c r="CG2301" s="7"/>
      <c r="CH2301" s="7"/>
      <c r="CI2301" s="7"/>
      <c r="CJ2301" s="7"/>
      <c r="CK2301" s="7"/>
      <c r="CL2301" s="7"/>
      <c r="CM2301" s="7"/>
      <c r="CN2301" s="7"/>
      <c r="CO2301" s="7"/>
      <c r="CP2301" s="7"/>
      <c r="CQ2301" s="7"/>
    </row>
    <row r="2302" spans="2:95" s="9" customFormat="1">
      <c r="B2302" s="34"/>
      <c r="C2302" s="7"/>
      <c r="D2302" s="7"/>
      <c r="E2302" s="7"/>
      <c r="F2302" s="7"/>
      <c r="G2302" s="10"/>
      <c r="H2302" s="10"/>
      <c r="I2302" s="10"/>
      <c r="J2302" s="10"/>
      <c r="K2302" s="7"/>
      <c r="L2302" s="7"/>
      <c r="M2302" s="7"/>
      <c r="N2302" s="7"/>
      <c r="O2302" s="7"/>
      <c r="P2302" s="10"/>
      <c r="Q2302" s="7"/>
      <c r="R2302" s="7"/>
      <c r="S2302" s="7"/>
      <c r="T2302" s="7"/>
      <c r="U2302" s="7"/>
      <c r="V2302" s="7"/>
      <c r="W2302" s="7"/>
      <c r="X2302" s="7"/>
      <c r="Y2302" s="7"/>
      <c r="Z2302" s="7"/>
      <c r="AA2302" s="7"/>
      <c r="AB2302" s="7"/>
      <c r="AC2302" s="7"/>
      <c r="AD2302" s="7"/>
      <c r="AE2302" s="10"/>
      <c r="AF2302" s="7"/>
      <c r="AG2302" s="7"/>
      <c r="AH2302" s="7"/>
      <c r="AI2302" s="7"/>
      <c r="AJ2302" s="7"/>
      <c r="AK2302" s="7"/>
      <c r="AL2302" s="7"/>
      <c r="AM2302" s="7"/>
      <c r="AN2302" s="7"/>
      <c r="AO2302" s="7"/>
      <c r="AP2302" s="7"/>
      <c r="AQ2302" s="7"/>
      <c r="AR2302" s="7"/>
      <c r="AS2302" s="7"/>
      <c r="AT2302" s="10"/>
      <c r="AU2302" s="7"/>
      <c r="AV2302" s="7"/>
      <c r="AW2302" s="7"/>
      <c r="AX2302" s="7"/>
      <c r="AY2302" s="7"/>
      <c r="AZ2302" s="7"/>
      <c r="BA2302" s="7"/>
      <c r="BB2302" s="7"/>
      <c r="BC2302" s="10"/>
      <c r="BD2302" s="7"/>
      <c r="BE2302" s="7"/>
      <c r="BF2302" s="7"/>
      <c r="BG2302" s="7"/>
      <c r="BH2302" s="7"/>
      <c r="BI2302" s="7"/>
      <c r="BJ2302" s="7"/>
      <c r="BK2302" s="7"/>
      <c r="BL2302" s="7"/>
      <c r="BM2302" s="7"/>
      <c r="BN2302" s="7"/>
      <c r="BO2302" s="7"/>
      <c r="BP2302" s="7"/>
      <c r="BQ2302" s="7"/>
      <c r="BR2302" s="7"/>
      <c r="BS2302" s="7"/>
      <c r="BT2302" s="7"/>
      <c r="BU2302" s="7"/>
      <c r="BV2302" s="7"/>
      <c r="BW2302" s="7"/>
      <c r="BX2302" s="7"/>
      <c r="BY2302" s="7"/>
      <c r="BZ2302" s="7"/>
      <c r="CA2302" s="7"/>
      <c r="CB2302" s="7"/>
      <c r="CC2302" s="7"/>
      <c r="CD2302" s="7"/>
      <c r="CE2302" s="7"/>
      <c r="CF2302" s="7"/>
      <c r="CG2302" s="7"/>
      <c r="CH2302" s="7"/>
      <c r="CI2302" s="7"/>
      <c r="CJ2302" s="7"/>
      <c r="CK2302" s="7"/>
      <c r="CL2302" s="7"/>
      <c r="CM2302" s="7"/>
      <c r="CN2302" s="7"/>
      <c r="CO2302" s="7"/>
      <c r="CP2302" s="7"/>
      <c r="CQ2302" s="7"/>
    </row>
    <row r="2303" spans="2:95" s="9" customFormat="1">
      <c r="B2303" s="34"/>
      <c r="C2303" s="7"/>
      <c r="D2303" s="7"/>
      <c r="E2303" s="7"/>
      <c r="F2303" s="7"/>
      <c r="G2303" s="10"/>
      <c r="H2303" s="10"/>
      <c r="I2303" s="10"/>
      <c r="J2303" s="10"/>
      <c r="K2303" s="7"/>
      <c r="L2303" s="7"/>
      <c r="M2303" s="7"/>
      <c r="N2303" s="7"/>
      <c r="O2303" s="7"/>
      <c r="P2303" s="10"/>
      <c r="Q2303" s="7"/>
      <c r="R2303" s="7"/>
      <c r="S2303" s="7"/>
      <c r="T2303" s="7"/>
      <c r="U2303" s="7"/>
      <c r="V2303" s="7"/>
      <c r="W2303" s="7"/>
      <c r="X2303" s="7"/>
      <c r="Y2303" s="7"/>
      <c r="Z2303" s="7"/>
      <c r="AA2303" s="7"/>
      <c r="AB2303" s="7"/>
      <c r="AC2303" s="7"/>
      <c r="AD2303" s="7"/>
      <c r="AE2303" s="10"/>
      <c r="AF2303" s="7"/>
      <c r="AG2303" s="7"/>
      <c r="AH2303" s="7"/>
      <c r="AI2303" s="7"/>
      <c r="AJ2303" s="7"/>
      <c r="AK2303" s="7"/>
      <c r="AL2303" s="7"/>
      <c r="AM2303" s="7"/>
      <c r="AN2303" s="7"/>
      <c r="AO2303" s="7"/>
      <c r="AP2303" s="7"/>
      <c r="AQ2303" s="7"/>
      <c r="AR2303" s="7"/>
      <c r="AS2303" s="7"/>
      <c r="AT2303" s="10"/>
      <c r="AU2303" s="7"/>
      <c r="AV2303" s="7"/>
      <c r="AW2303" s="7"/>
      <c r="AX2303" s="7"/>
      <c r="AY2303" s="7"/>
      <c r="AZ2303" s="7"/>
      <c r="BA2303" s="7"/>
      <c r="BB2303" s="7"/>
      <c r="BC2303" s="10"/>
      <c r="BD2303" s="7"/>
      <c r="BE2303" s="7"/>
      <c r="BF2303" s="7"/>
      <c r="BG2303" s="7"/>
      <c r="BH2303" s="7"/>
      <c r="BI2303" s="7"/>
      <c r="BJ2303" s="7"/>
      <c r="BK2303" s="7"/>
      <c r="BL2303" s="7"/>
      <c r="BM2303" s="7"/>
      <c r="BN2303" s="7"/>
      <c r="BO2303" s="7"/>
      <c r="BP2303" s="7"/>
      <c r="BQ2303" s="7"/>
      <c r="BR2303" s="7"/>
      <c r="BS2303" s="7"/>
      <c r="BT2303" s="7"/>
      <c r="BU2303" s="7"/>
      <c r="BV2303" s="7"/>
      <c r="BW2303" s="7"/>
      <c r="BX2303" s="7"/>
      <c r="BY2303" s="7"/>
      <c r="BZ2303" s="7"/>
      <c r="CA2303" s="7"/>
      <c r="CB2303" s="7"/>
      <c r="CC2303" s="7"/>
      <c r="CD2303" s="7"/>
      <c r="CE2303" s="7"/>
      <c r="CF2303" s="7"/>
      <c r="CG2303" s="7"/>
      <c r="CH2303" s="7"/>
      <c r="CI2303" s="7"/>
      <c r="CJ2303" s="7"/>
      <c r="CK2303" s="7"/>
      <c r="CL2303" s="7"/>
      <c r="CM2303" s="7"/>
      <c r="CN2303" s="7"/>
      <c r="CO2303" s="7"/>
      <c r="CP2303" s="7"/>
      <c r="CQ2303" s="7"/>
    </row>
    <row r="2304" spans="2:95" s="9" customFormat="1">
      <c r="B2304" s="34"/>
      <c r="C2304" s="7"/>
      <c r="D2304" s="7"/>
      <c r="E2304" s="7"/>
      <c r="F2304" s="7"/>
      <c r="G2304" s="10"/>
      <c r="H2304" s="10"/>
      <c r="I2304" s="10"/>
      <c r="J2304" s="10"/>
      <c r="K2304" s="7"/>
      <c r="L2304" s="7"/>
      <c r="M2304" s="7"/>
      <c r="N2304" s="7"/>
      <c r="O2304" s="7"/>
      <c r="P2304" s="10"/>
      <c r="Q2304" s="7"/>
      <c r="R2304" s="7"/>
      <c r="S2304" s="7"/>
      <c r="T2304" s="7"/>
      <c r="U2304" s="7"/>
      <c r="V2304" s="7"/>
      <c r="W2304" s="7"/>
      <c r="X2304" s="7"/>
      <c r="Y2304" s="7"/>
      <c r="Z2304" s="7"/>
      <c r="AA2304" s="7"/>
      <c r="AB2304" s="7"/>
      <c r="AC2304" s="7"/>
      <c r="AD2304" s="7"/>
      <c r="AE2304" s="10"/>
      <c r="AF2304" s="7"/>
      <c r="AG2304" s="7"/>
      <c r="AH2304" s="7"/>
      <c r="AI2304" s="7"/>
      <c r="AJ2304" s="7"/>
      <c r="AK2304" s="7"/>
      <c r="AL2304" s="7"/>
      <c r="AM2304" s="7"/>
      <c r="AN2304" s="7"/>
      <c r="AO2304" s="7"/>
      <c r="AP2304" s="7"/>
      <c r="AQ2304" s="7"/>
      <c r="AR2304" s="7"/>
      <c r="AS2304" s="7"/>
      <c r="AT2304" s="10"/>
      <c r="AU2304" s="7"/>
      <c r="AV2304" s="7"/>
      <c r="AW2304" s="7"/>
      <c r="AX2304" s="7"/>
      <c r="AY2304" s="7"/>
      <c r="AZ2304" s="7"/>
      <c r="BA2304" s="7"/>
      <c r="BB2304" s="7"/>
      <c r="BC2304" s="10"/>
      <c r="BD2304" s="7"/>
      <c r="BE2304" s="7"/>
      <c r="BF2304" s="7"/>
      <c r="BG2304" s="7"/>
      <c r="BH2304" s="7"/>
      <c r="BI2304" s="7"/>
      <c r="BJ2304" s="7"/>
      <c r="BK2304" s="7"/>
      <c r="BL2304" s="7"/>
      <c r="BM2304" s="7"/>
      <c r="BN2304" s="7"/>
      <c r="BO2304" s="7"/>
      <c r="BP2304" s="7"/>
      <c r="BQ2304" s="7"/>
      <c r="BR2304" s="7"/>
      <c r="BS2304" s="7"/>
      <c r="BT2304" s="7"/>
      <c r="BU2304" s="7"/>
      <c r="BV2304" s="7"/>
      <c r="BW2304" s="7"/>
      <c r="BX2304" s="7"/>
      <c r="BY2304" s="7"/>
      <c r="BZ2304" s="7"/>
      <c r="CA2304" s="7"/>
      <c r="CB2304" s="7"/>
      <c r="CC2304" s="7"/>
      <c r="CD2304" s="7"/>
      <c r="CE2304" s="7"/>
      <c r="CF2304" s="7"/>
      <c r="CG2304" s="7"/>
      <c r="CH2304" s="7"/>
      <c r="CI2304" s="7"/>
      <c r="CJ2304" s="7"/>
      <c r="CK2304" s="7"/>
      <c r="CL2304" s="7"/>
      <c r="CM2304" s="7"/>
      <c r="CN2304" s="7"/>
      <c r="CO2304" s="7"/>
      <c r="CP2304" s="7"/>
      <c r="CQ2304" s="7"/>
    </row>
    <row r="2305" spans="2:95" s="9" customFormat="1">
      <c r="B2305" s="34"/>
      <c r="C2305" s="7"/>
      <c r="D2305" s="7"/>
      <c r="E2305" s="7"/>
      <c r="F2305" s="7"/>
      <c r="G2305" s="10"/>
      <c r="H2305" s="10"/>
      <c r="I2305" s="10"/>
      <c r="J2305" s="10"/>
      <c r="K2305" s="7"/>
      <c r="L2305" s="7"/>
      <c r="M2305" s="7"/>
      <c r="N2305" s="7"/>
      <c r="O2305" s="7"/>
      <c r="P2305" s="10"/>
      <c r="Q2305" s="7"/>
      <c r="R2305" s="7"/>
      <c r="S2305" s="7"/>
      <c r="T2305" s="7"/>
      <c r="U2305" s="7"/>
      <c r="V2305" s="7"/>
      <c r="W2305" s="7"/>
      <c r="X2305" s="7"/>
      <c r="Y2305" s="7"/>
      <c r="Z2305" s="7"/>
      <c r="AA2305" s="7"/>
      <c r="AB2305" s="7"/>
      <c r="AC2305" s="7"/>
      <c r="AD2305" s="7"/>
      <c r="AE2305" s="10"/>
      <c r="AF2305" s="7"/>
      <c r="AG2305" s="7"/>
      <c r="AH2305" s="7"/>
      <c r="AI2305" s="7"/>
      <c r="AJ2305" s="7"/>
      <c r="AK2305" s="7"/>
      <c r="AL2305" s="7"/>
      <c r="AM2305" s="7"/>
      <c r="AN2305" s="7"/>
      <c r="AO2305" s="7"/>
      <c r="AP2305" s="7"/>
      <c r="AQ2305" s="7"/>
      <c r="AR2305" s="7"/>
      <c r="AS2305" s="7"/>
      <c r="AT2305" s="10"/>
      <c r="AU2305" s="7"/>
      <c r="AV2305" s="7"/>
      <c r="AW2305" s="7"/>
      <c r="AX2305" s="7"/>
      <c r="AY2305" s="7"/>
      <c r="AZ2305" s="7"/>
      <c r="BA2305" s="7"/>
      <c r="BB2305" s="7"/>
      <c r="BC2305" s="10"/>
      <c r="BD2305" s="7"/>
      <c r="BE2305" s="7"/>
      <c r="BF2305" s="7"/>
      <c r="BG2305" s="7"/>
      <c r="BH2305" s="7"/>
      <c r="BI2305" s="7"/>
      <c r="BJ2305" s="7"/>
      <c r="BK2305" s="7"/>
      <c r="BL2305" s="7"/>
      <c r="BM2305" s="7"/>
      <c r="BN2305" s="7"/>
      <c r="BO2305" s="7"/>
      <c r="BP2305" s="7"/>
      <c r="BQ2305" s="7"/>
      <c r="BR2305" s="7"/>
      <c r="BS2305" s="7"/>
      <c r="BT2305" s="7"/>
      <c r="BU2305" s="7"/>
      <c r="BV2305" s="7"/>
      <c r="BW2305" s="7"/>
      <c r="BX2305" s="7"/>
      <c r="BY2305" s="7"/>
      <c r="BZ2305" s="7"/>
      <c r="CA2305" s="7"/>
      <c r="CB2305" s="7"/>
      <c r="CC2305" s="7"/>
      <c r="CD2305" s="7"/>
      <c r="CE2305" s="7"/>
      <c r="CF2305" s="7"/>
      <c r="CG2305" s="7"/>
      <c r="CH2305" s="7"/>
      <c r="CI2305" s="7"/>
      <c r="CJ2305" s="7"/>
      <c r="CK2305" s="7"/>
      <c r="CL2305" s="7"/>
      <c r="CM2305" s="7"/>
      <c r="CN2305" s="7"/>
      <c r="CO2305" s="7"/>
      <c r="CP2305" s="7"/>
      <c r="CQ2305" s="7"/>
    </row>
    <row r="2306" spans="2:95" s="9" customFormat="1">
      <c r="B2306" s="34"/>
      <c r="C2306" s="7"/>
      <c r="D2306" s="7"/>
      <c r="E2306" s="7"/>
      <c r="F2306" s="7"/>
      <c r="G2306" s="10"/>
      <c r="H2306" s="10"/>
      <c r="I2306" s="10"/>
      <c r="J2306" s="10"/>
      <c r="K2306" s="7"/>
      <c r="L2306" s="7"/>
      <c r="M2306" s="7"/>
      <c r="N2306" s="7"/>
      <c r="O2306" s="7"/>
      <c r="P2306" s="10"/>
      <c r="Q2306" s="7"/>
      <c r="R2306" s="7"/>
      <c r="S2306" s="7"/>
      <c r="T2306" s="7"/>
      <c r="U2306" s="7"/>
      <c r="V2306" s="7"/>
      <c r="W2306" s="7"/>
      <c r="X2306" s="7"/>
      <c r="Y2306" s="7"/>
      <c r="Z2306" s="7"/>
      <c r="AA2306" s="7"/>
      <c r="AB2306" s="7"/>
      <c r="AC2306" s="7"/>
      <c r="AD2306" s="7"/>
      <c r="AE2306" s="10"/>
      <c r="AF2306" s="7"/>
      <c r="AG2306" s="7"/>
      <c r="AH2306" s="7"/>
      <c r="AI2306" s="7"/>
      <c r="AJ2306" s="7"/>
      <c r="AK2306" s="7"/>
      <c r="AL2306" s="7"/>
      <c r="AM2306" s="7"/>
      <c r="AN2306" s="7"/>
      <c r="AO2306" s="7"/>
      <c r="AP2306" s="7"/>
      <c r="AQ2306" s="7"/>
      <c r="AR2306" s="7"/>
      <c r="AS2306" s="7"/>
      <c r="AT2306" s="10"/>
      <c r="AU2306" s="7"/>
      <c r="AV2306" s="7"/>
      <c r="AW2306" s="7"/>
      <c r="AX2306" s="7"/>
      <c r="AY2306" s="7"/>
      <c r="AZ2306" s="7"/>
      <c r="BA2306" s="7"/>
      <c r="BB2306" s="7"/>
      <c r="BC2306" s="10"/>
      <c r="BD2306" s="7"/>
      <c r="BE2306" s="7"/>
      <c r="BF2306" s="7"/>
      <c r="BG2306" s="7"/>
      <c r="BH2306" s="7"/>
      <c r="BI2306" s="7"/>
      <c r="BJ2306" s="7"/>
      <c r="BK2306" s="7"/>
      <c r="BL2306" s="7"/>
      <c r="BM2306" s="7"/>
      <c r="BN2306" s="7"/>
      <c r="BO2306" s="7"/>
      <c r="BP2306" s="7"/>
      <c r="BQ2306" s="7"/>
      <c r="BR2306" s="7"/>
      <c r="BS2306" s="7"/>
      <c r="BT2306" s="7"/>
      <c r="BU2306" s="7"/>
      <c r="BV2306" s="7"/>
      <c r="BW2306" s="7"/>
      <c r="BX2306" s="7"/>
      <c r="BY2306" s="7"/>
      <c r="BZ2306" s="7"/>
      <c r="CA2306" s="7"/>
      <c r="CB2306" s="7"/>
      <c r="CC2306" s="7"/>
      <c r="CD2306" s="7"/>
      <c r="CE2306" s="7"/>
      <c r="CF2306" s="7"/>
      <c r="CG2306" s="7"/>
      <c r="CH2306" s="7"/>
      <c r="CI2306" s="7"/>
      <c r="CJ2306" s="7"/>
      <c r="CK2306" s="7"/>
      <c r="CL2306" s="7"/>
      <c r="CM2306" s="7"/>
      <c r="CN2306" s="7"/>
      <c r="CO2306" s="7"/>
      <c r="CP2306" s="7"/>
      <c r="CQ2306" s="7"/>
    </row>
    <row r="2307" spans="2:95" s="9" customFormat="1">
      <c r="B2307" s="34"/>
      <c r="C2307" s="7"/>
      <c r="D2307" s="7"/>
      <c r="E2307" s="7"/>
      <c r="F2307" s="7"/>
      <c r="G2307" s="10"/>
      <c r="H2307" s="10"/>
      <c r="I2307" s="10"/>
      <c r="J2307" s="10"/>
      <c r="K2307" s="7"/>
      <c r="L2307" s="7"/>
      <c r="M2307" s="7"/>
      <c r="N2307" s="7"/>
      <c r="O2307" s="7"/>
      <c r="P2307" s="10"/>
      <c r="Q2307" s="7"/>
      <c r="R2307" s="7"/>
      <c r="S2307" s="7"/>
      <c r="T2307" s="7"/>
      <c r="U2307" s="7"/>
      <c r="V2307" s="7"/>
      <c r="W2307" s="7"/>
      <c r="X2307" s="7"/>
      <c r="Y2307" s="7"/>
      <c r="Z2307" s="7"/>
      <c r="AA2307" s="7"/>
      <c r="AB2307" s="7"/>
      <c r="AC2307" s="7"/>
      <c r="AD2307" s="7"/>
      <c r="AE2307" s="10"/>
      <c r="AF2307" s="7"/>
      <c r="AG2307" s="7"/>
      <c r="AH2307" s="7"/>
      <c r="AI2307" s="7"/>
      <c r="AJ2307" s="7"/>
      <c r="AK2307" s="7"/>
      <c r="AL2307" s="7"/>
      <c r="AM2307" s="7"/>
      <c r="AN2307" s="7"/>
      <c r="AO2307" s="7"/>
      <c r="AP2307" s="7"/>
      <c r="AQ2307" s="7"/>
      <c r="AR2307" s="7"/>
      <c r="AS2307" s="7"/>
      <c r="AT2307" s="10"/>
      <c r="AU2307" s="7"/>
      <c r="AV2307" s="7"/>
      <c r="AW2307" s="7"/>
      <c r="AX2307" s="7"/>
      <c r="AY2307" s="7"/>
      <c r="AZ2307" s="7"/>
      <c r="BA2307" s="7"/>
      <c r="BB2307" s="7"/>
      <c r="BC2307" s="10"/>
      <c r="BD2307" s="7"/>
      <c r="BE2307" s="7"/>
      <c r="BF2307" s="7"/>
      <c r="BG2307" s="7"/>
      <c r="BH2307" s="7"/>
      <c r="BI2307" s="7"/>
      <c r="BJ2307" s="7"/>
      <c r="BK2307" s="7"/>
      <c r="BL2307" s="7"/>
      <c r="BM2307" s="7"/>
      <c r="BN2307" s="7"/>
      <c r="BO2307" s="7"/>
      <c r="BP2307" s="7"/>
      <c r="BQ2307" s="7"/>
      <c r="BR2307" s="7"/>
      <c r="BS2307" s="7"/>
      <c r="BT2307" s="7"/>
      <c r="BU2307" s="7"/>
      <c r="BV2307" s="7"/>
      <c r="BW2307" s="7"/>
      <c r="BX2307" s="7"/>
      <c r="BY2307" s="7"/>
      <c r="BZ2307" s="7"/>
      <c r="CA2307" s="7"/>
      <c r="CB2307" s="7"/>
      <c r="CC2307" s="7"/>
      <c r="CD2307" s="7"/>
      <c r="CE2307" s="7"/>
      <c r="CF2307" s="7"/>
      <c r="CG2307" s="7"/>
      <c r="CH2307" s="7"/>
      <c r="CI2307" s="7"/>
      <c r="CJ2307" s="7"/>
      <c r="CK2307" s="7"/>
      <c r="CL2307" s="7"/>
      <c r="CM2307" s="7"/>
      <c r="CN2307" s="7"/>
      <c r="CO2307" s="7"/>
      <c r="CP2307" s="7"/>
      <c r="CQ2307" s="7"/>
    </row>
    <row r="2308" spans="2:95" s="9" customFormat="1">
      <c r="B2308" s="34"/>
      <c r="C2308" s="7"/>
      <c r="D2308" s="7"/>
      <c r="E2308" s="7"/>
      <c r="F2308" s="7"/>
      <c r="G2308" s="10"/>
      <c r="H2308" s="10"/>
      <c r="I2308" s="10"/>
      <c r="J2308" s="10"/>
      <c r="K2308" s="7"/>
      <c r="L2308" s="7"/>
      <c r="M2308" s="7"/>
      <c r="N2308" s="7"/>
      <c r="O2308" s="7"/>
      <c r="P2308" s="10"/>
      <c r="Q2308" s="7"/>
      <c r="R2308" s="7"/>
      <c r="S2308" s="7"/>
      <c r="T2308" s="7"/>
      <c r="U2308" s="7"/>
      <c r="V2308" s="7"/>
      <c r="W2308" s="7"/>
      <c r="X2308" s="7"/>
      <c r="Y2308" s="7"/>
      <c r="Z2308" s="7"/>
      <c r="AA2308" s="7"/>
      <c r="AB2308" s="7"/>
      <c r="AC2308" s="7"/>
      <c r="AD2308" s="7"/>
      <c r="AE2308" s="10"/>
      <c r="AF2308" s="7"/>
      <c r="AG2308" s="7"/>
      <c r="AH2308" s="7"/>
      <c r="AI2308" s="7"/>
      <c r="AJ2308" s="7"/>
      <c r="AK2308" s="7"/>
      <c r="AL2308" s="7"/>
      <c r="AM2308" s="7"/>
      <c r="AN2308" s="7"/>
      <c r="AO2308" s="7"/>
      <c r="AP2308" s="7"/>
      <c r="AQ2308" s="7"/>
      <c r="AR2308" s="7"/>
      <c r="AS2308" s="7"/>
      <c r="AT2308" s="10"/>
      <c r="AU2308" s="7"/>
      <c r="AV2308" s="7"/>
      <c r="AW2308" s="7"/>
      <c r="AX2308" s="7"/>
      <c r="AY2308" s="7"/>
      <c r="AZ2308" s="7"/>
      <c r="BA2308" s="7"/>
      <c r="BB2308" s="7"/>
      <c r="BC2308" s="10"/>
      <c r="BD2308" s="7"/>
      <c r="BE2308" s="7"/>
      <c r="BF2308" s="7"/>
      <c r="BG2308" s="7"/>
      <c r="BH2308" s="7"/>
      <c r="BI2308" s="7"/>
      <c r="BJ2308" s="7"/>
      <c r="BK2308" s="7"/>
      <c r="BL2308" s="7"/>
      <c r="BM2308" s="7"/>
      <c r="BN2308" s="7"/>
      <c r="BO2308" s="7"/>
      <c r="BP2308" s="7"/>
      <c r="BQ2308" s="7"/>
      <c r="BR2308" s="7"/>
      <c r="BS2308" s="7"/>
      <c r="BT2308" s="7"/>
      <c r="BU2308" s="7"/>
      <c r="BV2308" s="7"/>
      <c r="BW2308" s="7"/>
      <c r="BX2308" s="7"/>
      <c r="BY2308" s="7"/>
      <c r="BZ2308" s="7"/>
      <c r="CA2308" s="7"/>
      <c r="CB2308" s="7"/>
      <c r="CC2308" s="7"/>
      <c r="CD2308" s="7"/>
      <c r="CE2308" s="7"/>
      <c r="CF2308" s="7"/>
      <c r="CG2308" s="7"/>
      <c r="CH2308" s="7"/>
      <c r="CI2308" s="7"/>
      <c r="CJ2308" s="7"/>
      <c r="CK2308" s="7"/>
      <c r="CL2308" s="7"/>
      <c r="CM2308" s="7"/>
      <c r="CN2308" s="7"/>
      <c r="CO2308" s="7"/>
      <c r="CP2308" s="7"/>
      <c r="CQ2308" s="7"/>
    </row>
    <row r="2309" spans="2:95" s="9" customFormat="1">
      <c r="B2309" s="34"/>
      <c r="C2309" s="7"/>
      <c r="D2309" s="7"/>
      <c r="E2309" s="7"/>
      <c r="F2309" s="7"/>
      <c r="G2309" s="10"/>
      <c r="H2309" s="10"/>
      <c r="I2309" s="10"/>
      <c r="J2309" s="10"/>
      <c r="K2309" s="7"/>
      <c r="L2309" s="7"/>
      <c r="M2309" s="7"/>
      <c r="N2309" s="7"/>
      <c r="O2309" s="7"/>
      <c r="P2309" s="10"/>
      <c r="Q2309" s="7"/>
      <c r="R2309" s="7"/>
      <c r="S2309" s="7"/>
      <c r="T2309" s="7"/>
      <c r="U2309" s="7"/>
      <c r="V2309" s="7"/>
      <c r="W2309" s="7"/>
      <c r="X2309" s="7"/>
      <c r="Y2309" s="7"/>
      <c r="Z2309" s="7"/>
      <c r="AA2309" s="7"/>
      <c r="AB2309" s="7"/>
      <c r="AC2309" s="7"/>
      <c r="AD2309" s="7"/>
      <c r="AE2309" s="10"/>
      <c r="AF2309" s="7"/>
      <c r="AG2309" s="7"/>
      <c r="AH2309" s="7"/>
      <c r="AI2309" s="7"/>
      <c r="AJ2309" s="7"/>
      <c r="AK2309" s="7"/>
      <c r="AL2309" s="7"/>
      <c r="AM2309" s="7"/>
      <c r="AN2309" s="7"/>
      <c r="AO2309" s="7"/>
      <c r="AP2309" s="7"/>
      <c r="AQ2309" s="7"/>
      <c r="AR2309" s="7"/>
      <c r="AS2309" s="7"/>
      <c r="AT2309" s="10"/>
      <c r="AU2309" s="7"/>
      <c r="AV2309" s="7"/>
      <c r="AW2309" s="7"/>
      <c r="AX2309" s="7"/>
      <c r="AY2309" s="7"/>
      <c r="AZ2309" s="7"/>
      <c r="BA2309" s="7"/>
      <c r="BB2309" s="7"/>
      <c r="BC2309" s="10"/>
      <c r="BD2309" s="7"/>
      <c r="BE2309" s="7"/>
      <c r="BF2309" s="7"/>
      <c r="BG2309" s="7"/>
      <c r="BH2309" s="7"/>
      <c r="BI2309" s="7"/>
      <c r="BJ2309" s="7"/>
      <c r="BK2309" s="7"/>
      <c r="BL2309" s="7"/>
      <c r="BM2309" s="7"/>
      <c r="BN2309" s="7"/>
      <c r="BO2309" s="7"/>
      <c r="BP2309" s="7"/>
      <c r="BQ2309" s="7"/>
      <c r="BR2309" s="7"/>
      <c r="BS2309" s="7"/>
      <c r="BT2309" s="7"/>
      <c r="BU2309" s="7"/>
      <c r="BV2309" s="7"/>
      <c r="BW2309" s="7"/>
      <c r="BX2309" s="7"/>
      <c r="BY2309" s="7"/>
      <c r="BZ2309" s="7"/>
      <c r="CA2309" s="7"/>
      <c r="CB2309" s="7"/>
      <c r="CC2309" s="7"/>
      <c r="CD2309" s="7"/>
      <c r="CE2309" s="7"/>
      <c r="CF2309" s="7"/>
      <c r="CG2309" s="7"/>
      <c r="CH2309" s="7"/>
      <c r="CI2309" s="7"/>
      <c r="CJ2309" s="7"/>
      <c r="CK2309" s="7"/>
      <c r="CL2309" s="7"/>
      <c r="CM2309" s="7"/>
      <c r="CN2309" s="7"/>
      <c r="CO2309" s="7"/>
      <c r="CP2309" s="7"/>
      <c r="CQ2309" s="7"/>
    </row>
    <row r="2310" spans="2:95" s="9" customFormat="1">
      <c r="B2310" s="34"/>
      <c r="C2310" s="7"/>
      <c r="D2310" s="7"/>
      <c r="E2310" s="7"/>
      <c r="F2310" s="7"/>
      <c r="G2310" s="10"/>
      <c r="H2310" s="10"/>
      <c r="I2310" s="10"/>
      <c r="J2310" s="10"/>
      <c r="K2310" s="7"/>
      <c r="L2310" s="7"/>
      <c r="M2310" s="7"/>
      <c r="N2310" s="7"/>
      <c r="O2310" s="7"/>
      <c r="P2310" s="10"/>
      <c r="Q2310" s="7"/>
      <c r="R2310" s="7"/>
      <c r="S2310" s="7"/>
      <c r="T2310" s="7"/>
      <c r="U2310" s="7"/>
      <c r="V2310" s="7"/>
      <c r="W2310" s="7"/>
      <c r="X2310" s="7"/>
      <c r="Y2310" s="7"/>
      <c r="Z2310" s="7"/>
      <c r="AA2310" s="7"/>
      <c r="AB2310" s="7"/>
      <c r="AC2310" s="7"/>
      <c r="AD2310" s="7"/>
      <c r="AE2310" s="10"/>
      <c r="AF2310" s="7"/>
      <c r="AG2310" s="7"/>
      <c r="AH2310" s="7"/>
      <c r="AI2310" s="7"/>
      <c r="AJ2310" s="7"/>
      <c r="AK2310" s="7"/>
      <c r="AL2310" s="7"/>
      <c r="AM2310" s="7"/>
      <c r="AN2310" s="7"/>
      <c r="AO2310" s="7"/>
      <c r="AP2310" s="7"/>
      <c r="AQ2310" s="7"/>
      <c r="AR2310" s="7"/>
      <c r="AS2310" s="7"/>
      <c r="AT2310" s="10"/>
      <c r="AU2310" s="7"/>
      <c r="AV2310" s="7"/>
      <c r="AW2310" s="7"/>
      <c r="AX2310" s="7"/>
      <c r="AY2310" s="7"/>
      <c r="AZ2310" s="7"/>
      <c r="BA2310" s="7"/>
      <c r="BB2310" s="7"/>
      <c r="BC2310" s="10"/>
      <c r="BD2310" s="7"/>
      <c r="BE2310" s="7"/>
      <c r="BF2310" s="7"/>
      <c r="BG2310" s="7"/>
      <c r="BH2310" s="7"/>
      <c r="BI2310" s="7"/>
      <c r="BJ2310" s="7"/>
      <c r="BK2310" s="7"/>
      <c r="BL2310" s="7"/>
      <c r="BM2310" s="7"/>
      <c r="BN2310" s="7"/>
      <c r="BO2310" s="7"/>
      <c r="BP2310" s="7"/>
      <c r="BQ2310" s="7"/>
      <c r="BR2310" s="7"/>
      <c r="BS2310" s="7"/>
      <c r="BT2310" s="7"/>
      <c r="BU2310" s="7"/>
      <c r="BV2310" s="7"/>
      <c r="BW2310" s="7"/>
      <c r="BX2310" s="7"/>
      <c r="BY2310" s="7"/>
      <c r="BZ2310" s="7"/>
      <c r="CA2310" s="7"/>
      <c r="CB2310" s="7"/>
      <c r="CC2310" s="7"/>
      <c r="CD2310" s="7"/>
      <c r="CE2310" s="7"/>
      <c r="CF2310" s="7"/>
      <c r="CG2310" s="7"/>
      <c r="CH2310" s="7"/>
      <c r="CI2310" s="7"/>
      <c r="CJ2310" s="7"/>
      <c r="CK2310" s="7"/>
      <c r="CL2310" s="7"/>
      <c r="CM2310" s="7"/>
      <c r="CN2310" s="7"/>
      <c r="CO2310" s="7"/>
      <c r="CP2310" s="7"/>
      <c r="CQ2310" s="7"/>
    </row>
    <row r="2311" spans="2:95" s="9" customFormat="1">
      <c r="B2311" s="34"/>
      <c r="C2311" s="7"/>
      <c r="D2311" s="7"/>
      <c r="E2311" s="7"/>
      <c r="F2311" s="7"/>
      <c r="G2311" s="10"/>
      <c r="H2311" s="10"/>
      <c r="I2311" s="10"/>
      <c r="J2311" s="10"/>
      <c r="K2311" s="7"/>
      <c r="L2311" s="7"/>
      <c r="M2311" s="7"/>
      <c r="N2311" s="7"/>
      <c r="O2311" s="7"/>
      <c r="P2311" s="10"/>
      <c r="Q2311" s="7"/>
      <c r="R2311" s="7"/>
      <c r="S2311" s="7"/>
      <c r="T2311" s="7"/>
      <c r="U2311" s="7"/>
      <c r="V2311" s="7"/>
      <c r="W2311" s="7"/>
      <c r="X2311" s="7"/>
      <c r="Y2311" s="7"/>
      <c r="Z2311" s="7"/>
      <c r="AA2311" s="7"/>
      <c r="AB2311" s="7"/>
      <c r="AC2311" s="7"/>
      <c r="AD2311" s="7"/>
      <c r="AE2311" s="10"/>
      <c r="AF2311" s="7"/>
      <c r="AG2311" s="7"/>
      <c r="AH2311" s="7"/>
      <c r="AI2311" s="7"/>
      <c r="AJ2311" s="7"/>
      <c r="AK2311" s="7"/>
      <c r="AL2311" s="7"/>
      <c r="AM2311" s="7"/>
      <c r="AN2311" s="7"/>
      <c r="AO2311" s="7"/>
      <c r="AP2311" s="7"/>
      <c r="AQ2311" s="7"/>
      <c r="AR2311" s="7"/>
      <c r="AS2311" s="7"/>
      <c r="AT2311" s="10"/>
      <c r="AU2311" s="7"/>
      <c r="AV2311" s="7"/>
      <c r="AW2311" s="7"/>
      <c r="AX2311" s="7"/>
      <c r="AY2311" s="7"/>
      <c r="AZ2311" s="7"/>
      <c r="BA2311" s="7"/>
      <c r="BB2311" s="7"/>
      <c r="BC2311" s="10"/>
      <c r="BD2311" s="7"/>
      <c r="BE2311" s="7"/>
      <c r="BF2311" s="7"/>
      <c r="BG2311" s="7"/>
      <c r="BH2311" s="7"/>
      <c r="BI2311" s="7"/>
      <c r="BJ2311" s="7"/>
      <c r="BK2311" s="7"/>
      <c r="BL2311" s="7"/>
      <c r="BM2311" s="7"/>
      <c r="BN2311" s="7"/>
      <c r="BO2311" s="7"/>
      <c r="BP2311" s="7"/>
      <c r="BQ2311" s="7"/>
      <c r="BR2311" s="7"/>
      <c r="BS2311" s="7"/>
      <c r="BT2311" s="7"/>
      <c r="BU2311" s="7"/>
      <c r="BV2311" s="7"/>
      <c r="BW2311" s="7"/>
      <c r="BX2311" s="7"/>
      <c r="BY2311" s="7"/>
      <c r="BZ2311" s="7"/>
      <c r="CA2311" s="7"/>
      <c r="CB2311" s="7"/>
      <c r="CC2311" s="7"/>
      <c r="CD2311" s="7"/>
      <c r="CE2311" s="7"/>
      <c r="CF2311" s="7"/>
      <c r="CG2311" s="7"/>
      <c r="CH2311" s="7"/>
      <c r="CI2311" s="7"/>
      <c r="CJ2311" s="7"/>
      <c r="CK2311" s="7"/>
      <c r="CL2311" s="7"/>
      <c r="CM2311" s="7"/>
      <c r="CN2311" s="7"/>
      <c r="CO2311" s="7"/>
      <c r="CP2311" s="7"/>
      <c r="CQ2311" s="7"/>
    </row>
    <row r="2312" spans="2:95" s="9" customFormat="1">
      <c r="B2312" s="34"/>
      <c r="C2312" s="7"/>
      <c r="D2312" s="7"/>
      <c r="E2312" s="7"/>
      <c r="F2312" s="7"/>
      <c r="G2312" s="10"/>
      <c r="H2312" s="10"/>
      <c r="I2312" s="10"/>
      <c r="J2312" s="10"/>
      <c r="K2312" s="7"/>
      <c r="L2312" s="7"/>
      <c r="M2312" s="7"/>
      <c r="N2312" s="7"/>
      <c r="O2312" s="7"/>
      <c r="P2312" s="10"/>
      <c r="Q2312" s="7"/>
      <c r="R2312" s="7"/>
      <c r="S2312" s="7"/>
      <c r="T2312" s="7"/>
      <c r="U2312" s="7"/>
      <c r="V2312" s="7"/>
      <c r="W2312" s="7"/>
      <c r="X2312" s="7"/>
      <c r="Y2312" s="7"/>
      <c r="Z2312" s="7"/>
      <c r="AA2312" s="7"/>
      <c r="AB2312" s="7"/>
      <c r="AC2312" s="7"/>
      <c r="AD2312" s="7"/>
      <c r="AE2312" s="10"/>
      <c r="AF2312" s="7"/>
      <c r="AG2312" s="7"/>
      <c r="AH2312" s="7"/>
      <c r="AI2312" s="7"/>
      <c r="AJ2312" s="7"/>
      <c r="AK2312" s="7"/>
      <c r="AL2312" s="7"/>
      <c r="AM2312" s="7"/>
      <c r="AN2312" s="7"/>
      <c r="AO2312" s="7"/>
      <c r="AP2312" s="7"/>
      <c r="AQ2312" s="7"/>
      <c r="AR2312" s="7"/>
      <c r="AS2312" s="7"/>
      <c r="AT2312" s="10"/>
      <c r="AU2312" s="7"/>
      <c r="AV2312" s="7"/>
      <c r="AW2312" s="7"/>
      <c r="AX2312" s="7"/>
      <c r="AY2312" s="7"/>
      <c r="AZ2312" s="7"/>
      <c r="BA2312" s="7"/>
      <c r="BB2312" s="7"/>
      <c r="BC2312" s="10"/>
      <c r="BD2312" s="7"/>
      <c r="BE2312" s="7"/>
      <c r="BF2312" s="7"/>
      <c r="BG2312" s="7"/>
      <c r="BH2312" s="7"/>
      <c r="BI2312" s="7"/>
      <c r="BJ2312" s="7"/>
      <c r="BK2312" s="7"/>
      <c r="BL2312" s="7"/>
      <c r="BM2312" s="7"/>
      <c r="BN2312" s="7"/>
      <c r="BO2312" s="7"/>
      <c r="BP2312" s="7"/>
      <c r="BQ2312" s="7"/>
      <c r="BR2312" s="7"/>
      <c r="BS2312" s="7"/>
      <c r="BT2312" s="7"/>
      <c r="BU2312" s="7"/>
      <c r="BV2312" s="7"/>
      <c r="BW2312" s="7"/>
      <c r="BX2312" s="7"/>
      <c r="BY2312" s="7"/>
      <c r="BZ2312" s="7"/>
      <c r="CA2312" s="7"/>
      <c r="CB2312" s="7"/>
      <c r="CC2312" s="7"/>
      <c r="CD2312" s="7"/>
      <c r="CE2312" s="7"/>
      <c r="CF2312" s="7"/>
      <c r="CG2312" s="7"/>
      <c r="CH2312" s="7"/>
      <c r="CI2312" s="7"/>
      <c r="CJ2312" s="7"/>
      <c r="CK2312" s="7"/>
      <c r="CL2312" s="7"/>
      <c r="CM2312" s="7"/>
      <c r="CN2312" s="7"/>
      <c r="CO2312" s="7"/>
      <c r="CP2312" s="7"/>
      <c r="CQ2312" s="7"/>
    </row>
    <row r="2313" spans="2:95" s="9" customFormat="1">
      <c r="B2313" s="34"/>
      <c r="C2313" s="7"/>
      <c r="D2313" s="7"/>
      <c r="E2313" s="7"/>
      <c r="F2313" s="7"/>
      <c r="G2313" s="10"/>
      <c r="H2313" s="10"/>
      <c r="I2313" s="10"/>
      <c r="J2313" s="10"/>
      <c r="K2313" s="7"/>
      <c r="L2313" s="7"/>
      <c r="M2313" s="7"/>
      <c r="N2313" s="7"/>
      <c r="O2313" s="7"/>
      <c r="P2313" s="10"/>
      <c r="Q2313" s="7"/>
      <c r="R2313" s="7"/>
      <c r="S2313" s="7"/>
      <c r="T2313" s="7"/>
      <c r="U2313" s="7"/>
      <c r="V2313" s="7"/>
      <c r="W2313" s="7"/>
      <c r="X2313" s="7"/>
      <c r="Y2313" s="7"/>
      <c r="Z2313" s="7"/>
      <c r="AA2313" s="7"/>
      <c r="AB2313" s="7"/>
      <c r="AC2313" s="7"/>
      <c r="AD2313" s="7"/>
      <c r="AE2313" s="10"/>
      <c r="AF2313" s="7"/>
      <c r="AG2313" s="7"/>
      <c r="AH2313" s="7"/>
      <c r="AI2313" s="7"/>
      <c r="AJ2313" s="7"/>
      <c r="AK2313" s="7"/>
      <c r="AL2313" s="7"/>
      <c r="AM2313" s="7"/>
      <c r="AN2313" s="7"/>
      <c r="AO2313" s="7"/>
      <c r="AP2313" s="7"/>
      <c r="AQ2313" s="7"/>
      <c r="AR2313" s="7"/>
      <c r="AS2313" s="7"/>
      <c r="AT2313" s="10"/>
      <c r="AU2313" s="7"/>
      <c r="AV2313" s="7"/>
      <c r="AW2313" s="7"/>
      <c r="AX2313" s="7"/>
      <c r="AY2313" s="7"/>
      <c r="AZ2313" s="7"/>
      <c r="BA2313" s="7"/>
      <c r="BB2313" s="7"/>
      <c r="BC2313" s="10"/>
      <c r="BD2313" s="7"/>
      <c r="BE2313" s="7"/>
      <c r="BF2313" s="7"/>
      <c r="BG2313" s="7"/>
      <c r="BH2313" s="7"/>
      <c r="BI2313" s="7"/>
      <c r="BJ2313" s="7"/>
      <c r="BK2313" s="7"/>
      <c r="BL2313" s="7"/>
      <c r="BM2313" s="7"/>
      <c r="BN2313" s="7"/>
      <c r="BO2313" s="7"/>
      <c r="BP2313" s="7"/>
      <c r="BQ2313" s="7"/>
      <c r="BR2313" s="7"/>
      <c r="BS2313" s="7"/>
      <c r="BT2313" s="7"/>
      <c r="BU2313" s="7"/>
      <c r="BV2313" s="7"/>
      <c r="BW2313" s="7"/>
      <c r="BX2313" s="7"/>
      <c r="BY2313" s="7"/>
      <c r="BZ2313" s="7"/>
      <c r="CA2313" s="7"/>
      <c r="CB2313" s="7"/>
      <c r="CC2313" s="7"/>
      <c r="CD2313" s="7"/>
      <c r="CE2313" s="7"/>
      <c r="CF2313" s="7"/>
      <c r="CG2313" s="7"/>
      <c r="CH2313" s="7"/>
      <c r="CI2313" s="7"/>
      <c r="CJ2313" s="7"/>
      <c r="CK2313" s="7"/>
      <c r="CL2313" s="7"/>
      <c r="CM2313" s="7"/>
      <c r="CN2313" s="7"/>
      <c r="CO2313" s="7"/>
      <c r="CP2313" s="7"/>
      <c r="CQ2313" s="7"/>
    </row>
    <row r="2314" spans="2:95" s="9" customFormat="1">
      <c r="B2314" s="34"/>
      <c r="C2314" s="7"/>
      <c r="D2314" s="7"/>
      <c r="E2314" s="7"/>
      <c r="F2314" s="7"/>
      <c r="G2314" s="10"/>
      <c r="H2314" s="10"/>
      <c r="I2314" s="10"/>
      <c r="J2314" s="10"/>
      <c r="K2314" s="7"/>
      <c r="L2314" s="7"/>
      <c r="M2314" s="7"/>
      <c r="N2314" s="7"/>
      <c r="O2314" s="7"/>
      <c r="P2314" s="10"/>
      <c r="Q2314" s="7"/>
      <c r="R2314" s="7"/>
      <c r="S2314" s="7"/>
      <c r="T2314" s="7"/>
      <c r="U2314" s="7"/>
      <c r="V2314" s="7"/>
      <c r="W2314" s="7"/>
      <c r="X2314" s="7"/>
      <c r="Y2314" s="7"/>
      <c r="Z2314" s="7"/>
      <c r="AA2314" s="7"/>
      <c r="AB2314" s="7"/>
      <c r="AC2314" s="7"/>
      <c r="AD2314" s="7"/>
      <c r="AE2314" s="10"/>
      <c r="AF2314" s="7"/>
      <c r="AG2314" s="7"/>
      <c r="AH2314" s="7"/>
      <c r="AI2314" s="7"/>
      <c r="AJ2314" s="7"/>
      <c r="AK2314" s="7"/>
      <c r="AL2314" s="7"/>
      <c r="AM2314" s="7"/>
      <c r="AN2314" s="7"/>
      <c r="AO2314" s="7"/>
      <c r="AP2314" s="7"/>
      <c r="AQ2314" s="7"/>
      <c r="AR2314" s="7"/>
      <c r="AS2314" s="7"/>
      <c r="AT2314" s="10"/>
      <c r="AU2314" s="7"/>
      <c r="AV2314" s="7"/>
      <c r="AW2314" s="7"/>
      <c r="AX2314" s="7"/>
      <c r="AY2314" s="7"/>
      <c r="AZ2314" s="7"/>
      <c r="BA2314" s="7"/>
      <c r="BB2314" s="7"/>
      <c r="BC2314" s="10"/>
      <c r="BD2314" s="7"/>
      <c r="BE2314" s="7"/>
      <c r="BF2314" s="7"/>
      <c r="BG2314" s="7"/>
      <c r="BH2314" s="7"/>
      <c r="BI2314" s="7"/>
      <c r="BJ2314" s="7"/>
      <c r="BK2314" s="7"/>
      <c r="BL2314" s="7"/>
      <c r="BM2314" s="7"/>
      <c r="BN2314" s="7"/>
      <c r="BO2314" s="7"/>
      <c r="BP2314" s="7"/>
      <c r="BQ2314" s="7"/>
      <c r="BR2314" s="7"/>
      <c r="BS2314" s="7"/>
      <c r="BT2314" s="7"/>
      <c r="BU2314" s="7"/>
      <c r="BV2314" s="7"/>
      <c r="BW2314" s="7"/>
      <c r="BX2314" s="7"/>
      <c r="BY2314" s="7"/>
      <c r="BZ2314" s="7"/>
      <c r="CA2314" s="7"/>
      <c r="CB2314" s="7"/>
      <c r="CC2314" s="7"/>
      <c r="CD2314" s="7"/>
      <c r="CE2314" s="7"/>
      <c r="CF2314" s="7"/>
      <c r="CG2314" s="7"/>
      <c r="CH2314" s="7"/>
      <c r="CI2314" s="7"/>
      <c r="CJ2314" s="7"/>
      <c r="CK2314" s="7"/>
      <c r="CL2314" s="7"/>
      <c r="CM2314" s="7"/>
      <c r="CN2314" s="7"/>
      <c r="CO2314" s="7"/>
      <c r="CP2314" s="7"/>
      <c r="CQ2314" s="7"/>
    </row>
    <row r="2315" spans="2:95" s="9" customFormat="1">
      <c r="B2315" s="34"/>
      <c r="C2315" s="7"/>
      <c r="D2315" s="7"/>
      <c r="E2315" s="7"/>
      <c r="F2315" s="7"/>
      <c r="G2315" s="10"/>
      <c r="H2315" s="10"/>
      <c r="I2315" s="10"/>
      <c r="J2315" s="10"/>
      <c r="K2315" s="7"/>
      <c r="L2315" s="7"/>
      <c r="M2315" s="7"/>
      <c r="N2315" s="7"/>
      <c r="O2315" s="7"/>
      <c r="P2315" s="10"/>
      <c r="Q2315" s="7"/>
      <c r="R2315" s="7"/>
      <c r="S2315" s="7"/>
      <c r="T2315" s="7"/>
      <c r="U2315" s="7"/>
      <c r="V2315" s="7"/>
      <c r="W2315" s="7"/>
      <c r="X2315" s="7"/>
      <c r="Y2315" s="7"/>
      <c r="Z2315" s="7"/>
      <c r="AA2315" s="7"/>
      <c r="AB2315" s="7"/>
      <c r="AC2315" s="7"/>
      <c r="AD2315" s="7"/>
      <c r="AE2315" s="10"/>
      <c r="AF2315" s="7"/>
      <c r="AG2315" s="7"/>
      <c r="AH2315" s="7"/>
      <c r="AI2315" s="7"/>
      <c r="AJ2315" s="7"/>
      <c r="AK2315" s="7"/>
      <c r="AL2315" s="7"/>
      <c r="AM2315" s="7"/>
      <c r="AN2315" s="7"/>
      <c r="AO2315" s="7"/>
      <c r="AP2315" s="7"/>
      <c r="AQ2315" s="7"/>
      <c r="AR2315" s="7"/>
      <c r="AS2315" s="7"/>
      <c r="AT2315" s="10"/>
      <c r="AU2315" s="7"/>
      <c r="AV2315" s="7"/>
      <c r="AW2315" s="7"/>
      <c r="AX2315" s="7"/>
      <c r="AY2315" s="7"/>
      <c r="AZ2315" s="7"/>
      <c r="BA2315" s="7"/>
      <c r="BB2315" s="7"/>
      <c r="BC2315" s="10"/>
      <c r="BD2315" s="7"/>
      <c r="BE2315" s="7"/>
      <c r="BF2315" s="7"/>
      <c r="BG2315" s="7"/>
      <c r="BH2315" s="7"/>
      <c r="BI2315" s="7"/>
      <c r="BJ2315" s="7"/>
      <c r="BK2315" s="7"/>
      <c r="BL2315" s="7"/>
      <c r="BM2315" s="7"/>
      <c r="BN2315" s="7"/>
      <c r="BO2315" s="7"/>
      <c r="BP2315" s="7"/>
      <c r="BQ2315" s="7"/>
      <c r="BR2315" s="7"/>
      <c r="BS2315" s="7"/>
      <c r="BT2315" s="7"/>
      <c r="BU2315" s="7"/>
      <c r="BV2315" s="7"/>
      <c r="BW2315" s="7"/>
      <c r="BX2315" s="7"/>
      <c r="BY2315" s="7"/>
      <c r="BZ2315" s="7"/>
      <c r="CA2315" s="7"/>
      <c r="CB2315" s="7"/>
      <c r="CC2315" s="7"/>
      <c r="CD2315" s="7"/>
      <c r="CE2315" s="7"/>
      <c r="CF2315" s="7"/>
      <c r="CG2315" s="7"/>
      <c r="CH2315" s="7"/>
      <c r="CI2315" s="7"/>
      <c r="CJ2315" s="7"/>
      <c r="CK2315" s="7"/>
      <c r="CL2315" s="7"/>
      <c r="CM2315" s="7"/>
      <c r="CN2315" s="7"/>
      <c r="CO2315" s="7"/>
      <c r="CP2315" s="7"/>
      <c r="CQ2315" s="7"/>
    </row>
    <row r="2316" spans="2:95" s="9" customFormat="1">
      <c r="B2316" s="34"/>
      <c r="C2316" s="7"/>
      <c r="D2316" s="7"/>
      <c r="E2316" s="7"/>
      <c r="F2316" s="7"/>
      <c r="G2316" s="10"/>
      <c r="H2316" s="10"/>
      <c r="I2316" s="10"/>
      <c r="J2316" s="10"/>
      <c r="K2316" s="7"/>
      <c r="L2316" s="7"/>
      <c r="M2316" s="7"/>
      <c r="N2316" s="7"/>
      <c r="O2316" s="7"/>
      <c r="P2316" s="10"/>
      <c r="Q2316" s="7"/>
      <c r="R2316" s="7"/>
      <c r="S2316" s="7"/>
      <c r="T2316" s="7"/>
      <c r="U2316" s="7"/>
      <c r="V2316" s="7"/>
      <c r="W2316" s="7"/>
      <c r="X2316" s="7"/>
      <c r="Y2316" s="7"/>
      <c r="Z2316" s="7"/>
      <c r="AA2316" s="7"/>
      <c r="AB2316" s="7"/>
      <c r="AC2316" s="7"/>
      <c r="AD2316" s="7"/>
      <c r="AE2316" s="10"/>
      <c r="AF2316" s="7"/>
      <c r="AG2316" s="7"/>
      <c r="AH2316" s="7"/>
      <c r="AI2316" s="7"/>
      <c r="AJ2316" s="7"/>
      <c r="AK2316" s="7"/>
      <c r="AL2316" s="7"/>
      <c r="AM2316" s="7"/>
      <c r="AN2316" s="7"/>
      <c r="AO2316" s="7"/>
      <c r="AP2316" s="7"/>
      <c r="AQ2316" s="7"/>
      <c r="AR2316" s="7"/>
      <c r="AS2316" s="7"/>
      <c r="AT2316" s="10"/>
      <c r="AU2316" s="7"/>
      <c r="AV2316" s="7"/>
      <c r="AW2316" s="7"/>
      <c r="AX2316" s="7"/>
      <c r="AY2316" s="7"/>
      <c r="AZ2316" s="7"/>
      <c r="BA2316" s="7"/>
      <c r="BB2316" s="7"/>
      <c r="BC2316" s="10"/>
      <c r="BD2316" s="7"/>
      <c r="BE2316" s="7"/>
      <c r="BF2316" s="7"/>
      <c r="BG2316" s="7"/>
      <c r="BH2316" s="7"/>
      <c r="BI2316" s="7"/>
      <c r="BJ2316" s="7"/>
      <c r="BK2316" s="7"/>
      <c r="BL2316" s="7"/>
      <c r="BM2316" s="7"/>
      <c r="BN2316" s="7"/>
      <c r="BO2316" s="7"/>
      <c r="BP2316" s="7"/>
      <c r="BQ2316" s="7"/>
      <c r="BR2316" s="7"/>
      <c r="BS2316" s="7"/>
      <c r="BT2316" s="7"/>
      <c r="BU2316" s="7"/>
      <c r="BV2316" s="7"/>
      <c r="BW2316" s="7"/>
      <c r="BX2316" s="7"/>
      <c r="BY2316" s="7"/>
      <c r="BZ2316" s="7"/>
      <c r="CA2316" s="7"/>
      <c r="CB2316" s="7"/>
      <c r="CC2316" s="7"/>
      <c r="CD2316" s="7"/>
      <c r="CE2316" s="7"/>
      <c r="CF2316" s="7"/>
      <c r="CG2316" s="7"/>
      <c r="CH2316" s="7"/>
      <c r="CI2316" s="7"/>
      <c r="CJ2316" s="7"/>
      <c r="CK2316" s="7"/>
      <c r="CL2316" s="7"/>
      <c r="CM2316" s="7"/>
      <c r="CN2316" s="7"/>
      <c r="CO2316" s="7"/>
      <c r="CP2316" s="7"/>
      <c r="CQ2316" s="7"/>
    </row>
    <row r="2317" spans="2:95" s="9" customFormat="1">
      <c r="B2317" s="34"/>
      <c r="C2317" s="7"/>
      <c r="D2317" s="7"/>
      <c r="E2317" s="7"/>
      <c r="F2317" s="7"/>
      <c r="G2317" s="10"/>
      <c r="H2317" s="10"/>
      <c r="I2317" s="10"/>
      <c r="J2317" s="10"/>
      <c r="K2317" s="7"/>
      <c r="L2317" s="7"/>
      <c r="M2317" s="7"/>
      <c r="N2317" s="7"/>
      <c r="O2317" s="7"/>
      <c r="P2317" s="10"/>
      <c r="Q2317" s="7"/>
      <c r="R2317" s="7"/>
      <c r="S2317" s="7"/>
      <c r="T2317" s="7"/>
      <c r="U2317" s="7"/>
      <c r="V2317" s="7"/>
      <c r="W2317" s="7"/>
      <c r="X2317" s="7"/>
      <c r="Y2317" s="7"/>
      <c r="Z2317" s="7"/>
      <c r="AA2317" s="7"/>
      <c r="AB2317" s="7"/>
      <c r="AC2317" s="7"/>
      <c r="AD2317" s="7"/>
      <c r="AE2317" s="10"/>
      <c r="AF2317" s="7"/>
      <c r="AG2317" s="7"/>
      <c r="AH2317" s="7"/>
      <c r="AI2317" s="7"/>
      <c r="AJ2317" s="7"/>
      <c r="AK2317" s="7"/>
      <c r="AL2317" s="7"/>
      <c r="AM2317" s="7"/>
      <c r="AN2317" s="7"/>
      <c r="AO2317" s="7"/>
      <c r="AP2317" s="7"/>
      <c r="AQ2317" s="7"/>
      <c r="AR2317" s="7"/>
      <c r="AS2317" s="7"/>
      <c r="AT2317" s="10"/>
      <c r="AU2317" s="7"/>
      <c r="AV2317" s="7"/>
      <c r="AW2317" s="7"/>
      <c r="AX2317" s="7"/>
      <c r="AY2317" s="7"/>
      <c r="AZ2317" s="7"/>
      <c r="BA2317" s="7"/>
      <c r="BB2317" s="7"/>
      <c r="BC2317" s="10"/>
      <c r="BD2317" s="7"/>
      <c r="BE2317" s="7"/>
      <c r="BF2317" s="7"/>
      <c r="BG2317" s="7"/>
      <c r="BH2317" s="7"/>
      <c r="BI2317" s="7"/>
      <c r="BJ2317" s="7"/>
      <c r="BK2317" s="7"/>
      <c r="BL2317" s="7"/>
      <c r="BM2317" s="7"/>
      <c r="BN2317" s="7"/>
      <c r="BO2317" s="7"/>
      <c r="BP2317" s="7"/>
      <c r="BQ2317" s="7"/>
      <c r="BR2317" s="7"/>
      <c r="BS2317" s="7"/>
      <c r="BT2317" s="7"/>
      <c r="BU2317" s="7"/>
      <c r="BV2317" s="7"/>
      <c r="BW2317" s="7"/>
      <c r="BX2317" s="7"/>
      <c r="BY2317" s="7"/>
      <c r="BZ2317" s="7"/>
      <c r="CA2317" s="7"/>
      <c r="CB2317" s="7"/>
      <c r="CC2317" s="7"/>
      <c r="CD2317" s="7"/>
      <c r="CE2317" s="7"/>
      <c r="CF2317" s="7"/>
      <c r="CG2317" s="7"/>
      <c r="CH2317" s="7"/>
      <c r="CI2317" s="7"/>
      <c r="CJ2317" s="7"/>
      <c r="CK2317" s="7"/>
      <c r="CL2317" s="7"/>
      <c r="CM2317" s="7"/>
      <c r="CN2317" s="7"/>
      <c r="CO2317" s="7"/>
      <c r="CP2317" s="7"/>
      <c r="CQ2317" s="7"/>
    </row>
    <row r="2318" spans="2:95" s="9" customFormat="1">
      <c r="B2318" s="34"/>
      <c r="C2318" s="7"/>
      <c r="D2318" s="7"/>
      <c r="E2318" s="7"/>
      <c r="F2318" s="7"/>
      <c r="G2318" s="10"/>
      <c r="H2318" s="10"/>
      <c r="I2318" s="10"/>
      <c r="J2318" s="10"/>
      <c r="K2318" s="7"/>
      <c r="L2318" s="7"/>
      <c r="M2318" s="7"/>
      <c r="N2318" s="7"/>
      <c r="O2318" s="7"/>
      <c r="P2318" s="10"/>
      <c r="Q2318" s="7"/>
      <c r="R2318" s="7"/>
      <c r="S2318" s="7"/>
      <c r="T2318" s="7"/>
      <c r="U2318" s="7"/>
      <c r="V2318" s="7"/>
      <c r="W2318" s="7"/>
      <c r="X2318" s="7"/>
      <c r="Y2318" s="7"/>
      <c r="Z2318" s="7"/>
      <c r="AA2318" s="7"/>
      <c r="AB2318" s="7"/>
      <c r="AC2318" s="7"/>
      <c r="AD2318" s="7"/>
      <c r="AE2318" s="10"/>
      <c r="AF2318" s="7"/>
      <c r="AG2318" s="7"/>
      <c r="AH2318" s="7"/>
      <c r="AI2318" s="7"/>
      <c r="AJ2318" s="7"/>
      <c r="AK2318" s="7"/>
      <c r="AL2318" s="7"/>
      <c r="AM2318" s="7"/>
      <c r="AN2318" s="7"/>
      <c r="AO2318" s="7"/>
      <c r="AP2318" s="7"/>
      <c r="AQ2318" s="7"/>
      <c r="AR2318" s="7"/>
      <c r="AS2318" s="7"/>
      <c r="AT2318" s="10"/>
      <c r="AU2318" s="7"/>
      <c r="AV2318" s="7"/>
      <c r="AW2318" s="7"/>
      <c r="AX2318" s="7"/>
      <c r="AY2318" s="7"/>
      <c r="AZ2318" s="7"/>
      <c r="BA2318" s="7"/>
      <c r="BB2318" s="7"/>
      <c r="BC2318" s="10"/>
      <c r="BD2318" s="7"/>
      <c r="BE2318" s="7"/>
      <c r="BF2318" s="7"/>
      <c r="BG2318" s="7"/>
      <c r="BH2318" s="7"/>
      <c r="BI2318" s="7"/>
      <c r="BJ2318" s="7"/>
      <c r="BK2318" s="7"/>
      <c r="BL2318" s="7"/>
      <c r="BM2318" s="7"/>
      <c r="BN2318" s="7"/>
      <c r="BO2318" s="7"/>
      <c r="BP2318" s="7"/>
      <c r="BQ2318" s="7"/>
      <c r="BR2318" s="7"/>
      <c r="BS2318" s="7"/>
      <c r="BT2318" s="7"/>
      <c r="BU2318" s="7"/>
      <c r="BV2318" s="7"/>
      <c r="BW2318" s="7"/>
      <c r="BX2318" s="7"/>
      <c r="BY2318" s="7"/>
      <c r="BZ2318" s="7"/>
      <c r="CA2318" s="7"/>
      <c r="CB2318" s="7"/>
      <c r="CC2318" s="7"/>
      <c r="CD2318" s="7"/>
      <c r="CE2318" s="7"/>
      <c r="CF2318" s="7"/>
      <c r="CG2318" s="7"/>
      <c r="CH2318" s="7"/>
      <c r="CI2318" s="7"/>
      <c r="CJ2318" s="7"/>
      <c r="CK2318" s="7"/>
      <c r="CL2318" s="7"/>
      <c r="CM2318" s="7"/>
      <c r="CN2318" s="7"/>
      <c r="CO2318" s="7"/>
      <c r="CP2318" s="7"/>
      <c r="CQ2318" s="7"/>
    </row>
    <row r="2319" spans="2:95" s="9" customFormat="1">
      <c r="B2319" s="34"/>
      <c r="C2319" s="7"/>
      <c r="D2319" s="7"/>
      <c r="E2319" s="7"/>
      <c r="F2319" s="7"/>
      <c r="G2319" s="10"/>
      <c r="H2319" s="10"/>
      <c r="I2319" s="10"/>
      <c r="J2319" s="10"/>
      <c r="K2319" s="7"/>
      <c r="L2319" s="7"/>
      <c r="M2319" s="7"/>
      <c r="N2319" s="7"/>
      <c r="O2319" s="7"/>
      <c r="P2319" s="10"/>
      <c r="Q2319" s="7"/>
      <c r="R2319" s="7"/>
      <c r="S2319" s="7"/>
      <c r="T2319" s="7"/>
      <c r="U2319" s="7"/>
      <c r="V2319" s="7"/>
      <c r="W2319" s="7"/>
      <c r="X2319" s="7"/>
      <c r="Y2319" s="7"/>
      <c r="Z2319" s="7"/>
      <c r="AA2319" s="7"/>
      <c r="AB2319" s="7"/>
      <c r="AC2319" s="7"/>
      <c r="AD2319" s="7"/>
      <c r="AE2319" s="10"/>
      <c r="AF2319" s="7"/>
      <c r="AG2319" s="7"/>
      <c r="AH2319" s="7"/>
      <c r="AI2319" s="7"/>
      <c r="AJ2319" s="7"/>
      <c r="AK2319" s="7"/>
      <c r="AL2319" s="7"/>
      <c r="AM2319" s="7"/>
      <c r="AN2319" s="7"/>
      <c r="AO2319" s="7"/>
      <c r="AP2319" s="7"/>
      <c r="AQ2319" s="7"/>
      <c r="AR2319" s="7"/>
      <c r="AS2319" s="7"/>
      <c r="AT2319" s="10"/>
      <c r="AU2319" s="7"/>
      <c r="AV2319" s="7"/>
      <c r="AW2319" s="7"/>
      <c r="AX2319" s="7"/>
      <c r="AY2319" s="7"/>
      <c r="AZ2319" s="7"/>
      <c r="BA2319" s="7"/>
      <c r="BB2319" s="7"/>
      <c r="BC2319" s="10"/>
      <c r="BD2319" s="7"/>
      <c r="BE2319" s="7"/>
      <c r="BF2319" s="7"/>
      <c r="BG2319" s="7"/>
      <c r="BH2319" s="7"/>
      <c r="BI2319" s="7"/>
      <c r="BJ2319" s="7"/>
      <c r="BK2319" s="7"/>
      <c r="BL2319" s="7"/>
      <c r="BM2319" s="7"/>
      <c r="BN2319" s="7"/>
      <c r="BO2319" s="7"/>
      <c r="BP2319" s="7"/>
      <c r="BQ2319" s="7"/>
      <c r="BR2319" s="7"/>
      <c r="BS2319" s="7"/>
      <c r="BT2319" s="7"/>
      <c r="BU2319" s="7"/>
      <c r="BV2319" s="7"/>
      <c r="BW2319" s="7"/>
      <c r="BX2319" s="7"/>
      <c r="BY2319" s="7"/>
      <c r="BZ2319" s="7"/>
      <c r="CA2319" s="7"/>
      <c r="CB2319" s="7"/>
      <c r="CC2319" s="7"/>
      <c r="CD2319" s="7"/>
      <c r="CE2319" s="7"/>
      <c r="CF2319" s="7"/>
      <c r="CG2319" s="7"/>
      <c r="CH2319" s="7"/>
      <c r="CI2319" s="7"/>
      <c r="CJ2319" s="7"/>
      <c r="CK2319" s="7"/>
      <c r="CL2319" s="7"/>
      <c r="CM2319" s="7"/>
      <c r="CN2319" s="7"/>
      <c r="CO2319" s="7"/>
      <c r="CP2319" s="7"/>
      <c r="CQ2319" s="7"/>
    </row>
    <row r="2320" spans="2:95" s="9" customFormat="1">
      <c r="B2320" s="34"/>
      <c r="C2320" s="7"/>
      <c r="D2320" s="7"/>
      <c r="E2320" s="7"/>
      <c r="F2320" s="7"/>
      <c r="G2320" s="10"/>
      <c r="H2320" s="10"/>
      <c r="I2320" s="10"/>
      <c r="J2320" s="10"/>
      <c r="K2320" s="7"/>
      <c r="L2320" s="7"/>
      <c r="M2320" s="7"/>
      <c r="N2320" s="7"/>
      <c r="O2320" s="7"/>
      <c r="P2320" s="10"/>
      <c r="Q2320" s="7"/>
      <c r="R2320" s="7"/>
      <c r="S2320" s="7"/>
      <c r="T2320" s="7"/>
      <c r="U2320" s="7"/>
      <c r="V2320" s="7"/>
      <c r="W2320" s="7"/>
      <c r="X2320" s="7"/>
      <c r="Y2320" s="7"/>
      <c r="Z2320" s="7"/>
      <c r="AA2320" s="7"/>
      <c r="AB2320" s="7"/>
      <c r="AC2320" s="7"/>
      <c r="AD2320" s="7"/>
      <c r="AE2320" s="10"/>
      <c r="AF2320" s="7"/>
      <c r="AG2320" s="7"/>
      <c r="AH2320" s="7"/>
      <c r="AI2320" s="7"/>
      <c r="AJ2320" s="7"/>
      <c r="AK2320" s="7"/>
      <c r="AL2320" s="7"/>
      <c r="AM2320" s="7"/>
      <c r="AN2320" s="7"/>
      <c r="AO2320" s="7"/>
      <c r="AP2320" s="7"/>
      <c r="AQ2320" s="7"/>
      <c r="AR2320" s="7"/>
      <c r="AS2320" s="7"/>
      <c r="AT2320" s="10"/>
      <c r="AU2320" s="7"/>
      <c r="AV2320" s="7"/>
      <c r="AW2320" s="7"/>
      <c r="AX2320" s="7"/>
      <c r="AY2320" s="7"/>
      <c r="AZ2320" s="7"/>
      <c r="BA2320" s="7"/>
      <c r="BB2320" s="7"/>
      <c r="BC2320" s="10"/>
      <c r="BD2320" s="7"/>
      <c r="BE2320" s="7"/>
      <c r="BF2320" s="7"/>
      <c r="BG2320" s="7"/>
      <c r="BH2320" s="7"/>
      <c r="BI2320" s="7"/>
      <c r="BJ2320" s="7"/>
      <c r="BK2320" s="7"/>
      <c r="BL2320" s="7"/>
      <c r="BM2320" s="7"/>
      <c r="BN2320" s="7"/>
      <c r="BO2320" s="7"/>
      <c r="BP2320" s="7"/>
      <c r="BQ2320" s="7"/>
      <c r="BR2320" s="7"/>
      <c r="BS2320" s="7"/>
      <c r="BT2320" s="7"/>
      <c r="BU2320" s="7"/>
      <c r="BV2320" s="7"/>
      <c r="BW2320" s="7"/>
      <c r="BX2320" s="7"/>
      <c r="BY2320" s="7"/>
      <c r="BZ2320" s="7"/>
      <c r="CA2320" s="7"/>
      <c r="CB2320" s="7"/>
      <c r="CC2320" s="7"/>
      <c r="CD2320" s="7"/>
      <c r="CE2320" s="7"/>
      <c r="CF2320" s="7"/>
      <c r="CG2320" s="7"/>
      <c r="CH2320" s="7"/>
      <c r="CI2320" s="7"/>
      <c r="CJ2320" s="7"/>
      <c r="CK2320" s="7"/>
      <c r="CL2320" s="7"/>
      <c r="CM2320" s="7"/>
      <c r="CN2320" s="7"/>
      <c r="CO2320" s="7"/>
      <c r="CP2320" s="7"/>
      <c r="CQ2320" s="7"/>
    </row>
    <row r="2321" spans="2:95" s="9" customFormat="1">
      <c r="B2321" s="34"/>
      <c r="C2321" s="7"/>
      <c r="D2321" s="7"/>
      <c r="E2321" s="7"/>
      <c r="F2321" s="7"/>
      <c r="G2321" s="10"/>
      <c r="H2321" s="10"/>
      <c r="I2321" s="10"/>
      <c r="J2321" s="10"/>
      <c r="K2321" s="7"/>
      <c r="L2321" s="7"/>
      <c r="M2321" s="7"/>
      <c r="N2321" s="7"/>
      <c r="O2321" s="7"/>
      <c r="P2321" s="10"/>
      <c r="Q2321" s="7"/>
      <c r="R2321" s="7"/>
      <c r="S2321" s="7"/>
      <c r="T2321" s="7"/>
      <c r="U2321" s="7"/>
      <c r="V2321" s="7"/>
      <c r="W2321" s="7"/>
      <c r="X2321" s="7"/>
      <c r="Y2321" s="7"/>
      <c r="Z2321" s="7"/>
      <c r="AA2321" s="7"/>
      <c r="AB2321" s="7"/>
      <c r="AC2321" s="7"/>
      <c r="AD2321" s="7"/>
      <c r="AE2321" s="10"/>
      <c r="AF2321" s="7"/>
      <c r="AG2321" s="7"/>
      <c r="AH2321" s="7"/>
      <c r="AI2321" s="7"/>
      <c r="AJ2321" s="7"/>
      <c r="AK2321" s="7"/>
      <c r="AL2321" s="7"/>
      <c r="AM2321" s="7"/>
      <c r="AN2321" s="7"/>
      <c r="AO2321" s="7"/>
      <c r="AP2321" s="7"/>
      <c r="AQ2321" s="7"/>
      <c r="AR2321" s="7"/>
      <c r="AS2321" s="7"/>
      <c r="AT2321" s="10"/>
      <c r="AU2321" s="7"/>
      <c r="AV2321" s="7"/>
      <c r="AW2321" s="7"/>
      <c r="AX2321" s="7"/>
      <c r="AY2321" s="7"/>
      <c r="AZ2321" s="7"/>
      <c r="BA2321" s="7"/>
      <c r="BB2321" s="7"/>
      <c r="BC2321" s="10"/>
      <c r="BD2321" s="7"/>
      <c r="BE2321" s="7"/>
      <c r="BF2321" s="7"/>
      <c r="BG2321" s="7"/>
      <c r="BH2321" s="7"/>
      <c r="BI2321" s="7"/>
      <c r="BJ2321" s="7"/>
      <c r="BK2321" s="7"/>
      <c r="BL2321" s="7"/>
      <c r="BM2321" s="7"/>
      <c r="BN2321" s="7"/>
      <c r="BO2321" s="7"/>
      <c r="BP2321" s="7"/>
      <c r="BQ2321" s="7"/>
      <c r="BR2321" s="7"/>
      <c r="BS2321" s="7"/>
      <c r="BT2321" s="7"/>
      <c r="BU2321" s="7"/>
      <c r="BV2321" s="7"/>
      <c r="BW2321" s="7"/>
      <c r="BX2321" s="7"/>
      <c r="BY2321" s="7"/>
      <c r="BZ2321" s="7"/>
      <c r="CA2321" s="7"/>
      <c r="CB2321" s="7"/>
      <c r="CC2321" s="7"/>
      <c r="CD2321" s="7"/>
      <c r="CE2321" s="7"/>
      <c r="CF2321" s="7"/>
      <c r="CG2321" s="7"/>
      <c r="CH2321" s="7"/>
      <c r="CI2321" s="7"/>
      <c r="CJ2321" s="7"/>
      <c r="CK2321" s="7"/>
      <c r="CL2321" s="7"/>
      <c r="CM2321" s="7"/>
      <c r="CN2321" s="7"/>
      <c r="CO2321" s="7"/>
      <c r="CP2321" s="7"/>
      <c r="CQ2321" s="7"/>
    </row>
    <row r="2322" spans="2:95" s="9" customFormat="1">
      <c r="B2322" s="34"/>
      <c r="C2322" s="7"/>
      <c r="D2322" s="7"/>
      <c r="E2322" s="7"/>
      <c r="F2322" s="7"/>
      <c r="G2322" s="10"/>
      <c r="H2322" s="10"/>
      <c r="I2322" s="10"/>
      <c r="J2322" s="10"/>
      <c r="K2322" s="7"/>
      <c r="L2322" s="7"/>
      <c r="M2322" s="7"/>
      <c r="N2322" s="7"/>
      <c r="O2322" s="7"/>
      <c r="P2322" s="10"/>
      <c r="Q2322" s="7"/>
      <c r="R2322" s="7"/>
      <c r="S2322" s="7"/>
      <c r="T2322" s="7"/>
      <c r="U2322" s="7"/>
      <c r="V2322" s="7"/>
      <c r="W2322" s="7"/>
      <c r="X2322" s="7"/>
      <c r="Y2322" s="7"/>
      <c r="Z2322" s="7"/>
      <c r="AA2322" s="7"/>
      <c r="AB2322" s="7"/>
      <c r="AC2322" s="7"/>
      <c r="AD2322" s="7"/>
      <c r="AE2322" s="10"/>
      <c r="AF2322" s="7"/>
      <c r="AG2322" s="7"/>
      <c r="AH2322" s="7"/>
      <c r="AI2322" s="7"/>
      <c r="AJ2322" s="7"/>
      <c r="AK2322" s="7"/>
      <c r="AL2322" s="7"/>
      <c r="AM2322" s="7"/>
      <c r="AN2322" s="7"/>
      <c r="AO2322" s="7"/>
      <c r="AP2322" s="7"/>
      <c r="AQ2322" s="7"/>
      <c r="AR2322" s="7"/>
      <c r="AS2322" s="7"/>
      <c r="AT2322" s="10"/>
      <c r="AU2322" s="7"/>
      <c r="AV2322" s="7"/>
      <c r="AW2322" s="7"/>
      <c r="AX2322" s="7"/>
      <c r="AY2322" s="7"/>
      <c r="AZ2322" s="7"/>
      <c r="BA2322" s="7"/>
      <c r="BB2322" s="7"/>
      <c r="BC2322" s="10"/>
      <c r="BD2322" s="7"/>
      <c r="BE2322" s="7"/>
      <c r="BF2322" s="7"/>
      <c r="BG2322" s="7"/>
      <c r="BH2322" s="7"/>
      <c r="BI2322" s="7"/>
      <c r="BJ2322" s="7"/>
      <c r="BK2322" s="7"/>
      <c r="BL2322" s="7"/>
      <c r="BM2322" s="7"/>
      <c r="BN2322" s="7"/>
      <c r="BO2322" s="7"/>
      <c r="BP2322" s="7"/>
      <c r="BQ2322" s="7"/>
      <c r="BR2322" s="7"/>
      <c r="BS2322" s="7"/>
      <c r="BT2322" s="7"/>
      <c r="BU2322" s="7"/>
      <c r="BV2322" s="7"/>
      <c r="BW2322" s="7"/>
      <c r="BX2322" s="7"/>
      <c r="BY2322" s="7"/>
      <c r="BZ2322" s="7"/>
      <c r="CA2322" s="7"/>
      <c r="CB2322" s="7"/>
      <c r="CC2322" s="7"/>
      <c r="CD2322" s="7"/>
      <c r="CE2322" s="7"/>
      <c r="CF2322" s="7"/>
      <c r="CG2322" s="7"/>
      <c r="CH2322" s="7"/>
      <c r="CI2322" s="7"/>
      <c r="CJ2322" s="7"/>
      <c r="CK2322" s="7"/>
      <c r="CL2322" s="7"/>
      <c r="CM2322" s="7"/>
      <c r="CN2322" s="7"/>
      <c r="CO2322" s="7"/>
      <c r="CP2322" s="7"/>
      <c r="CQ2322" s="7"/>
    </row>
    <row r="2323" spans="2:95" s="9" customFormat="1">
      <c r="B2323" s="34"/>
      <c r="C2323" s="7"/>
      <c r="D2323" s="7"/>
      <c r="E2323" s="7"/>
      <c r="F2323" s="7"/>
      <c r="G2323" s="10"/>
      <c r="H2323" s="10"/>
      <c r="I2323" s="10"/>
      <c r="J2323" s="10"/>
      <c r="K2323" s="7"/>
      <c r="L2323" s="7"/>
      <c r="M2323" s="7"/>
      <c r="N2323" s="7"/>
      <c r="O2323" s="7"/>
      <c r="P2323" s="10"/>
      <c r="Q2323" s="7"/>
      <c r="R2323" s="7"/>
      <c r="S2323" s="7"/>
      <c r="T2323" s="7"/>
      <c r="U2323" s="7"/>
      <c r="V2323" s="7"/>
      <c r="W2323" s="7"/>
      <c r="X2323" s="7"/>
      <c r="Y2323" s="7"/>
      <c r="Z2323" s="7"/>
      <c r="AA2323" s="7"/>
      <c r="AB2323" s="7"/>
      <c r="AC2323" s="7"/>
      <c r="AD2323" s="7"/>
      <c r="AE2323" s="10"/>
      <c r="AF2323" s="7"/>
      <c r="AG2323" s="7"/>
      <c r="AH2323" s="7"/>
      <c r="AI2323" s="7"/>
      <c r="AJ2323" s="7"/>
      <c r="AK2323" s="7"/>
      <c r="AL2323" s="7"/>
      <c r="AM2323" s="7"/>
      <c r="AN2323" s="7"/>
      <c r="AO2323" s="7"/>
      <c r="AP2323" s="7"/>
      <c r="AQ2323" s="7"/>
      <c r="AR2323" s="7"/>
      <c r="AS2323" s="7"/>
      <c r="AT2323" s="10"/>
      <c r="AU2323" s="7"/>
      <c r="AV2323" s="7"/>
      <c r="AW2323" s="7"/>
      <c r="AX2323" s="7"/>
      <c r="AY2323" s="7"/>
      <c r="AZ2323" s="7"/>
      <c r="BA2323" s="7"/>
      <c r="BB2323" s="7"/>
      <c r="BC2323" s="10"/>
      <c r="BD2323" s="7"/>
      <c r="BE2323" s="7"/>
      <c r="BF2323" s="7"/>
      <c r="BG2323" s="7"/>
      <c r="BH2323" s="7"/>
      <c r="BI2323" s="7"/>
      <c r="BJ2323" s="7"/>
      <c r="BK2323" s="7"/>
      <c r="BL2323" s="7"/>
      <c r="BM2323" s="7"/>
      <c r="BN2323" s="7"/>
      <c r="BO2323" s="7"/>
      <c r="BP2323" s="7"/>
      <c r="BQ2323" s="7"/>
      <c r="BR2323" s="7"/>
      <c r="BS2323" s="7"/>
      <c r="BT2323" s="7"/>
      <c r="BU2323" s="7"/>
      <c r="BV2323" s="7"/>
      <c r="BW2323" s="7"/>
      <c r="BX2323" s="7"/>
      <c r="BY2323" s="7"/>
      <c r="BZ2323" s="7"/>
      <c r="CA2323" s="7"/>
      <c r="CB2323" s="7"/>
      <c r="CC2323" s="7"/>
      <c r="CD2323" s="7"/>
      <c r="CE2323" s="7"/>
      <c r="CF2323" s="7"/>
      <c r="CG2323" s="7"/>
      <c r="CH2323" s="7"/>
      <c r="CI2323" s="7"/>
      <c r="CJ2323" s="7"/>
      <c r="CK2323" s="7"/>
      <c r="CL2323" s="7"/>
      <c r="CM2323" s="7"/>
      <c r="CN2323" s="7"/>
      <c r="CO2323" s="7"/>
      <c r="CP2323" s="7"/>
      <c r="CQ2323" s="7"/>
    </row>
    <row r="2324" spans="2:95" s="9" customFormat="1">
      <c r="B2324" s="34"/>
      <c r="C2324" s="7"/>
      <c r="D2324" s="7"/>
      <c r="E2324" s="7"/>
      <c r="F2324" s="7"/>
      <c r="G2324" s="10"/>
      <c r="H2324" s="10"/>
      <c r="I2324" s="10"/>
      <c r="J2324" s="10"/>
      <c r="K2324" s="7"/>
      <c r="L2324" s="7"/>
      <c r="M2324" s="7"/>
      <c r="N2324" s="7"/>
      <c r="O2324" s="7"/>
      <c r="P2324" s="10"/>
      <c r="Q2324" s="7"/>
      <c r="R2324" s="7"/>
      <c r="S2324" s="7"/>
      <c r="T2324" s="7"/>
      <c r="U2324" s="7"/>
      <c r="V2324" s="7"/>
      <c r="W2324" s="7"/>
      <c r="X2324" s="7"/>
      <c r="Y2324" s="7"/>
      <c r="Z2324" s="7"/>
      <c r="AA2324" s="7"/>
      <c r="AB2324" s="7"/>
      <c r="AC2324" s="7"/>
      <c r="AD2324" s="7"/>
      <c r="AE2324" s="10"/>
      <c r="AF2324" s="7"/>
      <c r="AG2324" s="7"/>
      <c r="AH2324" s="7"/>
      <c r="AI2324" s="7"/>
      <c r="AJ2324" s="7"/>
      <c r="AK2324" s="7"/>
      <c r="AL2324" s="7"/>
      <c r="AM2324" s="7"/>
      <c r="AN2324" s="7"/>
      <c r="AO2324" s="7"/>
      <c r="AP2324" s="7"/>
      <c r="AQ2324" s="7"/>
      <c r="AR2324" s="7"/>
      <c r="AS2324" s="7"/>
      <c r="AT2324" s="10"/>
      <c r="AU2324" s="7"/>
      <c r="AV2324" s="7"/>
      <c r="AW2324" s="7"/>
      <c r="AX2324" s="7"/>
      <c r="AY2324" s="7"/>
      <c r="AZ2324" s="7"/>
      <c r="BA2324" s="7"/>
      <c r="BB2324" s="7"/>
      <c r="BC2324" s="10"/>
      <c r="BD2324" s="7"/>
      <c r="BE2324" s="7"/>
      <c r="BF2324" s="7"/>
      <c r="BG2324" s="7"/>
      <c r="BH2324" s="7"/>
      <c r="BI2324" s="7"/>
      <c r="BJ2324" s="7"/>
      <c r="BK2324" s="7"/>
      <c r="BL2324" s="7"/>
      <c r="BM2324" s="7"/>
      <c r="BN2324" s="7"/>
      <c r="BO2324" s="7"/>
      <c r="BP2324" s="7"/>
      <c r="BQ2324" s="7"/>
      <c r="BR2324" s="7"/>
      <c r="BS2324" s="7"/>
      <c r="BT2324" s="7"/>
      <c r="BU2324" s="7"/>
      <c r="BV2324" s="7"/>
      <c r="BW2324" s="7"/>
      <c r="BX2324" s="7"/>
      <c r="BY2324" s="7"/>
      <c r="BZ2324" s="7"/>
      <c r="CA2324" s="7"/>
      <c r="CB2324" s="7"/>
      <c r="CC2324" s="7"/>
      <c r="CD2324" s="7"/>
      <c r="CE2324" s="7"/>
      <c r="CF2324" s="7"/>
      <c r="CG2324" s="7"/>
      <c r="CH2324" s="7"/>
      <c r="CI2324" s="7"/>
      <c r="CJ2324" s="7"/>
      <c r="CK2324" s="7"/>
      <c r="CL2324" s="7"/>
      <c r="CM2324" s="7"/>
      <c r="CN2324" s="7"/>
      <c r="CO2324" s="7"/>
      <c r="CP2324" s="7"/>
      <c r="CQ2324" s="7"/>
    </row>
    <row r="2325" spans="2:95" s="9" customFormat="1">
      <c r="B2325" s="34"/>
      <c r="C2325" s="7"/>
      <c r="D2325" s="7"/>
      <c r="E2325" s="7"/>
      <c r="F2325" s="7"/>
      <c r="G2325" s="10"/>
      <c r="H2325" s="10"/>
      <c r="I2325" s="10"/>
      <c r="J2325" s="10"/>
      <c r="K2325" s="7"/>
      <c r="L2325" s="7"/>
      <c r="M2325" s="7"/>
      <c r="N2325" s="7"/>
      <c r="O2325" s="7"/>
      <c r="P2325" s="10"/>
      <c r="Q2325" s="7"/>
      <c r="R2325" s="7"/>
      <c r="S2325" s="7"/>
      <c r="T2325" s="7"/>
      <c r="U2325" s="7"/>
      <c r="V2325" s="7"/>
      <c r="W2325" s="7"/>
      <c r="X2325" s="7"/>
      <c r="Y2325" s="7"/>
      <c r="Z2325" s="7"/>
      <c r="AA2325" s="7"/>
      <c r="AB2325" s="7"/>
      <c r="AC2325" s="7"/>
      <c r="AD2325" s="7"/>
      <c r="AE2325" s="10"/>
      <c r="AF2325" s="7"/>
      <c r="AG2325" s="7"/>
      <c r="AH2325" s="7"/>
      <c r="AI2325" s="7"/>
      <c r="AJ2325" s="7"/>
      <c r="AK2325" s="7"/>
      <c r="AL2325" s="7"/>
      <c r="AM2325" s="7"/>
      <c r="AN2325" s="7"/>
      <c r="AO2325" s="7"/>
      <c r="AP2325" s="7"/>
      <c r="AQ2325" s="7"/>
      <c r="AR2325" s="7"/>
      <c r="AS2325" s="7"/>
      <c r="AT2325" s="10"/>
      <c r="AU2325" s="7"/>
      <c r="AV2325" s="7"/>
      <c r="AW2325" s="7"/>
      <c r="AX2325" s="7"/>
      <c r="AY2325" s="7"/>
      <c r="AZ2325" s="7"/>
      <c r="BA2325" s="7"/>
      <c r="BB2325" s="7"/>
      <c r="BC2325" s="10"/>
      <c r="BD2325" s="7"/>
      <c r="BE2325" s="7"/>
      <c r="BF2325" s="7"/>
      <c r="BG2325" s="7"/>
      <c r="BH2325" s="7"/>
      <c r="BI2325" s="7"/>
      <c r="BJ2325" s="7"/>
      <c r="BK2325" s="7"/>
      <c r="BL2325" s="7"/>
      <c r="BM2325" s="7"/>
      <c r="BN2325" s="7"/>
      <c r="BO2325" s="7"/>
      <c r="BP2325" s="7"/>
      <c r="BQ2325" s="7"/>
      <c r="BR2325" s="7"/>
      <c r="BS2325" s="7"/>
      <c r="BT2325" s="7"/>
      <c r="BU2325" s="7"/>
      <c r="BV2325" s="7"/>
      <c r="BW2325" s="7"/>
      <c r="BX2325" s="7"/>
      <c r="BY2325" s="7"/>
      <c r="BZ2325" s="7"/>
      <c r="CA2325" s="7"/>
      <c r="CB2325" s="7"/>
      <c r="CC2325" s="7"/>
      <c r="CD2325" s="7"/>
      <c r="CE2325" s="7"/>
      <c r="CF2325" s="7"/>
      <c r="CG2325" s="7"/>
      <c r="CH2325" s="7"/>
      <c r="CI2325" s="7"/>
      <c r="CJ2325" s="7"/>
      <c r="CK2325" s="7"/>
      <c r="CL2325" s="7"/>
      <c r="CM2325" s="7"/>
      <c r="CN2325" s="7"/>
      <c r="CO2325" s="7"/>
      <c r="CP2325" s="7"/>
      <c r="CQ2325" s="7"/>
    </row>
    <row r="2326" spans="2:95" s="9" customFormat="1">
      <c r="B2326" s="34"/>
      <c r="C2326" s="7"/>
      <c r="D2326" s="7"/>
      <c r="E2326" s="7"/>
      <c r="F2326" s="7"/>
      <c r="G2326" s="10"/>
      <c r="H2326" s="10"/>
      <c r="I2326" s="10"/>
      <c r="J2326" s="10"/>
      <c r="K2326" s="7"/>
      <c r="L2326" s="7"/>
      <c r="M2326" s="7"/>
      <c r="N2326" s="7"/>
      <c r="O2326" s="7"/>
      <c r="P2326" s="10"/>
      <c r="Q2326" s="7"/>
      <c r="R2326" s="7"/>
      <c r="S2326" s="7"/>
      <c r="T2326" s="7"/>
      <c r="U2326" s="7"/>
      <c r="V2326" s="7"/>
      <c r="W2326" s="7"/>
      <c r="X2326" s="7"/>
      <c r="Y2326" s="7"/>
      <c r="Z2326" s="7"/>
      <c r="AA2326" s="7"/>
      <c r="AB2326" s="7"/>
      <c r="AC2326" s="7"/>
      <c r="AD2326" s="7"/>
      <c r="AE2326" s="10"/>
      <c r="AF2326" s="7"/>
      <c r="AG2326" s="7"/>
      <c r="AH2326" s="7"/>
      <c r="AI2326" s="7"/>
      <c r="AJ2326" s="7"/>
      <c r="AK2326" s="7"/>
      <c r="AL2326" s="7"/>
      <c r="AM2326" s="7"/>
      <c r="AN2326" s="7"/>
      <c r="AO2326" s="7"/>
      <c r="AP2326" s="7"/>
      <c r="AQ2326" s="7"/>
      <c r="AR2326" s="7"/>
      <c r="AS2326" s="7"/>
      <c r="AT2326" s="10"/>
      <c r="AU2326" s="7"/>
      <c r="AV2326" s="7"/>
      <c r="AW2326" s="7"/>
      <c r="AX2326" s="7"/>
      <c r="AY2326" s="7"/>
      <c r="AZ2326" s="7"/>
      <c r="BA2326" s="7"/>
      <c r="BB2326" s="7"/>
      <c r="BC2326" s="10"/>
      <c r="BD2326" s="7"/>
      <c r="BE2326" s="7"/>
      <c r="BF2326" s="7"/>
      <c r="BG2326" s="7"/>
      <c r="BH2326" s="7"/>
      <c r="BI2326" s="7"/>
      <c r="BJ2326" s="7"/>
      <c r="BK2326" s="7"/>
      <c r="BL2326" s="7"/>
      <c r="BM2326" s="7"/>
      <c r="BN2326" s="7"/>
      <c r="BO2326" s="7"/>
      <c r="BP2326" s="7"/>
      <c r="BQ2326" s="7"/>
      <c r="BR2326" s="7"/>
      <c r="BS2326" s="7"/>
      <c r="BT2326" s="7"/>
      <c r="BU2326" s="7"/>
      <c r="BV2326" s="7"/>
      <c r="BW2326" s="7"/>
      <c r="BX2326" s="7"/>
      <c r="BY2326" s="7"/>
      <c r="BZ2326" s="7"/>
      <c r="CA2326" s="7"/>
      <c r="CB2326" s="7"/>
      <c r="CC2326" s="7"/>
      <c r="CD2326" s="7"/>
      <c r="CE2326" s="7"/>
      <c r="CF2326" s="7"/>
      <c r="CG2326" s="7"/>
      <c r="CH2326" s="7"/>
      <c r="CI2326" s="7"/>
      <c r="CJ2326" s="7"/>
      <c r="CK2326" s="7"/>
      <c r="CL2326" s="7"/>
      <c r="CM2326" s="7"/>
      <c r="CN2326" s="7"/>
      <c r="CO2326" s="7"/>
      <c r="CP2326" s="7"/>
      <c r="CQ2326" s="7"/>
    </row>
    <row r="2327" spans="2:95" s="9" customFormat="1">
      <c r="B2327" s="34"/>
      <c r="C2327" s="7"/>
      <c r="D2327" s="7"/>
      <c r="E2327" s="7"/>
      <c r="F2327" s="7"/>
      <c r="G2327" s="10"/>
      <c r="H2327" s="10"/>
      <c r="I2327" s="10"/>
      <c r="J2327" s="10"/>
      <c r="K2327" s="7"/>
      <c r="L2327" s="7"/>
      <c r="M2327" s="7"/>
      <c r="N2327" s="7"/>
      <c r="O2327" s="7"/>
      <c r="P2327" s="10"/>
      <c r="Q2327" s="7"/>
      <c r="R2327" s="7"/>
      <c r="S2327" s="7"/>
      <c r="T2327" s="7"/>
      <c r="U2327" s="7"/>
      <c r="V2327" s="7"/>
      <c r="W2327" s="7"/>
      <c r="X2327" s="7"/>
      <c r="Y2327" s="7"/>
      <c r="Z2327" s="7"/>
      <c r="AA2327" s="7"/>
      <c r="AB2327" s="7"/>
      <c r="AC2327" s="7"/>
      <c r="AD2327" s="7"/>
      <c r="AE2327" s="10"/>
      <c r="AF2327" s="7"/>
      <c r="AG2327" s="7"/>
      <c r="AH2327" s="7"/>
      <c r="AI2327" s="7"/>
      <c r="AJ2327" s="7"/>
      <c r="AK2327" s="7"/>
      <c r="AL2327" s="7"/>
      <c r="AM2327" s="7"/>
      <c r="AN2327" s="7"/>
      <c r="AO2327" s="7"/>
      <c r="AP2327" s="7"/>
      <c r="AQ2327" s="7"/>
      <c r="AR2327" s="7"/>
      <c r="AS2327" s="7"/>
      <c r="AT2327" s="10"/>
      <c r="AU2327" s="7"/>
      <c r="AV2327" s="7"/>
      <c r="AW2327" s="7"/>
      <c r="AX2327" s="7"/>
      <c r="AY2327" s="7"/>
      <c r="AZ2327" s="7"/>
      <c r="BA2327" s="7"/>
      <c r="BB2327" s="7"/>
      <c r="BC2327" s="10"/>
      <c r="BD2327" s="7"/>
      <c r="BE2327" s="7"/>
      <c r="BF2327" s="7"/>
      <c r="BG2327" s="7"/>
      <c r="BH2327" s="7"/>
      <c r="BI2327" s="7"/>
      <c r="BJ2327" s="7"/>
      <c r="BK2327" s="7"/>
      <c r="BL2327" s="7"/>
      <c r="BM2327" s="7"/>
      <c r="BN2327" s="7"/>
      <c r="BO2327" s="7"/>
      <c r="BP2327" s="7"/>
      <c r="BQ2327" s="7"/>
      <c r="BR2327" s="7"/>
      <c r="BS2327" s="7"/>
      <c r="BT2327" s="7"/>
      <c r="BU2327" s="7"/>
      <c r="BV2327" s="7"/>
      <c r="BW2327" s="7"/>
      <c r="BX2327" s="7"/>
      <c r="BY2327" s="7"/>
      <c r="BZ2327" s="7"/>
      <c r="CA2327" s="7"/>
      <c r="CB2327" s="7"/>
      <c r="CC2327" s="7"/>
      <c r="CD2327" s="7"/>
      <c r="CE2327" s="7"/>
      <c r="CF2327" s="7"/>
      <c r="CG2327" s="7"/>
      <c r="CH2327" s="7"/>
      <c r="CI2327" s="7"/>
      <c r="CJ2327" s="7"/>
      <c r="CK2327" s="7"/>
      <c r="CL2327" s="7"/>
      <c r="CM2327" s="7"/>
      <c r="CN2327" s="7"/>
      <c r="CO2327" s="7"/>
      <c r="CP2327" s="7"/>
      <c r="CQ2327" s="7"/>
    </row>
    <row r="2328" spans="2:95" s="9" customFormat="1">
      <c r="B2328" s="34"/>
      <c r="C2328" s="7"/>
      <c r="D2328" s="7"/>
      <c r="E2328" s="7"/>
      <c r="F2328" s="7"/>
      <c r="G2328" s="10"/>
      <c r="H2328" s="10"/>
      <c r="I2328" s="10"/>
      <c r="J2328" s="10"/>
      <c r="K2328" s="7"/>
      <c r="L2328" s="7"/>
      <c r="M2328" s="7"/>
      <c r="N2328" s="7"/>
      <c r="O2328" s="7"/>
      <c r="P2328" s="10"/>
      <c r="Q2328" s="7"/>
      <c r="R2328" s="7"/>
      <c r="S2328" s="7"/>
      <c r="T2328" s="7"/>
      <c r="U2328" s="7"/>
      <c r="V2328" s="7"/>
      <c r="W2328" s="7"/>
      <c r="X2328" s="7"/>
      <c r="Y2328" s="7"/>
      <c r="Z2328" s="7"/>
      <c r="AA2328" s="7"/>
      <c r="AB2328" s="7"/>
      <c r="AC2328" s="7"/>
      <c r="AD2328" s="7"/>
      <c r="AE2328" s="10"/>
      <c r="AF2328" s="7"/>
      <c r="AG2328" s="7"/>
      <c r="AH2328" s="7"/>
      <c r="AI2328" s="7"/>
      <c r="AJ2328" s="7"/>
      <c r="AK2328" s="7"/>
      <c r="AL2328" s="7"/>
      <c r="AM2328" s="7"/>
      <c r="AN2328" s="7"/>
      <c r="AO2328" s="7"/>
      <c r="AP2328" s="7"/>
      <c r="AQ2328" s="7"/>
      <c r="AR2328" s="7"/>
      <c r="AS2328" s="7"/>
      <c r="AT2328" s="10"/>
      <c r="AU2328" s="7"/>
      <c r="AV2328" s="7"/>
      <c r="AW2328" s="7"/>
      <c r="AX2328" s="7"/>
      <c r="AY2328" s="7"/>
      <c r="AZ2328" s="7"/>
      <c r="BA2328" s="7"/>
      <c r="BB2328" s="7"/>
      <c r="BC2328" s="10"/>
      <c r="BD2328" s="7"/>
      <c r="BE2328" s="7"/>
      <c r="BF2328" s="7"/>
      <c r="BG2328" s="7"/>
      <c r="BH2328" s="7"/>
      <c r="BI2328" s="7"/>
      <c r="BJ2328" s="7"/>
      <c r="BK2328" s="7"/>
      <c r="BL2328" s="7"/>
      <c r="BM2328" s="7"/>
      <c r="BN2328" s="7"/>
      <c r="BO2328" s="7"/>
      <c r="BP2328" s="7"/>
      <c r="BQ2328" s="7"/>
      <c r="BR2328" s="7"/>
      <c r="BS2328" s="7"/>
      <c r="BT2328" s="7"/>
      <c r="BU2328" s="7"/>
      <c r="BV2328" s="7"/>
      <c r="BW2328" s="7"/>
      <c r="BX2328" s="7"/>
      <c r="BY2328" s="7"/>
      <c r="BZ2328" s="7"/>
      <c r="CA2328" s="7"/>
      <c r="CB2328" s="7"/>
      <c r="CC2328" s="7"/>
      <c r="CD2328" s="7"/>
      <c r="CE2328" s="7"/>
      <c r="CF2328" s="7"/>
      <c r="CG2328" s="7"/>
      <c r="CH2328" s="7"/>
      <c r="CI2328" s="7"/>
      <c r="CJ2328" s="7"/>
      <c r="CK2328" s="7"/>
      <c r="CL2328" s="7"/>
      <c r="CM2328" s="7"/>
      <c r="CN2328" s="7"/>
      <c r="CO2328" s="7"/>
      <c r="CP2328" s="7"/>
      <c r="CQ2328" s="7"/>
    </row>
    <row r="2329" spans="2:95" s="9" customFormat="1">
      <c r="B2329" s="34"/>
      <c r="C2329" s="7"/>
      <c r="D2329" s="7"/>
      <c r="E2329" s="7"/>
      <c r="F2329" s="7"/>
      <c r="G2329" s="10"/>
      <c r="H2329" s="10"/>
      <c r="I2329" s="10"/>
      <c r="J2329" s="10"/>
      <c r="K2329" s="7"/>
      <c r="L2329" s="7"/>
      <c r="M2329" s="7"/>
      <c r="N2329" s="7"/>
      <c r="O2329" s="7"/>
      <c r="P2329" s="10"/>
      <c r="Q2329" s="7"/>
      <c r="R2329" s="7"/>
      <c r="S2329" s="7"/>
      <c r="T2329" s="7"/>
      <c r="U2329" s="7"/>
      <c r="V2329" s="7"/>
      <c r="W2329" s="7"/>
      <c r="X2329" s="7"/>
      <c r="Y2329" s="7"/>
      <c r="Z2329" s="7"/>
      <c r="AA2329" s="7"/>
      <c r="AB2329" s="7"/>
      <c r="AC2329" s="7"/>
      <c r="AD2329" s="7"/>
      <c r="AE2329" s="10"/>
      <c r="AF2329" s="7"/>
      <c r="AG2329" s="7"/>
      <c r="AH2329" s="7"/>
      <c r="AI2329" s="7"/>
      <c r="AJ2329" s="7"/>
      <c r="AK2329" s="7"/>
      <c r="AL2329" s="7"/>
      <c r="AM2329" s="7"/>
      <c r="AN2329" s="7"/>
      <c r="AO2329" s="7"/>
      <c r="AP2329" s="7"/>
      <c r="AQ2329" s="7"/>
      <c r="AR2329" s="7"/>
      <c r="AS2329" s="7"/>
      <c r="AT2329" s="10"/>
      <c r="AU2329" s="7"/>
      <c r="AV2329" s="7"/>
      <c r="AW2329" s="7"/>
      <c r="AX2329" s="7"/>
      <c r="AY2329" s="7"/>
      <c r="AZ2329" s="7"/>
      <c r="BA2329" s="7"/>
      <c r="BB2329" s="7"/>
      <c r="BC2329" s="10"/>
      <c r="BD2329" s="7"/>
      <c r="BE2329" s="7"/>
      <c r="BF2329" s="7"/>
      <c r="BG2329" s="7"/>
      <c r="BH2329" s="7"/>
      <c r="BI2329" s="7"/>
      <c r="BJ2329" s="7"/>
      <c r="BK2329" s="7"/>
      <c r="BL2329" s="7"/>
      <c r="BM2329" s="7"/>
      <c r="BN2329" s="7"/>
      <c r="BO2329" s="7"/>
      <c r="BP2329" s="7"/>
      <c r="BQ2329" s="7"/>
      <c r="BR2329" s="7"/>
      <c r="BS2329" s="7"/>
      <c r="BT2329" s="7"/>
      <c r="BU2329" s="7"/>
      <c r="BV2329" s="7"/>
      <c r="BW2329" s="7"/>
      <c r="BX2329" s="7"/>
      <c r="BY2329" s="7"/>
      <c r="BZ2329" s="7"/>
      <c r="CA2329" s="7"/>
      <c r="CB2329" s="7"/>
      <c r="CC2329" s="7"/>
      <c r="CD2329" s="7"/>
      <c r="CE2329" s="7"/>
      <c r="CF2329" s="7"/>
      <c r="CG2329" s="7"/>
      <c r="CH2329" s="7"/>
      <c r="CI2329" s="7"/>
      <c r="CJ2329" s="7"/>
      <c r="CK2329" s="7"/>
      <c r="CL2329" s="7"/>
      <c r="CM2329" s="7"/>
      <c r="CN2329" s="7"/>
      <c r="CO2329" s="7"/>
      <c r="CP2329" s="7"/>
      <c r="CQ2329" s="7"/>
    </row>
    <row r="2330" spans="2:95" s="9" customFormat="1">
      <c r="B2330" s="34"/>
      <c r="C2330" s="7"/>
      <c r="D2330" s="7"/>
      <c r="E2330" s="7"/>
      <c r="F2330" s="7"/>
      <c r="G2330" s="10"/>
      <c r="H2330" s="10"/>
      <c r="I2330" s="10"/>
      <c r="J2330" s="10"/>
      <c r="K2330" s="7"/>
      <c r="L2330" s="7"/>
      <c r="M2330" s="7"/>
      <c r="N2330" s="7"/>
      <c r="O2330" s="7"/>
      <c r="P2330" s="10"/>
      <c r="Q2330" s="7"/>
      <c r="R2330" s="7"/>
      <c r="S2330" s="7"/>
      <c r="T2330" s="7"/>
      <c r="U2330" s="7"/>
      <c r="V2330" s="7"/>
      <c r="W2330" s="7"/>
      <c r="X2330" s="7"/>
      <c r="Y2330" s="7"/>
      <c r="Z2330" s="7"/>
      <c r="AA2330" s="7"/>
      <c r="AB2330" s="7"/>
      <c r="AC2330" s="7"/>
      <c r="AD2330" s="7"/>
      <c r="AE2330" s="10"/>
      <c r="AF2330" s="7"/>
      <c r="AG2330" s="7"/>
      <c r="AH2330" s="7"/>
      <c r="AI2330" s="7"/>
      <c r="AJ2330" s="7"/>
      <c r="AK2330" s="7"/>
      <c r="AL2330" s="7"/>
      <c r="AM2330" s="7"/>
      <c r="AN2330" s="7"/>
      <c r="AO2330" s="7"/>
      <c r="AP2330" s="7"/>
      <c r="AQ2330" s="7"/>
      <c r="AR2330" s="7"/>
      <c r="AS2330" s="7"/>
      <c r="AT2330" s="10"/>
      <c r="AU2330" s="7"/>
      <c r="AV2330" s="7"/>
      <c r="AW2330" s="7"/>
      <c r="AX2330" s="7"/>
      <c r="AY2330" s="7"/>
      <c r="AZ2330" s="7"/>
      <c r="BA2330" s="7"/>
      <c r="BB2330" s="7"/>
      <c r="BC2330" s="10"/>
      <c r="BD2330" s="7"/>
      <c r="BE2330" s="7"/>
      <c r="BF2330" s="7"/>
      <c r="BG2330" s="7"/>
      <c r="BH2330" s="7"/>
      <c r="BI2330" s="7"/>
      <c r="BJ2330" s="7"/>
      <c r="BK2330" s="7"/>
      <c r="BL2330" s="7"/>
      <c r="BM2330" s="7"/>
      <c r="BN2330" s="7"/>
      <c r="BO2330" s="7"/>
      <c r="BP2330" s="7"/>
      <c r="BQ2330" s="7"/>
      <c r="BR2330" s="7"/>
      <c r="BS2330" s="7"/>
      <c r="BT2330" s="7"/>
      <c r="BU2330" s="7"/>
      <c r="BV2330" s="7"/>
      <c r="BW2330" s="7"/>
      <c r="BX2330" s="7"/>
      <c r="BY2330" s="7"/>
      <c r="BZ2330" s="7"/>
      <c r="CA2330" s="7"/>
      <c r="CB2330" s="7"/>
      <c r="CC2330" s="7"/>
      <c r="CD2330" s="7"/>
      <c r="CE2330" s="7"/>
      <c r="CF2330" s="7"/>
      <c r="CG2330" s="7"/>
      <c r="CH2330" s="7"/>
      <c r="CI2330" s="7"/>
      <c r="CJ2330" s="7"/>
      <c r="CK2330" s="7"/>
      <c r="CL2330" s="7"/>
      <c r="CM2330" s="7"/>
      <c r="CN2330" s="7"/>
      <c r="CO2330" s="7"/>
      <c r="CP2330" s="7"/>
      <c r="CQ2330" s="7"/>
    </row>
    <row r="2331" spans="2:95" s="9" customFormat="1">
      <c r="B2331" s="34"/>
      <c r="C2331" s="7"/>
      <c r="D2331" s="7"/>
      <c r="E2331" s="7"/>
      <c r="F2331" s="7"/>
      <c r="G2331" s="10"/>
      <c r="H2331" s="10"/>
      <c r="I2331" s="10"/>
      <c r="J2331" s="10"/>
      <c r="K2331" s="7"/>
      <c r="L2331" s="7"/>
      <c r="M2331" s="7"/>
      <c r="N2331" s="7"/>
      <c r="O2331" s="7"/>
      <c r="P2331" s="10"/>
      <c r="Q2331" s="7"/>
      <c r="R2331" s="7"/>
      <c r="S2331" s="7"/>
      <c r="T2331" s="7"/>
      <c r="U2331" s="7"/>
      <c r="V2331" s="7"/>
      <c r="W2331" s="7"/>
      <c r="X2331" s="7"/>
      <c r="Y2331" s="7"/>
      <c r="Z2331" s="7"/>
      <c r="AA2331" s="7"/>
      <c r="AB2331" s="7"/>
      <c r="AC2331" s="7"/>
      <c r="AD2331" s="7"/>
      <c r="AE2331" s="10"/>
      <c r="AF2331" s="7"/>
      <c r="AG2331" s="7"/>
      <c r="AH2331" s="7"/>
      <c r="AI2331" s="7"/>
      <c r="AJ2331" s="7"/>
      <c r="AK2331" s="7"/>
      <c r="AL2331" s="7"/>
      <c r="AM2331" s="7"/>
      <c r="AN2331" s="7"/>
      <c r="AO2331" s="7"/>
      <c r="AP2331" s="7"/>
      <c r="AQ2331" s="7"/>
      <c r="AR2331" s="7"/>
      <c r="AS2331" s="7"/>
      <c r="AT2331" s="10"/>
      <c r="AU2331" s="7"/>
      <c r="AV2331" s="7"/>
      <c r="AW2331" s="7"/>
      <c r="AX2331" s="7"/>
      <c r="AY2331" s="7"/>
      <c r="AZ2331" s="7"/>
      <c r="BA2331" s="7"/>
      <c r="BB2331" s="7"/>
      <c r="BC2331" s="10"/>
      <c r="BD2331" s="7"/>
      <c r="BE2331" s="7"/>
      <c r="BF2331" s="7"/>
      <c r="BG2331" s="7"/>
      <c r="BH2331" s="7"/>
      <c r="BI2331" s="7"/>
      <c r="BJ2331" s="7"/>
      <c r="BK2331" s="7"/>
      <c r="BL2331" s="7"/>
      <c r="BM2331" s="7"/>
      <c r="BN2331" s="7"/>
      <c r="BO2331" s="7"/>
      <c r="BP2331" s="7"/>
      <c r="BQ2331" s="7"/>
      <c r="BR2331" s="7"/>
      <c r="BS2331" s="7"/>
      <c r="BT2331" s="7"/>
      <c r="BU2331" s="7"/>
      <c r="BV2331" s="7"/>
      <c r="BW2331" s="7"/>
      <c r="BX2331" s="7"/>
      <c r="BY2331" s="7"/>
      <c r="BZ2331" s="7"/>
      <c r="CA2331" s="7"/>
      <c r="CB2331" s="7"/>
      <c r="CC2331" s="7"/>
      <c r="CD2331" s="7"/>
      <c r="CE2331" s="7"/>
      <c r="CF2331" s="7"/>
      <c r="CG2331" s="7"/>
      <c r="CH2331" s="7"/>
      <c r="CI2331" s="7"/>
      <c r="CJ2331" s="7"/>
      <c r="CK2331" s="7"/>
      <c r="CL2331" s="7"/>
      <c r="CM2331" s="7"/>
      <c r="CN2331" s="7"/>
      <c r="CO2331" s="7"/>
      <c r="CP2331" s="7"/>
      <c r="CQ2331" s="7"/>
    </row>
    <row r="2332" spans="2:95" s="9" customFormat="1">
      <c r="B2332" s="34"/>
      <c r="C2332" s="7"/>
      <c r="D2332" s="7"/>
      <c r="E2332" s="7"/>
      <c r="F2332" s="7"/>
      <c r="G2332" s="10"/>
      <c r="H2332" s="10"/>
      <c r="I2332" s="10"/>
      <c r="J2332" s="10"/>
      <c r="K2332" s="7"/>
      <c r="L2332" s="7"/>
      <c r="M2332" s="7"/>
      <c r="N2332" s="7"/>
      <c r="O2332" s="7"/>
      <c r="P2332" s="10"/>
      <c r="Q2332" s="7"/>
      <c r="R2332" s="7"/>
      <c r="S2332" s="7"/>
      <c r="T2332" s="7"/>
      <c r="U2332" s="7"/>
      <c r="V2332" s="7"/>
      <c r="W2332" s="7"/>
      <c r="X2332" s="7"/>
      <c r="Y2332" s="7"/>
      <c r="Z2332" s="7"/>
      <c r="AA2332" s="7"/>
      <c r="AB2332" s="7"/>
      <c r="AC2332" s="7"/>
      <c r="AD2332" s="7"/>
      <c r="AE2332" s="10"/>
      <c r="AF2332" s="7"/>
      <c r="AG2332" s="7"/>
      <c r="AH2332" s="7"/>
      <c r="AI2332" s="7"/>
      <c r="AJ2332" s="7"/>
      <c r="AK2332" s="7"/>
      <c r="AL2332" s="7"/>
      <c r="AM2332" s="7"/>
      <c r="AN2332" s="7"/>
      <c r="AO2332" s="7"/>
      <c r="AP2332" s="7"/>
      <c r="AQ2332" s="7"/>
      <c r="AR2332" s="7"/>
      <c r="AS2332" s="7"/>
      <c r="AT2332" s="10"/>
      <c r="AU2332" s="7"/>
      <c r="AV2332" s="7"/>
      <c r="AW2332" s="7"/>
      <c r="AX2332" s="7"/>
      <c r="AY2332" s="7"/>
      <c r="AZ2332" s="7"/>
      <c r="BA2332" s="7"/>
      <c r="BB2332" s="7"/>
      <c r="BC2332" s="10"/>
      <c r="BD2332" s="7"/>
      <c r="BE2332" s="7"/>
      <c r="BF2332" s="7"/>
      <c r="BG2332" s="7"/>
      <c r="BH2332" s="7"/>
      <c r="BI2332" s="7"/>
      <c r="BJ2332" s="7"/>
      <c r="BK2332" s="7"/>
      <c r="BL2332" s="7"/>
      <c r="BM2332" s="7"/>
      <c r="BN2332" s="7"/>
      <c r="BO2332" s="7"/>
      <c r="BP2332" s="7"/>
      <c r="BQ2332" s="7"/>
      <c r="BR2332" s="7"/>
      <c r="BS2332" s="7"/>
      <c r="BT2332" s="7"/>
      <c r="BU2332" s="7"/>
      <c r="BV2332" s="7"/>
      <c r="BW2332" s="7"/>
      <c r="BX2332" s="7"/>
      <c r="BY2332" s="7"/>
      <c r="BZ2332" s="7"/>
      <c r="CA2332" s="7"/>
      <c r="CB2332" s="7"/>
      <c r="CC2332" s="7"/>
      <c r="CD2332" s="7"/>
      <c r="CE2332" s="7"/>
      <c r="CF2332" s="7"/>
      <c r="CG2332" s="7"/>
      <c r="CH2332" s="7"/>
      <c r="CI2332" s="7"/>
      <c r="CJ2332" s="7"/>
      <c r="CK2332" s="7"/>
      <c r="CL2332" s="7"/>
      <c r="CM2332" s="7"/>
      <c r="CN2332" s="7"/>
      <c r="CO2332" s="7"/>
      <c r="CP2332" s="7"/>
      <c r="CQ2332" s="7"/>
    </row>
    <row r="2333" spans="2:95" s="9" customFormat="1">
      <c r="B2333" s="34"/>
      <c r="C2333" s="7"/>
      <c r="D2333" s="7"/>
      <c r="E2333" s="7"/>
      <c r="F2333" s="7"/>
      <c r="G2333" s="10"/>
      <c r="H2333" s="10"/>
      <c r="I2333" s="10"/>
      <c r="J2333" s="10"/>
      <c r="K2333" s="7"/>
      <c r="L2333" s="7"/>
      <c r="M2333" s="7"/>
      <c r="N2333" s="7"/>
      <c r="O2333" s="7"/>
      <c r="P2333" s="10"/>
      <c r="Q2333" s="7"/>
      <c r="R2333" s="7"/>
      <c r="S2333" s="7"/>
      <c r="T2333" s="7"/>
      <c r="U2333" s="7"/>
      <c r="V2333" s="7"/>
      <c r="W2333" s="7"/>
      <c r="X2333" s="7"/>
      <c r="Y2333" s="7"/>
      <c r="Z2333" s="7"/>
      <c r="AA2333" s="7"/>
      <c r="AB2333" s="7"/>
      <c r="AC2333" s="7"/>
      <c r="AD2333" s="7"/>
      <c r="AE2333" s="10"/>
      <c r="AF2333" s="7"/>
      <c r="AG2333" s="7"/>
      <c r="AH2333" s="7"/>
      <c r="AI2333" s="7"/>
      <c r="AJ2333" s="7"/>
      <c r="AK2333" s="7"/>
      <c r="AL2333" s="7"/>
      <c r="AM2333" s="7"/>
      <c r="AN2333" s="7"/>
      <c r="AO2333" s="7"/>
      <c r="AP2333" s="7"/>
      <c r="AQ2333" s="7"/>
      <c r="AR2333" s="7"/>
      <c r="AS2333" s="7"/>
      <c r="AT2333" s="10"/>
      <c r="AU2333" s="7"/>
      <c r="AV2333" s="7"/>
      <c r="AW2333" s="7"/>
      <c r="AX2333" s="7"/>
      <c r="AY2333" s="7"/>
      <c r="AZ2333" s="7"/>
      <c r="BA2333" s="7"/>
      <c r="BB2333" s="7"/>
      <c r="BC2333" s="10"/>
      <c r="BD2333" s="7"/>
      <c r="BE2333" s="7"/>
      <c r="BF2333" s="7"/>
      <c r="BG2333" s="7"/>
      <c r="BH2333" s="7"/>
      <c r="BI2333" s="7"/>
      <c r="BJ2333" s="7"/>
      <c r="BK2333" s="7"/>
      <c r="BL2333" s="7"/>
      <c r="BM2333" s="7"/>
      <c r="BN2333" s="7"/>
      <c r="BO2333" s="7"/>
      <c r="BP2333" s="7"/>
      <c r="BQ2333" s="7"/>
      <c r="BR2333" s="7"/>
      <c r="BS2333" s="7"/>
      <c r="BT2333" s="7"/>
      <c r="BU2333" s="7"/>
      <c r="BV2333" s="7"/>
      <c r="BW2333" s="7"/>
      <c r="BX2333" s="7"/>
      <c r="BY2333" s="7"/>
      <c r="BZ2333" s="7"/>
      <c r="CA2333" s="7"/>
      <c r="CB2333" s="7"/>
      <c r="CC2333" s="7"/>
      <c r="CD2333" s="7"/>
      <c r="CE2333" s="7"/>
      <c r="CF2333" s="7"/>
      <c r="CG2333" s="7"/>
      <c r="CH2333" s="7"/>
      <c r="CI2333" s="7"/>
      <c r="CJ2333" s="7"/>
      <c r="CK2333" s="7"/>
      <c r="CL2333" s="7"/>
      <c r="CM2333" s="7"/>
      <c r="CN2333" s="7"/>
      <c r="CO2333" s="7"/>
      <c r="CP2333" s="7"/>
      <c r="CQ2333" s="7"/>
    </row>
    <row r="2334" spans="2:95" s="9" customFormat="1">
      <c r="B2334" s="34"/>
      <c r="C2334" s="7"/>
      <c r="D2334" s="7"/>
      <c r="E2334" s="7"/>
      <c r="F2334" s="7"/>
      <c r="G2334" s="10"/>
      <c r="H2334" s="10"/>
      <c r="I2334" s="10"/>
      <c r="J2334" s="10"/>
      <c r="K2334" s="7"/>
      <c r="L2334" s="7"/>
      <c r="M2334" s="7"/>
      <c r="N2334" s="7"/>
      <c r="O2334" s="7"/>
      <c r="P2334" s="10"/>
      <c r="Q2334" s="7"/>
      <c r="R2334" s="7"/>
      <c r="S2334" s="7"/>
      <c r="T2334" s="7"/>
      <c r="U2334" s="7"/>
      <c r="V2334" s="7"/>
      <c r="W2334" s="7"/>
      <c r="X2334" s="7"/>
      <c r="Y2334" s="7"/>
      <c r="Z2334" s="7"/>
      <c r="AA2334" s="7"/>
      <c r="AB2334" s="7"/>
      <c r="AC2334" s="7"/>
      <c r="AD2334" s="7"/>
      <c r="AE2334" s="10"/>
      <c r="AF2334" s="7"/>
      <c r="AG2334" s="7"/>
      <c r="AH2334" s="7"/>
      <c r="AI2334" s="7"/>
      <c r="AJ2334" s="7"/>
      <c r="AK2334" s="7"/>
      <c r="AL2334" s="7"/>
      <c r="AM2334" s="7"/>
      <c r="AN2334" s="7"/>
      <c r="AO2334" s="7"/>
      <c r="AP2334" s="7"/>
      <c r="AQ2334" s="7"/>
      <c r="AR2334" s="7"/>
      <c r="AS2334" s="7"/>
      <c r="AT2334" s="10"/>
      <c r="AU2334" s="7"/>
      <c r="AV2334" s="7"/>
      <c r="AW2334" s="7"/>
      <c r="AX2334" s="7"/>
      <c r="AY2334" s="7"/>
      <c r="AZ2334" s="7"/>
      <c r="BA2334" s="7"/>
      <c r="BB2334" s="7"/>
      <c r="BC2334" s="10"/>
      <c r="BD2334" s="7"/>
      <c r="BE2334" s="7"/>
      <c r="BF2334" s="7"/>
      <c r="BG2334" s="7"/>
      <c r="BH2334" s="7"/>
      <c r="BI2334" s="7"/>
      <c r="BJ2334" s="7"/>
      <c r="BK2334" s="7"/>
      <c r="BL2334" s="7"/>
      <c r="BM2334" s="7"/>
      <c r="BN2334" s="7"/>
      <c r="BO2334" s="7"/>
      <c r="BP2334" s="7"/>
      <c r="BQ2334" s="7"/>
      <c r="BR2334" s="7"/>
      <c r="BS2334" s="7"/>
      <c r="BT2334" s="7"/>
      <c r="BU2334" s="7"/>
      <c r="BV2334" s="7"/>
      <c r="BW2334" s="7"/>
      <c r="BX2334" s="7"/>
      <c r="BY2334" s="7"/>
      <c r="BZ2334" s="7"/>
      <c r="CA2334" s="7"/>
      <c r="CB2334" s="7"/>
      <c r="CC2334" s="7"/>
      <c r="CD2334" s="7"/>
      <c r="CE2334" s="7"/>
      <c r="CF2334" s="7"/>
      <c r="CG2334" s="7"/>
      <c r="CH2334" s="7"/>
      <c r="CI2334" s="7"/>
      <c r="CJ2334" s="7"/>
      <c r="CK2334" s="7"/>
      <c r="CL2334" s="7"/>
      <c r="CM2334" s="7"/>
      <c r="CN2334" s="7"/>
      <c r="CO2334" s="7"/>
      <c r="CP2334" s="7"/>
      <c r="CQ2334" s="7"/>
    </row>
    <row r="2335" spans="2:95" s="9" customFormat="1">
      <c r="B2335" s="34"/>
      <c r="C2335" s="7"/>
      <c r="D2335" s="7"/>
      <c r="E2335" s="7"/>
      <c r="F2335" s="7"/>
      <c r="G2335" s="10"/>
      <c r="H2335" s="10"/>
      <c r="I2335" s="10"/>
      <c r="J2335" s="10"/>
      <c r="K2335" s="7"/>
      <c r="L2335" s="7"/>
      <c r="M2335" s="7"/>
      <c r="N2335" s="7"/>
      <c r="O2335" s="7"/>
      <c r="P2335" s="10"/>
      <c r="Q2335" s="7"/>
      <c r="R2335" s="7"/>
      <c r="S2335" s="7"/>
      <c r="T2335" s="7"/>
      <c r="U2335" s="7"/>
      <c r="V2335" s="7"/>
      <c r="W2335" s="7"/>
      <c r="X2335" s="7"/>
      <c r="Y2335" s="7"/>
      <c r="Z2335" s="7"/>
      <c r="AA2335" s="7"/>
      <c r="AB2335" s="7"/>
      <c r="AC2335" s="7"/>
      <c r="AD2335" s="7"/>
      <c r="AE2335" s="10"/>
      <c r="AF2335" s="7"/>
      <c r="AG2335" s="7"/>
      <c r="AH2335" s="7"/>
      <c r="AI2335" s="7"/>
      <c r="AJ2335" s="7"/>
      <c r="AK2335" s="7"/>
      <c r="AL2335" s="7"/>
      <c r="AM2335" s="7"/>
      <c r="AN2335" s="7"/>
      <c r="AO2335" s="7"/>
      <c r="AP2335" s="7"/>
      <c r="AQ2335" s="7"/>
      <c r="AR2335" s="7"/>
      <c r="AS2335" s="7"/>
      <c r="AT2335" s="10"/>
      <c r="AU2335" s="7"/>
      <c r="AV2335" s="7"/>
      <c r="AW2335" s="7"/>
      <c r="AX2335" s="7"/>
      <c r="AY2335" s="7"/>
      <c r="AZ2335" s="7"/>
      <c r="BA2335" s="7"/>
      <c r="BB2335" s="7"/>
      <c r="BC2335" s="10"/>
      <c r="BD2335" s="7"/>
      <c r="BE2335" s="7"/>
      <c r="BF2335" s="7"/>
      <c r="BG2335" s="7"/>
      <c r="BH2335" s="7"/>
      <c r="BI2335" s="7"/>
      <c r="BJ2335" s="7"/>
      <c r="BK2335" s="7"/>
      <c r="BL2335" s="7"/>
      <c r="BM2335" s="7"/>
      <c r="BN2335" s="7"/>
      <c r="BO2335" s="7"/>
      <c r="BP2335" s="7"/>
      <c r="BQ2335" s="7"/>
      <c r="BR2335" s="7"/>
      <c r="BS2335" s="7"/>
      <c r="BT2335" s="7"/>
      <c r="BU2335" s="7"/>
      <c r="BV2335" s="7"/>
      <c r="BW2335" s="7"/>
      <c r="BX2335" s="7"/>
      <c r="BY2335" s="7"/>
      <c r="BZ2335" s="7"/>
      <c r="CA2335" s="7"/>
      <c r="CB2335" s="7"/>
      <c r="CC2335" s="7"/>
      <c r="CD2335" s="7"/>
      <c r="CE2335" s="7"/>
      <c r="CF2335" s="7"/>
      <c r="CG2335" s="7"/>
      <c r="CH2335" s="7"/>
      <c r="CI2335" s="7"/>
      <c r="CJ2335" s="7"/>
      <c r="CK2335" s="7"/>
      <c r="CL2335" s="7"/>
      <c r="CM2335" s="7"/>
      <c r="CN2335" s="7"/>
      <c r="CO2335" s="7"/>
      <c r="CP2335" s="7"/>
      <c r="CQ2335" s="7"/>
    </row>
    <row r="2336" spans="2:95" s="9" customFormat="1">
      <c r="B2336" s="34"/>
      <c r="C2336" s="7"/>
      <c r="D2336" s="7"/>
      <c r="E2336" s="7"/>
      <c r="F2336" s="7"/>
      <c r="G2336" s="10"/>
      <c r="H2336" s="10"/>
      <c r="I2336" s="10"/>
      <c r="J2336" s="10"/>
      <c r="K2336" s="7"/>
      <c r="L2336" s="7"/>
      <c r="M2336" s="7"/>
      <c r="N2336" s="7"/>
      <c r="O2336" s="7"/>
      <c r="P2336" s="10"/>
      <c r="Q2336" s="7"/>
      <c r="R2336" s="7"/>
      <c r="S2336" s="7"/>
      <c r="T2336" s="7"/>
      <c r="U2336" s="7"/>
      <c r="V2336" s="7"/>
      <c r="W2336" s="7"/>
      <c r="X2336" s="7"/>
      <c r="Y2336" s="7"/>
      <c r="Z2336" s="7"/>
      <c r="AA2336" s="7"/>
      <c r="AB2336" s="7"/>
      <c r="AC2336" s="7"/>
      <c r="AD2336" s="7"/>
      <c r="AE2336" s="10"/>
      <c r="AF2336" s="7"/>
      <c r="AG2336" s="7"/>
      <c r="AH2336" s="7"/>
      <c r="AI2336" s="7"/>
      <c r="AJ2336" s="7"/>
      <c r="AK2336" s="7"/>
      <c r="AL2336" s="7"/>
      <c r="AM2336" s="7"/>
      <c r="AN2336" s="7"/>
      <c r="AO2336" s="7"/>
      <c r="AP2336" s="7"/>
      <c r="AQ2336" s="7"/>
      <c r="AR2336" s="7"/>
      <c r="AS2336" s="7"/>
      <c r="AT2336" s="10"/>
      <c r="AU2336" s="7"/>
      <c r="AV2336" s="7"/>
      <c r="AW2336" s="7"/>
      <c r="AX2336" s="7"/>
      <c r="AY2336" s="7"/>
      <c r="AZ2336" s="7"/>
      <c r="BA2336" s="7"/>
      <c r="BB2336" s="7"/>
      <c r="BC2336" s="10"/>
      <c r="BD2336" s="7"/>
      <c r="BE2336" s="7"/>
      <c r="BF2336" s="7"/>
      <c r="BG2336" s="7"/>
      <c r="BH2336" s="7"/>
      <c r="BI2336" s="7"/>
      <c r="BJ2336" s="7"/>
      <c r="BK2336" s="7"/>
      <c r="BL2336" s="7"/>
      <c r="BM2336" s="7"/>
      <c r="BN2336" s="7"/>
      <c r="BO2336" s="7"/>
      <c r="BP2336" s="7"/>
      <c r="BQ2336" s="7"/>
      <c r="BR2336" s="7"/>
      <c r="BS2336" s="7"/>
      <c r="BT2336" s="7"/>
      <c r="BU2336" s="7"/>
      <c r="BV2336" s="7"/>
      <c r="BW2336" s="7"/>
      <c r="BX2336" s="7"/>
      <c r="BY2336" s="7"/>
      <c r="BZ2336" s="7"/>
      <c r="CA2336" s="7"/>
      <c r="CB2336" s="7"/>
      <c r="CC2336" s="7"/>
      <c r="CD2336" s="7"/>
      <c r="CE2336" s="7"/>
      <c r="CF2336" s="7"/>
      <c r="CG2336" s="7"/>
      <c r="CH2336" s="7"/>
      <c r="CI2336" s="7"/>
      <c r="CJ2336" s="7"/>
      <c r="CK2336" s="7"/>
      <c r="CL2336" s="7"/>
      <c r="CM2336" s="7"/>
      <c r="CN2336" s="7"/>
      <c r="CO2336" s="7"/>
      <c r="CP2336" s="7"/>
      <c r="CQ2336" s="7"/>
    </row>
    <row r="2337" spans="2:95" s="9" customFormat="1">
      <c r="B2337" s="34"/>
      <c r="C2337" s="7"/>
      <c r="D2337" s="7"/>
      <c r="E2337" s="7"/>
      <c r="F2337" s="7"/>
      <c r="G2337" s="10"/>
      <c r="H2337" s="10"/>
      <c r="I2337" s="10"/>
      <c r="J2337" s="10"/>
      <c r="K2337" s="7"/>
      <c r="L2337" s="7"/>
      <c r="M2337" s="7"/>
      <c r="N2337" s="7"/>
      <c r="O2337" s="7"/>
      <c r="P2337" s="10"/>
      <c r="Q2337" s="7"/>
      <c r="R2337" s="7"/>
      <c r="S2337" s="7"/>
      <c r="T2337" s="7"/>
      <c r="U2337" s="7"/>
      <c r="V2337" s="7"/>
      <c r="W2337" s="7"/>
      <c r="X2337" s="7"/>
      <c r="Y2337" s="7"/>
      <c r="Z2337" s="7"/>
      <c r="AA2337" s="7"/>
      <c r="AB2337" s="7"/>
      <c r="AC2337" s="7"/>
      <c r="AD2337" s="7"/>
      <c r="AE2337" s="10"/>
      <c r="AF2337" s="7"/>
      <c r="AG2337" s="7"/>
      <c r="AH2337" s="7"/>
      <c r="AI2337" s="7"/>
      <c r="AJ2337" s="7"/>
      <c r="AK2337" s="7"/>
      <c r="AL2337" s="7"/>
      <c r="AM2337" s="7"/>
      <c r="AN2337" s="7"/>
      <c r="AO2337" s="7"/>
      <c r="AP2337" s="7"/>
      <c r="AQ2337" s="7"/>
      <c r="AR2337" s="7"/>
      <c r="AS2337" s="7"/>
      <c r="AT2337" s="10"/>
      <c r="AU2337" s="7"/>
      <c r="AV2337" s="7"/>
      <c r="AW2337" s="7"/>
      <c r="AX2337" s="7"/>
      <c r="AY2337" s="7"/>
      <c r="AZ2337" s="7"/>
      <c r="BA2337" s="7"/>
      <c r="BB2337" s="7"/>
      <c r="BC2337" s="10"/>
      <c r="BD2337" s="7"/>
      <c r="BE2337" s="7"/>
      <c r="BF2337" s="7"/>
      <c r="BG2337" s="7"/>
      <c r="BH2337" s="7"/>
      <c r="BI2337" s="7"/>
      <c r="BJ2337" s="7"/>
      <c r="BK2337" s="7"/>
      <c r="BL2337" s="7"/>
      <c r="BM2337" s="7"/>
      <c r="BN2337" s="7"/>
      <c r="BO2337" s="7"/>
      <c r="BP2337" s="7"/>
      <c r="BQ2337" s="7"/>
      <c r="BR2337" s="7"/>
      <c r="BS2337" s="7"/>
      <c r="BT2337" s="7"/>
      <c r="BU2337" s="7"/>
      <c r="BV2337" s="7"/>
      <c r="BW2337" s="7"/>
      <c r="BX2337" s="7"/>
      <c r="BY2337" s="7"/>
      <c r="BZ2337" s="7"/>
      <c r="CA2337" s="7"/>
      <c r="CB2337" s="7"/>
      <c r="CC2337" s="7"/>
      <c r="CD2337" s="7"/>
      <c r="CE2337" s="7"/>
      <c r="CF2337" s="7"/>
      <c r="CG2337" s="7"/>
      <c r="CH2337" s="7"/>
      <c r="CI2337" s="7"/>
      <c r="CJ2337" s="7"/>
      <c r="CK2337" s="7"/>
      <c r="CL2337" s="7"/>
      <c r="CM2337" s="7"/>
      <c r="CN2337" s="7"/>
      <c r="CO2337" s="7"/>
      <c r="CP2337" s="7"/>
      <c r="CQ2337" s="7"/>
    </row>
    <row r="2338" spans="2:95" s="9" customFormat="1">
      <c r="B2338" s="34"/>
      <c r="C2338" s="7"/>
      <c r="D2338" s="7"/>
      <c r="E2338" s="7"/>
      <c r="F2338" s="7"/>
      <c r="G2338" s="10"/>
      <c r="H2338" s="10"/>
      <c r="I2338" s="10"/>
      <c r="J2338" s="10"/>
      <c r="K2338" s="7"/>
      <c r="L2338" s="7"/>
      <c r="M2338" s="7"/>
      <c r="N2338" s="7"/>
      <c r="O2338" s="7"/>
      <c r="P2338" s="10"/>
      <c r="Q2338" s="7"/>
      <c r="R2338" s="7"/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  <c r="AD2338" s="7"/>
      <c r="AE2338" s="10"/>
      <c r="AF2338" s="7"/>
      <c r="AG2338" s="7"/>
      <c r="AH2338" s="7"/>
      <c r="AI2338" s="7"/>
      <c r="AJ2338" s="7"/>
      <c r="AK2338" s="7"/>
      <c r="AL2338" s="7"/>
      <c r="AM2338" s="7"/>
      <c r="AN2338" s="7"/>
      <c r="AO2338" s="7"/>
      <c r="AP2338" s="7"/>
      <c r="AQ2338" s="7"/>
      <c r="AR2338" s="7"/>
      <c r="AS2338" s="7"/>
      <c r="AT2338" s="10"/>
      <c r="AU2338" s="7"/>
      <c r="AV2338" s="7"/>
      <c r="AW2338" s="7"/>
      <c r="AX2338" s="7"/>
      <c r="AY2338" s="7"/>
      <c r="AZ2338" s="7"/>
      <c r="BA2338" s="7"/>
      <c r="BB2338" s="7"/>
      <c r="BC2338" s="10"/>
      <c r="BD2338" s="7"/>
      <c r="BE2338" s="7"/>
      <c r="BF2338" s="7"/>
      <c r="BG2338" s="7"/>
      <c r="BH2338" s="7"/>
      <c r="BI2338" s="7"/>
      <c r="BJ2338" s="7"/>
      <c r="BK2338" s="7"/>
      <c r="BL2338" s="7"/>
      <c r="BM2338" s="7"/>
      <c r="BN2338" s="7"/>
      <c r="BO2338" s="7"/>
      <c r="BP2338" s="7"/>
      <c r="BQ2338" s="7"/>
      <c r="BR2338" s="7"/>
      <c r="BS2338" s="7"/>
      <c r="BT2338" s="7"/>
      <c r="BU2338" s="7"/>
      <c r="BV2338" s="7"/>
      <c r="BW2338" s="7"/>
      <c r="BX2338" s="7"/>
      <c r="BY2338" s="7"/>
      <c r="BZ2338" s="7"/>
      <c r="CA2338" s="7"/>
      <c r="CB2338" s="7"/>
      <c r="CC2338" s="7"/>
      <c r="CD2338" s="7"/>
      <c r="CE2338" s="7"/>
      <c r="CF2338" s="7"/>
      <c r="CG2338" s="7"/>
      <c r="CH2338" s="7"/>
      <c r="CI2338" s="7"/>
      <c r="CJ2338" s="7"/>
      <c r="CK2338" s="7"/>
      <c r="CL2338" s="7"/>
      <c r="CM2338" s="7"/>
      <c r="CN2338" s="7"/>
      <c r="CO2338" s="7"/>
      <c r="CP2338" s="7"/>
      <c r="CQ2338" s="7"/>
    </row>
    <row r="2339" spans="2:95" s="9" customFormat="1">
      <c r="B2339" s="34"/>
      <c r="C2339" s="7"/>
      <c r="D2339" s="7"/>
      <c r="E2339" s="7"/>
      <c r="F2339" s="7"/>
      <c r="G2339" s="10"/>
      <c r="H2339" s="10"/>
      <c r="I2339" s="10"/>
      <c r="J2339" s="10"/>
      <c r="K2339" s="7"/>
      <c r="L2339" s="7"/>
      <c r="M2339" s="7"/>
      <c r="N2339" s="7"/>
      <c r="O2339" s="7"/>
      <c r="P2339" s="10"/>
      <c r="Q2339" s="7"/>
      <c r="R2339" s="7"/>
      <c r="S2339" s="7"/>
      <c r="T2339" s="7"/>
      <c r="U2339" s="7"/>
      <c r="V2339" s="7"/>
      <c r="W2339" s="7"/>
      <c r="X2339" s="7"/>
      <c r="Y2339" s="7"/>
      <c r="Z2339" s="7"/>
      <c r="AA2339" s="7"/>
      <c r="AB2339" s="7"/>
      <c r="AC2339" s="7"/>
      <c r="AD2339" s="7"/>
      <c r="AE2339" s="10"/>
      <c r="AF2339" s="7"/>
      <c r="AG2339" s="7"/>
      <c r="AH2339" s="7"/>
      <c r="AI2339" s="7"/>
      <c r="AJ2339" s="7"/>
      <c r="AK2339" s="7"/>
      <c r="AL2339" s="7"/>
      <c r="AM2339" s="7"/>
      <c r="AN2339" s="7"/>
      <c r="AO2339" s="7"/>
      <c r="AP2339" s="7"/>
      <c r="AQ2339" s="7"/>
      <c r="AR2339" s="7"/>
      <c r="AS2339" s="7"/>
      <c r="AT2339" s="10"/>
      <c r="AU2339" s="7"/>
      <c r="AV2339" s="7"/>
      <c r="AW2339" s="7"/>
      <c r="AX2339" s="7"/>
      <c r="AY2339" s="7"/>
      <c r="AZ2339" s="7"/>
      <c r="BA2339" s="7"/>
      <c r="BB2339" s="7"/>
      <c r="BC2339" s="10"/>
      <c r="BD2339" s="7"/>
      <c r="BE2339" s="7"/>
      <c r="BF2339" s="7"/>
      <c r="BG2339" s="7"/>
      <c r="BH2339" s="7"/>
      <c r="BI2339" s="7"/>
      <c r="BJ2339" s="7"/>
      <c r="BK2339" s="7"/>
      <c r="BL2339" s="7"/>
      <c r="BM2339" s="7"/>
      <c r="BN2339" s="7"/>
      <c r="BO2339" s="7"/>
      <c r="BP2339" s="7"/>
      <c r="BQ2339" s="7"/>
      <c r="BR2339" s="7"/>
      <c r="BS2339" s="7"/>
      <c r="BT2339" s="7"/>
      <c r="BU2339" s="7"/>
      <c r="BV2339" s="7"/>
      <c r="BW2339" s="7"/>
      <c r="BX2339" s="7"/>
      <c r="BY2339" s="7"/>
      <c r="BZ2339" s="7"/>
      <c r="CA2339" s="7"/>
      <c r="CB2339" s="7"/>
      <c r="CC2339" s="7"/>
      <c r="CD2339" s="7"/>
      <c r="CE2339" s="7"/>
      <c r="CF2339" s="7"/>
      <c r="CG2339" s="7"/>
      <c r="CH2339" s="7"/>
      <c r="CI2339" s="7"/>
      <c r="CJ2339" s="7"/>
      <c r="CK2339" s="7"/>
      <c r="CL2339" s="7"/>
      <c r="CM2339" s="7"/>
      <c r="CN2339" s="7"/>
      <c r="CO2339" s="7"/>
      <c r="CP2339" s="7"/>
      <c r="CQ2339" s="7"/>
    </row>
    <row r="2340" spans="2:95" s="9" customFormat="1">
      <c r="B2340" s="34"/>
      <c r="C2340" s="7"/>
      <c r="D2340" s="7"/>
      <c r="E2340" s="7"/>
      <c r="F2340" s="7"/>
      <c r="G2340" s="10"/>
      <c r="H2340" s="10"/>
      <c r="I2340" s="10"/>
      <c r="J2340" s="10"/>
      <c r="K2340" s="7"/>
      <c r="L2340" s="7"/>
      <c r="M2340" s="7"/>
      <c r="N2340" s="7"/>
      <c r="O2340" s="7"/>
      <c r="P2340" s="10"/>
      <c r="Q2340" s="7"/>
      <c r="R2340" s="7"/>
      <c r="S2340" s="7"/>
      <c r="T2340" s="7"/>
      <c r="U2340" s="7"/>
      <c r="V2340" s="7"/>
      <c r="W2340" s="7"/>
      <c r="X2340" s="7"/>
      <c r="Y2340" s="7"/>
      <c r="Z2340" s="7"/>
      <c r="AA2340" s="7"/>
      <c r="AB2340" s="7"/>
      <c r="AC2340" s="7"/>
      <c r="AD2340" s="7"/>
      <c r="AE2340" s="10"/>
      <c r="AF2340" s="7"/>
      <c r="AG2340" s="7"/>
      <c r="AH2340" s="7"/>
      <c r="AI2340" s="7"/>
      <c r="AJ2340" s="7"/>
      <c r="AK2340" s="7"/>
      <c r="AL2340" s="7"/>
      <c r="AM2340" s="7"/>
      <c r="AN2340" s="7"/>
      <c r="AO2340" s="7"/>
      <c r="AP2340" s="7"/>
      <c r="AQ2340" s="7"/>
      <c r="AR2340" s="7"/>
      <c r="AS2340" s="7"/>
      <c r="AT2340" s="10"/>
      <c r="AU2340" s="7"/>
      <c r="AV2340" s="7"/>
      <c r="AW2340" s="7"/>
      <c r="AX2340" s="7"/>
      <c r="AY2340" s="7"/>
      <c r="AZ2340" s="7"/>
      <c r="BA2340" s="7"/>
      <c r="BB2340" s="7"/>
      <c r="BC2340" s="10"/>
      <c r="BD2340" s="7"/>
      <c r="BE2340" s="7"/>
      <c r="BF2340" s="7"/>
      <c r="BG2340" s="7"/>
      <c r="BH2340" s="7"/>
      <c r="BI2340" s="7"/>
      <c r="BJ2340" s="7"/>
      <c r="BK2340" s="7"/>
      <c r="BL2340" s="7"/>
      <c r="BM2340" s="7"/>
      <c r="BN2340" s="7"/>
      <c r="BO2340" s="7"/>
      <c r="BP2340" s="7"/>
      <c r="BQ2340" s="7"/>
      <c r="BR2340" s="7"/>
      <c r="BS2340" s="7"/>
      <c r="BT2340" s="7"/>
      <c r="BU2340" s="7"/>
      <c r="BV2340" s="7"/>
      <c r="BW2340" s="7"/>
      <c r="BX2340" s="7"/>
      <c r="BY2340" s="7"/>
      <c r="BZ2340" s="7"/>
      <c r="CA2340" s="7"/>
      <c r="CB2340" s="7"/>
      <c r="CC2340" s="7"/>
      <c r="CD2340" s="7"/>
      <c r="CE2340" s="7"/>
      <c r="CF2340" s="7"/>
      <c r="CG2340" s="7"/>
      <c r="CH2340" s="7"/>
      <c r="CI2340" s="7"/>
      <c r="CJ2340" s="7"/>
      <c r="CK2340" s="7"/>
      <c r="CL2340" s="7"/>
      <c r="CM2340" s="7"/>
      <c r="CN2340" s="7"/>
      <c r="CO2340" s="7"/>
      <c r="CP2340" s="7"/>
      <c r="CQ2340" s="7"/>
    </row>
    <row r="2341" spans="2:95" s="9" customFormat="1">
      <c r="B2341" s="34"/>
      <c r="C2341" s="7"/>
      <c r="D2341" s="7"/>
      <c r="E2341" s="7"/>
      <c r="F2341" s="7"/>
      <c r="G2341" s="10"/>
      <c r="H2341" s="10"/>
      <c r="I2341" s="10"/>
      <c r="J2341" s="10"/>
      <c r="K2341" s="7"/>
      <c r="L2341" s="7"/>
      <c r="M2341" s="7"/>
      <c r="N2341" s="7"/>
      <c r="O2341" s="7"/>
      <c r="P2341" s="10"/>
      <c r="Q2341" s="7"/>
      <c r="R2341" s="7"/>
      <c r="S2341" s="7"/>
      <c r="T2341" s="7"/>
      <c r="U2341" s="7"/>
      <c r="V2341" s="7"/>
      <c r="W2341" s="7"/>
      <c r="X2341" s="7"/>
      <c r="Y2341" s="7"/>
      <c r="Z2341" s="7"/>
      <c r="AA2341" s="7"/>
      <c r="AB2341" s="7"/>
      <c r="AC2341" s="7"/>
      <c r="AD2341" s="7"/>
      <c r="AE2341" s="10"/>
      <c r="AF2341" s="7"/>
      <c r="AG2341" s="7"/>
      <c r="AH2341" s="7"/>
      <c r="AI2341" s="7"/>
      <c r="AJ2341" s="7"/>
      <c r="AK2341" s="7"/>
      <c r="AL2341" s="7"/>
      <c r="AM2341" s="7"/>
      <c r="AN2341" s="7"/>
      <c r="AO2341" s="7"/>
      <c r="AP2341" s="7"/>
      <c r="AQ2341" s="7"/>
      <c r="AR2341" s="7"/>
      <c r="AS2341" s="7"/>
      <c r="AT2341" s="10"/>
      <c r="AU2341" s="7"/>
      <c r="AV2341" s="7"/>
      <c r="AW2341" s="7"/>
      <c r="AX2341" s="7"/>
      <c r="AY2341" s="7"/>
      <c r="AZ2341" s="7"/>
      <c r="BA2341" s="7"/>
      <c r="BB2341" s="7"/>
      <c r="BC2341" s="10"/>
      <c r="BD2341" s="7"/>
      <c r="BE2341" s="7"/>
      <c r="BF2341" s="7"/>
      <c r="BG2341" s="7"/>
      <c r="BH2341" s="7"/>
      <c r="BI2341" s="7"/>
      <c r="BJ2341" s="7"/>
      <c r="BK2341" s="7"/>
      <c r="BL2341" s="7"/>
      <c r="BM2341" s="7"/>
      <c r="BN2341" s="7"/>
      <c r="BO2341" s="7"/>
      <c r="BP2341" s="7"/>
      <c r="BQ2341" s="7"/>
      <c r="BR2341" s="7"/>
      <c r="BS2341" s="7"/>
      <c r="BT2341" s="7"/>
      <c r="BU2341" s="7"/>
      <c r="BV2341" s="7"/>
      <c r="BW2341" s="7"/>
      <c r="BX2341" s="7"/>
      <c r="BY2341" s="7"/>
      <c r="BZ2341" s="7"/>
      <c r="CA2341" s="7"/>
      <c r="CB2341" s="7"/>
      <c r="CC2341" s="7"/>
      <c r="CD2341" s="7"/>
      <c r="CE2341" s="7"/>
      <c r="CF2341" s="7"/>
      <c r="CG2341" s="7"/>
      <c r="CH2341" s="7"/>
      <c r="CI2341" s="7"/>
      <c r="CJ2341" s="7"/>
      <c r="CK2341" s="7"/>
      <c r="CL2341" s="7"/>
      <c r="CM2341" s="7"/>
      <c r="CN2341" s="7"/>
      <c r="CO2341" s="7"/>
      <c r="CP2341" s="7"/>
      <c r="CQ2341" s="7"/>
    </row>
    <row r="2342" spans="2:95" s="9" customFormat="1">
      <c r="B2342" s="34"/>
      <c r="C2342" s="7"/>
      <c r="D2342" s="7"/>
      <c r="E2342" s="7"/>
      <c r="F2342" s="7"/>
      <c r="G2342" s="10"/>
      <c r="H2342" s="10"/>
      <c r="I2342" s="10"/>
      <c r="J2342" s="10"/>
      <c r="K2342" s="7"/>
      <c r="L2342" s="7"/>
      <c r="M2342" s="7"/>
      <c r="N2342" s="7"/>
      <c r="O2342" s="7"/>
      <c r="P2342" s="10"/>
      <c r="Q2342" s="7"/>
      <c r="R2342" s="7"/>
      <c r="S2342" s="7"/>
      <c r="T2342" s="7"/>
      <c r="U2342" s="7"/>
      <c r="V2342" s="7"/>
      <c r="W2342" s="7"/>
      <c r="X2342" s="7"/>
      <c r="Y2342" s="7"/>
      <c r="Z2342" s="7"/>
      <c r="AA2342" s="7"/>
      <c r="AB2342" s="7"/>
      <c r="AC2342" s="7"/>
      <c r="AD2342" s="7"/>
      <c r="AE2342" s="10"/>
      <c r="AF2342" s="7"/>
      <c r="AG2342" s="7"/>
      <c r="AH2342" s="7"/>
      <c r="AI2342" s="7"/>
      <c r="AJ2342" s="7"/>
      <c r="AK2342" s="7"/>
      <c r="AL2342" s="7"/>
      <c r="AM2342" s="7"/>
      <c r="AN2342" s="7"/>
      <c r="AO2342" s="7"/>
      <c r="AP2342" s="7"/>
      <c r="AQ2342" s="7"/>
      <c r="AR2342" s="7"/>
      <c r="AS2342" s="7"/>
      <c r="AT2342" s="10"/>
      <c r="AU2342" s="7"/>
      <c r="AV2342" s="7"/>
      <c r="AW2342" s="7"/>
      <c r="AX2342" s="7"/>
      <c r="AY2342" s="7"/>
      <c r="AZ2342" s="7"/>
      <c r="BA2342" s="7"/>
      <c r="BB2342" s="7"/>
      <c r="BC2342" s="10"/>
      <c r="BD2342" s="7"/>
      <c r="BE2342" s="7"/>
      <c r="BF2342" s="7"/>
      <c r="BG2342" s="7"/>
      <c r="BH2342" s="7"/>
      <c r="BI2342" s="7"/>
      <c r="BJ2342" s="7"/>
      <c r="BK2342" s="7"/>
      <c r="BL2342" s="7"/>
      <c r="BM2342" s="7"/>
      <c r="BN2342" s="7"/>
      <c r="BO2342" s="7"/>
      <c r="BP2342" s="7"/>
      <c r="BQ2342" s="7"/>
      <c r="BR2342" s="7"/>
      <c r="BS2342" s="7"/>
      <c r="BT2342" s="7"/>
      <c r="BU2342" s="7"/>
      <c r="BV2342" s="7"/>
      <c r="BW2342" s="7"/>
      <c r="BX2342" s="7"/>
      <c r="BY2342" s="7"/>
      <c r="BZ2342" s="7"/>
      <c r="CA2342" s="7"/>
      <c r="CB2342" s="7"/>
      <c r="CC2342" s="7"/>
      <c r="CD2342" s="7"/>
      <c r="CE2342" s="7"/>
      <c r="CF2342" s="7"/>
      <c r="CG2342" s="7"/>
      <c r="CH2342" s="7"/>
      <c r="CI2342" s="7"/>
      <c r="CJ2342" s="7"/>
      <c r="CK2342" s="7"/>
      <c r="CL2342" s="7"/>
      <c r="CM2342" s="7"/>
      <c r="CN2342" s="7"/>
      <c r="CO2342" s="7"/>
      <c r="CP2342" s="7"/>
      <c r="CQ2342" s="7"/>
    </row>
    <row r="2343" spans="2:95" s="9" customFormat="1">
      <c r="B2343" s="34"/>
      <c r="C2343" s="7"/>
      <c r="D2343" s="7"/>
      <c r="E2343" s="7"/>
      <c r="F2343" s="7"/>
      <c r="G2343" s="10"/>
      <c r="H2343" s="10"/>
      <c r="I2343" s="10"/>
      <c r="J2343" s="10"/>
      <c r="K2343" s="7"/>
      <c r="L2343" s="7"/>
      <c r="M2343" s="7"/>
      <c r="N2343" s="7"/>
      <c r="O2343" s="7"/>
      <c r="P2343" s="10"/>
      <c r="Q2343" s="7"/>
      <c r="R2343" s="7"/>
      <c r="S2343" s="7"/>
      <c r="T2343" s="7"/>
      <c r="U2343" s="7"/>
      <c r="V2343" s="7"/>
      <c r="W2343" s="7"/>
      <c r="X2343" s="7"/>
      <c r="Y2343" s="7"/>
      <c r="Z2343" s="7"/>
      <c r="AA2343" s="7"/>
      <c r="AB2343" s="7"/>
      <c r="AC2343" s="7"/>
      <c r="AD2343" s="7"/>
      <c r="AE2343" s="10"/>
      <c r="AF2343" s="7"/>
      <c r="AG2343" s="7"/>
      <c r="AH2343" s="7"/>
      <c r="AI2343" s="7"/>
      <c r="AJ2343" s="7"/>
      <c r="AK2343" s="7"/>
      <c r="AL2343" s="7"/>
      <c r="AM2343" s="7"/>
      <c r="AN2343" s="7"/>
      <c r="AO2343" s="7"/>
      <c r="AP2343" s="7"/>
      <c r="AQ2343" s="7"/>
      <c r="AR2343" s="7"/>
      <c r="AS2343" s="7"/>
      <c r="AT2343" s="10"/>
      <c r="AU2343" s="7"/>
      <c r="AV2343" s="7"/>
      <c r="AW2343" s="7"/>
      <c r="AX2343" s="7"/>
      <c r="AY2343" s="7"/>
      <c r="AZ2343" s="7"/>
      <c r="BA2343" s="7"/>
      <c r="BB2343" s="7"/>
      <c r="BC2343" s="10"/>
      <c r="BD2343" s="7"/>
      <c r="BE2343" s="7"/>
      <c r="BF2343" s="7"/>
      <c r="BG2343" s="7"/>
      <c r="BH2343" s="7"/>
      <c r="BI2343" s="7"/>
      <c r="BJ2343" s="7"/>
      <c r="BK2343" s="7"/>
      <c r="BL2343" s="7"/>
      <c r="BM2343" s="7"/>
      <c r="BN2343" s="7"/>
      <c r="BO2343" s="7"/>
      <c r="BP2343" s="7"/>
      <c r="BQ2343" s="7"/>
      <c r="BR2343" s="7"/>
      <c r="BS2343" s="7"/>
      <c r="BT2343" s="7"/>
      <c r="BU2343" s="7"/>
      <c r="BV2343" s="7"/>
      <c r="BW2343" s="7"/>
      <c r="BX2343" s="7"/>
      <c r="BY2343" s="7"/>
      <c r="BZ2343" s="7"/>
      <c r="CA2343" s="7"/>
      <c r="CB2343" s="7"/>
      <c r="CC2343" s="7"/>
      <c r="CD2343" s="7"/>
      <c r="CE2343" s="7"/>
      <c r="CF2343" s="7"/>
      <c r="CG2343" s="7"/>
      <c r="CH2343" s="7"/>
      <c r="CI2343" s="7"/>
      <c r="CJ2343" s="7"/>
      <c r="CK2343" s="7"/>
      <c r="CL2343" s="7"/>
      <c r="CM2343" s="7"/>
      <c r="CN2343" s="7"/>
      <c r="CO2343" s="7"/>
      <c r="CP2343" s="7"/>
      <c r="CQ2343" s="7"/>
    </row>
    <row r="2344" spans="2:95" s="9" customFormat="1">
      <c r="B2344" s="34"/>
      <c r="C2344" s="7"/>
      <c r="D2344" s="7"/>
      <c r="E2344" s="7"/>
      <c r="F2344" s="7"/>
      <c r="G2344" s="10"/>
      <c r="H2344" s="10"/>
      <c r="I2344" s="10"/>
      <c r="J2344" s="10"/>
      <c r="K2344" s="7"/>
      <c r="L2344" s="7"/>
      <c r="M2344" s="7"/>
      <c r="N2344" s="7"/>
      <c r="O2344" s="7"/>
      <c r="P2344" s="10"/>
      <c r="Q2344" s="7"/>
      <c r="R2344" s="7"/>
      <c r="S2344" s="7"/>
      <c r="T2344" s="7"/>
      <c r="U2344" s="7"/>
      <c r="V2344" s="7"/>
      <c r="W2344" s="7"/>
      <c r="X2344" s="7"/>
      <c r="Y2344" s="7"/>
      <c r="Z2344" s="7"/>
      <c r="AA2344" s="7"/>
      <c r="AB2344" s="7"/>
      <c r="AC2344" s="7"/>
      <c r="AD2344" s="7"/>
      <c r="AE2344" s="10"/>
      <c r="AF2344" s="7"/>
      <c r="AG2344" s="7"/>
      <c r="AH2344" s="7"/>
      <c r="AI2344" s="7"/>
      <c r="AJ2344" s="7"/>
      <c r="AK2344" s="7"/>
      <c r="AL2344" s="7"/>
      <c r="AM2344" s="7"/>
      <c r="AN2344" s="7"/>
      <c r="AO2344" s="7"/>
      <c r="AP2344" s="7"/>
      <c r="AQ2344" s="7"/>
      <c r="AR2344" s="7"/>
      <c r="AS2344" s="7"/>
      <c r="AT2344" s="10"/>
      <c r="AU2344" s="7"/>
      <c r="AV2344" s="7"/>
      <c r="AW2344" s="7"/>
      <c r="AX2344" s="7"/>
      <c r="AY2344" s="7"/>
      <c r="AZ2344" s="7"/>
      <c r="BA2344" s="7"/>
      <c r="BB2344" s="7"/>
      <c r="BC2344" s="10"/>
      <c r="BD2344" s="7"/>
      <c r="BE2344" s="7"/>
      <c r="BF2344" s="7"/>
      <c r="BG2344" s="7"/>
      <c r="BH2344" s="7"/>
      <c r="BI2344" s="7"/>
      <c r="BJ2344" s="7"/>
      <c r="BK2344" s="7"/>
      <c r="BL2344" s="7"/>
      <c r="BM2344" s="7"/>
      <c r="BN2344" s="7"/>
      <c r="BO2344" s="7"/>
      <c r="BP2344" s="7"/>
      <c r="BQ2344" s="7"/>
      <c r="BR2344" s="7"/>
      <c r="BS2344" s="7"/>
      <c r="BT2344" s="7"/>
      <c r="BU2344" s="7"/>
      <c r="BV2344" s="7"/>
      <c r="BW2344" s="7"/>
      <c r="BX2344" s="7"/>
      <c r="BY2344" s="7"/>
      <c r="BZ2344" s="7"/>
      <c r="CA2344" s="7"/>
      <c r="CB2344" s="7"/>
      <c r="CC2344" s="7"/>
      <c r="CD2344" s="7"/>
      <c r="CE2344" s="7"/>
      <c r="CF2344" s="7"/>
      <c r="CG2344" s="7"/>
      <c r="CH2344" s="7"/>
      <c r="CI2344" s="7"/>
      <c r="CJ2344" s="7"/>
      <c r="CK2344" s="7"/>
      <c r="CL2344" s="7"/>
      <c r="CM2344" s="7"/>
      <c r="CN2344" s="7"/>
      <c r="CO2344" s="7"/>
      <c r="CP2344" s="7"/>
      <c r="CQ2344" s="7"/>
    </row>
    <row r="2345" spans="2:95" s="9" customFormat="1">
      <c r="B2345" s="34"/>
      <c r="C2345" s="7"/>
      <c r="D2345" s="7"/>
      <c r="E2345" s="7"/>
      <c r="F2345" s="7"/>
      <c r="G2345" s="10"/>
      <c r="H2345" s="10"/>
      <c r="I2345" s="10"/>
      <c r="J2345" s="10"/>
      <c r="K2345" s="7"/>
      <c r="L2345" s="7"/>
      <c r="M2345" s="7"/>
      <c r="N2345" s="7"/>
      <c r="O2345" s="7"/>
      <c r="P2345" s="10"/>
      <c r="Q2345" s="7"/>
      <c r="R2345" s="7"/>
      <c r="S2345" s="7"/>
      <c r="T2345" s="7"/>
      <c r="U2345" s="7"/>
      <c r="V2345" s="7"/>
      <c r="W2345" s="7"/>
      <c r="X2345" s="7"/>
      <c r="Y2345" s="7"/>
      <c r="Z2345" s="7"/>
      <c r="AA2345" s="7"/>
      <c r="AB2345" s="7"/>
      <c r="AC2345" s="7"/>
      <c r="AD2345" s="7"/>
      <c r="AE2345" s="10"/>
      <c r="AF2345" s="7"/>
      <c r="AG2345" s="7"/>
      <c r="AH2345" s="7"/>
      <c r="AI2345" s="7"/>
      <c r="AJ2345" s="7"/>
      <c r="AK2345" s="7"/>
      <c r="AL2345" s="7"/>
      <c r="AM2345" s="7"/>
      <c r="AN2345" s="7"/>
      <c r="AO2345" s="7"/>
      <c r="AP2345" s="7"/>
      <c r="AQ2345" s="7"/>
      <c r="AR2345" s="7"/>
      <c r="AS2345" s="7"/>
      <c r="AT2345" s="10"/>
      <c r="AU2345" s="7"/>
      <c r="AV2345" s="7"/>
      <c r="AW2345" s="7"/>
      <c r="AX2345" s="7"/>
      <c r="AY2345" s="7"/>
      <c r="AZ2345" s="7"/>
      <c r="BA2345" s="7"/>
      <c r="BB2345" s="7"/>
      <c r="BC2345" s="10"/>
      <c r="BD2345" s="7"/>
      <c r="BE2345" s="7"/>
      <c r="BF2345" s="7"/>
      <c r="BG2345" s="7"/>
      <c r="BH2345" s="7"/>
      <c r="BI2345" s="7"/>
      <c r="BJ2345" s="7"/>
      <c r="BK2345" s="7"/>
      <c r="BL2345" s="7"/>
      <c r="BM2345" s="7"/>
      <c r="BN2345" s="7"/>
      <c r="BO2345" s="7"/>
      <c r="BP2345" s="7"/>
      <c r="BQ2345" s="7"/>
      <c r="BR2345" s="7"/>
      <c r="BS2345" s="7"/>
      <c r="BT2345" s="7"/>
      <c r="BU2345" s="7"/>
      <c r="BV2345" s="7"/>
      <c r="BW2345" s="7"/>
      <c r="BX2345" s="7"/>
      <c r="BY2345" s="7"/>
      <c r="BZ2345" s="7"/>
      <c r="CA2345" s="7"/>
      <c r="CB2345" s="7"/>
      <c r="CC2345" s="7"/>
      <c r="CD2345" s="7"/>
      <c r="CE2345" s="7"/>
      <c r="CF2345" s="7"/>
      <c r="CG2345" s="7"/>
      <c r="CH2345" s="7"/>
      <c r="CI2345" s="7"/>
      <c r="CJ2345" s="7"/>
      <c r="CK2345" s="7"/>
      <c r="CL2345" s="7"/>
      <c r="CM2345" s="7"/>
      <c r="CN2345" s="7"/>
      <c r="CO2345" s="7"/>
      <c r="CP2345" s="7"/>
      <c r="CQ2345" s="7"/>
    </row>
    <row r="2346" spans="2:95" s="9" customFormat="1">
      <c r="B2346" s="34"/>
      <c r="C2346" s="7"/>
      <c r="D2346" s="7"/>
      <c r="E2346" s="7"/>
      <c r="F2346" s="7"/>
      <c r="G2346" s="10"/>
      <c r="H2346" s="10"/>
      <c r="I2346" s="10"/>
      <c r="J2346" s="10"/>
      <c r="K2346" s="7"/>
      <c r="L2346" s="7"/>
      <c r="M2346" s="7"/>
      <c r="N2346" s="7"/>
      <c r="O2346" s="7"/>
      <c r="P2346" s="10"/>
      <c r="Q2346" s="7"/>
      <c r="R2346" s="7"/>
      <c r="S2346" s="7"/>
      <c r="T2346" s="7"/>
      <c r="U2346" s="7"/>
      <c r="V2346" s="7"/>
      <c r="W2346" s="7"/>
      <c r="X2346" s="7"/>
      <c r="Y2346" s="7"/>
      <c r="Z2346" s="7"/>
      <c r="AA2346" s="7"/>
      <c r="AB2346" s="7"/>
      <c r="AC2346" s="7"/>
      <c r="AD2346" s="7"/>
      <c r="AE2346" s="10"/>
      <c r="AF2346" s="7"/>
      <c r="AG2346" s="7"/>
      <c r="AH2346" s="7"/>
      <c r="AI2346" s="7"/>
      <c r="AJ2346" s="7"/>
      <c r="AK2346" s="7"/>
      <c r="AL2346" s="7"/>
      <c r="AM2346" s="7"/>
      <c r="AN2346" s="7"/>
      <c r="AO2346" s="7"/>
      <c r="AP2346" s="7"/>
      <c r="AQ2346" s="7"/>
      <c r="AR2346" s="7"/>
      <c r="AS2346" s="7"/>
      <c r="AT2346" s="10"/>
      <c r="AU2346" s="7"/>
      <c r="AV2346" s="7"/>
      <c r="AW2346" s="7"/>
      <c r="AX2346" s="7"/>
      <c r="AY2346" s="7"/>
      <c r="AZ2346" s="7"/>
      <c r="BA2346" s="7"/>
      <c r="BB2346" s="7"/>
      <c r="BC2346" s="10"/>
      <c r="BD2346" s="7"/>
      <c r="BE2346" s="7"/>
      <c r="BF2346" s="7"/>
      <c r="BG2346" s="7"/>
      <c r="BH2346" s="7"/>
      <c r="BI2346" s="7"/>
      <c r="BJ2346" s="7"/>
      <c r="BK2346" s="7"/>
      <c r="BL2346" s="7"/>
      <c r="BM2346" s="7"/>
      <c r="BN2346" s="7"/>
      <c r="BO2346" s="7"/>
      <c r="BP2346" s="7"/>
      <c r="BQ2346" s="7"/>
      <c r="BR2346" s="7"/>
      <c r="BS2346" s="7"/>
      <c r="BT2346" s="7"/>
      <c r="BU2346" s="7"/>
      <c r="BV2346" s="7"/>
      <c r="BW2346" s="7"/>
      <c r="BX2346" s="7"/>
      <c r="BY2346" s="7"/>
      <c r="BZ2346" s="7"/>
      <c r="CA2346" s="7"/>
      <c r="CB2346" s="7"/>
      <c r="CC2346" s="7"/>
      <c r="CD2346" s="7"/>
      <c r="CE2346" s="7"/>
      <c r="CF2346" s="7"/>
      <c r="CG2346" s="7"/>
      <c r="CH2346" s="7"/>
      <c r="CI2346" s="7"/>
      <c r="CJ2346" s="7"/>
      <c r="CK2346" s="7"/>
      <c r="CL2346" s="7"/>
      <c r="CM2346" s="7"/>
      <c r="CN2346" s="7"/>
      <c r="CO2346" s="7"/>
      <c r="CP2346" s="7"/>
      <c r="CQ2346" s="7"/>
    </row>
    <row r="2347" spans="2:95" s="9" customFormat="1">
      <c r="B2347" s="34"/>
      <c r="C2347" s="7"/>
      <c r="D2347" s="7"/>
      <c r="E2347" s="7"/>
      <c r="F2347" s="7"/>
      <c r="G2347" s="10"/>
      <c r="H2347" s="10"/>
      <c r="I2347" s="10"/>
      <c r="J2347" s="10"/>
      <c r="K2347" s="7"/>
      <c r="L2347" s="7"/>
      <c r="M2347" s="7"/>
      <c r="N2347" s="7"/>
      <c r="O2347" s="7"/>
      <c r="P2347" s="10"/>
      <c r="Q2347" s="7"/>
      <c r="R2347" s="7"/>
      <c r="S2347" s="7"/>
      <c r="T2347" s="7"/>
      <c r="U2347" s="7"/>
      <c r="V2347" s="7"/>
      <c r="W2347" s="7"/>
      <c r="X2347" s="7"/>
      <c r="Y2347" s="7"/>
      <c r="Z2347" s="7"/>
      <c r="AA2347" s="7"/>
      <c r="AB2347" s="7"/>
      <c r="AC2347" s="7"/>
      <c r="AD2347" s="7"/>
      <c r="AE2347" s="10"/>
      <c r="AF2347" s="7"/>
      <c r="AG2347" s="7"/>
      <c r="AH2347" s="7"/>
      <c r="AI2347" s="7"/>
      <c r="AJ2347" s="7"/>
      <c r="AK2347" s="7"/>
      <c r="AL2347" s="7"/>
      <c r="AM2347" s="7"/>
      <c r="AN2347" s="7"/>
      <c r="AO2347" s="7"/>
      <c r="AP2347" s="7"/>
      <c r="AQ2347" s="7"/>
      <c r="AR2347" s="7"/>
      <c r="AS2347" s="7"/>
      <c r="AT2347" s="10"/>
      <c r="AU2347" s="7"/>
      <c r="AV2347" s="7"/>
      <c r="AW2347" s="7"/>
      <c r="AX2347" s="7"/>
      <c r="AY2347" s="7"/>
      <c r="AZ2347" s="7"/>
      <c r="BA2347" s="7"/>
      <c r="BB2347" s="7"/>
      <c r="BC2347" s="10"/>
      <c r="BD2347" s="7"/>
      <c r="BE2347" s="7"/>
      <c r="BF2347" s="7"/>
      <c r="BG2347" s="7"/>
      <c r="BH2347" s="7"/>
      <c r="BI2347" s="7"/>
      <c r="BJ2347" s="7"/>
      <c r="BK2347" s="7"/>
      <c r="BL2347" s="7"/>
      <c r="BM2347" s="7"/>
      <c r="BN2347" s="7"/>
      <c r="BO2347" s="7"/>
      <c r="BP2347" s="7"/>
      <c r="BQ2347" s="7"/>
      <c r="BR2347" s="7"/>
      <c r="BS2347" s="7"/>
      <c r="BT2347" s="7"/>
      <c r="BU2347" s="7"/>
      <c r="BV2347" s="7"/>
      <c r="BW2347" s="7"/>
      <c r="BX2347" s="7"/>
      <c r="BY2347" s="7"/>
      <c r="BZ2347" s="7"/>
      <c r="CA2347" s="7"/>
      <c r="CB2347" s="7"/>
      <c r="CC2347" s="7"/>
      <c r="CD2347" s="7"/>
      <c r="CE2347" s="7"/>
      <c r="CF2347" s="7"/>
      <c r="CG2347" s="7"/>
      <c r="CH2347" s="7"/>
      <c r="CI2347" s="7"/>
      <c r="CJ2347" s="7"/>
      <c r="CK2347" s="7"/>
      <c r="CL2347" s="7"/>
      <c r="CM2347" s="7"/>
      <c r="CN2347" s="7"/>
      <c r="CO2347" s="7"/>
      <c r="CP2347" s="7"/>
      <c r="CQ2347" s="7"/>
    </row>
    <row r="2348" spans="2:95" s="9" customFormat="1">
      <c r="B2348" s="34"/>
      <c r="C2348" s="7"/>
      <c r="D2348" s="7"/>
      <c r="E2348" s="7"/>
      <c r="F2348" s="7"/>
      <c r="G2348" s="10"/>
      <c r="H2348" s="10"/>
      <c r="I2348" s="10"/>
      <c r="J2348" s="10"/>
      <c r="K2348" s="7"/>
      <c r="L2348" s="7"/>
      <c r="M2348" s="7"/>
      <c r="N2348" s="7"/>
      <c r="O2348" s="7"/>
      <c r="P2348" s="10"/>
      <c r="Q2348" s="7"/>
      <c r="R2348" s="7"/>
      <c r="S2348" s="7"/>
      <c r="T2348" s="7"/>
      <c r="U2348" s="7"/>
      <c r="V2348" s="7"/>
      <c r="W2348" s="7"/>
      <c r="X2348" s="7"/>
      <c r="Y2348" s="7"/>
      <c r="Z2348" s="7"/>
      <c r="AA2348" s="7"/>
      <c r="AB2348" s="7"/>
      <c r="AC2348" s="7"/>
      <c r="AD2348" s="7"/>
      <c r="AE2348" s="10"/>
      <c r="AF2348" s="7"/>
      <c r="AG2348" s="7"/>
      <c r="AH2348" s="7"/>
      <c r="AI2348" s="7"/>
      <c r="AJ2348" s="7"/>
      <c r="AK2348" s="7"/>
      <c r="AL2348" s="7"/>
      <c r="AM2348" s="7"/>
      <c r="AN2348" s="7"/>
      <c r="AO2348" s="7"/>
      <c r="AP2348" s="7"/>
      <c r="AQ2348" s="7"/>
      <c r="AR2348" s="7"/>
      <c r="AS2348" s="7"/>
      <c r="AT2348" s="10"/>
      <c r="AU2348" s="7"/>
      <c r="AV2348" s="7"/>
      <c r="AW2348" s="7"/>
      <c r="AX2348" s="7"/>
      <c r="AY2348" s="7"/>
      <c r="AZ2348" s="7"/>
      <c r="BA2348" s="7"/>
      <c r="BB2348" s="7"/>
      <c r="BC2348" s="10"/>
      <c r="BD2348" s="7"/>
      <c r="BE2348" s="7"/>
      <c r="BF2348" s="7"/>
      <c r="BG2348" s="7"/>
      <c r="BH2348" s="7"/>
      <c r="BI2348" s="7"/>
      <c r="BJ2348" s="7"/>
      <c r="BK2348" s="7"/>
      <c r="BL2348" s="7"/>
      <c r="BM2348" s="7"/>
      <c r="BN2348" s="7"/>
      <c r="BO2348" s="7"/>
      <c r="BP2348" s="7"/>
      <c r="BQ2348" s="7"/>
      <c r="BR2348" s="7"/>
      <c r="BS2348" s="7"/>
      <c r="BT2348" s="7"/>
      <c r="BU2348" s="7"/>
      <c r="BV2348" s="7"/>
      <c r="BW2348" s="7"/>
      <c r="BX2348" s="7"/>
      <c r="BY2348" s="7"/>
      <c r="BZ2348" s="7"/>
      <c r="CA2348" s="7"/>
      <c r="CB2348" s="7"/>
      <c r="CC2348" s="7"/>
      <c r="CD2348" s="7"/>
      <c r="CE2348" s="7"/>
      <c r="CF2348" s="7"/>
      <c r="CG2348" s="7"/>
      <c r="CH2348" s="7"/>
      <c r="CI2348" s="7"/>
      <c r="CJ2348" s="7"/>
      <c r="CK2348" s="7"/>
      <c r="CL2348" s="7"/>
      <c r="CM2348" s="7"/>
      <c r="CN2348" s="7"/>
      <c r="CO2348" s="7"/>
      <c r="CP2348" s="7"/>
      <c r="CQ2348" s="7"/>
    </row>
    <row r="2349" spans="2:95" s="9" customFormat="1">
      <c r="B2349" s="34"/>
      <c r="C2349" s="7"/>
      <c r="D2349" s="7"/>
      <c r="E2349" s="7"/>
      <c r="F2349" s="7"/>
      <c r="G2349" s="10"/>
      <c r="H2349" s="10"/>
      <c r="I2349" s="10"/>
      <c r="J2349" s="10"/>
      <c r="K2349" s="7"/>
      <c r="L2349" s="7"/>
      <c r="M2349" s="7"/>
      <c r="N2349" s="7"/>
      <c r="O2349" s="7"/>
      <c r="P2349" s="10"/>
      <c r="Q2349" s="7"/>
      <c r="R2349" s="7"/>
      <c r="S2349" s="7"/>
      <c r="T2349" s="7"/>
      <c r="U2349" s="7"/>
      <c r="V2349" s="7"/>
      <c r="W2349" s="7"/>
      <c r="X2349" s="7"/>
      <c r="Y2349" s="7"/>
      <c r="Z2349" s="7"/>
      <c r="AA2349" s="7"/>
      <c r="AB2349" s="7"/>
      <c r="AC2349" s="7"/>
      <c r="AD2349" s="7"/>
      <c r="AE2349" s="10"/>
      <c r="AF2349" s="7"/>
      <c r="AG2349" s="7"/>
      <c r="AH2349" s="7"/>
      <c r="AI2349" s="7"/>
      <c r="AJ2349" s="7"/>
      <c r="AK2349" s="7"/>
      <c r="AL2349" s="7"/>
      <c r="AM2349" s="7"/>
      <c r="AN2349" s="7"/>
      <c r="AO2349" s="7"/>
      <c r="AP2349" s="7"/>
      <c r="AQ2349" s="7"/>
      <c r="AR2349" s="7"/>
      <c r="AS2349" s="7"/>
      <c r="AT2349" s="10"/>
      <c r="AU2349" s="7"/>
      <c r="AV2349" s="7"/>
      <c r="AW2349" s="7"/>
      <c r="AX2349" s="7"/>
      <c r="AY2349" s="7"/>
      <c r="AZ2349" s="7"/>
      <c r="BA2349" s="7"/>
      <c r="BB2349" s="7"/>
      <c r="BC2349" s="10"/>
      <c r="BD2349" s="7"/>
      <c r="BE2349" s="7"/>
      <c r="BF2349" s="7"/>
      <c r="BG2349" s="7"/>
      <c r="BH2349" s="7"/>
      <c r="BI2349" s="7"/>
      <c r="BJ2349" s="7"/>
      <c r="BK2349" s="7"/>
      <c r="BL2349" s="7"/>
      <c r="BM2349" s="7"/>
      <c r="BN2349" s="7"/>
      <c r="BO2349" s="7"/>
      <c r="BP2349" s="7"/>
      <c r="BQ2349" s="7"/>
      <c r="BR2349" s="7"/>
      <c r="BS2349" s="7"/>
      <c r="BT2349" s="7"/>
      <c r="BU2349" s="7"/>
      <c r="BV2349" s="7"/>
      <c r="BW2349" s="7"/>
      <c r="BX2349" s="7"/>
      <c r="BY2349" s="7"/>
      <c r="BZ2349" s="7"/>
      <c r="CA2349" s="7"/>
      <c r="CB2349" s="7"/>
      <c r="CC2349" s="7"/>
      <c r="CD2349" s="7"/>
      <c r="CE2349" s="7"/>
      <c r="CF2349" s="7"/>
      <c r="CG2349" s="7"/>
      <c r="CH2349" s="7"/>
      <c r="CI2349" s="7"/>
      <c r="CJ2349" s="7"/>
      <c r="CK2349" s="7"/>
      <c r="CL2349" s="7"/>
      <c r="CM2349" s="7"/>
      <c r="CN2349" s="7"/>
      <c r="CO2349" s="7"/>
      <c r="CP2349" s="7"/>
      <c r="CQ2349" s="7"/>
    </row>
    <row r="2350" spans="2:95" s="9" customFormat="1">
      <c r="B2350" s="34"/>
      <c r="C2350" s="7"/>
      <c r="D2350" s="7"/>
      <c r="E2350" s="7"/>
      <c r="F2350" s="7"/>
      <c r="G2350" s="10"/>
      <c r="H2350" s="10"/>
      <c r="I2350" s="10"/>
      <c r="J2350" s="10"/>
      <c r="K2350" s="7"/>
      <c r="L2350" s="7"/>
      <c r="M2350" s="7"/>
      <c r="N2350" s="7"/>
      <c r="O2350" s="7"/>
      <c r="P2350" s="10"/>
      <c r="Q2350" s="7"/>
      <c r="R2350" s="7"/>
      <c r="S2350" s="7"/>
      <c r="T2350" s="7"/>
      <c r="U2350" s="7"/>
      <c r="V2350" s="7"/>
      <c r="W2350" s="7"/>
      <c r="X2350" s="7"/>
      <c r="Y2350" s="7"/>
      <c r="Z2350" s="7"/>
      <c r="AA2350" s="7"/>
      <c r="AB2350" s="7"/>
      <c r="AC2350" s="7"/>
      <c r="AD2350" s="7"/>
      <c r="AE2350" s="10"/>
      <c r="AF2350" s="7"/>
      <c r="AG2350" s="7"/>
      <c r="AH2350" s="7"/>
      <c r="AI2350" s="7"/>
      <c r="AJ2350" s="7"/>
      <c r="AK2350" s="7"/>
      <c r="AL2350" s="7"/>
      <c r="AM2350" s="7"/>
      <c r="AN2350" s="7"/>
      <c r="AO2350" s="7"/>
      <c r="AP2350" s="7"/>
      <c r="AQ2350" s="7"/>
      <c r="AR2350" s="7"/>
      <c r="AS2350" s="7"/>
      <c r="AT2350" s="10"/>
      <c r="AU2350" s="7"/>
      <c r="AV2350" s="7"/>
      <c r="AW2350" s="7"/>
      <c r="AX2350" s="7"/>
      <c r="AY2350" s="7"/>
      <c r="AZ2350" s="7"/>
      <c r="BA2350" s="7"/>
      <c r="BB2350" s="7"/>
      <c r="BC2350" s="10"/>
      <c r="BD2350" s="7"/>
      <c r="BE2350" s="7"/>
      <c r="BF2350" s="7"/>
      <c r="BG2350" s="7"/>
      <c r="BH2350" s="7"/>
      <c r="BI2350" s="7"/>
      <c r="BJ2350" s="7"/>
      <c r="BK2350" s="7"/>
      <c r="BL2350" s="7"/>
      <c r="BM2350" s="7"/>
      <c r="BN2350" s="7"/>
      <c r="BO2350" s="7"/>
      <c r="BP2350" s="7"/>
      <c r="BQ2350" s="7"/>
      <c r="BR2350" s="7"/>
      <c r="BS2350" s="7"/>
      <c r="BT2350" s="7"/>
      <c r="BU2350" s="7"/>
      <c r="BV2350" s="7"/>
      <c r="BW2350" s="7"/>
      <c r="BX2350" s="7"/>
      <c r="BY2350" s="7"/>
      <c r="BZ2350" s="7"/>
      <c r="CA2350" s="7"/>
      <c r="CB2350" s="7"/>
      <c r="CC2350" s="7"/>
      <c r="CD2350" s="7"/>
      <c r="CE2350" s="7"/>
      <c r="CF2350" s="7"/>
      <c r="CG2350" s="7"/>
      <c r="CH2350" s="7"/>
      <c r="CI2350" s="7"/>
      <c r="CJ2350" s="7"/>
      <c r="CK2350" s="7"/>
      <c r="CL2350" s="7"/>
      <c r="CM2350" s="7"/>
      <c r="CN2350" s="7"/>
      <c r="CO2350" s="7"/>
      <c r="CP2350" s="7"/>
      <c r="CQ2350" s="7"/>
    </row>
  </sheetData>
  <mergeCells count="1">
    <mergeCell ref="B2:E2"/>
  </mergeCells>
  <phoneticPr fontId="0" type="noConversion"/>
  <pageMargins left="0.51" right="0.26" top="0.48" bottom="0.28999999999999998" header="0.28999999999999998" footer="0.22"/>
  <pageSetup paperSize="9" scale="80" orientation="portrait" horizontalDpi="300" verticalDpi="300" r:id="rId1"/>
  <headerFooter alignWithMargins="0">
    <oddHeader>&amp;C&amp;"Times New Roman,Bold"&amp;12- &amp;P / &amp;N -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Q1221"/>
  <sheetViews>
    <sheetView zoomScaleNormal="75" workbookViewId="0"/>
  </sheetViews>
  <sheetFormatPr defaultColWidth="10.42578125" defaultRowHeight="15.75"/>
  <cols>
    <col min="1" max="1" width="8.140625" style="7" customWidth="1"/>
    <col min="2" max="2" width="7.140625" style="66" customWidth="1"/>
    <col min="3" max="3" width="7.85546875" style="7" customWidth="1"/>
    <col min="4" max="4" width="1.5703125" style="7" customWidth="1"/>
    <col min="5" max="5" width="106.140625" style="7" customWidth="1"/>
    <col min="6" max="6" width="2.5703125" style="7" customWidth="1"/>
    <col min="7" max="7" width="9.140625" style="10" customWidth="1"/>
    <col min="8" max="8" width="22.140625" style="10" customWidth="1"/>
    <col min="9" max="9" width="19.85546875" style="10" customWidth="1"/>
    <col min="10" max="10" width="24" style="7" customWidth="1"/>
    <col min="11" max="11" width="9" style="10" customWidth="1"/>
    <col min="12" max="12" width="17.42578125" style="7" customWidth="1"/>
    <col min="13" max="13" width="0.140625" style="7" customWidth="1"/>
    <col min="14" max="14" width="7.5703125" style="7" customWidth="1"/>
    <col min="15" max="15" width="17.5703125" style="7" customWidth="1"/>
    <col min="16" max="16" width="17.28515625" style="7" customWidth="1"/>
    <col min="17" max="17" width="17.42578125" style="10" customWidth="1"/>
    <col min="18" max="18" width="16.85546875" style="7" customWidth="1"/>
    <col min="19" max="20" width="17.28515625" style="7" customWidth="1"/>
    <col min="21" max="23" width="17" style="7" customWidth="1"/>
    <col min="24" max="24" width="15.7109375" style="7" customWidth="1"/>
    <col min="25" max="26" width="16.42578125" style="7" customWidth="1"/>
    <col min="27" max="27" width="15.28515625" style="7" customWidth="1"/>
    <col min="28" max="29" width="12.7109375" style="7" customWidth="1"/>
    <col min="30" max="30" width="18.5703125" style="7" customWidth="1"/>
    <col min="31" max="31" width="17.140625" style="7" customWidth="1"/>
    <col min="32" max="32" width="17.140625" style="10" customWidth="1"/>
    <col min="33" max="33" width="18" style="7" customWidth="1"/>
    <col min="34" max="35" width="17.42578125" style="7" customWidth="1"/>
    <col min="36" max="36" width="15.140625" style="7" customWidth="1"/>
    <col min="37" max="38" width="14.85546875" style="7" customWidth="1"/>
    <col min="39" max="39" width="17" style="9" customWidth="1"/>
    <col min="40" max="41" width="16.42578125" style="9" customWidth="1"/>
    <col min="42" max="42" width="16.140625" style="9" customWidth="1"/>
    <col min="43" max="44" width="17.5703125" style="9" customWidth="1"/>
    <col min="45" max="45" width="17" style="9" customWidth="1"/>
    <col min="46" max="46" width="16.85546875" style="9" customWidth="1"/>
    <col min="47" max="47" width="16.85546875" style="8" customWidth="1"/>
    <col min="48" max="48" width="20.85546875" style="9" customWidth="1"/>
    <col min="49" max="50" width="21.5703125" style="9" customWidth="1"/>
    <col min="51" max="51" width="19.140625" style="9" customWidth="1"/>
    <col min="52" max="53" width="18.28515625" style="9" customWidth="1"/>
    <col min="54" max="55" width="17.42578125" style="9" customWidth="1"/>
    <col min="56" max="56" width="17.42578125" style="8" customWidth="1"/>
    <col min="57" max="58" width="17.42578125" style="9" customWidth="1"/>
    <col min="59" max="59" width="16.85546875" style="9" customWidth="1"/>
    <col min="60" max="60" width="17" style="9" customWidth="1"/>
    <col min="61" max="61" width="19.140625" style="9" customWidth="1"/>
    <col min="62" max="62" width="13.7109375" style="9" customWidth="1"/>
    <col min="63" max="16384" width="10.42578125" style="9"/>
  </cols>
  <sheetData>
    <row r="1" spans="1:64" ht="16.5" thickBot="1">
      <c r="A1" s="9"/>
      <c r="B1" s="271"/>
      <c r="C1" s="126"/>
      <c r="D1" s="126"/>
      <c r="E1" s="272"/>
    </row>
    <row r="2" spans="1:64" ht="21" thickTop="1" thickBot="1">
      <c r="A2" s="9"/>
      <c r="B2" s="397" t="s">
        <v>1481</v>
      </c>
      <c r="C2" s="398"/>
      <c r="D2" s="398"/>
      <c r="E2" s="399"/>
    </row>
    <row r="3" spans="1:64" ht="16.5" thickBot="1">
      <c r="A3" s="9"/>
      <c r="B3" s="400"/>
      <c r="C3" s="320"/>
      <c r="D3" s="320"/>
      <c r="E3" s="321"/>
    </row>
    <row r="4" spans="1:64" s="7" customFormat="1" ht="32.25" thickBot="1">
      <c r="A4" s="9"/>
      <c r="B4" s="401" t="s">
        <v>1254</v>
      </c>
      <c r="C4" s="322" t="s">
        <v>1255</v>
      </c>
      <c r="D4" s="323" t="s">
        <v>1304</v>
      </c>
      <c r="E4" s="324"/>
      <c r="G4" s="10"/>
      <c r="H4" s="10"/>
      <c r="I4" s="10"/>
      <c r="K4" s="10"/>
      <c r="Q4" s="10"/>
      <c r="AF4" s="10"/>
      <c r="AU4" s="10"/>
      <c r="BD4" s="10"/>
    </row>
    <row r="5" spans="1:64">
      <c r="A5" s="9"/>
      <c r="B5" s="402"/>
      <c r="C5" s="325"/>
      <c r="D5" s="325"/>
      <c r="E5" s="325"/>
    </row>
    <row r="6" spans="1:64">
      <c r="A6" s="9"/>
      <c r="B6" s="276">
        <v>100</v>
      </c>
      <c r="C6" s="326" t="s">
        <v>382</v>
      </c>
      <c r="D6" s="126"/>
      <c r="E6" s="126"/>
      <c r="F6" s="41"/>
      <c r="G6" s="14"/>
      <c r="H6" s="14"/>
      <c r="I6" s="14"/>
      <c r="J6" s="15"/>
      <c r="K6" s="14"/>
      <c r="L6" s="15"/>
      <c r="M6" s="15"/>
      <c r="N6" s="16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6"/>
      <c r="BA6" s="11"/>
      <c r="BB6" s="11"/>
      <c r="BC6" s="11"/>
      <c r="BD6" s="11"/>
      <c r="BE6" s="11"/>
      <c r="BF6" s="11"/>
      <c r="BG6" s="11"/>
      <c r="BH6" s="11"/>
      <c r="BI6" s="11"/>
      <c r="BJ6" s="15"/>
      <c r="BL6" s="11"/>
    </row>
    <row r="7" spans="1:64">
      <c r="A7" s="9"/>
      <c r="B7" s="306"/>
      <c r="C7" s="327">
        <v>101</v>
      </c>
      <c r="D7" s="221" t="s">
        <v>1294</v>
      </c>
      <c r="E7" s="159" t="s">
        <v>834</v>
      </c>
      <c r="F7" s="41"/>
      <c r="G7" s="14"/>
      <c r="H7" s="14"/>
      <c r="I7" s="14"/>
      <c r="J7" s="15"/>
      <c r="K7" s="14"/>
      <c r="L7" s="15"/>
      <c r="M7" s="15"/>
      <c r="N7" s="16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6"/>
      <c r="BA7" s="11"/>
      <c r="BB7" s="11"/>
      <c r="BC7" s="11"/>
      <c r="BD7" s="11"/>
      <c r="BE7" s="11"/>
      <c r="BF7" s="11"/>
      <c r="BG7" s="11"/>
      <c r="BH7" s="11"/>
      <c r="BI7" s="11"/>
      <c r="BJ7" s="15"/>
      <c r="BL7" s="11"/>
    </row>
    <row r="8" spans="1:64">
      <c r="A8" s="9"/>
      <c r="B8" s="306"/>
      <c r="C8" s="328">
        <v>102</v>
      </c>
      <c r="D8" s="225" t="s">
        <v>1294</v>
      </c>
      <c r="E8" s="113" t="s">
        <v>835</v>
      </c>
      <c r="F8" s="41"/>
      <c r="G8" s="14"/>
      <c r="H8" s="14"/>
      <c r="I8" s="14"/>
      <c r="J8" s="15"/>
      <c r="K8" s="14"/>
      <c r="L8" s="15"/>
      <c r="M8" s="15"/>
      <c r="N8" s="16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6"/>
      <c r="BA8" s="11"/>
      <c r="BB8" s="11"/>
      <c r="BC8" s="11"/>
      <c r="BD8" s="11"/>
      <c r="BE8" s="11"/>
      <c r="BF8" s="11"/>
      <c r="BG8" s="11"/>
      <c r="BH8" s="11"/>
      <c r="BI8" s="11"/>
      <c r="BJ8" s="15"/>
      <c r="BL8" s="11"/>
    </row>
    <row r="9" spans="1:64" hidden="1">
      <c r="A9" s="9"/>
      <c r="B9" s="403" t="s">
        <v>57</v>
      </c>
      <c r="C9" s="404">
        <v>103</v>
      </c>
      <c r="D9" s="299" t="s">
        <v>1294</v>
      </c>
      <c r="E9" s="197" t="s">
        <v>1133</v>
      </c>
      <c r="F9" s="41"/>
      <c r="G9" s="14"/>
      <c r="H9" s="14"/>
      <c r="I9" s="14"/>
      <c r="J9" s="15"/>
      <c r="K9" s="14"/>
      <c r="L9" s="15"/>
      <c r="M9" s="15"/>
      <c r="N9" s="16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6"/>
      <c r="BA9" s="11"/>
      <c r="BB9" s="11"/>
      <c r="BC9" s="11"/>
      <c r="BD9" s="11"/>
      <c r="BE9" s="11"/>
      <c r="BF9" s="11"/>
      <c r="BG9" s="11"/>
      <c r="BH9" s="11"/>
      <c r="BI9" s="11"/>
      <c r="BJ9" s="15"/>
      <c r="BL9" s="11"/>
    </row>
    <row r="10" spans="1:64" hidden="1">
      <c r="A10" s="9"/>
      <c r="B10" s="403" t="s">
        <v>57</v>
      </c>
      <c r="C10" s="404">
        <v>108</v>
      </c>
      <c r="D10" s="293" t="s">
        <v>1294</v>
      </c>
      <c r="E10" s="197" t="s">
        <v>1134</v>
      </c>
      <c r="F10" s="41"/>
      <c r="G10" s="14"/>
      <c r="H10" s="14"/>
      <c r="I10" s="14"/>
      <c r="J10" s="15"/>
      <c r="K10" s="14"/>
      <c r="L10" s="15"/>
      <c r="M10" s="15"/>
      <c r="N10" s="16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6"/>
      <c r="BA10" s="11"/>
      <c r="BB10" s="11"/>
      <c r="BC10" s="11"/>
      <c r="BD10" s="11"/>
      <c r="BE10" s="11"/>
      <c r="BF10" s="11"/>
      <c r="BG10" s="11"/>
      <c r="BH10" s="11"/>
      <c r="BI10" s="11"/>
      <c r="BJ10" s="15"/>
      <c r="BL10" s="11"/>
    </row>
    <row r="11" spans="1:64" hidden="1">
      <c r="A11" s="9"/>
      <c r="B11" s="403" t="s">
        <v>57</v>
      </c>
      <c r="C11" s="405">
        <v>109</v>
      </c>
      <c r="D11" s="406" t="s">
        <v>1294</v>
      </c>
      <c r="E11" s="329" t="s">
        <v>56</v>
      </c>
      <c r="F11" s="41"/>
      <c r="G11" s="14"/>
      <c r="H11" s="14"/>
      <c r="I11" s="14"/>
      <c r="J11" s="15"/>
      <c r="K11" s="14"/>
      <c r="L11" s="15"/>
      <c r="M11" s="15"/>
      <c r="N11" s="16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6"/>
      <c r="BA11" s="11"/>
      <c r="BB11" s="11"/>
      <c r="BC11" s="11"/>
      <c r="BD11" s="11"/>
      <c r="BE11" s="11"/>
      <c r="BF11" s="11"/>
      <c r="BG11" s="11"/>
      <c r="BH11" s="11"/>
      <c r="BI11" s="11"/>
      <c r="BJ11" s="15"/>
      <c r="BL11" s="11"/>
    </row>
    <row r="12" spans="1:64" s="7" customFormat="1" ht="3.75" customHeight="1" thickBot="1">
      <c r="A12" s="9"/>
      <c r="B12" s="218"/>
      <c r="C12" s="118"/>
      <c r="D12" s="118"/>
      <c r="E12" s="112"/>
      <c r="F12" s="13"/>
      <c r="G12" s="13"/>
      <c r="H12" s="13"/>
      <c r="I12" s="13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9"/>
      <c r="W12" s="9"/>
      <c r="AB12" s="12"/>
      <c r="AC12" s="12"/>
      <c r="AD12" s="10"/>
    </row>
    <row r="13" spans="1:64">
      <c r="A13" s="9"/>
      <c r="B13" s="276">
        <v>200</v>
      </c>
      <c r="C13" s="195" t="s">
        <v>383</v>
      </c>
      <c r="D13" s="330"/>
      <c r="E13" s="331"/>
      <c r="F13" s="41"/>
      <c r="G13" s="14"/>
      <c r="H13" s="14"/>
      <c r="I13" s="14"/>
      <c r="J13" s="15"/>
      <c r="K13" s="14"/>
      <c r="L13" s="16"/>
      <c r="M13" s="16"/>
      <c r="N13" s="15"/>
      <c r="O13" s="15"/>
      <c r="P13" s="15"/>
      <c r="Q13" s="14"/>
      <c r="R13" s="16"/>
      <c r="S13" s="16"/>
      <c r="T13" s="15"/>
      <c r="U13" s="16"/>
      <c r="V13" s="16"/>
      <c r="W13" s="15"/>
      <c r="X13" s="16"/>
      <c r="Y13" s="16"/>
      <c r="Z13" s="15"/>
      <c r="AA13" s="16"/>
      <c r="AB13" s="16"/>
      <c r="AC13" s="15"/>
      <c r="AD13" s="16"/>
      <c r="AE13" s="16"/>
      <c r="AF13" s="11"/>
      <c r="AG13" s="16"/>
      <c r="AH13" s="16"/>
      <c r="AI13" s="15"/>
      <c r="AJ13" s="16"/>
      <c r="AK13" s="16"/>
      <c r="AL13" s="15"/>
      <c r="AM13" s="16"/>
      <c r="AN13" s="16"/>
      <c r="AO13" s="15"/>
      <c r="AP13" s="16"/>
      <c r="AQ13" s="16"/>
      <c r="AR13" s="15"/>
      <c r="AS13" s="15"/>
      <c r="AT13" s="15"/>
      <c r="AU13" s="14"/>
      <c r="AV13" s="16"/>
      <c r="AW13" s="16"/>
      <c r="AX13" s="15"/>
      <c r="AY13" s="16"/>
      <c r="AZ13" s="16"/>
      <c r="BA13" s="15"/>
      <c r="BB13" s="16"/>
      <c r="BC13" s="15"/>
      <c r="BD13" s="11"/>
      <c r="BE13" s="15"/>
      <c r="BF13" s="15"/>
      <c r="BG13" s="16"/>
      <c r="BH13" s="16"/>
      <c r="BI13" s="15"/>
      <c r="BJ13" s="16"/>
      <c r="BL13" s="15"/>
    </row>
    <row r="14" spans="1:64">
      <c r="A14" s="9"/>
      <c r="B14" s="276"/>
      <c r="C14" s="332">
        <v>201</v>
      </c>
      <c r="D14" s="221" t="s">
        <v>1294</v>
      </c>
      <c r="E14" s="159" t="s">
        <v>836</v>
      </c>
      <c r="F14" s="42"/>
      <c r="G14" s="14"/>
      <c r="H14" s="14"/>
      <c r="I14" s="14"/>
      <c r="J14" s="15"/>
      <c r="K14" s="14"/>
      <c r="L14" s="16"/>
      <c r="M14" s="16"/>
      <c r="N14" s="15"/>
      <c r="O14" s="15"/>
      <c r="P14" s="15"/>
      <c r="Q14" s="14"/>
      <c r="R14" s="16"/>
      <c r="S14" s="16"/>
      <c r="T14" s="15"/>
      <c r="U14" s="16"/>
      <c r="V14" s="16"/>
      <c r="W14" s="15"/>
      <c r="X14" s="16"/>
      <c r="Y14" s="16"/>
      <c r="Z14" s="15"/>
      <c r="AA14" s="16"/>
      <c r="AB14" s="16"/>
      <c r="AC14" s="15"/>
      <c r="AD14" s="16"/>
      <c r="AE14" s="16"/>
      <c r="AF14" s="11"/>
      <c r="AG14" s="16"/>
      <c r="AH14" s="16"/>
      <c r="AI14" s="15"/>
      <c r="AJ14" s="16"/>
      <c r="AK14" s="16"/>
      <c r="AL14" s="15"/>
      <c r="AM14" s="16"/>
      <c r="AN14" s="16"/>
      <c r="AO14" s="15"/>
      <c r="AP14" s="16"/>
      <c r="AQ14" s="16"/>
      <c r="AR14" s="15"/>
      <c r="AS14" s="15"/>
      <c r="AT14" s="15"/>
      <c r="AU14" s="14"/>
      <c r="AV14" s="16"/>
      <c r="AW14" s="16"/>
      <c r="AX14" s="15"/>
      <c r="AY14" s="16"/>
      <c r="AZ14" s="16"/>
      <c r="BA14" s="15"/>
      <c r="BB14" s="16"/>
      <c r="BC14" s="15"/>
      <c r="BD14" s="11"/>
      <c r="BE14" s="15"/>
      <c r="BF14" s="15"/>
      <c r="BG14" s="16"/>
      <c r="BH14" s="16"/>
      <c r="BI14" s="15"/>
      <c r="BJ14" s="16"/>
      <c r="BL14" s="15"/>
    </row>
    <row r="15" spans="1:64">
      <c r="A15" s="9"/>
      <c r="B15" s="218"/>
      <c r="C15" s="253">
        <v>202</v>
      </c>
      <c r="D15" s="223" t="s">
        <v>1294</v>
      </c>
      <c r="E15" s="243" t="s">
        <v>837</v>
      </c>
      <c r="F15" s="42"/>
      <c r="G15" s="14"/>
      <c r="H15" s="14"/>
      <c r="I15" s="14"/>
      <c r="J15" s="15"/>
      <c r="K15" s="14"/>
      <c r="L15" s="16"/>
      <c r="M15" s="16"/>
      <c r="N15" s="15"/>
      <c r="O15" s="15"/>
      <c r="P15" s="15"/>
      <c r="Q15" s="14"/>
      <c r="R15" s="16"/>
      <c r="S15" s="16"/>
      <c r="T15" s="15"/>
      <c r="U15" s="16"/>
      <c r="V15" s="16"/>
      <c r="W15" s="15"/>
      <c r="X15" s="16"/>
      <c r="Y15" s="16"/>
      <c r="Z15" s="15"/>
      <c r="AA15" s="16"/>
      <c r="AB15" s="16"/>
      <c r="AC15" s="15"/>
      <c r="AD15" s="16"/>
      <c r="AE15" s="16"/>
      <c r="AF15" s="11"/>
      <c r="AG15" s="16"/>
      <c r="AH15" s="16"/>
      <c r="AI15" s="15"/>
      <c r="AJ15" s="16"/>
      <c r="AK15" s="16"/>
      <c r="AL15" s="15"/>
      <c r="AM15" s="16"/>
      <c r="AN15" s="16"/>
      <c r="AO15" s="15"/>
      <c r="AP15" s="16"/>
      <c r="AQ15" s="16"/>
      <c r="AR15" s="15"/>
      <c r="AS15" s="15"/>
      <c r="AT15" s="15"/>
      <c r="AU15" s="14"/>
      <c r="AV15" s="16"/>
      <c r="AW15" s="16"/>
      <c r="AX15" s="15"/>
      <c r="AY15" s="16"/>
      <c r="AZ15" s="16"/>
      <c r="BA15" s="15"/>
      <c r="BB15" s="16"/>
      <c r="BC15" s="15"/>
      <c r="BD15" s="11"/>
      <c r="BE15" s="15"/>
      <c r="BF15" s="15"/>
      <c r="BG15" s="16"/>
      <c r="BH15" s="16"/>
      <c r="BI15" s="15"/>
      <c r="BJ15" s="16"/>
      <c r="BL15" s="15"/>
    </row>
    <row r="16" spans="1:64">
      <c r="A16" s="9"/>
      <c r="B16" s="407"/>
      <c r="C16" s="333">
        <v>205</v>
      </c>
      <c r="D16" s="223" t="s">
        <v>1294</v>
      </c>
      <c r="E16" s="243" t="s">
        <v>838</v>
      </c>
      <c r="F16" s="42"/>
      <c r="G16" s="14"/>
      <c r="H16" s="14"/>
      <c r="I16" s="14"/>
      <c r="J16" s="15"/>
      <c r="K16" s="14"/>
      <c r="L16" s="16"/>
      <c r="M16" s="16"/>
      <c r="N16" s="15"/>
      <c r="O16" s="15"/>
      <c r="P16" s="15"/>
      <c r="Q16" s="14"/>
      <c r="R16" s="16"/>
      <c r="S16" s="16"/>
      <c r="T16" s="15"/>
      <c r="U16" s="16"/>
      <c r="V16" s="16"/>
      <c r="W16" s="15"/>
      <c r="X16" s="16"/>
      <c r="Y16" s="16"/>
      <c r="Z16" s="15"/>
      <c r="AA16" s="16"/>
      <c r="AB16" s="16"/>
      <c r="AC16" s="15"/>
      <c r="AD16" s="16"/>
      <c r="AE16" s="16"/>
      <c r="AF16" s="11"/>
      <c r="AG16" s="16"/>
      <c r="AH16" s="16"/>
      <c r="AI16" s="15"/>
      <c r="AJ16" s="16"/>
      <c r="AK16" s="16"/>
      <c r="AL16" s="15"/>
      <c r="AM16" s="16"/>
      <c r="AN16" s="16"/>
      <c r="AO16" s="15"/>
      <c r="AP16" s="16"/>
      <c r="AQ16" s="16"/>
      <c r="AR16" s="15"/>
      <c r="AS16" s="15"/>
      <c r="AT16" s="15"/>
      <c r="AU16" s="14"/>
      <c r="AV16" s="16"/>
      <c r="AW16" s="16"/>
      <c r="AX16" s="15"/>
      <c r="AY16" s="16"/>
      <c r="AZ16" s="16"/>
      <c r="BA16" s="15"/>
      <c r="BB16" s="16"/>
      <c r="BC16" s="15"/>
      <c r="BD16" s="11"/>
      <c r="BE16" s="15"/>
      <c r="BF16" s="15"/>
      <c r="BG16" s="16"/>
      <c r="BH16" s="16"/>
      <c r="BI16" s="15"/>
      <c r="BJ16" s="16"/>
      <c r="BL16" s="15"/>
    </row>
    <row r="17" spans="1:251">
      <c r="A17" s="9"/>
      <c r="B17" s="270"/>
      <c r="C17" s="333">
        <v>208</v>
      </c>
      <c r="D17" s="111" t="s">
        <v>1294</v>
      </c>
      <c r="E17" s="157" t="s">
        <v>839</v>
      </c>
      <c r="F17" s="42"/>
      <c r="G17" s="14"/>
      <c r="H17" s="14"/>
      <c r="I17" s="14"/>
      <c r="J17" s="15"/>
      <c r="K17" s="14"/>
      <c r="L17" s="16"/>
      <c r="M17" s="16"/>
      <c r="N17" s="15"/>
      <c r="O17" s="15"/>
      <c r="P17" s="15"/>
      <c r="Q17" s="14"/>
      <c r="R17" s="16"/>
      <c r="S17" s="16"/>
      <c r="T17" s="15"/>
      <c r="U17" s="16"/>
      <c r="V17" s="16"/>
      <c r="W17" s="15"/>
      <c r="X17" s="16"/>
      <c r="Y17" s="16"/>
      <c r="Z17" s="15"/>
      <c r="AA17" s="16"/>
      <c r="AB17" s="16"/>
      <c r="AC17" s="15"/>
      <c r="AD17" s="16"/>
      <c r="AE17" s="16"/>
      <c r="AF17" s="11"/>
      <c r="AG17" s="16"/>
      <c r="AH17" s="16"/>
      <c r="AI17" s="15"/>
      <c r="AJ17" s="16"/>
      <c r="AK17" s="16"/>
      <c r="AL17" s="15"/>
      <c r="AM17" s="16"/>
      <c r="AN17" s="16"/>
      <c r="AO17" s="15"/>
      <c r="AP17" s="16"/>
      <c r="AQ17" s="16"/>
      <c r="AR17" s="15"/>
      <c r="AS17" s="15"/>
      <c r="AT17" s="15"/>
      <c r="AU17" s="14"/>
      <c r="AV17" s="16"/>
      <c r="AW17" s="16"/>
      <c r="AX17" s="15"/>
      <c r="AY17" s="16"/>
      <c r="AZ17" s="16"/>
      <c r="BA17" s="15"/>
      <c r="BB17" s="16"/>
      <c r="BC17" s="15"/>
      <c r="BD17" s="11"/>
      <c r="BE17" s="15"/>
      <c r="BF17" s="15"/>
      <c r="BG17" s="16"/>
      <c r="BH17" s="16"/>
      <c r="BI17" s="15"/>
      <c r="BJ17" s="16"/>
      <c r="BL17" s="15"/>
    </row>
    <row r="18" spans="1:251">
      <c r="A18" s="9"/>
      <c r="B18" s="276"/>
      <c r="C18" s="334">
        <v>209</v>
      </c>
      <c r="D18" s="225" t="s">
        <v>1294</v>
      </c>
      <c r="E18" s="230" t="s">
        <v>1190</v>
      </c>
      <c r="F18" s="42"/>
      <c r="G18" s="14"/>
      <c r="H18" s="14"/>
      <c r="I18" s="14"/>
      <c r="J18" s="15"/>
      <c r="K18" s="14"/>
      <c r="L18" s="16"/>
      <c r="M18" s="16"/>
      <c r="N18" s="15"/>
      <c r="O18" s="15"/>
      <c r="P18" s="15"/>
      <c r="Q18" s="14"/>
      <c r="R18" s="16"/>
      <c r="S18" s="16"/>
      <c r="T18" s="15"/>
      <c r="U18" s="16"/>
      <c r="V18" s="16"/>
      <c r="W18" s="15"/>
      <c r="X18" s="16"/>
      <c r="Y18" s="16"/>
      <c r="Z18" s="15"/>
      <c r="AA18" s="16"/>
      <c r="AB18" s="16"/>
      <c r="AC18" s="15"/>
      <c r="AD18" s="16"/>
      <c r="AE18" s="16"/>
      <c r="AF18" s="11"/>
      <c r="AG18" s="16"/>
      <c r="AH18" s="16"/>
      <c r="AI18" s="15"/>
      <c r="AJ18" s="16"/>
      <c r="AK18" s="16"/>
      <c r="AL18" s="15"/>
      <c r="AM18" s="16"/>
      <c r="AN18" s="16"/>
      <c r="AO18" s="15"/>
      <c r="AP18" s="16"/>
      <c r="AQ18" s="16"/>
      <c r="AR18" s="15"/>
      <c r="AS18" s="15"/>
      <c r="AT18" s="15"/>
      <c r="AU18" s="14"/>
      <c r="AV18" s="16"/>
      <c r="AW18" s="16"/>
      <c r="AX18" s="15"/>
      <c r="AY18" s="16"/>
      <c r="AZ18" s="16"/>
      <c r="BA18" s="15"/>
      <c r="BB18" s="16"/>
      <c r="BC18" s="15"/>
      <c r="BD18" s="11"/>
      <c r="BE18" s="15"/>
      <c r="BF18" s="15"/>
      <c r="BG18" s="16"/>
      <c r="BH18" s="16"/>
      <c r="BI18" s="15"/>
      <c r="BJ18" s="16"/>
      <c r="BL18" s="15"/>
    </row>
    <row r="19" spans="1:251" s="7" customFormat="1" ht="3.75" customHeight="1" thickBot="1">
      <c r="A19" s="9"/>
      <c r="B19" s="218"/>
      <c r="C19" s="118"/>
      <c r="D19" s="118"/>
      <c r="E19" s="112"/>
      <c r="F19" s="13"/>
      <c r="G19" s="13"/>
      <c r="H19" s="13"/>
      <c r="I19" s="13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9"/>
      <c r="W19" s="9"/>
      <c r="AB19" s="12"/>
      <c r="AC19" s="12"/>
      <c r="AD19" s="10"/>
    </row>
    <row r="20" spans="1:251" hidden="1">
      <c r="A20" s="9"/>
      <c r="B20" s="295">
        <v>300</v>
      </c>
      <c r="C20" s="302" t="s">
        <v>493</v>
      </c>
      <c r="D20" s="408"/>
      <c r="E20" s="303"/>
      <c r="F20" s="41"/>
      <c r="G20" s="14"/>
      <c r="H20" s="14"/>
      <c r="I20" s="14"/>
      <c r="J20" s="15"/>
      <c r="K20" s="14"/>
      <c r="L20" s="16"/>
      <c r="M20" s="16"/>
      <c r="N20" s="15"/>
      <c r="O20" s="15"/>
      <c r="P20" s="15"/>
      <c r="Q20" s="14"/>
      <c r="R20" s="16"/>
      <c r="S20" s="16"/>
      <c r="T20" s="15"/>
      <c r="U20" s="16"/>
      <c r="V20" s="16"/>
      <c r="W20" s="15"/>
      <c r="X20" s="16"/>
      <c r="Y20" s="16"/>
      <c r="Z20" s="15"/>
      <c r="AA20" s="16"/>
      <c r="AB20" s="16"/>
      <c r="AC20" s="15"/>
      <c r="AD20" s="16"/>
      <c r="AE20" s="16"/>
      <c r="AF20" s="11"/>
      <c r="AG20" s="16"/>
      <c r="AH20" s="16"/>
      <c r="AI20" s="15"/>
      <c r="AJ20" s="16"/>
      <c r="AK20" s="16"/>
      <c r="AL20" s="15"/>
      <c r="AM20" s="16"/>
      <c r="AN20" s="16"/>
      <c r="AO20" s="15"/>
      <c r="AP20" s="16"/>
      <c r="AQ20" s="16"/>
      <c r="AR20" s="15"/>
      <c r="AS20" s="15"/>
      <c r="AT20" s="15"/>
      <c r="AU20" s="14"/>
      <c r="AV20" s="16"/>
      <c r="AW20" s="16"/>
      <c r="AX20" s="15"/>
      <c r="AY20" s="16"/>
      <c r="AZ20" s="16"/>
      <c r="BA20" s="15"/>
      <c r="BB20" s="16"/>
      <c r="BC20" s="15"/>
      <c r="BD20" s="11"/>
      <c r="BE20" s="15"/>
      <c r="BF20" s="15"/>
      <c r="BG20" s="16"/>
      <c r="BH20" s="16"/>
      <c r="BI20" s="15"/>
      <c r="BJ20" s="16"/>
      <c r="BL20" s="15"/>
    </row>
    <row r="21" spans="1:251" s="7" customFormat="1" ht="3.75" hidden="1" customHeight="1" thickBot="1">
      <c r="A21" s="9"/>
      <c r="B21" s="409"/>
      <c r="C21" s="408"/>
      <c r="D21" s="408"/>
      <c r="E21" s="335"/>
      <c r="F21" s="13"/>
      <c r="G21" s="13"/>
      <c r="H21" s="13"/>
      <c r="I21" s="13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9"/>
      <c r="W21" s="9"/>
      <c r="AB21" s="12"/>
      <c r="AC21" s="12"/>
      <c r="AD21" s="10"/>
    </row>
    <row r="22" spans="1:251" hidden="1">
      <c r="A22" s="90"/>
      <c r="B22" s="295">
        <v>400</v>
      </c>
      <c r="C22" s="302" t="s">
        <v>850</v>
      </c>
      <c r="D22" s="408"/>
      <c r="E22" s="303"/>
      <c r="F22" s="41"/>
      <c r="G22" s="14"/>
      <c r="H22" s="14"/>
      <c r="I22" s="14"/>
      <c r="J22" s="15"/>
      <c r="K22" s="14"/>
      <c r="L22" s="16"/>
      <c r="M22" s="16"/>
      <c r="N22" s="15"/>
      <c r="O22" s="15"/>
      <c r="P22" s="15"/>
      <c r="Q22" s="14"/>
      <c r="R22" s="16"/>
      <c r="S22" s="16"/>
      <c r="T22" s="15"/>
      <c r="U22" s="16"/>
      <c r="V22" s="16"/>
      <c r="W22" s="15"/>
      <c r="X22" s="16"/>
      <c r="Y22" s="16"/>
      <c r="Z22" s="15"/>
      <c r="AA22" s="16"/>
      <c r="AB22" s="16"/>
      <c r="AC22" s="15"/>
      <c r="AD22" s="16"/>
      <c r="AE22" s="16"/>
      <c r="AF22" s="11"/>
      <c r="AG22" s="16"/>
      <c r="AH22" s="16"/>
      <c r="AI22" s="15"/>
      <c r="AJ22" s="16"/>
      <c r="AK22" s="16"/>
      <c r="AL22" s="15"/>
      <c r="AM22" s="16"/>
      <c r="AN22" s="16"/>
      <c r="AO22" s="15"/>
      <c r="AP22" s="16"/>
      <c r="AQ22" s="16"/>
      <c r="AR22" s="15"/>
      <c r="AS22" s="15"/>
      <c r="AT22" s="15"/>
      <c r="AU22" s="14"/>
      <c r="AV22" s="16"/>
      <c r="AW22" s="16"/>
      <c r="AX22" s="15"/>
      <c r="AY22" s="16"/>
      <c r="AZ22" s="16"/>
      <c r="BA22" s="15"/>
      <c r="BB22" s="16"/>
      <c r="BC22" s="15"/>
      <c r="BD22" s="11"/>
      <c r="BE22" s="15"/>
      <c r="BF22" s="15"/>
      <c r="BG22" s="16"/>
      <c r="BH22" s="16"/>
      <c r="BI22" s="15"/>
      <c r="BJ22" s="16"/>
      <c r="BL22" s="15"/>
    </row>
    <row r="23" spans="1:251" s="7" customFormat="1" ht="3.75" hidden="1" customHeight="1" thickBot="1">
      <c r="A23" s="9"/>
      <c r="B23" s="409"/>
      <c r="C23" s="408"/>
      <c r="D23" s="408"/>
      <c r="E23" s="335"/>
      <c r="F23" s="13"/>
      <c r="G23" s="13"/>
      <c r="H23" s="13"/>
      <c r="I23" s="13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9"/>
      <c r="W23" s="9"/>
      <c r="AB23" s="12"/>
      <c r="AC23" s="12"/>
      <c r="AD23" s="10"/>
    </row>
    <row r="24" spans="1:251" hidden="1">
      <c r="A24" s="9"/>
      <c r="B24" s="295">
        <v>500</v>
      </c>
      <c r="C24" s="302" t="s">
        <v>40</v>
      </c>
      <c r="D24" s="288"/>
      <c r="E24" s="303"/>
      <c r="F24" s="41"/>
      <c r="G24" s="14"/>
      <c r="H24" s="14"/>
      <c r="I24" s="14"/>
      <c r="J24" s="15"/>
      <c r="K24" s="14"/>
      <c r="L24" s="16"/>
      <c r="M24" s="16"/>
      <c r="N24" s="15"/>
      <c r="O24" s="15"/>
      <c r="P24" s="15"/>
      <c r="Q24" s="14"/>
      <c r="R24" s="16"/>
      <c r="S24" s="16"/>
      <c r="T24" s="15"/>
      <c r="U24" s="16"/>
      <c r="V24" s="16"/>
      <c r="W24" s="15"/>
      <c r="X24" s="16"/>
      <c r="Y24" s="16"/>
      <c r="Z24" s="15"/>
      <c r="AA24" s="16"/>
      <c r="AB24" s="16"/>
      <c r="AC24" s="15"/>
      <c r="AD24" s="16"/>
      <c r="AE24" s="16"/>
      <c r="AF24" s="11"/>
      <c r="AG24" s="16"/>
      <c r="AH24" s="16"/>
      <c r="AI24" s="15"/>
      <c r="AJ24" s="16"/>
      <c r="AK24" s="16"/>
      <c r="AL24" s="15"/>
      <c r="AM24" s="16"/>
      <c r="AN24" s="16"/>
      <c r="AO24" s="15"/>
      <c r="AP24" s="16"/>
      <c r="AQ24" s="16"/>
      <c r="AR24" s="15"/>
      <c r="AS24" s="15"/>
      <c r="AT24" s="15"/>
      <c r="AU24" s="14"/>
      <c r="AV24" s="16"/>
      <c r="AW24" s="16"/>
      <c r="AX24" s="15"/>
      <c r="AY24" s="16"/>
      <c r="AZ24" s="16"/>
      <c r="BA24" s="15"/>
      <c r="BB24" s="16"/>
      <c r="BC24" s="15"/>
      <c r="BD24" s="11"/>
      <c r="BE24" s="15"/>
      <c r="BF24" s="15"/>
      <c r="BG24" s="16"/>
      <c r="BH24" s="16"/>
      <c r="BI24" s="15"/>
      <c r="BJ24" s="16"/>
      <c r="BL24" s="15"/>
    </row>
    <row r="25" spans="1:251" s="7" customFormat="1" ht="3.75" hidden="1" customHeight="1" thickBot="1">
      <c r="A25" s="9"/>
      <c r="B25" s="218"/>
      <c r="C25" s="118"/>
      <c r="D25" s="118"/>
      <c r="E25" s="112"/>
      <c r="F25" s="13"/>
      <c r="G25" s="13"/>
      <c r="H25" s="13"/>
      <c r="I25" s="13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9"/>
      <c r="W25" s="9"/>
      <c r="AB25" s="12"/>
      <c r="AC25" s="12"/>
      <c r="AD25" s="10"/>
    </row>
    <row r="26" spans="1:251">
      <c r="A26" s="9"/>
      <c r="B26" s="276">
        <v>500</v>
      </c>
      <c r="C26" s="115" t="s">
        <v>1139</v>
      </c>
      <c r="D26" s="234"/>
      <c r="E26" s="247"/>
      <c r="F26" s="41"/>
      <c r="G26" s="14"/>
      <c r="H26" s="14"/>
      <c r="I26" s="14"/>
      <c r="J26" s="15"/>
      <c r="K26" s="14"/>
      <c r="L26" s="16"/>
      <c r="M26" s="16"/>
      <c r="N26" s="15"/>
      <c r="O26" s="15"/>
      <c r="P26" s="15"/>
      <c r="Q26" s="14"/>
      <c r="R26" s="16"/>
      <c r="S26" s="16"/>
      <c r="T26" s="15"/>
      <c r="U26" s="16"/>
      <c r="V26" s="16"/>
      <c r="W26" s="15"/>
      <c r="X26" s="16"/>
      <c r="Y26" s="16"/>
      <c r="Z26" s="15"/>
      <c r="AA26" s="16"/>
      <c r="AB26" s="16"/>
      <c r="AC26" s="15"/>
      <c r="AD26" s="16"/>
      <c r="AE26" s="16"/>
      <c r="AF26" s="11"/>
      <c r="AG26" s="16"/>
      <c r="AH26" s="16"/>
      <c r="AI26" s="15"/>
      <c r="AJ26" s="16"/>
      <c r="AK26" s="16"/>
      <c r="AL26" s="15"/>
      <c r="AM26" s="16"/>
      <c r="AN26" s="16"/>
      <c r="AO26" s="15"/>
      <c r="AP26" s="16"/>
      <c r="AQ26" s="16"/>
      <c r="AR26" s="15"/>
      <c r="AS26" s="15"/>
      <c r="AT26" s="15"/>
      <c r="AU26" s="14"/>
      <c r="AV26" s="16"/>
      <c r="AW26" s="16"/>
      <c r="AX26" s="15"/>
      <c r="AY26" s="16"/>
      <c r="AZ26" s="16"/>
      <c r="BA26" s="15"/>
      <c r="BB26" s="16"/>
      <c r="BC26" s="15"/>
      <c r="BD26" s="11"/>
      <c r="BE26" s="15"/>
      <c r="BF26" s="15"/>
      <c r="BG26" s="16"/>
      <c r="BH26" s="16"/>
      <c r="BI26" s="15"/>
      <c r="BJ26" s="16"/>
      <c r="BL26" s="15"/>
    </row>
    <row r="27" spans="1:251">
      <c r="A27" s="9"/>
      <c r="B27" s="270"/>
      <c r="C27" s="327">
        <v>551</v>
      </c>
      <c r="D27" s="336" t="s">
        <v>1294</v>
      </c>
      <c r="E27" s="337" t="s">
        <v>840</v>
      </c>
      <c r="F27" s="15"/>
      <c r="G27" s="14"/>
      <c r="H27" s="14"/>
      <c r="I27" s="14"/>
      <c r="J27" s="15"/>
      <c r="K27" s="14"/>
      <c r="L27" s="15"/>
      <c r="M27" s="15"/>
      <c r="N27" s="15"/>
      <c r="O27" s="15"/>
      <c r="P27" s="15"/>
      <c r="Q27" s="14"/>
      <c r="R27" s="15"/>
      <c r="S27" s="15"/>
      <c r="T27" s="15"/>
      <c r="U27" s="15"/>
      <c r="V27" s="15"/>
      <c r="W27" s="18"/>
      <c r="X27" s="15"/>
      <c r="Y27" s="15"/>
      <c r="Z27" s="18"/>
      <c r="AA27" s="15"/>
      <c r="AB27" s="15"/>
      <c r="AC27" s="18"/>
      <c r="AD27" s="16"/>
      <c r="AE27" s="16"/>
      <c r="AF27" s="11"/>
      <c r="AG27" s="15"/>
      <c r="AH27" s="15"/>
      <c r="AI27" s="18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4"/>
      <c r="AV27" s="15"/>
      <c r="AW27" s="15"/>
      <c r="AX27" s="15"/>
      <c r="AY27" s="15"/>
      <c r="AZ27" s="15"/>
      <c r="BA27" s="15"/>
      <c r="BB27" s="15"/>
      <c r="BC27" s="15"/>
      <c r="BD27" s="14"/>
      <c r="BE27" s="15"/>
      <c r="BF27" s="15"/>
      <c r="BG27" s="16"/>
      <c r="BH27" s="15"/>
      <c r="BI27" s="15"/>
      <c r="BJ27" s="7"/>
      <c r="BK27" s="7"/>
      <c r="BL27" s="15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</row>
    <row r="28" spans="1:251">
      <c r="B28" s="270"/>
      <c r="C28" s="333">
        <f>C27+1</f>
        <v>552</v>
      </c>
      <c r="D28" s="111" t="s">
        <v>1294</v>
      </c>
      <c r="E28" s="134" t="s">
        <v>841</v>
      </c>
      <c r="F28" s="15"/>
      <c r="G28" s="14"/>
      <c r="H28" s="14"/>
      <c r="I28" s="14"/>
      <c r="J28" s="15"/>
      <c r="K28" s="14"/>
      <c r="L28" s="15"/>
      <c r="M28" s="15"/>
      <c r="N28" s="15"/>
      <c r="O28" s="15"/>
      <c r="P28" s="15"/>
      <c r="Q28" s="14"/>
      <c r="R28" s="15"/>
      <c r="S28" s="15"/>
      <c r="T28" s="15"/>
      <c r="U28" s="15"/>
      <c r="V28" s="15"/>
      <c r="W28" s="18"/>
      <c r="X28" s="15"/>
      <c r="Y28" s="15"/>
      <c r="Z28" s="18"/>
      <c r="AA28" s="15"/>
      <c r="AB28" s="15"/>
      <c r="AC28" s="18"/>
      <c r="AD28" s="16"/>
      <c r="AE28" s="16"/>
      <c r="AF28" s="11"/>
      <c r="AG28" s="15"/>
      <c r="AH28" s="15"/>
      <c r="AI28" s="18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4"/>
      <c r="AV28" s="15"/>
      <c r="AW28" s="15"/>
      <c r="AX28" s="15"/>
      <c r="AY28" s="15"/>
      <c r="AZ28" s="15"/>
      <c r="BA28" s="15"/>
      <c r="BB28" s="15"/>
      <c r="BC28" s="15"/>
      <c r="BD28" s="14"/>
      <c r="BE28" s="15"/>
      <c r="BF28" s="15"/>
      <c r="BG28" s="16"/>
      <c r="BH28" s="15"/>
      <c r="BI28" s="15"/>
      <c r="BJ28" s="7"/>
      <c r="BK28" s="7"/>
      <c r="BL28" s="15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</row>
    <row r="29" spans="1:251">
      <c r="B29" s="270"/>
      <c r="C29" s="333">
        <v>558</v>
      </c>
      <c r="D29" s="111" t="s">
        <v>1294</v>
      </c>
      <c r="E29" s="134" t="s">
        <v>1362</v>
      </c>
      <c r="F29" s="15"/>
      <c r="G29" s="14"/>
      <c r="H29" s="14"/>
      <c r="I29" s="14"/>
      <c r="J29" s="15"/>
      <c r="K29" s="14"/>
      <c r="L29" s="15"/>
      <c r="M29" s="15"/>
      <c r="N29" s="15"/>
      <c r="O29" s="15"/>
      <c r="P29" s="15"/>
      <c r="Q29" s="14"/>
      <c r="R29" s="15"/>
      <c r="S29" s="15"/>
      <c r="T29" s="15"/>
      <c r="U29" s="15"/>
      <c r="V29" s="15"/>
      <c r="W29" s="18"/>
      <c r="X29" s="15"/>
      <c r="Y29" s="15"/>
      <c r="Z29" s="18"/>
      <c r="AA29" s="15"/>
      <c r="AB29" s="15"/>
      <c r="AC29" s="18"/>
      <c r="AD29" s="16"/>
      <c r="AE29" s="16"/>
      <c r="AF29" s="11"/>
      <c r="AG29" s="15"/>
      <c r="AH29" s="15"/>
      <c r="AI29" s="18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4"/>
      <c r="AV29" s="15"/>
      <c r="AW29" s="15"/>
      <c r="AX29" s="15"/>
      <c r="AY29" s="15"/>
      <c r="AZ29" s="15"/>
      <c r="BA29" s="15"/>
      <c r="BB29" s="15"/>
      <c r="BC29" s="15"/>
      <c r="BD29" s="14"/>
      <c r="BE29" s="15"/>
      <c r="BF29" s="15"/>
      <c r="BG29" s="16"/>
      <c r="BH29" s="15"/>
      <c r="BI29" s="15"/>
      <c r="BJ29" s="7"/>
      <c r="BK29" s="7"/>
      <c r="BL29" s="15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</row>
    <row r="30" spans="1:251">
      <c r="B30" s="270"/>
      <c r="C30" s="333">
        <v>560</v>
      </c>
      <c r="D30" s="111" t="s">
        <v>1294</v>
      </c>
      <c r="E30" s="134" t="s">
        <v>842</v>
      </c>
      <c r="F30" s="15"/>
      <c r="G30" s="14"/>
      <c r="H30" s="14"/>
      <c r="I30" s="14"/>
      <c r="J30" s="15"/>
      <c r="K30" s="14"/>
      <c r="L30" s="15"/>
      <c r="M30" s="15"/>
      <c r="N30" s="15"/>
      <c r="O30" s="15"/>
      <c r="P30" s="15"/>
      <c r="Q30" s="14"/>
      <c r="R30" s="15"/>
      <c r="S30" s="15"/>
      <c r="T30" s="15"/>
      <c r="U30" s="15"/>
      <c r="V30" s="15"/>
      <c r="W30" s="18"/>
      <c r="X30" s="15"/>
      <c r="Y30" s="15"/>
      <c r="Z30" s="18"/>
      <c r="AA30" s="15"/>
      <c r="AB30" s="15"/>
      <c r="AC30" s="18"/>
      <c r="AD30" s="16"/>
      <c r="AE30" s="16"/>
      <c r="AF30" s="11"/>
      <c r="AG30" s="15"/>
      <c r="AH30" s="15"/>
      <c r="AI30" s="18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4"/>
      <c r="AV30" s="15"/>
      <c r="AW30" s="15"/>
      <c r="AX30" s="15"/>
      <c r="AY30" s="15"/>
      <c r="AZ30" s="15"/>
      <c r="BA30" s="15"/>
      <c r="BB30" s="15"/>
      <c r="BC30" s="15"/>
      <c r="BD30" s="14"/>
      <c r="BE30" s="15"/>
      <c r="BF30" s="15"/>
      <c r="BG30" s="16"/>
      <c r="BH30" s="15"/>
      <c r="BI30" s="15"/>
      <c r="BJ30" s="7"/>
      <c r="BK30" s="7"/>
      <c r="BL30" s="15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</row>
    <row r="31" spans="1:251">
      <c r="B31" s="270"/>
      <c r="C31" s="333">
        <v>580</v>
      </c>
      <c r="D31" s="111" t="s">
        <v>1294</v>
      </c>
      <c r="E31" s="134" t="s">
        <v>843</v>
      </c>
      <c r="F31" s="15"/>
      <c r="G31" s="14"/>
      <c r="H31" s="14"/>
      <c r="I31" s="14"/>
      <c r="J31" s="15"/>
      <c r="K31" s="14"/>
      <c r="L31" s="15"/>
      <c r="M31" s="15"/>
      <c r="N31" s="15"/>
      <c r="O31" s="15"/>
      <c r="P31" s="15"/>
      <c r="Q31" s="14"/>
      <c r="R31" s="15"/>
      <c r="S31" s="15"/>
      <c r="T31" s="15"/>
      <c r="U31" s="15"/>
      <c r="V31" s="15"/>
      <c r="W31" s="18"/>
      <c r="X31" s="15"/>
      <c r="Y31" s="15"/>
      <c r="Z31" s="18"/>
      <c r="AA31" s="15"/>
      <c r="AB31" s="15"/>
      <c r="AC31" s="18"/>
      <c r="AD31" s="16"/>
      <c r="AE31" s="16"/>
      <c r="AF31" s="11"/>
      <c r="AG31" s="15"/>
      <c r="AH31" s="15"/>
      <c r="AI31" s="18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4"/>
      <c r="AV31" s="15"/>
      <c r="AW31" s="15"/>
      <c r="AX31" s="15"/>
      <c r="AY31" s="15"/>
      <c r="AZ31" s="15"/>
      <c r="BA31" s="15"/>
      <c r="BB31" s="15"/>
      <c r="BC31" s="15"/>
      <c r="BD31" s="14"/>
      <c r="BE31" s="15"/>
      <c r="BF31" s="15"/>
      <c r="BG31" s="16"/>
      <c r="BH31" s="15"/>
      <c r="BI31" s="15"/>
      <c r="BJ31" s="7"/>
      <c r="BK31" s="7"/>
      <c r="BL31" s="15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</row>
    <row r="32" spans="1:251">
      <c r="B32" s="270"/>
      <c r="C32" s="333">
        <v>588</v>
      </c>
      <c r="D32" s="111" t="s">
        <v>1294</v>
      </c>
      <c r="E32" s="134" t="s">
        <v>1364</v>
      </c>
      <c r="F32" s="15"/>
      <c r="G32" s="14"/>
      <c r="H32" s="14"/>
      <c r="I32" s="14"/>
      <c r="J32" s="15"/>
      <c r="K32" s="14"/>
      <c r="L32" s="15"/>
      <c r="M32" s="15"/>
      <c r="N32" s="15"/>
      <c r="O32" s="15"/>
      <c r="P32" s="15"/>
      <c r="Q32" s="14"/>
      <c r="R32" s="15"/>
      <c r="S32" s="15"/>
      <c r="T32" s="15"/>
      <c r="U32" s="15"/>
      <c r="V32" s="15"/>
      <c r="W32" s="18"/>
      <c r="X32" s="15"/>
      <c r="Y32" s="15"/>
      <c r="Z32" s="18"/>
      <c r="AA32" s="15"/>
      <c r="AB32" s="15"/>
      <c r="AC32" s="18"/>
      <c r="AD32" s="16"/>
      <c r="AE32" s="16"/>
      <c r="AF32" s="11"/>
      <c r="AG32" s="15"/>
      <c r="AH32" s="15"/>
      <c r="AI32" s="18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4"/>
      <c r="AV32" s="15"/>
      <c r="AW32" s="15"/>
      <c r="AX32" s="15"/>
      <c r="AY32" s="15"/>
      <c r="AZ32" s="15"/>
      <c r="BA32" s="15"/>
      <c r="BB32" s="15"/>
      <c r="BC32" s="15"/>
      <c r="BD32" s="14"/>
      <c r="BE32" s="15"/>
      <c r="BF32" s="15"/>
      <c r="BG32" s="16"/>
      <c r="BH32" s="15"/>
      <c r="BI32" s="15"/>
      <c r="BJ32" s="7"/>
      <c r="BK32" s="7"/>
      <c r="BL32" s="15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</row>
    <row r="33" spans="1:251">
      <c r="B33" s="270"/>
      <c r="C33" s="328">
        <v>590</v>
      </c>
      <c r="D33" s="279" t="s">
        <v>1294</v>
      </c>
      <c r="E33" s="338" t="s">
        <v>844</v>
      </c>
      <c r="F33" s="15"/>
      <c r="G33" s="14"/>
      <c r="H33" s="14"/>
      <c r="I33" s="14"/>
      <c r="J33" s="15"/>
      <c r="K33" s="14"/>
      <c r="L33" s="15"/>
      <c r="M33" s="15"/>
      <c r="N33" s="15"/>
      <c r="O33" s="15"/>
      <c r="P33" s="15"/>
      <c r="Q33" s="14"/>
      <c r="R33" s="15"/>
      <c r="S33" s="15"/>
      <c r="T33" s="15"/>
      <c r="U33" s="15"/>
      <c r="V33" s="15"/>
      <c r="W33" s="18"/>
      <c r="X33" s="15"/>
      <c r="Y33" s="15"/>
      <c r="Z33" s="18"/>
      <c r="AA33" s="15"/>
      <c r="AB33" s="15"/>
      <c r="AC33" s="18"/>
      <c r="AD33" s="16"/>
      <c r="AE33" s="16"/>
      <c r="AF33" s="11"/>
      <c r="AG33" s="15"/>
      <c r="AH33" s="15"/>
      <c r="AI33" s="18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4"/>
      <c r="AV33" s="15"/>
      <c r="AW33" s="15"/>
      <c r="AX33" s="15"/>
      <c r="AY33" s="15"/>
      <c r="AZ33" s="15"/>
      <c r="BA33" s="15"/>
      <c r="BB33" s="15"/>
      <c r="BC33" s="15"/>
      <c r="BD33" s="14"/>
      <c r="BE33" s="15"/>
      <c r="BF33" s="15"/>
      <c r="BG33" s="16"/>
      <c r="BH33" s="15"/>
      <c r="BI33" s="15"/>
      <c r="BJ33" s="7"/>
      <c r="BK33" s="7"/>
      <c r="BL33" s="15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</row>
    <row r="34" spans="1:251" ht="15.75" customHeight="1">
      <c r="A34" s="9"/>
      <c r="B34" s="270"/>
      <c r="C34" s="135" t="s">
        <v>1383</v>
      </c>
      <c r="D34" s="136"/>
      <c r="E34" s="137"/>
      <c r="G34" s="14"/>
      <c r="H34" s="14"/>
      <c r="I34" s="14"/>
      <c r="J34" s="14"/>
      <c r="K34" s="20"/>
      <c r="L34" s="20"/>
      <c r="M34" s="22"/>
      <c r="N34" s="20"/>
      <c r="O34" s="20"/>
      <c r="P34" s="21"/>
      <c r="Q34" s="20"/>
      <c r="R34" s="20"/>
      <c r="S34" s="22"/>
      <c r="T34" s="20"/>
      <c r="U34" s="20"/>
      <c r="V34" s="22"/>
      <c r="W34" s="20"/>
      <c r="X34" s="20"/>
      <c r="Y34" s="22"/>
      <c r="Z34" s="20"/>
      <c r="AA34" s="20"/>
      <c r="AB34" s="22"/>
      <c r="AC34" s="16"/>
      <c r="AD34" s="16"/>
      <c r="AE34" s="11"/>
      <c r="AF34" s="20"/>
      <c r="AG34" s="20"/>
      <c r="AH34" s="22"/>
      <c r="AI34" s="20"/>
      <c r="AJ34" s="20"/>
      <c r="AK34" s="22"/>
      <c r="AL34" s="20"/>
      <c r="AM34" s="20"/>
      <c r="AN34" s="22"/>
      <c r="AO34" s="20"/>
      <c r="AP34" s="20"/>
      <c r="AQ34" s="22"/>
      <c r="AR34" s="20"/>
      <c r="AS34" s="20"/>
      <c r="AT34" s="21"/>
      <c r="AU34" s="20"/>
      <c r="AV34" s="20"/>
      <c r="AW34" s="22"/>
      <c r="AX34" s="20"/>
      <c r="AY34" s="20"/>
      <c r="AZ34" s="22"/>
      <c r="BA34" s="20"/>
      <c r="BB34" s="22"/>
      <c r="BC34" s="21"/>
      <c r="BD34" s="22"/>
      <c r="BE34" s="22"/>
      <c r="BF34" s="23"/>
      <c r="BG34" s="20"/>
      <c r="BH34" s="22"/>
      <c r="BI34" s="20"/>
      <c r="BK34" s="20"/>
    </row>
    <row r="35" spans="1:251" ht="15.75" customHeight="1">
      <c r="A35" s="9"/>
      <c r="B35" s="270"/>
      <c r="C35" s="138" t="s">
        <v>1371</v>
      </c>
      <c r="D35" s="138"/>
      <c r="E35" s="137"/>
      <c r="G35" s="14"/>
      <c r="H35" s="14"/>
      <c r="I35" s="14"/>
      <c r="J35" s="14"/>
      <c r="K35" s="20"/>
      <c r="L35" s="20"/>
      <c r="M35" s="22"/>
      <c r="N35" s="20"/>
      <c r="O35" s="20"/>
      <c r="P35" s="21"/>
      <c r="Q35" s="20"/>
      <c r="R35" s="20"/>
      <c r="S35" s="22"/>
      <c r="T35" s="20"/>
      <c r="U35" s="20"/>
      <c r="V35" s="22"/>
      <c r="W35" s="20"/>
      <c r="X35" s="20"/>
      <c r="Y35" s="22"/>
      <c r="Z35" s="20"/>
      <c r="AA35" s="20"/>
      <c r="AB35" s="22"/>
      <c r="AC35" s="16"/>
      <c r="AD35" s="16"/>
      <c r="AE35" s="11"/>
      <c r="AF35" s="20"/>
      <c r="AG35" s="20"/>
      <c r="AH35" s="22"/>
      <c r="AI35" s="20"/>
      <c r="AJ35" s="20"/>
      <c r="AK35" s="22"/>
      <c r="AL35" s="20"/>
      <c r="AM35" s="20"/>
      <c r="AN35" s="22"/>
      <c r="AO35" s="20"/>
      <c r="AP35" s="20"/>
      <c r="AQ35" s="22"/>
      <c r="AR35" s="20"/>
      <c r="AS35" s="20"/>
      <c r="AT35" s="21"/>
      <c r="AU35" s="20"/>
      <c r="AV35" s="20"/>
      <c r="AW35" s="22"/>
      <c r="AX35" s="20"/>
      <c r="AY35" s="20"/>
      <c r="AZ35" s="22"/>
      <c r="BA35" s="20"/>
      <c r="BB35" s="22"/>
      <c r="BC35" s="21"/>
      <c r="BD35" s="22"/>
      <c r="BE35" s="22"/>
      <c r="BF35" s="23"/>
      <c r="BG35" s="20"/>
      <c r="BH35" s="22"/>
      <c r="BI35" s="20"/>
      <c r="BK35" s="20"/>
    </row>
    <row r="36" spans="1:251" ht="15.75" customHeight="1">
      <c r="A36" s="9"/>
      <c r="B36" s="270"/>
      <c r="C36" s="138" t="s">
        <v>1372</v>
      </c>
      <c r="D36" s="138"/>
      <c r="E36" s="137"/>
      <c r="G36" s="14"/>
      <c r="H36" s="14"/>
      <c r="I36" s="14"/>
      <c r="J36" s="14"/>
      <c r="K36" s="20"/>
      <c r="L36" s="20"/>
      <c r="M36" s="22"/>
      <c r="N36" s="20"/>
      <c r="O36" s="20"/>
      <c r="P36" s="21"/>
      <c r="Q36" s="20"/>
      <c r="R36" s="20"/>
      <c r="S36" s="22"/>
      <c r="T36" s="20"/>
      <c r="U36" s="20"/>
      <c r="V36" s="22"/>
      <c r="W36" s="20"/>
      <c r="X36" s="20"/>
      <c r="Y36" s="22"/>
      <c r="Z36" s="20"/>
      <c r="AA36" s="20"/>
      <c r="AB36" s="22"/>
      <c r="AC36" s="16"/>
      <c r="AD36" s="16"/>
      <c r="AE36" s="11"/>
      <c r="AF36" s="20"/>
      <c r="AG36" s="20"/>
      <c r="AH36" s="22"/>
      <c r="AI36" s="20"/>
      <c r="AJ36" s="20"/>
      <c r="AK36" s="22"/>
      <c r="AL36" s="20"/>
      <c r="AM36" s="20"/>
      <c r="AN36" s="22"/>
      <c r="AO36" s="20"/>
      <c r="AP36" s="20"/>
      <c r="AQ36" s="22"/>
      <c r="AR36" s="20"/>
      <c r="AS36" s="20"/>
      <c r="AT36" s="21"/>
      <c r="AU36" s="20"/>
      <c r="AV36" s="20"/>
      <c r="AW36" s="22"/>
      <c r="AX36" s="20"/>
      <c r="AY36" s="20"/>
      <c r="AZ36" s="22"/>
      <c r="BA36" s="20"/>
      <c r="BB36" s="22"/>
      <c r="BC36" s="21"/>
      <c r="BD36" s="22"/>
      <c r="BE36" s="22"/>
      <c r="BF36" s="23"/>
      <c r="BG36" s="20"/>
      <c r="BH36" s="22"/>
      <c r="BI36" s="20"/>
      <c r="BK36" s="20"/>
    </row>
    <row r="37" spans="1:251" s="7" customFormat="1" ht="3.75" customHeight="1" thickBot="1">
      <c r="A37" s="9"/>
      <c r="B37" s="218"/>
      <c r="C37" s="118"/>
      <c r="D37" s="118"/>
      <c r="E37" s="112"/>
      <c r="F37" s="13"/>
      <c r="G37" s="13"/>
      <c r="H37" s="13"/>
      <c r="I37" s="13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9"/>
      <c r="W37" s="9"/>
      <c r="AB37" s="12"/>
      <c r="AC37" s="12"/>
      <c r="AD37" s="10"/>
    </row>
    <row r="38" spans="1:251" hidden="1">
      <c r="A38" s="9"/>
      <c r="B38" s="295">
        <v>600</v>
      </c>
      <c r="C38" s="302" t="s">
        <v>486</v>
      </c>
      <c r="D38" s="302"/>
      <c r="E38" s="303"/>
      <c r="F38" s="41"/>
      <c r="G38" s="14"/>
      <c r="H38" s="14"/>
      <c r="I38" s="14"/>
      <c r="J38" s="15"/>
      <c r="K38" s="14"/>
      <c r="L38" s="16"/>
      <c r="M38" s="16"/>
      <c r="N38" s="15"/>
      <c r="O38" s="15"/>
      <c r="P38" s="15"/>
      <c r="Q38" s="14"/>
      <c r="R38" s="16"/>
      <c r="S38" s="16"/>
      <c r="T38" s="15"/>
      <c r="U38" s="16"/>
      <c r="V38" s="16"/>
      <c r="W38" s="15"/>
      <c r="X38" s="16"/>
      <c r="Y38" s="16"/>
      <c r="Z38" s="15"/>
      <c r="AA38" s="16"/>
      <c r="AB38" s="16"/>
      <c r="AC38" s="15"/>
      <c r="AD38" s="16"/>
      <c r="AE38" s="16"/>
      <c r="AF38" s="11"/>
      <c r="AG38" s="16"/>
      <c r="AH38" s="16"/>
      <c r="AI38" s="15"/>
      <c r="AJ38" s="16"/>
      <c r="AK38" s="16"/>
      <c r="AL38" s="15"/>
      <c r="AM38" s="16"/>
      <c r="AN38" s="16"/>
      <c r="AO38" s="15"/>
      <c r="AP38" s="16"/>
      <c r="AQ38" s="16"/>
      <c r="AR38" s="15"/>
      <c r="AS38" s="15"/>
      <c r="AT38" s="15"/>
      <c r="AU38" s="14"/>
      <c r="AV38" s="16"/>
      <c r="AW38" s="16"/>
      <c r="AX38" s="15"/>
      <c r="AY38" s="16"/>
      <c r="AZ38" s="16"/>
      <c r="BA38" s="15"/>
      <c r="BB38" s="16"/>
      <c r="BC38" s="15"/>
      <c r="BD38" s="11"/>
      <c r="BE38" s="15"/>
      <c r="BF38" s="15"/>
      <c r="BG38" s="16"/>
      <c r="BH38" s="16"/>
      <c r="BI38" s="15"/>
      <c r="BJ38" s="16"/>
      <c r="BL38" s="15"/>
    </row>
    <row r="39" spans="1:251" s="7" customFormat="1" ht="3.75" customHeight="1" thickBot="1">
      <c r="A39" s="9"/>
      <c r="B39" s="218"/>
      <c r="C39" s="118"/>
      <c r="D39" s="118"/>
      <c r="E39" s="112"/>
      <c r="F39" s="13"/>
      <c r="G39" s="13"/>
      <c r="H39" s="13"/>
      <c r="I39" s="13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9"/>
      <c r="W39" s="9"/>
      <c r="AB39" s="12"/>
      <c r="AC39" s="12"/>
      <c r="AD39" s="10"/>
    </row>
    <row r="40" spans="1:251" s="47" customFormat="1" hidden="1">
      <c r="A40" s="9"/>
      <c r="B40" s="295">
        <v>700</v>
      </c>
      <c r="C40" s="302" t="s">
        <v>992</v>
      </c>
      <c r="D40" s="288"/>
      <c r="E40" s="303"/>
      <c r="F40" s="41"/>
      <c r="G40" s="14"/>
      <c r="H40" s="43"/>
      <c r="I40" s="43"/>
      <c r="J40" s="44"/>
      <c r="K40" s="43"/>
      <c r="L40" s="45"/>
      <c r="M40" s="45"/>
      <c r="N40" s="44"/>
      <c r="O40" s="44"/>
      <c r="P40" s="44"/>
      <c r="Q40" s="43"/>
      <c r="R40" s="45"/>
      <c r="S40" s="45"/>
      <c r="T40" s="44"/>
      <c r="U40" s="45"/>
      <c r="V40" s="45"/>
      <c r="W40" s="44"/>
      <c r="X40" s="45"/>
      <c r="Y40" s="45"/>
      <c r="Z40" s="44"/>
      <c r="AA40" s="45"/>
      <c r="AB40" s="45"/>
      <c r="AC40" s="44"/>
      <c r="AD40" s="45"/>
      <c r="AE40" s="45"/>
      <c r="AF40" s="46"/>
      <c r="AG40" s="45"/>
      <c r="AH40" s="45"/>
      <c r="AI40" s="44"/>
      <c r="AJ40" s="45"/>
      <c r="AK40" s="45"/>
      <c r="AL40" s="44"/>
      <c r="AM40" s="45"/>
      <c r="AN40" s="45"/>
      <c r="AO40" s="44"/>
      <c r="AP40" s="45"/>
      <c r="AQ40" s="45"/>
      <c r="AR40" s="44"/>
      <c r="AS40" s="44"/>
      <c r="AT40" s="44"/>
      <c r="AU40" s="43"/>
      <c r="AV40" s="45"/>
      <c r="AW40" s="45"/>
      <c r="AX40" s="44"/>
      <c r="AY40" s="45"/>
      <c r="AZ40" s="45"/>
      <c r="BA40" s="44"/>
      <c r="BB40" s="45"/>
      <c r="BC40" s="44"/>
      <c r="BD40" s="46"/>
      <c r="BE40" s="44"/>
      <c r="BF40" s="44"/>
      <c r="BG40" s="45"/>
      <c r="BH40" s="45"/>
      <c r="BI40" s="44"/>
      <c r="BJ40" s="45"/>
      <c r="BL40" s="44"/>
    </row>
    <row r="41" spans="1:251" s="7" customFormat="1" ht="3.75" hidden="1" customHeight="1" thickBot="1">
      <c r="A41" s="9"/>
      <c r="B41" s="218"/>
      <c r="C41" s="118"/>
      <c r="D41" s="118"/>
      <c r="E41" s="112"/>
      <c r="F41" s="13"/>
      <c r="G41" s="13"/>
      <c r="H41" s="13"/>
      <c r="I41" s="13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9"/>
      <c r="W41" s="9"/>
      <c r="AB41" s="12"/>
      <c r="AC41" s="12"/>
      <c r="AD41" s="10"/>
    </row>
    <row r="42" spans="1:251">
      <c r="A42" s="9"/>
      <c r="B42" s="276">
        <v>800</v>
      </c>
      <c r="C42" s="115" t="s">
        <v>1207</v>
      </c>
      <c r="D42" s="234"/>
      <c r="E42" s="247"/>
      <c r="F42" s="41"/>
      <c r="G42" s="14"/>
      <c r="H42" s="14"/>
      <c r="I42" s="14"/>
      <c r="J42" s="15"/>
      <c r="K42" s="14"/>
      <c r="L42" s="16"/>
      <c r="M42" s="16"/>
      <c r="N42" s="15"/>
      <c r="O42" s="15"/>
      <c r="P42" s="15"/>
      <c r="Q42" s="14"/>
      <c r="R42" s="16"/>
      <c r="S42" s="16"/>
      <c r="T42" s="15"/>
      <c r="U42" s="16"/>
      <c r="V42" s="16"/>
      <c r="W42" s="15"/>
      <c r="X42" s="16"/>
      <c r="Y42" s="16"/>
      <c r="Z42" s="15"/>
      <c r="AA42" s="16"/>
      <c r="AB42" s="16"/>
      <c r="AC42" s="15"/>
      <c r="AD42" s="16"/>
      <c r="AE42" s="16"/>
      <c r="AF42" s="11"/>
      <c r="AG42" s="16"/>
      <c r="AH42" s="16"/>
      <c r="AI42" s="15"/>
      <c r="AJ42" s="16"/>
      <c r="AK42" s="16"/>
      <c r="AL42" s="15"/>
      <c r="AM42" s="16"/>
      <c r="AN42" s="16"/>
      <c r="AO42" s="15"/>
      <c r="AP42" s="16"/>
      <c r="AQ42" s="16"/>
      <c r="AR42" s="15"/>
      <c r="AS42" s="15"/>
      <c r="AT42" s="15"/>
      <c r="AU42" s="14"/>
      <c r="AV42" s="16"/>
      <c r="AW42" s="16"/>
      <c r="AX42" s="15"/>
      <c r="AY42" s="16"/>
      <c r="AZ42" s="16"/>
      <c r="BA42" s="15"/>
      <c r="BB42" s="16"/>
      <c r="BC42" s="15"/>
      <c r="BD42" s="11"/>
      <c r="BE42" s="15"/>
      <c r="BF42" s="15"/>
      <c r="BG42" s="16"/>
      <c r="BH42" s="16"/>
      <c r="BI42" s="15"/>
      <c r="BJ42" s="16"/>
      <c r="BL42" s="15"/>
    </row>
    <row r="43" spans="1:251" s="7" customFormat="1" ht="3.75" customHeight="1" thickBot="1">
      <c r="A43" s="9"/>
      <c r="B43" s="218"/>
      <c r="C43" s="218"/>
      <c r="D43" s="118"/>
      <c r="E43" s="112"/>
      <c r="F43" s="13"/>
      <c r="G43" s="13"/>
      <c r="H43" s="13"/>
      <c r="I43" s="13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9"/>
      <c r="W43" s="9"/>
      <c r="AB43" s="12"/>
      <c r="AC43" s="12"/>
      <c r="AD43" s="10"/>
    </row>
    <row r="44" spans="1:251" ht="15.75" customHeight="1">
      <c r="A44" s="9"/>
      <c r="B44" s="276">
        <v>1000</v>
      </c>
      <c r="C44" s="246" t="s">
        <v>453</v>
      </c>
      <c r="D44" s="126"/>
      <c r="E44" s="112"/>
    </row>
    <row r="45" spans="1:251">
      <c r="A45" s="9"/>
      <c r="B45" s="218"/>
      <c r="C45" s="327">
        <v>1011</v>
      </c>
      <c r="D45" s="336" t="s">
        <v>1294</v>
      </c>
      <c r="E45" s="339" t="s">
        <v>1281</v>
      </c>
      <c r="F45" s="15"/>
      <c r="G45" s="14"/>
      <c r="H45" s="14"/>
      <c r="I45" s="14"/>
      <c r="J45" s="15"/>
      <c r="K45" s="14"/>
      <c r="L45" s="15"/>
      <c r="M45" s="15"/>
      <c r="N45" s="15"/>
      <c r="O45" s="15"/>
      <c r="P45" s="15"/>
      <c r="Q45" s="14"/>
      <c r="R45" s="15"/>
      <c r="S45" s="15"/>
      <c r="T45" s="15"/>
      <c r="U45" s="15"/>
      <c r="V45" s="15"/>
      <c r="W45" s="18"/>
      <c r="X45" s="15"/>
      <c r="Y45" s="15"/>
      <c r="Z45" s="18"/>
      <c r="AA45" s="15"/>
      <c r="AB45" s="15"/>
      <c r="AC45" s="18"/>
      <c r="AD45" s="16"/>
      <c r="AE45" s="16"/>
      <c r="AF45" s="11"/>
      <c r="AG45" s="15"/>
      <c r="AH45" s="15"/>
      <c r="AI45" s="18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4"/>
      <c r="AV45" s="15"/>
      <c r="AW45" s="15"/>
      <c r="AX45" s="15"/>
      <c r="AY45" s="15"/>
      <c r="AZ45" s="15"/>
      <c r="BA45" s="15"/>
      <c r="BB45" s="15"/>
      <c r="BC45" s="15"/>
      <c r="BD45" s="14"/>
      <c r="BE45" s="15"/>
      <c r="BF45" s="15"/>
      <c r="BG45" s="16"/>
      <c r="BH45" s="15"/>
      <c r="BI45" s="15"/>
      <c r="BJ45" s="7"/>
      <c r="BK45" s="7"/>
      <c r="BL45" s="15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</row>
    <row r="46" spans="1:251">
      <c r="B46" s="218"/>
      <c r="C46" s="333">
        <f>C45+1</f>
        <v>1012</v>
      </c>
      <c r="D46" s="111" t="s">
        <v>1294</v>
      </c>
      <c r="E46" s="340" t="s">
        <v>1280</v>
      </c>
      <c r="F46" s="15"/>
      <c r="G46" s="14"/>
      <c r="H46" s="14"/>
      <c r="I46" s="14"/>
      <c r="J46" s="15"/>
      <c r="K46" s="14"/>
      <c r="L46" s="15"/>
      <c r="M46" s="15"/>
      <c r="N46" s="15"/>
      <c r="O46" s="15"/>
      <c r="P46" s="15"/>
      <c r="Q46" s="14"/>
      <c r="R46" s="15"/>
      <c r="S46" s="15"/>
      <c r="T46" s="15"/>
      <c r="U46" s="15"/>
      <c r="V46" s="15"/>
      <c r="W46" s="18"/>
      <c r="X46" s="15"/>
      <c r="Y46" s="15"/>
      <c r="Z46" s="18"/>
      <c r="AA46" s="15"/>
      <c r="AB46" s="15"/>
      <c r="AC46" s="18"/>
      <c r="AD46" s="16"/>
      <c r="AE46" s="16"/>
      <c r="AF46" s="11"/>
      <c r="AG46" s="15"/>
      <c r="AH46" s="15"/>
      <c r="AI46" s="18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4"/>
      <c r="AV46" s="15"/>
      <c r="AW46" s="15"/>
      <c r="AX46" s="15"/>
      <c r="AY46" s="15"/>
      <c r="AZ46" s="15"/>
      <c r="BA46" s="15"/>
      <c r="BB46" s="15"/>
      <c r="BC46" s="15"/>
      <c r="BD46" s="14"/>
      <c r="BE46" s="15"/>
      <c r="BF46" s="15"/>
      <c r="BG46" s="16"/>
      <c r="BH46" s="15"/>
      <c r="BI46" s="15"/>
      <c r="BJ46" s="7"/>
      <c r="BK46" s="7"/>
      <c r="BL46" s="15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</row>
    <row r="47" spans="1:251">
      <c r="B47" s="218"/>
      <c r="C47" s="333">
        <f>C46+1</f>
        <v>1013</v>
      </c>
      <c r="D47" s="111" t="s">
        <v>1294</v>
      </c>
      <c r="E47" s="340" t="s">
        <v>1279</v>
      </c>
      <c r="F47" s="15"/>
      <c r="G47" s="14"/>
      <c r="H47" s="14"/>
      <c r="I47" s="14"/>
      <c r="J47" s="15"/>
      <c r="K47" s="14"/>
      <c r="L47" s="15"/>
      <c r="M47" s="15"/>
      <c r="N47" s="15"/>
      <c r="O47" s="15"/>
      <c r="P47" s="15"/>
      <c r="Q47" s="14"/>
      <c r="R47" s="15"/>
      <c r="S47" s="15"/>
      <c r="T47" s="15"/>
      <c r="U47" s="15"/>
      <c r="V47" s="15"/>
      <c r="W47" s="18"/>
      <c r="X47" s="15"/>
      <c r="Y47" s="15"/>
      <c r="Z47" s="18"/>
      <c r="AA47" s="15"/>
      <c r="AB47" s="15"/>
      <c r="AC47" s="18"/>
      <c r="AD47" s="16"/>
      <c r="AE47" s="16"/>
      <c r="AF47" s="11"/>
      <c r="AG47" s="15"/>
      <c r="AH47" s="15"/>
      <c r="AI47" s="18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4"/>
      <c r="AV47" s="15"/>
      <c r="AW47" s="15"/>
      <c r="AX47" s="15"/>
      <c r="AY47" s="15"/>
      <c r="AZ47" s="15"/>
      <c r="BA47" s="15"/>
      <c r="BB47" s="15"/>
      <c r="BC47" s="15"/>
      <c r="BD47" s="14"/>
      <c r="BE47" s="15"/>
      <c r="BF47" s="15"/>
      <c r="BG47" s="16"/>
      <c r="BH47" s="15"/>
      <c r="BI47" s="15"/>
      <c r="BJ47" s="7"/>
      <c r="BK47" s="7"/>
      <c r="BL47" s="15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</row>
    <row r="48" spans="1:251">
      <c r="B48" s="218"/>
      <c r="C48" s="333">
        <v>1014</v>
      </c>
      <c r="D48" s="111" t="s">
        <v>1294</v>
      </c>
      <c r="E48" s="340" t="s">
        <v>1278</v>
      </c>
      <c r="F48" s="15"/>
      <c r="G48" s="14"/>
      <c r="H48" s="14"/>
      <c r="I48" s="14"/>
      <c r="J48" s="15"/>
      <c r="K48" s="14"/>
      <c r="L48" s="15"/>
      <c r="M48" s="15"/>
      <c r="N48" s="15"/>
      <c r="O48" s="15"/>
      <c r="P48" s="15"/>
      <c r="Q48" s="14"/>
      <c r="R48" s="15"/>
      <c r="S48" s="15"/>
      <c r="T48" s="15"/>
      <c r="U48" s="15"/>
      <c r="V48" s="15"/>
      <c r="W48" s="18"/>
      <c r="X48" s="15"/>
      <c r="Y48" s="15"/>
      <c r="Z48" s="18"/>
      <c r="AA48" s="15"/>
      <c r="AB48" s="15"/>
      <c r="AC48" s="18"/>
      <c r="AD48" s="16"/>
      <c r="AE48" s="16"/>
      <c r="AF48" s="11"/>
      <c r="AG48" s="15"/>
      <c r="AH48" s="15"/>
      <c r="AI48" s="18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4"/>
      <c r="AV48" s="15"/>
      <c r="AW48" s="15"/>
      <c r="AX48" s="15"/>
      <c r="AY48" s="15"/>
      <c r="AZ48" s="15"/>
      <c r="BA48" s="15"/>
      <c r="BB48" s="15"/>
      <c r="BC48" s="15"/>
      <c r="BD48" s="14"/>
      <c r="BE48" s="15"/>
      <c r="BF48" s="15"/>
      <c r="BG48" s="16"/>
      <c r="BH48" s="15"/>
      <c r="BI48" s="15"/>
      <c r="BJ48" s="7"/>
      <c r="BK48" s="7"/>
      <c r="BL48" s="15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</row>
    <row r="49" spans="2:251">
      <c r="B49" s="218"/>
      <c r="C49" s="333">
        <v>1015</v>
      </c>
      <c r="D49" s="111" t="s">
        <v>1294</v>
      </c>
      <c r="E49" s="340" t="s">
        <v>16</v>
      </c>
      <c r="F49" s="15"/>
      <c r="G49" s="14"/>
      <c r="H49" s="14"/>
      <c r="I49" s="14"/>
      <c r="J49" s="15"/>
      <c r="K49" s="14"/>
      <c r="L49" s="15"/>
      <c r="M49" s="15"/>
      <c r="N49" s="15"/>
      <c r="O49" s="15"/>
      <c r="P49" s="15"/>
      <c r="Q49" s="14"/>
      <c r="R49" s="15"/>
      <c r="S49" s="15"/>
      <c r="T49" s="15"/>
      <c r="U49" s="15"/>
      <c r="V49" s="15"/>
      <c r="W49" s="18"/>
      <c r="X49" s="15"/>
      <c r="Y49" s="15"/>
      <c r="Z49" s="18"/>
      <c r="AA49" s="15"/>
      <c r="AB49" s="15"/>
      <c r="AC49" s="18"/>
      <c r="AD49" s="16"/>
      <c r="AE49" s="16"/>
      <c r="AF49" s="11"/>
      <c r="AG49" s="15"/>
      <c r="AH49" s="15"/>
      <c r="AI49" s="18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4"/>
      <c r="AV49" s="15"/>
      <c r="AW49" s="15"/>
      <c r="AX49" s="15"/>
      <c r="AY49" s="15"/>
      <c r="AZ49" s="15"/>
      <c r="BA49" s="15"/>
      <c r="BB49" s="15"/>
      <c r="BC49" s="15"/>
      <c r="BD49" s="14"/>
      <c r="BE49" s="15"/>
      <c r="BF49" s="15"/>
      <c r="BG49" s="16"/>
      <c r="BH49" s="15"/>
      <c r="BI49" s="15"/>
      <c r="BJ49" s="7"/>
      <c r="BK49" s="7"/>
      <c r="BL49" s="15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</row>
    <row r="50" spans="2:251">
      <c r="B50" s="218"/>
      <c r="C50" s="333">
        <v>1016</v>
      </c>
      <c r="D50" s="111" t="s">
        <v>1294</v>
      </c>
      <c r="E50" s="340" t="s">
        <v>17</v>
      </c>
      <c r="F50" s="15"/>
      <c r="G50" s="14"/>
      <c r="H50" s="14"/>
      <c r="I50" s="14"/>
      <c r="J50" s="15"/>
      <c r="K50" s="14"/>
      <c r="L50" s="15"/>
      <c r="M50" s="15"/>
      <c r="N50" s="15"/>
      <c r="O50" s="15"/>
      <c r="P50" s="15"/>
      <c r="Q50" s="14"/>
      <c r="R50" s="15"/>
      <c r="S50" s="15"/>
      <c r="T50" s="15"/>
      <c r="U50" s="15"/>
      <c r="V50" s="15"/>
      <c r="W50" s="18"/>
      <c r="X50" s="15"/>
      <c r="Y50" s="15"/>
      <c r="Z50" s="18"/>
      <c r="AA50" s="15"/>
      <c r="AB50" s="15"/>
      <c r="AC50" s="18"/>
      <c r="AD50" s="16"/>
      <c r="AE50" s="16"/>
      <c r="AF50" s="11"/>
      <c r="AG50" s="15"/>
      <c r="AH50" s="15"/>
      <c r="AI50" s="18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4"/>
      <c r="AV50" s="15"/>
      <c r="AW50" s="15"/>
      <c r="AX50" s="15"/>
      <c r="AY50" s="15"/>
      <c r="AZ50" s="15"/>
      <c r="BA50" s="15"/>
      <c r="BB50" s="15"/>
      <c r="BC50" s="15"/>
      <c r="BD50" s="14"/>
      <c r="BE50" s="15"/>
      <c r="BF50" s="15"/>
      <c r="BG50" s="16"/>
      <c r="BH50" s="15"/>
      <c r="BI50" s="15"/>
      <c r="BJ50" s="7"/>
      <c r="BK50" s="7"/>
      <c r="BL50" s="15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</row>
    <row r="51" spans="2:251">
      <c r="B51" s="306"/>
      <c r="C51" s="341">
        <v>1020</v>
      </c>
      <c r="D51" s="342" t="s">
        <v>1294</v>
      </c>
      <c r="E51" s="343" t="s">
        <v>1230</v>
      </c>
      <c r="F51" s="15"/>
      <c r="G51" s="14"/>
      <c r="H51" s="14"/>
      <c r="I51" s="14"/>
      <c r="J51" s="15"/>
      <c r="K51" s="14"/>
      <c r="L51" s="15"/>
      <c r="M51" s="15"/>
      <c r="N51" s="15"/>
      <c r="O51" s="15"/>
      <c r="P51" s="15"/>
      <c r="Q51" s="14"/>
      <c r="R51" s="15"/>
      <c r="S51" s="15"/>
      <c r="T51" s="15"/>
      <c r="U51" s="15"/>
      <c r="V51" s="15"/>
      <c r="W51" s="18"/>
      <c r="X51" s="15"/>
      <c r="Y51" s="15"/>
      <c r="Z51" s="18"/>
      <c r="AA51" s="15"/>
      <c r="AB51" s="15"/>
      <c r="AC51" s="18"/>
      <c r="AD51" s="16"/>
      <c r="AE51" s="16"/>
      <c r="AF51" s="11"/>
      <c r="AG51" s="15"/>
      <c r="AH51" s="15"/>
      <c r="AI51" s="18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4"/>
      <c r="AV51" s="15"/>
      <c r="AW51" s="15"/>
      <c r="AX51" s="15"/>
      <c r="AY51" s="15"/>
      <c r="AZ51" s="15"/>
      <c r="BA51" s="15"/>
      <c r="BB51" s="15"/>
      <c r="BC51" s="15"/>
      <c r="BD51" s="14"/>
      <c r="BE51" s="15"/>
      <c r="BF51" s="15"/>
      <c r="BG51" s="16"/>
      <c r="BH51" s="15"/>
      <c r="BI51" s="15"/>
      <c r="BJ51" s="7"/>
      <c r="BK51" s="7"/>
      <c r="BL51" s="15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</row>
    <row r="52" spans="2:251">
      <c r="B52" s="306"/>
      <c r="C52" s="253">
        <v>1030</v>
      </c>
      <c r="D52" s="223" t="s">
        <v>1294</v>
      </c>
      <c r="E52" s="340" t="s">
        <v>1277</v>
      </c>
      <c r="F52" s="15"/>
      <c r="G52" s="14"/>
      <c r="H52" s="14"/>
      <c r="I52" s="14"/>
      <c r="J52" s="15"/>
      <c r="K52" s="14"/>
      <c r="L52" s="15"/>
      <c r="M52" s="15"/>
      <c r="N52" s="15"/>
      <c r="O52" s="15"/>
      <c r="P52" s="15"/>
      <c r="Q52" s="14"/>
      <c r="R52" s="15"/>
      <c r="S52" s="15"/>
      <c r="T52" s="15"/>
      <c r="U52" s="15"/>
      <c r="V52" s="15"/>
      <c r="W52" s="18"/>
      <c r="X52" s="15"/>
      <c r="Y52" s="15"/>
      <c r="Z52" s="18"/>
      <c r="AA52" s="15"/>
      <c r="AB52" s="15"/>
      <c r="AC52" s="18"/>
      <c r="AD52" s="16"/>
      <c r="AE52" s="16"/>
      <c r="AF52" s="11"/>
      <c r="AG52" s="15"/>
      <c r="AH52" s="15"/>
      <c r="AI52" s="18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4"/>
      <c r="AV52" s="15"/>
      <c r="AW52" s="15"/>
      <c r="AX52" s="15"/>
      <c r="AY52" s="15"/>
      <c r="AZ52" s="15"/>
      <c r="BA52" s="15"/>
      <c r="BB52" s="15"/>
      <c r="BC52" s="15"/>
      <c r="BD52" s="14"/>
      <c r="BE52" s="15"/>
      <c r="BF52" s="15"/>
      <c r="BG52" s="16"/>
      <c r="BH52" s="15"/>
      <c r="BI52" s="15"/>
      <c r="BJ52" s="7"/>
      <c r="BK52" s="7"/>
      <c r="BL52" s="15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</row>
    <row r="53" spans="2:251" hidden="1">
      <c r="B53" s="306" t="s">
        <v>962</v>
      </c>
      <c r="C53" s="410">
        <v>1040</v>
      </c>
      <c r="D53" s="411" t="s">
        <v>1294</v>
      </c>
      <c r="E53" s="344" t="s">
        <v>737</v>
      </c>
      <c r="F53" s="15"/>
      <c r="G53" s="14"/>
      <c r="H53" s="14"/>
      <c r="I53" s="14"/>
      <c r="J53" s="15"/>
      <c r="K53" s="14"/>
      <c r="L53" s="15"/>
      <c r="M53" s="15"/>
      <c r="N53" s="15"/>
      <c r="O53" s="15"/>
      <c r="P53" s="15"/>
      <c r="Q53" s="14"/>
      <c r="R53" s="15"/>
      <c r="S53" s="15"/>
      <c r="T53" s="15"/>
      <c r="U53" s="15"/>
      <c r="V53" s="15"/>
      <c r="W53" s="18"/>
      <c r="X53" s="15"/>
      <c r="Y53" s="15"/>
      <c r="Z53" s="18"/>
      <c r="AA53" s="15"/>
      <c r="AB53" s="15"/>
      <c r="AC53" s="18"/>
      <c r="AD53" s="16"/>
      <c r="AE53" s="16"/>
      <c r="AF53" s="11"/>
      <c r="AG53" s="15"/>
      <c r="AH53" s="15"/>
      <c r="AI53" s="18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4"/>
      <c r="AV53" s="15"/>
      <c r="AW53" s="15"/>
      <c r="AX53" s="15"/>
      <c r="AY53" s="15"/>
      <c r="AZ53" s="15"/>
      <c r="BA53" s="15"/>
      <c r="BB53" s="15"/>
      <c r="BC53" s="15"/>
      <c r="BD53" s="14"/>
      <c r="BE53" s="15"/>
      <c r="BF53" s="15"/>
      <c r="BG53" s="16"/>
      <c r="BH53" s="15"/>
      <c r="BI53" s="15"/>
      <c r="BJ53" s="7"/>
      <c r="BK53" s="7"/>
      <c r="BL53" s="15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</row>
    <row r="54" spans="2:251" ht="15.75" customHeight="1">
      <c r="B54" s="306"/>
      <c r="C54" s="341">
        <v>1051</v>
      </c>
      <c r="D54" s="342" t="s">
        <v>1294</v>
      </c>
      <c r="E54" s="345" t="s">
        <v>845</v>
      </c>
      <c r="F54" s="15"/>
      <c r="G54" s="14"/>
      <c r="H54" s="14"/>
      <c r="I54" s="14"/>
      <c r="J54" s="15"/>
      <c r="K54" s="14"/>
      <c r="L54" s="15"/>
      <c r="M54" s="15"/>
      <c r="N54" s="15"/>
      <c r="O54" s="15"/>
      <c r="P54" s="15"/>
      <c r="Q54" s="14"/>
      <c r="R54" s="15"/>
      <c r="S54" s="15"/>
      <c r="T54" s="15"/>
      <c r="U54" s="15"/>
      <c r="V54" s="15"/>
      <c r="W54" s="18"/>
      <c r="X54" s="15"/>
      <c r="Y54" s="15"/>
      <c r="Z54" s="18"/>
      <c r="AA54" s="15"/>
      <c r="AB54" s="15"/>
      <c r="AC54" s="18"/>
      <c r="AD54" s="16"/>
      <c r="AE54" s="16"/>
      <c r="AF54" s="11"/>
      <c r="AG54" s="15"/>
      <c r="AH54" s="15"/>
      <c r="AI54" s="18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4"/>
      <c r="AV54" s="15"/>
      <c r="AW54" s="15"/>
      <c r="AX54" s="15"/>
      <c r="AY54" s="15"/>
      <c r="AZ54" s="15"/>
      <c r="BA54" s="15"/>
      <c r="BB54" s="15"/>
      <c r="BC54" s="15"/>
      <c r="BD54" s="14"/>
      <c r="BE54" s="15"/>
      <c r="BF54" s="15"/>
      <c r="BG54" s="16"/>
      <c r="BH54" s="15"/>
      <c r="BI54" s="15"/>
      <c r="BJ54" s="7"/>
      <c r="BK54" s="7"/>
      <c r="BL54" s="15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</row>
    <row r="55" spans="2:251">
      <c r="B55" s="306"/>
      <c r="C55" s="253">
        <v>1052</v>
      </c>
      <c r="D55" s="223" t="s">
        <v>1294</v>
      </c>
      <c r="E55" s="340" t="s">
        <v>846</v>
      </c>
      <c r="F55" s="15"/>
      <c r="G55" s="14"/>
      <c r="H55" s="14"/>
      <c r="I55" s="14"/>
      <c r="J55" s="15"/>
      <c r="K55" s="14"/>
      <c r="L55" s="15"/>
      <c r="M55" s="15"/>
      <c r="N55" s="15"/>
      <c r="O55" s="15"/>
      <c r="P55" s="15"/>
      <c r="Q55" s="14"/>
      <c r="R55" s="15"/>
      <c r="S55" s="15"/>
      <c r="T55" s="15"/>
      <c r="U55" s="15"/>
      <c r="V55" s="15"/>
      <c r="W55" s="18"/>
      <c r="X55" s="15"/>
      <c r="Y55" s="15"/>
      <c r="Z55" s="18"/>
      <c r="AA55" s="15"/>
      <c r="AB55" s="15"/>
      <c r="AC55" s="18"/>
      <c r="AD55" s="16"/>
      <c r="AE55" s="16"/>
      <c r="AF55" s="11"/>
      <c r="AG55" s="15"/>
      <c r="AH55" s="15"/>
      <c r="AI55" s="18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4"/>
      <c r="AV55" s="15"/>
      <c r="AW55" s="15"/>
      <c r="AX55" s="15"/>
      <c r="AY55" s="15"/>
      <c r="AZ55" s="15"/>
      <c r="BA55" s="15"/>
      <c r="BB55" s="15"/>
      <c r="BC55" s="15"/>
      <c r="BD55" s="14"/>
      <c r="BE55" s="15"/>
      <c r="BF55" s="15"/>
      <c r="BG55" s="16"/>
      <c r="BH55" s="15"/>
      <c r="BI55" s="15"/>
      <c r="BJ55" s="7"/>
      <c r="BK55" s="7"/>
      <c r="BL55" s="15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</row>
    <row r="56" spans="2:251">
      <c r="B56" s="306"/>
      <c r="C56" s="346">
        <v>1053</v>
      </c>
      <c r="D56" s="347" t="s">
        <v>1294</v>
      </c>
      <c r="E56" s="139" t="s">
        <v>1373</v>
      </c>
      <c r="F56" s="15"/>
      <c r="G56" s="14"/>
      <c r="H56" s="14"/>
      <c r="I56" s="14"/>
      <c r="J56" s="15"/>
      <c r="K56" s="14"/>
      <c r="L56" s="15"/>
      <c r="M56" s="15"/>
      <c r="N56" s="15"/>
      <c r="O56" s="15"/>
      <c r="P56" s="15"/>
      <c r="Q56" s="14"/>
      <c r="R56" s="15"/>
      <c r="S56" s="15"/>
      <c r="T56" s="15"/>
      <c r="U56" s="15"/>
      <c r="V56" s="15"/>
      <c r="W56" s="18"/>
      <c r="X56" s="15"/>
      <c r="Y56" s="15"/>
      <c r="Z56" s="18"/>
      <c r="AA56" s="15"/>
      <c r="AB56" s="15"/>
      <c r="AC56" s="18"/>
      <c r="AD56" s="16"/>
      <c r="AE56" s="16"/>
      <c r="AF56" s="11"/>
      <c r="AG56" s="15"/>
      <c r="AH56" s="15"/>
      <c r="AI56" s="18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4"/>
      <c r="AV56" s="15"/>
      <c r="AW56" s="15"/>
      <c r="AX56" s="15"/>
      <c r="AY56" s="15"/>
      <c r="AZ56" s="15"/>
      <c r="BA56" s="15"/>
      <c r="BB56" s="15"/>
      <c r="BC56" s="15"/>
      <c r="BD56" s="14"/>
      <c r="BE56" s="15"/>
      <c r="BF56" s="15"/>
      <c r="BG56" s="16"/>
      <c r="BH56" s="15"/>
      <c r="BI56" s="15"/>
      <c r="BJ56" s="7"/>
      <c r="BK56" s="7"/>
      <c r="BL56" s="15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</row>
    <row r="57" spans="2:251">
      <c r="B57" s="218"/>
      <c r="C57" s="253">
        <v>1062</v>
      </c>
      <c r="D57" s="223" t="s">
        <v>1294</v>
      </c>
      <c r="E57" s="157" t="s">
        <v>51</v>
      </c>
      <c r="F57" s="15"/>
      <c r="G57" s="14"/>
      <c r="H57" s="14"/>
      <c r="I57" s="14"/>
      <c r="J57" s="15"/>
      <c r="K57" s="14"/>
      <c r="L57" s="15"/>
      <c r="M57" s="15"/>
      <c r="N57" s="15"/>
      <c r="O57" s="15"/>
      <c r="P57" s="15"/>
      <c r="Q57" s="14"/>
      <c r="R57" s="15"/>
      <c r="S57" s="15"/>
      <c r="T57" s="15"/>
      <c r="U57" s="15"/>
      <c r="V57" s="15"/>
      <c r="W57" s="18"/>
      <c r="X57" s="15"/>
      <c r="Y57" s="15"/>
      <c r="Z57" s="18"/>
      <c r="AA57" s="15"/>
      <c r="AB57" s="15"/>
      <c r="AC57" s="18"/>
      <c r="AD57" s="16"/>
      <c r="AE57" s="16"/>
      <c r="AF57" s="11"/>
      <c r="AG57" s="15"/>
      <c r="AH57" s="15"/>
      <c r="AI57" s="18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4"/>
      <c r="AV57" s="15"/>
      <c r="AW57" s="15"/>
      <c r="AX57" s="15"/>
      <c r="AY57" s="15"/>
      <c r="AZ57" s="15"/>
      <c r="BA57" s="15"/>
      <c r="BB57" s="15"/>
      <c r="BC57" s="15"/>
      <c r="BD57" s="14"/>
      <c r="BE57" s="15"/>
      <c r="BF57" s="15"/>
      <c r="BG57" s="16"/>
      <c r="BH57" s="15"/>
      <c r="BI57" s="15"/>
      <c r="BJ57" s="7"/>
      <c r="BK57" s="7"/>
      <c r="BL57" s="15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</row>
    <row r="58" spans="2:251">
      <c r="B58" s="218"/>
      <c r="C58" s="253">
        <v>1063</v>
      </c>
      <c r="D58" s="223" t="s">
        <v>1294</v>
      </c>
      <c r="E58" s="157" t="s">
        <v>52</v>
      </c>
      <c r="F58" s="15"/>
      <c r="G58" s="14"/>
      <c r="H58" s="14"/>
      <c r="I58" s="14"/>
      <c r="J58" s="15"/>
      <c r="K58" s="14"/>
      <c r="L58" s="15"/>
      <c r="M58" s="15"/>
      <c r="N58" s="15"/>
      <c r="O58" s="15"/>
      <c r="P58" s="15"/>
      <c r="Q58" s="14"/>
      <c r="R58" s="15"/>
      <c r="S58" s="15"/>
      <c r="T58" s="15"/>
      <c r="U58" s="15"/>
      <c r="V58" s="15"/>
      <c r="W58" s="18"/>
      <c r="X58" s="15"/>
      <c r="Y58" s="15"/>
      <c r="Z58" s="18"/>
      <c r="AA58" s="15"/>
      <c r="AB58" s="15"/>
      <c r="AC58" s="18"/>
      <c r="AD58" s="16"/>
      <c r="AE58" s="16"/>
      <c r="AF58" s="11"/>
      <c r="AG58" s="15"/>
      <c r="AH58" s="15"/>
      <c r="AI58" s="18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4"/>
      <c r="AV58" s="15"/>
      <c r="AW58" s="15"/>
      <c r="AX58" s="15"/>
      <c r="AY58" s="15"/>
      <c r="AZ58" s="15"/>
      <c r="BA58" s="15"/>
      <c r="BB58" s="15"/>
      <c r="BC58" s="15"/>
      <c r="BD58" s="14"/>
      <c r="BE58" s="15"/>
      <c r="BF58" s="15"/>
      <c r="BG58" s="15"/>
      <c r="BH58" s="15"/>
      <c r="BI58" s="15"/>
      <c r="BJ58" s="7"/>
      <c r="BK58" s="7"/>
      <c r="BL58" s="15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</row>
    <row r="59" spans="2:251">
      <c r="B59" s="218"/>
      <c r="C59" s="346">
        <v>1069</v>
      </c>
      <c r="D59" s="347" t="s">
        <v>1294</v>
      </c>
      <c r="E59" s="198" t="s">
        <v>53</v>
      </c>
      <c r="F59" s="15"/>
      <c r="G59" s="14"/>
      <c r="H59" s="14"/>
      <c r="I59" s="14"/>
      <c r="J59" s="15"/>
      <c r="K59" s="14"/>
      <c r="L59" s="15"/>
      <c r="M59" s="15"/>
      <c r="N59" s="15"/>
      <c r="O59" s="15"/>
      <c r="P59" s="15"/>
      <c r="Q59" s="14"/>
      <c r="R59" s="15"/>
      <c r="S59" s="15"/>
      <c r="T59" s="15"/>
      <c r="U59" s="15"/>
      <c r="V59" s="15"/>
      <c r="W59" s="18"/>
      <c r="X59" s="15"/>
      <c r="Y59" s="15"/>
      <c r="Z59" s="18"/>
      <c r="AA59" s="15"/>
      <c r="AB59" s="15"/>
      <c r="AC59" s="18"/>
      <c r="AD59" s="16"/>
      <c r="AE59" s="16"/>
      <c r="AF59" s="11"/>
      <c r="AG59" s="15"/>
      <c r="AH59" s="15"/>
      <c r="AI59" s="18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4"/>
      <c r="AV59" s="15"/>
      <c r="AW59" s="15"/>
      <c r="AX59" s="15"/>
      <c r="AY59" s="15"/>
      <c r="AZ59" s="15"/>
      <c r="BA59" s="15"/>
      <c r="BB59" s="15"/>
      <c r="BC59" s="15"/>
      <c r="BD59" s="14"/>
      <c r="BE59" s="15"/>
      <c r="BF59" s="15"/>
      <c r="BG59" s="16"/>
      <c r="BH59" s="15"/>
      <c r="BI59" s="15"/>
      <c r="BJ59" s="7"/>
      <c r="BK59" s="7"/>
      <c r="BL59" s="15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</row>
    <row r="60" spans="2:251">
      <c r="B60" s="306"/>
      <c r="C60" s="333">
        <v>1091</v>
      </c>
      <c r="D60" s="223" t="s">
        <v>1294</v>
      </c>
      <c r="E60" s="340" t="s">
        <v>1132</v>
      </c>
      <c r="F60" s="15"/>
      <c r="G60" s="14"/>
      <c r="H60" s="14"/>
      <c r="I60" s="14"/>
      <c r="J60" s="15"/>
      <c r="K60" s="14"/>
      <c r="L60" s="15"/>
      <c r="M60" s="15"/>
      <c r="N60" s="15"/>
      <c r="O60" s="15"/>
      <c r="P60" s="15"/>
      <c r="Q60" s="14"/>
      <c r="R60" s="15"/>
      <c r="S60" s="15"/>
      <c r="T60" s="15"/>
      <c r="U60" s="15"/>
      <c r="V60" s="15"/>
      <c r="W60" s="18"/>
      <c r="X60" s="15"/>
      <c r="Y60" s="15"/>
      <c r="Z60" s="18"/>
      <c r="AA60" s="15"/>
      <c r="AB60" s="15"/>
      <c r="AC60" s="18"/>
      <c r="AD60" s="16"/>
      <c r="AE60" s="16"/>
      <c r="AF60" s="11"/>
      <c r="AG60" s="15"/>
      <c r="AH60" s="15"/>
      <c r="AI60" s="18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4"/>
      <c r="AV60" s="15"/>
      <c r="AW60" s="15"/>
      <c r="AX60" s="15"/>
      <c r="AY60" s="15"/>
      <c r="AZ60" s="15"/>
      <c r="BA60" s="15"/>
      <c r="BB60" s="15"/>
      <c r="BC60" s="15"/>
      <c r="BD60" s="14"/>
      <c r="BE60" s="15"/>
      <c r="BF60" s="15"/>
      <c r="BG60" s="16"/>
      <c r="BH60" s="15"/>
      <c r="BI60" s="15"/>
      <c r="BJ60" s="7"/>
      <c r="BK60" s="7"/>
      <c r="BL60" s="15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</row>
    <row r="61" spans="2:251">
      <c r="B61" s="202"/>
      <c r="C61" s="253">
        <v>1092</v>
      </c>
      <c r="D61" s="223" t="s">
        <v>1294</v>
      </c>
      <c r="E61" s="340" t="s">
        <v>514</v>
      </c>
      <c r="F61" s="15"/>
      <c r="G61" s="14"/>
      <c r="H61" s="14"/>
      <c r="I61" s="14"/>
      <c r="J61" s="15"/>
      <c r="K61" s="14"/>
      <c r="L61" s="15"/>
      <c r="M61" s="15"/>
      <c r="N61" s="15"/>
      <c r="O61" s="15"/>
      <c r="P61" s="15"/>
      <c r="Q61" s="14"/>
      <c r="R61" s="15"/>
      <c r="S61" s="15"/>
      <c r="T61" s="15"/>
      <c r="U61" s="15"/>
      <c r="V61" s="15"/>
      <c r="W61" s="18"/>
      <c r="X61" s="15"/>
      <c r="Y61" s="15"/>
      <c r="Z61" s="18"/>
      <c r="AA61" s="15"/>
      <c r="AB61" s="15"/>
      <c r="AC61" s="18"/>
      <c r="AD61" s="16"/>
      <c r="AE61" s="16"/>
      <c r="AF61" s="11"/>
      <c r="AG61" s="15"/>
      <c r="AH61" s="15"/>
      <c r="AI61" s="18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4"/>
      <c r="AV61" s="15"/>
      <c r="AW61" s="15"/>
      <c r="AX61" s="15"/>
      <c r="AY61" s="15"/>
      <c r="AZ61" s="15"/>
      <c r="BA61" s="15"/>
      <c r="BB61" s="15"/>
      <c r="BC61" s="15"/>
      <c r="BD61" s="14"/>
      <c r="BE61" s="15"/>
      <c r="BF61" s="15"/>
      <c r="BG61" s="16"/>
      <c r="BH61" s="15"/>
      <c r="BI61" s="15"/>
      <c r="BJ61" s="7"/>
      <c r="BK61" s="7"/>
      <c r="BL61" s="15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</row>
    <row r="62" spans="2:251">
      <c r="B62" s="218"/>
      <c r="C62" s="334">
        <v>1098</v>
      </c>
      <c r="D62" s="225" t="s">
        <v>1294</v>
      </c>
      <c r="E62" s="348" t="s">
        <v>747</v>
      </c>
      <c r="F62" s="15"/>
      <c r="G62" s="14"/>
      <c r="H62" s="14"/>
      <c r="I62" s="14"/>
      <c r="J62" s="15"/>
      <c r="K62" s="14"/>
      <c r="L62" s="15"/>
      <c r="M62" s="15"/>
      <c r="N62" s="15"/>
      <c r="O62" s="15"/>
      <c r="P62" s="15"/>
      <c r="Q62" s="14"/>
      <c r="R62" s="15"/>
      <c r="S62" s="15"/>
      <c r="T62" s="15"/>
      <c r="U62" s="15"/>
      <c r="V62" s="15"/>
      <c r="W62" s="18"/>
      <c r="X62" s="15"/>
      <c r="Y62" s="15"/>
      <c r="Z62" s="18"/>
      <c r="AA62" s="15"/>
      <c r="AB62" s="15"/>
      <c r="AC62" s="18"/>
      <c r="AD62" s="16"/>
      <c r="AE62" s="16"/>
      <c r="AF62" s="11"/>
      <c r="AG62" s="15"/>
      <c r="AH62" s="15"/>
      <c r="AI62" s="18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4"/>
      <c r="AV62" s="15"/>
      <c r="AW62" s="15"/>
      <c r="AX62" s="15"/>
      <c r="AY62" s="15"/>
      <c r="AZ62" s="15"/>
      <c r="BA62" s="15"/>
      <c r="BB62" s="15"/>
      <c r="BC62" s="15"/>
      <c r="BD62" s="14"/>
      <c r="BE62" s="15"/>
      <c r="BF62" s="15"/>
      <c r="BG62" s="15"/>
      <c r="BH62" s="15"/>
      <c r="BI62" s="15"/>
      <c r="BJ62" s="7"/>
      <c r="BK62" s="7"/>
      <c r="BL62" s="15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</row>
    <row r="63" spans="2:251" ht="15.75" customHeight="1">
      <c r="B63" s="270"/>
      <c r="C63" s="107" t="s">
        <v>1507</v>
      </c>
      <c r="D63" s="218"/>
      <c r="E63" s="112"/>
      <c r="G63" s="14"/>
      <c r="H63" s="14"/>
      <c r="I63" s="14"/>
      <c r="J63" s="14"/>
      <c r="K63" s="20"/>
      <c r="L63" s="20"/>
      <c r="M63" s="22"/>
      <c r="N63" s="20"/>
      <c r="O63" s="20"/>
      <c r="P63" s="21"/>
      <c r="Q63" s="20"/>
      <c r="R63" s="20"/>
      <c r="S63" s="22"/>
      <c r="T63" s="20"/>
      <c r="U63" s="20"/>
      <c r="V63" s="22"/>
      <c r="W63" s="20"/>
      <c r="X63" s="20"/>
      <c r="Y63" s="22"/>
      <c r="Z63" s="20"/>
      <c r="AA63" s="20"/>
      <c r="AB63" s="22"/>
      <c r="AC63" s="16"/>
      <c r="AD63" s="16"/>
      <c r="AE63" s="11"/>
      <c r="AF63" s="20"/>
      <c r="AG63" s="20"/>
      <c r="AH63" s="22"/>
      <c r="AI63" s="20"/>
      <c r="AJ63" s="20"/>
      <c r="AK63" s="22"/>
      <c r="AL63" s="20"/>
      <c r="AM63" s="20"/>
      <c r="AN63" s="22"/>
      <c r="AO63" s="20"/>
      <c r="AP63" s="20"/>
      <c r="AQ63" s="22"/>
      <c r="AR63" s="20"/>
      <c r="AS63" s="20"/>
      <c r="AT63" s="21"/>
      <c r="AU63" s="20"/>
      <c r="AV63" s="20"/>
      <c r="AW63" s="22"/>
      <c r="AX63" s="20"/>
      <c r="AY63" s="20"/>
      <c r="AZ63" s="22"/>
      <c r="BA63" s="20"/>
      <c r="BB63" s="22"/>
      <c r="BC63" s="21"/>
      <c r="BD63" s="22"/>
      <c r="BE63" s="22"/>
      <c r="BF63" s="23"/>
      <c r="BG63" s="20"/>
      <c r="BH63" s="22"/>
      <c r="BI63" s="20"/>
      <c r="BK63" s="20"/>
    </row>
    <row r="64" spans="2:251" ht="15.75" customHeight="1">
      <c r="B64" s="218"/>
      <c r="C64" s="212" t="s">
        <v>1366</v>
      </c>
      <c r="D64" s="218"/>
      <c r="E64" s="112"/>
      <c r="G64" s="14"/>
      <c r="H64" s="14"/>
      <c r="I64" s="14"/>
      <c r="J64" s="14"/>
      <c r="K64" s="20"/>
      <c r="L64" s="20"/>
      <c r="M64" s="22"/>
      <c r="N64" s="20"/>
      <c r="O64" s="20"/>
      <c r="P64" s="21"/>
      <c r="Q64" s="20"/>
      <c r="R64" s="20"/>
      <c r="S64" s="22"/>
      <c r="T64" s="20"/>
      <c r="U64" s="20"/>
      <c r="V64" s="22"/>
      <c r="W64" s="20"/>
      <c r="X64" s="20"/>
      <c r="Y64" s="22"/>
      <c r="Z64" s="20"/>
      <c r="AA64" s="20"/>
      <c r="AB64" s="22"/>
      <c r="AC64" s="16"/>
      <c r="AD64" s="16"/>
      <c r="AE64" s="11"/>
      <c r="AF64" s="20"/>
      <c r="AG64" s="20"/>
      <c r="AH64" s="22"/>
      <c r="AI64" s="20"/>
      <c r="AJ64" s="20"/>
      <c r="AK64" s="22"/>
      <c r="AL64" s="20"/>
      <c r="AM64" s="20"/>
      <c r="AN64" s="22"/>
      <c r="AO64" s="20"/>
      <c r="AP64" s="20"/>
      <c r="AQ64" s="22"/>
      <c r="AR64" s="20"/>
      <c r="AS64" s="20"/>
      <c r="AT64" s="21"/>
      <c r="AU64" s="20"/>
      <c r="AV64" s="20"/>
      <c r="AW64" s="22"/>
      <c r="AX64" s="20"/>
      <c r="AY64" s="20"/>
      <c r="AZ64" s="22"/>
      <c r="BA64" s="20"/>
      <c r="BB64" s="22"/>
      <c r="BC64" s="21"/>
      <c r="BD64" s="22"/>
      <c r="BE64" s="22"/>
      <c r="BF64" s="23"/>
      <c r="BG64" s="20"/>
      <c r="BH64" s="22"/>
      <c r="BI64" s="20"/>
      <c r="BK64" s="20"/>
    </row>
    <row r="65" spans="1:64" ht="15.75" customHeight="1">
      <c r="A65" s="9"/>
      <c r="B65" s="218"/>
      <c r="C65" s="212" t="s">
        <v>1369</v>
      </c>
      <c r="D65" s="218"/>
      <c r="E65" s="112"/>
      <c r="G65" s="14"/>
      <c r="H65" s="14"/>
      <c r="I65" s="14"/>
      <c r="J65" s="14"/>
      <c r="K65" s="20"/>
      <c r="L65" s="20"/>
      <c r="M65" s="22"/>
      <c r="N65" s="20"/>
      <c r="O65" s="20"/>
      <c r="P65" s="21"/>
      <c r="Q65" s="20"/>
      <c r="R65" s="20"/>
      <c r="S65" s="22"/>
      <c r="T65" s="20"/>
      <c r="U65" s="20"/>
      <c r="V65" s="22"/>
      <c r="W65" s="20"/>
      <c r="X65" s="20"/>
      <c r="Y65" s="22"/>
      <c r="Z65" s="20"/>
      <c r="AA65" s="20"/>
      <c r="AB65" s="22"/>
      <c r="AC65" s="16"/>
      <c r="AD65" s="16"/>
      <c r="AE65" s="11"/>
      <c r="AF65" s="20"/>
      <c r="AG65" s="20"/>
      <c r="AH65" s="22"/>
      <c r="AI65" s="20"/>
      <c r="AJ65" s="20"/>
      <c r="AK65" s="22"/>
      <c r="AL65" s="20"/>
      <c r="AM65" s="20"/>
      <c r="AN65" s="22"/>
      <c r="AO65" s="20"/>
      <c r="AP65" s="20"/>
      <c r="AQ65" s="22"/>
      <c r="AR65" s="20"/>
      <c r="AS65" s="20"/>
      <c r="AT65" s="21"/>
      <c r="AU65" s="20"/>
      <c r="AV65" s="20"/>
      <c r="AW65" s="22"/>
      <c r="AX65" s="20"/>
      <c r="AY65" s="20"/>
      <c r="AZ65" s="22"/>
      <c r="BA65" s="20"/>
      <c r="BB65" s="22"/>
      <c r="BC65" s="21"/>
      <c r="BD65" s="22"/>
      <c r="BE65" s="22"/>
      <c r="BF65" s="23"/>
      <c r="BG65" s="20"/>
      <c r="BH65" s="22"/>
      <c r="BI65" s="20"/>
      <c r="BK65" s="20"/>
    </row>
    <row r="66" spans="1:64" s="7" customFormat="1" ht="3.75" customHeight="1" thickBot="1">
      <c r="A66" s="9"/>
      <c r="B66" s="218"/>
      <c r="C66" s="118"/>
      <c r="D66" s="118"/>
      <c r="E66" s="112"/>
      <c r="F66" s="13"/>
      <c r="G66" s="13"/>
      <c r="H66" s="13"/>
      <c r="I66" s="13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9"/>
      <c r="W66" s="9"/>
      <c r="AB66" s="12"/>
      <c r="AC66" s="12"/>
      <c r="AD66" s="10"/>
    </row>
    <row r="67" spans="1:64" s="7" customFormat="1" hidden="1">
      <c r="B67" s="276">
        <v>1000</v>
      </c>
      <c r="C67" s="195" t="s">
        <v>41</v>
      </c>
      <c r="D67" s="118"/>
      <c r="E67" s="331"/>
      <c r="F67" s="41"/>
      <c r="G67" s="14"/>
      <c r="H67" s="14"/>
      <c r="I67" s="14"/>
      <c r="J67" s="15"/>
      <c r="K67" s="14"/>
      <c r="L67" s="16"/>
      <c r="M67" s="16"/>
      <c r="N67" s="15"/>
      <c r="O67" s="15"/>
      <c r="P67" s="15"/>
      <c r="Q67" s="14"/>
      <c r="R67" s="16"/>
      <c r="S67" s="16"/>
      <c r="T67" s="15"/>
      <c r="U67" s="16"/>
      <c r="V67" s="16"/>
      <c r="W67" s="15"/>
      <c r="X67" s="16"/>
      <c r="Y67" s="16"/>
      <c r="Z67" s="15"/>
      <c r="AA67" s="16"/>
      <c r="AB67" s="16"/>
      <c r="AC67" s="15"/>
      <c r="AD67" s="16"/>
      <c r="AE67" s="16"/>
      <c r="AF67" s="11"/>
      <c r="AG67" s="16"/>
      <c r="AH67" s="16"/>
      <c r="AI67" s="15"/>
      <c r="AJ67" s="16"/>
      <c r="AK67" s="16"/>
      <c r="AL67" s="15"/>
      <c r="AM67" s="16"/>
      <c r="AN67" s="16"/>
      <c r="AO67" s="15"/>
      <c r="AP67" s="16"/>
      <c r="AQ67" s="16"/>
      <c r="AR67" s="15"/>
      <c r="AS67" s="15"/>
      <c r="AT67" s="15"/>
      <c r="AU67" s="14"/>
      <c r="AV67" s="16"/>
      <c r="AW67" s="16"/>
      <c r="AX67" s="15"/>
      <c r="AY67" s="16"/>
      <c r="AZ67" s="16"/>
      <c r="BA67" s="15"/>
      <c r="BB67" s="16"/>
      <c r="BC67" s="15"/>
      <c r="BD67" s="11"/>
      <c r="BE67" s="15"/>
      <c r="BF67" s="15"/>
      <c r="BG67" s="16"/>
      <c r="BH67" s="16"/>
      <c r="BI67" s="15"/>
      <c r="BJ67" s="16"/>
      <c r="BL67" s="15"/>
    </row>
    <row r="68" spans="1:64" hidden="1">
      <c r="A68" s="87" t="s">
        <v>1317</v>
      </c>
      <c r="B68" s="125" t="s">
        <v>1319</v>
      </c>
      <c r="C68" s="412">
        <v>1001</v>
      </c>
      <c r="D68" s="413" t="s">
        <v>1294</v>
      </c>
      <c r="E68" s="311" t="s">
        <v>438</v>
      </c>
      <c r="F68" s="41"/>
      <c r="G68" s="14"/>
      <c r="H68" s="14"/>
      <c r="I68" s="14"/>
      <c r="J68" s="15"/>
      <c r="K68" s="14"/>
      <c r="L68" s="16"/>
      <c r="M68" s="16"/>
      <c r="N68" s="15"/>
      <c r="O68" s="15"/>
      <c r="P68" s="15"/>
      <c r="Q68" s="14"/>
      <c r="R68" s="16"/>
      <c r="S68" s="16"/>
      <c r="T68" s="15"/>
      <c r="U68" s="16"/>
      <c r="V68" s="16"/>
      <c r="W68" s="15"/>
      <c r="X68" s="16"/>
      <c r="Y68" s="16"/>
      <c r="Z68" s="15"/>
      <c r="AA68" s="16"/>
      <c r="AB68" s="16"/>
      <c r="AC68" s="15"/>
      <c r="AD68" s="16"/>
      <c r="AE68" s="16"/>
      <c r="AF68" s="11"/>
      <c r="AG68" s="16"/>
      <c r="AH68" s="16"/>
      <c r="AI68" s="15"/>
      <c r="AJ68" s="16"/>
      <c r="AK68" s="16"/>
      <c r="AL68" s="15"/>
      <c r="AM68" s="16"/>
      <c r="AN68" s="16"/>
      <c r="AO68" s="15"/>
      <c r="AP68" s="16"/>
      <c r="AQ68" s="16"/>
      <c r="AR68" s="15"/>
      <c r="AS68" s="15"/>
      <c r="AT68" s="15"/>
      <c r="AU68" s="14"/>
      <c r="AV68" s="16"/>
      <c r="AW68" s="16"/>
      <c r="AX68" s="15"/>
      <c r="AY68" s="16"/>
      <c r="AZ68" s="16"/>
      <c r="BA68" s="15"/>
      <c r="BB68" s="16"/>
      <c r="BC68" s="15"/>
      <c r="BD68" s="11"/>
      <c r="BE68" s="15"/>
      <c r="BF68" s="15"/>
      <c r="BG68" s="16"/>
      <c r="BH68" s="16"/>
      <c r="BI68" s="15"/>
      <c r="BJ68" s="16"/>
      <c r="BL68" s="15"/>
    </row>
    <row r="69" spans="1:64" hidden="1">
      <c r="A69" s="87" t="s">
        <v>1317</v>
      </c>
      <c r="B69" s="125" t="s">
        <v>1319</v>
      </c>
      <c r="C69" s="287">
        <v>1011</v>
      </c>
      <c r="D69" s="282" t="s">
        <v>1294</v>
      </c>
      <c r="E69" s="197" t="s">
        <v>765</v>
      </c>
      <c r="F69" s="41"/>
      <c r="G69" s="14"/>
      <c r="H69" s="14"/>
      <c r="I69" s="14"/>
      <c r="J69" s="15"/>
      <c r="K69" s="14"/>
      <c r="L69" s="16"/>
      <c r="M69" s="16"/>
      <c r="N69" s="15"/>
      <c r="O69" s="15"/>
      <c r="P69" s="15"/>
      <c r="Q69" s="14"/>
      <c r="R69" s="16"/>
      <c r="S69" s="16"/>
      <c r="T69" s="15"/>
      <c r="U69" s="16"/>
      <c r="V69" s="16"/>
      <c r="W69" s="15"/>
      <c r="X69" s="16"/>
      <c r="Y69" s="16"/>
      <c r="Z69" s="15"/>
      <c r="AA69" s="16"/>
      <c r="AB69" s="16"/>
      <c r="AC69" s="15"/>
      <c r="AD69" s="16"/>
      <c r="AE69" s="16"/>
      <c r="AF69" s="11"/>
      <c r="AG69" s="16"/>
      <c r="AH69" s="16"/>
      <c r="AI69" s="15"/>
      <c r="AJ69" s="16"/>
      <c r="AK69" s="16"/>
      <c r="AL69" s="15"/>
      <c r="AM69" s="16"/>
      <c r="AN69" s="16"/>
      <c r="AO69" s="15"/>
      <c r="AP69" s="16"/>
      <c r="AQ69" s="16"/>
      <c r="AR69" s="15"/>
      <c r="AS69" s="15"/>
      <c r="AT69" s="15"/>
      <c r="AU69" s="14"/>
      <c r="AV69" s="16"/>
      <c r="AW69" s="16"/>
      <c r="AX69" s="15"/>
      <c r="AY69" s="16"/>
      <c r="AZ69" s="16"/>
      <c r="BA69" s="15"/>
      <c r="BB69" s="16"/>
      <c r="BC69" s="15"/>
      <c r="BD69" s="11"/>
      <c r="BE69" s="15"/>
      <c r="BF69" s="15"/>
      <c r="BG69" s="16"/>
      <c r="BH69" s="16"/>
      <c r="BI69" s="15"/>
      <c r="BJ69" s="16"/>
      <c r="BL69" s="15"/>
    </row>
    <row r="70" spans="1:64" hidden="1">
      <c r="A70" s="87" t="s">
        <v>1317</v>
      </c>
      <c r="B70" s="125" t="s">
        <v>1319</v>
      </c>
      <c r="C70" s="287">
        <v>1012</v>
      </c>
      <c r="D70" s="288" t="s">
        <v>1294</v>
      </c>
      <c r="E70" s="197" t="s">
        <v>766</v>
      </c>
      <c r="F70" s="41"/>
      <c r="G70" s="14"/>
      <c r="H70" s="14"/>
      <c r="I70" s="14"/>
      <c r="J70" s="15"/>
      <c r="K70" s="14"/>
      <c r="L70" s="16"/>
      <c r="M70" s="16"/>
      <c r="N70" s="15"/>
      <c r="O70" s="15"/>
      <c r="P70" s="15"/>
      <c r="Q70" s="14"/>
      <c r="R70" s="16"/>
      <c r="S70" s="16"/>
      <c r="T70" s="15"/>
      <c r="U70" s="16"/>
      <c r="V70" s="16"/>
      <c r="W70" s="15"/>
      <c r="X70" s="16"/>
      <c r="Y70" s="16"/>
      <c r="Z70" s="15"/>
      <c r="AA70" s="16"/>
      <c r="AB70" s="16"/>
      <c r="AC70" s="15"/>
      <c r="AD70" s="16"/>
      <c r="AE70" s="16"/>
      <c r="AF70" s="11"/>
      <c r="AG70" s="16"/>
      <c r="AH70" s="16"/>
      <c r="AI70" s="15"/>
      <c r="AJ70" s="16"/>
      <c r="AK70" s="16"/>
      <c r="AL70" s="15"/>
      <c r="AM70" s="16"/>
      <c r="AN70" s="16"/>
      <c r="AO70" s="15"/>
      <c r="AP70" s="16"/>
      <c r="AQ70" s="16"/>
      <c r="AR70" s="15"/>
      <c r="AS70" s="15"/>
      <c r="AT70" s="15"/>
      <c r="AU70" s="14"/>
      <c r="AV70" s="16"/>
      <c r="AW70" s="16"/>
      <c r="AX70" s="15"/>
      <c r="AY70" s="16"/>
      <c r="AZ70" s="16"/>
      <c r="BA70" s="15"/>
      <c r="BB70" s="16"/>
      <c r="BC70" s="15"/>
      <c r="BD70" s="11"/>
      <c r="BE70" s="15"/>
      <c r="BF70" s="15"/>
      <c r="BG70" s="16"/>
      <c r="BH70" s="16"/>
      <c r="BI70" s="15"/>
      <c r="BJ70" s="16"/>
      <c r="BL70" s="15"/>
    </row>
    <row r="71" spans="1:64" s="7" customFormat="1" ht="3.75" hidden="1" customHeight="1" thickBot="1">
      <c r="A71" s="9"/>
      <c r="B71" s="218"/>
      <c r="C71" s="349"/>
      <c r="D71" s="349"/>
      <c r="E71" s="350"/>
      <c r="F71" s="13"/>
      <c r="G71" s="13"/>
      <c r="H71" s="13"/>
      <c r="I71" s="13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9"/>
      <c r="W71" s="9"/>
      <c r="AB71" s="12"/>
      <c r="AC71" s="12"/>
      <c r="AD71" s="10"/>
    </row>
    <row r="72" spans="1:64" hidden="1">
      <c r="A72" s="9"/>
      <c r="B72" s="276">
        <v>1100</v>
      </c>
      <c r="C72" s="107" t="s">
        <v>862</v>
      </c>
      <c r="D72" s="234"/>
      <c r="E72" s="140"/>
      <c r="F72" s="41"/>
      <c r="G72" s="14"/>
      <c r="H72" s="14"/>
      <c r="I72" s="14"/>
      <c r="J72" s="15"/>
      <c r="K72" s="14"/>
      <c r="L72" s="16"/>
      <c r="M72" s="16"/>
      <c r="N72" s="15"/>
      <c r="O72" s="15"/>
      <c r="P72" s="15"/>
      <c r="Q72" s="14"/>
      <c r="R72" s="16"/>
      <c r="S72" s="16"/>
      <c r="T72" s="15"/>
      <c r="U72" s="16"/>
      <c r="V72" s="16"/>
      <c r="W72" s="15"/>
      <c r="X72" s="16"/>
      <c r="Y72" s="16"/>
      <c r="Z72" s="15"/>
      <c r="AA72" s="16"/>
      <c r="AB72" s="16"/>
      <c r="AC72" s="15"/>
      <c r="AD72" s="16"/>
      <c r="AE72" s="16"/>
      <c r="AF72" s="11"/>
      <c r="AG72" s="16"/>
      <c r="AH72" s="16"/>
      <c r="AI72" s="15"/>
      <c r="AJ72" s="16"/>
      <c r="AK72" s="16"/>
      <c r="AL72" s="15"/>
      <c r="AM72" s="16"/>
      <c r="AN72" s="16"/>
      <c r="AO72" s="15"/>
      <c r="AP72" s="16"/>
      <c r="AQ72" s="16"/>
      <c r="AR72" s="15"/>
      <c r="AS72" s="15"/>
      <c r="AT72" s="15"/>
      <c r="AU72" s="14"/>
      <c r="AV72" s="16"/>
      <c r="AW72" s="16"/>
      <c r="AX72" s="15"/>
      <c r="AY72" s="16"/>
      <c r="AZ72" s="16"/>
      <c r="BA72" s="15"/>
      <c r="BB72" s="16"/>
      <c r="BC72" s="15"/>
      <c r="BD72" s="11"/>
      <c r="BE72" s="15"/>
      <c r="BF72" s="15"/>
      <c r="BG72" s="16"/>
      <c r="BH72" s="16"/>
      <c r="BI72" s="15"/>
      <c r="BJ72" s="16"/>
      <c r="BL72" s="15"/>
    </row>
    <row r="73" spans="1:64" s="7" customFormat="1" ht="3.75" hidden="1" customHeight="1" thickBot="1">
      <c r="A73" s="9"/>
      <c r="B73" s="218"/>
      <c r="C73" s="118"/>
      <c r="D73" s="118"/>
      <c r="E73" s="112"/>
      <c r="F73" s="13"/>
      <c r="G73" s="13"/>
      <c r="H73" s="13"/>
      <c r="I73" s="13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9"/>
      <c r="W73" s="9"/>
      <c r="AB73" s="12"/>
      <c r="AC73" s="12"/>
      <c r="AD73" s="10"/>
    </row>
    <row r="74" spans="1:64" hidden="1">
      <c r="A74" s="9"/>
      <c r="B74" s="276">
        <v>1200</v>
      </c>
      <c r="C74" s="107" t="s">
        <v>863</v>
      </c>
      <c r="D74" s="234"/>
      <c r="E74" s="140"/>
      <c r="F74" s="41"/>
      <c r="G74" s="14"/>
      <c r="H74" s="14"/>
      <c r="I74" s="14"/>
      <c r="J74" s="15"/>
      <c r="K74" s="14"/>
      <c r="L74" s="17"/>
      <c r="M74" s="15"/>
      <c r="N74" s="18"/>
      <c r="O74" s="15"/>
      <c r="P74" s="15"/>
      <c r="Q74" s="14"/>
      <c r="R74" s="15"/>
      <c r="S74" s="15"/>
      <c r="T74" s="18"/>
      <c r="U74" s="15"/>
      <c r="V74" s="15"/>
      <c r="W74" s="18"/>
      <c r="X74" s="15"/>
      <c r="Y74" s="15"/>
      <c r="Z74" s="18"/>
      <c r="AA74" s="15"/>
      <c r="AB74" s="15"/>
      <c r="AC74" s="18"/>
      <c r="AD74" s="16"/>
      <c r="AE74" s="16"/>
      <c r="AF74" s="11"/>
      <c r="AG74" s="15"/>
      <c r="AH74" s="15"/>
      <c r="AI74" s="18"/>
      <c r="AJ74" s="15"/>
      <c r="AK74" s="15"/>
      <c r="AL74" s="18"/>
      <c r="AM74" s="20"/>
      <c r="AN74" s="20"/>
      <c r="AO74" s="22"/>
      <c r="AP74" s="20"/>
      <c r="AQ74" s="54"/>
      <c r="AR74" s="22"/>
      <c r="AS74" s="20"/>
      <c r="AT74" s="20"/>
      <c r="AU74" s="21"/>
      <c r="AV74" s="20"/>
      <c r="AW74" s="20"/>
      <c r="AX74" s="22"/>
      <c r="AY74" s="20"/>
      <c r="AZ74" s="20"/>
      <c r="BA74" s="22"/>
      <c r="BB74" s="20"/>
      <c r="BC74" s="22"/>
      <c r="BD74" s="21"/>
      <c r="BE74" s="22"/>
      <c r="BF74" s="22"/>
      <c r="BG74" s="20"/>
      <c r="BH74" s="20"/>
      <c r="BI74" s="22"/>
      <c r="BJ74" s="20"/>
      <c r="BL74" s="20"/>
    </row>
    <row r="75" spans="1:64" s="7" customFormat="1" ht="3.75" hidden="1" customHeight="1" thickBot="1">
      <c r="A75" s="9"/>
      <c r="B75" s="218"/>
      <c r="C75" s="118"/>
      <c r="D75" s="118"/>
      <c r="E75" s="112"/>
      <c r="F75" s="13"/>
      <c r="G75" s="13"/>
      <c r="H75" s="13"/>
      <c r="I75" s="13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9"/>
      <c r="W75" s="9"/>
      <c r="AB75" s="12"/>
      <c r="AC75" s="12"/>
      <c r="AD75" s="10"/>
    </row>
    <row r="76" spans="1:64" hidden="1">
      <c r="A76" s="9"/>
      <c r="B76" s="276">
        <v>1300</v>
      </c>
      <c r="C76" s="195" t="s">
        <v>864</v>
      </c>
      <c r="D76" s="330"/>
      <c r="E76" s="331"/>
      <c r="F76" s="41"/>
      <c r="G76" s="14"/>
      <c r="H76" s="14"/>
      <c r="I76" s="14"/>
      <c r="J76" s="15"/>
      <c r="K76" s="14"/>
      <c r="L76" s="17"/>
      <c r="M76" s="15"/>
      <c r="N76" s="15"/>
      <c r="O76" s="15"/>
      <c r="P76" s="15"/>
      <c r="Q76" s="14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6"/>
      <c r="AE76" s="16"/>
      <c r="AF76" s="11"/>
      <c r="AG76" s="15"/>
      <c r="AH76" s="15"/>
      <c r="AI76" s="15"/>
      <c r="AJ76" s="15"/>
      <c r="AK76" s="15"/>
      <c r="AL76" s="15"/>
      <c r="AM76" s="20"/>
      <c r="AN76" s="20"/>
      <c r="AO76" s="20"/>
      <c r="AP76" s="20"/>
      <c r="AQ76" s="20"/>
      <c r="AR76" s="20"/>
      <c r="AS76" s="20"/>
      <c r="AT76" s="20"/>
      <c r="AU76" s="21"/>
      <c r="AV76" s="20"/>
      <c r="AW76" s="20"/>
      <c r="AX76" s="20"/>
      <c r="AY76" s="20"/>
      <c r="AZ76" s="20"/>
      <c r="BA76" s="20"/>
      <c r="BB76" s="20"/>
      <c r="BC76" s="20"/>
      <c r="BD76" s="21"/>
      <c r="BE76" s="20"/>
      <c r="BF76" s="20"/>
      <c r="BG76" s="20"/>
      <c r="BH76" s="20"/>
      <c r="BI76" s="20"/>
      <c r="BJ76" s="20"/>
      <c r="BL76" s="20"/>
    </row>
    <row r="77" spans="1:64" hidden="1">
      <c r="A77" s="9"/>
      <c r="B77" s="276"/>
      <c r="C77" s="220">
        <v>1301</v>
      </c>
      <c r="D77" s="233" t="s">
        <v>1294</v>
      </c>
      <c r="E77" s="159" t="s">
        <v>845</v>
      </c>
      <c r="F77" s="41"/>
      <c r="G77" s="14"/>
      <c r="H77" s="14"/>
      <c r="I77" s="14"/>
      <c r="J77" s="15"/>
      <c r="K77" s="14"/>
      <c r="L77" s="17"/>
      <c r="M77" s="15"/>
      <c r="N77" s="15"/>
      <c r="O77" s="15"/>
      <c r="P77" s="15"/>
      <c r="Q77" s="14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6"/>
      <c r="AE77" s="16"/>
      <c r="AF77" s="11"/>
      <c r="AG77" s="15"/>
      <c r="AH77" s="15"/>
      <c r="AI77" s="15"/>
      <c r="AJ77" s="15"/>
      <c r="AK77" s="15"/>
      <c r="AL77" s="15"/>
      <c r="AM77" s="20"/>
      <c r="AN77" s="20"/>
      <c r="AO77" s="20"/>
      <c r="AP77" s="20"/>
      <c r="AQ77" s="20"/>
      <c r="AR77" s="20"/>
      <c r="AS77" s="20"/>
      <c r="AT77" s="20"/>
      <c r="AU77" s="21"/>
      <c r="AV77" s="20"/>
      <c r="AW77" s="20"/>
      <c r="AX77" s="20"/>
      <c r="AY77" s="20"/>
      <c r="AZ77" s="20"/>
      <c r="BA77" s="20"/>
      <c r="BB77" s="20"/>
      <c r="BC77" s="20"/>
      <c r="BD77" s="21"/>
      <c r="BE77" s="20"/>
      <c r="BF77" s="20"/>
      <c r="BG77" s="20"/>
      <c r="BH77" s="20"/>
      <c r="BI77" s="20"/>
      <c r="BJ77" s="20"/>
      <c r="BL77" s="20"/>
    </row>
    <row r="78" spans="1:64" hidden="1">
      <c r="A78" s="9"/>
      <c r="B78" s="218"/>
      <c r="C78" s="222">
        <v>1303</v>
      </c>
      <c r="D78" s="234" t="s">
        <v>1294</v>
      </c>
      <c r="E78" s="157" t="s">
        <v>846</v>
      </c>
      <c r="F78" s="41"/>
      <c r="G78" s="14"/>
      <c r="H78" s="14"/>
      <c r="I78" s="14"/>
      <c r="J78" s="15"/>
      <c r="K78" s="14"/>
      <c r="L78" s="17"/>
      <c r="M78" s="15"/>
      <c r="N78" s="15"/>
      <c r="O78" s="15"/>
      <c r="P78" s="15"/>
      <c r="Q78" s="14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6"/>
      <c r="AE78" s="16"/>
      <c r="AF78" s="11"/>
      <c r="AG78" s="15"/>
      <c r="AH78" s="15"/>
      <c r="AI78" s="15"/>
      <c r="AJ78" s="15"/>
      <c r="AK78" s="15"/>
      <c r="AL78" s="15"/>
      <c r="AM78" s="20"/>
      <c r="AN78" s="20"/>
      <c r="AO78" s="20"/>
      <c r="AP78" s="20"/>
      <c r="AQ78" s="20"/>
      <c r="AR78" s="20"/>
      <c r="AS78" s="20"/>
      <c r="AT78" s="20"/>
      <c r="AU78" s="21"/>
      <c r="AV78" s="20"/>
      <c r="AW78" s="20"/>
      <c r="AX78" s="20"/>
      <c r="AY78" s="20"/>
      <c r="AZ78" s="20"/>
      <c r="BA78" s="20"/>
      <c r="BB78" s="20"/>
      <c r="BC78" s="20"/>
      <c r="BD78" s="21"/>
      <c r="BE78" s="20"/>
      <c r="BF78" s="20"/>
      <c r="BG78" s="20"/>
      <c r="BH78" s="20"/>
      <c r="BI78" s="20"/>
      <c r="BJ78" s="20"/>
      <c r="BL78" s="20"/>
    </row>
    <row r="79" spans="1:64" hidden="1">
      <c r="A79" s="9"/>
      <c r="B79" s="276"/>
      <c r="C79" s="224">
        <v>1304</v>
      </c>
      <c r="D79" s="196" t="s">
        <v>1294</v>
      </c>
      <c r="E79" s="113" t="s">
        <v>513</v>
      </c>
      <c r="F79" s="41"/>
      <c r="G79" s="14"/>
      <c r="H79" s="14"/>
      <c r="I79" s="14"/>
      <c r="J79" s="15"/>
      <c r="K79" s="14"/>
      <c r="L79" s="17"/>
      <c r="M79" s="15"/>
      <c r="N79" s="15"/>
      <c r="O79" s="15"/>
      <c r="P79" s="15"/>
      <c r="Q79" s="14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6"/>
      <c r="AE79" s="16"/>
      <c r="AF79" s="11"/>
      <c r="AG79" s="15"/>
      <c r="AH79" s="15"/>
      <c r="AI79" s="15"/>
      <c r="AJ79" s="15"/>
      <c r="AK79" s="15"/>
      <c r="AL79" s="15"/>
      <c r="AM79" s="20"/>
      <c r="AN79" s="20"/>
      <c r="AO79" s="20"/>
      <c r="AP79" s="20"/>
      <c r="AQ79" s="20"/>
      <c r="AR79" s="20"/>
      <c r="AS79" s="20"/>
      <c r="AT79" s="20"/>
      <c r="AU79" s="21"/>
      <c r="AV79" s="20"/>
      <c r="AW79" s="20"/>
      <c r="AX79" s="20"/>
      <c r="AY79" s="20"/>
      <c r="AZ79" s="20"/>
      <c r="BA79" s="20"/>
      <c r="BB79" s="20"/>
      <c r="BC79" s="20"/>
      <c r="BD79" s="21"/>
      <c r="BE79" s="20"/>
      <c r="BF79" s="20"/>
      <c r="BG79" s="20"/>
      <c r="BH79" s="20"/>
      <c r="BI79" s="20"/>
      <c r="BJ79" s="20"/>
      <c r="BL79" s="20"/>
    </row>
    <row r="80" spans="1:64" s="7" customFormat="1" ht="3.75" hidden="1" customHeight="1" thickBot="1">
      <c r="A80" s="9"/>
      <c r="B80" s="218"/>
      <c r="C80" s="118"/>
      <c r="D80" s="118"/>
      <c r="E80" s="112"/>
      <c r="F80" s="13"/>
      <c r="G80" s="13"/>
      <c r="H80" s="13"/>
      <c r="I80" s="13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9"/>
      <c r="W80" s="9"/>
      <c r="AB80" s="12"/>
      <c r="AC80" s="12"/>
      <c r="AD80" s="10"/>
    </row>
    <row r="81" spans="1:64" hidden="1">
      <c r="A81" s="9"/>
      <c r="B81" s="276">
        <v>1400</v>
      </c>
      <c r="C81" s="195" t="s">
        <v>865</v>
      </c>
      <c r="D81" s="196"/>
      <c r="E81" s="331"/>
      <c r="F81" s="41"/>
      <c r="G81" s="14"/>
      <c r="H81" s="14"/>
      <c r="I81" s="14"/>
      <c r="J81" s="15"/>
      <c r="K81" s="14"/>
      <c r="L81" s="17"/>
      <c r="M81" s="15"/>
      <c r="N81" s="15"/>
      <c r="O81" s="15"/>
      <c r="P81" s="15"/>
      <c r="Q81" s="14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6"/>
      <c r="AE81" s="16"/>
      <c r="AF81" s="11"/>
      <c r="AG81" s="15"/>
      <c r="AH81" s="15"/>
      <c r="AI81" s="15"/>
      <c r="AJ81" s="15"/>
      <c r="AK81" s="15"/>
      <c r="AL81" s="15"/>
      <c r="AM81" s="20"/>
      <c r="AN81" s="20"/>
      <c r="AO81" s="20"/>
      <c r="AP81" s="20"/>
      <c r="AQ81" s="20"/>
      <c r="AR81" s="20"/>
      <c r="AS81" s="20"/>
      <c r="AT81" s="20"/>
      <c r="AU81" s="21"/>
      <c r="AV81" s="20"/>
      <c r="AW81" s="20"/>
      <c r="AX81" s="20"/>
      <c r="AY81" s="20"/>
      <c r="AZ81" s="20"/>
      <c r="BA81" s="20"/>
      <c r="BB81" s="20"/>
      <c r="BC81" s="20"/>
      <c r="BD81" s="21"/>
      <c r="BE81" s="20"/>
      <c r="BF81" s="20"/>
      <c r="BG81" s="20"/>
      <c r="BH81" s="20"/>
      <c r="BI81" s="20"/>
      <c r="BJ81" s="20"/>
      <c r="BL81" s="20"/>
    </row>
    <row r="82" spans="1:64" s="52" customFormat="1" hidden="1">
      <c r="A82" s="87" t="s">
        <v>1317</v>
      </c>
      <c r="B82" s="270" t="s">
        <v>494</v>
      </c>
      <c r="C82" s="332">
        <v>1410</v>
      </c>
      <c r="D82" s="221" t="s">
        <v>1294</v>
      </c>
      <c r="E82" s="351" t="s">
        <v>515</v>
      </c>
      <c r="F82" s="53"/>
      <c r="G82" s="48"/>
      <c r="H82" s="48"/>
      <c r="I82" s="48"/>
      <c r="J82" s="49"/>
      <c r="K82" s="48"/>
      <c r="L82" s="55"/>
      <c r="M82" s="49"/>
      <c r="N82" s="49"/>
      <c r="O82" s="49"/>
      <c r="P82" s="49"/>
      <c r="Q82" s="48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50"/>
      <c r="AE82" s="50"/>
      <c r="AF82" s="51"/>
      <c r="AG82" s="49"/>
      <c r="AH82" s="49"/>
      <c r="AI82" s="49"/>
      <c r="AJ82" s="49"/>
      <c r="AK82" s="49"/>
      <c r="AL82" s="49"/>
      <c r="AM82" s="56"/>
      <c r="AN82" s="56"/>
      <c r="AO82" s="56"/>
      <c r="AP82" s="56"/>
      <c r="AQ82" s="56"/>
      <c r="AR82" s="56"/>
      <c r="AS82" s="56"/>
      <c r="AT82" s="56"/>
      <c r="AU82" s="57"/>
      <c r="AV82" s="56"/>
      <c r="AW82" s="56"/>
      <c r="AX82" s="56"/>
      <c r="AY82" s="56"/>
      <c r="AZ82" s="56"/>
      <c r="BA82" s="56"/>
      <c r="BB82" s="56"/>
      <c r="BC82" s="56"/>
      <c r="BD82" s="57"/>
      <c r="BE82" s="56"/>
      <c r="BF82" s="56"/>
      <c r="BG82" s="56"/>
      <c r="BH82" s="56"/>
      <c r="BI82" s="56"/>
      <c r="BJ82" s="56"/>
      <c r="BL82" s="56"/>
    </row>
    <row r="83" spans="1:64" hidden="1">
      <c r="A83" s="87" t="s">
        <v>1317</v>
      </c>
      <c r="B83" s="270" t="s">
        <v>494</v>
      </c>
      <c r="C83" s="253">
        <v>1420</v>
      </c>
      <c r="D83" s="223" t="s">
        <v>1294</v>
      </c>
      <c r="E83" s="352" t="s">
        <v>516</v>
      </c>
      <c r="F83" s="41"/>
      <c r="G83" s="14"/>
      <c r="H83" s="14"/>
      <c r="I83" s="14"/>
      <c r="J83" s="15"/>
      <c r="K83" s="14"/>
      <c r="L83" s="15"/>
      <c r="M83" s="15"/>
      <c r="N83" s="15"/>
      <c r="O83" s="15"/>
      <c r="P83" s="15"/>
      <c r="Q83" s="14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6"/>
      <c r="AE83" s="16"/>
      <c r="AF83" s="11"/>
      <c r="AG83" s="15"/>
      <c r="AH83" s="15"/>
      <c r="AI83" s="15"/>
      <c r="AJ83" s="15"/>
      <c r="AK83" s="15"/>
      <c r="AL83" s="15"/>
      <c r="AM83" s="20"/>
      <c r="AN83" s="20"/>
      <c r="AO83" s="20"/>
      <c r="AP83" s="20"/>
      <c r="AQ83" s="20"/>
      <c r="AR83" s="20"/>
      <c r="AS83" s="20"/>
      <c r="AT83" s="20"/>
      <c r="AU83" s="21"/>
      <c r="AV83" s="20"/>
      <c r="AW83" s="20"/>
      <c r="AX83" s="20"/>
      <c r="AY83" s="20"/>
      <c r="AZ83" s="20"/>
      <c r="BA83" s="20"/>
      <c r="BB83" s="20"/>
      <c r="BC83" s="20"/>
      <c r="BD83" s="21"/>
      <c r="BE83" s="20"/>
      <c r="BF83" s="20"/>
      <c r="BG83" s="20"/>
      <c r="BH83" s="20"/>
      <c r="BI83" s="20"/>
      <c r="BJ83" s="20"/>
      <c r="BL83" s="20"/>
    </row>
    <row r="84" spans="1:64" s="52" customFormat="1" hidden="1">
      <c r="A84" s="87" t="s">
        <v>1317</v>
      </c>
      <c r="B84" s="125" t="s">
        <v>1319</v>
      </c>
      <c r="C84" s="414">
        <v>1401</v>
      </c>
      <c r="D84" s="415" t="s">
        <v>1294</v>
      </c>
      <c r="E84" s="353" t="s">
        <v>767</v>
      </c>
      <c r="F84" s="53"/>
      <c r="G84" s="48"/>
      <c r="H84" s="48"/>
      <c r="I84" s="48"/>
      <c r="J84" s="49"/>
      <c r="K84" s="48"/>
      <c r="L84" s="55"/>
      <c r="M84" s="49"/>
      <c r="N84" s="49"/>
      <c r="O84" s="49"/>
      <c r="P84" s="49"/>
      <c r="Q84" s="48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50"/>
      <c r="AE84" s="50"/>
      <c r="AF84" s="51"/>
      <c r="AG84" s="49"/>
      <c r="AH84" s="49"/>
      <c r="AI84" s="49"/>
      <c r="AJ84" s="49"/>
      <c r="AK84" s="49"/>
      <c r="AL84" s="49"/>
      <c r="AM84" s="56"/>
      <c r="AN84" s="56"/>
      <c r="AO84" s="56"/>
      <c r="AP84" s="56"/>
      <c r="AQ84" s="56"/>
      <c r="AR84" s="56"/>
      <c r="AS84" s="56"/>
      <c r="AT84" s="56"/>
      <c r="AU84" s="57"/>
      <c r="AV84" s="56"/>
      <c r="AW84" s="56"/>
      <c r="AX84" s="56"/>
      <c r="AY84" s="56"/>
      <c r="AZ84" s="56"/>
      <c r="BA84" s="56"/>
      <c r="BB84" s="56"/>
      <c r="BC84" s="56"/>
      <c r="BD84" s="57"/>
      <c r="BE84" s="56"/>
      <c r="BF84" s="56"/>
      <c r="BG84" s="56"/>
      <c r="BH84" s="56"/>
      <c r="BI84" s="56"/>
      <c r="BJ84" s="56"/>
      <c r="BL84" s="56"/>
    </row>
    <row r="85" spans="1:64" hidden="1">
      <c r="A85" s="87" t="s">
        <v>1317</v>
      </c>
      <c r="B85" s="125" t="s">
        <v>1319</v>
      </c>
      <c r="C85" s="373">
        <v>1402</v>
      </c>
      <c r="D85" s="299" t="s">
        <v>1294</v>
      </c>
      <c r="E85" s="354" t="s">
        <v>768</v>
      </c>
      <c r="F85" s="41"/>
      <c r="G85" s="14"/>
      <c r="H85" s="14"/>
      <c r="I85" s="14"/>
      <c r="J85" s="15"/>
      <c r="K85" s="14"/>
      <c r="L85" s="15"/>
      <c r="M85" s="15"/>
      <c r="N85" s="15"/>
      <c r="O85" s="15"/>
      <c r="P85" s="15"/>
      <c r="Q85" s="14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6"/>
      <c r="AE85" s="16"/>
      <c r="AF85" s="11"/>
      <c r="AG85" s="15"/>
      <c r="AH85" s="15"/>
      <c r="AI85" s="15"/>
      <c r="AJ85" s="15"/>
      <c r="AK85" s="15"/>
      <c r="AL85" s="15"/>
      <c r="AM85" s="20"/>
      <c r="AN85" s="20"/>
      <c r="AO85" s="20"/>
      <c r="AP85" s="20"/>
      <c r="AQ85" s="20"/>
      <c r="AR85" s="20"/>
      <c r="AS85" s="20"/>
      <c r="AT85" s="20"/>
      <c r="AU85" s="21"/>
      <c r="AV85" s="20"/>
      <c r="AW85" s="20"/>
      <c r="AX85" s="20"/>
      <c r="AY85" s="20"/>
      <c r="AZ85" s="20"/>
      <c r="BA85" s="20"/>
      <c r="BB85" s="20"/>
      <c r="BC85" s="20"/>
      <c r="BD85" s="21"/>
      <c r="BE85" s="20"/>
      <c r="BF85" s="20"/>
      <c r="BG85" s="20"/>
      <c r="BH85" s="20"/>
      <c r="BI85" s="20"/>
      <c r="BJ85" s="20"/>
      <c r="BL85" s="20"/>
    </row>
    <row r="86" spans="1:64" hidden="1">
      <c r="A86" s="87" t="s">
        <v>1317</v>
      </c>
      <c r="B86" s="125" t="s">
        <v>1319</v>
      </c>
      <c r="C86" s="373">
        <v>1403</v>
      </c>
      <c r="D86" s="299" t="s">
        <v>1294</v>
      </c>
      <c r="E86" s="354" t="s">
        <v>433</v>
      </c>
      <c r="F86" s="42"/>
      <c r="G86" s="14"/>
      <c r="H86" s="14"/>
      <c r="I86" s="14"/>
      <c r="J86" s="15"/>
      <c r="K86" s="14"/>
      <c r="L86" s="15"/>
      <c r="M86" s="15"/>
      <c r="N86" s="15"/>
      <c r="O86" s="15"/>
      <c r="P86" s="15"/>
      <c r="Q86" s="14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6"/>
      <c r="AE86" s="16"/>
      <c r="AF86" s="11"/>
      <c r="AG86" s="15"/>
      <c r="AH86" s="15"/>
      <c r="AI86" s="15"/>
      <c r="AJ86" s="15"/>
      <c r="AK86" s="15"/>
      <c r="AL86" s="15"/>
      <c r="AM86" s="20"/>
      <c r="AN86" s="20"/>
      <c r="AO86" s="20"/>
      <c r="AP86" s="20"/>
      <c r="AQ86" s="20"/>
      <c r="AR86" s="20"/>
      <c r="AS86" s="20"/>
      <c r="AT86" s="20"/>
      <c r="AU86" s="21"/>
      <c r="AV86" s="20"/>
      <c r="AW86" s="20"/>
      <c r="AX86" s="20"/>
      <c r="AY86" s="20"/>
      <c r="AZ86" s="20"/>
      <c r="BA86" s="20"/>
      <c r="BB86" s="20"/>
      <c r="BC86" s="20"/>
      <c r="BD86" s="21"/>
      <c r="BE86" s="20"/>
      <c r="BF86" s="20"/>
      <c r="BG86" s="20"/>
      <c r="BH86" s="20"/>
      <c r="BI86" s="20"/>
      <c r="BJ86" s="20"/>
      <c r="BL86" s="20"/>
    </row>
    <row r="87" spans="1:64" hidden="1">
      <c r="A87" s="87" t="s">
        <v>1317</v>
      </c>
      <c r="B87" s="125" t="s">
        <v>1319</v>
      </c>
      <c r="C87" s="373">
        <v>1404</v>
      </c>
      <c r="D87" s="299" t="s">
        <v>1294</v>
      </c>
      <c r="E87" s="355" t="s">
        <v>769</v>
      </c>
      <c r="F87" s="42"/>
      <c r="G87" s="14"/>
      <c r="H87" s="14"/>
      <c r="I87" s="14"/>
      <c r="J87" s="15"/>
      <c r="K87" s="14"/>
      <c r="L87" s="15"/>
      <c r="M87" s="15"/>
      <c r="N87" s="15"/>
      <c r="O87" s="15"/>
      <c r="P87" s="15"/>
      <c r="Q87" s="14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6"/>
      <c r="AE87" s="16"/>
      <c r="AF87" s="11"/>
      <c r="AG87" s="15"/>
      <c r="AH87" s="15"/>
      <c r="AI87" s="15"/>
      <c r="AJ87" s="15"/>
      <c r="AK87" s="15"/>
      <c r="AL87" s="15"/>
      <c r="AM87" s="20"/>
      <c r="AN87" s="20"/>
      <c r="AO87" s="20"/>
      <c r="AP87" s="20"/>
      <c r="AQ87" s="20"/>
      <c r="AR87" s="20"/>
      <c r="AS87" s="20"/>
      <c r="AT87" s="20"/>
      <c r="AU87" s="21"/>
      <c r="AV87" s="20"/>
      <c r="AW87" s="20"/>
      <c r="AX87" s="20"/>
      <c r="AY87" s="20"/>
      <c r="AZ87" s="20"/>
      <c r="BA87" s="20"/>
      <c r="BB87" s="20"/>
      <c r="BC87" s="20"/>
      <c r="BD87" s="21"/>
      <c r="BE87" s="20"/>
      <c r="BF87" s="20"/>
      <c r="BG87" s="20"/>
      <c r="BH87" s="20"/>
      <c r="BI87" s="20"/>
      <c r="BJ87" s="20"/>
      <c r="BL87" s="20"/>
    </row>
    <row r="88" spans="1:64" hidden="1">
      <c r="A88" s="87" t="s">
        <v>1317</v>
      </c>
      <c r="B88" s="125" t="s">
        <v>1319</v>
      </c>
      <c r="C88" s="373">
        <v>1405</v>
      </c>
      <c r="D88" s="299" t="s">
        <v>1294</v>
      </c>
      <c r="E88" s="355" t="s">
        <v>770</v>
      </c>
      <c r="F88" s="42"/>
      <c r="G88" s="14"/>
      <c r="H88" s="14"/>
      <c r="I88" s="14"/>
      <c r="J88" s="15"/>
      <c r="K88" s="14"/>
      <c r="L88" s="15"/>
      <c r="M88" s="15"/>
      <c r="N88" s="15"/>
      <c r="O88" s="15"/>
      <c r="P88" s="15"/>
      <c r="Q88" s="14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6"/>
      <c r="AE88" s="16"/>
      <c r="AF88" s="11"/>
      <c r="AG88" s="15"/>
      <c r="AH88" s="15"/>
      <c r="AI88" s="15"/>
      <c r="AJ88" s="15"/>
      <c r="AK88" s="15"/>
      <c r="AL88" s="15"/>
      <c r="AM88" s="20"/>
      <c r="AN88" s="20"/>
      <c r="AO88" s="20"/>
      <c r="AP88" s="20"/>
      <c r="AQ88" s="20"/>
      <c r="AR88" s="20"/>
      <c r="AS88" s="20"/>
      <c r="AT88" s="20"/>
      <c r="AU88" s="21"/>
      <c r="AV88" s="20"/>
      <c r="AW88" s="20"/>
      <c r="AX88" s="20"/>
      <c r="AY88" s="20"/>
      <c r="AZ88" s="20"/>
      <c r="BA88" s="20"/>
      <c r="BB88" s="20"/>
      <c r="BC88" s="20"/>
      <c r="BD88" s="21"/>
      <c r="BE88" s="20"/>
      <c r="BF88" s="20"/>
      <c r="BG88" s="20"/>
      <c r="BH88" s="20"/>
      <c r="BI88" s="20"/>
      <c r="BJ88" s="20"/>
      <c r="BL88" s="20"/>
    </row>
    <row r="89" spans="1:64" hidden="1">
      <c r="A89" s="87" t="s">
        <v>1317</v>
      </c>
      <c r="B89" s="125" t="s">
        <v>1319</v>
      </c>
      <c r="C89" s="373">
        <v>1406</v>
      </c>
      <c r="D89" s="299" t="s">
        <v>1294</v>
      </c>
      <c r="E89" s="355" t="s">
        <v>771</v>
      </c>
      <c r="F89" s="42"/>
      <c r="G89" s="14"/>
      <c r="H89" s="14"/>
      <c r="I89" s="14"/>
      <c r="J89" s="15"/>
      <c r="K89" s="14"/>
      <c r="L89" s="15"/>
      <c r="M89" s="15"/>
      <c r="N89" s="15"/>
      <c r="O89" s="15"/>
      <c r="P89" s="15"/>
      <c r="Q89" s="14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6"/>
      <c r="AE89" s="16"/>
      <c r="AF89" s="11"/>
      <c r="AG89" s="15"/>
      <c r="AH89" s="15"/>
      <c r="AI89" s="15"/>
      <c r="AJ89" s="15"/>
      <c r="AK89" s="15"/>
      <c r="AL89" s="15"/>
      <c r="AM89" s="20"/>
      <c r="AN89" s="20"/>
      <c r="AO89" s="20"/>
      <c r="AP89" s="20"/>
      <c r="AQ89" s="20"/>
      <c r="AR89" s="20"/>
      <c r="AS89" s="20"/>
      <c r="AT89" s="20"/>
      <c r="AU89" s="21"/>
      <c r="AV89" s="20"/>
      <c r="AW89" s="20"/>
      <c r="AX89" s="20"/>
      <c r="AY89" s="20"/>
      <c r="AZ89" s="20"/>
      <c r="BA89" s="20"/>
      <c r="BB89" s="20"/>
      <c r="BC89" s="20"/>
      <c r="BD89" s="21"/>
      <c r="BE89" s="20"/>
      <c r="BF89" s="20"/>
      <c r="BG89" s="20"/>
      <c r="BH89" s="20"/>
      <c r="BI89" s="20"/>
      <c r="BJ89" s="20"/>
      <c r="BL89" s="20"/>
    </row>
    <row r="90" spans="1:64" hidden="1">
      <c r="A90" s="87" t="s">
        <v>1317</v>
      </c>
      <c r="B90" s="125" t="s">
        <v>1319</v>
      </c>
      <c r="C90" s="373">
        <v>1407</v>
      </c>
      <c r="D90" s="299" t="s">
        <v>1294</v>
      </c>
      <c r="E90" s="355" t="s">
        <v>772</v>
      </c>
      <c r="F90" s="42"/>
      <c r="G90" s="14"/>
      <c r="H90" s="14"/>
      <c r="I90" s="14"/>
      <c r="J90" s="15"/>
      <c r="K90" s="14"/>
      <c r="L90" s="15"/>
      <c r="M90" s="15"/>
      <c r="N90" s="15"/>
      <c r="O90" s="15"/>
      <c r="P90" s="15"/>
      <c r="Q90" s="14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6"/>
      <c r="AE90" s="16"/>
      <c r="AF90" s="11"/>
      <c r="AG90" s="15"/>
      <c r="AH90" s="15"/>
      <c r="AI90" s="15"/>
      <c r="AJ90" s="15"/>
      <c r="AK90" s="15"/>
      <c r="AL90" s="15"/>
      <c r="AM90" s="20"/>
      <c r="AN90" s="20"/>
      <c r="AO90" s="20"/>
      <c r="AP90" s="20"/>
      <c r="AQ90" s="20"/>
      <c r="AR90" s="20"/>
      <c r="AS90" s="20"/>
      <c r="AT90" s="20"/>
      <c r="AU90" s="21"/>
      <c r="AV90" s="20"/>
      <c r="AW90" s="20"/>
      <c r="AX90" s="20"/>
      <c r="AY90" s="20"/>
      <c r="AZ90" s="20"/>
      <c r="BA90" s="20"/>
      <c r="BB90" s="20"/>
      <c r="BC90" s="20"/>
      <c r="BD90" s="21"/>
      <c r="BE90" s="20"/>
      <c r="BF90" s="20"/>
      <c r="BG90" s="20"/>
      <c r="BH90" s="20"/>
      <c r="BI90" s="20"/>
      <c r="BJ90" s="20"/>
      <c r="BL90" s="20"/>
    </row>
    <row r="91" spans="1:64" hidden="1">
      <c r="A91" s="87" t="s">
        <v>1317</v>
      </c>
      <c r="B91" s="125" t="s">
        <v>1319</v>
      </c>
      <c r="C91" s="373">
        <v>1408</v>
      </c>
      <c r="D91" s="299" t="s">
        <v>1294</v>
      </c>
      <c r="E91" s="355" t="s">
        <v>773</v>
      </c>
      <c r="F91" s="42"/>
      <c r="G91" s="14"/>
      <c r="H91" s="14"/>
      <c r="I91" s="14"/>
      <c r="J91" s="15"/>
      <c r="K91" s="14"/>
      <c r="L91" s="15"/>
      <c r="M91" s="15"/>
      <c r="N91" s="15"/>
      <c r="O91" s="15"/>
      <c r="P91" s="15"/>
      <c r="Q91" s="14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6"/>
      <c r="AE91" s="16"/>
      <c r="AF91" s="11"/>
      <c r="AG91" s="15"/>
      <c r="AH91" s="15"/>
      <c r="AI91" s="15"/>
      <c r="AJ91" s="15"/>
      <c r="AK91" s="15"/>
      <c r="AL91" s="15"/>
      <c r="AM91" s="20"/>
      <c r="AN91" s="20"/>
      <c r="AO91" s="20"/>
      <c r="AP91" s="20"/>
      <c r="AQ91" s="20"/>
      <c r="AR91" s="20"/>
      <c r="AS91" s="20"/>
      <c r="AT91" s="20"/>
      <c r="AU91" s="21"/>
      <c r="AV91" s="20"/>
      <c r="AW91" s="20"/>
      <c r="AX91" s="20"/>
      <c r="AY91" s="20"/>
      <c r="AZ91" s="20"/>
      <c r="BA91" s="20"/>
      <c r="BB91" s="20"/>
      <c r="BC91" s="20"/>
      <c r="BD91" s="21"/>
      <c r="BE91" s="20"/>
      <c r="BF91" s="20"/>
      <c r="BG91" s="20"/>
      <c r="BH91" s="20"/>
      <c r="BI91" s="20"/>
      <c r="BJ91" s="20"/>
      <c r="BL91" s="20"/>
    </row>
    <row r="92" spans="1:64" s="52" customFormat="1" hidden="1">
      <c r="A92" s="87" t="s">
        <v>1317</v>
      </c>
      <c r="B92" s="125" t="s">
        <v>1319</v>
      </c>
      <c r="C92" s="416">
        <v>1419</v>
      </c>
      <c r="D92" s="417" t="s">
        <v>1294</v>
      </c>
      <c r="E92" s="356" t="s">
        <v>1238</v>
      </c>
      <c r="F92" s="53"/>
      <c r="G92" s="48"/>
      <c r="H92" s="48"/>
      <c r="I92" s="48"/>
      <c r="J92" s="49"/>
      <c r="K92" s="48"/>
      <c r="L92" s="55"/>
      <c r="M92" s="49"/>
      <c r="N92" s="49"/>
      <c r="O92" s="49"/>
      <c r="P92" s="49"/>
      <c r="Q92" s="48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50"/>
      <c r="AE92" s="50"/>
      <c r="AF92" s="51"/>
      <c r="AG92" s="49"/>
      <c r="AH92" s="49"/>
      <c r="AI92" s="49"/>
      <c r="AJ92" s="49"/>
      <c r="AK92" s="49"/>
      <c r="AL92" s="49"/>
      <c r="AM92" s="56"/>
      <c r="AN92" s="56"/>
      <c r="AO92" s="56"/>
      <c r="AP92" s="56"/>
      <c r="AQ92" s="56"/>
      <c r="AR92" s="56"/>
      <c r="AS92" s="56"/>
      <c r="AT92" s="56"/>
      <c r="AU92" s="57"/>
      <c r="AV92" s="56"/>
      <c r="AW92" s="56"/>
      <c r="AX92" s="56"/>
      <c r="AY92" s="56"/>
      <c r="AZ92" s="56"/>
      <c r="BA92" s="56"/>
      <c r="BB92" s="56"/>
      <c r="BC92" s="56"/>
      <c r="BD92" s="57"/>
      <c r="BE92" s="56"/>
      <c r="BF92" s="56"/>
      <c r="BG92" s="56"/>
      <c r="BH92" s="56"/>
      <c r="BI92" s="56"/>
      <c r="BJ92" s="56"/>
      <c r="BL92" s="56"/>
    </row>
    <row r="93" spans="1:64" s="7" customFormat="1" ht="3.75" hidden="1" customHeight="1">
      <c r="A93" s="9"/>
      <c r="B93" s="218"/>
      <c r="C93" s="118"/>
      <c r="D93" s="118"/>
      <c r="E93" s="112"/>
      <c r="F93" s="13"/>
      <c r="G93" s="13"/>
      <c r="H93" s="13"/>
      <c r="I93" s="13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9"/>
      <c r="W93" s="9"/>
      <c r="AD93" s="10"/>
    </row>
    <row r="94" spans="1:64" s="7" customFormat="1" hidden="1">
      <c r="B94" s="276">
        <v>1500</v>
      </c>
      <c r="C94" s="195" t="s">
        <v>866</v>
      </c>
      <c r="D94" s="357"/>
      <c r="E94" s="331"/>
      <c r="F94" s="42"/>
      <c r="G94" s="14"/>
      <c r="H94" s="14"/>
      <c r="I94" s="14"/>
      <c r="J94" s="15"/>
      <c r="K94" s="14"/>
      <c r="L94" s="15"/>
      <c r="M94" s="15"/>
      <c r="N94" s="15"/>
      <c r="O94" s="15"/>
      <c r="P94" s="15"/>
      <c r="Q94" s="14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6"/>
      <c r="AE94" s="16"/>
      <c r="AF94" s="11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4"/>
      <c r="AV94" s="15"/>
      <c r="AW94" s="15"/>
      <c r="AX94" s="15"/>
      <c r="AY94" s="15"/>
      <c r="AZ94" s="15"/>
      <c r="BA94" s="15"/>
      <c r="BB94" s="15"/>
      <c r="BC94" s="15"/>
      <c r="BD94" s="14"/>
      <c r="BE94" s="15"/>
      <c r="BF94" s="15"/>
      <c r="BG94" s="15"/>
      <c r="BH94" s="15"/>
      <c r="BI94" s="15"/>
      <c r="BJ94" s="15"/>
      <c r="BL94" s="15"/>
    </row>
    <row r="95" spans="1:64" hidden="1">
      <c r="A95" s="87"/>
      <c r="B95" s="125"/>
      <c r="C95" s="332">
        <v>1501</v>
      </c>
      <c r="D95" s="221" t="s">
        <v>1294</v>
      </c>
      <c r="E95" s="159" t="s">
        <v>517</v>
      </c>
      <c r="F95" s="42"/>
      <c r="G95" s="14"/>
      <c r="H95" s="14"/>
      <c r="I95" s="14"/>
      <c r="J95" s="15"/>
      <c r="K95" s="14"/>
      <c r="L95" s="15"/>
      <c r="M95" s="15"/>
      <c r="N95" s="15"/>
      <c r="O95" s="15"/>
      <c r="P95" s="15"/>
      <c r="Q95" s="14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6"/>
      <c r="AE95" s="16"/>
      <c r="AF95" s="11"/>
      <c r="AG95" s="15"/>
      <c r="AH95" s="15"/>
      <c r="AI95" s="15"/>
      <c r="AJ95" s="15"/>
      <c r="AK95" s="15"/>
      <c r="AL95" s="15"/>
      <c r="AM95" s="20"/>
      <c r="AN95" s="20"/>
      <c r="AO95" s="20"/>
      <c r="AP95" s="20"/>
      <c r="AQ95" s="20"/>
      <c r="AR95" s="20"/>
      <c r="AS95" s="20"/>
      <c r="AT95" s="20"/>
      <c r="AU95" s="21"/>
      <c r="AV95" s="20"/>
      <c r="AW95" s="20"/>
      <c r="AX95" s="20"/>
      <c r="AY95" s="20"/>
      <c r="AZ95" s="20"/>
      <c r="BA95" s="20"/>
      <c r="BB95" s="20"/>
      <c r="BC95" s="20"/>
      <c r="BD95" s="21"/>
      <c r="BE95" s="20"/>
      <c r="BF95" s="20"/>
      <c r="BG95" s="20"/>
      <c r="BH95" s="20"/>
      <c r="BI95" s="20"/>
      <c r="BJ95" s="20"/>
      <c r="BL95" s="20"/>
    </row>
    <row r="96" spans="1:64" hidden="1">
      <c r="A96" s="87"/>
      <c r="B96" s="125"/>
      <c r="C96" s="253">
        <v>1502</v>
      </c>
      <c r="D96" s="223" t="s">
        <v>1294</v>
      </c>
      <c r="E96" s="157" t="s">
        <v>518</v>
      </c>
      <c r="F96" s="42"/>
      <c r="G96" s="14"/>
      <c r="H96" s="14"/>
      <c r="I96" s="14"/>
      <c r="J96" s="15"/>
      <c r="K96" s="14"/>
      <c r="L96" s="15"/>
      <c r="M96" s="15"/>
      <c r="N96" s="15"/>
      <c r="O96" s="15"/>
      <c r="P96" s="15"/>
      <c r="Q96" s="14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6"/>
      <c r="AE96" s="16"/>
      <c r="AF96" s="11"/>
      <c r="AG96" s="15"/>
      <c r="AH96" s="15"/>
      <c r="AI96" s="15"/>
      <c r="AJ96" s="15"/>
      <c r="AK96" s="15"/>
      <c r="AL96" s="15"/>
      <c r="AM96" s="20"/>
      <c r="AN96" s="20"/>
      <c r="AO96" s="20"/>
      <c r="AP96" s="20"/>
      <c r="AQ96" s="20"/>
      <c r="AR96" s="20"/>
      <c r="AS96" s="20"/>
      <c r="AT96" s="20"/>
      <c r="AU96" s="21"/>
      <c r="AV96" s="20"/>
      <c r="AW96" s="20"/>
      <c r="AX96" s="20"/>
      <c r="AY96" s="20"/>
      <c r="AZ96" s="20"/>
      <c r="BA96" s="20"/>
      <c r="BB96" s="20"/>
      <c r="BC96" s="20"/>
      <c r="BD96" s="21"/>
      <c r="BE96" s="20"/>
      <c r="BF96" s="20"/>
      <c r="BG96" s="20"/>
      <c r="BH96" s="20"/>
      <c r="BI96" s="20"/>
      <c r="BJ96" s="20"/>
      <c r="BL96" s="20"/>
    </row>
    <row r="97" spans="1:64" hidden="1">
      <c r="A97" s="87"/>
      <c r="B97" s="125"/>
      <c r="C97" s="253">
        <v>1503</v>
      </c>
      <c r="D97" s="223" t="s">
        <v>1294</v>
      </c>
      <c r="E97" s="243" t="s">
        <v>519</v>
      </c>
      <c r="F97" s="42"/>
      <c r="G97" s="14"/>
      <c r="H97" s="14"/>
      <c r="I97" s="14"/>
      <c r="J97" s="15"/>
      <c r="K97" s="14"/>
      <c r="L97" s="15"/>
      <c r="M97" s="15"/>
      <c r="N97" s="15"/>
      <c r="O97" s="15"/>
      <c r="P97" s="15"/>
      <c r="Q97" s="14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6"/>
      <c r="AE97" s="16"/>
      <c r="AF97" s="11"/>
      <c r="AG97" s="15"/>
      <c r="AH97" s="15"/>
      <c r="AI97" s="15"/>
      <c r="AJ97" s="15"/>
      <c r="AK97" s="15"/>
      <c r="AL97" s="15"/>
      <c r="AM97" s="20"/>
      <c r="AN97" s="20"/>
      <c r="AO97" s="20"/>
      <c r="AP97" s="20"/>
      <c r="AQ97" s="20"/>
      <c r="AR97" s="20"/>
      <c r="AS97" s="20"/>
      <c r="AT97" s="20"/>
      <c r="AU97" s="21"/>
      <c r="AV97" s="20"/>
      <c r="AW97" s="20"/>
      <c r="AX97" s="20"/>
      <c r="AY97" s="20"/>
      <c r="AZ97" s="20"/>
      <c r="BA97" s="20"/>
      <c r="BB97" s="20"/>
      <c r="BC97" s="20"/>
      <c r="BD97" s="21"/>
      <c r="BE97" s="20"/>
      <c r="BF97" s="20"/>
      <c r="BG97" s="20"/>
      <c r="BH97" s="20"/>
      <c r="BI97" s="20"/>
      <c r="BJ97" s="20"/>
      <c r="BL97" s="20"/>
    </row>
    <row r="98" spans="1:64" hidden="1">
      <c r="A98" s="87"/>
      <c r="B98" s="125"/>
      <c r="C98" s="253">
        <v>1505</v>
      </c>
      <c r="D98" s="223" t="s">
        <v>1294</v>
      </c>
      <c r="E98" s="157" t="s">
        <v>520</v>
      </c>
      <c r="F98" s="41"/>
      <c r="G98" s="14"/>
      <c r="H98" s="14"/>
      <c r="I98" s="14"/>
      <c r="J98" s="15"/>
      <c r="K98" s="14"/>
      <c r="L98" s="15"/>
      <c r="M98" s="15"/>
      <c r="N98" s="18"/>
      <c r="O98" s="15"/>
      <c r="P98" s="15"/>
      <c r="Q98" s="14"/>
      <c r="R98" s="15"/>
      <c r="S98" s="15"/>
      <c r="T98" s="18"/>
      <c r="U98" s="15"/>
      <c r="V98" s="15"/>
      <c r="W98" s="18"/>
      <c r="X98" s="15"/>
      <c r="Y98" s="15"/>
      <c r="Z98" s="18"/>
      <c r="AA98" s="15"/>
      <c r="AB98" s="15"/>
      <c r="AC98" s="18"/>
      <c r="AD98" s="16"/>
      <c r="AE98" s="16"/>
      <c r="AF98" s="11"/>
      <c r="AG98" s="15"/>
      <c r="AH98" s="15"/>
      <c r="AI98" s="18"/>
      <c r="AJ98" s="15"/>
      <c r="AK98" s="15"/>
      <c r="AL98" s="18"/>
      <c r="AM98" s="20"/>
      <c r="AN98" s="20"/>
      <c r="AO98" s="22"/>
      <c r="AP98" s="20"/>
      <c r="AQ98" s="20"/>
      <c r="AR98" s="22"/>
      <c r="AS98" s="20"/>
      <c r="AT98" s="20"/>
      <c r="AU98" s="21"/>
      <c r="AV98" s="20"/>
      <c r="AW98" s="20"/>
      <c r="AX98" s="22"/>
      <c r="AY98" s="20"/>
      <c r="AZ98" s="20"/>
      <c r="BA98" s="22"/>
      <c r="BB98" s="20"/>
      <c r="BC98" s="22"/>
      <c r="BD98" s="21"/>
      <c r="BE98" s="22"/>
      <c r="BF98" s="22"/>
      <c r="BG98" s="23"/>
      <c r="BH98" s="20"/>
      <c r="BI98" s="22"/>
      <c r="BJ98" s="20"/>
      <c r="BL98" s="20"/>
    </row>
    <row r="99" spans="1:64" hidden="1">
      <c r="A99" s="87"/>
      <c r="B99" s="125"/>
      <c r="C99" s="253">
        <v>1506</v>
      </c>
      <c r="D99" s="223" t="s">
        <v>1294</v>
      </c>
      <c r="E99" s="157" t="s">
        <v>521</v>
      </c>
      <c r="F99" s="42"/>
      <c r="G99" s="14"/>
      <c r="H99" s="14"/>
      <c r="I99" s="14"/>
      <c r="J99" s="15"/>
      <c r="K99" s="14"/>
      <c r="L99" s="15"/>
      <c r="M99" s="15"/>
      <c r="N99" s="18"/>
      <c r="O99" s="15"/>
      <c r="P99" s="15"/>
      <c r="Q99" s="14"/>
      <c r="R99" s="15"/>
      <c r="S99" s="15"/>
      <c r="T99" s="18"/>
      <c r="U99" s="15"/>
      <c r="V99" s="15"/>
      <c r="W99" s="18"/>
      <c r="X99" s="15"/>
      <c r="Y99" s="15"/>
      <c r="Z99" s="18"/>
      <c r="AA99" s="15"/>
      <c r="AB99" s="15"/>
      <c r="AC99" s="18"/>
      <c r="AD99" s="16"/>
      <c r="AE99" s="16"/>
      <c r="AF99" s="11"/>
      <c r="AG99" s="15"/>
      <c r="AH99" s="15"/>
      <c r="AI99" s="18"/>
      <c r="AJ99" s="15"/>
      <c r="AK99" s="15"/>
      <c r="AL99" s="18"/>
      <c r="AM99" s="20"/>
      <c r="AN99" s="20"/>
      <c r="AO99" s="22"/>
      <c r="AP99" s="20"/>
      <c r="AQ99" s="20"/>
      <c r="AR99" s="22"/>
      <c r="AS99" s="20"/>
      <c r="AT99" s="20"/>
      <c r="AU99" s="21"/>
      <c r="AV99" s="20"/>
      <c r="AW99" s="20"/>
      <c r="AX99" s="22"/>
      <c r="AY99" s="20"/>
      <c r="AZ99" s="20"/>
      <c r="BA99" s="22"/>
      <c r="BB99" s="20"/>
      <c r="BC99" s="22"/>
      <c r="BD99" s="21"/>
      <c r="BE99" s="22"/>
      <c r="BF99" s="22"/>
      <c r="BG99" s="23"/>
      <c r="BH99" s="20"/>
      <c r="BI99" s="22"/>
      <c r="BJ99" s="20"/>
      <c r="BL99" s="20"/>
    </row>
    <row r="100" spans="1:64" hidden="1">
      <c r="A100" s="87"/>
      <c r="B100" s="125"/>
      <c r="C100" s="253">
        <v>1507</v>
      </c>
      <c r="D100" s="223" t="s">
        <v>1294</v>
      </c>
      <c r="E100" s="157" t="s">
        <v>522</v>
      </c>
      <c r="F100" s="42"/>
      <c r="G100" s="14"/>
      <c r="H100" s="14"/>
      <c r="I100" s="14"/>
      <c r="J100" s="15"/>
      <c r="K100" s="14"/>
      <c r="L100" s="15"/>
      <c r="M100" s="15"/>
      <c r="N100" s="18"/>
      <c r="O100" s="15"/>
      <c r="P100" s="15"/>
      <c r="Q100" s="14"/>
      <c r="R100" s="15"/>
      <c r="S100" s="15"/>
      <c r="T100" s="18"/>
      <c r="U100" s="15"/>
      <c r="V100" s="15"/>
      <c r="W100" s="18"/>
      <c r="X100" s="15"/>
      <c r="Y100" s="15"/>
      <c r="Z100" s="18"/>
      <c r="AA100" s="15"/>
      <c r="AB100" s="15"/>
      <c r="AC100" s="18"/>
      <c r="AD100" s="16"/>
      <c r="AE100" s="16"/>
      <c r="AF100" s="11"/>
      <c r="AG100" s="15"/>
      <c r="AH100" s="15"/>
      <c r="AI100" s="18"/>
      <c r="AJ100" s="15"/>
      <c r="AK100" s="15"/>
      <c r="AL100" s="18"/>
      <c r="AM100" s="20"/>
      <c r="AN100" s="20"/>
      <c r="AO100" s="22"/>
      <c r="AP100" s="20"/>
      <c r="AQ100" s="20"/>
      <c r="AR100" s="22"/>
      <c r="AS100" s="20"/>
      <c r="AT100" s="20"/>
      <c r="AU100" s="21"/>
      <c r="AV100" s="20"/>
      <c r="AW100" s="20"/>
      <c r="AX100" s="22"/>
      <c r="AY100" s="20"/>
      <c r="AZ100" s="20"/>
      <c r="BA100" s="22"/>
      <c r="BB100" s="20"/>
      <c r="BC100" s="22"/>
      <c r="BD100" s="21"/>
      <c r="BE100" s="22"/>
      <c r="BF100" s="22"/>
      <c r="BG100" s="23"/>
      <c r="BH100" s="20"/>
      <c r="BI100" s="22"/>
      <c r="BJ100" s="20"/>
      <c r="BL100" s="20"/>
    </row>
    <row r="101" spans="1:64" hidden="1">
      <c r="A101" s="87"/>
      <c r="B101" s="125"/>
      <c r="C101" s="253">
        <v>1508</v>
      </c>
      <c r="D101" s="229" t="s">
        <v>1294</v>
      </c>
      <c r="E101" s="157" t="s">
        <v>523</v>
      </c>
      <c r="F101" s="42"/>
      <c r="G101" s="14"/>
      <c r="H101" s="14"/>
      <c r="I101" s="14"/>
      <c r="J101" s="15"/>
      <c r="K101" s="14"/>
      <c r="L101" s="15"/>
      <c r="M101" s="15"/>
      <c r="N101" s="18"/>
      <c r="O101" s="15"/>
      <c r="P101" s="15"/>
      <c r="Q101" s="14"/>
      <c r="R101" s="15"/>
      <c r="S101" s="15"/>
      <c r="T101" s="18"/>
      <c r="U101" s="15"/>
      <c r="V101" s="15"/>
      <c r="W101" s="18"/>
      <c r="X101" s="15"/>
      <c r="Y101" s="15"/>
      <c r="Z101" s="18"/>
      <c r="AA101" s="15"/>
      <c r="AB101" s="15"/>
      <c r="AC101" s="18"/>
      <c r="AD101" s="16"/>
      <c r="AE101" s="16"/>
      <c r="AF101" s="11"/>
      <c r="AG101" s="15"/>
      <c r="AH101" s="15"/>
      <c r="AI101" s="18"/>
      <c r="AJ101" s="15"/>
      <c r="AK101" s="15"/>
      <c r="AL101" s="18"/>
      <c r="AM101" s="20"/>
      <c r="AN101" s="20"/>
      <c r="AO101" s="22"/>
      <c r="AP101" s="20"/>
      <c r="AQ101" s="20"/>
      <c r="AR101" s="22"/>
      <c r="AS101" s="20"/>
      <c r="AT101" s="20"/>
      <c r="AU101" s="21"/>
      <c r="AV101" s="20"/>
      <c r="AW101" s="20"/>
      <c r="AX101" s="22"/>
      <c r="AY101" s="20"/>
      <c r="AZ101" s="20"/>
      <c r="BA101" s="22"/>
      <c r="BB101" s="20"/>
      <c r="BC101" s="22"/>
      <c r="BD101" s="21"/>
      <c r="BE101" s="22"/>
      <c r="BF101" s="22"/>
      <c r="BG101" s="23"/>
      <c r="BH101" s="20"/>
      <c r="BI101" s="22"/>
      <c r="BJ101" s="20"/>
      <c r="BL101" s="20"/>
    </row>
    <row r="102" spans="1:64" hidden="1">
      <c r="A102" s="87"/>
      <c r="B102" s="125"/>
      <c r="C102" s="253">
        <v>1521</v>
      </c>
      <c r="D102" s="229" t="s">
        <v>1294</v>
      </c>
      <c r="E102" s="157" t="s">
        <v>524</v>
      </c>
      <c r="F102" s="42"/>
      <c r="G102" s="14"/>
      <c r="H102" s="14"/>
      <c r="I102" s="14"/>
      <c r="J102" s="15"/>
      <c r="K102" s="14"/>
      <c r="L102" s="15"/>
      <c r="M102" s="15"/>
      <c r="N102" s="18"/>
      <c r="O102" s="15"/>
      <c r="P102" s="15"/>
      <c r="Q102" s="14"/>
      <c r="R102" s="15"/>
      <c r="S102" s="15"/>
      <c r="T102" s="18"/>
      <c r="U102" s="15"/>
      <c r="V102" s="15"/>
      <c r="W102" s="18"/>
      <c r="X102" s="15"/>
      <c r="Y102" s="15"/>
      <c r="Z102" s="18"/>
      <c r="AA102" s="15"/>
      <c r="AB102" s="15"/>
      <c r="AC102" s="18"/>
      <c r="AD102" s="16"/>
      <c r="AE102" s="16"/>
      <c r="AF102" s="11"/>
      <c r="AG102" s="15"/>
      <c r="AH102" s="15"/>
      <c r="AI102" s="18"/>
      <c r="AJ102" s="15"/>
      <c r="AK102" s="15"/>
      <c r="AL102" s="18"/>
      <c r="AM102" s="20"/>
      <c r="AN102" s="20"/>
      <c r="AO102" s="22"/>
      <c r="AP102" s="20"/>
      <c r="AQ102" s="20"/>
      <c r="AR102" s="22"/>
      <c r="AS102" s="20"/>
      <c r="AT102" s="20"/>
      <c r="AU102" s="21"/>
      <c r="AV102" s="20"/>
      <c r="AW102" s="20"/>
      <c r="AX102" s="22"/>
      <c r="AY102" s="20"/>
      <c r="AZ102" s="20"/>
      <c r="BA102" s="22"/>
      <c r="BB102" s="20"/>
      <c r="BC102" s="22"/>
      <c r="BD102" s="21"/>
      <c r="BE102" s="22"/>
      <c r="BF102" s="22"/>
      <c r="BG102" s="23"/>
      <c r="BH102" s="20"/>
      <c r="BI102" s="22"/>
      <c r="BJ102" s="20"/>
      <c r="BL102" s="20"/>
    </row>
    <row r="103" spans="1:64" hidden="1">
      <c r="A103" s="87"/>
      <c r="B103" s="125"/>
      <c r="C103" s="253">
        <v>1522</v>
      </c>
      <c r="D103" s="229" t="s">
        <v>1294</v>
      </c>
      <c r="E103" s="157" t="s">
        <v>525</v>
      </c>
      <c r="F103" s="42"/>
      <c r="G103" s="14"/>
      <c r="H103" s="14"/>
      <c r="I103" s="14"/>
      <c r="J103" s="15"/>
      <c r="K103" s="14"/>
      <c r="L103" s="15"/>
      <c r="M103" s="15"/>
      <c r="N103" s="18"/>
      <c r="O103" s="15"/>
      <c r="P103" s="15"/>
      <c r="Q103" s="14"/>
      <c r="R103" s="15"/>
      <c r="S103" s="15"/>
      <c r="T103" s="18"/>
      <c r="U103" s="15"/>
      <c r="V103" s="15"/>
      <c r="W103" s="18"/>
      <c r="X103" s="15"/>
      <c r="Y103" s="15"/>
      <c r="Z103" s="18"/>
      <c r="AA103" s="15"/>
      <c r="AB103" s="15"/>
      <c r="AC103" s="18"/>
      <c r="AD103" s="16"/>
      <c r="AE103" s="16"/>
      <c r="AF103" s="11"/>
      <c r="AG103" s="15"/>
      <c r="AH103" s="15"/>
      <c r="AI103" s="18"/>
      <c r="AJ103" s="15"/>
      <c r="AK103" s="15"/>
      <c r="AL103" s="18"/>
      <c r="AM103" s="20"/>
      <c r="AN103" s="20"/>
      <c r="AO103" s="22"/>
      <c r="AP103" s="20"/>
      <c r="AQ103" s="20"/>
      <c r="AR103" s="22"/>
      <c r="AS103" s="20"/>
      <c r="AT103" s="20"/>
      <c r="AU103" s="21"/>
      <c r="AV103" s="20"/>
      <c r="AW103" s="20"/>
      <c r="AX103" s="22"/>
      <c r="AY103" s="20"/>
      <c r="AZ103" s="20"/>
      <c r="BA103" s="22"/>
      <c r="BB103" s="20"/>
      <c r="BC103" s="22"/>
      <c r="BD103" s="21"/>
      <c r="BE103" s="22"/>
      <c r="BF103" s="22"/>
      <c r="BG103" s="23"/>
      <c r="BH103" s="20"/>
      <c r="BI103" s="22"/>
      <c r="BJ103" s="20"/>
      <c r="BL103" s="20"/>
    </row>
    <row r="104" spans="1:64" hidden="1">
      <c r="A104" s="87"/>
      <c r="B104" s="125"/>
      <c r="C104" s="334">
        <v>1539</v>
      </c>
      <c r="D104" s="242" t="s">
        <v>1294</v>
      </c>
      <c r="E104" s="113" t="s">
        <v>526</v>
      </c>
      <c r="F104" s="42"/>
      <c r="G104" s="14"/>
      <c r="H104" s="14"/>
      <c r="I104" s="14"/>
      <c r="J104" s="15"/>
      <c r="K104" s="14"/>
      <c r="L104" s="15"/>
      <c r="M104" s="15"/>
      <c r="N104" s="18"/>
      <c r="O104" s="15"/>
      <c r="P104" s="15"/>
      <c r="Q104" s="14"/>
      <c r="R104" s="15"/>
      <c r="S104" s="15"/>
      <c r="T104" s="18"/>
      <c r="U104" s="15"/>
      <c r="V104" s="15"/>
      <c r="W104" s="18"/>
      <c r="X104" s="15"/>
      <c r="Y104" s="15"/>
      <c r="Z104" s="18"/>
      <c r="AA104" s="15"/>
      <c r="AB104" s="15"/>
      <c r="AC104" s="18"/>
      <c r="AD104" s="16"/>
      <c r="AE104" s="16"/>
      <c r="AF104" s="11"/>
      <c r="AG104" s="15"/>
      <c r="AH104" s="15"/>
      <c r="AI104" s="18"/>
      <c r="AJ104" s="15"/>
      <c r="AK104" s="15"/>
      <c r="AL104" s="18"/>
      <c r="AM104" s="20"/>
      <c r="AN104" s="20"/>
      <c r="AO104" s="22"/>
      <c r="AP104" s="20"/>
      <c r="AQ104" s="20"/>
      <c r="AR104" s="22"/>
      <c r="AS104" s="20"/>
      <c r="AT104" s="20"/>
      <c r="AU104" s="21"/>
      <c r="AV104" s="20"/>
      <c r="AW104" s="20"/>
      <c r="AX104" s="22"/>
      <c r="AY104" s="20"/>
      <c r="AZ104" s="20"/>
      <c r="BA104" s="22"/>
      <c r="BB104" s="20"/>
      <c r="BC104" s="22"/>
      <c r="BD104" s="21"/>
      <c r="BE104" s="22"/>
      <c r="BF104" s="22"/>
      <c r="BG104" s="23"/>
      <c r="BH104" s="20"/>
      <c r="BI104" s="22"/>
      <c r="BJ104" s="20"/>
      <c r="BL104" s="20"/>
    </row>
    <row r="105" spans="1:64" ht="15.75" hidden="1" customHeight="1">
      <c r="A105" s="88" t="s">
        <v>926</v>
      </c>
      <c r="B105" s="125" t="s">
        <v>1168</v>
      </c>
      <c r="C105" s="373">
        <v>1562</v>
      </c>
      <c r="D105" s="299" t="s">
        <v>1294</v>
      </c>
      <c r="E105" s="197" t="s">
        <v>527</v>
      </c>
      <c r="F105" s="42"/>
      <c r="G105" s="14"/>
      <c r="H105" s="14"/>
      <c r="I105" s="14"/>
      <c r="J105" s="15"/>
      <c r="K105" s="14"/>
      <c r="L105" s="15"/>
      <c r="M105" s="15"/>
      <c r="N105" s="18"/>
      <c r="O105" s="15"/>
      <c r="P105" s="15"/>
      <c r="Q105" s="14"/>
      <c r="R105" s="15"/>
      <c r="S105" s="15"/>
      <c r="T105" s="18"/>
      <c r="U105" s="15"/>
      <c r="V105" s="15"/>
      <c r="W105" s="18"/>
      <c r="X105" s="15"/>
      <c r="Y105" s="15"/>
      <c r="Z105" s="18"/>
      <c r="AA105" s="15"/>
      <c r="AB105" s="15"/>
      <c r="AC105" s="18"/>
      <c r="AD105" s="16"/>
      <c r="AE105" s="16"/>
      <c r="AF105" s="11"/>
      <c r="AG105" s="15"/>
      <c r="AH105" s="15"/>
      <c r="AI105" s="18"/>
      <c r="AJ105" s="15"/>
      <c r="AK105" s="15"/>
      <c r="AL105" s="18"/>
      <c r="AM105" s="20"/>
      <c r="AN105" s="20"/>
      <c r="AO105" s="22"/>
      <c r="AP105" s="20"/>
      <c r="AQ105" s="20"/>
      <c r="AR105" s="22"/>
      <c r="AS105" s="20"/>
      <c r="AT105" s="20"/>
      <c r="AU105" s="21"/>
      <c r="AV105" s="20"/>
      <c r="AW105" s="20"/>
      <c r="AX105" s="22"/>
      <c r="AY105" s="20"/>
      <c r="AZ105" s="20"/>
      <c r="BA105" s="22"/>
      <c r="BB105" s="20"/>
      <c r="BC105" s="22"/>
      <c r="BD105" s="21"/>
      <c r="BE105" s="22"/>
      <c r="BF105" s="22"/>
      <c r="BG105" s="23"/>
      <c r="BH105" s="20"/>
      <c r="BI105" s="22"/>
      <c r="BJ105" s="20"/>
      <c r="BL105" s="20"/>
    </row>
    <row r="106" spans="1:64" ht="15.75" hidden="1" customHeight="1">
      <c r="A106" s="88" t="s">
        <v>926</v>
      </c>
      <c r="B106" s="125" t="s">
        <v>1168</v>
      </c>
      <c r="C106" s="416">
        <v>1572</v>
      </c>
      <c r="D106" s="417" t="s">
        <v>1294</v>
      </c>
      <c r="E106" s="285" t="s">
        <v>528</v>
      </c>
      <c r="F106" s="42"/>
      <c r="G106" s="14"/>
      <c r="H106" s="14"/>
      <c r="I106" s="14"/>
      <c r="J106" s="15"/>
      <c r="K106" s="14"/>
      <c r="L106" s="15"/>
      <c r="M106" s="15"/>
      <c r="N106" s="18"/>
      <c r="O106" s="15"/>
      <c r="P106" s="15"/>
      <c r="Q106" s="14"/>
      <c r="R106" s="15"/>
      <c r="S106" s="15"/>
      <c r="T106" s="18"/>
      <c r="U106" s="15"/>
      <c r="V106" s="15"/>
      <c r="W106" s="18"/>
      <c r="X106" s="15"/>
      <c r="Y106" s="15"/>
      <c r="Z106" s="18"/>
      <c r="AA106" s="15"/>
      <c r="AB106" s="15"/>
      <c r="AC106" s="18"/>
      <c r="AD106" s="16"/>
      <c r="AE106" s="16"/>
      <c r="AF106" s="11"/>
      <c r="AG106" s="15"/>
      <c r="AH106" s="15"/>
      <c r="AI106" s="18"/>
      <c r="AJ106" s="15"/>
      <c r="AK106" s="15"/>
      <c r="AL106" s="18"/>
      <c r="AM106" s="20"/>
      <c r="AN106" s="20"/>
      <c r="AO106" s="22"/>
      <c r="AP106" s="20"/>
      <c r="AQ106" s="20"/>
      <c r="AR106" s="22"/>
      <c r="AS106" s="20"/>
      <c r="AT106" s="20"/>
      <c r="AU106" s="21"/>
      <c r="AV106" s="20"/>
      <c r="AW106" s="20"/>
      <c r="AX106" s="22"/>
      <c r="AY106" s="20"/>
      <c r="AZ106" s="20"/>
      <c r="BA106" s="22"/>
      <c r="BB106" s="20"/>
      <c r="BC106" s="22"/>
      <c r="BD106" s="21"/>
      <c r="BE106" s="22"/>
      <c r="BF106" s="22"/>
      <c r="BG106" s="23"/>
      <c r="BH106" s="20"/>
      <c r="BI106" s="22"/>
      <c r="BJ106" s="20"/>
      <c r="BL106" s="20"/>
    </row>
    <row r="107" spans="1:64" s="7" customFormat="1" ht="3.75" hidden="1" customHeight="1" thickBot="1">
      <c r="A107" s="9"/>
      <c r="B107" s="218"/>
      <c r="C107" s="118"/>
      <c r="D107" s="118"/>
      <c r="E107" s="112"/>
      <c r="F107" s="13"/>
      <c r="G107" s="13"/>
      <c r="H107" s="13"/>
      <c r="I107" s="13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9"/>
      <c r="W107" s="9"/>
      <c r="AB107" s="12"/>
      <c r="AC107" s="12"/>
      <c r="AD107" s="10"/>
    </row>
    <row r="108" spans="1:64" hidden="1">
      <c r="A108" s="9"/>
      <c r="B108" s="276">
        <v>1600</v>
      </c>
      <c r="C108" s="107" t="s">
        <v>867</v>
      </c>
      <c r="D108" s="234"/>
      <c r="E108" s="140"/>
      <c r="F108" s="42"/>
      <c r="G108" s="14"/>
      <c r="H108" s="14"/>
      <c r="I108" s="14"/>
      <c r="J108" s="15"/>
      <c r="K108" s="14"/>
      <c r="L108" s="15"/>
      <c r="M108" s="15"/>
      <c r="N108" s="18"/>
      <c r="O108" s="15"/>
      <c r="P108" s="15"/>
      <c r="Q108" s="14"/>
      <c r="R108" s="15"/>
      <c r="S108" s="15"/>
      <c r="T108" s="18"/>
      <c r="U108" s="15"/>
      <c r="V108" s="15"/>
      <c r="W108" s="18"/>
      <c r="X108" s="15"/>
      <c r="Y108" s="15"/>
      <c r="Z108" s="18"/>
      <c r="AA108" s="15"/>
      <c r="AB108" s="15"/>
      <c r="AC108" s="18"/>
      <c r="AD108" s="16"/>
      <c r="AE108" s="16"/>
      <c r="AF108" s="11"/>
      <c r="AG108" s="15"/>
      <c r="AH108" s="15"/>
      <c r="AI108" s="18"/>
      <c r="AJ108" s="15"/>
      <c r="AK108" s="15"/>
      <c r="AL108" s="18"/>
      <c r="AM108" s="20"/>
      <c r="AN108" s="20"/>
      <c r="AO108" s="22"/>
      <c r="AP108" s="20"/>
      <c r="AQ108" s="20"/>
      <c r="AR108" s="22"/>
      <c r="AS108" s="20"/>
      <c r="AT108" s="20"/>
      <c r="AU108" s="21"/>
      <c r="AV108" s="20"/>
      <c r="AW108" s="20"/>
      <c r="AX108" s="22"/>
      <c r="AY108" s="20"/>
      <c r="AZ108" s="20"/>
      <c r="BA108" s="22"/>
      <c r="BB108" s="20"/>
      <c r="BC108" s="22"/>
      <c r="BD108" s="21"/>
      <c r="BE108" s="22"/>
      <c r="BF108" s="22"/>
      <c r="BG108" s="23"/>
      <c r="BH108" s="20"/>
      <c r="BI108" s="22"/>
      <c r="BJ108" s="20"/>
      <c r="BL108" s="20"/>
    </row>
    <row r="109" spans="1:64" s="7" customFormat="1" ht="3.75" hidden="1" customHeight="1" thickBot="1">
      <c r="A109" s="9"/>
      <c r="B109" s="218"/>
      <c r="C109" s="126"/>
      <c r="D109" s="118"/>
      <c r="E109" s="112"/>
      <c r="F109" s="13"/>
      <c r="G109" s="13"/>
      <c r="H109" s="13"/>
      <c r="I109" s="13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9"/>
      <c r="W109" s="9"/>
      <c r="AB109" s="12"/>
      <c r="AC109" s="12"/>
      <c r="AD109" s="10"/>
    </row>
    <row r="110" spans="1:64" hidden="1">
      <c r="A110" s="9"/>
      <c r="B110" s="276">
        <v>1700</v>
      </c>
      <c r="C110" s="107" t="s">
        <v>868</v>
      </c>
      <c r="D110" s="234"/>
      <c r="E110" s="140"/>
      <c r="F110" s="42"/>
      <c r="G110" s="14"/>
      <c r="H110" s="14"/>
      <c r="I110" s="14"/>
      <c r="J110" s="15"/>
      <c r="K110" s="14"/>
      <c r="L110" s="15"/>
      <c r="M110" s="15"/>
      <c r="N110" s="18"/>
      <c r="O110" s="15"/>
      <c r="P110" s="15"/>
      <c r="Q110" s="14"/>
      <c r="R110" s="15"/>
      <c r="S110" s="15"/>
      <c r="T110" s="18"/>
      <c r="U110" s="15"/>
      <c r="V110" s="15"/>
      <c r="W110" s="18"/>
      <c r="X110" s="15"/>
      <c r="Y110" s="15"/>
      <c r="Z110" s="18"/>
      <c r="AA110" s="15"/>
      <c r="AB110" s="15"/>
      <c r="AC110" s="18"/>
      <c r="AD110" s="16"/>
      <c r="AE110" s="16"/>
      <c r="AF110" s="11"/>
      <c r="AG110" s="15"/>
      <c r="AH110" s="15"/>
      <c r="AI110" s="18"/>
      <c r="AJ110" s="15"/>
      <c r="AK110" s="15"/>
      <c r="AL110" s="18"/>
      <c r="AM110" s="20"/>
      <c r="AN110" s="20"/>
      <c r="AO110" s="22"/>
      <c r="AP110" s="20"/>
      <c r="AQ110" s="20"/>
      <c r="AR110" s="22"/>
      <c r="AS110" s="20"/>
      <c r="AT110" s="20"/>
      <c r="AU110" s="21"/>
      <c r="AV110" s="20"/>
      <c r="AW110" s="20"/>
      <c r="AX110" s="22"/>
      <c r="AY110" s="20"/>
      <c r="AZ110" s="20"/>
      <c r="BA110" s="22"/>
      <c r="BB110" s="20"/>
      <c r="BC110" s="22"/>
      <c r="BD110" s="21"/>
      <c r="BE110" s="22"/>
      <c r="BF110" s="22"/>
      <c r="BG110" s="23"/>
      <c r="BH110" s="20"/>
      <c r="BI110" s="22"/>
      <c r="BJ110" s="20"/>
      <c r="BL110" s="20"/>
    </row>
    <row r="111" spans="1:64" s="7" customFormat="1" ht="3.75" hidden="1" customHeight="1" thickBot="1">
      <c r="A111" s="9"/>
      <c r="B111" s="218"/>
      <c r="C111" s="126"/>
      <c r="D111" s="118"/>
      <c r="E111" s="112"/>
      <c r="F111" s="13"/>
      <c r="G111" s="13"/>
      <c r="H111" s="13"/>
      <c r="I111" s="13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9"/>
      <c r="W111" s="9"/>
      <c r="AB111" s="12"/>
      <c r="AC111" s="12"/>
      <c r="AD111" s="10"/>
    </row>
    <row r="112" spans="1:64" hidden="1">
      <c r="A112" s="9"/>
      <c r="B112" s="276">
        <v>1800</v>
      </c>
      <c r="C112" s="358" t="s">
        <v>869</v>
      </c>
      <c r="D112" s="196"/>
      <c r="E112" s="359"/>
      <c r="F112" s="42"/>
      <c r="G112" s="14"/>
      <c r="H112" s="14"/>
      <c r="I112" s="14"/>
      <c r="J112" s="15"/>
      <c r="K112" s="14"/>
      <c r="L112" s="15"/>
      <c r="M112" s="15"/>
      <c r="N112" s="18"/>
      <c r="O112" s="15"/>
      <c r="P112" s="15"/>
      <c r="Q112" s="14"/>
      <c r="R112" s="15"/>
      <c r="S112" s="15"/>
      <c r="T112" s="18"/>
      <c r="U112" s="15"/>
      <c r="V112" s="15"/>
      <c r="W112" s="18"/>
      <c r="X112" s="15"/>
      <c r="Y112" s="15"/>
      <c r="Z112" s="18"/>
      <c r="AA112" s="15"/>
      <c r="AB112" s="15"/>
      <c r="AC112" s="18"/>
      <c r="AD112" s="16"/>
      <c r="AE112" s="16"/>
      <c r="AF112" s="11"/>
      <c r="AG112" s="15"/>
      <c r="AH112" s="15"/>
      <c r="AI112" s="18"/>
      <c r="AJ112" s="15"/>
      <c r="AK112" s="15"/>
      <c r="AL112" s="18"/>
      <c r="AM112" s="20"/>
      <c r="AN112" s="20"/>
      <c r="AO112" s="22"/>
      <c r="AP112" s="20"/>
      <c r="AQ112" s="20"/>
      <c r="AR112" s="22"/>
      <c r="AS112" s="20"/>
      <c r="AT112" s="20"/>
      <c r="AU112" s="21"/>
      <c r="AV112" s="20"/>
      <c r="AW112" s="20"/>
      <c r="AX112" s="22"/>
      <c r="AY112" s="20"/>
      <c r="AZ112" s="20"/>
      <c r="BA112" s="22"/>
      <c r="BB112" s="20"/>
      <c r="BC112" s="22"/>
      <c r="BD112" s="21"/>
      <c r="BE112" s="22"/>
      <c r="BF112" s="22"/>
      <c r="BG112" s="23"/>
      <c r="BH112" s="20"/>
      <c r="BI112" s="22"/>
      <c r="BJ112" s="20"/>
      <c r="BL112" s="20"/>
    </row>
    <row r="113" spans="1:64" hidden="1">
      <c r="A113" s="9"/>
      <c r="B113" s="218"/>
      <c r="C113" s="332">
        <v>1801</v>
      </c>
      <c r="D113" s="221" t="s">
        <v>1294</v>
      </c>
      <c r="E113" s="360" t="s">
        <v>1239</v>
      </c>
      <c r="F113" s="42"/>
      <c r="G113" s="14"/>
      <c r="H113" s="14"/>
      <c r="I113" s="14"/>
      <c r="J113" s="15"/>
      <c r="K113" s="14"/>
      <c r="L113" s="15"/>
      <c r="M113" s="15"/>
      <c r="N113" s="18"/>
      <c r="O113" s="15"/>
      <c r="P113" s="15"/>
      <c r="Q113" s="14"/>
      <c r="R113" s="15"/>
      <c r="S113" s="15"/>
      <c r="T113" s="18"/>
      <c r="U113" s="15"/>
      <c r="V113" s="15"/>
      <c r="W113" s="18"/>
      <c r="X113" s="15"/>
      <c r="Y113" s="15"/>
      <c r="Z113" s="18"/>
      <c r="AA113" s="15"/>
      <c r="AB113" s="15"/>
      <c r="AC113" s="18"/>
      <c r="AD113" s="16"/>
      <c r="AE113" s="16"/>
      <c r="AF113" s="11"/>
      <c r="AG113" s="15"/>
      <c r="AH113" s="15"/>
      <c r="AI113" s="18"/>
      <c r="AJ113" s="15"/>
      <c r="AK113" s="15"/>
      <c r="AL113" s="18"/>
      <c r="AM113" s="20"/>
      <c r="AN113" s="20"/>
      <c r="AO113" s="22"/>
      <c r="AP113" s="20"/>
      <c r="AQ113" s="20"/>
      <c r="AR113" s="22"/>
      <c r="AS113" s="20"/>
      <c r="AT113" s="20"/>
      <c r="AU113" s="21"/>
      <c r="AV113" s="20"/>
      <c r="AW113" s="20"/>
      <c r="AX113" s="22"/>
      <c r="AY113" s="20"/>
      <c r="AZ113" s="20"/>
      <c r="BA113" s="22"/>
      <c r="BB113" s="20"/>
      <c r="BC113" s="22"/>
      <c r="BD113" s="21"/>
      <c r="BE113" s="22"/>
      <c r="BF113" s="22"/>
      <c r="BG113" s="23"/>
      <c r="BH113" s="20"/>
      <c r="BI113" s="22"/>
      <c r="BJ113" s="20"/>
      <c r="BL113" s="20"/>
    </row>
    <row r="114" spans="1:64" ht="15.75" hidden="1" customHeight="1">
      <c r="A114" s="9"/>
      <c r="B114" s="218"/>
      <c r="C114" s="253">
        <v>1813</v>
      </c>
      <c r="D114" s="223" t="s">
        <v>1294</v>
      </c>
      <c r="E114" s="157" t="s">
        <v>725</v>
      </c>
      <c r="F114" s="41"/>
      <c r="G114" s="14"/>
      <c r="H114" s="14"/>
      <c r="I114" s="14"/>
      <c r="J114" s="15"/>
      <c r="K114" s="14"/>
      <c r="L114" s="15"/>
      <c r="M114" s="15"/>
      <c r="N114" s="18"/>
      <c r="O114" s="15"/>
      <c r="P114" s="15"/>
      <c r="Q114" s="14"/>
      <c r="R114" s="15"/>
      <c r="S114" s="15"/>
      <c r="T114" s="18"/>
      <c r="U114" s="15"/>
      <c r="V114" s="15"/>
      <c r="W114" s="18"/>
      <c r="X114" s="15"/>
      <c r="Y114" s="15"/>
      <c r="Z114" s="18"/>
      <c r="AA114" s="15"/>
      <c r="AB114" s="15"/>
      <c r="AC114" s="18"/>
      <c r="AD114" s="16"/>
      <c r="AE114" s="16"/>
      <c r="AF114" s="11"/>
      <c r="AG114" s="15"/>
      <c r="AH114" s="15"/>
      <c r="AI114" s="18"/>
      <c r="AJ114" s="15"/>
      <c r="AK114" s="15"/>
      <c r="AL114" s="18"/>
      <c r="AM114" s="20"/>
      <c r="AN114" s="20"/>
      <c r="AO114" s="22"/>
      <c r="AP114" s="20"/>
      <c r="AQ114" s="20"/>
      <c r="AR114" s="22"/>
      <c r="AS114" s="20"/>
      <c r="AT114" s="20"/>
      <c r="AU114" s="21"/>
      <c r="AV114" s="20"/>
      <c r="AW114" s="20"/>
      <c r="AX114" s="22"/>
      <c r="AY114" s="20"/>
      <c r="AZ114" s="20"/>
      <c r="BA114" s="22"/>
      <c r="BB114" s="20"/>
      <c r="BC114" s="22"/>
      <c r="BD114" s="21"/>
      <c r="BE114" s="22"/>
      <c r="BF114" s="22"/>
      <c r="BG114" s="23"/>
      <c r="BH114" s="20"/>
      <c r="BI114" s="22"/>
      <c r="BJ114" s="20"/>
      <c r="BL114" s="20"/>
    </row>
    <row r="115" spans="1:64" ht="15.75" hidden="1" customHeight="1">
      <c r="A115" s="9"/>
      <c r="B115" s="218"/>
      <c r="C115" s="253">
        <v>1814</v>
      </c>
      <c r="D115" s="223" t="s">
        <v>1294</v>
      </c>
      <c r="E115" s="157" t="s">
        <v>1007</v>
      </c>
      <c r="F115" s="42"/>
      <c r="G115" s="14"/>
      <c r="H115" s="14"/>
      <c r="I115" s="14"/>
      <c r="J115" s="15"/>
      <c r="K115" s="14"/>
      <c r="L115" s="15"/>
      <c r="M115" s="15"/>
      <c r="N115" s="18"/>
      <c r="O115" s="15"/>
      <c r="P115" s="15"/>
      <c r="Q115" s="14"/>
      <c r="R115" s="15"/>
      <c r="S115" s="15"/>
      <c r="T115" s="18"/>
      <c r="U115" s="15"/>
      <c r="V115" s="15"/>
      <c r="W115" s="18"/>
      <c r="X115" s="15"/>
      <c r="Y115" s="15"/>
      <c r="Z115" s="18"/>
      <c r="AA115" s="15"/>
      <c r="AB115" s="15"/>
      <c r="AC115" s="18"/>
      <c r="AD115" s="16"/>
      <c r="AE115" s="16"/>
      <c r="AF115" s="11"/>
      <c r="AG115" s="15"/>
      <c r="AH115" s="15"/>
      <c r="AI115" s="18"/>
      <c r="AJ115" s="15"/>
      <c r="AK115" s="15"/>
      <c r="AL115" s="18"/>
      <c r="AM115" s="20"/>
      <c r="AN115" s="20"/>
      <c r="AO115" s="22"/>
      <c r="AP115" s="20"/>
      <c r="AQ115" s="20"/>
      <c r="AR115" s="22"/>
      <c r="AS115" s="20"/>
      <c r="AT115" s="20"/>
      <c r="AU115" s="21"/>
      <c r="AV115" s="20"/>
      <c r="AW115" s="20"/>
      <c r="AX115" s="22"/>
      <c r="AY115" s="20"/>
      <c r="AZ115" s="20"/>
      <c r="BA115" s="22"/>
      <c r="BB115" s="20"/>
      <c r="BC115" s="22"/>
      <c r="BD115" s="21"/>
      <c r="BE115" s="22"/>
      <c r="BF115" s="22"/>
      <c r="BG115" s="23"/>
      <c r="BH115" s="20"/>
      <c r="BI115" s="22"/>
      <c r="BJ115" s="20"/>
      <c r="BL115" s="20"/>
    </row>
    <row r="116" spans="1:64" ht="15.75" hidden="1" customHeight="1">
      <c r="A116" s="88" t="s">
        <v>926</v>
      </c>
      <c r="B116" s="125" t="s">
        <v>1168</v>
      </c>
      <c r="C116" s="373">
        <v>1815</v>
      </c>
      <c r="D116" s="299" t="s">
        <v>1294</v>
      </c>
      <c r="E116" s="197" t="s">
        <v>529</v>
      </c>
      <c r="F116" s="42"/>
      <c r="G116" s="14"/>
      <c r="H116" s="14"/>
      <c r="I116" s="14"/>
      <c r="J116" s="15"/>
      <c r="K116" s="14"/>
      <c r="L116" s="15"/>
      <c r="M116" s="15"/>
      <c r="N116" s="18"/>
      <c r="O116" s="15"/>
      <c r="P116" s="15"/>
      <c r="Q116" s="14"/>
      <c r="R116" s="15"/>
      <c r="S116" s="15"/>
      <c r="T116" s="18"/>
      <c r="U116" s="15"/>
      <c r="V116" s="15"/>
      <c r="W116" s="18"/>
      <c r="X116" s="15"/>
      <c r="Y116" s="15"/>
      <c r="Z116" s="18"/>
      <c r="AA116" s="15"/>
      <c r="AB116" s="15"/>
      <c r="AC116" s="18"/>
      <c r="AD116" s="16"/>
      <c r="AE116" s="16"/>
      <c r="AF116" s="11"/>
      <c r="AG116" s="15"/>
      <c r="AH116" s="15"/>
      <c r="AI116" s="18"/>
      <c r="AJ116" s="15"/>
      <c r="AK116" s="15"/>
      <c r="AL116" s="18"/>
      <c r="AM116" s="20"/>
      <c r="AN116" s="20"/>
      <c r="AO116" s="22"/>
      <c r="AP116" s="20"/>
      <c r="AQ116" s="20"/>
      <c r="AR116" s="22"/>
      <c r="AS116" s="20"/>
      <c r="AT116" s="20"/>
      <c r="AU116" s="21"/>
      <c r="AV116" s="20"/>
      <c r="AW116" s="20"/>
      <c r="AX116" s="22"/>
      <c r="AY116" s="20"/>
      <c r="AZ116" s="20"/>
      <c r="BA116" s="22"/>
      <c r="BB116" s="20"/>
      <c r="BC116" s="22"/>
      <c r="BD116" s="21"/>
      <c r="BE116" s="22"/>
      <c r="BF116" s="22"/>
      <c r="BG116" s="23"/>
      <c r="BH116" s="20"/>
      <c r="BI116" s="22"/>
      <c r="BJ116" s="20"/>
      <c r="BL116" s="20"/>
    </row>
    <row r="117" spans="1:64" ht="15.75" hidden="1" customHeight="1">
      <c r="A117" s="9"/>
      <c r="B117" s="218"/>
      <c r="C117" s="253">
        <v>1816</v>
      </c>
      <c r="D117" s="223" t="s">
        <v>1294</v>
      </c>
      <c r="E117" s="157" t="s">
        <v>434</v>
      </c>
      <c r="F117" s="42"/>
      <c r="G117" s="14"/>
      <c r="H117" s="14"/>
      <c r="I117" s="14"/>
      <c r="J117" s="15"/>
      <c r="K117" s="14"/>
      <c r="L117" s="15"/>
      <c r="M117" s="15"/>
      <c r="N117" s="18"/>
      <c r="O117" s="15"/>
      <c r="P117" s="15"/>
      <c r="Q117" s="14"/>
      <c r="R117" s="15"/>
      <c r="S117" s="15"/>
      <c r="T117" s="18"/>
      <c r="U117" s="15"/>
      <c r="V117" s="15"/>
      <c r="W117" s="18"/>
      <c r="X117" s="15"/>
      <c r="Y117" s="15"/>
      <c r="Z117" s="18"/>
      <c r="AA117" s="15"/>
      <c r="AB117" s="15"/>
      <c r="AC117" s="18"/>
      <c r="AD117" s="16"/>
      <c r="AE117" s="16"/>
      <c r="AF117" s="11"/>
      <c r="AG117" s="15"/>
      <c r="AH117" s="15"/>
      <c r="AI117" s="18"/>
      <c r="AJ117" s="15"/>
      <c r="AK117" s="15"/>
      <c r="AL117" s="18"/>
      <c r="AM117" s="20"/>
      <c r="AN117" s="20"/>
      <c r="AO117" s="22"/>
      <c r="AP117" s="20"/>
      <c r="AQ117" s="20"/>
      <c r="AR117" s="22"/>
      <c r="AS117" s="20"/>
      <c r="AT117" s="20"/>
      <c r="AU117" s="21"/>
      <c r="AV117" s="20"/>
      <c r="AW117" s="20"/>
      <c r="AX117" s="22"/>
      <c r="AY117" s="20"/>
      <c r="AZ117" s="20"/>
      <c r="BA117" s="22"/>
      <c r="BB117" s="20"/>
      <c r="BC117" s="22"/>
      <c r="BD117" s="21"/>
      <c r="BE117" s="22"/>
      <c r="BF117" s="22"/>
      <c r="BG117" s="23"/>
      <c r="BH117" s="20"/>
      <c r="BI117" s="22"/>
      <c r="BJ117" s="20"/>
      <c r="BL117" s="20"/>
    </row>
    <row r="118" spans="1:64" ht="15.75" hidden="1" customHeight="1">
      <c r="A118" s="88" t="s">
        <v>926</v>
      </c>
      <c r="B118" s="125" t="s">
        <v>1168</v>
      </c>
      <c r="C118" s="373">
        <v>1817</v>
      </c>
      <c r="D118" s="299" t="s">
        <v>1294</v>
      </c>
      <c r="E118" s="197" t="s">
        <v>530</v>
      </c>
      <c r="F118" s="42"/>
      <c r="G118" s="14"/>
      <c r="H118" s="14"/>
      <c r="I118" s="14"/>
      <c r="J118" s="15"/>
      <c r="K118" s="14"/>
      <c r="L118" s="15"/>
      <c r="M118" s="15"/>
      <c r="N118" s="18"/>
      <c r="O118" s="15"/>
      <c r="P118" s="15"/>
      <c r="Q118" s="14"/>
      <c r="R118" s="15"/>
      <c r="S118" s="15"/>
      <c r="T118" s="18"/>
      <c r="U118" s="15"/>
      <c r="V118" s="15"/>
      <c r="W118" s="18"/>
      <c r="X118" s="15"/>
      <c r="Y118" s="15"/>
      <c r="Z118" s="18"/>
      <c r="AA118" s="15"/>
      <c r="AB118" s="15"/>
      <c r="AC118" s="18"/>
      <c r="AD118" s="16"/>
      <c r="AE118" s="16"/>
      <c r="AF118" s="11"/>
      <c r="AG118" s="15"/>
      <c r="AH118" s="15"/>
      <c r="AI118" s="18"/>
      <c r="AJ118" s="15"/>
      <c r="AK118" s="15"/>
      <c r="AL118" s="18"/>
      <c r="AM118" s="20"/>
      <c r="AN118" s="20"/>
      <c r="AO118" s="22"/>
      <c r="AP118" s="20"/>
      <c r="AQ118" s="20"/>
      <c r="AR118" s="22"/>
      <c r="AS118" s="20"/>
      <c r="AT118" s="20"/>
      <c r="AU118" s="21"/>
      <c r="AV118" s="20"/>
      <c r="AW118" s="20"/>
      <c r="AX118" s="22"/>
      <c r="AY118" s="20"/>
      <c r="AZ118" s="20"/>
      <c r="BA118" s="22"/>
      <c r="BB118" s="20"/>
      <c r="BC118" s="22"/>
      <c r="BD118" s="21"/>
      <c r="BE118" s="22"/>
      <c r="BF118" s="22"/>
      <c r="BG118" s="23"/>
      <c r="BH118" s="20"/>
      <c r="BI118" s="22"/>
      <c r="BJ118" s="20"/>
      <c r="BL118" s="20"/>
    </row>
    <row r="119" spans="1:64" ht="15.75" hidden="1" customHeight="1">
      <c r="A119" s="88" t="s">
        <v>926</v>
      </c>
      <c r="B119" s="125" t="s">
        <v>1168</v>
      </c>
      <c r="C119" s="373">
        <v>1818</v>
      </c>
      <c r="D119" s="299" t="s">
        <v>1294</v>
      </c>
      <c r="E119" s="197" t="s">
        <v>531</v>
      </c>
      <c r="F119" s="42"/>
      <c r="G119" s="14"/>
      <c r="H119" s="14"/>
      <c r="I119" s="14"/>
      <c r="J119" s="15"/>
      <c r="K119" s="14"/>
      <c r="L119" s="15"/>
      <c r="M119" s="15"/>
      <c r="N119" s="18"/>
      <c r="O119" s="15"/>
      <c r="P119" s="15"/>
      <c r="Q119" s="14"/>
      <c r="R119" s="15"/>
      <c r="S119" s="15"/>
      <c r="T119" s="18"/>
      <c r="U119" s="15"/>
      <c r="V119" s="15"/>
      <c r="W119" s="18"/>
      <c r="X119" s="15"/>
      <c r="Y119" s="15"/>
      <c r="Z119" s="18"/>
      <c r="AA119" s="15"/>
      <c r="AB119" s="15"/>
      <c r="AC119" s="18"/>
      <c r="AD119" s="16"/>
      <c r="AE119" s="16"/>
      <c r="AF119" s="11"/>
      <c r="AG119" s="15"/>
      <c r="AH119" s="15"/>
      <c r="AI119" s="18"/>
      <c r="AJ119" s="15"/>
      <c r="AK119" s="15"/>
      <c r="AL119" s="18"/>
      <c r="AM119" s="20"/>
      <c r="AN119" s="20"/>
      <c r="AO119" s="22"/>
      <c r="AP119" s="20"/>
      <c r="AQ119" s="20"/>
      <c r="AR119" s="22"/>
      <c r="AS119" s="20"/>
      <c r="AT119" s="20"/>
      <c r="AU119" s="21"/>
      <c r="AV119" s="20"/>
      <c r="AW119" s="20"/>
      <c r="AX119" s="22"/>
      <c r="AY119" s="20"/>
      <c r="AZ119" s="20"/>
      <c r="BA119" s="22"/>
      <c r="BB119" s="20"/>
      <c r="BC119" s="22"/>
      <c r="BD119" s="21"/>
      <c r="BE119" s="22"/>
      <c r="BF119" s="22"/>
      <c r="BG119" s="23"/>
      <c r="BH119" s="20"/>
      <c r="BI119" s="22"/>
      <c r="BJ119" s="20"/>
      <c r="BL119" s="20"/>
    </row>
    <row r="120" spans="1:64" ht="15.75" hidden="1" customHeight="1">
      <c r="A120" s="9"/>
      <c r="B120" s="218"/>
      <c r="C120" s="253">
        <v>1819</v>
      </c>
      <c r="D120" s="223" t="s">
        <v>1294</v>
      </c>
      <c r="E120" s="157" t="s">
        <v>435</v>
      </c>
      <c r="F120" s="42"/>
      <c r="G120" s="14"/>
      <c r="H120" s="14"/>
      <c r="I120" s="14"/>
      <c r="J120" s="15"/>
      <c r="K120" s="14"/>
      <c r="L120" s="15"/>
      <c r="M120" s="15"/>
      <c r="N120" s="18"/>
      <c r="O120" s="15"/>
      <c r="P120" s="15"/>
      <c r="Q120" s="14"/>
      <c r="R120" s="15"/>
      <c r="S120" s="15"/>
      <c r="T120" s="18"/>
      <c r="U120" s="15"/>
      <c r="V120" s="15"/>
      <c r="W120" s="18"/>
      <c r="X120" s="15"/>
      <c r="Y120" s="15"/>
      <c r="Z120" s="18"/>
      <c r="AA120" s="15"/>
      <c r="AB120" s="15"/>
      <c r="AC120" s="18"/>
      <c r="AD120" s="16"/>
      <c r="AE120" s="16"/>
      <c r="AF120" s="11"/>
      <c r="AG120" s="15"/>
      <c r="AH120" s="15"/>
      <c r="AI120" s="18"/>
      <c r="AJ120" s="15"/>
      <c r="AK120" s="15"/>
      <c r="AL120" s="18"/>
      <c r="AM120" s="20"/>
      <c r="AN120" s="20"/>
      <c r="AO120" s="22"/>
      <c r="AP120" s="20"/>
      <c r="AQ120" s="20"/>
      <c r="AR120" s="22"/>
      <c r="AS120" s="20"/>
      <c r="AT120" s="20"/>
      <c r="AU120" s="21"/>
      <c r="AV120" s="20"/>
      <c r="AW120" s="20"/>
      <c r="AX120" s="22"/>
      <c r="AY120" s="20"/>
      <c r="AZ120" s="20"/>
      <c r="BA120" s="22"/>
      <c r="BB120" s="20"/>
      <c r="BC120" s="22"/>
      <c r="BD120" s="21"/>
      <c r="BE120" s="22"/>
      <c r="BF120" s="22"/>
      <c r="BG120" s="23"/>
      <c r="BH120" s="20"/>
      <c r="BI120" s="22"/>
      <c r="BJ120" s="20"/>
      <c r="BL120" s="20"/>
    </row>
    <row r="121" spans="1:64" ht="15.75" hidden="1" customHeight="1">
      <c r="A121" s="88" t="s">
        <v>926</v>
      </c>
      <c r="B121" s="125" t="s">
        <v>1168</v>
      </c>
      <c r="C121" s="373">
        <v>1821</v>
      </c>
      <c r="D121" s="299" t="s">
        <v>1294</v>
      </c>
      <c r="E121" s="197" t="s">
        <v>532</v>
      </c>
      <c r="F121" s="42"/>
      <c r="G121" s="14"/>
      <c r="H121" s="14"/>
      <c r="I121" s="14"/>
      <c r="J121" s="15"/>
      <c r="K121" s="14"/>
      <c r="L121" s="15"/>
      <c r="M121" s="15"/>
      <c r="N121" s="18"/>
      <c r="O121" s="15"/>
      <c r="P121" s="15"/>
      <c r="Q121" s="14"/>
      <c r="R121" s="15"/>
      <c r="S121" s="15"/>
      <c r="T121" s="18"/>
      <c r="U121" s="15"/>
      <c r="V121" s="15"/>
      <c r="W121" s="18"/>
      <c r="X121" s="15"/>
      <c r="Y121" s="15"/>
      <c r="Z121" s="18"/>
      <c r="AA121" s="15"/>
      <c r="AB121" s="15"/>
      <c r="AC121" s="18"/>
      <c r="AD121" s="16"/>
      <c r="AE121" s="16"/>
      <c r="AF121" s="11"/>
      <c r="AG121" s="15"/>
      <c r="AH121" s="15"/>
      <c r="AI121" s="18"/>
      <c r="AJ121" s="15"/>
      <c r="AK121" s="15"/>
      <c r="AL121" s="18"/>
      <c r="AM121" s="20"/>
      <c r="AN121" s="20"/>
      <c r="AO121" s="22"/>
      <c r="AP121" s="20"/>
      <c r="AQ121" s="20"/>
      <c r="AR121" s="22"/>
      <c r="AS121" s="20"/>
      <c r="AT121" s="20"/>
      <c r="AU121" s="21"/>
      <c r="AV121" s="20"/>
      <c r="AW121" s="20"/>
      <c r="AX121" s="22"/>
      <c r="AY121" s="20"/>
      <c r="AZ121" s="20"/>
      <c r="BA121" s="22"/>
      <c r="BB121" s="20"/>
      <c r="BC121" s="22"/>
      <c r="BD121" s="21"/>
      <c r="BE121" s="22"/>
      <c r="BF121" s="22"/>
      <c r="BG121" s="23"/>
      <c r="BH121" s="20"/>
      <c r="BI121" s="22"/>
      <c r="BJ121" s="20"/>
      <c r="BL121" s="20"/>
    </row>
    <row r="122" spans="1:64" ht="15.75" hidden="1" customHeight="1">
      <c r="A122" s="88" t="s">
        <v>926</v>
      </c>
      <c r="B122" s="125" t="s">
        <v>1168</v>
      </c>
      <c r="C122" s="373">
        <v>1822</v>
      </c>
      <c r="D122" s="299" t="s">
        <v>1294</v>
      </c>
      <c r="E122" s="197" t="s">
        <v>533</v>
      </c>
      <c r="F122" s="42"/>
      <c r="G122" s="14"/>
      <c r="H122" s="14"/>
      <c r="I122" s="14"/>
      <c r="J122" s="15"/>
      <c r="K122" s="14"/>
      <c r="L122" s="15"/>
      <c r="M122" s="15"/>
      <c r="N122" s="18"/>
      <c r="O122" s="15"/>
      <c r="P122" s="15"/>
      <c r="Q122" s="14"/>
      <c r="R122" s="15"/>
      <c r="S122" s="15"/>
      <c r="T122" s="18"/>
      <c r="U122" s="15"/>
      <c r="V122" s="15"/>
      <c r="W122" s="18"/>
      <c r="X122" s="15"/>
      <c r="Y122" s="15"/>
      <c r="Z122" s="18"/>
      <c r="AA122" s="15"/>
      <c r="AB122" s="15"/>
      <c r="AC122" s="18"/>
      <c r="AD122" s="16"/>
      <c r="AE122" s="16"/>
      <c r="AF122" s="11"/>
      <c r="AG122" s="15"/>
      <c r="AH122" s="15"/>
      <c r="AI122" s="18"/>
      <c r="AJ122" s="15"/>
      <c r="AK122" s="15"/>
      <c r="AL122" s="18"/>
      <c r="AM122" s="20"/>
      <c r="AN122" s="20"/>
      <c r="AO122" s="22"/>
      <c r="AP122" s="20"/>
      <c r="AQ122" s="20"/>
      <c r="AR122" s="22"/>
      <c r="AS122" s="20"/>
      <c r="AT122" s="20"/>
      <c r="AU122" s="21"/>
      <c r="AV122" s="20"/>
      <c r="AW122" s="20"/>
      <c r="AX122" s="22"/>
      <c r="AY122" s="20"/>
      <c r="AZ122" s="20"/>
      <c r="BA122" s="22"/>
      <c r="BB122" s="20"/>
      <c r="BC122" s="22"/>
      <c r="BD122" s="21"/>
      <c r="BE122" s="22"/>
      <c r="BF122" s="22"/>
      <c r="BG122" s="23"/>
      <c r="BH122" s="20"/>
      <c r="BI122" s="22"/>
      <c r="BJ122" s="20"/>
      <c r="BL122" s="20"/>
    </row>
    <row r="123" spans="1:64" ht="15.75" hidden="1" customHeight="1">
      <c r="A123" s="88" t="s">
        <v>926</v>
      </c>
      <c r="B123" s="125" t="s">
        <v>1168</v>
      </c>
      <c r="C123" s="373">
        <v>1824</v>
      </c>
      <c r="D123" s="299" t="s">
        <v>1294</v>
      </c>
      <c r="E123" s="197" t="s">
        <v>534</v>
      </c>
      <c r="F123" s="42"/>
      <c r="G123" s="14"/>
      <c r="H123" s="14"/>
      <c r="I123" s="14"/>
      <c r="J123" s="15"/>
      <c r="K123" s="14"/>
      <c r="L123" s="15"/>
      <c r="M123" s="15"/>
      <c r="N123" s="18"/>
      <c r="O123" s="15"/>
      <c r="P123" s="15"/>
      <c r="Q123" s="14"/>
      <c r="R123" s="15"/>
      <c r="S123" s="15"/>
      <c r="T123" s="18"/>
      <c r="U123" s="15"/>
      <c r="V123" s="15"/>
      <c r="W123" s="18"/>
      <c r="X123" s="15"/>
      <c r="Y123" s="15"/>
      <c r="Z123" s="18"/>
      <c r="AA123" s="15"/>
      <c r="AB123" s="15"/>
      <c r="AC123" s="18"/>
      <c r="AD123" s="16"/>
      <c r="AE123" s="16"/>
      <c r="AF123" s="11"/>
      <c r="AG123" s="15"/>
      <c r="AH123" s="15"/>
      <c r="AI123" s="18"/>
      <c r="AJ123" s="15"/>
      <c r="AK123" s="15"/>
      <c r="AL123" s="18"/>
      <c r="AM123" s="20"/>
      <c r="AN123" s="20"/>
      <c r="AO123" s="22"/>
      <c r="AP123" s="20"/>
      <c r="AQ123" s="20"/>
      <c r="AR123" s="22"/>
      <c r="AS123" s="20"/>
      <c r="AT123" s="20"/>
      <c r="AU123" s="21"/>
      <c r="AV123" s="20"/>
      <c r="AW123" s="20"/>
      <c r="AX123" s="22"/>
      <c r="AY123" s="20"/>
      <c r="AZ123" s="20"/>
      <c r="BA123" s="22"/>
      <c r="BB123" s="20"/>
      <c r="BC123" s="22"/>
      <c r="BD123" s="21"/>
      <c r="BE123" s="22"/>
      <c r="BF123" s="22"/>
      <c r="BG123" s="23"/>
      <c r="BH123" s="20"/>
      <c r="BI123" s="22"/>
      <c r="BJ123" s="20"/>
      <c r="BL123" s="20"/>
    </row>
    <row r="124" spans="1:64" ht="15.75" hidden="1" customHeight="1">
      <c r="A124" s="88" t="s">
        <v>926</v>
      </c>
      <c r="B124" s="125" t="s">
        <v>1168</v>
      </c>
      <c r="C124" s="373">
        <v>1825</v>
      </c>
      <c r="D124" s="299" t="s">
        <v>1294</v>
      </c>
      <c r="E124" s="197" t="s">
        <v>535</v>
      </c>
      <c r="F124" s="42"/>
      <c r="G124" s="14"/>
      <c r="H124" s="14"/>
      <c r="I124" s="14"/>
      <c r="J124" s="15"/>
      <c r="K124" s="14"/>
      <c r="L124" s="15"/>
      <c r="M124" s="15"/>
      <c r="N124" s="18"/>
      <c r="O124" s="15"/>
      <c r="P124" s="15"/>
      <c r="Q124" s="14"/>
      <c r="R124" s="15"/>
      <c r="S124" s="15"/>
      <c r="T124" s="18"/>
      <c r="U124" s="15"/>
      <c r="V124" s="15"/>
      <c r="W124" s="18"/>
      <c r="X124" s="15"/>
      <c r="Y124" s="15"/>
      <c r="Z124" s="18"/>
      <c r="AA124" s="15"/>
      <c r="AB124" s="15"/>
      <c r="AC124" s="18"/>
      <c r="AD124" s="16"/>
      <c r="AE124" s="16"/>
      <c r="AF124" s="11"/>
      <c r="AG124" s="15"/>
      <c r="AH124" s="15"/>
      <c r="AI124" s="18"/>
      <c r="AJ124" s="15"/>
      <c r="AK124" s="15"/>
      <c r="AL124" s="18"/>
      <c r="AM124" s="20"/>
      <c r="AN124" s="20"/>
      <c r="AO124" s="22"/>
      <c r="AP124" s="20"/>
      <c r="AQ124" s="20"/>
      <c r="AR124" s="22"/>
      <c r="AS124" s="20"/>
      <c r="AT124" s="20"/>
      <c r="AU124" s="21"/>
      <c r="AV124" s="20"/>
      <c r="AW124" s="20"/>
      <c r="AX124" s="22"/>
      <c r="AY124" s="20"/>
      <c r="AZ124" s="20"/>
      <c r="BA124" s="22"/>
      <c r="BB124" s="20"/>
      <c r="BC124" s="22"/>
      <c r="BD124" s="21"/>
      <c r="BE124" s="22"/>
      <c r="BF124" s="22"/>
      <c r="BG124" s="23"/>
      <c r="BH124" s="20"/>
      <c r="BI124" s="22"/>
      <c r="BJ124" s="20"/>
      <c r="BL124" s="20"/>
    </row>
    <row r="125" spans="1:64" ht="15.75" hidden="1" customHeight="1">
      <c r="A125" s="88" t="s">
        <v>926</v>
      </c>
      <c r="B125" s="125" t="s">
        <v>1168</v>
      </c>
      <c r="C125" s="373">
        <v>1827</v>
      </c>
      <c r="D125" s="299" t="s">
        <v>1294</v>
      </c>
      <c r="E125" s="197" t="s">
        <v>536</v>
      </c>
      <c r="F125" s="42"/>
      <c r="G125" s="14"/>
      <c r="H125" s="14"/>
      <c r="I125" s="14"/>
      <c r="J125" s="15"/>
      <c r="K125" s="14"/>
      <c r="L125" s="15"/>
      <c r="M125" s="15"/>
      <c r="N125" s="18"/>
      <c r="O125" s="15"/>
      <c r="P125" s="15"/>
      <c r="Q125" s="14"/>
      <c r="R125" s="15"/>
      <c r="S125" s="15"/>
      <c r="T125" s="18"/>
      <c r="U125" s="15"/>
      <c r="V125" s="15"/>
      <c r="W125" s="18"/>
      <c r="X125" s="15"/>
      <c r="Y125" s="15"/>
      <c r="Z125" s="18"/>
      <c r="AA125" s="15"/>
      <c r="AB125" s="15"/>
      <c r="AC125" s="18"/>
      <c r="AD125" s="16"/>
      <c r="AE125" s="16"/>
      <c r="AF125" s="11"/>
      <c r="AG125" s="15"/>
      <c r="AH125" s="15"/>
      <c r="AI125" s="18"/>
      <c r="AJ125" s="15"/>
      <c r="AK125" s="15"/>
      <c r="AL125" s="18"/>
      <c r="AM125" s="20"/>
      <c r="AN125" s="20"/>
      <c r="AO125" s="22"/>
      <c r="AP125" s="20"/>
      <c r="AQ125" s="20"/>
      <c r="AR125" s="22"/>
      <c r="AS125" s="20"/>
      <c r="AT125" s="20"/>
      <c r="AU125" s="21"/>
      <c r="AV125" s="20"/>
      <c r="AW125" s="20"/>
      <c r="AX125" s="22"/>
      <c r="AY125" s="20"/>
      <c r="AZ125" s="20"/>
      <c r="BA125" s="22"/>
      <c r="BB125" s="20"/>
      <c r="BC125" s="22"/>
      <c r="BD125" s="21"/>
      <c r="BE125" s="22"/>
      <c r="BF125" s="22"/>
      <c r="BG125" s="23"/>
      <c r="BH125" s="20"/>
      <c r="BI125" s="22"/>
      <c r="BJ125" s="20"/>
      <c r="BL125" s="20"/>
    </row>
    <row r="126" spans="1:64" ht="15.75" hidden="1" customHeight="1">
      <c r="A126" s="9"/>
      <c r="B126" s="218"/>
      <c r="C126" s="334">
        <v>1829</v>
      </c>
      <c r="D126" s="225" t="s">
        <v>1294</v>
      </c>
      <c r="E126" s="113" t="s">
        <v>436</v>
      </c>
      <c r="F126" s="42"/>
      <c r="G126" s="14"/>
      <c r="H126" s="14"/>
      <c r="I126" s="14"/>
      <c r="J126" s="15"/>
      <c r="K126" s="14"/>
      <c r="L126" s="15"/>
      <c r="M126" s="15"/>
      <c r="N126" s="18"/>
      <c r="O126" s="15"/>
      <c r="P126" s="15"/>
      <c r="Q126" s="14"/>
      <c r="R126" s="15"/>
      <c r="S126" s="15"/>
      <c r="T126" s="18"/>
      <c r="U126" s="15"/>
      <c r="V126" s="15"/>
      <c r="W126" s="18"/>
      <c r="X126" s="15"/>
      <c r="Y126" s="15"/>
      <c r="Z126" s="18"/>
      <c r="AA126" s="15"/>
      <c r="AB126" s="15"/>
      <c r="AC126" s="18"/>
      <c r="AD126" s="16"/>
      <c r="AE126" s="16"/>
      <c r="AF126" s="11"/>
      <c r="AG126" s="15"/>
      <c r="AH126" s="15"/>
      <c r="AI126" s="18"/>
      <c r="AJ126" s="15"/>
      <c r="AK126" s="15"/>
      <c r="AL126" s="18"/>
      <c r="AM126" s="20"/>
      <c r="AN126" s="20"/>
      <c r="AO126" s="22"/>
      <c r="AP126" s="20"/>
      <c r="AQ126" s="20"/>
      <c r="AR126" s="22"/>
      <c r="AS126" s="20"/>
      <c r="AT126" s="20"/>
      <c r="AU126" s="21"/>
      <c r="AV126" s="20"/>
      <c r="AW126" s="20"/>
      <c r="AX126" s="22"/>
      <c r="AY126" s="20"/>
      <c r="AZ126" s="20"/>
      <c r="BA126" s="22"/>
      <c r="BB126" s="20"/>
      <c r="BC126" s="22"/>
      <c r="BD126" s="21"/>
      <c r="BE126" s="22"/>
      <c r="BF126" s="22"/>
      <c r="BG126" s="23"/>
      <c r="BH126" s="20"/>
      <c r="BI126" s="22"/>
      <c r="BJ126" s="20"/>
      <c r="BL126" s="20"/>
    </row>
    <row r="127" spans="1:64" ht="15.75" hidden="1" customHeight="1">
      <c r="A127" s="88" t="s">
        <v>926</v>
      </c>
      <c r="B127" s="125" t="s">
        <v>1168</v>
      </c>
      <c r="C127" s="373">
        <v>1830</v>
      </c>
      <c r="D127" s="299" t="s">
        <v>1294</v>
      </c>
      <c r="E127" s="197" t="s">
        <v>537</v>
      </c>
      <c r="F127" s="42"/>
      <c r="G127" s="14"/>
      <c r="H127" s="14"/>
      <c r="I127" s="14"/>
      <c r="J127" s="15"/>
      <c r="K127" s="14"/>
      <c r="L127" s="15"/>
      <c r="M127" s="15"/>
      <c r="N127" s="18"/>
      <c r="O127" s="15"/>
      <c r="P127" s="15"/>
      <c r="Q127" s="14"/>
      <c r="R127" s="15"/>
      <c r="S127" s="15"/>
      <c r="T127" s="18"/>
      <c r="U127" s="15"/>
      <c r="V127" s="15"/>
      <c r="W127" s="18"/>
      <c r="X127" s="15"/>
      <c r="Y127" s="15"/>
      <c r="Z127" s="18"/>
      <c r="AA127" s="15"/>
      <c r="AB127" s="15"/>
      <c r="AC127" s="18"/>
      <c r="AD127" s="16"/>
      <c r="AE127" s="16"/>
      <c r="AF127" s="11"/>
      <c r="AG127" s="15"/>
      <c r="AH127" s="15"/>
      <c r="AI127" s="18"/>
      <c r="AJ127" s="15"/>
      <c r="AK127" s="15"/>
      <c r="AL127" s="18"/>
      <c r="AM127" s="20"/>
      <c r="AN127" s="20"/>
      <c r="AO127" s="22"/>
      <c r="AP127" s="20"/>
      <c r="AQ127" s="20"/>
      <c r="AR127" s="22"/>
      <c r="AS127" s="20"/>
      <c r="AT127" s="20"/>
      <c r="AU127" s="21"/>
      <c r="AV127" s="20"/>
      <c r="AW127" s="20"/>
      <c r="AX127" s="22"/>
      <c r="AY127" s="20"/>
      <c r="AZ127" s="20"/>
      <c r="BA127" s="22"/>
      <c r="BB127" s="20"/>
      <c r="BC127" s="22"/>
      <c r="BD127" s="21"/>
      <c r="BE127" s="22"/>
      <c r="BF127" s="22"/>
      <c r="BG127" s="23"/>
      <c r="BH127" s="20"/>
      <c r="BI127" s="22"/>
      <c r="BJ127" s="20"/>
      <c r="BL127" s="20"/>
    </row>
    <row r="128" spans="1:64" ht="15.75" hidden="1" customHeight="1">
      <c r="A128" s="88" t="s">
        <v>926</v>
      </c>
      <c r="B128" s="125" t="s">
        <v>1168</v>
      </c>
      <c r="C128" s="373">
        <v>1831</v>
      </c>
      <c r="D128" s="299" t="s">
        <v>1294</v>
      </c>
      <c r="E128" s="197" t="s">
        <v>538</v>
      </c>
      <c r="F128" s="42"/>
      <c r="G128" s="14"/>
      <c r="H128" s="14"/>
      <c r="I128" s="14"/>
      <c r="J128" s="15"/>
      <c r="K128" s="14"/>
      <c r="L128" s="15"/>
      <c r="M128" s="15"/>
      <c r="N128" s="18"/>
      <c r="O128" s="15"/>
      <c r="P128" s="15"/>
      <c r="Q128" s="14"/>
      <c r="R128" s="15"/>
      <c r="S128" s="15"/>
      <c r="T128" s="18"/>
      <c r="U128" s="15"/>
      <c r="V128" s="15"/>
      <c r="W128" s="18"/>
      <c r="X128" s="15"/>
      <c r="Y128" s="15"/>
      <c r="Z128" s="18"/>
      <c r="AA128" s="15"/>
      <c r="AB128" s="15"/>
      <c r="AC128" s="18"/>
      <c r="AD128" s="16"/>
      <c r="AE128" s="16"/>
      <c r="AF128" s="11"/>
      <c r="AG128" s="15"/>
      <c r="AH128" s="15"/>
      <c r="AI128" s="18"/>
      <c r="AJ128" s="15"/>
      <c r="AK128" s="15"/>
      <c r="AL128" s="18"/>
      <c r="AM128" s="20"/>
      <c r="AN128" s="20"/>
      <c r="AO128" s="22"/>
      <c r="AP128" s="20"/>
      <c r="AQ128" s="20"/>
      <c r="AR128" s="22"/>
      <c r="AS128" s="20"/>
      <c r="AT128" s="20"/>
      <c r="AU128" s="21"/>
      <c r="AV128" s="20"/>
      <c r="AW128" s="20"/>
      <c r="AX128" s="22"/>
      <c r="AY128" s="20"/>
      <c r="AZ128" s="20"/>
      <c r="BA128" s="22"/>
      <c r="BB128" s="20"/>
      <c r="BC128" s="22"/>
      <c r="BD128" s="21"/>
      <c r="BE128" s="22"/>
      <c r="BF128" s="22"/>
      <c r="BG128" s="23"/>
      <c r="BH128" s="20"/>
      <c r="BI128" s="22"/>
      <c r="BJ128" s="20"/>
      <c r="BL128" s="20"/>
    </row>
    <row r="129" spans="1:64" ht="15.75" hidden="1" customHeight="1">
      <c r="A129" s="88" t="s">
        <v>926</v>
      </c>
      <c r="B129" s="125" t="s">
        <v>1168</v>
      </c>
      <c r="C129" s="416">
        <v>1833</v>
      </c>
      <c r="D129" s="417" t="s">
        <v>1294</v>
      </c>
      <c r="E129" s="285" t="s">
        <v>539</v>
      </c>
      <c r="F129" s="42"/>
      <c r="G129" s="14"/>
      <c r="H129" s="14"/>
      <c r="I129" s="14"/>
      <c r="J129" s="15"/>
      <c r="K129" s="14"/>
      <c r="L129" s="15"/>
      <c r="M129" s="15"/>
      <c r="N129" s="18"/>
      <c r="O129" s="15"/>
      <c r="P129" s="15"/>
      <c r="Q129" s="14"/>
      <c r="R129" s="15"/>
      <c r="S129" s="15"/>
      <c r="T129" s="18"/>
      <c r="U129" s="15"/>
      <c r="V129" s="15"/>
      <c r="W129" s="18"/>
      <c r="X129" s="15"/>
      <c r="Y129" s="15"/>
      <c r="Z129" s="18"/>
      <c r="AA129" s="15"/>
      <c r="AB129" s="15"/>
      <c r="AC129" s="18"/>
      <c r="AD129" s="16"/>
      <c r="AE129" s="16"/>
      <c r="AF129" s="11"/>
      <c r="AG129" s="15"/>
      <c r="AH129" s="15"/>
      <c r="AI129" s="18"/>
      <c r="AJ129" s="15"/>
      <c r="AK129" s="15"/>
      <c r="AL129" s="18"/>
      <c r="AM129" s="20"/>
      <c r="AN129" s="20"/>
      <c r="AO129" s="22"/>
      <c r="AP129" s="20"/>
      <c r="AQ129" s="20"/>
      <c r="AR129" s="22"/>
      <c r="AS129" s="20"/>
      <c r="AT129" s="20"/>
      <c r="AU129" s="21"/>
      <c r="AV129" s="20"/>
      <c r="AW129" s="20"/>
      <c r="AX129" s="22"/>
      <c r="AY129" s="20"/>
      <c r="AZ129" s="20"/>
      <c r="BA129" s="22"/>
      <c r="BB129" s="20"/>
      <c r="BC129" s="22"/>
      <c r="BD129" s="21"/>
      <c r="BE129" s="22"/>
      <c r="BF129" s="22"/>
      <c r="BG129" s="23"/>
      <c r="BH129" s="20"/>
      <c r="BI129" s="22"/>
      <c r="BJ129" s="20"/>
      <c r="BL129" s="20"/>
    </row>
    <row r="130" spans="1:64" s="7" customFormat="1" ht="3.75" hidden="1" customHeight="1">
      <c r="A130" s="9"/>
      <c r="B130" s="218"/>
      <c r="C130" s="118"/>
      <c r="D130" s="118"/>
      <c r="E130" s="112"/>
      <c r="F130" s="13"/>
      <c r="G130" s="13"/>
      <c r="H130" s="13"/>
      <c r="I130" s="13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9"/>
      <c r="W130" s="9"/>
      <c r="AD130" s="10"/>
    </row>
    <row r="131" spans="1:64" hidden="1">
      <c r="A131" s="9"/>
      <c r="B131" s="295">
        <v>1900</v>
      </c>
      <c r="C131" s="418" t="s">
        <v>745</v>
      </c>
      <c r="D131" s="312"/>
      <c r="E131" s="361"/>
      <c r="F131" s="42"/>
      <c r="G131" s="14"/>
      <c r="H131" s="14"/>
      <c r="I131" s="14"/>
      <c r="J131" s="15"/>
      <c r="K131" s="14"/>
      <c r="L131" s="15"/>
      <c r="M131" s="15"/>
      <c r="N131" s="18"/>
      <c r="O131" s="15"/>
      <c r="P131" s="15"/>
      <c r="Q131" s="14"/>
      <c r="R131" s="15"/>
      <c r="S131" s="15"/>
      <c r="T131" s="18"/>
      <c r="U131" s="15"/>
      <c r="V131" s="15"/>
      <c r="W131" s="18"/>
      <c r="X131" s="15"/>
      <c r="Y131" s="15"/>
      <c r="Z131" s="18"/>
      <c r="AA131" s="15"/>
      <c r="AB131" s="15"/>
      <c r="AC131" s="18"/>
      <c r="AD131" s="16"/>
      <c r="AE131" s="16"/>
      <c r="AF131" s="11"/>
      <c r="AG131" s="15"/>
      <c r="AH131" s="15"/>
      <c r="AI131" s="18"/>
      <c r="AJ131" s="15"/>
      <c r="AK131" s="15"/>
      <c r="AL131" s="18"/>
      <c r="AM131" s="20"/>
      <c r="AN131" s="20"/>
      <c r="AO131" s="22"/>
      <c r="AP131" s="20"/>
      <c r="AQ131" s="20"/>
      <c r="AR131" s="22"/>
      <c r="AS131" s="20"/>
      <c r="AT131" s="20"/>
      <c r="AU131" s="21"/>
      <c r="AV131" s="20"/>
      <c r="AW131" s="20"/>
      <c r="AX131" s="22"/>
      <c r="AY131" s="20"/>
      <c r="AZ131" s="20"/>
      <c r="BA131" s="22"/>
      <c r="BB131" s="20"/>
      <c r="BC131" s="22"/>
      <c r="BD131" s="21"/>
      <c r="BE131" s="22"/>
      <c r="BF131" s="22"/>
      <c r="BG131" s="23"/>
      <c r="BH131" s="20"/>
      <c r="BI131" s="22"/>
      <c r="BJ131" s="20"/>
      <c r="BL131" s="20"/>
    </row>
    <row r="132" spans="1:64" s="7" customFormat="1" ht="3.75" hidden="1" customHeight="1">
      <c r="A132" s="9"/>
      <c r="B132" s="218"/>
      <c r="C132" s="118"/>
      <c r="D132" s="118"/>
      <c r="E132" s="112"/>
      <c r="F132" s="13"/>
      <c r="G132" s="13"/>
      <c r="H132" s="13"/>
      <c r="I132" s="13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9"/>
      <c r="W132" s="9"/>
      <c r="AD132" s="10"/>
    </row>
    <row r="133" spans="1:64" s="7" customFormat="1" ht="16.5" hidden="1" customHeight="1">
      <c r="B133" s="295">
        <v>2000</v>
      </c>
      <c r="C133" s="419" t="s">
        <v>347</v>
      </c>
      <c r="D133" s="288"/>
      <c r="E133" s="362"/>
      <c r="F133" s="42"/>
      <c r="G133" s="14"/>
      <c r="H133" s="14"/>
      <c r="I133" s="14"/>
      <c r="J133" s="15"/>
      <c r="K133" s="14"/>
      <c r="L133" s="15"/>
      <c r="M133" s="15"/>
      <c r="N133" s="18"/>
      <c r="O133" s="15"/>
      <c r="P133" s="15"/>
      <c r="Q133" s="14"/>
      <c r="R133" s="15"/>
      <c r="S133" s="15"/>
      <c r="T133" s="18"/>
      <c r="U133" s="15"/>
      <c r="V133" s="15"/>
      <c r="W133" s="18"/>
      <c r="X133" s="15"/>
      <c r="Y133" s="15"/>
      <c r="Z133" s="18"/>
      <c r="AA133" s="15"/>
      <c r="AB133" s="15"/>
      <c r="AC133" s="18"/>
      <c r="AD133" s="16"/>
      <c r="AE133" s="16"/>
      <c r="AF133" s="11"/>
      <c r="AG133" s="15"/>
      <c r="AH133" s="15"/>
      <c r="AI133" s="18"/>
      <c r="AJ133" s="15"/>
      <c r="AK133" s="15"/>
      <c r="AL133" s="18"/>
      <c r="AM133" s="15"/>
      <c r="AN133" s="15"/>
      <c r="AO133" s="18"/>
      <c r="AP133" s="15"/>
      <c r="AQ133" s="15"/>
      <c r="AR133" s="18"/>
      <c r="AS133" s="15"/>
      <c r="AT133" s="15"/>
      <c r="AU133" s="14"/>
      <c r="AV133" s="15"/>
      <c r="AW133" s="15"/>
      <c r="AX133" s="18"/>
      <c r="AY133" s="15"/>
      <c r="AZ133" s="15"/>
      <c r="BA133" s="18"/>
      <c r="BB133" s="15"/>
      <c r="BC133" s="18"/>
      <c r="BD133" s="14"/>
      <c r="BE133" s="18"/>
      <c r="BF133" s="18"/>
      <c r="BG133" s="16"/>
      <c r="BH133" s="15"/>
      <c r="BI133" s="18"/>
      <c r="BJ133" s="15"/>
      <c r="BL133" s="15"/>
    </row>
    <row r="134" spans="1:64" ht="16.5" hidden="1" customHeight="1">
      <c r="A134" s="9"/>
      <c r="B134" s="409"/>
      <c r="C134" s="414">
        <v>2001</v>
      </c>
      <c r="D134" s="415" t="s">
        <v>1294</v>
      </c>
      <c r="E134" s="363" t="s">
        <v>1135</v>
      </c>
      <c r="F134" s="42"/>
      <c r="G134" s="14"/>
      <c r="H134" s="14"/>
      <c r="I134" s="14"/>
      <c r="J134" s="15"/>
      <c r="K134" s="14"/>
      <c r="L134" s="15"/>
      <c r="M134" s="15"/>
      <c r="N134" s="18"/>
      <c r="O134" s="15"/>
      <c r="P134" s="15"/>
      <c r="Q134" s="14"/>
      <c r="R134" s="15"/>
      <c r="S134" s="15"/>
      <c r="T134" s="18"/>
      <c r="U134" s="15"/>
      <c r="V134" s="15"/>
      <c r="W134" s="18"/>
      <c r="X134" s="15"/>
      <c r="Y134" s="15"/>
      <c r="Z134" s="18"/>
      <c r="AA134" s="15"/>
      <c r="AB134" s="15"/>
      <c r="AC134" s="18"/>
      <c r="AD134" s="16"/>
      <c r="AE134" s="16"/>
      <c r="AF134" s="11"/>
      <c r="AG134" s="15"/>
      <c r="AH134" s="15"/>
      <c r="AI134" s="18"/>
      <c r="AJ134" s="15"/>
      <c r="AK134" s="15"/>
      <c r="AL134" s="18"/>
      <c r="AM134" s="20"/>
      <c r="AN134" s="20"/>
      <c r="AO134" s="22"/>
      <c r="AP134" s="20"/>
      <c r="AQ134" s="20"/>
      <c r="AR134" s="22"/>
      <c r="AS134" s="20"/>
      <c r="AT134" s="20"/>
      <c r="AU134" s="21"/>
      <c r="AV134" s="20"/>
      <c r="AW134" s="20"/>
      <c r="AX134" s="22"/>
      <c r="AY134" s="20"/>
      <c r="AZ134" s="20"/>
      <c r="BA134" s="22"/>
      <c r="BB134" s="20"/>
      <c r="BC134" s="22"/>
      <c r="BD134" s="21"/>
      <c r="BE134" s="22"/>
      <c r="BF134" s="22"/>
      <c r="BG134" s="23"/>
      <c r="BH134" s="20"/>
      <c r="BI134" s="22"/>
      <c r="BJ134" s="20"/>
      <c r="BL134" s="20"/>
    </row>
    <row r="135" spans="1:64" ht="16.5" hidden="1" customHeight="1">
      <c r="A135" s="9"/>
      <c r="B135" s="409"/>
      <c r="C135" s="373">
        <v>2002</v>
      </c>
      <c r="D135" s="299" t="s">
        <v>1294</v>
      </c>
      <c r="E135" s="197" t="s">
        <v>1136</v>
      </c>
      <c r="F135" s="42"/>
      <c r="G135" s="14"/>
      <c r="H135" s="14"/>
      <c r="I135" s="14"/>
      <c r="J135" s="15"/>
      <c r="K135" s="14"/>
      <c r="L135" s="15"/>
      <c r="M135" s="15"/>
      <c r="N135" s="18"/>
      <c r="O135" s="15"/>
      <c r="P135" s="15"/>
      <c r="Q135" s="14"/>
      <c r="R135" s="15"/>
      <c r="S135" s="15"/>
      <c r="T135" s="18"/>
      <c r="U135" s="15"/>
      <c r="V135" s="15"/>
      <c r="W135" s="18"/>
      <c r="X135" s="15"/>
      <c r="Y135" s="15"/>
      <c r="Z135" s="18"/>
      <c r="AA135" s="15"/>
      <c r="AB135" s="15"/>
      <c r="AC135" s="18"/>
      <c r="AD135" s="16"/>
      <c r="AE135" s="16"/>
      <c r="AF135" s="11"/>
      <c r="AG135" s="15"/>
      <c r="AH135" s="15"/>
      <c r="AI135" s="18"/>
      <c r="AJ135" s="15"/>
      <c r="AK135" s="15"/>
      <c r="AL135" s="18"/>
      <c r="AM135" s="20"/>
      <c r="AN135" s="20"/>
      <c r="AO135" s="22"/>
      <c r="AP135" s="20"/>
      <c r="AQ135" s="20"/>
      <c r="AR135" s="22"/>
      <c r="AS135" s="20"/>
      <c r="AT135" s="20"/>
      <c r="AU135" s="21"/>
      <c r="AV135" s="20"/>
      <c r="AW135" s="20"/>
      <c r="AX135" s="22"/>
      <c r="AY135" s="20"/>
      <c r="AZ135" s="20"/>
      <c r="BA135" s="22"/>
      <c r="BB135" s="20"/>
      <c r="BC135" s="22"/>
      <c r="BD135" s="21"/>
      <c r="BE135" s="22"/>
      <c r="BF135" s="22"/>
      <c r="BG135" s="23"/>
      <c r="BH135" s="20"/>
      <c r="BI135" s="22"/>
      <c r="BJ135" s="20"/>
      <c r="BL135" s="20"/>
    </row>
    <row r="136" spans="1:64" ht="16.5" hidden="1" customHeight="1">
      <c r="A136" s="9"/>
      <c r="B136" s="409"/>
      <c r="C136" s="373">
        <v>2003</v>
      </c>
      <c r="D136" s="299" t="s">
        <v>1294</v>
      </c>
      <c r="E136" s="197" t="s">
        <v>51</v>
      </c>
      <c r="F136" s="42"/>
      <c r="G136" s="14"/>
      <c r="H136" s="14"/>
      <c r="I136" s="14"/>
      <c r="J136" s="15"/>
      <c r="K136" s="14"/>
      <c r="L136" s="15"/>
      <c r="M136" s="15"/>
      <c r="N136" s="18"/>
      <c r="O136" s="15"/>
      <c r="P136" s="15"/>
      <c r="Q136" s="14"/>
      <c r="R136" s="15"/>
      <c r="S136" s="15"/>
      <c r="T136" s="18"/>
      <c r="U136" s="15"/>
      <c r="V136" s="15"/>
      <c r="W136" s="18"/>
      <c r="X136" s="15"/>
      <c r="Y136" s="15"/>
      <c r="Z136" s="18"/>
      <c r="AA136" s="15"/>
      <c r="AB136" s="15"/>
      <c r="AC136" s="18"/>
      <c r="AD136" s="16"/>
      <c r="AE136" s="16"/>
      <c r="AF136" s="11"/>
      <c r="AG136" s="15"/>
      <c r="AH136" s="15"/>
      <c r="AI136" s="18"/>
      <c r="AJ136" s="15"/>
      <c r="AK136" s="15"/>
      <c r="AL136" s="18"/>
      <c r="AM136" s="20"/>
      <c r="AN136" s="20"/>
      <c r="AO136" s="22"/>
      <c r="AP136" s="20"/>
      <c r="AQ136" s="20"/>
      <c r="AR136" s="22"/>
      <c r="AS136" s="20"/>
      <c r="AT136" s="20"/>
      <c r="AU136" s="21"/>
      <c r="AV136" s="20"/>
      <c r="AW136" s="20"/>
      <c r="AX136" s="22"/>
      <c r="AY136" s="20"/>
      <c r="AZ136" s="20"/>
      <c r="BA136" s="22"/>
      <c r="BB136" s="20"/>
      <c r="BC136" s="22"/>
      <c r="BD136" s="21"/>
      <c r="BE136" s="22"/>
      <c r="BF136" s="22"/>
      <c r="BG136" s="23"/>
      <c r="BH136" s="20"/>
      <c r="BI136" s="22"/>
      <c r="BJ136" s="20"/>
      <c r="BL136" s="20"/>
    </row>
    <row r="137" spans="1:64" ht="16.5" hidden="1" customHeight="1">
      <c r="A137" s="9"/>
      <c r="B137" s="409"/>
      <c r="C137" s="373">
        <v>2004</v>
      </c>
      <c r="D137" s="299" t="s">
        <v>1294</v>
      </c>
      <c r="E137" s="197" t="s">
        <v>52</v>
      </c>
      <c r="F137" s="42"/>
      <c r="G137" s="14"/>
      <c r="H137" s="14"/>
      <c r="I137" s="14"/>
      <c r="J137" s="15"/>
      <c r="K137" s="14"/>
      <c r="L137" s="15"/>
      <c r="M137" s="15"/>
      <c r="N137" s="18"/>
      <c r="O137" s="15"/>
      <c r="P137" s="15"/>
      <c r="Q137" s="14"/>
      <c r="R137" s="15"/>
      <c r="S137" s="15"/>
      <c r="T137" s="18"/>
      <c r="U137" s="15"/>
      <c r="V137" s="15"/>
      <c r="W137" s="18"/>
      <c r="X137" s="15"/>
      <c r="Y137" s="15"/>
      <c r="Z137" s="18"/>
      <c r="AA137" s="15"/>
      <c r="AB137" s="15"/>
      <c r="AC137" s="18"/>
      <c r="AD137" s="16"/>
      <c r="AE137" s="16"/>
      <c r="AF137" s="11"/>
      <c r="AG137" s="15"/>
      <c r="AH137" s="15"/>
      <c r="AI137" s="18"/>
      <c r="AJ137" s="15"/>
      <c r="AK137" s="15"/>
      <c r="AL137" s="18"/>
      <c r="AM137" s="20"/>
      <c r="AN137" s="20"/>
      <c r="AO137" s="22"/>
      <c r="AP137" s="20"/>
      <c r="AQ137" s="20"/>
      <c r="AR137" s="22"/>
      <c r="AS137" s="20"/>
      <c r="AT137" s="20"/>
      <c r="AU137" s="21"/>
      <c r="AV137" s="20"/>
      <c r="AW137" s="20"/>
      <c r="AX137" s="22"/>
      <c r="AY137" s="20"/>
      <c r="AZ137" s="20"/>
      <c r="BA137" s="22"/>
      <c r="BB137" s="20"/>
      <c r="BC137" s="22"/>
      <c r="BD137" s="21"/>
      <c r="BE137" s="22"/>
      <c r="BF137" s="22"/>
      <c r="BG137" s="23"/>
      <c r="BH137" s="20"/>
      <c r="BI137" s="22"/>
      <c r="BJ137" s="20"/>
      <c r="BL137" s="20"/>
    </row>
    <row r="138" spans="1:64" ht="16.5" hidden="1" customHeight="1">
      <c r="A138" s="9"/>
      <c r="B138" s="409"/>
      <c r="C138" s="416">
        <v>2009</v>
      </c>
      <c r="D138" s="417" t="s">
        <v>1294</v>
      </c>
      <c r="E138" s="285" t="s">
        <v>53</v>
      </c>
      <c r="F138" s="42"/>
      <c r="G138" s="14"/>
      <c r="H138" s="14"/>
      <c r="I138" s="14"/>
      <c r="J138" s="15"/>
      <c r="K138" s="14"/>
      <c r="L138" s="15"/>
      <c r="M138" s="15"/>
      <c r="N138" s="18"/>
      <c r="O138" s="15"/>
      <c r="P138" s="15"/>
      <c r="Q138" s="14"/>
      <c r="R138" s="15"/>
      <c r="S138" s="15"/>
      <c r="T138" s="18"/>
      <c r="U138" s="15"/>
      <c r="V138" s="15"/>
      <c r="W138" s="18"/>
      <c r="X138" s="15"/>
      <c r="Y138" s="15"/>
      <c r="Z138" s="18"/>
      <c r="AA138" s="15"/>
      <c r="AB138" s="15"/>
      <c r="AC138" s="18"/>
      <c r="AD138" s="16"/>
      <c r="AE138" s="16"/>
      <c r="AF138" s="11"/>
      <c r="AG138" s="15"/>
      <c r="AH138" s="15"/>
      <c r="AI138" s="18"/>
      <c r="AJ138" s="15"/>
      <c r="AK138" s="15"/>
      <c r="AL138" s="18"/>
      <c r="AM138" s="20"/>
      <c r="AN138" s="20"/>
      <c r="AO138" s="22"/>
      <c r="AP138" s="20"/>
      <c r="AQ138" s="20"/>
      <c r="AR138" s="22"/>
      <c r="AS138" s="20"/>
      <c r="AT138" s="20"/>
      <c r="AU138" s="21"/>
      <c r="AV138" s="20"/>
      <c r="AW138" s="20"/>
      <c r="AX138" s="22"/>
      <c r="AY138" s="20"/>
      <c r="AZ138" s="20"/>
      <c r="BA138" s="22"/>
      <c r="BB138" s="20"/>
      <c r="BC138" s="22"/>
      <c r="BD138" s="21"/>
      <c r="BE138" s="22"/>
      <c r="BF138" s="22"/>
      <c r="BG138" s="23"/>
      <c r="BH138" s="20"/>
      <c r="BI138" s="22"/>
      <c r="BJ138" s="20"/>
      <c r="BL138" s="20"/>
    </row>
    <row r="139" spans="1:64" s="7" customFormat="1" ht="3.75" customHeight="1" thickBot="1">
      <c r="A139" s="9"/>
      <c r="B139" s="218"/>
      <c r="C139" s="118"/>
      <c r="D139" s="118"/>
      <c r="E139" s="112"/>
      <c r="F139" s="13"/>
      <c r="G139" s="13"/>
      <c r="H139" s="13"/>
      <c r="I139" s="13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9"/>
      <c r="W139" s="9"/>
      <c r="AB139" s="12"/>
      <c r="AC139" s="12"/>
      <c r="AD139" s="10"/>
    </row>
    <row r="140" spans="1:64" s="7" customFormat="1" hidden="1">
      <c r="B140" s="276">
        <v>1000</v>
      </c>
      <c r="C140" s="195" t="s">
        <v>41</v>
      </c>
      <c r="D140" s="118"/>
      <c r="E140" s="331"/>
      <c r="F140" s="41"/>
      <c r="G140" s="14"/>
      <c r="H140" s="14"/>
      <c r="I140" s="14"/>
      <c r="J140" s="15"/>
      <c r="K140" s="14"/>
      <c r="L140" s="16"/>
      <c r="M140" s="16"/>
      <c r="N140" s="15"/>
      <c r="O140" s="15"/>
      <c r="P140" s="15"/>
      <c r="Q140" s="14"/>
      <c r="R140" s="16"/>
      <c r="S140" s="16"/>
      <c r="T140" s="15"/>
      <c r="U140" s="16"/>
      <c r="V140" s="16"/>
      <c r="W140" s="15"/>
      <c r="X140" s="16"/>
      <c r="Y140" s="16"/>
      <c r="Z140" s="15"/>
      <c r="AA140" s="16"/>
      <c r="AB140" s="16"/>
      <c r="AC140" s="15"/>
      <c r="AD140" s="16"/>
      <c r="AE140" s="16"/>
      <c r="AF140" s="11"/>
      <c r="AG140" s="16"/>
      <c r="AH140" s="16"/>
      <c r="AI140" s="15"/>
      <c r="AJ140" s="16"/>
      <c r="AK140" s="16"/>
      <c r="AL140" s="15"/>
      <c r="AM140" s="16"/>
      <c r="AN140" s="16"/>
      <c r="AO140" s="15"/>
      <c r="AP140" s="16"/>
      <c r="AQ140" s="16"/>
      <c r="AR140" s="15"/>
      <c r="AS140" s="15"/>
      <c r="AT140" s="15"/>
      <c r="AU140" s="14"/>
      <c r="AV140" s="16"/>
      <c r="AW140" s="16"/>
      <c r="AX140" s="15"/>
      <c r="AY140" s="16"/>
      <c r="AZ140" s="16"/>
      <c r="BA140" s="15"/>
      <c r="BB140" s="16"/>
      <c r="BC140" s="15"/>
      <c r="BD140" s="11"/>
      <c r="BE140" s="15"/>
      <c r="BF140" s="15"/>
      <c r="BG140" s="16"/>
      <c r="BH140" s="16"/>
      <c r="BI140" s="15"/>
      <c r="BJ140" s="16"/>
      <c r="BL140" s="15"/>
    </row>
    <row r="141" spans="1:64" hidden="1">
      <c r="A141" s="87" t="s">
        <v>1317</v>
      </c>
      <c r="B141" s="125" t="s">
        <v>1319</v>
      </c>
      <c r="C141" s="412">
        <v>1001</v>
      </c>
      <c r="D141" s="413" t="s">
        <v>1294</v>
      </c>
      <c r="E141" s="311" t="s">
        <v>438</v>
      </c>
      <c r="F141" s="41"/>
      <c r="G141" s="14"/>
      <c r="H141" s="14"/>
      <c r="I141" s="14"/>
      <c r="J141" s="15"/>
      <c r="K141" s="14"/>
      <c r="L141" s="16"/>
      <c r="M141" s="16"/>
      <c r="N141" s="15"/>
      <c r="O141" s="15"/>
      <c r="P141" s="15"/>
      <c r="Q141" s="14"/>
      <c r="R141" s="16"/>
      <c r="S141" s="16"/>
      <c r="T141" s="15"/>
      <c r="U141" s="16"/>
      <c r="V141" s="16"/>
      <c r="W141" s="15"/>
      <c r="X141" s="16"/>
      <c r="Y141" s="16"/>
      <c r="Z141" s="15"/>
      <c r="AA141" s="16"/>
      <c r="AB141" s="16"/>
      <c r="AC141" s="15"/>
      <c r="AD141" s="16"/>
      <c r="AE141" s="16"/>
      <c r="AF141" s="11"/>
      <c r="AG141" s="16"/>
      <c r="AH141" s="16"/>
      <c r="AI141" s="15"/>
      <c r="AJ141" s="16"/>
      <c r="AK141" s="16"/>
      <c r="AL141" s="15"/>
      <c r="AM141" s="16"/>
      <c r="AN141" s="16"/>
      <c r="AO141" s="15"/>
      <c r="AP141" s="16"/>
      <c r="AQ141" s="16"/>
      <c r="AR141" s="15"/>
      <c r="AS141" s="15"/>
      <c r="AT141" s="15"/>
      <c r="AU141" s="14"/>
      <c r="AV141" s="16"/>
      <c r="AW141" s="16"/>
      <c r="AX141" s="15"/>
      <c r="AY141" s="16"/>
      <c r="AZ141" s="16"/>
      <c r="BA141" s="15"/>
      <c r="BB141" s="16"/>
      <c r="BC141" s="15"/>
      <c r="BD141" s="11"/>
      <c r="BE141" s="15"/>
      <c r="BF141" s="15"/>
      <c r="BG141" s="16"/>
      <c r="BH141" s="16"/>
      <c r="BI141" s="15"/>
      <c r="BJ141" s="16"/>
      <c r="BL141" s="15"/>
    </row>
    <row r="142" spans="1:64" hidden="1">
      <c r="A142" s="87" t="s">
        <v>1317</v>
      </c>
      <c r="B142" s="125" t="s">
        <v>1319</v>
      </c>
      <c r="C142" s="287">
        <v>1011</v>
      </c>
      <c r="D142" s="282" t="s">
        <v>1294</v>
      </c>
      <c r="E142" s="197" t="s">
        <v>765</v>
      </c>
      <c r="F142" s="41"/>
      <c r="G142" s="14"/>
      <c r="H142" s="14"/>
      <c r="I142" s="14"/>
      <c r="J142" s="15"/>
      <c r="K142" s="14"/>
      <c r="L142" s="16"/>
      <c r="M142" s="16"/>
      <c r="N142" s="15"/>
      <c r="O142" s="15"/>
      <c r="P142" s="15"/>
      <c r="Q142" s="14"/>
      <c r="R142" s="16"/>
      <c r="S142" s="16"/>
      <c r="T142" s="15"/>
      <c r="U142" s="16"/>
      <c r="V142" s="16"/>
      <c r="W142" s="15"/>
      <c r="X142" s="16"/>
      <c r="Y142" s="16"/>
      <c r="Z142" s="15"/>
      <c r="AA142" s="16"/>
      <c r="AB142" s="16"/>
      <c r="AC142" s="15"/>
      <c r="AD142" s="16"/>
      <c r="AE142" s="16"/>
      <c r="AF142" s="11"/>
      <c r="AG142" s="16"/>
      <c r="AH142" s="16"/>
      <c r="AI142" s="15"/>
      <c r="AJ142" s="16"/>
      <c r="AK142" s="16"/>
      <c r="AL142" s="15"/>
      <c r="AM142" s="16"/>
      <c r="AN142" s="16"/>
      <c r="AO142" s="15"/>
      <c r="AP142" s="16"/>
      <c r="AQ142" s="16"/>
      <c r="AR142" s="15"/>
      <c r="AS142" s="15"/>
      <c r="AT142" s="15"/>
      <c r="AU142" s="14"/>
      <c r="AV142" s="16"/>
      <c r="AW142" s="16"/>
      <c r="AX142" s="15"/>
      <c r="AY142" s="16"/>
      <c r="AZ142" s="16"/>
      <c r="BA142" s="15"/>
      <c r="BB142" s="16"/>
      <c r="BC142" s="15"/>
      <c r="BD142" s="11"/>
      <c r="BE142" s="15"/>
      <c r="BF142" s="15"/>
      <c r="BG142" s="16"/>
      <c r="BH142" s="16"/>
      <c r="BI142" s="15"/>
      <c r="BJ142" s="16"/>
      <c r="BL142" s="15"/>
    </row>
    <row r="143" spans="1:64" hidden="1">
      <c r="A143" s="87" t="s">
        <v>1317</v>
      </c>
      <c r="B143" s="125" t="s">
        <v>1319</v>
      </c>
      <c r="C143" s="287">
        <v>1012</v>
      </c>
      <c r="D143" s="288" t="s">
        <v>1294</v>
      </c>
      <c r="E143" s="197" t="s">
        <v>766</v>
      </c>
      <c r="F143" s="41"/>
      <c r="G143" s="14"/>
      <c r="H143" s="14"/>
      <c r="I143" s="14"/>
      <c r="J143" s="15"/>
      <c r="K143" s="14"/>
      <c r="L143" s="16"/>
      <c r="M143" s="16"/>
      <c r="N143" s="15"/>
      <c r="O143" s="15"/>
      <c r="P143" s="15"/>
      <c r="Q143" s="14"/>
      <c r="R143" s="16"/>
      <c r="S143" s="16"/>
      <c r="T143" s="15"/>
      <c r="U143" s="16"/>
      <c r="V143" s="16"/>
      <c r="W143" s="15"/>
      <c r="X143" s="16"/>
      <c r="Y143" s="16"/>
      <c r="Z143" s="15"/>
      <c r="AA143" s="16"/>
      <c r="AB143" s="16"/>
      <c r="AC143" s="15"/>
      <c r="AD143" s="16"/>
      <c r="AE143" s="16"/>
      <c r="AF143" s="11"/>
      <c r="AG143" s="16"/>
      <c r="AH143" s="16"/>
      <c r="AI143" s="15"/>
      <c r="AJ143" s="16"/>
      <c r="AK143" s="16"/>
      <c r="AL143" s="15"/>
      <c r="AM143" s="16"/>
      <c r="AN143" s="16"/>
      <c r="AO143" s="15"/>
      <c r="AP143" s="16"/>
      <c r="AQ143" s="16"/>
      <c r="AR143" s="15"/>
      <c r="AS143" s="15"/>
      <c r="AT143" s="15"/>
      <c r="AU143" s="14"/>
      <c r="AV143" s="16"/>
      <c r="AW143" s="16"/>
      <c r="AX143" s="15"/>
      <c r="AY143" s="16"/>
      <c r="AZ143" s="16"/>
      <c r="BA143" s="15"/>
      <c r="BB143" s="16"/>
      <c r="BC143" s="15"/>
      <c r="BD143" s="11"/>
      <c r="BE143" s="15"/>
      <c r="BF143" s="15"/>
      <c r="BG143" s="16"/>
      <c r="BH143" s="16"/>
      <c r="BI143" s="15"/>
      <c r="BJ143" s="16"/>
      <c r="BL143" s="15"/>
    </row>
    <row r="144" spans="1:64" s="7" customFormat="1" ht="3.75" hidden="1" customHeight="1">
      <c r="A144" s="9"/>
      <c r="B144" s="218"/>
      <c r="C144" s="349"/>
      <c r="D144" s="349"/>
      <c r="E144" s="350"/>
      <c r="F144" s="13"/>
      <c r="G144" s="13"/>
      <c r="H144" s="13"/>
      <c r="I144" s="13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9"/>
      <c r="W144" s="9"/>
      <c r="AB144" s="12"/>
      <c r="AC144" s="12"/>
      <c r="AD144" s="10"/>
    </row>
    <row r="145" spans="1:64" hidden="1">
      <c r="A145" s="9"/>
      <c r="B145" s="276">
        <v>1100</v>
      </c>
      <c r="C145" s="107" t="s">
        <v>862</v>
      </c>
      <c r="D145" s="234"/>
      <c r="E145" s="140"/>
      <c r="F145" s="41"/>
      <c r="G145" s="14"/>
      <c r="H145" s="14"/>
      <c r="I145" s="14"/>
      <c r="J145" s="15"/>
      <c r="K145" s="14"/>
      <c r="L145" s="16"/>
      <c r="M145" s="16"/>
      <c r="N145" s="15"/>
      <c r="O145" s="15"/>
      <c r="P145" s="15"/>
      <c r="Q145" s="14"/>
      <c r="R145" s="16"/>
      <c r="S145" s="16"/>
      <c r="T145" s="15"/>
      <c r="U145" s="16"/>
      <c r="V145" s="16"/>
      <c r="W145" s="15"/>
      <c r="X145" s="16"/>
      <c r="Y145" s="16"/>
      <c r="Z145" s="15"/>
      <c r="AA145" s="16"/>
      <c r="AB145" s="16"/>
      <c r="AC145" s="15"/>
      <c r="AD145" s="16"/>
      <c r="AE145" s="16"/>
      <c r="AF145" s="11"/>
      <c r="AG145" s="16"/>
      <c r="AH145" s="16"/>
      <c r="AI145" s="15"/>
      <c r="AJ145" s="16"/>
      <c r="AK145" s="16"/>
      <c r="AL145" s="15"/>
      <c r="AM145" s="16"/>
      <c r="AN145" s="16"/>
      <c r="AO145" s="15"/>
      <c r="AP145" s="16"/>
      <c r="AQ145" s="16"/>
      <c r="AR145" s="15"/>
      <c r="AS145" s="15"/>
      <c r="AT145" s="15"/>
      <c r="AU145" s="14"/>
      <c r="AV145" s="16"/>
      <c r="AW145" s="16"/>
      <c r="AX145" s="15"/>
      <c r="AY145" s="16"/>
      <c r="AZ145" s="16"/>
      <c r="BA145" s="15"/>
      <c r="BB145" s="16"/>
      <c r="BC145" s="15"/>
      <c r="BD145" s="11"/>
      <c r="BE145" s="15"/>
      <c r="BF145" s="15"/>
      <c r="BG145" s="16"/>
      <c r="BH145" s="16"/>
      <c r="BI145" s="15"/>
      <c r="BJ145" s="16"/>
      <c r="BL145" s="15"/>
    </row>
    <row r="146" spans="1:64" s="7" customFormat="1" ht="3.75" hidden="1" customHeight="1">
      <c r="A146" s="9"/>
      <c r="B146" s="218"/>
      <c r="C146" s="118"/>
      <c r="D146" s="118"/>
      <c r="E146" s="112"/>
      <c r="F146" s="13"/>
      <c r="G146" s="13"/>
      <c r="H146" s="13"/>
      <c r="I146" s="13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9"/>
      <c r="W146" s="9"/>
      <c r="AB146" s="12"/>
      <c r="AC146" s="12"/>
      <c r="AD146" s="10"/>
    </row>
    <row r="147" spans="1:64" hidden="1">
      <c r="A147" s="9"/>
      <c r="B147" s="276">
        <v>1200</v>
      </c>
      <c r="C147" s="107" t="s">
        <v>863</v>
      </c>
      <c r="D147" s="234"/>
      <c r="E147" s="140"/>
      <c r="F147" s="41"/>
      <c r="G147" s="14"/>
      <c r="H147" s="14"/>
      <c r="I147" s="14"/>
      <c r="J147" s="15"/>
      <c r="K147" s="14"/>
      <c r="L147" s="17"/>
      <c r="M147" s="15"/>
      <c r="N147" s="18"/>
      <c r="O147" s="15"/>
      <c r="P147" s="15"/>
      <c r="Q147" s="14"/>
      <c r="R147" s="15"/>
      <c r="S147" s="15"/>
      <c r="T147" s="18"/>
      <c r="U147" s="15"/>
      <c r="V147" s="15"/>
      <c r="W147" s="18"/>
      <c r="X147" s="15"/>
      <c r="Y147" s="15"/>
      <c r="Z147" s="18"/>
      <c r="AA147" s="15"/>
      <c r="AB147" s="15"/>
      <c r="AC147" s="18"/>
      <c r="AD147" s="16"/>
      <c r="AE147" s="16"/>
      <c r="AF147" s="11"/>
      <c r="AG147" s="15"/>
      <c r="AH147" s="15"/>
      <c r="AI147" s="18"/>
      <c r="AJ147" s="15"/>
      <c r="AK147" s="15"/>
      <c r="AL147" s="18"/>
      <c r="AM147" s="20"/>
      <c r="AN147" s="20"/>
      <c r="AO147" s="22"/>
      <c r="AP147" s="20"/>
      <c r="AQ147" s="54"/>
      <c r="AR147" s="22"/>
      <c r="AS147" s="20"/>
      <c r="AT147" s="20"/>
      <c r="AU147" s="21"/>
      <c r="AV147" s="20"/>
      <c r="AW147" s="20"/>
      <c r="AX147" s="22"/>
      <c r="AY147" s="20"/>
      <c r="AZ147" s="20"/>
      <c r="BA147" s="22"/>
      <c r="BB147" s="20"/>
      <c r="BC147" s="22"/>
      <c r="BD147" s="21"/>
      <c r="BE147" s="22"/>
      <c r="BF147" s="22"/>
      <c r="BG147" s="20"/>
      <c r="BH147" s="20"/>
      <c r="BI147" s="22"/>
      <c r="BJ147" s="20"/>
      <c r="BL147" s="20"/>
    </row>
    <row r="148" spans="1:64" s="7" customFormat="1" ht="3.75" hidden="1" customHeight="1">
      <c r="A148" s="9"/>
      <c r="B148" s="218"/>
      <c r="C148" s="118"/>
      <c r="D148" s="118"/>
      <c r="E148" s="112"/>
      <c r="F148" s="13"/>
      <c r="G148" s="13"/>
      <c r="H148" s="13"/>
      <c r="I148" s="13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9"/>
      <c r="W148" s="9"/>
      <c r="AB148" s="12"/>
      <c r="AC148" s="12"/>
      <c r="AD148" s="10"/>
    </row>
    <row r="149" spans="1:64" hidden="1">
      <c r="A149" s="9"/>
      <c r="B149" s="276">
        <v>1300</v>
      </c>
      <c r="C149" s="195" t="s">
        <v>864</v>
      </c>
      <c r="D149" s="330"/>
      <c r="E149" s="331"/>
      <c r="F149" s="41"/>
      <c r="G149" s="14"/>
      <c r="H149" s="14"/>
      <c r="I149" s="14"/>
      <c r="J149" s="15"/>
      <c r="K149" s="14"/>
      <c r="L149" s="17"/>
      <c r="M149" s="15"/>
      <c r="N149" s="15"/>
      <c r="O149" s="15"/>
      <c r="P149" s="15"/>
      <c r="Q149" s="14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6"/>
      <c r="AE149" s="16"/>
      <c r="AF149" s="11"/>
      <c r="AG149" s="15"/>
      <c r="AH149" s="15"/>
      <c r="AI149" s="15"/>
      <c r="AJ149" s="15"/>
      <c r="AK149" s="15"/>
      <c r="AL149" s="15"/>
      <c r="AM149" s="20"/>
      <c r="AN149" s="20"/>
      <c r="AO149" s="20"/>
      <c r="AP149" s="20"/>
      <c r="AQ149" s="20"/>
      <c r="AR149" s="20"/>
      <c r="AS149" s="20"/>
      <c r="AT149" s="20"/>
      <c r="AU149" s="21"/>
      <c r="AV149" s="20"/>
      <c r="AW149" s="20"/>
      <c r="AX149" s="20"/>
      <c r="AY149" s="20"/>
      <c r="AZ149" s="20"/>
      <c r="BA149" s="20"/>
      <c r="BB149" s="20"/>
      <c r="BC149" s="20"/>
      <c r="BD149" s="21"/>
      <c r="BE149" s="20"/>
      <c r="BF149" s="20"/>
      <c r="BG149" s="20"/>
      <c r="BH149" s="20"/>
      <c r="BI149" s="20"/>
      <c r="BJ149" s="20"/>
      <c r="BL149" s="20"/>
    </row>
    <row r="150" spans="1:64" hidden="1">
      <c r="A150" s="9"/>
      <c r="B150" s="276"/>
      <c r="C150" s="220">
        <v>1301</v>
      </c>
      <c r="D150" s="233" t="s">
        <v>1294</v>
      </c>
      <c r="E150" s="159" t="s">
        <v>845</v>
      </c>
      <c r="F150" s="41"/>
      <c r="G150" s="14"/>
      <c r="H150" s="14"/>
      <c r="I150" s="14"/>
      <c r="J150" s="15"/>
      <c r="K150" s="14"/>
      <c r="L150" s="17"/>
      <c r="M150" s="15"/>
      <c r="N150" s="15"/>
      <c r="O150" s="15"/>
      <c r="P150" s="15"/>
      <c r="Q150" s="14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6"/>
      <c r="AE150" s="16"/>
      <c r="AF150" s="11"/>
      <c r="AG150" s="15"/>
      <c r="AH150" s="15"/>
      <c r="AI150" s="15"/>
      <c r="AJ150" s="15"/>
      <c r="AK150" s="15"/>
      <c r="AL150" s="15"/>
      <c r="AM150" s="20"/>
      <c r="AN150" s="20"/>
      <c r="AO150" s="20"/>
      <c r="AP150" s="20"/>
      <c r="AQ150" s="20"/>
      <c r="AR150" s="20"/>
      <c r="AS150" s="20"/>
      <c r="AT150" s="20"/>
      <c r="AU150" s="21"/>
      <c r="AV150" s="20"/>
      <c r="AW150" s="20"/>
      <c r="AX150" s="20"/>
      <c r="AY150" s="20"/>
      <c r="AZ150" s="20"/>
      <c r="BA150" s="20"/>
      <c r="BB150" s="20"/>
      <c r="BC150" s="20"/>
      <c r="BD150" s="21"/>
      <c r="BE150" s="20"/>
      <c r="BF150" s="20"/>
      <c r="BG150" s="20"/>
      <c r="BH150" s="20"/>
      <c r="BI150" s="20"/>
      <c r="BJ150" s="20"/>
      <c r="BL150" s="20"/>
    </row>
    <row r="151" spans="1:64" hidden="1">
      <c r="A151" s="9"/>
      <c r="B151" s="218"/>
      <c r="C151" s="222">
        <v>1303</v>
      </c>
      <c r="D151" s="234" t="s">
        <v>1294</v>
      </c>
      <c r="E151" s="157" t="s">
        <v>846</v>
      </c>
      <c r="F151" s="41"/>
      <c r="G151" s="14"/>
      <c r="H151" s="14"/>
      <c r="I151" s="14"/>
      <c r="J151" s="15"/>
      <c r="K151" s="14"/>
      <c r="L151" s="17"/>
      <c r="M151" s="15"/>
      <c r="N151" s="15"/>
      <c r="O151" s="15"/>
      <c r="P151" s="15"/>
      <c r="Q151" s="14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6"/>
      <c r="AE151" s="16"/>
      <c r="AF151" s="11"/>
      <c r="AG151" s="15"/>
      <c r="AH151" s="15"/>
      <c r="AI151" s="15"/>
      <c r="AJ151" s="15"/>
      <c r="AK151" s="15"/>
      <c r="AL151" s="15"/>
      <c r="AM151" s="20"/>
      <c r="AN151" s="20"/>
      <c r="AO151" s="20"/>
      <c r="AP151" s="20"/>
      <c r="AQ151" s="20"/>
      <c r="AR151" s="20"/>
      <c r="AS151" s="20"/>
      <c r="AT151" s="20"/>
      <c r="AU151" s="21"/>
      <c r="AV151" s="20"/>
      <c r="AW151" s="20"/>
      <c r="AX151" s="20"/>
      <c r="AY151" s="20"/>
      <c r="AZ151" s="20"/>
      <c r="BA151" s="20"/>
      <c r="BB151" s="20"/>
      <c r="BC151" s="20"/>
      <c r="BD151" s="21"/>
      <c r="BE151" s="20"/>
      <c r="BF151" s="20"/>
      <c r="BG151" s="20"/>
      <c r="BH151" s="20"/>
      <c r="BI151" s="20"/>
      <c r="BJ151" s="20"/>
      <c r="BL151" s="20"/>
    </row>
    <row r="152" spans="1:64" hidden="1">
      <c r="A152" s="9"/>
      <c r="B152" s="276"/>
      <c r="C152" s="224">
        <v>1304</v>
      </c>
      <c r="D152" s="196" t="s">
        <v>1294</v>
      </c>
      <c r="E152" s="113" t="s">
        <v>513</v>
      </c>
      <c r="F152" s="41"/>
      <c r="G152" s="14"/>
      <c r="H152" s="14"/>
      <c r="I152" s="14"/>
      <c r="J152" s="15"/>
      <c r="K152" s="14"/>
      <c r="L152" s="17"/>
      <c r="M152" s="15"/>
      <c r="N152" s="15"/>
      <c r="O152" s="15"/>
      <c r="P152" s="15"/>
      <c r="Q152" s="14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6"/>
      <c r="AE152" s="16"/>
      <c r="AF152" s="11"/>
      <c r="AG152" s="15"/>
      <c r="AH152" s="15"/>
      <c r="AI152" s="15"/>
      <c r="AJ152" s="15"/>
      <c r="AK152" s="15"/>
      <c r="AL152" s="15"/>
      <c r="AM152" s="20"/>
      <c r="AN152" s="20"/>
      <c r="AO152" s="20"/>
      <c r="AP152" s="20"/>
      <c r="AQ152" s="20"/>
      <c r="AR152" s="20"/>
      <c r="AS152" s="20"/>
      <c r="AT152" s="20"/>
      <c r="AU152" s="21"/>
      <c r="AV152" s="20"/>
      <c r="AW152" s="20"/>
      <c r="AX152" s="20"/>
      <c r="AY152" s="20"/>
      <c r="AZ152" s="20"/>
      <c r="BA152" s="20"/>
      <c r="BB152" s="20"/>
      <c r="BC152" s="20"/>
      <c r="BD152" s="21"/>
      <c r="BE152" s="20"/>
      <c r="BF152" s="20"/>
      <c r="BG152" s="20"/>
      <c r="BH152" s="20"/>
      <c r="BI152" s="20"/>
      <c r="BJ152" s="20"/>
      <c r="BL152" s="20"/>
    </row>
    <row r="153" spans="1:64" s="7" customFormat="1" ht="3.75" hidden="1" customHeight="1">
      <c r="A153" s="9"/>
      <c r="B153" s="218"/>
      <c r="C153" s="118"/>
      <c r="D153" s="118"/>
      <c r="E153" s="112"/>
      <c r="F153" s="13"/>
      <c r="G153" s="13"/>
      <c r="H153" s="13"/>
      <c r="I153" s="13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9"/>
      <c r="W153" s="9"/>
      <c r="AB153" s="12"/>
      <c r="AC153" s="12"/>
      <c r="AD153" s="10"/>
    </row>
    <row r="154" spans="1:64" hidden="1">
      <c r="A154" s="9"/>
      <c r="B154" s="276">
        <v>1400</v>
      </c>
      <c r="C154" s="195" t="s">
        <v>865</v>
      </c>
      <c r="D154" s="196"/>
      <c r="E154" s="331"/>
      <c r="F154" s="41"/>
      <c r="G154" s="14"/>
      <c r="H154" s="14"/>
      <c r="I154" s="14"/>
      <c r="J154" s="15"/>
      <c r="K154" s="14"/>
      <c r="L154" s="17"/>
      <c r="M154" s="15"/>
      <c r="N154" s="15"/>
      <c r="O154" s="15"/>
      <c r="P154" s="15"/>
      <c r="Q154" s="14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6"/>
      <c r="AE154" s="16"/>
      <c r="AF154" s="11"/>
      <c r="AG154" s="15"/>
      <c r="AH154" s="15"/>
      <c r="AI154" s="15"/>
      <c r="AJ154" s="15"/>
      <c r="AK154" s="15"/>
      <c r="AL154" s="15"/>
      <c r="AM154" s="20"/>
      <c r="AN154" s="20"/>
      <c r="AO154" s="20"/>
      <c r="AP154" s="20"/>
      <c r="AQ154" s="20"/>
      <c r="AR154" s="20"/>
      <c r="AS154" s="20"/>
      <c r="AT154" s="20"/>
      <c r="AU154" s="21"/>
      <c r="AV154" s="20"/>
      <c r="AW154" s="20"/>
      <c r="AX154" s="20"/>
      <c r="AY154" s="20"/>
      <c r="AZ154" s="20"/>
      <c r="BA154" s="20"/>
      <c r="BB154" s="20"/>
      <c r="BC154" s="20"/>
      <c r="BD154" s="21"/>
      <c r="BE154" s="20"/>
      <c r="BF154" s="20"/>
      <c r="BG154" s="20"/>
      <c r="BH154" s="20"/>
      <c r="BI154" s="20"/>
      <c r="BJ154" s="20"/>
      <c r="BL154" s="20"/>
    </row>
    <row r="155" spans="1:64" s="52" customFormat="1" hidden="1">
      <c r="A155" s="87" t="s">
        <v>1317</v>
      </c>
      <c r="B155" s="270" t="s">
        <v>494</v>
      </c>
      <c r="C155" s="332">
        <v>1410</v>
      </c>
      <c r="D155" s="221" t="s">
        <v>1294</v>
      </c>
      <c r="E155" s="351" t="s">
        <v>515</v>
      </c>
      <c r="F155" s="53"/>
      <c r="G155" s="48"/>
      <c r="H155" s="48"/>
      <c r="I155" s="48"/>
      <c r="J155" s="49"/>
      <c r="K155" s="48"/>
      <c r="L155" s="55"/>
      <c r="M155" s="49"/>
      <c r="N155" s="49"/>
      <c r="O155" s="49"/>
      <c r="P155" s="49"/>
      <c r="Q155" s="48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50"/>
      <c r="AE155" s="50"/>
      <c r="AF155" s="51"/>
      <c r="AG155" s="49"/>
      <c r="AH155" s="49"/>
      <c r="AI155" s="49"/>
      <c r="AJ155" s="49"/>
      <c r="AK155" s="49"/>
      <c r="AL155" s="49"/>
      <c r="AM155" s="56"/>
      <c r="AN155" s="56"/>
      <c r="AO155" s="56"/>
      <c r="AP155" s="56"/>
      <c r="AQ155" s="56"/>
      <c r="AR155" s="56"/>
      <c r="AS155" s="56"/>
      <c r="AT155" s="56"/>
      <c r="AU155" s="57"/>
      <c r="AV155" s="56"/>
      <c r="AW155" s="56"/>
      <c r="AX155" s="56"/>
      <c r="AY155" s="56"/>
      <c r="AZ155" s="56"/>
      <c r="BA155" s="56"/>
      <c r="BB155" s="56"/>
      <c r="BC155" s="56"/>
      <c r="BD155" s="57"/>
      <c r="BE155" s="56"/>
      <c r="BF155" s="56"/>
      <c r="BG155" s="56"/>
      <c r="BH155" s="56"/>
      <c r="BI155" s="56"/>
      <c r="BJ155" s="56"/>
      <c r="BL155" s="56"/>
    </row>
    <row r="156" spans="1:64" hidden="1">
      <c r="A156" s="87" t="s">
        <v>1317</v>
      </c>
      <c r="B156" s="270" t="s">
        <v>494</v>
      </c>
      <c r="C156" s="253">
        <v>1420</v>
      </c>
      <c r="D156" s="223" t="s">
        <v>1294</v>
      </c>
      <c r="E156" s="352" t="s">
        <v>516</v>
      </c>
      <c r="F156" s="41"/>
      <c r="G156" s="14"/>
      <c r="H156" s="14"/>
      <c r="I156" s="14"/>
      <c r="J156" s="15"/>
      <c r="K156" s="14"/>
      <c r="L156" s="15"/>
      <c r="M156" s="15"/>
      <c r="N156" s="15"/>
      <c r="O156" s="15"/>
      <c r="P156" s="15"/>
      <c r="Q156" s="14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6"/>
      <c r="AE156" s="16"/>
      <c r="AF156" s="11"/>
      <c r="AG156" s="15"/>
      <c r="AH156" s="15"/>
      <c r="AI156" s="15"/>
      <c r="AJ156" s="15"/>
      <c r="AK156" s="15"/>
      <c r="AL156" s="15"/>
      <c r="AM156" s="20"/>
      <c r="AN156" s="20"/>
      <c r="AO156" s="20"/>
      <c r="AP156" s="20"/>
      <c r="AQ156" s="20"/>
      <c r="AR156" s="20"/>
      <c r="AS156" s="20"/>
      <c r="AT156" s="20"/>
      <c r="AU156" s="21"/>
      <c r="AV156" s="20"/>
      <c r="AW156" s="20"/>
      <c r="AX156" s="20"/>
      <c r="AY156" s="20"/>
      <c r="AZ156" s="20"/>
      <c r="BA156" s="20"/>
      <c r="BB156" s="20"/>
      <c r="BC156" s="20"/>
      <c r="BD156" s="21"/>
      <c r="BE156" s="20"/>
      <c r="BF156" s="20"/>
      <c r="BG156" s="20"/>
      <c r="BH156" s="20"/>
      <c r="BI156" s="20"/>
      <c r="BJ156" s="20"/>
      <c r="BL156" s="20"/>
    </row>
    <row r="157" spans="1:64" s="52" customFormat="1" hidden="1">
      <c r="A157" s="87" t="s">
        <v>1317</v>
      </c>
      <c r="B157" s="125" t="s">
        <v>1319</v>
      </c>
      <c r="C157" s="414">
        <v>1401</v>
      </c>
      <c r="D157" s="415" t="s">
        <v>1294</v>
      </c>
      <c r="E157" s="353" t="s">
        <v>767</v>
      </c>
      <c r="F157" s="53"/>
      <c r="G157" s="48"/>
      <c r="H157" s="48"/>
      <c r="I157" s="48"/>
      <c r="J157" s="49"/>
      <c r="K157" s="48"/>
      <c r="L157" s="55"/>
      <c r="M157" s="49"/>
      <c r="N157" s="49"/>
      <c r="O157" s="49"/>
      <c r="P157" s="49"/>
      <c r="Q157" s="48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50"/>
      <c r="AE157" s="50"/>
      <c r="AF157" s="51"/>
      <c r="AG157" s="49"/>
      <c r="AH157" s="49"/>
      <c r="AI157" s="49"/>
      <c r="AJ157" s="49"/>
      <c r="AK157" s="49"/>
      <c r="AL157" s="49"/>
      <c r="AM157" s="56"/>
      <c r="AN157" s="56"/>
      <c r="AO157" s="56"/>
      <c r="AP157" s="56"/>
      <c r="AQ157" s="56"/>
      <c r="AR157" s="56"/>
      <c r="AS157" s="56"/>
      <c r="AT157" s="56"/>
      <c r="AU157" s="57"/>
      <c r="AV157" s="56"/>
      <c r="AW157" s="56"/>
      <c r="AX157" s="56"/>
      <c r="AY157" s="56"/>
      <c r="AZ157" s="56"/>
      <c r="BA157" s="56"/>
      <c r="BB157" s="56"/>
      <c r="BC157" s="56"/>
      <c r="BD157" s="57"/>
      <c r="BE157" s="56"/>
      <c r="BF157" s="56"/>
      <c r="BG157" s="56"/>
      <c r="BH157" s="56"/>
      <c r="BI157" s="56"/>
      <c r="BJ157" s="56"/>
      <c r="BL157" s="56"/>
    </row>
    <row r="158" spans="1:64" hidden="1">
      <c r="A158" s="87" t="s">
        <v>1317</v>
      </c>
      <c r="B158" s="125" t="s">
        <v>1319</v>
      </c>
      <c r="C158" s="373">
        <v>1402</v>
      </c>
      <c r="D158" s="299" t="s">
        <v>1294</v>
      </c>
      <c r="E158" s="354" t="s">
        <v>768</v>
      </c>
      <c r="F158" s="41"/>
      <c r="G158" s="14"/>
      <c r="H158" s="14"/>
      <c r="I158" s="14"/>
      <c r="J158" s="15"/>
      <c r="K158" s="14"/>
      <c r="L158" s="15"/>
      <c r="M158" s="15"/>
      <c r="N158" s="15"/>
      <c r="O158" s="15"/>
      <c r="P158" s="15"/>
      <c r="Q158" s="14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6"/>
      <c r="AE158" s="16"/>
      <c r="AF158" s="11"/>
      <c r="AG158" s="15"/>
      <c r="AH158" s="15"/>
      <c r="AI158" s="15"/>
      <c r="AJ158" s="15"/>
      <c r="AK158" s="15"/>
      <c r="AL158" s="15"/>
      <c r="AM158" s="20"/>
      <c r="AN158" s="20"/>
      <c r="AO158" s="20"/>
      <c r="AP158" s="20"/>
      <c r="AQ158" s="20"/>
      <c r="AR158" s="20"/>
      <c r="AS158" s="20"/>
      <c r="AT158" s="20"/>
      <c r="AU158" s="21"/>
      <c r="AV158" s="20"/>
      <c r="AW158" s="20"/>
      <c r="AX158" s="20"/>
      <c r="AY158" s="20"/>
      <c r="AZ158" s="20"/>
      <c r="BA158" s="20"/>
      <c r="BB158" s="20"/>
      <c r="BC158" s="20"/>
      <c r="BD158" s="21"/>
      <c r="BE158" s="20"/>
      <c r="BF158" s="20"/>
      <c r="BG158" s="20"/>
      <c r="BH158" s="20"/>
      <c r="BI158" s="20"/>
      <c r="BJ158" s="20"/>
      <c r="BL158" s="20"/>
    </row>
    <row r="159" spans="1:64" hidden="1">
      <c r="A159" s="87" t="s">
        <v>1317</v>
      </c>
      <c r="B159" s="125" t="s">
        <v>1319</v>
      </c>
      <c r="C159" s="373">
        <v>1403</v>
      </c>
      <c r="D159" s="299" t="s">
        <v>1294</v>
      </c>
      <c r="E159" s="354" t="s">
        <v>433</v>
      </c>
      <c r="F159" s="42"/>
      <c r="G159" s="14"/>
      <c r="H159" s="14"/>
      <c r="I159" s="14"/>
      <c r="J159" s="15"/>
      <c r="K159" s="14"/>
      <c r="L159" s="15"/>
      <c r="M159" s="15"/>
      <c r="N159" s="15"/>
      <c r="O159" s="15"/>
      <c r="P159" s="15"/>
      <c r="Q159" s="14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6"/>
      <c r="AE159" s="16"/>
      <c r="AF159" s="11"/>
      <c r="AG159" s="15"/>
      <c r="AH159" s="15"/>
      <c r="AI159" s="15"/>
      <c r="AJ159" s="15"/>
      <c r="AK159" s="15"/>
      <c r="AL159" s="15"/>
      <c r="AM159" s="20"/>
      <c r="AN159" s="20"/>
      <c r="AO159" s="20"/>
      <c r="AP159" s="20"/>
      <c r="AQ159" s="20"/>
      <c r="AR159" s="20"/>
      <c r="AS159" s="20"/>
      <c r="AT159" s="20"/>
      <c r="AU159" s="21"/>
      <c r="AV159" s="20"/>
      <c r="AW159" s="20"/>
      <c r="AX159" s="20"/>
      <c r="AY159" s="20"/>
      <c r="AZ159" s="20"/>
      <c r="BA159" s="20"/>
      <c r="BB159" s="20"/>
      <c r="BC159" s="20"/>
      <c r="BD159" s="21"/>
      <c r="BE159" s="20"/>
      <c r="BF159" s="20"/>
      <c r="BG159" s="20"/>
      <c r="BH159" s="20"/>
      <c r="BI159" s="20"/>
      <c r="BJ159" s="20"/>
      <c r="BL159" s="20"/>
    </row>
    <row r="160" spans="1:64" hidden="1">
      <c r="A160" s="87" t="s">
        <v>1317</v>
      </c>
      <c r="B160" s="125" t="s">
        <v>1319</v>
      </c>
      <c r="C160" s="373">
        <v>1404</v>
      </c>
      <c r="D160" s="299" t="s">
        <v>1294</v>
      </c>
      <c r="E160" s="355" t="s">
        <v>769</v>
      </c>
      <c r="F160" s="42"/>
      <c r="G160" s="14"/>
      <c r="H160" s="14"/>
      <c r="I160" s="14"/>
      <c r="J160" s="15"/>
      <c r="K160" s="14"/>
      <c r="L160" s="15"/>
      <c r="M160" s="15"/>
      <c r="N160" s="15"/>
      <c r="O160" s="15"/>
      <c r="P160" s="15"/>
      <c r="Q160" s="14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6"/>
      <c r="AE160" s="16"/>
      <c r="AF160" s="11"/>
      <c r="AG160" s="15"/>
      <c r="AH160" s="15"/>
      <c r="AI160" s="15"/>
      <c r="AJ160" s="15"/>
      <c r="AK160" s="15"/>
      <c r="AL160" s="15"/>
      <c r="AM160" s="20"/>
      <c r="AN160" s="20"/>
      <c r="AO160" s="20"/>
      <c r="AP160" s="20"/>
      <c r="AQ160" s="20"/>
      <c r="AR160" s="20"/>
      <c r="AS160" s="20"/>
      <c r="AT160" s="20"/>
      <c r="AU160" s="21"/>
      <c r="AV160" s="20"/>
      <c r="AW160" s="20"/>
      <c r="AX160" s="20"/>
      <c r="AY160" s="20"/>
      <c r="AZ160" s="20"/>
      <c r="BA160" s="20"/>
      <c r="BB160" s="20"/>
      <c r="BC160" s="20"/>
      <c r="BD160" s="21"/>
      <c r="BE160" s="20"/>
      <c r="BF160" s="20"/>
      <c r="BG160" s="20"/>
      <c r="BH160" s="20"/>
      <c r="BI160" s="20"/>
      <c r="BJ160" s="20"/>
      <c r="BL160" s="20"/>
    </row>
    <row r="161" spans="1:64" hidden="1">
      <c r="A161" s="87" t="s">
        <v>1317</v>
      </c>
      <c r="B161" s="125" t="s">
        <v>1319</v>
      </c>
      <c r="C161" s="373">
        <v>1405</v>
      </c>
      <c r="D161" s="299" t="s">
        <v>1294</v>
      </c>
      <c r="E161" s="355" t="s">
        <v>770</v>
      </c>
      <c r="F161" s="42"/>
      <c r="G161" s="14"/>
      <c r="H161" s="14"/>
      <c r="I161" s="14"/>
      <c r="J161" s="15"/>
      <c r="K161" s="14"/>
      <c r="L161" s="15"/>
      <c r="M161" s="15"/>
      <c r="N161" s="15"/>
      <c r="O161" s="15"/>
      <c r="P161" s="15"/>
      <c r="Q161" s="14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6"/>
      <c r="AE161" s="16"/>
      <c r="AF161" s="11"/>
      <c r="AG161" s="15"/>
      <c r="AH161" s="15"/>
      <c r="AI161" s="15"/>
      <c r="AJ161" s="15"/>
      <c r="AK161" s="15"/>
      <c r="AL161" s="15"/>
      <c r="AM161" s="20"/>
      <c r="AN161" s="20"/>
      <c r="AO161" s="20"/>
      <c r="AP161" s="20"/>
      <c r="AQ161" s="20"/>
      <c r="AR161" s="20"/>
      <c r="AS161" s="20"/>
      <c r="AT161" s="20"/>
      <c r="AU161" s="21"/>
      <c r="AV161" s="20"/>
      <c r="AW161" s="20"/>
      <c r="AX161" s="20"/>
      <c r="AY161" s="20"/>
      <c r="AZ161" s="20"/>
      <c r="BA161" s="20"/>
      <c r="BB161" s="20"/>
      <c r="BC161" s="20"/>
      <c r="BD161" s="21"/>
      <c r="BE161" s="20"/>
      <c r="BF161" s="20"/>
      <c r="BG161" s="20"/>
      <c r="BH161" s="20"/>
      <c r="BI161" s="20"/>
      <c r="BJ161" s="20"/>
      <c r="BL161" s="20"/>
    </row>
    <row r="162" spans="1:64" hidden="1">
      <c r="A162" s="87" t="s">
        <v>1317</v>
      </c>
      <c r="B162" s="125" t="s">
        <v>1319</v>
      </c>
      <c r="C162" s="373">
        <v>1406</v>
      </c>
      <c r="D162" s="299" t="s">
        <v>1294</v>
      </c>
      <c r="E162" s="355" t="s">
        <v>771</v>
      </c>
      <c r="F162" s="42"/>
      <c r="G162" s="14"/>
      <c r="H162" s="14"/>
      <c r="I162" s="14"/>
      <c r="J162" s="15"/>
      <c r="K162" s="14"/>
      <c r="L162" s="15"/>
      <c r="M162" s="15"/>
      <c r="N162" s="15"/>
      <c r="O162" s="15"/>
      <c r="P162" s="15"/>
      <c r="Q162" s="14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6"/>
      <c r="AE162" s="16"/>
      <c r="AF162" s="11"/>
      <c r="AG162" s="15"/>
      <c r="AH162" s="15"/>
      <c r="AI162" s="15"/>
      <c r="AJ162" s="15"/>
      <c r="AK162" s="15"/>
      <c r="AL162" s="15"/>
      <c r="AM162" s="20"/>
      <c r="AN162" s="20"/>
      <c r="AO162" s="20"/>
      <c r="AP162" s="20"/>
      <c r="AQ162" s="20"/>
      <c r="AR162" s="20"/>
      <c r="AS162" s="20"/>
      <c r="AT162" s="20"/>
      <c r="AU162" s="21"/>
      <c r="AV162" s="20"/>
      <c r="AW162" s="20"/>
      <c r="AX162" s="20"/>
      <c r="AY162" s="20"/>
      <c r="AZ162" s="20"/>
      <c r="BA162" s="20"/>
      <c r="BB162" s="20"/>
      <c r="BC162" s="20"/>
      <c r="BD162" s="21"/>
      <c r="BE162" s="20"/>
      <c r="BF162" s="20"/>
      <c r="BG162" s="20"/>
      <c r="BH162" s="20"/>
      <c r="BI162" s="20"/>
      <c r="BJ162" s="20"/>
      <c r="BL162" s="20"/>
    </row>
    <row r="163" spans="1:64" hidden="1">
      <c r="A163" s="87" t="s">
        <v>1317</v>
      </c>
      <c r="B163" s="125" t="s">
        <v>1319</v>
      </c>
      <c r="C163" s="373">
        <v>1407</v>
      </c>
      <c r="D163" s="299" t="s">
        <v>1294</v>
      </c>
      <c r="E163" s="355" t="s">
        <v>772</v>
      </c>
      <c r="F163" s="42"/>
      <c r="G163" s="14"/>
      <c r="H163" s="14"/>
      <c r="I163" s="14"/>
      <c r="J163" s="15"/>
      <c r="K163" s="14"/>
      <c r="L163" s="15"/>
      <c r="M163" s="15"/>
      <c r="N163" s="15"/>
      <c r="O163" s="15"/>
      <c r="P163" s="15"/>
      <c r="Q163" s="14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6"/>
      <c r="AE163" s="16"/>
      <c r="AF163" s="11"/>
      <c r="AG163" s="15"/>
      <c r="AH163" s="15"/>
      <c r="AI163" s="15"/>
      <c r="AJ163" s="15"/>
      <c r="AK163" s="15"/>
      <c r="AL163" s="15"/>
      <c r="AM163" s="20"/>
      <c r="AN163" s="20"/>
      <c r="AO163" s="20"/>
      <c r="AP163" s="20"/>
      <c r="AQ163" s="20"/>
      <c r="AR163" s="20"/>
      <c r="AS163" s="20"/>
      <c r="AT163" s="20"/>
      <c r="AU163" s="21"/>
      <c r="AV163" s="20"/>
      <c r="AW163" s="20"/>
      <c r="AX163" s="20"/>
      <c r="AY163" s="20"/>
      <c r="AZ163" s="20"/>
      <c r="BA163" s="20"/>
      <c r="BB163" s="20"/>
      <c r="BC163" s="20"/>
      <c r="BD163" s="21"/>
      <c r="BE163" s="20"/>
      <c r="BF163" s="20"/>
      <c r="BG163" s="20"/>
      <c r="BH163" s="20"/>
      <c r="BI163" s="20"/>
      <c r="BJ163" s="20"/>
      <c r="BL163" s="20"/>
    </row>
    <row r="164" spans="1:64" hidden="1">
      <c r="A164" s="87" t="s">
        <v>1317</v>
      </c>
      <c r="B164" s="125" t="s">
        <v>1319</v>
      </c>
      <c r="C164" s="373">
        <v>1408</v>
      </c>
      <c r="D164" s="299" t="s">
        <v>1294</v>
      </c>
      <c r="E164" s="355" t="s">
        <v>773</v>
      </c>
      <c r="F164" s="42"/>
      <c r="G164" s="14"/>
      <c r="H164" s="14"/>
      <c r="I164" s="14"/>
      <c r="J164" s="15"/>
      <c r="K164" s="14"/>
      <c r="L164" s="15"/>
      <c r="M164" s="15"/>
      <c r="N164" s="15"/>
      <c r="O164" s="15"/>
      <c r="P164" s="15"/>
      <c r="Q164" s="14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6"/>
      <c r="AE164" s="16"/>
      <c r="AF164" s="11"/>
      <c r="AG164" s="15"/>
      <c r="AH164" s="15"/>
      <c r="AI164" s="15"/>
      <c r="AJ164" s="15"/>
      <c r="AK164" s="15"/>
      <c r="AL164" s="15"/>
      <c r="AM164" s="20"/>
      <c r="AN164" s="20"/>
      <c r="AO164" s="20"/>
      <c r="AP164" s="20"/>
      <c r="AQ164" s="20"/>
      <c r="AR164" s="20"/>
      <c r="AS164" s="20"/>
      <c r="AT164" s="20"/>
      <c r="AU164" s="21"/>
      <c r="AV164" s="20"/>
      <c r="AW164" s="20"/>
      <c r="AX164" s="20"/>
      <c r="AY164" s="20"/>
      <c r="AZ164" s="20"/>
      <c r="BA164" s="20"/>
      <c r="BB164" s="20"/>
      <c r="BC164" s="20"/>
      <c r="BD164" s="21"/>
      <c r="BE164" s="20"/>
      <c r="BF164" s="20"/>
      <c r="BG164" s="20"/>
      <c r="BH164" s="20"/>
      <c r="BI164" s="20"/>
      <c r="BJ164" s="20"/>
      <c r="BL164" s="20"/>
    </row>
    <row r="165" spans="1:64" s="52" customFormat="1" hidden="1">
      <c r="A165" s="87" t="s">
        <v>1317</v>
      </c>
      <c r="B165" s="125" t="s">
        <v>1319</v>
      </c>
      <c r="C165" s="416">
        <v>1419</v>
      </c>
      <c r="D165" s="417" t="s">
        <v>1294</v>
      </c>
      <c r="E165" s="356" t="s">
        <v>1238</v>
      </c>
      <c r="F165" s="53"/>
      <c r="G165" s="48"/>
      <c r="H165" s="48"/>
      <c r="I165" s="48"/>
      <c r="J165" s="49"/>
      <c r="K165" s="48"/>
      <c r="L165" s="55"/>
      <c r="M165" s="49"/>
      <c r="N165" s="49"/>
      <c r="O165" s="49"/>
      <c r="P165" s="49"/>
      <c r="Q165" s="48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50"/>
      <c r="AE165" s="50"/>
      <c r="AF165" s="51"/>
      <c r="AG165" s="49"/>
      <c r="AH165" s="49"/>
      <c r="AI165" s="49"/>
      <c r="AJ165" s="49"/>
      <c r="AK165" s="49"/>
      <c r="AL165" s="49"/>
      <c r="AM165" s="56"/>
      <c r="AN165" s="56"/>
      <c r="AO165" s="56"/>
      <c r="AP165" s="56"/>
      <c r="AQ165" s="56"/>
      <c r="AR165" s="56"/>
      <c r="AS165" s="56"/>
      <c r="AT165" s="56"/>
      <c r="AU165" s="57"/>
      <c r="AV165" s="56"/>
      <c r="AW165" s="56"/>
      <c r="AX165" s="56"/>
      <c r="AY165" s="56"/>
      <c r="AZ165" s="56"/>
      <c r="BA165" s="56"/>
      <c r="BB165" s="56"/>
      <c r="BC165" s="56"/>
      <c r="BD165" s="57"/>
      <c r="BE165" s="56"/>
      <c r="BF165" s="56"/>
      <c r="BG165" s="56"/>
      <c r="BH165" s="56"/>
      <c r="BI165" s="56"/>
      <c r="BJ165" s="56"/>
      <c r="BL165" s="56"/>
    </row>
    <row r="166" spans="1:64" s="7" customFormat="1" ht="3.75" hidden="1" customHeight="1">
      <c r="A166" s="9"/>
      <c r="B166" s="218"/>
      <c r="C166" s="118"/>
      <c r="D166" s="118"/>
      <c r="E166" s="112"/>
      <c r="F166" s="13"/>
      <c r="G166" s="13"/>
      <c r="H166" s="13"/>
      <c r="I166" s="13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9"/>
      <c r="W166" s="9"/>
      <c r="AD166" s="10"/>
    </row>
    <row r="167" spans="1:64" s="7" customFormat="1" hidden="1">
      <c r="B167" s="276">
        <v>1500</v>
      </c>
      <c r="C167" s="195" t="s">
        <v>866</v>
      </c>
      <c r="D167" s="357"/>
      <c r="E167" s="331"/>
      <c r="F167" s="42"/>
      <c r="G167" s="14"/>
      <c r="H167" s="14"/>
      <c r="I167" s="14"/>
      <c r="J167" s="15"/>
      <c r="K167" s="14"/>
      <c r="L167" s="15"/>
      <c r="M167" s="15"/>
      <c r="N167" s="15"/>
      <c r="O167" s="15"/>
      <c r="P167" s="15"/>
      <c r="Q167" s="14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6"/>
      <c r="AE167" s="16"/>
      <c r="AF167" s="11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4"/>
      <c r="AV167" s="15"/>
      <c r="AW167" s="15"/>
      <c r="AX167" s="15"/>
      <c r="AY167" s="15"/>
      <c r="AZ167" s="15"/>
      <c r="BA167" s="15"/>
      <c r="BB167" s="15"/>
      <c r="BC167" s="15"/>
      <c r="BD167" s="14"/>
      <c r="BE167" s="15"/>
      <c r="BF167" s="15"/>
      <c r="BG167" s="15"/>
      <c r="BH167" s="15"/>
      <c r="BI167" s="15"/>
      <c r="BJ167" s="15"/>
      <c r="BL167" s="15"/>
    </row>
    <row r="168" spans="1:64" hidden="1">
      <c r="A168" s="87"/>
      <c r="B168" s="125"/>
      <c r="C168" s="332">
        <v>1501</v>
      </c>
      <c r="D168" s="221" t="s">
        <v>1294</v>
      </c>
      <c r="E168" s="159" t="s">
        <v>517</v>
      </c>
      <c r="F168" s="42"/>
      <c r="G168" s="14"/>
      <c r="H168" s="14"/>
      <c r="I168" s="14"/>
      <c r="J168" s="15"/>
      <c r="K168" s="14"/>
      <c r="L168" s="15"/>
      <c r="M168" s="15"/>
      <c r="N168" s="15"/>
      <c r="O168" s="15"/>
      <c r="P168" s="15"/>
      <c r="Q168" s="14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6"/>
      <c r="AE168" s="16"/>
      <c r="AF168" s="11"/>
      <c r="AG168" s="15"/>
      <c r="AH168" s="15"/>
      <c r="AI168" s="15"/>
      <c r="AJ168" s="15"/>
      <c r="AK168" s="15"/>
      <c r="AL168" s="15"/>
      <c r="AM168" s="20"/>
      <c r="AN168" s="20"/>
      <c r="AO168" s="20"/>
      <c r="AP168" s="20"/>
      <c r="AQ168" s="20"/>
      <c r="AR168" s="20"/>
      <c r="AS168" s="20"/>
      <c r="AT168" s="20"/>
      <c r="AU168" s="21"/>
      <c r="AV168" s="20"/>
      <c r="AW168" s="20"/>
      <c r="AX168" s="20"/>
      <c r="AY168" s="20"/>
      <c r="AZ168" s="20"/>
      <c r="BA168" s="20"/>
      <c r="BB168" s="20"/>
      <c r="BC168" s="20"/>
      <c r="BD168" s="21"/>
      <c r="BE168" s="20"/>
      <c r="BF168" s="20"/>
      <c r="BG168" s="20"/>
      <c r="BH168" s="20"/>
      <c r="BI168" s="20"/>
      <c r="BJ168" s="20"/>
      <c r="BL168" s="20"/>
    </row>
    <row r="169" spans="1:64" hidden="1">
      <c r="A169" s="87"/>
      <c r="B169" s="125"/>
      <c r="C169" s="253">
        <v>1502</v>
      </c>
      <c r="D169" s="223" t="s">
        <v>1294</v>
      </c>
      <c r="E169" s="157" t="s">
        <v>518</v>
      </c>
      <c r="F169" s="42"/>
      <c r="G169" s="14"/>
      <c r="H169" s="14"/>
      <c r="I169" s="14"/>
      <c r="J169" s="15"/>
      <c r="K169" s="14"/>
      <c r="L169" s="15"/>
      <c r="M169" s="15"/>
      <c r="N169" s="15"/>
      <c r="O169" s="15"/>
      <c r="P169" s="15"/>
      <c r="Q169" s="14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6"/>
      <c r="AE169" s="16"/>
      <c r="AF169" s="11"/>
      <c r="AG169" s="15"/>
      <c r="AH169" s="15"/>
      <c r="AI169" s="15"/>
      <c r="AJ169" s="15"/>
      <c r="AK169" s="15"/>
      <c r="AL169" s="15"/>
      <c r="AM169" s="20"/>
      <c r="AN169" s="20"/>
      <c r="AO169" s="20"/>
      <c r="AP169" s="20"/>
      <c r="AQ169" s="20"/>
      <c r="AR169" s="20"/>
      <c r="AS169" s="20"/>
      <c r="AT169" s="20"/>
      <c r="AU169" s="21"/>
      <c r="AV169" s="20"/>
      <c r="AW169" s="20"/>
      <c r="AX169" s="20"/>
      <c r="AY169" s="20"/>
      <c r="AZ169" s="20"/>
      <c r="BA169" s="20"/>
      <c r="BB169" s="20"/>
      <c r="BC169" s="20"/>
      <c r="BD169" s="21"/>
      <c r="BE169" s="20"/>
      <c r="BF169" s="20"/>
      <c r="BG169" s="20"/>
      <c r="BH169" s="20"/>
      <c r="BI169" s="20"/>
      <c r="BJ169" s="20"/>
      <c r="BL169" s="20"/>
    </row>
    <row r="170" spans="1:64" hidden="1">
      <c r="A170" s="87"/>
      <c r="B170" s="125"/>
      <c r="C170" s="253">
        <v>1503</v>
      </c>
      <c r="D170" s="223" t="s">
        <v>1294</v>
      </c>
      <c r="E170" s="243" t="s">
        <v>519</v>
      </c>
      <c r="F170" s="42"/>
      <c r="G170" s="14"/>
      <c r="H170" s="14"/>
      <c r="I170" s="14"/>
      <c r="J170" s="15"/>
      <c r="K170" s="14"/>
      <c r="L170" s="15"/>
      <c r="M170" s="15"/>
      <c r="N170" s="15"/>
      <c r="O170" s="15"/>
      <c r="P170" s="15"/>
      <c r="Q170" s="14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6"/>
      <c r="AE170" s="16"/>
      <c r="AF170" s="11"/>
      <c r="AG170" s="15"/>
      <c r="AH170" s="15"/>
      <c r="AI170" s="15"/>
      <c r="AJ170" s="15"/>
      <c r="AK170" s="15"/>
      <c r="AL170" s="15"/>
      <c r="AM170" s="20"/>
      <c r="AN170" s="20"/>
      <c r="AO170" s="20"/>
      <c r="AP170" s="20"/>
      <c r="AQ170" s="20"/>
      <c r="AR170" s="20"/>
      <c r="AS170" s="20"/>
      <c r="AT170" s="20"/>
      <c r="AU170" s="21"/>
      <c r="AV170" s="20"/>
      <c r="AW170" s="20"/>
      <c r="AX170" s="20"/>
      <c r="AY170" s="20"/>
      <c r="AZ170" s="20"/>
      <c r="BA170" s="20"/>
      <c r="BB170" s="20"/>
      <c r="BC170" s="20"/>
      <c r="BD170" s="21"/>
      <c r="BE170" s="20"/>
      <c r="BF170" s="20"/>
      <c r="BG170" s="20"/>
      <c r="BH170" s="20"/>
      <c r="BI170" s="20"/>
      <c r="BJ170" s="20"/>
      <c r="BL170" s="20"/>
    </row>
    <row r="171" spans="1:64" hidden="1">
      <c r="A171" s="87"/>
      <c r="B171" s="125"/>
      <c r="C171" s="253">
        <v>1505</v>
      </c>
      <c r="D171" s="223" t="s">
        <v>1294</v>
      </c>
      <c r="E171" s="157" t="s">
        <v>520</v>
      </c>
      <c r="F171" s="41"/>
      <c r="G171" s="14"/>
      <c r="H171" s="14"/>
      <c r="I171" s="14"/>
      <c r="J171" s="15"/>
      <c r="K171" s="14"/>
      <c r="L171" s="15"/>
      <c r="M171" s="15"/>
      <c r="N171" s="18"/>
      <c r="O171" s="15"/>
      <c r="P171" s="15"/>
      <c r="Q171" s="14"/>
      <c r="R171" s="15"/>
      <c r="S171" s="15"/>
      <c r="T171" s="18"/>
      <c r="U171" s="15"/>
      <c r="V171" s="15"/>
      <c r="W171" s="18"/>
      <c r="X171" s="15"/>
      <c r="Y171" s="15"/>
      <c r="Z171" s="18"/>
      <c r="AA171" s="15"/>
      <c r="AB171" s="15"/>
      <c r="AC171" s="18"/>
      <c r="AD171" s="16"/>
      <c r="AE171" s="16"/>
      <c r="AF171" s="11"/>
      <c r="AG171" s="15"/>
      <c r="AH171" s="15"/>
      <c r="AI171" s="18"/>
      <c r="AJ171" s="15"/>
      <c r="AK171" s="15"/>
      <c r="AL171" s="18"/>
      <c r="AM171" s="20"/>
      <c r="AN171" s="20"/>
      <c r="AO171" s="22"/>
      <c r="AP171" s="20"/>
      <c r="AQ171" s="20"/>
      <c r="AR171" s="22"/>
      <c r="AS171" s="20"/>
      <c r="AT171" s="20"/>
      <c r="AU171" s="21"/>
      <c r="AV171" s="20"/>
      <c r="AW171" s="20"/>
      <c r="AX171" s="22"/>
      <c r="AY171" s="20"/>
      <c r="AZ171" s="20"/>
      <c r="BA171" s="22"/>
      <c r="BB171" s="20"/>
      <c r="BC171" s="22"/>
      <c r="BD171" s="21"/>
      <c r="BE171" s="22"/>
      <c r="BF171" s="22"/>
      <c r="BG171" s="23"/>
      <c r="BH171" s="20"/>
      <c r="BI171" s="22"/>
      <c r="BJ171" s="20"/>
      <c r="BL171" s="20"/>
    </row>
    <row r="172" spans="1:64" hidden="1">
      <c r="A172" s="87"/>
      <c r="B172" s="125"/>
      <c r="C172" s="253">
        <v>1506</v>
      </c>
      <c r="D172" s="223" t="s">
        <v>1294</v>
      </c>
      <c r="E172" s="157" t="s">
        <v>521</v>
      </c>
      <c r="F172" s="42"/>
      <c r="G172" s="14"/>
      <c r="H172" s="14"/>
      <c r="I172" s="14"/>
      <c r="J172" s="15"/>
      <c r="K172" s="14"/>
      <c r="L172" s="15"/>
      <c r="M172" s="15"/>
      <c r="N172" s="18"/>
      <c r="O172" s="15"/>
      <c r="P172" s="15"/>
      <c r="Q172" s="14"/>
      <c r="R172" s="15"/>
      <c r="S172" s="15"/>
      <c r="T172" s="18"/>
      <c r="U172" s="15"/>
      <c r="V172" s="15"/>
      <c r="W172" s="18"/>
      <c r="X172" s="15"/>
      <c r="Y172" s="15"/>
      <c r="Z172" s="18"/>
      <c r="AA172" s="15"/>
      <c r="AB172" s="15"/>
      <c r="AC172" s="18"/>
      <c r="AD172" s="16"/>
      <c r="AE172" s="16"/>
      <c r="AF172" s="11"/>
      <c r="AG172" s="15"/>
      <c r="AH172" s="15"/>
      <c r="AI172" s="18"/>
      <c r="AJ172" s="15"/>
      <c r="AK172" s="15"/>
      <c r="AL172" s="18"/>
      <c r="AM172" s="20"/>
      <c r="AN172" s="20"/>
      <c r="AO172" s="22"/>
      <c r="AP172" s="20"/>
      <c r="AQ172" s="20"/>
      <c r="AR172" s="22"/>
      <c r="AS172" s="20"/>
      <c r="AT172" s="20"/>
      <c r="AU172" s="21"/>
      <c r="AV172" s="20"/>
      <c r="AW172" s="20"/>
      <c r="AX172" s="22"/>
      <c r="AY172" s="20"/>
      <c r="AZ172" s="20"/>
      <c r="BA172" s="22"/>
      <c r="BB172" s="20"/>
      <c r="BC172" s="22"/>
      <c r="BD172" s="21"/>
      <c r="BE172" s="22"/>
      <c r="BF172" s="22"/>
      <c r="BG172" s="23"/>
      <c r="BH172" s="20"/>
      <c r="BI172" s="22"/>
      <c r="BJ172" s="20"/>
      <c r="BL172" s="20"/>
    </row>
    <row r="173" spans="1:64" hidden="1">
      <c r="A173" s="87"/>
      <c r="B173" s="125"/>
      <c r="C173" s="253">
        <v>1507</v>
      </c>
      <c r="D173" s="223" t="s">
        <v>1294</v>
      </c>
      <c r="E173" s="157" t="s">
        <v>522</v>
      </c>
      <c r="F173" s="42"/>
      <c r="G173" s="14"/>
      <c r="H173" s="14"/>
      <c r="I173" s="14"/>
      <c r="J173" s="15"/>
      <c r="K173" s="14"/>
      <c r="L173" s="15"/>
      <c r="M173" s="15"/>
      <c r="N173" s="18"/>
      <c r="O173" s="15"/>
      <c r="P173" s="15"/>
      <c r="Q173" s="14"/>
      <c r="R173" s="15"/>
      <c r="S173" s="15"/>
      <c r="T173" s="18"/>
      <c r="U173" s="15"/>
      <c r="V173" s="15"/>
      <c r="W173" s="18"/>
      <c r="X173" s="15"/>
      <c r="Y173" s="15"/>
      <c r="Z173" s="18"/>
      <c r="AA173" s="15"/>
      <c r="AB173" s="15"/>
      <c r="AC173" s="18"/>
      <c r="AD173" s="16"/>
      <c r="AE173" s="16"/>
      <c r="AF173" s="11"/>
      <c r="AG173" s="15"/>
      <c r="AH173" s="15"/>
      <c r="AI173" s="18"/>
      <c r="AJ173" s="15"/>
      <c r="AK173" s="15"/>
      <c r="AL173" s="18"/>
      <c r="AM173" s="20"/>
      <c r="AN173" s="20"/>
      <c r="AO173" s="22"/>
      <c r="AP173" s="20"/>
      <c r="AQ173" s="20"/>
      <c r="AR173" s="22"/>
      <c r="AS173" s="20"/>
      <c r="AT173" s="20"/>
      <c r="AU173" s="21"/>
      <c r="AV173" s="20"/>
      <c r="AW173" s="20"/>
      <c r="AX173" s="22"/>
      <c r="AY173" s="20"/>
      <c r="AZ173" s="20"/>
      <c r="BA173" s="22"/>
      <c r="BB173" s="20"/>
      <c r="BC173" s="22"/>
      <c r="BD173" s="21"/>
      <c r="BE173" s="22"/>
      <c r="BF173" s="22"/>
      <c r="BG173" s="23"/>
      <c r="BH173" s="20"/>
      <c r="BI173" s="22"/>
      <c r="BJ173" s="20"/>
      <c r="BL173" s="20"/>
    </row>
    <row r="174" spans="1:64" hidden="1">
      <c r="A174" s="87"/>
      <c r="B174" s="125"/>
      <c r="C174" s="253">
        <v>1508</v>
      </c>
      <c r="D174" s="229" t="s">
        <v>1294</v>
      </c>
      <c r="E174" s="157" t="s">
        <v>523</v>
      </c>
      <c r="F174" s="42"/>
      <c r="G174" s="14"/>
      <c r="H174" s="14"/>
      <c r="I174" s="14"/>
      <c r="J174" s="15"/>
      <c r="K174" s="14"/>
      <c r="L174" s="15"/>
      <c r="M174" s="15"/>
      <c r="N174" s="18"/>
      <c r="O174" s="15"/>
      <c r="P174" s="15"/>
      <c r="Q174" s="14"/>
      <c r="R174" s="15"/>
      <c r="S174" s="15"/>
      <c r="T174" s="18"/>
      <c r="U174" s="15"/>
      <c r="V174" s="15"/>
      <c r="W174" s="18"/>
      <c r="X174" s="15"/>
      <c r="Y174" s="15"/>
      <c r="Z174" s="18"/>
      <c r="AA174" s="15"/>
      <c r="AB174" s="15"/>
      <c r="AC174" s="18"/>
      <c r="AD174" s="16"/>
      <c r="AE174" s="16"/>
      <c r="AF174" s="11"/>
      <c r="AG174" s="15"/>
      <c r="AH174" s="15"/>
      <c r="AI174" s="18"/>
      <c r="AJ174" s="15"/>
      <c r="AK174" s="15"/>
      <c r="AL174" s="18"/>
      <c r="AM174" s="20"/>
      <c r="AN174" s="20"/>
      <c r="AO174" s="22"/>
      <c r="AP174" s="20"/>
      <c r="AQ174" s="20"/>
      <c r="AR174" s="22"/>
      <c r="AS174" s="20"/>
      <c r="AT174" s="20"/>
      <c r="AU174" s="21"/>
      <c r="AV174" s="20"/>
      <c r="AW174" s="20"/>
      <c r="AX174" s="22"/>
      <c r="AY174" s="20"/>
      <c r="AZ174" s="20"/>
      <c r="BA174" s="22"/>
      <c r="BB174" s="20"/>
      <c r="BC174" s="22"/>
      <c r="BD174" s="21"/>
      <c r="BE174" s="22"/>
      <c r="BF174" s="22"/>
      <c r="BG174" s="23"/>
      <c r="BH174" s="20"/>
      <c r="BI174" s="22"/>
      <c r="BJ174" s="20"/>
      <c r="BL174" s="20"/>
    </row>
    <row r="175" spans="1:64" hidden="1">
      <c r="A175" s="87"/>
      <c r="B175" s="125"/>
      <c r="C175" s="253">
        <v>1521</v>
      </c>
      <c r="D175" s="229" t="s">
        <v>1294</v>
      </c>
      <c r="E175" s="157" t="s">
        <v>524</v>
      </c>
      <c r="F175" s="42"/>
      <c r="G175" s="14"/>
      <c r="H175" s="14"/>
      <c r="I175" s="14"/>
      <c r="J175" s="15"/>
      <c r="K175" s="14"/>
      <c r="L175" s="15"/>
      <c r="M175" s="15"/>
      <c r="N175" s="18"/>
      <c r="O175" s="15"/>
      <c r="P175" s="15"/>
      <c r="Q175" s="14"/>
      <c r="R175" s="15"/>
      <c r="S175" s="15"/>
      <c r="T175" s="18"/>
      <c r="U175" s="15"/>
      <c r="V175" s="15"/>
      <c r="W175" s="18"/>
      <c r="X175" s="15"/>
      <c r="Y175" s="15"/>
      <c r="Z175" s="18"/>
      <c r="AA175" s="15"/>
      <c r="AB175" s="15"/>
      <c r="AC175" s="18"/>
      <c r="AD175" s="16"/>
      <c r="AE175" s="16"/>
      <c r="AF175" s="11"/>
      <c r="AG175" s="15"/>
      <c r="AH175" s="15"/>
      <c r="AI175" s="18"/>
      <c r="AJ175" s="15"/>
      <c r="AK175" s="15"/>
      <c r="AL175" s="18"/>
      <c r="AM175" s="20"/>
      <c r="AN175" s="20"/>
      <c r="AO175" s="22"/>
      <c r="AP175" s="20"/>
      <c r="AQ175" s="20"/>
      <c r="AR175" s="22"/>
      <c r="AS175" s="20"/>
      <c r="AT175" s="20"/>
      <c r="AU175" s="21"/>
      <c r="AV175" s="20"/>
      <c r="AW175" s="20"/>
      <c r="AX175" s="22"/>
      <c r="AY175" s="20"/>
      <c r="AZ175" s="20"/>
      <c r="BA175" s="22"/>
      <c r="BB175" s="20"/>
      <c r="BC175" s="22"/>
      <c r="BD175" s="21"/>
      <c r="BE175" s="22"/>
      <c r="BF175" s="22"/>
      <c r="BG175" s="23"/>
      <c r="BH175" s="20"/>
      <c r="BI175" s="22"/>
      <c r="BJ175" s="20"/>
      <c r="BL175" s="20"/>
    </row>
    <row r="176" spans="1:64" hidden="1">
      <c r="A176" s="87"/>
      <c r="B176" s="125"/>
      <c r="C176" s="253">
        <v>1522</v>
      </c>
      <c r="D176" s="229" t="s">
        <v>1294</v>
      </c>
      <c r="E176" s="157" t="s">
        <v>525</v>
      </c>
      <c r="F176" s="42"/>
      <c r="G176" s="14"/>
      <c r="H176" s="14"/>
      <c r="I176" s="14"/>
      <c r="J176" s="15"/>
      <c r="K176" s="14"/>
      <c r="L176" s="15"/>
      <c r="M176" s="15"/>
      <c r="N176" s="18"/>
      <c r="O176" s="15"/>
      <c r="P176" s="15"/>
      <c r="Q176" s="14"/>
      <c r="R176" s="15"/>
      <c r="S176" s="15"/>
      <c r="T176" s="18"/>
      <c r="U176" s="15"/>
      <c r="V176" s="15"/>
      <c r="W176" s="18"/>
      <c r="X176" s="15"/>
      <c r="Y176" s="15"/>
      <c r="Z176" s="18"/>
      <c r="AA176" s="15"/>
      <c r="AB176" s="15"/>
      <c r="AC176" s="18"/>
      <c r="AD176" s="16"/>
      <c r="AE176" s="16"/>
      <c r="AF176" s="11"/>
      <c r="AG176" s="15"/>
      <c r="AH176" s="15"/>
      <c r="AI176" s="18"/>
      <c r="AJ176" s="15"/>
      <c r="AK176" s="15"/>
      <c r="AL176" s="18"/>
      <c r="AM176" s="20"/>
      <c r="AN176" s="20"/>
      <c r="AO176" s="22"/>
      <c r="AP176" s="20"/>
      <c r="AQ176" s="20"/>
      <c r="AR176" s="22"/>
      <c r="AS176" s="20"/>
      <c r="AT176" s="20"/>
      <c r="AU176" s="21"/>
      <c r="AV176" s="20"/>
      <c r="AW176" s="20"/>
      <c r="AX176" s="22"/>
      <c r="AY176" s="20"/>
      <c r="AZ176" s="20"/>
      <c r="BA176" s="22"/>
      <c r="BB176" s="20"/>
      <c r="BC176" s="22"/>
      <c r="BD176" s="21"/>
      <c r="BE176" s="22"/>
      <c r="BF176" s="22"/>
      <c r="BG176" s="23"/>
      <c r="BH176" s="20"/>
      <c r="BI176" s="22"/>
      <c r="BJ176" s="20"/>
      <c r="BL176" s="20"/>
    </row>
    <row r="177" spans="1:64" hidden="1">
      <c r="A177" s="87"/>
      <c r="B177" s="125"/>
      <c r="C177" s="334">
        <v>1539</v>
      </c>
      <c r="D177" s="242" t="s">
        <v>1294</v>
      </c>
      <c r="E177" s="113" t="s">
        <v>526</v>
      </c>
      <c r="F177" s="42"/>
      <c r="G177" s="14"/>
      <c r="H177" s="14"/>
      <c r="I177" s="14"/>
      <c r="J177" s="15"/>
      <c r="K177" s="14"/>
      <c r="L177" s="15"/>
      <c r="M177" s="15"/>
      <c r="N177" s="18"/>
      <c r="O177" s="15"/>
      <c r="P177" s="15"/>
      <c r="Q177" s="14"/>
      <c r="R177" s="15"/>
      <c r="S177" s="15"/>
      <c r="T177" s="18"/>
      <c r="U177" s="15"/>
      <c r="V177" s="15"/>
      <c r="W177" s="18"/>
      <c r="X177" s="15"/>
      <c r="Y177" s="15"/>
      <c r="Z177" s="18"/>
      <c r="AA177" s="15"/>
      <c r="AB177" s="15"/>
      <c r="AC177" s="18"/>
      <c r="AD177" s="16"/>
      <c r="AE177" s="16"/>
      <c r="AF177" s="11"/>
      <c r="AG177" s="15"/>
      <c r="AH177" s="15"/>
      <c r="AI177" s="18"/>
      <c r="AJ177" s="15"/>
      <c r="AK177" s="15"/>
      <c r="AL177" s="18"/>
      <c r="AM177" s="20"/>
      <c r="AN177" s="20"/>
      <c r="AO177" s="22"/>
      <c r="AP177" s="20"/>
      <c r="AQ177" s="20"/>
      <c r="AR177" s="22"/>
      <c r="AS177" s="20"/>
      <c r="AT177" s="20"/>
      <c r="AU177" s="21"/>
      <c r="AV177" s="20"/>
      <c r="AW177" s="20"/>
      <c r="AX177" s="22"/>
      <c r="AY177" s="20"/>
      <c r="AZ177" s="20"/>
      <c r="BA177" s="22"/>
      <c r="BB177" s="20"/>
      <c r="BC177" s="22"/>
      <c r="BD177" s="21"/>
      <c r="BE177" s="22"/>
      <c r="BF177" s="22"/>
      <c r="BG177" s="23"/>
      <c r="BH177" s="20"/>
      <c r="BI177" s="22"/>
      <c r="BJ177" s="20"/>
      <c r="BL177" s="20"/>
    </row>
    <row r="178" spans="1:64" ht="15.75" hidden="1" customHeight="1">
      <c r="A178" s="88" t="s">
        <v>926</v>
      </c>
      <c r="B178" s="125" t="s">
        <v>1168</v>
      </c>
      <c r="C178" s="373">
        <v>1562</v>
      </c>
      <c r="D178" s="299" t="s">
        <v>1294</v>
      </c>
      <c r="E178" s="197" t="s">
        <v>527</v>
      </c>
      <c r="F178" s="42"/>
      <c r="G178" s="14"/>
      <c r="H178" s="14"/>
      <c r="I178" s="14"/>
      <c r="J178" s="15"/>
      <c r="K178" s="14"/>
      <c r="L178" s="15"/>
      <c r="M178" s="15"/>
      <c r="N178" s="18"/>
      <c r="O178" s="15"/>
      <c r="P178" s="15"/>
      <c r="Q178" s="14"/>
      <c r="R178" s="15"/>
      <c r="S178" s="15"/>
      <c r="T178" s="18"/>
      <c r="U178" s="15"/>
      <c r="V178" s="15"/>
      <c r="W178" s="18"/>
      <c r="X178" s="15"/>
      <c r="Y178" s="15"/>
      <c r="Z178" s="18"/>
      <c r="AA178" s="15"/>
      <c r="AB178" s="15"/>
      <c r="AC178" s="18"/>
      <c r="AD178" s="16"/>
      <c r="AE178" s="16"/>
      <c r="AF178" s="11"/>
      <c r="AG178" s="15"/>
      <c r="AH178" s="15"/>
      <c r="AI178" s="18"/>
      <c r="AJ178" s="15"/>
      <c r="AK178" s="15"/>
      <c r="AL178" s="18"/>
      <c r="AM178" s="20"/>
      <c r="AN178" s="20"/>
      <c r="AO178" s="22"/>
      <c r="AP178" s="20"/>
      <c r="AQ178" s="20"/>
      <c r="AR178" s="22"/>
      <c r="AS178" s="20"/>
      <c r="AT178" s="20"/>
      <c r="AU178" s="21"/>
      <c r="AV178" s="20"/>
      <c r="AW178" s="20"/>
      <c r="AX178" s="22"/>
      <c r="AY178" s="20"/>
      <c r="AZ178" s="20"/>
      <c r="BA178" s="22"/>
      <c r="BB178" s="20"/>
      <c r="BC178" s="22"/>
      <c r="BD178" s="21"/>
      <c r="BE178" s="22"/>
      <c r="BF178" s="22"/>
      <c r="BG178" s="23"/>
      <c r="BH178" s="20"/>
      <c r="BI178" s="22"/>
      <c r="BJ178" s="20"/>
      <c r="BL178" s="20"/>
    </row>
    <row r="179" spans="1:64" ht="15.75" hidden="1" customHeight="1">
      <c r="A179" s="88" t="s">
        <v>926</v>
      </c>
      <c r="B179" s="125" t="s">
        <v>1168</v>
      </c>
      <c r="C179" s="416">
        <v>1572</v>
      </c>
      <c r="D179" s="417" t="s">
        <v>1294</v>
      </c>
      <c r="E179" s="285" t="s">
        <v>528</v>
      </c>
      <c r="F179" s="42"/>
      <c r="G179" s="14"/>
      <c r="H179" s="14"/>
      <c r="I179" s="14"/>
      <c r="J179" s="15"/>
      <c r="K179" s="14"/>
      <c r="L179" s="15"/>
      <c r="M179" s="15"/>
      <c r="N179" s="18"/>
      <c r="O179" s="15"/>
      <c r="P179" s="15"/>
      <c r="Q179" s="14"/>
      <c r="R179" s="15"/>
      <c r="S179" s="15"/>
      <c r="T179" s="18"/>
      <c r="U179" s="15"/>
      <c r="V179" s="15"/>
      <c r="W179" s="18"/>
      <c r="X179" s="15"/>
      <c r="Y179" s="15"/>
      <c r="Z179" s="18"/>
      <c r="AA179" s="15"/>
      <c r="AB179" s="15"/>
      <c r="AC179" s="18"/>
      <c r="AD179" s="16"/>
      <c r="AE179" s="16"/>
      <c r="AF179" s="11"/>
      <c r="AG179" s="15"/>
      <c r="AH179" s="15"/>
      <c r="AI179" s="18"/>
      <c r="AJ179" s="15"/>
      <c r="AK179" s="15"/>
      <c r="AL179" s="18"/>
      <c r="AM179" s="20"/>
      <c r="AN179" s="20"/>
      <c r="AO179" s="22"/>
      <c r="AP179" s="20"/>
      <c r="AQ179" s="20"/>
      <c r="AR179" s="22"/>
      <c r="AS179" s="20"/>
      <c r="AT179" s="20"/>
      <c r="AU179" s="21"/>
      <c r="AV179" s="20"/>
      <c r="AW179" s="20"/>
      <c r="AX179" s="22"/>
      <c r="AY179" s="20"/>
      <c r="AZ179" s="20"/>
      <c r="BA179" s="22"/>
      <c r="BB179" s="20"/>
      <c r="BC179" s="22"/>
      <c r="BD179" s="21"/>
      <c r="BE179" s="22"/>
      <c r="BF179" s="22"/>
      <c r="BG179" s="23"/>
      <c r="BH179" s="20"/>
      <c r="BI179" s="22"/>
      <c r="BJ179" s="20"/>
      <c r="BL179" s="20"/>
    </row>
    <row r="180" spans="1:64" s="7" customFormat="1" ht="3.75" hidden="1" customHeight="1">
      <c r="A180" s="9"/>
      <c r="B180" s="218"/>
      <c r="C180" s="118"/>
      <c r="D180" s="118"/>
      <c r="E180" s="112"/>
      <c r="F180" s="13"/>
      <c r="G180" s="13"/>
      <c r="H180" s="13"/>
      <c r="I180" s="13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9"/>
      <c r="W180" s="9"/>
      <c r="AB180" s="12"/>
      <c r="AC180" s="12"/>
      <c r="AD180" s="10"/>
    </row>
    <row r="181" spans="1:64" hidden="1">
      <c r="A181" s="9"/>
      <c r="B181" s="276">
        <v>1600</v>
      </c>
      <c r="C181" s="107" t="s">
        <v>867</v>
      </c>
      <c r="D181" s="234"/>
      <c r="E181" s="140"/>
      <c r="F181" s="42"/>
      <c r="G181" s="14"/>
      <c r="H181" s="14"/>
      <c r="I181" s="14"/>
      <c r="J181" s="15"/>
      <c r="K181" s="14"/>
      <c r="L181" s="15"/>
      <c r="M181" s="15"/>
      <c r="N181" s="18"/>
      <c r="O181" s="15"/>
      <c r="P181" s="15"/>
      <c r="Q181" s="14"/>
      <c r="R181" s="15"/>
      <c r="S181" s="15"/>
      <c r="T181" s="18"/>
      <c r="U181" s="15"/>
      <c r="V181" s="15"/>
      <c r="W181" s="18"/>
      <c r="X181" s="15"/>
      <c r="Y181" s="15"/>
      <c r="Z181" s="18"/>
      <c r="AA181" s="15"/>
      <c r="AB181" s="15"/>
      <c r="AC181" s="18"/>
      <c r="AD181" s="16"/>
      <c r="AE181" s="16"/>
      <c r="AF181" s="11"/>
      <c r="AG181" s="15"/>
      <c r="AH181" s="15"/>
      <c r="AI181" s="18"/>
      <c r="AJ181" s="15"/>
      <c r="AK181" s="15"/>
      <c r="AL181" s="18"/>
      <c r="AM181" s="20"/>
      <c r="AN181" s="20"/>
      <c r="AO181" s="22"/>
      <c r="AP181" s="20"/>
      <c r="AQ181" s="20"/>
      <c r="AR181" s="22"/>
      <c r="AS181" s="20"/>
      <c r="AT181" s="20"/>
      <c r="AU181" s="21"/>
      <c r="AV181" s="20"/>
      <c r="AW181" s="20"/>
      <c r="AX181" s="22"/>
      <c r="AY181" s="20"/>
      <c r="AZ181" s="20"/>
      <c r="BA181" s="22"/>
      <c r="BB181" s="20"/>
      <c r="BC181" s="22"/>
      <c r="BD181" s="21"/>
      <c r="BE181" s="22"/>
      <c r="BF181" s="22"/>
      <c r="BG181" s="23"/>
      <c r="BH181" s="20"/>
      <c r="BI181" s="22"/>
      <c r="BJ181" s="20"/>
      <c r="BL181" s="20"/>
    </row>
    <row r="182" spans="1:64" s="7" customFormat="1" ht="3.75" hidden="1" customHeight="1">
      <c r="A182" s="9"/>
      <c r="B182" s="218"/>
      <c r="C182" s="126"/>
      <c r="D182" s="118"/>
      <c r="E182" s="112"/>
      <c r="F182" s="13"/>
      <c r="G182" s="13"/>
      <c r="H182" s="13"/>
      <c r="I182" s="13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9"/>
      <c r="W182" s="9"/>
      <c r="AB182" s="12"/>
      <c r="AC182" s="12"/>
      <c r="AD182" s="10"/>
    </row>
    <row r="183" spans="1:64" hidden="1">
      <c r="A183" s="9"/>
      <c r="B183" s="276">
        <v>1700</v>
      </c>
      <c r="C183" s="107" t="s">
        <v>868</v>
      </c>
      <c r="D183" s="234"/>
      <c r="E183" s="140"/>
      <c r="F183" s="42"/>
      <c r="G183" s="14"/>
      <c r="H183" s="14"/>
      <c r="I183" s="14"/>
      <c r="J183" s="15"/>
      <c r="K183" s="14"/>
      <c r="L183" s="15"/>
      <c r="M183" s="15"/>
      <c r="N183" s="18"/>
      <c r="O183" s="15"/>
      <c r="P183" s="15"/>
      <c r="Q183" s="14"/>
      <c r="R183" s="15"/>
      <c r="S183" s="15"/>
      <c r="T183" s="18"/>
      <c r="U183" s="15"/>
      <c r="V183" s="15"/>
      <c r="W183" s="18"/>
      <c r="X183" s="15"/>
      <c r="Y183" s="15"/>
      <c r="Z183" s="18"/>
      <c r="AA183" s="15"/>
      <c r="AB183" s="15"/>
      <c r="AC183" s="18"/>
      <c r="AD183" s="16"/>
      <c r="AE183" s="16"/>
      <c r="AF183" s="11"/>
      <c r="AG183" s="15"/>
      <c r="AH183" s="15"/>
      <c r="AI183" s="18"/>
      <c r="AJ183" s="15"/>
      <c r="AK183" s="15"/>
      <c r="AL183" s="18"/>
      <c r="AM183" s="20"/>
      <c r="AN183" s="20"/>
      <c r="AO183" s="22"/>
      <c r="AP183" s="20"/>
      <c r="AQ183" s="20"/>
      <c r="AR183" s="22"/>
      <c r="AS183" s="20"/>
      <c r="AT183" s="20"/>
      <c r="AU183" s="21"/>
      <c r="AV183" s="20"/>
      <c r="AW183" s="20"/>
      <c r="AX183" s="22"/>
      <c r="AY183" s="20"/>
      <c r="AZ183" s="20"/>
      <c r="BA183" s="22"/>
      <c r="BB183" s="20"/>
      <c r="BC183" s="22"/>
      <c r="BD183" s="21"/>
      <c r="BE183" s="22"/>
      <c r="BF183" s="22"/>
      <c r="BG183" s="23"/>
      <c r="BH183" s="20"/>
      <c r="BI183" s="22"/>
      <c r="BJ183" s="20"/>
      <c r="BL183" s="20"/>
    </row>
    <row r="184" spans="1:64" s="7" customFormat="1" ht="3.75" hidden="1" customHeight="1">
      <c r="A184" s="9"/>
      <c r="B184" s="218"/>
      <c r="C184" s="126"/>
      <c r="D184" s="118"/>
      <c r="E184" s="112"/>
      <c r="F184" s="13"/>
      <c r="G184" s="13"/>
      <c r="H184" s="13"/>
      <c r="I184" s="13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9"/>
      <c r="W184" s="9"/>
      <c r="AB184" s="12"/>
      <c r="AC184" s="12"/>
      <c r="AD184" s="10"/>
    </row>
    <row r="185" spans="1:64" hidden="1">
      <c r="A185" s="9"/>
      <c r="B185" s="276">
        <v>1800</v>
      </c>
      <c r="C185" s="358" t="s">
        <v>869</v>
      </c>
      <c r="D185" s="196"/>
      <c r="E185" s="359"/>
      <c r="F185" s="42"/>
      <c r="G185" s="14"/>
      <c r="H185" s="14"/>
      <c r="I185" s="14"/>
      <c r="J185" s="15"/>
      <c r="K185" s="14"/>
      <c r="L185" s="15"/>
      <c r="M185" s="15"/>
      <c r="N185" s="18"/>
      <c r="O185" s="15"/>
      <c r="P185" s="15"/>
      <c r="Q185" s="14"/>
      <c r="R185" s="15"/>
      <c r="S185" s="15"/>
      <c r="T185" s="18"/>
      <c r="U185" s="15"/>
      <c r="V185" s="15"/>
      <c r="W185" s="18"/>
      <c r="X185" s="15"/>
      <c r="Y185" s="15"/>
      <c r="Z185" s="18"/>
      <c r="AA185" s="15"/>
      <c r="AB185" s="15"/>
      <c r="AC185" s="18"/>
      <c r="AD185" s="16"/>
      <c r="AE185" s="16"/>
      <c r="AF185" s="11"/>
      <c r="AG185" s="15"/>
      <c r="AH185" s="15"/>
      <c r="AI185" s="18"/>
      <c r="AJ185" s="15"/>
      <c r="AK185" s="15"/>
      <c r="AL185" s="18"/>
      <c r="AM185" s="20"/>
      <c r="AN185" s="20"/>
      <c r="AO185" s="22"/>
      <c r="AP185" s="20"/>
      <c r="AQ185" s="20"/>
      <c r="AR185" s="22"/>
      <c r="AS185" s="20"/>
      <c r="AT185" s="20"/>
      <c r="AU185" s="21"/>
      <c r="AV185" s="20"/>
      <c r="AW185" s="20"/>
      <c r="AX185" s="22"/>
      <c r="AY185" s="20"/>
      <c r="AZ185" s="20"/>
      <c r="BA185" s="22"/>
      <c r="BB185" s="20"/>
      <c r="BC185" s="22"/>
      <c r="BD185" s="21"/>
      <c r="BE185" s="22"/>
      <c r="BF185" s="22"/>
      <c r="BG185" s="23"/>
      <c r="BH185" s="20"/>
      <c r="BI185" s="22"/>
      <c r="BJ185" s="20"/>
      <c r="BL185" s="20"/>
    </row>
    <row r="186" spans="1:64" hidden="1">
      <c r="A186" s="9"/>
      <c r="B186" s="218"/>
      <c r="C186" s="332">
        <v>1801</v>
      </c>
      <c r="D186" s="221" t="s">
        <v>1294</v>
      </c>
      <c r="E186" s="360" t="s">
        <v>1239</v>
      </c>
      <c r="F186" s="42"/>
      <c r="G186" s="14"/>
      <c r="H186" s="14"/>
      <c r="I186" s="14"/>
      <c r="J186" s="15"/>
      <c r="K186" s="14"/>
      <c r="L186" s="15"/>
      <c r="M186" s="15"/>
      <c r="N186" s="18"/>
      <c r="O186" s="15"/>
      <c r="P186" s="15"/>
      <c r="Q186" s="14"/>
      <c r="R186" s="15"/>
      <c r="S186" s="15"/>
      <c r="T186" s="18"/>
      <c r="U186" s="15"/>
      <c r="V186" s="15"/>
      <c r="W186" s="18"/>
      <c r="X186" s="15"/>
      <c r="Y186" s="15"/>
      <c r="Z186" s="18"/>
      <c r="AA186" s="15"/>
      <c r="AB186" s="15"/>
      <c r="AC186" s="18"/>
      <c r="AD186" s="16"/>
      <c r="AE186" s="16"/>
      <c r="AF186" s="11"/>
      <c r="AG186" s="15"/>
      <c r="AH186" s="15"/>
      <c r="AI186" s="18"/>
      <c r="AJ186" s="15"/>
      <c r="AK186" s="15"/>
      <c r="AL186" s="18"/>
      <c r="AM186" s="20"/>
      <c r="AN186" s="20"/>
      <c r="AO186" s="22"/>
      <c r="AP186" s="20"/>
      <c r="AQ186" s="20"/>
      <c r="AR186" s="22"/>
      <c r="AS186" s="20"/>
      <c r="AT186" s="20"/>
      <c r="AU186" s="21"/>
      <c r="AV186" s="20"/>
      <c r="AW186" s="20"/>
      <c r="AX186" s="22"/>
      <c r="AY186" s="20"/>
      <c r="AZ186" s="20"/>
      <c r="BA186" s="22"/>
      <c r="BB186" s="20"/>
      <c r="BC186" s="22"/>
      <c r="BD186" s="21"/>
      <c r="BE186" s="22"/>
      <c r="BF186" s="22"/>
      <c r="BG186" s="23"/>
      <c r="BH186" s="20"/>
      <c r="BI186" s="22"/>
      <c r="BJ186" s="20"/>
      <c r="BL186" s="20"/>
    </row>
    <row r="187" spans="1:64" ht="15.75" hidden="1" customHeight="1">
      <c r="A187" s="9"/>
      <c r="B187" s="218"/>
      <c r="C187" s="253">
        <v>1813</v>
      </c>
      <c r="D187" s="223" t="s">
        <v>1294</v>
      </c>
      <c r="E187" s="157" t="s">
        <v>725</v>
      </c>
      <c r="F187" s="41"/>
      <c r="G187" s="14"/>
      <c r="H187" s="14"/>
      <c r="I187" s="14"/>
      <c r="J187" s="15"/>
      <c r="K187" s="14"/>
      <c r="L187" s="15"/>
      <c r="M187" s="15"/>
      <c r="N187" s="18"/>
      <c r="O187" s="15"/>
      <c r="P187" s="15"/>
      <c r="Q187" s="14"/>
      <c r="R187" s="15"/>
      <c r="S187" s="15"/>
      <c r="T187" s="18"/>
      <c r="U187" s="15"/>
      <c r="V187" s="15"/>
      <c r="W187" s="18"/>
      <c r="X187" s="15"/>
      <c r="Y187" s="15"/>
      <c r="Z187" s="18"/>
      <c r="AA187" s="15"/>
      <c r="AB187" s="15"/>
      <c r="AC187" s="18"/>
      <c r="AD187" s="16"/>
      <c r="AE187" s="16"/>
      <c r="AF187" s="11"/>
      <c r="AG187" s="15"/>
      <c r="AH187" s="15"/>
      <c r="AI187" s="18"/>
      <c r="AJ187" s="15"/>
      <c r="AK187" s="15"/>
      <c r="AL187" s="18"/>
      <c r="AM187" s="20"/>
      <c r="AN187" s="20"/>
      <c r="AO187" s="22"/>
      <c r="AP187" s="20"/>
      <c r="AQ187" s="20"/>
      <c r="AR187" s="22"/>
      <c r="AS187" s="20"/>
      <c r="AT187" s="20"/>
      <c r="AU187" s="21"/>
      <c r="AV187" s="20"/>
      <c r="AW187" s="20"/>
      <c r="AX187" s="22"/>
      <c r="AY187" s="20"/>
      <c r="AZ187" s="20"/>
      <c r="BA187" s="22"/>
      <c r="BB187" s="20"/>
      <c r="BC187" s="22"/>
      <c r="BD187" s="21"/>
      <c r="BE187" s="22"/>
      <c r="BF187" s="22"/>
      <c r="BG187" s="23"/>
      <c r="BH187" s="20"/>
      <c r="BI187" s="22"/>
      <c r="BJ187" s="20"/>
      <c r="BL187" s="20"/>
    </row>
    <row r="188" spans="1:64" ht="15.75" hidden="1" customHeight="1">
      <c r="A188" s="9"/>
      <c r="B188" s="218"/>
      <c r="C188" s="253">
        <v>1814</v>
      </c>
      <c r="D188" s="223" t="s">
        <v>1294</v>
      </c>
      <c r="E188" s="157" t="s">
        <v>1007</v>
      </c>
      <c r="F188" s="42"/>
      <c r="G188" s="14"/>
      <c r="H188" s="14"/>
      <c r="I188" s="14"/>
      <c r="J188" s="15"/>
      <c r="K188" s="14"/>
      <c r="L188" s="15"/>
      <c r="M188" s="15"/>
      <c r="N188" s="18"/>
      <c r="O188" s="15"/>
      <c r="P188" s="15"/>
      <c r="Q188" s="14"/>
      <c r="R188" s="15"/>
      <c r="S188" s="15"/>
      <c r="T188" s="18"/>
      <c r="U188" s="15"/>
      <c r="V188" s="15"/>
      <c r="W188" s="18"/>
      <c r="X188" s="15"/>
      <c r="Y188" s="15"/>
      <c r="Z188" s="18"/>
      <c r="AA188" s="15"/>
      <c r="AB188" s="15"/>
      <c r="AC188" s="18"/>
      <c r="AD188" s="16"/>
      <c r="AE188" s="16"/>
      <c r="AF188" s="11"/>
      <c r="AG188" s="15"/>
      <c r="AH188" s="15"/>
      <c r="AI188" s="18"/>
      <c r="AJ188" s="15"/>
      <c r="AK188" s="15"/>
      <c r="AL188" s="18"/>
      <c r="AM188" s="20"/>
      <c r="AN188" s="20"/>
      <c r="AO188" s="22"/>
      <c r="AP188" s="20"/>
      <c r="AQ188" s="20"/>
      <c r="AR188" s="22"/>
      <c r="AS188" s="20"/>
      <c r="AT188" s="20"/>
      <c r="AU188" s="21"/>
      <c r="AV188" s="20"/>
      <c r="AW188" s="20"/>
      <c r="AX188" s="22"/>
      <c r="AY188" s="20"/>
      <c r="AZ188" s="20"/>
      <c r="BA188" s="22"/>
      <c r="BB188" s="20"/>
      <c r="BC188" s="22"/>
      <c r="BD188" s="21"/>
      <c r="BE188" s="22"/>
      <c r="BF188" s="22"/>
      <c r="BG188" s="23"/>
      <c r="BH188" s="20"/>
      <c r="BI188" s="22"/>
      <c r="BJ188" s="20"/>
      <c r="BL188" s="20"/>
    </row>
    <row r="189" spans="1:64" ht="15.75" hidden="1" customHeight="1">
      <c r="A189" s="88" t="s">
        <v>926</v>
      </c>
      <c r="B189" s="125" t="s">
        <v>1168</v>
      </c>
      <c r="C189" s="373">
        <v>1815</v>
      </c>
      <c r="D189" s="299" t="s">
        <v>1294</v>
      </c>
      <c r="E189" s="197" t="s">
        <v>529</v>
      </c>
      <c r="F189" s="42"/>
      <c r="G189" s="14"/>
      <c r="H189" s="14"/>
      <c r="I189" s="14"/>
      <c r="J189" s="15"/>
      <c r="K189" s="14"/>
      <c r="L189" s="15"/>
      <c r="M189" s="15"/>
      <c r="N189" s="18"/>
      <c r="O189" s="15"/>
      <c r="P189" s="15"/>
      <c r="Q189" s="14"/>
      <c r="R189" s="15"/>
      <c r="S189" s="15"/>
      <c r="T189" s="18"/>
      <c r="U189" s="15"/>
      <c r="V189" s="15"/>
      <c r="W189" s="18"/>
      <c r="X189" s="15"/>
      <c r="Y189" s="15"/>
      <c r="Z189" s="18"/>
      <c r="AA189" s="15"/>
      <c r="AB189" s="15"/>
      <c r="AC189" s="18"/>
      <c r="AD189" s="16"/>
      <c r="AE189" s="16"/>
      <c r="AF189" s="11"/>
      <c r="AG189" s="15"/>
      <c r="AH189" s="15"/>
      <c r="AI189" s="18"/>
      <c r="AJ189" s="15"/>
      <c r="AK189" s="15"/>
      <c r="AL189" s="18"/>
      <c r="AM189" s="20"/>
      <c r="AN189" s="20"/>
      <c r="AO189" s="22"/>
      <c r="AP189" s="20"/>
      <c r="AQ189" s="20"/>
      <c r="AR189" s="22"/>
      <c r="AS189" s="20"/>
      <c r="AT189" s="20"/>
      <c r="AU189" s="21"/>
      <c r="AV189" s="20"/>
      <c r="AW189" s="20"/>
      <c r="AX189" s="22"/>
      <c r="AY189" s="20"/>
      <c r="AZ189" s="20"/>
      <c r="BA189" s="22"/>
      <c r="BB189" s="20"/>
      <c r="BC189" s="22"/>
      <c r="BD189" s="21"/>
      <c r="BE189" s="22"/>
      <c r="BF189" s="22"/>
      <c r="BG189" s="23"/>
      <c r="BH189" s="20"/>
      <c r="BI189" s="22"/>
      <c r="BJ189" s="20"/>
      <c r="BL189" s="20"/>
    </row>
    <row r="190" spans="1:64" ht="15.75" hidden="1" customHeight="1">
      <c r="A190" s="9"/>
      <c r="B190" s="218"/>
      <c r="C190" s="253">
        <v>1816</v>
      </c>
      <c r="D190" s="223" t="s">
        <v>1294</v>
      </c>
      <c r="E190" s="157" t="s">
        <v>434</v>
      </c>
      <c r="F190" s="42"/>
      <c r="G190" s="14"/>
      <c r="H190" s="14"/>
      <c r="I190" s="14"/>
      <c r="J190" s="15"/>
      <c r="K190" s="14"/>
      <c r="L190" s="15"/>
      <c r="M190" s="15"/>
      <c r="N190" s="18"/>
      <c r="O190" s="15"/>
      <c r="P190" s="15"/>
      <c r="Q190" s="14"/>
      <c r="R190" s="15"/>
      <c r="S190" s="15"/>
      <c r="T190" s="18"/>
      <c r="U190" s="15"/>
      <c r="V190" s="15"/>
      <c r="W190" s="18"/>
      <c r="X190" s="15"/>
      <c r="Y190" s="15"/>
      <c r="Z190" s="18"/>
      <c r="AA190" s="15"/>
      <c r="AB190" s="15"/>
      <c r="AC190" s="18"/>
      <c r="AD190" s="16"/>
      <c r="AE190" s="16"/>
      <c r="AF190" s="11"/>
      <c r="AG190" s="15"/>
      <c r="AH190" s="15"/>
      <c r="AI190" s="18"/>
      <c r="AJ190" s="15"/>
      <c r="AK190" s="15"/>
      <c r="AL190" s="18"/>
      <c r="AM190" s="20"/>
      <c r="AN190" s="20"/>
      <c r="AO190" s="22"/>
      <c r="AP190" s="20"/>
      <c r="AQ190" s="20"/>
      <c r="AR190" s="22"/>
      <c r="AS190" s="20"/>
      <c r="AT190" s="20"/>
      <c r="AU190" s="21"/>
      <c r="AV190" s="20"/>
      <c r="AW190" s="20"/>
      <c r="AX190" s="22"/>
      <c r="AY190" s="20"/>
      <c r="AZ190" s="20"/>
      <c r="BA190" s="22"/>
      <c r="BB190" s="20"/>
      <c r="BC190" s="22"/>
      <c r="BD190" s="21"/>
      <c r="BE190" s="22"/>
      <c r="BF190" s="22"/>
      <c r="BG190" s="23"/>
      <c r="BH190" s="20"/>
      <c r="BI190" s="22"/>
      <c r="BJ190" s="20"/>
      <c r="BL190" s="20"/>
    </row>
    <row r="191" spans="1:64" ht="15.75" hidden="1" customHeight="1">
      <c r="A191" s="88" t="s">
        <v>926</v>
      </c>
      <c r="B191" s="125" t="s">
        <v>1168</v>
      </c>
      <c r="C191" s="373">
        <v>1817</v>
      </c>
      <c r="D191" s="299" t="s">
        <v>1294</v>
      </c>
      <c r="E191" s="197" t="s">
        <v>530</v>
      </c>
      <c r="F191" s="42"/>
      <c r="G191" s="14"/>
      <c r="H191" s="14"/>
      <c r="I191" s="14"/>
      <c r="J191" s="15"/>
      <c r="K191" s="14"/>
      <c r="L191" s="15"/>
      <c r="M191" s="15"/>
      <c r="N191" s="18"/>
      <c r="O191" s="15"/>
      <c r="P191" s="15"/>
      <c r="Q191" s="14"/>
      <c r="R191" s="15"/>
      <c r="S191" s="15"/>
      <c r="T191" s="18"/>
      <c r="U191" s="15"/>
      <c r="V191" s="15"/>
      <c r="W191" s="18"/>
      <c r="X191" s="15"/>
      <c r="Y191" s="15"/>
      <c r="Z191" s="18"/>
      <c r="AA191" s="15"/>
      <c r="AB191" s="15"/>
      <c r="AC191" s="18"/>
      <c r="AD191" s="16"/>
      <c r="AE191" s="16"/>
      <c r="AF191" s="11"/>
      <c r="AG191" s="15"/>
      <c r="AH191" s="15"/>
      <c r="AI191" s="18"/>
      <c r="AJ191" s="15"/>
      <c r="AK191" s="15"/>
      <c r="AL191" s="18"/>
      <c r="AM191" s="20"/>
      <c r="AN191" s="20"/>
      <c r="AO191" s="22"/>
      <c r="AP191" s="20"/>
      <c r="AQ191" s="20"/>
      <c r="AR191" s="22"/>
      <c r="AS191" s="20"/>
      <c r="AT191" s="20"/>
      <c r="AU191" s="21"/>
      <c r="AV191" s="20"/>
      <c r="AW191" s="20"/>
      <c r="AX191" s="22"/>
      <c r="AY191" s="20"/>
      <c r="AZ191" s="20"/>
      <c r="BA191" s="22"/>
      <c r="BB191" s="20"/>
      <c r="BC191" s="22"/>
      <c r="BD191" s="21"/>
      <c r="BE191" s="22"/>
      <c r="BF191" s="22"/>
      <c r="BG191" s="23"/>
      <c r="BH191" s="20"/>
      <c r="BI191" s="22"/>
      <c r="BJ191" s="20"/>
      <c r="BL191" s="20"/>
    </row>
    <row r="192" spans="1:64" ht="15.75" hidden="1" customHeight="1">
      <c r="A192" s="88" t="s">
        <v>926</v>
      </c>
      <c r="B192" s="125" t="s">
        <v>1168</v>
      </c>
      <c r="C192" s="373">
        <v>1818</v>
      </c>
      <c r="D192" s="299" t="s">
        <v>1294</v>
      </c>
      <c r="E192" s="197" t="s">
        <v>531</v>
      </c>
      <c r="F192" s="42"/>
      <c r="G192" s="14"/>
      <c r="H192" s="14"/>
      <c r="I192" s="14"/>
      <c r="J192" s="15"/>
      <c r="K192" s="14"/>
      <c r="L192" s="15"/>
      <c r="M192" s="15"/>
      <c r="N192" s="18"/>
      <c r="O192" s="15"/>
      <c r="P192" s="15"/>
      <c r="Q192" s="14"/>
      <c r="R192" s="15"/>
      <c r="S192" s="15"/>
      <c r="T192" s="18"/>
      <c r="U192" s="15"/>
      <c r="V192" s="15"/>
      <c r="W192" s="18"/>
      <c r="X192" s="15"/>
      <c r="Y192" s="15"/>
      <c r="Z192" s="18"/>
      <c r="AA192" s="15"/>
      <c r="AB192" s="15"/>
      <c r="AC192" s="18"/>
      <c r="AD192" s="16"/>
      <c r="AE192" s="16"/>
      <c r="AF192" s="11"/>
      <c r="AG192" s="15"/>
      <c r="AH192" s="15"/>
      <c r="AI192" s="18"/>
      <c r="AJ192" s="15"/>
      <c r="AK192" s="15"/>
      <c r="AL192" s="18"/>
      <c r="AM192" s="20"/>
      <c r="AN192" s="20"/>
      <c r="AO192" s="22"/>
      <c r="AP192" s="20"/>
      <c r="AQ192" s="20"/>
      <c r="AR192" s="22"/>
      <c r="AS192" s="20"/>
      <c r="AT192" s="20"/>
      <c r="AU192" s="21"/>
      <c r="AV192" s="20"/>
      <c r="AW192" s="20"/>
      <c r="AX192" s="22"/>
      <c r="AY192" s="20"/>
      <c r="AZ192" s="20"/>
      <c r="BA192" s="22"/>
      <c r="BB192" s="20"/>
      <c r="BC192" s="22"/>
      <c r="BD192" s="21"/>
      <c r="BE192" s="22"/>
      <c r="BF192" s="22"/>
      <c r="BG192" s="23"/>
      <c r="BH192" s="20"/>
      <c r="BI192" s="22"/>
      <c r="BJ192" s="20"/>
      <c r="BL192" s="20"/>
    </row>
    <row r="193" spans="1:251" ht="15.75" hidden="1" customHeight="1">
      <c r="A193" s="9"/>
      <c r="B193" s="218"/>
      <c r="C193" s="253">
        <v>1819</v>
      </c>
      <c r="D193" s="223" t="s">
        <v>1294</v>
      </c>
      <c r="E193" s="157" t="s">
        <v>435</v>
      </c>
      <c r="F193" s="42"/>
      <c r="G193" s="14"/>
      <c r="H193" s="14"/>
      <c r="I193" s="14"/>
      <c r="J193" s="15"/>
      <c r="K193" s="14"/>
      <c r="L193" s="15"/>
      <c r="M193" s="15"/>
      <c r="N193" s="18"/>
      <c r="O193" s="15"/>
      <c r="P193" s="15"/>
      <c r="Q193" s="14"/>
      <c r="R193" s="15"/>
      <c r="S193" s="15"/>
      <c r="T193" s="18"/>
      <c r="U193" s="15"/>
      <c r="V193" s="15"/>
      <c r="W193" s="18"/>
      <c r="X193" s="15"/>
      <c r="Y193" s="15"/>
      <c r="Z193" s="18"/>
      <c r="AA193" s="15"/>
      <c r="AB193" s="15"/>
      <c r="AC193" s="18"/>
      <c r="AD193" s="16"/>
      <c r="AE193" s="16"/>
      <c r="AF193" s="11"/>
      <c r="AG193" s="15"/>
      <c r="AH193" s="15"/>
      <c r="AI193" s="18"/>
      <c r="AJ193" s="15"/>
      <c r="AK193" s="15"/>
      <c r="AL193" s="18"/>
      <c r="AM193" s="20"/>
      <c r="AN193" s="20"/>
      <c r="AO193" s="22"/>
      <c r="AP193" s="20"/>
      <c r="AQ193" s="20"/>
      <c r="AR193" s="22"/>
      <c r="AS193" s="20"/>
      <c r="AT193" s="20"/>
      <c r="AU193" s="21"/>
      <c r="AV193" s="20"/>
      <c r="AW193" s="20"/>
      <c r="AX193" s="22"/>
      <c r="AY193" s="20"/>
      <c r="AZ193" s="20"/>
      <c r="BA193" s="22"/>
      <c r="BB193" s="20"/>
      <c r="BC193" s="22"/>
      <c r="BD193" s="21"/>
      <c r="BE193" s="22"/>
      <c r="BF193" s="22"/>
      <c r="BG193" s="23"/>
      <c r="BH193" s="20"/>
      <c r="BI193" s="22"/>
      <c r="BJ193" s="20"/>
      <c r="BL193" s="20"/>
    </row>
    <row r="194" spans="1:251" ht="15.75" hidden="1" customHeight="1">
      <c r="A194" s="88" t="s">
        <v>926</v>
      </c>
      <c r="B194" s="125" t="s">
        <v>1168</v>
      </c>
      <c r="C194" s="373">
        <v>1821</v>
      </c>
      <c r="D194" s="299" t="s">
        <v>1294</v>
      </c>
      <c r="E194" s="197" t="s">
        <v>532</v>
      </c>
      <c r="F194" s="42"/>
      <c r="G194" s="14"/>
      <c r="H194" s="14"/>
      <c r="I194" s="14"/>
      <c r="J194" s="15"/>
      <c r="K194" s="14"/>
      <c r="L194" s="15"/>
      <c r="M194" s="15"/>
      <c r="N194" s="18"/>
      <c r="O194" s="15"/>
      <c r="P194" s="15"/>
      <c r="Q194" s="14"/>
      <c r="R194" s="15"/>
      <c r="S194" s="15"/>
      <c r="T194" s="18"/>
      <c r="U194" s="15"/>
      <c r="V194" s="15"/>
      <c r="W194" s="18"/>
      <c r="X194" s="15"/>
      <c r="Y194" s="15"/>
      <c r="Z194" s="18"/>
      <c r="AA194" s="15"/>
      <c r="AB194" s="15"/>
      <c r="AC194" s="18"/>
      <c r="AD194" s="16"/>
      <c r="AE194" s="16"/>
      <c r="AF194" s="11"/>
      <c r="AG194" s="15"/>
      <c r="AH194" s="15"/>
      <c r="AI194" s="18"/>
      <c r="AJ194" s="15"/>
      <c r="AK194" s="15"/>
      <c r="AL194" s="18"/>
      <c r="AM194" s="20"/>
      <c r="AN194" s="20"/>
      <c r="AO194" s="22"/>
      <c r="AP194" s="20"/>
      <c r="AQ194" s="20"/>
      <c r="AR194" s="22"/>
      <c r="AS194" s="20"/>
      <c r="AT194" s="20"/>
      <c r="AU194" s="21"/>
      <c r="AV194" s="20"/>
      <c r="AW194" s="20"/>
      <c r="AX194" s="22"/>
      <c r="AY194" s="20"/>
      <c r="AZ194" s="20"/>
      <c r="BA194" s="22"/>
      <c r="BB194" s="20"/>
      <c r="BC194" s="22"/>
      <c r="BD194" s="21"/>
      <c r="BE194" s="22"/>
      <c r="BF194" s="22"/>
      <c r="BG194" s="23"/>
      <c r="BH194" s="20"/>
      <c r="BI194" s="22"/>
      <c r="BJ194" s="20"/>
      <c r="BL194" s="20"/>
    </row>
    <row r="195" spans="1:251" ht="15.75" hidden="1" customHeight="1">
      <c r="A195" s="88" t="s">
        <v>926</v>
      </c>
      <c r="B195" s="125" t="s">
        <v>1168</v>
      </c>
      <c r="C195" s="373">
        <v>1822</v>
      </c>
      <c r="D195" s="299" t="s">
        <v>1294</v>
      </c>
      <c r="E195" s="197" t="s">
        <v>533</v>
      </c>
      <c r="F195" s="42"/>
      <c r="G195" s="14"/>
      <c r="H195" s="14"/>
      <c r="I195" s="14"/>
      <c r="J195" s="15"/>
      <c r="K195" s="14"/>
      <c r="L195" s="15"/>
      <c r="M195" s="15"/>
      <c r="N195" s="18"/>
      <c r="O195" s="15"/>
      <c r="P195" s="15"/>
      <c r="Q195" s="14"/>
      <c r="R195" s="15"/>
      <c r="S195" s="15"/>
      <c r="T195" s="18"/>
      <c r="U195" s="15"/>
      <c r="V195" s="15"/>
      <c r="W195" s="18"/>
      <c r="X195" s="15"/>
      <c r="Y195" s="15"/>
      <c r="Z195" s="18"/>
      <c r="AA195" s="15"/>
      <c r="AB195" s="15"/>
      <c r="AC195" s="18"/>
      <c r="AD195" s="16"/>
      <c r="AE195" s="16"/>
      <c r="AF195" s="11"/>
      <c r="AG195" s="15"/>
      <c r="AH195" s="15"/>
      <c r="AI195" s="18"/>
      <c r="AJ195" s="15"/>
      <c r="AK195" s="15"/>
      <c r="AL195" s="18"/>
      <c r="AM195" s="20"/>
      <c r="AN195" s="20"/>
      <c r="AO195" s="22"/>
      <c r="AP195" s="20"/>
      <c r="AQ195" s="20"/>
      <c r="AR195" s="22"/>
      <c r="AS195" s="20"/>
      <c r="AT195" s="20"/>
      <c r="AU195" s="21"/>
      <c r="AV195" s="20"/>
      <c r="AW195" s="20"/>
      <c r="AX195" s="22"/>
      <c r="AY195" s="20"/>
      <c r="AZ195" s="20"/>
      <c r="BA195" s="22"/>
      <c r="BB195" s="20"/>
      <c r="BC195" s="22"/>
      <c r="BD195" s="21"/>
      <c r="BE195" s="22"/>
      <c r="BF195" s="22"/>
      <c r="BG195" s="23"/>
      <c r="BH195" s="20"/>
      <c r="BI195" s="22"/>
      <c r="BJ195" s="20"/>
      <c r="BL195" s="20"/>
    </row>
    <row r="196" spans="1:251" ht="15.75" hidden="1" customHeight="1">
      <c r="A196" s="88" t="s">
        <v>926</v>
      </c>
      <c r="B196" s="125" t="s">
        <v>1168</v>
      </c>
      <c r="C196" s="373">
        <v>1824</v>
      </c>
      <c r="D196" s="299" t="s">
        <v>1294</v>
      </c>
      <c r="E196" s="197" t="s">
        <v>534</v>
      </c>
      <c r="F196" s="42"/>
      <c r="G196" s="14"/>
      <c r="H196" s="14"/>
      <c r="I196" s="14"/>
      <c r="J196" s="15"/>
      <c r="K196" s="14"/>
      <c r="L196" s="15"/>
      <c r="M196" s="15"/>
      <c r="N196" s="18"/>
      <c r="O196" s="15"/>
      <c r="P196" s="15"/>
      <c r="Q196" s="14"/>
      <c r="R196" s="15"/>
      <c r="S196" s="15"/>
      <c r="T196" s="18"/>
      <c r="U196" s="15"/>
      <c r="V196" s="15"/>
      <c r="W196" s="18"/>
      <c r="X196" s="15"/>
      <c r="Y196" s="15"/>
      <c r="Z196" s="18"/>
      <c r="AA196" s="15"/>
      <c r="AB196" s="15"/>
      <c r="AC196" s="18"/>
      <c r="AD196" s="16"/>
      <c r="AE196" s="16"/>
      <c r="AF196" s="11"/>
      <c r="AG196" s="15"/>
      <c r="AH196" s="15"/>
      <c r="AI196" s="18"/>
      <c r="AJ196" s="15"/>
      <c r="AK196" s="15"/>
      <c r="AL196" s="18"/>
      <c r="AM196" s="20"/>
      <c r="AN196" s="20"/>
      <c r="AO196" s="22"/>
      <c r="AP196" s="20"/>
      <c r="AQ196" s="20"/>
      <c r="AR196" s="22"/>
      <c r="AS196" s="20"/>
      <c r="AT196" s="20"/>
      <c r="AU196" s="21"/>
      <c r="AV196" s="20"/>
      <c r="AW196" s="20"/>
      <c r="AX196" s="22"/>
      <c r="AY196" s="20"/>
      <c r="AZ196" s="20"/>
      <c r="BA196" s="22"/>
      <c r="BB196" s="20"/>
      <c r="BC196" s="22"/>
      <c r="BD196" s="21"/>
      <c r="BE196" s="22"/>
      <c r="BF196" s="22"/>
      <c r="BG196" s="23"/>
      <c r="BH196" s="20"/>
      <c r="BI196" s="22"/>
      <c r="BJ196" s="20"/>
      <c r="BL196" s="20"/>
    </row>
    <row r="197" spans="1:251" ht="15.75" hidden="1" customHeight="1">
      <c r="A197" s="88" t="s">
        <v>926</v>
      </c>
      <c r="B197" s="125" t="s">
        <v>1168</v>
      </c>
      <c r="C197" s="373">
        <v>1825</v>
      </c>
      <c r="D197" s="299" t="s">
        <v>1294</v>
      </c>
      <c r="E197" s="197" t="s">
        <v>535</v>
      </c>
      <c r="F197" s="42"/>
      <c r="G197" s="14"/>
      <c r="H197" s="14"/>
      <c r="I197" s="14"/>
      <c r="J197" s="15"/>
      <c r="K197" s="14"/>
      <c r="L197" s="15"/>
      <c r="M197" s="15"/>
      <c r="N197" s="18"/>
      <c r="O197" s="15"/>
      <c r="P197" s="15"/>
      <c r="Q197" s="14"/>
      <c r="R197" s="15"/>
      <c r="S197" s="15"/>
      <c r="T197" s="18"/>
      <c r="U197" s="15"/>
      <c r="V197" s="15"/>
      <c r="W197" s="18"/>
      <c r="X197" s="15"/>
      <c r="Y197" s="15"/>
      <c r="Z197" s="18"/>
      <c r="AA197" s="15"/>
      <c r="AB197" s="15"/>
      <c r="AC197" s="18"/>
      <c r="AD197" s="16"/>
      <c r="AE197" s="16"/>
      <c r="AF197" s="11"/>
      <c r="AG197" s="15"/>
      <c r="AH197" s="15"/>
      <c r="AI197" s="18"/>
      <c r="AJ197" s="15"/>
      <c r="AK197" s="15"/>
      <c r="AL197" s="18"/>
      <c r="AM197" s="20"/>
      <c r="AN197" s="20"/>
      <c r="AO197" s="22"/>
      <c r="AP197" s="20"/>
      <c r="AQ197" s="20"/>
      <c r="AR197" s="22"/>
      <c r="AS197" s="20"/>
      <c r="AT197" s="20"/>
      <c r="AU197" s="21"/>
      <c r="AV197" s="20"/>
      <c r="AW197" s="20"/>
      <c r="AX197" s="22"/>
      <c r="AY197" s="20"/>
      <c r="AZ197" s="20"/>
      <c r="BA197" s="22"/>
      <c r="BB197" s="20"/>
      <c r="BC197" s="22"/>
      <c r="BD197" s="21"/>
      <c r="BE197" s="22"/>
      <c r="BF197" s="22"/>
      <c r="BG197" s="23"/>
      <c r="BH197" s="20"/>
      <c r="BI197" s="22"/>
      <c r="BJ197" s="20"/>
      <c r="BL197" s="20"/>
    </row>
    <row r="198" spans="1:251" ht="15.75" hidden="1" customHeight="1">
      <c r="A198" s="88" t="s">
        <v>926</v>
      </c>
      <c r="B198" s="125" t="s">
        <v>1168</v>
      </c>
      <c r="C198" s="373">
        <v>1827</v>
      </c>
      <c r="D198" s="299" t="s">
        <v>1294</v>
      </c>
      <c r="E198" s="197" t="s">
        <v>536</v>
      </c>
      <c r="F198" s="42"/>
      <c r="G198" s="14"/>
      <c r="H198" s="14"/>
      <c r="I198" s="14"/>
      <c r="J198" s="15"/>
      <c r="K198" s="14"/>
      <c r="L198" s="15"/>
      <c r="M198" s="15"/>
      <c r="N198" s="18"/>
      <c r="O198" s="15"/>
      <c r="P198" s="15"/>
      <c r="Q198" s="14"/>
      <c r="R198" s="15"/>
      <c r="S198" s="15"/>
      <c r="T198" s="18"/>
      <c r="U198" s="15"/>
      <c r="V198" s="15"/>
      <c r="W198" s="18"/>
      <c r="X198" s="15"/>
      <c r="Y198" s="15"/>
      <c r="Z198" s="18"/>
      <c r="AA198" s="15"/>
      <c r="AB198" s="15"/>
      <c r="AC198" s="18"/>
      <c r="AD198" s="16"/>
      <c r="AE198" s="16"/>
      <c r="AF198" s="11"/>
      <c r="AG198" s="15"/>
      <c r="AH198" s="15"/>
      <c r="AI198" s="18"/>
      <c r="AJ198" s="15"/>
      <c r="AK198" s="15"/>
      <c r="AL198" s="18"/>
      <c r="AM198" s="20"/>
      <c r="AN198" s="20"/>
      <c r="AO198" s="22"/>
      <c r="AP198" s="20"/>
      <c r="AQ198" s="20"/>
      <c r="AR198" s="22"/>
      <c r="AS198" s="20"/>
      <c r="AT198" s="20"/>
      <c r="AU198" s="21"/>
      <c r="AV198" s="20"/>
      <c r="AW198" s="20"/>
      <c r="AX198" s="22"/>
      <c r="AY198" s="20"/>
      <c r="AZ198" s="20"/>
      <c r="BA198" s="22"/>
      <c r="BB198" s="20"/>
      <c r="BC198" s="22"/>
      <c r="BD198" s="21"/>
      <c r="BE198" s="22"/>
      <c r="BF198" s="22"/>
      <c r="BG198" s="23"/>
      <c r="BH198" s="20"/>
      <c r="BI198" s="22"/>
      <c r="BJ198" s="20"/>
      <c r="BL198" s="20"/>
    </row>
    <row r="199" spans="1:251" ht="15.75" hidden="1" customHeight="1">
      <c r="A199" s="9"/>
      <c r="B199" s="218"/>
      <c r="C199" s="334">
        <v>1829</v>
      </c>
      <c r="D199" s="225" t="s">
        <v>1294</v>
      </c>
      <c r="E199" s="113" t="s">
        <v>436</v>
      </c>
      <c r="F199" s="42"/>
      <c r="G199" s="14"/>
      <c r="H199" s="14"/>
      <c r="I199" s="14"/>
      <c r="J199" s="15"/>
      <c r="K199" s="14"/>
      <c r="L199" s="15"/>
      <c r="M199" s="15"/>
      <c r="N199" s="18"/>
      <c r="O199" s="15"/>
      <c r="P199" s="15"/>
      <c r="Q199" s="14"/>
      <c r="R199" s="15"/>
      <c r="S199" s="15"/>
      <c r="T199" s="18"/>
      <c r="U199" s="15"/>
      <c r="V199" s="15"/>
      <c r="W199" s="18"/>
      <c r="X199" s="15"/>
      <c r="Y199" s="15"/>
      <c r="Z199" s="18"/>
      <c r="AA199" s="15"/>
      <c r="AB199" s="15"/>
      <c r="AC199" s="18"/>
      <c r="AD199" s="16"/>
      <c r="AE199" s="16"/>
      <c r="AF199" s="11"/>
      <c r="AG199" s="15"/>
      <c r="AH199" s="15"/>
      <c r="AI199" s="18"/>
      <c r="AJ199" s="15"/>
      <c r="AK199" s="15"/>
      <c r="AL199" s="18"/>
      <c r="AM199" s="20"/>
      <c r="AN199" s="20"/>
      <c r="AO199" s="22"/>
      <c r="AP199" s="20"/>
      <c r="AQ199" s="20"/>
      <c r="AR199" s="22"/>
      <c r="AS199" s="20"/>
      <c r="AT199" s="20"/>
      <c r="AU199" s="21"/>
      <c r="AV199" s="20"/>
      <c r="AW199" s="20"/>
      <c r="AX199" s="22"/>
      <c r="AY199" s="20"/>
      <c r="AZ199" s="20"/>
      <c r="BA199" s="22"/>
      <c r="BB199" s="20"/>
      <c r="BC199" s="22"/>
      <c r="BD199" s="21"/>
      <c r="BE199" s="22"/>
      <c r="BF199" s="22"/>
      <c r="BG199" s="23"/>
      <c r="BH199" s="20"/>
      <c r="BI199" s="22"/>
      <c r="BJ199" s="20"/>
      <c r="BL199" s="20"/>
    </row>
    <row r="200" spans="1:251" ht="15.75" hidden="1" customHeight="1">
      <c r="A200" s="88" t="s">
        <v>926</v>
      </c>
      <c r="B200" s="125" t="s">
        <v>1168</v>
      </c>
      <c r="C200" s="373">
        <v>1830</v>
      </c>
      <c r="D200" s="299" t="s">
        <v>1294</v>
      </c>
      <c r="E200" s="197" t="s">
        <v>537</v>
      </c>
      <c r="F200" s="42"/>
      <c r="G200" s="14"/>
      <c r="H200" s="14"/>
      <c r="I200" s="14"/>
      <c r="J200" s="15"/>
      <c r="K200" s="14"/>
      <c r="L200" s="15"/>
      <c r="M200" s="15"/>
      <c r="N200" s="18"/>
      <c r="O200" s="15"/>
      <c r="P200" s="15"/>
      <c r="Q200" s="14"/>
      <c r="R200" s="15"/>
      <c r="S200" s="15"/>
      <c r="T200" s="18"/>
      <c r="U200" s="15"/>
      <c r="V200" s="15"/>
      <c r="W200" s="18"/>
      <c r="X200" s="15"/>
      <c r="Y200" s="15"/>
      <c r="Z200" s="18"/>
      <c r="AA200" s="15"/>
      <c r="AB200" s="15"/>
      <c r="AC200" s="18"/>
      <c r="AD200" s="16"/>
      <c r="AE200" s="16"/>
      <c r="AF200" s="11"/>
      <c r="AG200" s="15"/>
      <c r="AH200" s="15"/>
      <c r="AI200" s="18"/>
      <c r="AJ200" s="15"/>
      <c r="AK200" s="15"/>
      <c r="AL200" s="18"/>
      <c r="AM200" s="20"/>
      <c r="AN200" s="20"/>
      <c r="AO200" s="22"/>
      <c r="AP200" s="20"/>
      <c r="AQ200" s="20"/>
      <c r="AR200" s="22"/>
      <c r="AS200" s="20"/>
      <c r="AT200" s="20"/>
      <c r="AU200" s="21"/>
      <c r="AV200" s="20"/>
      <c r="AW200" s="20"/>
      <c r="AX200" s="22"/>
      <c r="AY200" s="20"/>
      <c r="AZ200" s="20"/>
      <c r="BA200" s="22"/>
      <c r="BB200" s="20"/>
      <c r="BC200" s="22"/>
      <c r="BD200" s="21"/>
      <c r="BE200" s="22"/>
      <c r="BF200" s="22"/>
      <c r="BG200" s="23"/>
      <c r="BH200" s="20"/>
      <c r="BI200" s="22"/>
      <c r="BJ200" s="20"/>
      <c r="BL200" s="20"/>
    </row>
    <row r="201" spans="1:251" ht="15.75" hidden="1" customHeight="1">
      <c r="A201" s="88" t="s">
        <v>926</v>
      </c>
      <c r="B201" s="125" t="s">
        <v>1168</v>
      </c>
      <c r="C201" s="373">
        <v>1831</v>
      </c>
      <c r="D201" s="299" t="s">
        <v>1294</v>
      </c>
      <c r="E201" s="197" t="s">
        <v>538</v>
      </c>
      <c r="F201" s="42"/>
      <c r="G201" s="14"/>
      <c r="H201" s="14"/>
      <c r="I201" s="14"/>
      <c r="J201" s="15"/>
      <c r="K201" s="14"/>
      <c r="L201" s="15"/>
      <c r="M201" s="15"/>
      <c r="N201" s="18"/>
      <c r="O201" s="15"/>
      <c r="P201" s="15"/>
      <c r="Q201" s="14"/>
      <c r="R201" s="15"/>
      <c r="S201" s="15"/>
      <c r="T201" s="18"/>
      <c r="U201" s="15"/>
      <c r="V201" s="15"/>
      <c r="W201" s="18"/>
      <c r="X201" s="15"/>
      <c r="Y201" s="15"/>
      <c r="Z201" s="18"/>
      <c r="AA201" s="15"/>
      <c r="AB201" s="15"/>
      <c r="AC201" s="18"/>
      <c r="AD201" s="16"/>
      <c r="AE201" s="16"/>
      <c r="AF201" s="11"/>
      <c r="AG201" s="15"/>
      <c r="AH201" s="15"/>
      <c r="AI201" s="18"/>
      <c r="AJ201" s="15"/>
      <c r="AK201" s="15"/>
      <c r="AL201" s="18"/>
      <c r="AM201" s="20"/>
      <c r="AN201" s="20"/>
      <c r="AO201" s="22"/>
      <c r="AP201" s="20"/>
      <c r="AQ201" s="20"/>
      <c r="AR201" s="22"/>
      <c r="AS201" s="20"/>
      <c r="AT201" s="20"/>
      <c r="AU201" s="21"/>
      <c r="AV201" s="20"/>
      <c r="AW201" s="20"/>
      <c r="AX201" s="22"/>
      <c r="AY201" s="20"/>
      <c r="AZ201" s="20"/>
      <c r="BA201" s="22"/>
      <c r="BB201" s="20"/>
      <c r="BC201" s="22"/>
      <c r="BD201" s="21"/>
      <c r="BE201" s="22"/>
      <c r="BF201" s="22"/>
      <c r="BG201" s="23"/>
      <c r="BH201" s="20"/>
      <c r="BI201" s="22"/>
      <c r="BJ201" s="20"/>
      <c r="BL201" s="20"/>
    </row>
    <row r="202" spans="1:251" ht="15.75" hidden="1" customHeight="1">
      <c r="A202" s="88" t="s">
        <v>926</v>
      </c>
      <c r="B202" s="125" t="s">
        <v>1168</v>
      </c>
      <c r="C202" s="416">
        <v>1833</v>
      </c>
      <c r="D202" s="417" t="s">
        <v>1294</v>
      </c>
      <c r="E202" s="285" t="s">
        <v>539</v>
      </c>
      <c r="F202" s="42"/>
      <c r="G202" s="14"/>
      <c r="H202" s="14"/>
      <c r="I202" s="14"/>
      <c r="J202" s="15"/>
      <c r="K202" s="14"/>
      <c r="L202" s="15"/>
      <c r="M202" s="15"/>
      <c r="N202" s="18"/>
      <c r="O202" s="15"/>
      <c r="P202" s="15"/>
      <c r="Q202" s="14"/>
      <c r="R202" s="15"/>
      <c r="S202" s="15"/>
      <c r="T202" s="18"/>
      <c r="U202" s="15"/>
      <c r="V202" s="15"/>
      <c r="W202" s="18"/>
      <c r="X202" s="15"/>
      <c r="Y202" s="15"/>
      <c r="Z202" s="18"/>
      <c r="AA202" s="15"/>
      <c r="AB202" s="15"/>
      <c r="AC202" s="18"/>
      <c r="AD202" s="16"/>
      <c r="AE202" s="16"/>
      <c r="AF202" s="11"/>
      <c r="AG202" s="15"/>
      <c r="AH202" s="15"/>
      <c r="AI202" s="18"/>
      <c r="AJ202" s="15"/>
      <c r="AK202" s="15"/>
      <c r="AL202" s="18"/>
      <c r="AM202" s="20"/>
      <c r="AN202" s="20"/>
      <c r="AO202" s="22"/>
      <c r="AP202" s="20"/>
      <c r="AQ202" s="20"/>
      <c r="AR202" s="22"/>
      <c r="AS202" s="20"/>
      <c r="AT202" s="20"/>
      <c r="AU202" s="21"/>
      <c r="AV202" s="20"/>
      <c r="AW202" s="20"/>
      <c r="AX202" s="22"/>
      <c r="AY202" s="20"/>
      <c r="AZ202" s="20"/>
      <c r="BA202" s="22"/>
      <c r="BB202" s="20"/>
      <c r="BC202" s="22"/>
      <c r="BD202" s="21"/>
      <c r="BE202" s="22"/>
      <c r="BF202" s="22"/>
      <c r="BG202" s="23"/>
      <c r="BH202" s="20"/>
      <c r="BI202" s="22"/>
      <c r="BJ202" s="20"/>
      <c r="BL202" s="20"/>
    </row>
    <row r="203" spans="1:251" s="7" customFormat="1" ht="3.75" hidden="1" customHeight="1">
      <c r="A203" s="9"/>
      <c r="B203" s="218"/>
      <c r="C203" s="118"/>
      <c r="D203" s="118"/>
      <c r="E203" s="112"/>
      <c r="F203" s="13"/>
      <c r="G203" s="13"/>
      <c r="H203" s="13"/>
      <c r="I203" s="13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9"/>
      <c r="W203" s="9"/>
      <c r="AD203" s="10"/>
    </row>
    <row r="204" spans="1:251" hidden="1">
      <c r="A204" s="9"/>
      <c r="B204" s="295">
        <v>1900</v>
      </c>
      <c r="C204" s="418" t="s">
        <v>745</v>
      </c>
      <c r="D204" s="312"/>
      <c r="E204" s="361"/>
      <c r="F204" s="42"/>
      <c r="G204" s="14"/>
      <c r="H204" s="14"/>
      <c r="I204" s="14"/>
      <c r="J204" s="15"/>
      <c r="K204" s="14"/>
      <c r="L204" s="15"/>
      <c r="M204" s="15"/>
      <c r="N204" s="18"/>
      <c r="O204" s="15"/>
      <c r="P204" s="15"/>
      <c r="Q204" s="14"/>
      <c r="R204" s="15"/>
      <c r="S204" s="15"/>
      <c r="T204" s="18"/>
      <c r="U204" s="15"/>
      <c r="V204" s="15"/>
      <c r="W204" s="18"/>
      <c r="X204" s="15"/>
      <c r="Y204" s="15"/>
      <c r="Z204" s="18"/>
      <c r="AA204" s="15"/>
      <c r="AB204" s="15"/>
      <c r="AC204" s="18"/>
      <c r="AD204" s="16"/>
      <c r="AE204" s="16"/>
      <c r="AF204" s="11"/>
      <c r="AG204" s="15"/>
      <c r="AH204" s="15"/>
      <c r="AI204" s="18"/>
      <c r="AJ204" s="15"/>
      <c r="AK204" s="15"/>
      <c r="AL204" s="18"/>
      <c r="AM204" s="20"/>
      <c r="AN204" s="20"/>
      <c r="AO204" s="22"/>
      <c r="AP204" s="20"/>
      <c r="AQ204" s="20"/>
      <c r="AR204" s="22"/>
      <c r="AS204" s="20"/>
      <c r="AT204" s="20"/>
      <c r="AU204" s="21"/>
      <c r="AV204" s="20"/>
      <c r="AW204" s="20"/>
      <c r="AX204" s="22"/>
      <c r="AY204" s="20"/>
      <c r="AZ204" s="20"/>
      <c r="BA204" s="22"/>
      <c r="BB204" s="20"/>
      <c r="BC204" s="22"/>
      <c r="BD204" s="21"/>
      <c r="BE204" s="22"/>
      <c r="BF204" s="22"/>
      <c r="BG204" s="23"/>
      <c r="BH204" s="20"/>
      <c r="BI204" s="22"/>
      <c r="BJ204" s="20"/>
      <c r="BL204" s="20"/>
    </row>
    <row r="205" spans="1:251">
      <c r="B205" s="276">
        <v>1900</v>
      </c>
      <c r="C205" s="358" t="s">
        <v>1191</v>
      </c>
      <c r="D205" s="196"/>
      <c r="E205" s="359"/>
      <c r="F205" s="42"/>
      <c r="G205" s="14"/>
      <c r="H205" s="14"/>
      <c r="I205" s="14"/>
      <c r="J205" s="15"/>
      <c r="K205" s="14"/>
      <c r="L205" s="15"/>
      <c r="M205" s="15"/>
      <c r="N205" s="18"/>
      <c r="O205" s="15"/>
      <c r="P205" s="15"/>
      <c r="Q205" s="14"/>
      <c r="R205" s="15"/>
      <c r="S205" s="15"/>
      <c r="T205" s="18"/>
      <c r="U205" s="15"/>
      <c r="V205" s="15"/>
      <c r="W205" s="18"/>
      <c r="X205" s="15"/>
      <c r="Y205" s="15"/>
      <c r="Z205" s="18"/>
      <c r="AA205" s="15"/>
      <c r="AB205" s="15"/>
      <c r="AC205" s="18"/>
      <c r="AD205" s="16"/>
      <c r="AE205" s="16"/>
      <c r="AF205" s="11"/>
      <c r="AG205" s="15"/>
      <c r="AH205" s="15"/>
      <c r="AI205" s="18"/>
      <c r="AJ205" s="15"/>
      <c r="AK205" s="15"/>
      <c r="AL205" s="18"/>
      <c r="AM205" s="20"/>
      <c r="AN205" s="20"/>
      <c r="AO205" s="22"/>
      <c r="AP205" s="20"/>
      <c r="AQ205" s="20"/>
      <c r="AR205" s="22"/>
      <c r="AS205" s="20"/>
      <c r="AT205" s="20"/>
      <c r="AU205" s="21"/>
      <c r="AV205" s="20"/>
      <c r="AW205" s="20"/>
      <c r="AX205" s="22"/>
      <c r="AY205" s="20"/>
      <c r="AZ205" s="20"/>
      <c r="BA205" s="22"/>
      <c r="BB205" s="20"/>
      <c r="BC205" s="22"/>
      <c r="BD205" s="21"/>
      <c r="BE205" s="22"/>
      <c r="BF205" s="22"/>
      <c r="BG205" s="23"/>
      <c r="BH205" s="20"/>
      <c r="BI205" s="22"/>
      <c r="BJ205" s="20"/>
      <c r="BL205" s="20"/>
    </row>
    <row r="206" spans="1:251">
      <c r="B206" s="270"/>
      <c r="C206" s="364">
        <v>1901</v>
      </c>
      <c r="D206" s="365" t="s">
        <v>1294</v>
      </c>
      <c r="E206" s="339" t="s">
        <v>1131</v>
      </c>
      <c r="F206" s="15"/>
      <c r="G206" s="14"/>
      <c r="H206" s="14"/>
      <c r="I206" s="14"/>
      <c r="J206" s="15"/>
      <c r="K206" s="14"/>
      <c r="L206" s="15"/>
      <c r="M206" s="15"/>
      <c r="N206" s="15"/>
      <c r="O206" s="15"/>
      <c r="P206" s="15"/>
      <c r="Q206" s="14"/>
      <c r="R206" s="15"/>
      <c r="S206" s="15"/>
      <c r="T206" s="15"/>
      <c r="U206" s="15"/>
      <c r="V206" s="15"/>
      <c r="W206" s="18"/>
      <c r="X206" s="15"/>
      <c r="Y206" s="15"/>
      <c r="Z206" s="18"/>
      <c r="AA206" s="15"/>
      <c r="AB206" s="15"/>
      <c r="AC206" s="18"/>
      <c r="AD206" s="16"/>
      <c r="AE206" s="16"/>
      <c r="AF206" s="11"/>
      <c r="AG206" s="15"/>
      <c r="AH206" s="15"/>
      <c r="AI206" s="18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4"/>
      <c r="AV206" s="15"/>
      <c r="AW206" s="15"/>
      <c r="AX206" s="15"/>
      <c r="AY206" s="15"/>
      <c r="AZ206" s="15"/>
      <c r="BA206" s="15"/>
      <c r="BB206" s="15"/>
      <c r="BC206" s="15"/>
      <c r="BD206" s="14"/>
      <c r="BE206" s="15"/>
      <c r="BF206" s="15"/>
      <c r="BG206" s="16"/>
      <c r="BH206" s="15"/>
      <c r="BI206" s="15"/>
      <c r="BJ206" s="7"/>
      <c r="BK206" s="7"/>
      <c r="BL206" s="15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</row>
    <row r="207" spans="1:251" hidden="1">
      <c r="A207" s="87" t="s">
        <v>1317</v>
      </c>
      <c r="B207" s="125"/>
      <c r="C207" s="366">
        <v>1910</v>
      </c>
      <c r="D207" s="367" t="s">
        <v>1294</v>
      </c>
      <c r="E207" s="197" t="s">
        <v>1146</v>
      </c>
      <c r="F207" s="42"/>
      <c r="G207" s="14"/>
      <c r="H207" s="14"/>
      <c r="I207" s="14"/>
      <c r="J207" s="15"/>
      <c r="K207" s="14"/>
      <c r="L207" s="15"/>
      <c r="M207" s="15"/>
      <c r="N207" s="18"/>
      <c r="O207" s="15"/>
      <c r="P207" s="15"/>
      <c r="Q207" s="14"/>
      <c r="R207" s="15"/>
      <c r="S207" s="15"/>
      <c r="T207" s="18"/>
      <c r="U207" s="15"/>
      <c r="V207" s="15"/>
      <c r="W207" s="18"/>
      <c r="X207" s="15"/>
      <c r="Y207" s="15"/>
      <c r="Z207" s="18"/>
      <c r="AA207" s="15"/>
      <c r="AB207" s="15"/>
      <c r="AC207" s="18"/>
      <c r="AD207" s="16"/>
      <c r="AE207" s="16"/>
      <c r="AF207" s="11"/>
      <c r="AG207" s="15"/>
      <c r="AH207" s="15"/>
      <c r="AI207" s="18"/>
      <c r="AJ207" s="15"/>
      <c r="AK207" s="15"/>
      <c r="AL207" s="18"/>
      <c r="AM207" s="20"/>
      <c r="AN207" s="20"/>
      <c r="AO207" s="22"/>
      <c r="AP207" s="20"/>
      <c r="AQ207" s="20"/>
      <c r="AR207" s="22"/>
      <c r="AS207" s="20"/>
      <c r="AT207" s="20"/>
      <c r="AU207" s="21"/>
      <c r="AV207" s="20"/>
      <c r="AW207" s="20"/>
      <c r="AX207" s="22"/>
      <c r="AY207" s="20"/>
      <c r="AZ207" s="20"/>
      <c r="BA207" s="22"/>
      <c r="BB207" s="20"/>
      <c r="BC207" s="22"/>
      <c r="BD207" s="21"/>
      <c r="BE207" s="22"/>
      <c r="BF207" s="22"/>
      <c r="BG207" s="23"/>
      <c r="BH207" s="20"/>
      <c r="BI207" s="22"/>
      <c r="BJ207" s="20"/>
      <c r="BL207" s="20"/>
    </row>
    <row r="208" spans="1:251" hidden="1">
      <c r="A208" s="87" t="s">
        <v>1317</v>
      </c>
      <c r="B208" s="125"/>
      <c r="C208" s="366">
        <v>1920</v>
      </c>
      <c r="D208" s="367" t="s">
        <v>1294</v>
      </c>
      <c r="E208" s="197" t="s">
        <v>1147</v>
      </c>
      <c r="F208" s="42"/>
      <c r="G208" s="14"/>
      <c r="H208" s="14"/>
      <c r="I208" s="14"/>
      <c r="J208" s="15"/>
      <c r="K208" s="14"/>
      <c r="L208" s="15"/>
      <c r="M208" s="15"/>
      <c r="N208" s="18"/>
      <c r="O208" s="15"/>
      <c r="P208" s="15"/>
      <c r="Q208" s="14"/>
      <c r="R208" s="15"/>
      <c r="S208" s="15"/>
      <c r="T208" s="18"/>
      <c r="U208" s="15"/>
      <c r="V208" s="15"/>
      <c r="W208" s="18"/>
      <c r="X208" s="15"/>
      <c r="Y208" s="15"/>
      <c r="Z208" s="18"/>
      <c r="AA208" s="15"/>
      <c r="AB208" s="15"/>
      <c r="AC208" s="18"/>
      <c r="AD208" s="16"/>
      <c r="AE208" s="16"/>
      <c r="AF208" s="11"/>
      <c r="AG208" s="15"/>
      <c r="AH208" s="15"/>
      <c r="AI208" s="18"/>
      <c r="AJ208" s="15"/>
      <c r="AK208" s="15"/>
      <c r="AL208" s="18"/>
      <c r="AM208" s="20"/>
      <c r="AN208" s="20"/>
      <c r="AO208" s="22"/>
      <c r="AP208" s="20"/>
      <c r="AQ208" s="20"/>
      <c r="AR208" s="22"/>
      <c r="AS208" s="20"/>
      <c r="AT208" s="20"/>
      <c r="AU208" s="21"/>
      <c r="AV208" s="20"/>
      <c r="AW208" s="20"/>
      <c r="AX208" s="22"/>
      <c r="AY208" s="20"/>
      <c r="AZ208" s="20"/>
      <c r="BA208" s="22"/>
      <c r="BB208" s="20"/>
      <c r="BC208" s="22"/>
      <c r="BD208" s="21"/>
      <c r="BE208" s="22"/>
      <c r="BF208" s="22"/>
      <c r="BG208" s="23"/>
      <c r="BH208" s="20"/>
      <c r="BI208" s="22"/>
      <c r="BJ208" s="20"/>
      <c r="BL208" s="20"/>
    </row>
    <row r="209" spans="1:251" hidden="1">
      <c r="A209" s="87" t="s">
        <v>1317</v>
      </c>
      <c r="B209" s="125"/>
      <c r="C209" s="366">
        <v>1930</v>
      </c>
      <c r="D209" s="367" t="s">
        <v>1294</v>
      </c>
      <c r="E209" s="197" t="s">
        <v>1148</v>
      </c>
      <c r="F209" s="42"/>
      <c r="G209" s="14"/>
      <c r="H209" s="14"/>
      <c r="I209" s="14"/>
      <c r="J209" s="15"/>
      <c r="K209" s="14"/>
      <c r="L209" s="15"/>
      <c r="M209" s="15"/>
      <c r="N209" s="18"/>
      <c r="O209" s="15"/>
      <c r="P209" s="15"/>
      <c r="Q209" s="14"/>
      <c r="R209" s="15"/>
      <c r="S209" s="15"/>
      <c r="T209" s="18"/>
      <c r="U209" s="15"/>
      <c r="V209" s="15"/>
      <c r="W209" s="18"/>
      <c r="X209" s="15"/>
      <c r="Y209" s="15"/>
      <c r="Z209" s="18"/>
      <c r="AA209" s="15"/>
      <c r="AB209" s="15"/>
      <c r="AC209" s="18"/>
      <c r="AD209" s="16"/>
      <c r="AE209" s="16"/>
      <c r="AF209" s="11"/>
      <c r="AG209" s="15"/>
      <c r="AH209" s="15"/>
      <c r="AI209" s="18"/>
      <c r="AJ209" s="15"/>
      <c r="AK209" s="15"/>
      <c r="AL209" s="18"/>
      <c r="AM209" s="20"/>
      <c r="AN209" s="20"/>
      <c r="AO209" s="22"/>
      <c r="AP209" s="20"/>
      <c r="AQ209" s="20"/>
      <c r="AR209" s="22"/>
      <c r="AS209" s="20"/>
      <c r="AT209" s="20"/>
      <c r="AU209" s="21"/>
      <c r="AV209" s="20"/>
      <c r="AW209" s="20"/>
      <c r="AX209" s="22"/>
      <c r="AY209" s="20"/>
      <c r="AZ209" s="20"/>
      <c r="BA209" s="22"/>
      <c r="BB209" s="20"/>
      <c r="BC209" s="22"/>
      <c r="BD209" s="21"/>
      <c r="BE209" s="22"/>
      <c r="BF209" s="22"/>
      <c r="BG209" s="23"/>
      <c r="BH209" s="20"/>
      <c r="BI209" s="22"/>
      <c r="BJ209" s="20"/>
      <c r="BL209" s="20"/>
    </row>
    <row r="210" spans="1:251" hidden="1">
      <c r="A210" s="87" t="s">
        <v>1317</v>
      </c>
      <c r="B210" s="125"/>
      <c r="C210" s="366">
        <v>1941</v>
      </c>
      <c r="D210" s="367" t="s">
        <v>1294</v>
      </c>
      <c r="E210" s="244" t="s">
        <v>1142</v>
      </c>
      <c r="F210" s="42"/>
      <c r="G210" s="14"/>
      <c r="H210" s="14"/>
      <c r="I210" s="14"/>
      <c r="J210" s="15"/>
      <c r="K210" s="14"/>
      <c r="L210" s="15"/>
      <c r="M210" s="15"/>
      <c r="N210" s="18"/>
      <c r="O210" s="15"/>
      <c r="P210" s="15"/>
      <c r="Q210" s="14"/>
      <c r="R210" s="15"/>
      <c r="S210" s="15"/>
      <c r="T210" s="18"/>
      <c r="U210" s="15"/>
      <c r="V210" s="15"/>
      <c r="W210" s="18"/>
      <c r="X210" s="15"/>
      <c r="Y210" s="15"/>
      <c r="Z210" s="18"/>
      <c r="AA210" s="15"/>
      <c r="AB210" s="15"/>
      <c r="AC210" s="18"/>
      <c r="AD210" s="16"/>
      <c r="AE210" s="16"/>
      <c r="AF210" s="11"/>
      <c r="AG210" s="15"/>
      <c r="AH210" s="15"/>
      <c r="AI210" s="18"/>
      <c r="AJ210" s="15"/>
      <c r="AK210" s="15"/>
      <c r="AL210" s="18"/>
      <c r="AM210" s="20"/>
      <c r="AN210" s="20"/>
      <c r="AO210" s="22"/>
      <c r="AP210" s="20"/>
      <c r="AQ210" s="20"/>
      <c r="AR210" s="22"/>
      <c r="AS210" s="20"/>
      <c r="AT210" s="20"/>
      <c r="AU210" s="21"/>
      <c r="AV210" s="20"/>
      <c r="AW210" s="20"/>
      <c r="AX210" s="22"/>
      <c r="AY210" s="20"/>
      <c r="AZ210" s="20"/>
      <c r="BA210" s="22"/>
      <c r="BB210" s="20"/>
      <c r="BC210" s="22"/>
      <c r="BD210" s="21"/>
      <c r="BE210" s="22"/>
      <c r="BF210" s="22"/>
      <c r="BG210" s="23"/>
      <c r="BH210" s="20"/>
      <c r="BI210" s="22"/>
      <c r="BJ210" s="20"/>
      <c r="BL210" s="20"/>
    </row>
    <row r="211" spans="1:251" hidden="1">
      <c r="A211" s="87" t="s">
        <v>1317</v>
      </c>
      <c r="B211" s="125"/>
      <c r="C211" s="366">
        <v>1942</v>
      </c>
      <c r="D211" s="367" t="s">
        <v>1294</v>
      </c>
      <c r="E211" s="244" t="s">
        <v>1252</v>
      </c>
      <c r="F211" s="42"/>
      <c r="G211" s="14"/>
      <c r="H211" s="14"/>
      <c r="I211" s="14"/>
      <c r="J211" s="15"/>
      <c r="K211" s="14"/>
      <c r="L211" s="15"/>
      <c r="M211" s="15"/>
      <c r="N211" s="18"/>
      <c r="O211" s="15"/>
      <c r="P211" s="15"/>
      <c r="Q211" s="14"/>
      <c r="R211" s="15"/>
      <c r="S211" s="15"/>
      <c r="T211" s="18"/>
      <c r="U211" s="15"/>
      <c r="V211" s="15"/>
      <c r="W211" s="18"/>
      <c r="X211" s="15"/>
      <c r="Y211" s="15"/>
      <c r="Z211" s="18"/>
      <c r="AA211" s="15"/>
      <c r="AB211" s="15"/>
      <c r="AC211" s="18"/>
      <c r="AD211" s="16"/>
      <c r="AE211" s="16"/>
      <c r="AF211" s="11"/>
      <c r="AG211" s="15"/>
      <c r="AH211" s="15"/>
      <c r="AI211" s="18"/>
      <c r="AJ211" s="15"/>
      <c r="AK211" s="15"/>
      <c r="AL211" s="18"/>
      <c r="AM211" s="20"/>
      <c r="AN211" s="20"/>
      <c r="AO211" s="22"/>
      <c r="AP211" s="20"/>
      <c r="AQ211" s="20"/>
      <c r="AR211" s="22"/>
      <c r="AS211" s="20"/>
      <c r="AT211" s="20"/>
      <c r="AU211" s="21"/>
      <c r="AV211" s="20"/>
      <c r="AW211" s="20"/>
      <c r="AX211" s="22"/>
      <c r="AY211" s="20"/>
      <c r="AZ211" s="20"/>
      <c r="BA211" s="22"/>
      <c r="BB211" s="20"/>
      <c r="BC211" s="22"/>
      <c r="BD211" s="21"/>
      <c r="BE211" s="22"/>
      <c r="BF211" s="22"/>
      <c r="BG211" s="23"/>
      <c r="BH211" s="20"/>
      <c r="BI211" s="22"/>
      <c r="BJ211" s="20"/>
      <c r="BL211" s="20"/>
    </row>
    <row r="212" spans="1:251" hidden="1">
      <c r="A212" s="87" t="s">
        <v>1317</v>
      </c>
      <c r="B212" s="125"/>
      <c r="C212" s="366">
        <v>1943</v>
      </c>
      <c r="D212" s="367" t="s">
        <v>1294</v>
      </c>
      <c r="E212" s="197" t="s">
        <v>1145</v>
      </c>
      <c r="F212" s="42"/>
      <c r="G212" s="14"/>
      <c r="H212" s="14"/>
      <c r="I212" s="14"/>
      <c r="J212" s="15"/>
      <c r="K212" s="14"/>
      <c r="L212" s="15"/>
      <c r="M212" s="15"/>
      <c r="N212" s="18"/>
      <c r="O212" s="15"/>
      <c r="P212" s="15"/>
      <c r="Q212" s="14"/>
      <c r="R212" s="15"/>
      <c r="S212" s="15"/>
      <c r="T212" s="18"/>
      <c r="U212" s="15"/>
      <c r="V212" s="15"/>
      <c r="W212" s="18"/>
      <c r="X212" s="15"/>
      <c r="Y212" s="15"/>
      <c r="Z212" s="18"/>
      <c r="AA212" s="15"/>
      <c r="AB212" s="15"/>
      <c r="AC212" s="18"/>
      <c r="AD212" s="16"/>
      <c r="AE212" s="16"/>
      <c r="AF212" s="11"/>
      <c r="AG212" s="15"/>
      <c r="AH212" s="15"/>
      <c r="AI212" s="18"/>
      <c r="AJ212" s="15"/>
      <c r="AK212" s="15"/>
      <c r="AL212" s="18"/>
      <c r="AM212" s="20"/>
      <c r="AN212" s="20"/>
      <c r="AO212" s="22"/>
      <c r="AP212" s="20"/>
      <c r="AQ212" s="20"/>
      <c r="AR212" s="22"/>
      <c r="AS212" s="20"/>
      <c r="AT212" s="20"/>
      <c r="AU212" s="21"/>
      <c r="AV212" s="20"/>
      <c r="AW212" s="20"/>
      <c r="AX212" s="22"/>
      <c r="AY212" s="20"/>
      <c r="AZ212" s="20"/>
      <c r="BA212" s="22"/>
      <c r="BB212" s="20"/>
      <c r="BC212" s="22"/>
      <c r="BD212" s="21"/>
      <c r="BE212" s="22"/>
      <c r="BF212" s="22"/>
      <c r="BG212" s="23"/>
      <c r="BH212" s="20"/>
      <c r="BI212" s="22"/>
      <c r="BJ212" s="20"/>
      <c r="BL212" s="20"/>
    </row>
    <row r="213" spans="1:251" hidden="1">
      <c r="A213" s="87" t="s">
        <v>1317</v>
      </c>
      <c r="B213" s="125"/>
      <c r="C213" s="366">
        <v>1944</v>
      </c>
      <c r="D213" s="367" t="s">
        <v>1294</v>
      </c>
      <c r="E213" s="244" t="s">
        <v>1253</v>
      </c>
      <c r="F213" s="42"/>
      <c r="G213" s="14"/>
      <c r="H213" s="14"/>
      <c r="I213" s="14"/>
      <c r="J213" s="15"/>
      <c r="K213" s="14"/>
      <c r="L213" s="15"/>
      <c r="M213" s="15"/>
      <c r="N213" s="18"/>
      <c r="O213" s="15"/>
      <c r="P213" s="15"/>
      <c r="Q213" s="14"/>
      <c r="R213" s="15"/>
      <c r="S213" s="15"/>
      <c r="T213" s="18"/>
      <c r="U213" s="15"/>
      <c r="V213" s="15"/>
      <c r="W213" s="18"/>
      <c r="X213" s="15"/>
      <c r="Y213" s="15"/>
      <c r="Z213" s="18"/>
      <c r="AA213" s="15"/>
      <c r="AB213" s="15"/>
      <c r="AC213" s="18"/>
      <c r="AD213" s="16"/>
      <c r="AE213" s="16"/>
      <c r="AF213" s="11"/>
      <c r="AG213" s="15"/>
      <c r="AH213" s="15"/>
      <c r="AI213" s="18"/>
      <c r="AJ213" s="15"/>
      <c r="AK213" s="15"/>
      <c r="AL213" s="18"/>
      <c r="AM213" s="20"/>
      <c r="AN213" s="20"/>
      <c r="AO213" s="22"/>
      <c r="AP213" s="20"/>
      <c r="AQ213" s="20"/>
      <c r="AR213" s="22"/>
      <c r="AS213" s="20"/>
      <c r="AT213" s="20"/>
      <c r="AU213" s="21"/>
      <c r="AV213" s="20"/>
      <c r="AW213" s="20"/>
      <c r="AX213" s="22"/>
      <c r="AY213" s="20"/>
      <c r="AZ213" s="20"/>
      <c r="BA213" s="22"/>
      <c r="BB213" s="20"/>
      <c r="BC213" s="22"/>
      <c r="BD213" s="21"/>
      <c r="BE213" s="22"/>
      <c r="BF213" s="22"/>
      <c r="BG213" s="23"/>
      <c r="BH213" s="20"/>
      <c r="BI213" s="22"/>
      <c r="BJ213" s="20"/>
      <c r="BL213" s="20"/>
    </row>
    <row r="214" spans="1:251" hidden="1">
      <c r="A214" s="87" t="s">
        <v>1317</v>
      </c>
      <c r="B214" s="125"/>
      <c r="C214" s="366">
        <v>1945</v>
      </c>
      <c r="D214" s="367" t="s">
        <v>1294</v>
      </c>
      <c r="E214" s="197" t="s">
        <v>1144</v>
      </c>
      <c r="F214" s="42"/>
      <c r="G214" s="14"/>
      <c r="H214" s="14"/>
      <c r="I214" s="14"/>
      <c r="J214" s="15"/>
      <c r="K214" s="14"/>
      <c r="L214" s="15"/>
      <c r="M214" s="15"/>
      <c r="N214" s="18"/>
      <c r="O214" s="15"/>
      <c r="P214" s="15"/>
      <c r="Q214" s="14"/>
      <c r="R214" s="15"/>
      <c r="S214" s="15"/>
      <c r="T214" s="18"/>
      <c r="U214" s="15"/>
      <c r="V214" s="15"/>
      <c r="W214" s="18"/>
      <c r="X214" s="15"/>
      <c r="Y214" s="15"/>
      <c r="Z214" s="18"/>
      <c r="AA214" s="15"/>
      <c r="AB214" s="15"/>
      <c r="AC214" s="18"/>
      <c r="AD214" s="16"/>
      <c r="AE214" s="16"/>
      <c r="AF214" s="11"/>
      <c r="AG214" s="15"/>
      <c r="AH214" s="15"/>
      <c r="AI214" s="18"/>
      <c r="AJ214" s="15"/>
      <c r="AK214" s="15"/>
      <c r="AL214" s="18"/>
      <c r="AM214" s="20"/>
      <c r="AN214" s="20"/>
      <c r="AO214" s="22"/>
      <c r="AP214" s="20"/>
      <c r="AQ214" s="20"/>
      <c r="AR214" s="22"/>
      <c r="AS214" s="20"/>
      <c r="AT214" s="20"/>
      <c r="AU214" s="21"/>
      <c r="AV214" s="20"/>
      <c r="AW214" s="20"/>
      <c r="AX214" s="22"/>
      <c r="AY214" s="20"/>
      <c r="AZ214" s="20"/>
      <c r="BA214" s="22"/>
      <c r="BB214" s="20"/>
      <c r="BC214" s="22"/>
      <c r="BD214" s="21"/>
      <c r="BE214" s="22"/>
      <c r="BF214" s="22"/>
      <c r="BG214" s="23"/>
      <c r="BH214" s="20"/>
      <c r="BI214" s="22"/>
      <c r="BJ214" s="20"/>
      <c r="BL214" s="20"/>
    </row>
    <row r="215" spans="1:251" hidden="1">
      <c r="A215" s="87" t="s">
        <v>1317</v>
      </c>
      <c r="B215" s="125"/>
      <c r="C215" s="366">
        <v>1946</v>
      </c>
      <c r="D215" s="367" t="s">
        <v>1294</v>
      </c>
      <c r="E215" s="197" t="s">
        <v>1143</v>
      </c>
      <c r="F215" s="42"/>
      <c r="G215" s="14"/>
      <c r="H215" s="14"/>
      <c r="I215" s="14"/>
      <c r="J215" s="15"/>
      <c r="K215" s="14"/>
      <c r="L215" s="15"/>
      <c r="M215" s="15"/>
      <c r="N215" s="18"/>
      <c r="O215" s="15"/>
      <c r="P215" s="15"/>
      <c r="Q215" s="14"/>
      <c r="R215" s="15"/>
      <c r="S215" s="15"/>
      <c r="T215" s="18"/>
      <c r="U215" s="15"/>
      <c r="V215" s="15"/>
      <c r="W215" s="18"/>
      <c r="X215" s="15"/>
      <c r="Y215" s="15"/>
      <c r="Z215" s="18"/>
      <c r="AA215" s="15"/>
      <c r="AB215" s="15"/>
      <c r="AC215" s="18"/>
      <c r="AD215" s="16"/>
      <c r="AE215" s="16"/>
      <c r="AF215" s="11"/>
      <c r="AG215" s="15"/>
      <c r="AH215" s="15"/>
      <c r="AI215" s="18"/>
      <c r="AJ215" s="15"/>
      <c r="AK215" s="15"/>
      <c r="AL215" s="18"/>
      <c r="AM215" s="20"/>
      <c r="AN215" s="20"/>
      <c r="AO215" s="22"/>
      <c r="AP215" s="20"/>
      <c r="AQ215" s="20"/>
      <c r="AR215" s="22"/>
      <c r="AS215" s="20"/>
      <c r="AT215" s="20"/>
      <c r="AU215" s="21"/>
      <c r="AV215" s="20"/>
      <c r="AW215" s="20"/>
      <c r="AX215" s="22"/>
      <c r="AY215" s="20"/>
      <c r="AZ215" s="20"/>
      <c r="BA215" s="22"/>
      <c r="BB215" s="20"/>
      <c r="BC215" s="22"/>
      <c r="BD215" s="21"/>
      <c r="BE215" s="22"/>
      <c r="BF215" s="22"/>
      <c r="BG215" s="23"/>
      <c r="BH215" s="20"/>
      <c r="BI215" s="22"/>
      <c r="BJ215" s="20"/>
      <c r="BL215" s="20"/>
    </row>
    <row r="216" spans="1:251" hidden="1">
      <c r="A216" s="87" t="s">
        <v>1317</v>
      </c>
      <c r="B216" s="125"/>
      <c r="C216" s="366">
        <v>1949</v>
      </c>
      <c r="D216" s="367" t="s">
        <v>1294</v>
      </c>
      <c r="E216" s="197" t="s">
        <v>981</v>
      </c>
      <c r="F216" s="42"/>
      <c r="G216" s="14"/>
      <c r="H216" s="14"/>
      <c r="I216" s="14"/>
      <c r="J216" s="15"/>
      <c r="K216" s="14"/>
      <c r="L216" s="15"/>
      <c r="M216" s="15"/>
      <c r="N216" s="18"/>
      <c r="O216" s="15"/>
      <c r="P216" s="15"/>
      <c r="Q216" s="14"/>
      <c r="R216" s="15"/>
      <c r="S216" s="15"/>
      <c r="T216" s="18"/>
      <c r="U216" s="15"/>
      <c r="V216" s="15"/>
      <c r="W216" s="18"/>
      <c r="X216" s="15"/>
      <c r="Y216" s="15"/>
      <c r="Z216" s="18"/>
      <c r="AA216" s="15"/>
      <c r="AB216" s="15"/>
      <c r="AC216" s="18"/>
      <c r="AD216" s="16"/>
      <c r="AE216" s="16"/>
      <c r="AF216" s="11"/>
      <c r="AG216" s="15"/>
      <c r="AH216" s="15"/>
      <c r="AI216" s="18"/>
      <c r="AJ216" s="15"/>
      <c r="AK216" s="15"/>
      <c r="AL216" s="18"/>
      <c r="AM216" s="20"/>
      <c r="AN216" s="20"/>
      <c r="AO216" s="22"/>
      <c r="AP216" s="20"/>
      <c r="AQ216" s="20"/>
      <c r="AR216" s="22"/>
      <c r="AS216" s="20"/>
      <c r="AT216" s="20"/>
      <c r="AU216" s="21"/>
      <c r="AV216" s="20"/>
      <c r="AW216" s="20"/>
      <c r="AX216" s="22"/>
      <c r="AY216" s="20"/>
      <c r="AZ216" s="20"/>
      <c r="BA216" s="22"/>
      <c r="BB216" s="20"/>
      <c r="BC216" s="22"/>
      <c r="BD216" s="21"/>
      <c r="BE216" s="22"/>
      <c r="BF216" s="22"/>
      <c r="BG216" s="23"/>
      <c r="BH216" s="20"/>
      <c r="BI216" s="22"/>
      <c r="BJ216" s="20"/>
      <c r="BL216" s="20"/>
    </row>
    <row r="217" spans="1:251" hidden="1">
      <c r="A217" s="87" t="s">
        <v>1317</v>
      </c>
      <c r="B217" s="125"/>
      <c r="C217" s="366">
        <v>1951</v>
      </c>
      <c r="D217" s="367" t="s">
        <v>1294</v>
      </c>
      <c r="E217" s="197" t="s">
        <v>1140</v>
      </c>
      <c r="F217" s="41"/>
      <c r="G217" s="14"/>
      <c r="H217" s="14"/>
      <c r="I217" s="14"/>
      <c r="J217" s="15"/>
      <c r="K217" s="14"/>
      <c r="L217" s="15"/>
      <c r="M217" s="15"/>
      <c r="N217" s="18"/>
      <c r="O217" s="15"/>
      <c r="P217" s="15"/>
      <c r="Q217" s="14"/>
      <c r="R217" s="15"/>
      <c r="S217" s="15"/>
      <c r="T217" s="18"/>
      <c r="U217" s="15"/>
      <c r="V217" s="15"/>
      <c r="W217" s="18"/>
      <c r="X217" s="15"/>
      <c r="Y217" s="15"/>
      <c r="Z217" s="18"/>
      <c r="AA217" s="15"/>
      <c r="AB217" s="15"/>
      <c r="AC217" s="18"/>
      <c r="AD217" s="16"/>
      <c r="AE217" s="16"/>
      <c r="AF217" s="11"/>
      <c r="AG217" s="15"/>
      <c r="AH217" s="15"/>
      <c r="AI217" s="18"/>
      <c r="AJ217" s="15"/>
      <c r="AK217" s="15"/>
      <c r="AL217" s="18"/>
      <c r="AM217" s="20"/>
      <c r="AN217" s="20"/>
      <c r="AO217" s="22"/>
      <c r="AP217" s="20"/>
      <c r="AQ217" s="20"/>
      <c r="AR217" s="22"/>
      <c r="AS217" s="20"/>
      <c r="AT217" s="20"/>
      <c r="AU217" s="21"/>
      <c r="AV217" s="20"/>
      <c r="AW217" s="20"/>
      <c r="AX217" s="22"/>
      <c r="AY217" s="20"/>
      <c r="AZ217" s="20"/>
      <c r="BA217" s="22"/>
      <c r="BB217" s="20"/>
      <c r="BC217" s="22"/>
      <c r="BD217" s="21"/>
      <c r="BE217" s="22"/>
      <c r="BF217" s="22"/>
      <c r="BG217" s="23"/>
      <c r="BH217" s="20"/>
      <c r="BI217" s="22"/>
      <c r="BJ217" s="20"/>
      <c r="BL217" s="20"/>
    </row>
    <row r="218" spans="1:251" hidden="1">
      <c r="A218" s="87" t="s">
        <v>1317</v>
      </c>
      <c r="B218" s="125"/>
      <c r="C218" s="366">
        <v>1959</v>
      </c>
      <c r="D218" s="367" t="s">
        <v>1294</v>
      </c>
      <c r="E218" s="197" t="s">
        <v>1141</v>
      </c>
      <c r="F218" s="41"/>
      <c r="G218" s="14"/>
      <c r="H218" s="14"/>
      <c r="I218" s="14"/>
      <c r="J218" s="15"/>
      <c r="K218" s="14"/>
      <c r="L218" s="15"/>
      <c r="M218" s="15"/>
      <c r="N218" s="18"/>
      <c r="O218" s="15"/>
      <c r="P218" s="15"/>
      <c r="Q218" s="14"/>
      <c r="R218" s="15"/>
      <c r="S218" s="15"/>
      <c r="T218" s="18"/>
      <c r="U218" s="15"/>
      <c r="V218" s="15"/>
      <c r="W218" s="18"/>
      <c r="X218" s="15"/>
      <c r="Y218" s="15"/>
      <c r="Z218" s="18"/>
      <c r="AA218" s="15"/>
      <c r="AB218" s="15"/>
      <c r="AC218" s="18"/>
      <c r="AD218" s="16"/>
      <c r="AE218" s="16"/>
      <c r="AF218" s="11"/>
      <c r="AG218" s="15"/>
      <c r="AH218" s="15"/>
      <c r="AI218" s="18"/>
      <c r="AJ218" s="15"/>
      <c r="AK218" s="15"/>
      <c r="AL218" s="18"/>
      <c r="AM218" s="20"/>
      <c r="AN218" s="20"/>
      <c r="AO218" s="22"/>
      <c r="AP218" s="20"/>
      <c r="AQ218" s="20"/>
      <c r="AR218" s="22"/>
      <c r="AS218" s="20"/>
      <c r="AT218" s="20"/>
      <c r="AU218" s="21"/>
      <c r="AV218" s="20"/>
      <c r="AW218" s="20"/>
      <c r="AX218" s="22"/>
      <c r="AY218" s="20"/>
      <c r="AZ218" s="20"/>
      <c r="BA218" s="22"/>
      <c r="BB218" s="20"/>
      <c r="BC218" s="22"/>
      <c r="BD218" s="21"/>
      <c r="BE218" s="22"/>
      <c r="BF218" s="22"/>
      <c r="BG218" s="23"/>
      <c r="BH218" s="20"/>
      <c r="BI218" s="22"/>
      <c r="BJ218" s="20"/>
      <c r="BL218" s="20"/>
    </row>
    <row r="219" spans="1:251" hidden="1">
      <c r="A219" s="87" t="s">
        <v>1317</v>
      </c>
      <c r="B219" s="125"/>
      <c r="C219" s="366">
        <v>1970</v>
      </c>
      <c r="D219" s="367" t="s">
        <v>1294</v>
      </c>
      <c r="E219" s="354" t="s">
        <v>1149</v>
      </c>
      <c r="F219" s="41"/>
      <c r="G219" s="14"/>
      <c r="H219" s="14"/>
      <c r="I219" s="14"/>
      <c r="J219" s="15"/>
      <c r="K219" s="14"/>
      <c r="L219" s="15"/>
      <c r="M219" s="15"/>
      <c r="N219" s="18"/>
      <c r="O219" s="15"/>
      <c r="P219" s="15"/>
      <c r="Q219" s="14"/>
      <c r="R219" s="15"/>
      <c r="S219" s="15"/>
      <c r="T219" s="18"/>
      <c r="U219" s="15"/>
      <c r="V219" s="15"/>
      <c r="W219" s="18"/>
      <c r="X219" s="15"/>
      <c r="Y219" s="15"/>
      <c r="Z219" s="18"/>
      <c r="AA219" s="15"/>
      <c r="AB219" s="15"/>
      <c r="AC219" s="18"/>
      <c r="AD219" s="16"/>
      <c r="AE219" s="16"/>
      <c r="AF219" s="11"/>
      <c r="AG219" s="15"/>
      <c r="AH219" s="15"/>
      <c r="AI219" s="18"/>
      <c r="AJ219" s="15"/>
      <c r="AK219" s="15"/>
      <c r="AL219" s="18"/>
      <c r="AM219" s="20"/>
      <c r="AN219" s="20"/>
      <c r="AO219" s="22"/>
      <c r="AP219" s="20"/>
      <c r="AQ219" s="20"/>
      <c r="AR219" s="22"/>
      <c r="AS219" s="20"/>
      <c r="AT219" s="20"/>
      <c r="AU219" s="21"/>
      <c r="AV219" s="20"/>
      <c r="AW219" s="20"/>
      <c r="AX219" s="22"/>
      <c r="AY219" s="20"/>
      <c r="AZ219" s="20"/>
      <c r="BA219" s="22"/>
      <c r="BB219" s="20"/>
      <c r="BC219" s="22"/>
      <c r="BD219" s="21"/>
      <c r="BE219" s="22"/>
      <c r="BF219" s="22"/>
      <c r="BG219" s="23"/>
      <c r="BH219" s="20"/>
      <c r="BI219" s="22"/>
      <c r="BJ219" s="20"/>
      <c r="BL219" s="20"/>
    </row>
    <row r="220" spans="1:251" hidden="1">
      <c r="A220" s="87" t="s">
        <v>1317</v>
      </c>
      <c r="B220" s="125"/>
      <c r="C220" s="366">
        <v>1980</v>
      </c>
      <c r="D220" s="367" t="s">
        <v>1294</v>
      </c>
      <c r="E220" s="354" t="s">
        <v>60</v>
      </c>
      <c r="F220" s="41"/>
      <c r="G220" s="14"/>
      <c r="H220" s="14"/>
      <c r="I220" s="14"/>
      <c r="J220" s="15"/>
      <c r="K220" s="14"/>
      <c r="L220" s="15"/>
      <c r="M220" s="15"/>
      <c r="N220" s="18"/>
      <c r="O220" s="15"/>
      <c r="P220" s="15"/>
      <c r="Q220" s="14"/>
      <c r="R220" s="15"/>
      <c r="S220" s="15"/>
      <c r="T220" s="18"/>
      <c r="U220" s="15"/>
      <c r="V220" s="15"/>
      <c r="W220" s="18"/>
      <c r="X220" s="15"/>
      <c r="Y220" s="15"/>
      <c r="Z220" s="18"/>
      <c r="AA220" s="15"/>
      <c r="AB220" s="15"/>
      <c r="AC220" s="18"/>
      <c r="AD220" s="16"/>
      <c r="AE220" s="16"/>
      <c r="AF220" s="11"/>
      <c r="AG220" s="15"/>
      <c r="AH220" s="15"/>
      <c r="AI220" s="18"/>
      <c r="AJ220" s="15"/>
      <c r="AK220" s="15"/>
      <c r="AL220" s="18"/>
      <c r="AM220" s="20"/>
      <c r="AN220" s="20"/>
      <c r="AO220" s="22"/>
      <c r="AP220" s="20"/>
      <c r="AQ220" s="20"/>
      <c r="AR220" s="22"/>
      <c r="AS220" s="20"/>
      <c r="AT220" s="20"/>
      <c r="AU220" s="21"/>
      <c r="AV220" s="20"/>
      <c r="AW220" s="20"/>
      <c r="AX220" s="22"/>
      <c r="AY220" s="20"/>
      <c r="AZ220" s="20"/>
      <c r="BA220" s="22"/>
      <c r="BB220" s="20"/>
      <c r="BC220" s="22"/>
      <c r="BD220" s="21"/>
      <c r="BE220" s="22"/>
      <c r="BF220" s="22"/>
      <c r="BG220" s="23"/>
      <c r="BH220" s="20"/>
      <c r="BI220" s="22"/>
      <c r="BJ220" s="20"/>
      <c r="BL220" s="20"/>
    </row>
    <row r="221" spans="1:251">
      <c r="B221" s="270"/>
      <c r="C221" s="368">
        <v>1981</v>
      </c>
      <c r="D221" s="369" t="s">
        <v>1294</v>
      </c>
      <c r="E221" s="340" t="s">
        <v>20</v>
      </c>
      <c r="F221" s="15"/>
      <c r="G221" s="14"/>
      <c r="H221" s="14"/>
      <c r="I221" s="14"/>
      <c r="J221" s="15"/>
      <c r="K221" s="14"/>
      <c r="L221" s="15"/>
      <c r="M221" s="15"/>
      <c r="N221" s="15"/>
      <c r="O221" s="15"/>
      <c r="P221" s="15"/>
      <c r="Q221" s="14"/>
      <c r="R221" s="15"/>
      <c r="S221" s="15"/>
      <c r="T221" s="15"/>
      <c r="U221" s="15"/>
      <c r="V221" s="15"/>
      <c r="W221" s="18"/>
      <c r="X221" s="15"/>
      <c r="Y221" s="15"/>
      <c r="Z221" s="18"/>
      <c r="AA221" s="15"/>
      <c r="AB221" s="15"/>
      <c r="AC221" s="18"/>
      <c r="AD221" s="16"/>
      <c r="AE221" s="16"/>
      <c r="AF221" s="11"/>
      <c r="AG221" s="15"/>
      <c r="AH221" s="15"/>
      <c r="AI221" s="18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4"/>
      <c r="AV221" s="15"/>
      <c r="AW221" s="15"/>
      <c r="AX221" s="15"/>
      <c r="AY221" s="15"/>
      <c r="AZ221" s="15"/>
      <c r="BA221" s="15"/>
      <c r="BB221" s="15"/>
      <c r="BC221" s="15"/>
      <c r="BD221" s="14"/>
      <c r="BE221" s="15"/>
      <c r="BF221" s="15"/>
      <c r="BG221" s="16"/>
      <c r="BH221" s="15"/>
      <c r="BI221" s="15"/>
      <c r="BJ221" s="7"/>
      <c r="BK221" s="7"/>
      <c r="BL221" s="15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</row>
    <row r="222" spans="1:251" hidden="1">
      <c r="A222" s="87" t="s">
        <v>1317</v>
      </c>
      <c r="B222" s="125"/>
      <c r="C222" s="366">
        <v>1990</v>
      </c>
      <c r="D222" s="367" t="s">
        <v>1294</v>
      </c>
      <c r="E222" s="197" t="s">
        <v>1008</v>
      </c>
      <c r="F222" s="41"/>
      <c r="G222" s="14"/>
      <c r="H222" s="14"/>
      <c r="I222" s="14"/>
      <c r="J222" s="15"/>
      <c r="K222" s="14"/>
      <c r="L222" s="15"/>
      <c r="M222" s="15"/>
      <c r="N222" s="18"/>
      <c r="O222" s="15"/>
      <c r="P222" s="15"/>
      <c r="Q222" s="14"/>
      <c r="R222" s="15"/>
      <c r="S222" s="15"/>
      <c r="T222" s="18"/>
      <c r="U222" s="15"/>
      <c r="V222" s="15"/>
      <c r="W222" s="18"/>
      <c r="X222" s="15"/>
      <c r="Y222" s="15"/>
      <c r="Z222" s="18"/>
      <c r="AA222" s="15"/>
      <c r="AB222" s="15"/>
      <c r="AC222" s="18"/>
      <c r="AD222" s="16"/>
      <c r="AE222" s="16"/>
      <c r="AF222" s="11"/>
      <c r="AG222" s="15"/>
      <c r="AH222" s="15"/>
      <c r="AI222" s="18"/>
      <c r="AJ222" s="15"/>
      <c r="AK222" s="15"/>
      <c r="AL222" s="18"/>
      <c r="AM222" s="20"/>
      <c r="AN222" s="20"/>
      <c r="AO222" s="22"/>
      <c r="AP222" s="20"/>
      <c r="AQ222" s="20"/>
      <c r="AR222" s="22"/>
      <c r="AS222" s="20"/>
      <c r="AT222" s="20"/>
      <c r="AU222" s="21"/>
      <c r="AV222" s="20"/>
      <c r="AW222" s="20"/>
      <c r="AX222" s="22"/>
      <c r="AY222" s="20"/>
      <c r="AZ222" s="20"/>
      <c r="BA222" s="22"/>
      <c r="BB222" s="20"/>
      <c r="BC222" s="22"/>
      <c r="BD222" s="21"/>
      <c r="BE222" s="22"/>
      <c r="BF222" s="22"/>
      <c r="BG222" s="23"/>
      <c r="BH222" s="20"/>
      <c r="BI222" s="22"/>
      <c r="BJ222" s="20"/>
      <c r="BL222" s="20"/>
    </row>
    <row r="223" spans="1:251">
      <c r="B223" s="270"/>
      <c r="C223" s="370">
        <v>1991</v>
      </c>
      <c r="D223" s="371" t="s">
        <v>1294</v>
      </c>
      <c r="E223" s="348" t="s">
        <v>21</v>
      </c>
      <c r="F223" s="15"/>
      <c r="G223" s="14"/>
      <c r="H223" s="14"/>
      <c r="I223" s="14"/>
      <c r="J223" s="15"/>
      <c r="K223" s="14"/>
      <c r="L223" s="15"/>
      <c r="M223" s="15"/>
      <c r="N223" s="15"/>
      <c r="O223" s="15"/>
      <c r="P223" s="15"/>
      <c r="Q223" s="14"/>
      <c r="R223" s="15"/>
      <c r="S223" s="15"/>
      <c r="T223" s="15"/>
      <c r="U223" s="15"/>
      <c r="V223" s="15"/>
      <c r="W223" s="18"/>
      <c r="X223" s="15"/>
      <c r="Y223" s="15"/>
      <c r="Z223" s="18"/>
      <c r="AA223" s="15"/>
      <c r="AB223" s="15"/>
      <c r="AC223" s="18"/>
      <c r="AD223" s="16"/>
      <c r="AE223" s="16"/>
      <c r="AF223" s="11"/>
      <c r="AG223" s="15"/>
      <c r="AH223" s="15"/>
      <c r="AI223" s="18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4"/>
      <c r="AV223" s="15"/>
      <c r="AW223" s="15"/>
      <c r="AX223" s="15"/>
      <c r="AY223" s="15"/>
      <c r="AZ223" s="15"/>
      <c r="BA223" s="15"/>
      <c r="BB223" s="15"/>
      <c r="BC223" s="15"/>
      <c r="BD223" s="14"/>
      <c r="BE223" s="15"/>
      <c r="BF223" s="15"/>
      <c r="BG223" s="16"/>
      <c r="BH223" s="15"/>
      <c r="BI223" s="15"/>
      <c r="BJ223" s="7"/>
      <c r="BK223" s="7"/>
      <c r="BL223" s="15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</row>
    <row r="224" spans="1:251" s="7" customFormat="1" ht="3.75" customHeight="1" thickBot="1">
      <c r="A224" s="9"/>
      <c r="B224" s="218"/>
      <c r="C224" s="118"/>
      <c r="D224" s="118"/>
      <c r="E224" s="112"/>
      <c r="F224" s="13"/>
      <c r="G224" s="13"/>
      <c r="H224" s="13"/>
      <c r="I224" s="13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9"/>
      <c r="W224" s="9"/>
      <c r="AB224" s="12"/>
      <c r="AC224" s="12"/>
      <c r="AD224" s="10"/>
    </row>
    <row r="225" spans="1:64" ht="16.5" customHeight="1">
      <c r="A225" s="9"/>
      <c r="B225" s="276">
        <v>2100</v>
      </c>
      <c r="C225" s="372" t="s">
        <v>734</v>
      </c>
      <c r="D225" s="219"/>
      <c r="E225" s="116"/>
      <c r="F225" s="42"/>
      <c r="G225" s="14"/>
      <c r="H225" s="14"/>
      <c r="I225" s="14"/>
      <c r="J225" s="15"/>
      <c r="K225" s="14"/>
      <c r="L225" s="15"/>
      <c r="M225" s="15"/>
      <c r="N225" s="58"/>
      <c r="O225" s="15"/>
      <c r="P225" s="15"/>
      <c r="Q225" s="14"/>
      <c r="R225" s="15"/>
      <c r="S225" s="15"/>
      <c r="T225" s="58"/>
      <c r="U225" s="15"/>
      <c r="V225" s="15"/>
      <c r="W225" s="58"/>
      <c r="X225" s="15"/>
      <c r="Y225" s="15"/>
      <c r="Z225" s="58"/>
      <c r="AA225" s="15"/>
      <c r="AB225" s="15"/>
      <c r="AC225" s="58"/>
      <c r="AD225" s="15"/>
      <c r="AE225" s="15"/>
      <c r="AF225" s="14"/>
      <c r="AG225" s="15"/>
      <c r="AH225" s="15"/>
      <c r="AI225" s="58"/>
      <c r="AJ225" s="15"/>
      <c r="AK225" s="15"/>
      <c r="AL225" s="58"/>
      <c r="AM225" s="20"/>
      <c r="AN225" s="20"/>
      <c r="AO225" s="59"/>
      <c r="AP225" s="20"/>
      <c r="AQ225" s="20"/>
      <c r="AR225" s="59"/>
      <c r="AS225" s="20"/>
      <c r="AT225" s="20"/>
      <c r="AU225" s="21"/>
      <c r="AV225" s="20"/>
      <c r="AW225" s="20"/>
      <c r="AX225" s="59"/>
      <c r="AY225" s="20"/>
      <c r="AZ225" s="20"/>
      <c r="BA225" s="59"/>
      <c r="BB225" s="20"/>
      <c r="BC225" s="59"/>
      <c r="BD225" s="21"/>
      <c r="BE225" s="59"/>
      <c r="BF225" s="59"/>
      <c r="BG225" s="20"/>
      <c r="BH225" s="20"/>
      <c r="BI225" s="59"/>
      <c r="BJ225" s="20"/>
      <c r="BL225" s="20"/>
    </row>
    <row r="226" spans="1:64" ht="16.5" customHeight="1">
      <c r="A226" s="9"/>
      <c r="B226" s="218"/>
      <c r="C226" s="332">
        <v>2110</v>
      </c>
      <c r="D226" s="221" t="s">
        <v>1294</v>
      </c>
      <c r="E226" s="159" t="s">
        <v>540</v>
      </c>
      <c r="F226" s="42"/>
      <c r="G226" s="14"/>
      <c r="H226" s="14"/>
      <c r="I226" s="14"/>
      <c r="J226" s="15"/>
      <c r="K226" s="14"/>
      <c r="L226" s="15"/>
      <c r="M226" s="15"/>
      <c r="N226" s="18"/>
      <c r="O226" s="15"/>
      <c r="P226" s="15"/>
      <c r="Q226" s="14"/>
      <c r="R226" s="15"/>
      <c r="S226" s="15"/>
      <c r="T226" s="18"/>
      <c r="U226" s="15"/>
      <c r="V226" s="15"/>
      <c r="W226" s="18"/>
      <c r="X226" s="15"/>
      <c r="Y226" s="15"/>
      <c r="Z226" s="18"/>
      <c r="AA226" s="15"/>
      <c r="AB226" s="15"/>
      <c r="AC226" s="18"/>
      <c r="AD226" s="16"/>
      <c r="AE226" s="16"/>
      <c r="AF226" s="11"/>
      <c r="AG226" s="15"/>
      <c r="AH226" s="15"/>
      <c r="AI226" s="18"/>
      <c r="AJ226" s="15"/>
      <c r="AK226" s="15"/>
      <c r="AL226" s="18"/>
      <c r="AM226" s="20"/>
      <c r="AN226" s="20"/>
      <c r="AO226" s="22"/>
      <c r="AP226" s="20"/>
      <c r="AQ226" s="20"/>
      <c r="AR226" s="22"/>
      <c r="AS226" s="20"/>
      <c r="AT226" s="20"/>
      <c r="AU226" s="21"/>
      <c r="AV226" s="20"/>
      <c r="AW226" s="20"/>
      <c r="AX226" s="22"/>
      <c r="AY226" s="20"/>
      <c r="AZ226" s="20"/>
      <c r="BA226" s="22"/>
      <c r="BB226" s="20"/>
      <c r="BC226" s="22"/>
      <c r="BD226" s="21"/>
      <c r="BE226" s="22"/>
      <c r="BF226" s="22"/>
      <c r="BG226" s="23"/>
      <c r="BH226" s="20"/>
      <c r="BI226" s="22"/>
      <c r="BJ226" s="20"/>
      <c r="BL226" s="20"/>
    </row>
    <row r="227" spans="1:64" ht="16.5" customHeight="1">
      <c r="A227" s="9"/>
      <c r="B227" s="118"/>
      <c r="C227" s="253">
        <v>2120</v>
      </c>
      <c r="D227" s="223" t="s">
        <v>1294</v>
      </c>
      <c r="E227" s="108" t="s">
        <v>541</v>
      </c>
      <c r="F227" s="42"/>
      <c r="G227" s="14"/>
      <c r="H227" s="14"/>
      <c r="I227" s="14"/>
      <c r="J227" s="15"/>
      <c r="K227" s="14"/>
      <c r="L227" s="15"/>
      <c r="M227" s="15"/>
      <c r="N227" s="18"/>
      <c r="O227" s="15"/>
      <c r="P227" s="15"/>
      <c r="Q227" s="14"/>
      <c r="R227" s="15"/>
      <c r="S227" s="15"/>
      <c r="T227" s="18"/>
      <c r="U227" s="15"/>
      <c r="V227" s="15"/>
      <c r="W227" s="18"/>
      <c r="X227" s="15"/>
      <c r="Y227" s="15"/>
      <c r="Z227" s="18"/>
      <c r="AA227" s="15"/>
      <c r="AB227" s="15"/>
      <c r="AC227" s="18"/>
      <c r="AD227" s="16"/>
      <c r="AE227" s="16"/>
      <c r="AF227" s="11"/>
      <c r="AG227" s="15"/>
      <c r="AH227" s="15"/>
      <c r="AI227" s="18"/>
      <c r="AJ227" s="15"/>
      <c r="AK227" s="15"/>
      <c r="AL227" s="18"/>
      <c r="AM227" s="20"/>
      <c r="AN227" s="20"/>
      <c r="AO227" s="22"/>
      <c r="AP227" s="20"/>
      <c r="AQ227" s="20"/>
      <c r="AR227" s="22"/>
      <c r="AS227" s="20"/>
      <c r="AT227" s="20"/>
      <c r="AU227" s="21"/>
      <c r="AV227" s="20"/>
      <c r="AW227" s="20"/>
      <c r="AX227" s="22"/>
      <c r="AY227" s="20"/>
      <c r="AZ227" s="20"/>
      <c r="BA227" s="22"/>
      <c r="BB227" s="20"/>
      <c r="BC227" s="22"/>
      <c r="BD227" s="21"/>
      <c r="BE227" s="22"/>
      <c r="BF227" s="22"/>
      <c r="BG227" s="23"/>
      <c r="BH227" s="20"/>
      <c r="BI227" s="22"/>
      <c r="BJ227" s="20"/>
      <c r="BL227" s="20"/>
    </row>
    <row r="228" spans="1:64" ht="16.5" customHeight="1">
      <c r="A228" s="9"/>
      <c r="B228" s="420"/>
      <c r="C228" s="253">
        <v>2125</v>
      </c>
      <c r="D228" s="223" t="s">
        <v>1294</v>
      </c>
      <c r="E228" s="157" t="s">
        <v>542</v>
      </c>
      <c r="F228" s="42"/>
      <c r="G228" s="14"/>
      <c r="H228" s="14"/>
      <c r="I228" s="14"/>
      <c r="J228" s="15"/>
      <c r="K228" s="14"/>
      <c r="L228" s="15"/>
      <c r="M228" s="15"/>
      <c r="N228" s="18"/>
      <c r="O228" s="15"/>
      <c r="P228" s="15"/>
      <c r="Q228" s="14"/>
      <c r="R228" s="15"/>
      <c r="S228" s="15"/>
      <c r="T228" s="18"/>
      <c r="U228" s="15"/>
      <c r="V228" s="15"/>
      <c r="W228" s="18"/>
      <c r="X228" s="15"/>
      <c r="Y228" s="15"/>
      <c r="Z228" s="18"/>
      <c r="AA228" s="15"/>
      <c r="AB228" s="15"/>
      <c r="AC228" s="18"/>
      <c r="AD228" s="16"/>
      <c r="AE228" s="16"/>
      <c r="AF228" s="11"/>
      <c r="AG228" s="15"/>
      <c r="AH228" s="15"/>
      <c r="AI228" s="18"/>
      <c r="AJ228" s="15"/>
      <c r="AK228" s="15"/>
      <c r="AL228" s="18"/>
      <c r="AM228" s="20"/>
      <c r="AN228" s="20"/>
      <c r="AO228" s="22"/>
      <c r="AP228" s="20"/>
      <c r="AQ228" s="20"/>
      <c r="AR228" s="22"/>
      <c r="AS228" s="20"/>
      <c r="AT228" s="20"/>
      <c r="AU228" s="21"/>
      <c r="AV228" s="20"/>
      <c r="AW228" s="20"/>
      <c r="AX228" s="22"/>
      <c r="AY228" s="20"/>
      <c r="AZ228" s="20"/>
      <c r="BA228" s="22"/>
      <c r="BB228" s="20"/>
      <c r="BC228" s="22"/>
      <c r="BD228" s="21"/>
      <c r="BE228" s="22"/>
      <c r="BF228" s="22"/>
      <c r="BG228" s="23"/>
      <c r="BH228" s="20"/>
      <c r="BI228" s="22"/>
      <c r="BJ228" s="20"/>
      <c r="BL228" s="20"/>
    </row>
    <row r="229" spans="1:64" ht="15.75" hidden="1" customHeight="1">
      <c r="A229" s="9"/>
      <c r="B229" s="291" t="s">
        <v>962</v>
      </c>
      <c r="C229" s="373">
        <v>2130</v>
      </c>
      <c r="D229" s="299" t="s">
        <v>1294</v>
      </c>
      <c r="E229" s="197" t="s">
        <v>1137</v>
      </c>
      <c r="F229" s="42"/>
      <c r="G229" s="14"/>
      <c r="H229" s="14"/>
      <c r="I229" s="14"/>
      <c r="J229" s="15"/>
      <c r="K229" s="14"/>
      <c r="L229" s="15"/>
      <c r="M229" s="15"/>
      <c r="N229" s="18"/>
      <c r="O229" s="15"/>
      <c r="P229" s="15"/>
      <c r="Q229" s="14"/>
      <c r="R229" s="15"/>
      <c r="S229" s="15"/>
      <c r="T229" s="18"/>
      <c r="U229" s="15"/>
      <c r="V229" s="15"/>
      <c r="W229" s="18"/>
      <c r="X229" s="15"/>
      <c r="Y229" s="15"/>
      <c r="Z229" s="18"/>
      <c r="AA229" s="15"/>
      <c r="AB229" s="15"/>
      <c r="AC229" s="18"/>
      <c r="AD229" s="16"/>
      <c r="AE229" s="16"/>
      <c r="AF229" s="11"/>
      <c r="AG229" s="15"/>
      <c r="AH229" s="15"/>
      <c r="AI229" s="18"/>
      <c r="AJ229" s="15"/>
      <c r="AK229" s="15"/>
      <c r="AL229" s="18"/>
      <c r="AM229" s="20"/>
      <c r="AN229" s="20"/>
      <c r="AO229" s="22"/>
      <c r="AP229" s="20"/>
      <c r="AQ229" s="20"/>
      <c r="AR229" s="22"/>
      <c r="AS229" s="20"/>
      <c r="AT229" s="20"/>
      <c r="AU229" s="21"/>
      <c r="AV229" s="20"/>
      <c r="AW229" s="20"/>
      <c r="AX229" s="22"/>
      <c r="AY229" s="20"/>
      <c r="AZ229" s="20"/>
      <c r="BA229" s="22"/>
      <c r="BB229" s="20"/>
      <c r="BC229" s="22"/>
      <c r="BD229" s="21"/>
      <c r="BE229" s="22"/>
      <c r="BF229" s="22"/>
      <c r="BG229" s="23"/>
      <c r="BH229" s="20"/>
      <c r="BI229" s="22"/>
      <c r="BJ229" s="20"/>
      <c r="BL229" s="20"/>
    </row>
    <row r="230" spans="1:64" ht="15.75" customHeight="1">
      <c r="A230" s="9"/>
      <c r="B230" s="218"/>
      <c r="C230" s="253">
        <v>2140</v>
      </c>
      <c r="D230" s="223" t="s">
        <v>1294</v>
      </c>
      <c r="E230" s="108" t="s">
        <v>543</v>
      </c>
      <c r="F230" s="42"/>
      <c r="G230" s="14"/>
      <c r="H230" s="14"/>
      <c r="I230" s="14"/>
      <c r="J230" s="15"/>
      <c r="K230" s="14"/>
      <c r="L230" s="15"/>
      <c r="M230" s="15"/>
      <c r="N230" s="18"/>
      <c r="O230" s="15"/>
      <c r="P230" s="15"/>
      <c r="Q230" s="14"/>
      <c r="R230" s="15"/>
      <c r="S230" s="15"/>
      <c r="T230" s="18"/>
      <c r="U230" s="15"/>
      <c r="V230" s="15"/>
      <c r="W230" s="18"/>
      <c r="X230" s="15"/>
      <c r="Y230" s="15"/>
      <c r="Z230" s="18"/>
      <c r="AA230" s="15"/>
      <c r="AB230" s="15"/>
      <c r="AC230" s="18"/>
      <c r="AD230" s="16"/>
      <c r="AE230" s="16"/>
      <c r="AF230" s="11"/>
      <c r="AG230" s="15"/>
      <c r="AH230" s="15"/>
      <c r="AI230" s="18"/>
      <c r="AJ230" s="15"/>
      <c r="AK230" s="15"/>
      <c r="AL230" s="18"/>
      <c r="AM230" s="20"/>
      <c r="AN230" s="20"/>
      <c r="AO230" s="22"/>
      <c r="AP230" s="20"/>
      <c r="AQ230" s="20"/>
      <c r="AR230" s="22"/>
      <c r="AS230" s="20"/>
      <c r="AT230" s="20"/>
      <c r="AU230" s="21"/>
      <c r="AV230" s="20"/>
      <c r="AW230" s="20"/>
      <c r="AX230" s="22"/>
      <c r="AY230" s="20"/>
      <c r="AZ230" s="20"/>
      <c r="BA230" s="22"/>
      <c r="BB230" s="20"/>
      <c r="BC230" s="22"/>
      <c r="BD230" s="21"/>
      <c r="BE230" s="22"/>
      <c r="BF230" s="22"/>
      <c r="BG230" s="23"/>
      <c r="BH230" s="20"/>
      <c r="BI230" s="22"/>
      <c r="BJ230" s="20"/>
      <c r="BL230" s="20"/>
    </row>
    <row r="231" spans="1:64" ht="15.75" customHeight="1">
      <c r="A231" s="9"/>
      <c r="B231" s="270"/>
      <c r="C231" s="334">
        <v>2190</v>
      </c>
      <c r="D231" s="225" t="s">
        <v>1294</v>
      </c>
      <c r="E231" s="374" t="s">
        <v>544</v>
      </c>
      <c r="F231" s="42"/>
      <c r="G231" s="14"/>
      <c r="H231" s="14"/>
      <c r="I231" s="14"/>
      <c r="J231" s="15"/>
      <c r="K231" s="14"/>
      <c r="L231" s="15"/>
      <c r="M231" s="15"/>
      <c r="N231" s="18"/>
      <c r="O231" s="15"/>
      <c r="P231" s="15"/>
      <c r="Q231" s="14"/>
      <c r="R231" s="15"/>
      <c r="S231" s="15"/>
      <c r="T231" s="18"/>
      <c r="U231" s="15"/>
      <c r="V231" s="15"/>
      <c r="W231" s="18"/>
      <c r="X231" s="15"/>
      <c r="Y231" s="15"/>
      <c r="Z231" s="18"/>
      <c r="AA231" s="15"/>
      <c r="AB231" s="15"/>
      <c r="AC231" s="18"/>
      <c r="AD231" s="16"/>
      <c r="AE231" s="16"/>
      <c r="AF231" s="11"/>
      <c r="AG231" s="15"/>
      <c r="AH231" s="15"/>
      <c r="AI231" s="18"/>
      <c r="AJ231" s="15"/>
      <c r="AK231" s="15"/>
      <c r="AL231" s="18"/>
      <c r="AM231" s="20"/>
      <c r="AN231" s="20"/>
      <c r="AO231" s="22"/>
      <c r="AP231" s="20"/>
      <c r="AQ231" s="20"/>
      <c r="AR231" s="22"/>
      <c r="AS231" s="20"/>
      <c r="AT231" s="20"/>
      <c r="AU231" s="21"/>
      <c r="AV231" s="20"/>
      <c r="AW231" s="20"/>
      <c r="AX231" s="22"/>
      <c r="AY231" s="20"/>
      <c r="AZ231" s="20"/>
      <c r="BA231" s="22"/>
      <c r="BB231" s="20"/>
      <c r="BC231" s="22"/>
      <c r="BD231" s="21"/>
      <c r="BE231" s="22"/>
      <c r="BF231" s="22"/>
      <c r="BG231" s="23"/>
      <c r="BH231" s="20"/>
      <c r="BI231" s="22"/>
      <c r="BJ231" s="20"/>
      <c r="BL231" s="20"/>
    </row>
    <row r="232" spans="1:64" s="7" customFormat="1" ht="3.75" customHeight="1" thickBot="1">
      <c r="A232" s="9"/>
      <c r="B232" s="218"/>
      <c r="C232" s="118"/>
      <c r="D232" s="118"/>
      <c r="E232" s="112"/>
      <c r="F232" s="13"/>
      <c r="G232" s="13"/>
      <c r="H232" s="13"/>
      <c r="I232" s="13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9"/>
      <c r="W232" s="9"/>
      <c r="AB232" s="12"/>
      <c r="AC232" s="12"/>
      <c r="AD232" s="10"/>
    </row>
    <row r="233" spans="1:64" ht="16.5" customHeight="1">
      <c r="A233" s="9"/>
      <c r="B233" s="276">
        <v>2200</v>
      </c>
      <c r="C233" s="372" t="s">
        <v>183</v>
      </c>
      <c r="D233" s="219"/>
      <c r="E233" s="116"/>
      <c r="F233" s="42"/>
      <c r="G233" s="14"/>
      <c r="H233" s="14"/>
      <c r="I233" s="14"/>
      <c r="J233" s="15"/>
      <c r="K233" s="14"/>
      <c r="L233" s="15"/>
      <c r="M233" s="15"/>
      <c r="N233" s="58"/>
      <c r="O233" s="15"/>
      <c r="P233" s="15"/>
      <c r="Q233" s="14"/>
      <c r="R233" s="15"/>
      <c r="S233" s="15"/>
      <c r="T233" s="58"/>
      <c r="U233" s="15"/>
      <c r="V233" s="15"/>
      <c r="W233" s="58"/>
      <c r="X233" s="15"/>
      <c r="Y233" s="15"/>
      <c r="Z233" s="58"/>
      <c r="AA233" s="15"/>
      <c r="AB233" s="15"/>
      <c r="AC233" s="58"/>
      <c r="AD233" s="15"/>
      <c r="AE233" s="15"/>
      <c r="AF233" s="14"/>
      <c r="AG233" s="15"/>
      <c r="AH233" s="15"/>
      <c r="AI233" s="58"/>
      <c r="AJ233" s="15"/>
      <c r="AK233" s="15"/>
      <c r="AL233" s="58"/>
      <c r="AM233" s="20"/>
      <c r="AN233" s="20"/>
      <c r="AO233" s="59"/>
      <c r="AP233" s="20"/>
      <c r="AQ233" s="20"/>
      <c r="AR233" s="59"/>
      <c r="AS233" s="20"/>
      <c r="AT233" s="20"/>
      <c r="AU233" s="21"/>
      <c r="AV233" s="20"/>
      <c r="AW233" s="20"/>
      <c r="AX233" s="59"/>
      <c r="AY233" s="20"/>
      <c r="AZ233" s="20"/>
      <c r="BA233" s="59"/>
      <c r="BB233" s="20"/>
      <c r="BC233" s="59"/>
      <c r="BD233" s="21"/>
      <c r="BE233" s="59"/>
      <c r="BF233" s="59"/>
      <c r="BG233" s="20"/>
      <c r="BH233" s="20"/>
      <c r="BI233" s="59"/>
      <c r="BJ233" s="20"/>
      <c r="BL233" s="20"/>
    </row>
    <row r="234" spans="1:64" ht="15.75" hidden="1" customHeight="1">
      <c r="A234" s="9"/>
      <c r="B234" s="271" t="s">
        <v>962</v>
      </c>
      <c r="C234" s="412">
        <v>2220</v>
      </c>
      <c r="D234" s="413" t="s">
        <v>1294</v>
      </c>
      <c r="E234" s="375" t="s">
        <v>1138</v>
      </c>
      <c r="F234" s="42"/>
      <c r="G234" s="14"/>
      <c r="H234" s="14"/>
      <c r="I234" s="14"/>
      <c r="J234" s="15"/>
      <c r="K234" s="14"/>
      <c r="L234" s="15"/>
      <c r="M234" s="15"/>
      <c r="N234" s="18"/>
      <c r="O234" s="15"/>
      <c r="P234" s="15"/>
      <c r="Q234" s="14"/>
      <c r="R234" s="15"/>
      <c r="S234" s="15"/>
      <c r="T234" s="18"/>
      <c r="U234" s="15"/>
      <c r="V234" s="15"/>
      <c r="W234" s="18"/>
      <c r="X234" s="15"/>
      <c r="Y234" s="15"/>
      <c r="Z234" s="18"/>
      <c r="AA234" s="15"/>
      <c r="AB234" s="15"/>
      <c r="AC234" s="18"/>
      <c r="AD234" s="16"/>
      <c r="AE234" s="16"/>
      <c r="AF234" s="11"/>
      <c r="AG234" s="15"/>
      <c r="AH234" s="15"/>
      <c r="AI234" s="18"/>
      <c r="AJ234" s="15"/>
      <c r="AK234" s="15"/>
      <c r="AL234" s="18"/>
      <c r="AM234" s="20"/>
      <c r="AN234" s="20"/>
      <c r="AO234" s="22"/>
      <c r="AP234" s="20"/>
      <c r="AQ234" s="20"/>
      <c r="AR234" s="22"/>
      <c r="AS234" s="20"/>
      <c r="AT234" s="20"/>
      <c r="AU234" s="21"/>
      <c r="AV234" s="20"/>
      <c r="AW234" s="20"/>
      <c r="AX234" s="22"/>
      <c r="AY234" s="20"/>
      <c r="AZ234" s="20"/>
      <c r="BA234" s="22"/>
      <c r="BB234" s="20"/>
      <c r="BC234" s="22"/>
      <c r="BD234" s="21"/>
      <c r="BE234" s="22"/>
      <c r="BF234" s="22"/>
      <c r="BG234" s="23"/>
      <c r="BH234" s="20"/>
      <c r="BI234" s="22"/>
      <c r="BJ234" s="20"/>
      <c r="BL234" s="20"/>
    </row>
    <row r="235" spans="1:64" ht="15.75" customHeight="1">
      <c r="A235" s="9"/>
      <c r="B235" s="202"/>
      <c r="C235" s="222">
        <v>2221</v>
      </c>
      <c r="D235" s="229" t="s">
        <v>1294</v>
      </c>
      <c r="E235" s="108" t="s">
        <v>545</v>
      </c>
      <c r="F235" s="42"/>
      <c r="G235" s="14"/>
      <c r="H235" s="14"/>
      <c r="I235" s="14"/>
      <c r="J235" s="15"/>
      <c r="K235" s="14"/>
      <c r="L235" s="15"/>
      <c r="M235" s="15"/>
      <c r="N235" s="18"/>
      <c r="O235" s="15"/>
      <c r="P235" s="15"/>
      <c r="Q235" s="14"/>
      <c r="R235" s="15"/>
      <c r="S235" s="15"/>
      <c r="T235" s="18"/>
      <c r="U235" s="15"/>
      <c r="V235" s="15"/>
      <c r="W235" s="18"/>
      <c r="X235" s="15"/>
      <c r="Y235" s="15"/>
      <c r="Z235" s="18"/>
      <c r="AA235" s="15"/>
      <c r="AB235" s="15"/>
      <c r="AC235" s="18"/>
      <c r="AD235" s="16"/>
      <c r="AE235" s="16"/>
      <c r="AF235" s="11"/>
      <c r="AG235" s="15"/>
      <c r="AH235" s="15"/>
      <c r="AI235" s="18"/>
      <c r="AJ235" s="15"/>
      <c r="AK235" s="15"/>
      <c r="AL235" s="18"/>
      <c r="AM235" s="20"/>
      <c r="AN235" s="20"/>
      <c r="AO235" s="22"/>
      <c r="AP235" s="20"/>
      <c r="AQ235" s="20"/>
      <c r="AR235" s="22"/>
      <c r="AS235" s="20"/>
      <c r="AT235" s="20"/>
      <c r="AU235" s="21"/>
      <c r="AV235" s="20"/>
      <c r="AW235" s="20"/>
      <c r="AX235" s="22"/>
      <c r="AY235" s="20"/>
      <c r="AZ235" s="20"/>
      <c r="BA235" s="22"/>
      <c r="BB235" s="20"/>
      <c r="BC235" s="22"/>
      <c r="BD235" s="21"/>
      <c r="BE235" s="22"/>
      <c r="BF235" s="22"/>
      <c r="BG235" s="23"/>
      <c r="BH235" s="20"/>
      <c r="BI235" s="22"/>
      <c r="BJ235" s="20"/>
      <c r="BL235" s="20"/>
    </row>
    <row r="236" spans="1:64" ht="15.75" customHeight="1">
      <c r="A236" s="9"/>
      <c r="B236" s="218"/>
      <c r="C236" s="224">
        <v>2224</v>
      </c>
      <c r="D236" s="242" t="s">
        <v>1294</v>
      </c>
      <c r="E236" s="374" t="s">
        <v>546</v>
      </c>
      <c r="F236" s="42"/>
      <c r="G236" s="14"/>
      <c r="H236" s="14"/>
      <c r="I236" s="14"/>
      <c r="J236" s="15"/>
      <c r="K236" s="14"/>
      <c r="L236" s="15"/>
      <c r="M236" s="15"/>
      <c r="N236" s="18"/>
      <c r="O236" s="15"/>
      <c r="P236" s="15"/>
      <c r="Q236" s="14"/>
      <c r="R236" s="15"/>
      <c r="S236" s="15"/>
      <c r="T236" s="18"/>
      <c r="U236" s="15"/>
      <c r="V236" s="15"/>
      <c r="W236" s="18"/>
      <c r="X236" s="15"/>
      <c r="Y236" s="15"/>
      <c r="Z236" s="18"/>
      <c r="AA236" s="15"/>
      <c r="AB236" s="15"/>
      <c r="AC236" s="18"/>
      <c r="AD236" s="16"/>
      <c r="AE236" s="16"/>
      <c r="AF236" s="11"/>
      <c r="AG236" s="15"/>
      <c r="AH236" s="15"/>
      <c r="AI236" s="18"/>
      <c r="AJ236" s="15"/>
      <c r="AK236" s="15"/>
      <c r="AL236" s="18"/>
      <c r="AM236" s="20"/>
      <c r="AN236" s="20"/>
      <c r="AO236" s="22"/>
      <c r="AP236" s="20"/>
      <c r="AQ236" s="20"/>
      <c r="AR236" s="22"/>
      <c r="AS236" s="20"/>
      <c r="AT236" s="20"/>
      <c r="AU236" s="21"/>
      <c r="AV236" s="20"/>
      <c r="AW236" s="20"/>
      <c r="AX236" s="22"/>
      <c r="AY236" s="20"/>
      <c r="AZ236" s="20"/>
      <c r="BA236" s="22"/>
      <c r="BB236" s="20"/>
      <c r="BC236" s="22"/>
      <c r="BD236" s="21"/>
      <c r="BE236" s="22"/>
      <c r="BF236" s="22"/>
      <c r="BG236" s="23"/>
      <c r="BH236" s="20"/>
      <c r="BI236" s="22"/>
      <c r="BJ236" s="20"/>
      <c r="BL236" s="20"/>
    </row>
    <row r="237" spans="1:64" s="7" customFormat="1" ht="3.75" customHeight="1" thickBot="1">
      <c r="A237" s="9"/>
      <c r="B237" s="218"/>
      <c r="C237" s="218"/>
      <c r="D237" s="118"/>
      <c r="E237" s="126"/>
      <c r="F237" s="13"/>
      <c r="G237" s="13"/>
      <c r="H237" s="13"/>
      <c r="I237" s="13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9"/>
      <c r="W237" s="9"/>
      <c r="AB237" s="12"/>
      <c r="AC237" s="12"/>
      <c r="AD237" s="10"/>
    </row>
    <row r="238" spans="1:64" ht="16.5" customHeight="1">
      <c r="A238" s="9"/>
      <c r="B238" s="276">
        <v>2500</v>
      </c>
      <c r="C238" s="114" t="s">
        <v>1015</v>
      </c>
      <c r="D238" s="115"/>
      <c r="E238" s="114"/>
      <c r="F238" s="42"/>
      <c r="G238" s="14"/>
      <c r="H238" s="14"/>
      <c r="I238" s="14"/>
      <c r="J238" s="15"/>
      <c r="K238" s="14"/>
      <c r="L238" s="15"/>
      <c r="M238" s="15"/>
      <c r="N238" s="58"/>
      <c r="O238" s="15"/>
      <c r="P238" s="15"/>
      <c r="Q238" s="14"/>
      <c r="R238" s="15"/>
      <c r="S238" s="15"/>
      <c r="T238" s="58"/>
      <c r="U238" s="15"/>
      <c r="V238" s="15"/>
      <c r="W238" s="58"/>
      <c r="X238" s="15"/>
      <c r="Y238" s="15"/>
      <c r="Z238" s="58"/>
      <c r="AA238" s="15"/>
      <c r="AB238" s="15"/>
      <c r="AC238" s="58"/>
      <c r="AD238" s="15"/>
      <c r="AE238" s="15"/>
      <c r="AF238" s="14"/>
      <c r="AG238" s="15"/>
      <c r="AH238" s="15"/>
      <c r="AI238" s="58"/>
      <c r="AJ238" s="15"/>
      <c r="AK238" s="15"/>
      <c r="AL238" s="58"/>
      <c r="AM238" s="20"/>
      <c r="AN238" s="20"/>
      <c r="AO238" s="59"/>
      <c r="AP238" s="20"/>
      <c r="AQ238" s="20"/>
      <c r="AR238" s="59"/>
      <c r="AS238" s="20"/>
      <c r="AT238" s="20"/>
      <c r="AU238" s="21"/>
      <c r="AV238" s="20"/>
      <c r="AW238" s="20"/>
      <c r="AX238" s="59"/>
      <c r="AY238" s="20"/>
      <c r="AZ238" s="20"/>
      <c r="BA238" s="59"/>
      <c r="BB238" s="20"/>
      <c r="BC238" s="59"/>
      <c r="BD238" s="21"/>
      <c r="BE238" s="59"/>
      <c r="BF238" s="59"/>
      <c r="BG238" s="20"/>
      <c r="BH238" s="20"/>
      <c r="BI238" s="59"/>
      <c r="BJ238" s="20"/>
      <c r="BL238" s="20"/>
    </row>
    <row r="239" spans="1:64" ht="15.75" hidden="1" customHeight="1">
      <c r="A239" s="9"/>
      <c r="B239" s="218"/>
      <c r="C239" s="421">
        <v>2510</v>
      </c>
      <c r="D239" s="288" t="s">
        <v>1294</v>
      </c>
      <c r="E239" s="422" t="s">
        <v>1508</v>
      </c>
      <c r="F239" s="42"/>
      <c r="G239" s="14"/>
      <c r="H239" s="14"/>
      <c r="I239" s="14"/>
      <c r="J239" s="15"/>
      <c r="K239" s="14"/>
      <c r="L239" s="15"/>
      <c r="M239" s="15"/>
      <c r="N239" s="18"/>
      <c r="O239" s="15"/>
      <c r="P239" s="15"/>
      <c r="Q239" s="14"/>
      <c r="R239" s="15"/>
      <c r="S239" s="15"/>
      <c r="T239" s="18"/>
      <c r="U239" s="15"/>
      <c r="V239" s="15"/>
      <c r="W239" s="18"/>
      <c r="X239" s="15"/>
      <c r="Y239" s="15"/>
      <c r="Z239" s="18"/>
      <c r="AA239" s="15"/>
      <c r="AB239" s="15"/>
      <c r="AC239" s="18"/>
      <c r="AD239" s="16"/>
      <c r="AE239" s="16"/>
      <c r="AF239" s="11"/>
      <c r="AG239" s="15"/>
      <c r="AH239" s="15"/>
      <c r="AI239" s="18"/>
      <c r="AJ239" s="15"/>
      <c r="AK239" s="15"/>
      <c r="AL239" s="18"/>
      <c r="AM239" s="20"/>
      <c r="AN239" s="20"/>
      <c r="AO239" s="22"/>
      <c r="AP239" s="20"/>
      <c r="AQ239" s="20"/>
      <c r="AR239" s="22"/>
      <c r="AS239" s="20"/>
      <c r="AT239" s="20"/>
      <c r="AU239" s="21"/>
      <c r="AV239" s="20"/>
      <c r="AW239" s="20"/>
      <c r="AX239" s="22"/>
      <c r="AY239" s="20"/>
      <c r="AZ239" s="20"/>
      <c r="BA239" s="22"/>
      <c r="BB239" s="20"/>
      <c r="BC239" s="22"/>
      <c r="BD239" s="21"/>
      <c r="BE239" s="22"/>
      <c r="BF239" s="22"/>
      <c r="BG239" s="23"/>
      <c r="BH239" s="20"/>
      <c r="BI239" s="22"/>
      <c r="BJ239" s="20"/>
      <c r="BL239" s="20"/>
    </row>
    <row r="240" spans="1:64" ht="15.75" hidden="1" customHeight="1">
      <c r="A240" s="9"/>
      <c r="B240" s="218"/>
      <c r="C240" s="421">
        <v>2520</v>
      </c>
      <c r="D240" s="288" t="s">
        <v>1294</v>
      </c>
      <c r="E240" s="423" t="s">
        <v>1509</v>
      </c>
      <c r="F240" s="42"/>
      <c r="G240" s="14"/>
      <c r="H240" s="14"/>
      <c r="I240" s="14"/>
      <c r="J240" s="15"/>
      <c r="K240" s="14"/>
      <c r="L240" s="15"/>
      <c r="M240" s="15"/>
      <c r="N240" s="18"/>
      <c r="O240" s="15"/>
      <c r="P240" s="15"/>
      <c r="Q240" s="14"/>
      <c r="R240" s="15"/>
      <c r="S240" s="15"/>
      <c r="T240" s="18"/>
      <c r="U240" s="15"/>
      <c r="V240" s="15"/>
      <c r="W240" s="18"/>
      <c r="X240" s="15"/>
      <c r="Y240" s="15"/>
      <c r="Z240" s="18"/>
      <c r="AA240" s="15"/>
      <c r="AB240" s="15"/>
      <c r="AC240" s="18"/>
      <c r="AD240" s="16"/>
      <c r="AE240" s="16"/>
      <c r="AF240" s="11"/>
      <c r="AG240" s="15"/>
      <c r="AH240" s="15"/>
      <c r="AI240" s="18"/>
      <c r="AJ240" s="15"/>
      <c r="AK240" s="15"/>
      <c r="AL240" s="18"/>
      <c r="AM240" s="20"/>
      <c r="AN240" s="20"/>
      <c r="AO240" s="22"/>
      <c r="AP240" s="20"/>
      <c r="AQ240" s="20"/>
      <c r="AR240" s="22"/>
      <c r="AS240" s="20"/>
      <c r="AT240" s="20"/>
      <c r="AU240" s="21"/>
      <c r="AV240" s="20"/>
      <c r="AW240" s="20"/>
      <c r="AX240" s="22"/>
      <c r="AY240" s="20"/>
      <c r="AZ240" s="20"/>
      <c r="BA240" s="22"/>
      <c r="BB240" s="20"/>
      <c r="BC240" s="22"/>
      <c r="BD240" s="21"/>
      <c r="BE240" s="22"/>
      <c r="BF240" s="22"/>
      <c r="BG240" s="23"/>
      <c r="BH240" s="20"/>
      <c r="BI240" s="22"/>
      <c r="BJ240" s="20"/>
      <c r="BL240" s="20"/>
    </row>
    <row r="241" spans="1:64" ht="15.75" hidden="1" customHeight="1">
      <c r="A241" s="9"/>
      <c r="B241" s="218"/>
      <c r="C241" s="421">
        <v>2590</v>
      </c>
      <c r="D241" s="288" t="s">
        <v>1294</v>
      </c>
      <c r="E241" s="422" t="s">
        <v>1510</v>
      </c>
      <c r="F241" s="42"/>
      <c r="G241" s="14"/>
      <c r="H241" s="14"/>
      <c r="I241" s="14"/>
      <c r="J241" s="15"/>
      <c r="K241" s="14"/>
      <c r="L241" s="15"/>
      <c r="M241" s="15"/>
      <c r="N241" s="18"/>
      <c r="O241" s="15"/>
      <c r="P241" s="15"/>
      <c r="Q241" s="14"/>
      <c r="R241" s="15"/>
      <c r="S241" s="15"/>
      <c r="T241" s="18"/>
      <c r="U241" s="15"/>
      <c r="V241" s="15"/>
      <c r="W241" s="18"/>
      <c r="X241" s="15"/>
      <c r="Y241" s="15"/>
      <c r="Z241" s="18"/>
      <c r="AA241" s="15"/>
      <c r="AB241" s="15"/>
      <c r="AC241" s="18"/>
      <c r="AD241" s="16"/>
      <c r="AE241" s="16"/>
      <c r="AF241" s="11"/>
      <c r="AG241" s="15"/>
      <c r="AH241" s="15"/>
      <c r="AI241" s="18"/>
      <c r="AJ241" s="15"/>
      <c r="AK241" s="15"/>
      <c r="AL241" s="18"/>
      <c r="AM241" s="20"/>
      <c r="AN241" s="20"/>
      <c r="AO241" s="22"/>
      <c r="AP241" s="20"/>
      <c r="AQ241" s="20"/>
      <c r="AR241" s="22"/>
      <c r="AS241" s="20"/>
      <c r="AT241" s="20"/>
      <c r="AU241" s="21"/>
      <c r="AV241" s="20"/>
      <c r="AW241" s="20"/>
      <c r="AX241" s="22"/>
      <c r="AY241" s="20"/>
      <c r="AZ241" s="20"/>
      <c r="BA241" s="22"/>
      <c r="BB241" s="20"/>
      <c r="BC241" s="22"/>
      <c r="BD241" s="21"/>
      <c r="BE241" s="22"/>
      <c r="BF241" s="22"/>
      <c r="BG241" s="23"/>
      <c r="BH241" s="20"/>
      <c r="BI241" s="22"/>
      <c r="BJ241" s="20"/>
      <c r="BL241" s="20"/>
    </row>
    <row r="242" spans="1:64" s="7" customFormat="1" ht="3.75" customHeight="1" thickBot="1">
      <c r="A242" s="9"/>
      <c r="B242" s="218"/>
      <c r="C242" s="218"/>
      <c r="D242" s="118"/>
      <c r="E242" s="126"/>
      <c r="F242" s="13"/>
      <c r="G242" s="13"/>
      <c r="H242" s="13"/>
      <c r="I242" s="13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9"/>
      <c r="W242" s="9"/>
      <c r="AB242" s="12"/>
      <c r="AC242" s="12"/>
      <c r="AD242" s="10"/>
    </row>
    <row r="243" spans="1:64" ht="16.5" customHeight="1">
      <c r="A243" s="9"/>
      <c r="B243" s="276">
        <v>2600</v>
      </c>
      <c r="C243" s="114" t="s">
        <v>1321</v>
      </c>
      <c r="D243" s="115"/>
      <c r="E243" s="114"/>
      <c r="F243" s="42"/>
      <c r="G243" s="14"/>
      <c r="H243" s="14"/>
      <c r="I243" s="14"/>
      <c r="J243" s="15"/>
      <c r="K243" s="14"/>
      <c r="L243" s="15"/>
      <c r="M243" s="15"/>
      <c r="N243" s="58"/>
      <c r="O243" s="15"/>
      <c r="P243" s="15"/>
      <c r="Q243" s="14"/>
      <c r="R243" s="15"/>
      <c r="S243" s="15"/>
      <c r="T243" s="58"/>
      <c r="U243" s="15"/>
      <c r="V243" s="15"/>
      <c r="W243" s="58"/>
      <c r="X243" s="15"/>
      <c r="Y243" s="15"/>
      <c r="Z243" s="58"/>
      <c r="AA243" s="15"/>
      <c r="AB243" s="15"/>
      <c r="AC243" s="58"/>
      <c r="AD243" s="15"/>
      <c r="AE243" s="15"/>
      <c r="AF243" s="14"/>
      <c r="AG243" s="15"/>
      <c r="AH243" s="15"/>
      <c r="AI243" s="58"/>
      <c r="AJ243" s="15"/>
      <c r="AK243" s="15"/>
      <c r="AL243" s="58"/>
      <c r="AM243" s="20"/>
      <c r="AN243" s="20"/>
      <c r="AO243" s="59"/>
      <c r="AP243" s="20"/>
      <c r="AQ243" s="20"/>
      <c r="AR243" s="59"/>
      <c r="AS243" s="20"/>
      <c r="AT243" s="20"/>
      <c r="AU243" s="21"/>
      <c r="AV243" s="20"/>
      <c r="AW243" s="20"/>
      <c r="AX243" s="59"/>
      <c r="AY243" s="20"/>
      <c r="AZ243" s="20"/>
      <c r="BA243" s="59"/>
      <c r="BB243" s="20"/>
      <c r="BC243" s="59"/>
      <c r="BD243" s="21"/>
      <c r="BE243" s="59"/>
      <c r="BF243" s="59"/>
      <c r="BG243" s="20"/>
      <c r="BH243" s="20"/>
      <c r="BI243" s="59"/>
      <c r="BJ243" s="20"/>
      <c r="BL243" s="20"/>
    </row>
    <row r="244" spans="1:64" ht="15.75" hidden="1" customHeight="1">
      <c r="A244" s="9"/>
      <c r="B244" s="218"/>
      <c r="C244" s="421">
        <v>2610</v>
      </c>
      <c r="D244" s="288" t="s">
        <v>1294</v>
      </c>
      <c r="E244" s="423" t="s">
        <v>1511</v>
      </c>
      <c r="F244" s="42"/>
      <c r="G244" s="14"/>
      <c r="H244" s="14"/>
      <c r="I244" s="14"/>
      <c r="J244" s="15"/>
      <c r="K244" s="14"/>
      <c r="L244" s="15"/>
      <c r="M244" s="15"/>
      <c r="N244" s="18"/>
      <c r="O244" s="15"/>
      <c r="P244" s="15"/>
      <c r="Q244" s="14"/>
      <c r="R244" s="15"/>
      <c r="S244" s="15"/>
      <c r="T244" s="18"/>
      <c r="U244" s="15"/>
      <c r="V244" s="15"/>
      <c r="W244" s="18"/>
      <c r="X244" s="15"/>
      <c r="Y244" s="15"/>
      <c r="Z244" s="18"/>
      <c r="AA244" s="15"/>
      <c r="AB244" s="15"/>
      <c r="AC244" s="18"/>
      <c r="AD244" s="16"/>
      <c r="AE244" s="16"/>
      <c r="AF244" s="11"/>
      <c r="AG244" s="15"/>
      <c r="AH244" s="15"/>
      <c r="AI244" s="18"/>
      <c r="AJ244" s="15"/>
      <c r="AK244" s="15"/>
      <c r="AL244" s="18"/>
      <c r="AM244" s="20"/>
      <c r="AN244" s="20"/>
      <c r="AO244" s="22"/>
      <c r="AP244" s="20"/>
      <c r="AQ244" s="20"/>
      <c r="AR244" s="22"/>
      <c r="AS244" s="20"/>
      <c r="AT244" s="20"/>
      <c r="AU244" s="21"/>
      <c r="AV244" s="20"/>
      <c r="AW244" s="20"/>
      <c r="AX244" s="22"/>
      <c r="AY244" s="20"/>
      <c r="AZ244" s="20"/>
      <c r="BA244" s="22"/>
      <c r="BB244" s="20"/>
      <c r="BC244" s="22"/>
      <c r="BD244" s="21"/>
      <c r="BE244" s="22"/>
      <c r="BF244" s="22"/>
      <c r="BG244" s="23"/>
      <c r="BH244" s="20"/>
      <c r="BI244" s="22"/>
      <c r="BJ244" s="20"/>
      <c r="BL244" s="20"/>
    </row>
    <row r="245" spans="1:64" ht="15.75" hidden="1" customHeight="1">
      <c r="A245" s="9"/>
      <c r="B245" s="218"/>
      <c r="C245" s="421">
        <v>2620</v>
      </c>
      <c r="D245" s="288" t="s">
        <v>1294</v>
      </c>
      <c r="E245" s="424" t="s">
        <v>1512</v>
      </c>
      <c r="F245" s="42"/>
      <c r="G245" s="14"/>
      <c r="H245" s="14"/>
      <c r="I245" s="14"/>
      <c r="J245" s="15"/>
      <c r="K245" s="14"/>
      <c r="L245" s="15"/>
      <c r="M245" s="15"/>
      <c r="N245" s="18"/>
      <c r="O245" s="15"/>
      <c r="P245" s="15"/>
      <c r="Q245" s="14"/>
      <c r="R245" s="15"/>
      <c r="S245" s="15"/>
      <c r="T245" s="18"/>
      <c r="U245" s="15"/>
      <c r="V245" s="15"/>
      <c r="W245" s="18"/>
      <c r="X245" s="15"/>
      <c r="Y245" s="15"/>
      <c r="Z245" s="18"/>
      <c r="AA245" s="15"/>
      <c r="AB245" s="15"/>
      <c r="AC245" s="18"/>
      <c r="AD245" s="16"/>
      <c r="AE245" s="16"/>
      <c r="AF245" s="11"/>
      <c r="AG245" s="15"/>
      <c r="AH245" s="15"/>
      <c r="AI245" s="18"/>
      <c r="AJ245" s="15"/>
      <c r="AK245" s="15"/>
      <c r="AL245" s="18"/>
      <c r="AM245" s="20"/>
      <c r="AN245" s="20"/>
      <c r="AO245" s="22"/>
      <c r="AP245" s="20"/>
      <c r="AQ245" s="20"/>
      <c r="AR245" s="22"/>
      <c r="AS245" s="20"/>
      <c r="AT245" s="20"/>
      <c r="AU245" s="21"/>
      <c r="AV245" s="20"/>
      <c r="AW245" s="20"/>
      <c r="AX245" s="22"/>
      <c r="AY245" s="20"/>
      <c r="AZ245" s="20"/>
      <c r="BA245" s="22"/>
      <c r="BB245" s="20"/>
      <c r="BC245" s="22"/>
      <c r="BD245" s="21"/>
      <c r="BE245" s="22"/>
      <c r="BF245" s="22"/>
      <c r="BG245" s="23"/>
      <c r="BH245" s="20"/>
      <c r="BI245" s="22"/>
      <c r="BJ245" s="20"/>
      <c r="BL245" s="20"/>
    </row>
    <row r="246" spans="1:64" ht="15.75" hidden="1" customHeight="1">
      <c r="A246" s="9"/>
      <c r="B246" s="218"/>
      <c r="C246" s="421">
        <v>2630</v>
      </c>
      <c r="D246" s="288" t="s">
        <v>1294</v>
      </c>
      <c r="E246" s="423" t="s">
        <v>1513</v>
      </c>
      <c r="F246" s="42"/>
      <c r="G246" s="14"/>
      <c r="H246" s="14"/>
      <c r="I246" s="14"/>
      <c r="J246" s="15"/>
      <c r="K246" s="14"/>
      <c r="L246" s="15"/>
      <c r="M246" s="15"/>
      <c r="N246" s="18"/>
      <c r="O246" s="15"/>
      <c r="P246" s="15"/>
      <c r="Q246" s="14"/>
      <c r="R246" s="15"/>
      <c r="S246" s="15"/>
      <c r="T246" s="18"/>
      <c r="U246" s="15"/>
      <c r="V246" s="15"/>
      <c r="W246" s="18"/>
      <c r="X246" s="15"/>
      <c r="Y246" s="15"/>
      <c r="Z246" s="18"/>
      <c r="AA246" s="15"/>
      <c r="AB246" s="15"/>
      <c r="AC246" s="18"/>
      <c r="AD246" s="16"/>
      <c r="AE246" s="16"/>
      <c r="AF246" s="11"/>
      <c r="AG246" s="15"/>
      <c r="AH246" s="15"/>
      <c r="AI246" s="18"/>
      <c r="AJ246" s="15"/>
      <c r="AK246" s="15"/>
      <c r="AL246" s="18"/>
      <c r="AM246" s="20"/>
      <c r="AN246" s="20"/>
      <c r="AO246" s="22"/>
      <c r="AP246" s="20"/>
      <c r="AQ246" s="20"/>
      <c r="AR246" s="22"/>
      <c r="AS246" s="20"/>
      <c r="AT246" s="20"/>
      <c r="AU246" s="21"/>
      <c r="AV246" s="20"/>
      <c r="AW246" s="20"/>
      <c r="AX246" s="22"/>
      <c r="AY246" s="20"/>
      <c r="AZ246" s="20"/>
      <c r="BA246" s="22"/>
      <c r="BB246" s="20"/>
      <c r="BC246" s="22"/>
      <c r="BD246" s="21"/>
      <c r="BE246" s="22"/>
      <c r="BF246" s="22"/>
      <c r="BG246" s="23"/>
      <c r="BH246" s="20"/>
      <c r="BI246" s="22"/>
      <c r="BJ246" s="20"/>
      <c r="BL246" s="20"/>
    </row>
    <row r="247" spans="1:64" ht="15.75" hidden="1" customHeight="1">
      <c r="A247" s="9"/>
      <c r="B247" s="218"/>
      <c r="C247" s="421">
        <v>2640</v>
      </c>
      <c r="D247" s="288" t="s">
        <v>1294</v>
      </c>
      <c r="E247" s="423" t="s">
        <v>1514</v>
      </c>
      <c r="F247" s="42"/>
      <c r="G247" s="14"/>
      <c r="H247" s="14"/>
      <c r="I247" s="14"/>
      <c r="J247" s="15"/>
      <c r="K247" s="14"/>
      <c r="L247" s="15"/>
      <c r="M247" s="15"/>
      <c r="N247" s="18"/>
      <c r="O247" s="15"/>
      <c r="P247" s="15"/>
      <c r="Q247" s="14"/>
      <c r="R247" s="15"/>
      <c r="S247" s="15"/>
      <c r="T247" s="18"/>
      <c r="U247" s="15"/>
      <c r="V247" s="15"/>
      <c r="W247" s="18"/>
      <c r="X247" s="15"/>
      <c r="Y247" s="15"/>
      <c r="Z247" s="18"/>
      <c r="AA247" s="15"/>
      <c r="AB247" s="15"/>
      <c r="AC247" s="18"/>
      <c r="AD247" s="16"/>
      <c r="AE247" s="16"/>
      <c r="AF247" s="11"/>
      <c r="AG247" s="15"/>
      <c r="AH247" s="15"/>
      <c r="AI247" s="18"/>
      <c r="AJ247" s="15"/>
      <c r="AK247" s="15"/>
      <c r="AL247" s="18"/>
      <c r="AM247" s="20"/>
      <c r="AN247" s="20"/>
      <c r="AO247" s="22"/>
      <c r="AP247" s="20"/>
      <c r="AQ247" s="20"/>
      <c r="AR247" s="22"/>
      <c r="AS247" s="20"/>
      <c r="AT247" s="20"/>
      <c r="AU247" s="21"/>
      <c r="AV247" s="20"/>
      <c r="AW247" s="20"/>
      <c r="AX247" s="22"/>
      <c r="AY247" s="20"/>
      <c r="AZ247" s="20"/>
      <c r="BA247" s="22"/>
      <c r="BB247" s="20"/>
      <c r="BC247" s="22"/>
      <c r="BD247" s="21"/>
      <c r="BE247" s="22"/>
      <c r="BF247" s="22"/>
      <c r="BG247" s="23"/>
      <c r="BH247" s="20"/>
      <c r="BI247" s="22"/>
      <c r="BJ247" s="20"/>
      <c r="BL247" s="20"/>
    </row>
    <row r="248" spans="1:64" ht="15.75" hidden="1" customHeight="1">
      <c r="B248" s="218"/>
      <c r="C248" s="421">
        <v>2690</v>
      </c>
      <c r="D248" s="288" t="s">
        <v>1294</v>
      </c>
      <c r="E248" s="423" t="s">
        <v>1515</v>
      </c>
      <c r="F248" s="42"/>
      <c r="G248" s="14"/>
      <c r="H248" s="14"/>
      <c r="I248" s="14"/>
      <c r="J248" s="15"/>
      <c r="K248" s="14"/>
      <c r="L248" s="15"/>
      <c r="M248" s="15"/>
      <c r="N248" s="18"/>
      <c r="O248" s="15"/>
      <c r="P248" s="15"/>
      <c r="Q248" s="14"/>
      <c r="R248" s="15"/>
      <c r="S248" s="15"/>
      <c r="T248" s="18"/>
      <c r="U248" s="15"/>
      <c r="V248" s="15"/>
      <c r="W248" s="18"/>
      <c r="X248" s="15"/>
      <c r="Y248" s="15"/>
      <c r="Z248" s="18"/>
      <c r="AA248" s="15"/>
      <c r="AB248" s="15"/>
      <c r="AC248" s="18"/>
      <c r="AD248" s="16"/>
      <c r="AE248" s="16"/>
      <c r="AF248" s="11"/>
      <c r="AG248" s="15"/>
      <c r="AH248" s="15"/>
      <c r="AI248" s="18"/>
      <c r="AJ248" s="15"/>
      <c r="AK248" s="15"/>
      <c r="AL248" s="18"/>
      <c r="AM248" s="20"/>
      <c r="AN248" s="20"/>
      <c r="AO248" s="22"/>
      <c r="AP248" s="20"/>
      <c r="AQ248" s="20"/>
      <c r="AR248" s="22"/>
      <c r="AS248" s="20"/>
      <c r="AT248" s="20"/>
      <c r="AU248" s="21"/>
      <c r="AV248" s="20"/>
      <c r="AW248" s="20"/>
      <c r="AX248" s="22"/>
      <c r="AY248" s="20"/>
      <c r="AZ248" s="20"/>
      <c r="BA248" s="22"/>
      <c r="BB248" s="20"/>
      <c r="BC248" s="22"/>
      <c r="BD248" s="21"/>
      <c r="BE248" s="22"/>
      <c r="BF248" s="22"/>
      <c r="BG248" s="23"/>
      <c r="BH248" s="20"/>
      <c r="BI248" s="22"/>
      <c r="BJ248" s="20"/>
      <c r="BL248" s="20"/>
    </row>
    <row r="249" spans="1:64" s="7" customFormat="1" ht="3.75" customHeight="1" thickBot="1">
      <c r="A249" s="9"/>
      <c r="B249" s="218"/>
      <c r="C249" s="218"/>
      <c r="D249" s="118"/>
      <c r="E249" s="126"/>
      <c r="F249" s="13"/>
      <c r="G249" s="13"/>
      <c r="H249" s="13"/>
      <c r="I249" s="13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9"/>
      <c r="W249" s="9"/>
      <c r="AB249" s="12"/>
      <c r="AC249" s="12"/>
      <c r="AD249" s="10"/>
    </row>
    <row r="250" spans="1:64" ht="16.5" customHeight="1">
      <c r="A250" s="9"/>
      <c r="B250" s="276">
        <v>2700</v>
      </c>
      <c r="C250" s="114" t="s">
        <v>18</v>
      </c>
      <c r="D250" s="115"/>
      <c r="E250" s="114"/>
      <c r="F250" s="42"/>
      <c r="G250" s="14"/>
      <c r="H250" s="14"/>
      <c r="I250" s="14"/>
      <c r="J250" s="15"/>
      <c r="K250" s="14"/>
      <c r="L250" s="15"/>
      <c r="M250" s="15"/>
      <c r="N250" s="58"/>
      <c r="O250" s="15"/>
      <c r="P250" s="15"/>
      <c r="Q250" s="14"/>
      <c r="R250" s="15"/>
      <c r="S250" s="15"/>
      <c r="T250" s="58"/>
      <c r="U250" s="15"/>
      <c r="V250" s="15"/>
      <c r="W250" s="58"/>
      <c r="X250" s="15"/>
      <c r="Y250" s="15"/>
      <c r="Z250" s="58"/>
      <c r="AA250" s="15"/>
      <c r="AB250" s="15"/>
      <c r="AC250" s="58"/>
      <c r="AD250" s="15"/>
      <c r="AE250" s="15"/>
      <c r="AF250" s="14"/>
      <c r="AG250" s="15"/>
      <c r="AH250" s="15"/>
      <c r="AI250" s="58"/>
      <c r="AJ250" s="15"/>
      <c r="AK250" s="15"/>
      <c r="AL250" s="58"/>
      <c r="AM250" s="20"/>
      <c r="AN250" s="20"/>
      <c r="AO250" s="59"/>
      <c r="AP250" s="20"/>
      <c r="AQ250" s="20"/>
      <c r="AR250" s="59"/>
      <c r="AS250" s="20"/>
      <c r="AT250" s="20"/>
      <c r="AU250" s="21"/>
      <c r="AV250" s="20"/>
      <c r="AW250" s="20"/>
      <c r="AX250" s="59"/>
      <c r="AY250" s="20"/>
      <c r="AZ250" s="20"/>
      <c r="BA250" s="59"/>
      <c r="BB250" s="20"/>
      <c r="BC250" s="59"/>
      <c r="BD250" s="21"/>
      <c r="BE250" s="59"/>
      <c r="BF250" s="59"/>
      <c r="BG250" s="20"/>
      <c r="BH250" s="20"/>
      <c r="BI250" s="59"/>
      <c r="BJ250" s="20"/>
      <c r="BL250" s="20"/>
    </row>
    <row r="251" spans="1:64" s="7" customFormat="1" ht="3.75" customHeight="1" thickBot="1">
      <c r="A251" s="9"/>
      <c r="B251" s="218"/>
      <c r="C251" s="218"/>
      <c r="D251" s="118"/>
      <c r="E251" s="126"/>
      <c r="F251" s="13"/>
      <c r="G251" s="13"/>
      <c r="H251" s="13"/>
      <c r="I251" s="13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9"/>
      <c r="W251" s="9"/>
      <c r="AB251" s="12"/>
      <c r="AC251" s="12"/>
      <c r="AD251" s="10"/>
    </row>
    <row r="252" spans="1:64" ht="16.5" customHeight="1">
      <c r="A252" s="9"/>
      <c r="B252" s="276">
        <v>2800</v>
      </c>
      <c r="C252" s="114" t="s">
        <v>1374</v>
      </c>
      <c r="D252" s="115"/>
      <c r="E252" s="114"/>
      <c r="F252" s="42"/>
      <c r="G252" s="14"/>
      <c r="H252" s="14"/>
      <c r="I252" s="14"/>
      <c r="J252" s="15"/>
      <c r="K252" s="14"/>
      <c r="L252" s="15"/>
      <c r="M252" s="15"/>
      <c r="N252" s="58"/>
      <c r="O252" s="15"/>
      <c r="P252" s="15"/>
      <c r="Q252" s="14"/>
      <c r="R252" s="15"/>
      <c r="S252" s="15"/>
      <c r="T252" s="58"/>
      <c r="U252" s="15"/>
      <c r="V252" s="15"/>
      <c r="W252" s="58"/>
      <c r="X252" s="15"/>
      <c r="Y252" s="15"/>
      <c r="Z252" s="58"/>
      <c r="AA252" s="15"/>
      <c r="AB252" s="15"/>
      <c r="AC252" s="58"/>
      <c r="AD252" s="15"/>
      <c r="AE252" s="15"/>
      <c r="AF252" s="14"/>
      <c r="AG252" s="15"/>
      <c r="AH252" s="15"/>
      <c r="AI252" s="58"/>
      <c r="AJ252" s="15"/>
      <c r="AK252" s="15"/>
      <c r="AL252" s="58"/>
      <c r="AM252" s="20"/>
      <c r="AN252" s="20"/>
      <c r="AO252" s="59"/>
      <c r="AP252" s="20"/>
      <c r="AQ252" s="20"/>
      <c r="AR252" s="59"/>
      <c r="AS252" s="20"/>
      <c r="AT252" s="20"/>
      <c r="AU252" s="21"/>
      <c r="AV252" s="20"/>
      <c r="AW252" s="20"/>
      <c r="AX252" s="59"/>
      <c r="AY252" s="20"/>
      <c r="AZ252" s="20"/>
      <c r="BA252" s="59"/>
      <c r="BB252" s="20"/>
      <c r="BC252" s="59"/>
      <c r="BD252" s="21"/>
      <c r="BE252" s="59"/>
      <c r="BF252" s="59"/>
      <c r="BG252" s="20"/>
      <c r="BH252" s="20"/>
      <c r="BI252" s="59"/>
      <c r="BJ252" s="20"/>
      <c r="BL252" s="20"/>
    </row>
    <row r="253" spans="1:64" ht="15.75" hidden="1" customHeight="1">
      <c r="A253" s="9"/>
      <c r="B253" s="276"/>
      <c r="C253" s="425" t="s">
        <v>1332</v>
      </c>
      <c r="D253" s="426" t="s">
        <v>1294</v>
      </c>
      <c r="E253" s="427" t="s">
        <v>1516</v>
      </c>
      <c r="F253" s="42"/>
      <c r="G253" s="14"/>
      <c r="H253" s="14"/>
      <c r="I253" s="14"/>
      <c r="J253" s="15"/>
      <c r="K253" s="14"/>
      <c r="L253" s="15"/>
      <c r="M253" s="15"/>
      <c r="N253" s="18"/>
      <c r="O253" s="15"/>
      <c r="P253" s="15"/>
      <c r="Q253" s="14"/>
      <c r="R253" s="15"/>
      <c r="S253" s="15"/>
      <c r="T253" s="18"/>
      <c r="U253" s="15"/>
      <c r="V253" s="15"/>
      <c r="W253" s="18"/>
      <c r="X253" s="15"/>
      <c r="Y253" s="15"/>
      <c r="Z253" s="18"/>
      <c r="AA253" s="15"/>
      <c r="AB253" s="15"/>
      <c r="AC253" s="18"/>
      <c r="AD253" s="16"/>
      <c r="AE253" s="16"/>
      <c r="AF253" s="11"/>
      <c r="AG253" s="15"/>
      <c r="AH253" s="15"/>
      <c r="AI253" s="18"/>
      <c r="AJ253" s="15"/>
      <c r="AK253" s="15"/>
      <c r="AL253" s="18"/>
      <c r="AM253" s="20"/>
      <c r="AN253" s="20"/>
      <c r="AO253" s="22"/>
      <c r="AP253" s="20"/>
      <c r="AQ253" s="20"/>
      <c r="AR253" s="22"/>
      <c r="AS253" s="20"/>
      <c r="AT253" s="20"/>
      <c r="AU253" s="21"/>
      <c r="AV253" s="20"/>
      <c r="AW253" s="20"/>
      <c r="AX253" s="22"/>
      <c r="AY253" s="20"/>
      <c r="AZ253" s="20"/>
      <c r="BA253" s="22"/>
      <c r="BB253" s="20"/>
      <c r="BC253" s="22"/>
      <c r="BD253" s="21"/>
      <c r="BE253" s="22"/>
      <c r="BF253" s="22"/>
      <c r="BG253" s="23"/>
      <c r="BH253" s="20"/>
      <c r="BI253" s="22"/>
      <c r="BJ253" s="20"/>
      <c r="BL253" s="20"/>
    </row>
    <row r="254" spans="1:64" ht="15.75" hidden="1" customHeight="1">
      <c r="A254" s="9"/>
      <c r="B254" s="218"/>
      <c r="C254" s="428">
        <v>2820</v>
      </c>
      <c r="D254" s="426" t="s">
        <v>1294</v>
      </c>
      <c r="E254" s="429" t="s">
        <v>1517</v>
      </c>
      <c r="F254" s="42"/>
      <c r="G254" s="14"/>
      <c r="H254" s="14"/>
      <c r="I254" s="14"/>
      <c r="J254" s="15"/>
      <c r="K254" s="14"/>
      <c r="L254" s="15"/>
      <c r="M254" s="15"/>
      <c r="N254" s="18"/>
      <c r="O254" s="15"/>
      <c r="P254" s="15"/>
      <c r="Q254" s="14"/>
      <c r="R254" s="15"/>
      <c r="S254" s="15"/>
      <c r="T254" s="18"/>
      <c r="U254" s="15"/>
      <c r="V254" s="15"/>
      <c r="W254" s="18"/>
      <c r="X254" s="15"/>
      <c r="Y254" s="15"/>
      <c r="Z254" s="18"/>
      <c r="AA254" s="15"/>
      <c r="AB254" s="15"/>
      <c r="AC254" s="18"/>
      <c r="AD254" s="16"/>
      <c r="AE254" s="16"/>
      <c r="AF254" s="11"/>
      <c r="AG254" s="15"/>
      <c r="AH254" s="15"/>
      <c r="AI254" s="18"/>
      <c r="AJ254" s="15"/>
      <c r="AK254" s="15"/>
      <c r="AL254" s="18"/>
      <c r="AM254" s="20"/>
      <c r="AN254" s="20"/>
      <c r="AO254" s="22"/>
      <c r="AP254" s="20"/>
      <c r="AQ254" s="20"/>
      <c r="AR254" s="22"/>
      <c r="AS254" s="20"/>
      <c r="AT254" s="20"/>
      <c r="AU254" s="21"/>
      <c r="AV254" s="20"/>
      <c r="AW254" s="20"/>
      <c r="AX254" s="22"/>
      <c r="AY254" s="20"/>
      <c r="AZ254" s="20"/>
      <c r="BA254" s="22"/>
      <c r="BB254" s="20"/>
      <c r="BC254" s="22"/>
      <c r="BD254" s="21"/>
      <c r="BE254" s="22"/>
      <c r="BF254" s="22"/>
      <c r="BG254" s="23"/>
      <c r="BH254" s="20"/>
      <c r="BI254" s="22"/>
      <c r="BJ254" s="20"/>
      <c r="BL254" s="20"/>
    </row>
    <row r="255" spans="1:64" ht="15.75" hidden="1" customHeight="1">
      <c r="A255" s="9"/>
      <c r="B255" s="218"/>
      <c r="C255" s="421">
        <v>2880</v>
      </c>
      <c r="D255" s="288" t="s">
        <v>1294</v>
      </c>
      <c r="E255" s="424" t="s">
        <v>1518</v>
      </c>
      <c r="F255" s="42"/>
      <c r="G255" s="14"/>
      <c r="H255" s="14"/>
      <c r="I255" s="14"/>
      <c r="J255" s="15"/>
      <c r="K255" s="14"/>
      <c r="L255" s="15"/>
      <c r="M255" s="15"/>
      <c r="N255" s="18"/>
      <c r="O255" s="15"/>
      <c r="P255" s="15"/>
      <c r="Q255" s="14"/>
      <c r="R255" s="15"/>
      <c r="S255" s="15"/>
      <c r="T255" s="18"/>
      <c r="U255" s="15"/>
      <c r="V255" s="15"/>
      <c r="W255" s="18"/>
      <c r="X255" s="15"/>
      <c r="Y255" s="15"/>
      <c r="Z255" s="18"/>
      <c r="AA255" s="15"/>
      <c r="AB255" s="15"/>
      <c r="AC255" s="18"/>
      <c r="AD255" s="16"/>
      <c r="AE255" s="16"/>
      <c r="AF255" s="11"/>
      <c r="AG255" s="15"/>
      <c r="AH255" s="15"/>
      <c r="AI255" s="18"/>
      <c r="AJ255" s="15"/>
      <c r="AK255" s="15"/>
      <c r="AL255" s="18"/>
      <c r="AM255" s="20"/>
      <c r="AN255" s="20"/>
      <c r="AO255" s="22"/>
      <c r="AP255" s="20"/>
      <c r="AQ255" s="20"/>
      <c r="AR255" s="22"/>
      <c r="AS255" s="20"/>
      <c r="AT255" s="20"/>
      <c r="AU255" s="21"/>
      <c r="AV255" s="20"/>
      <c r="AW255" s="20"/>
      <c r="AX255" s="22"/>
      <c r="AY255" s="20"/>
      <c r="AZ255" s="20"/>
      <c r="BA255" s="22"/>
      <c r="BB255" s="20"/>
      <c r="BC255" s="22"/>
      <c r="BD255" s="21"/>
      <c r="BE255" s="22"/>
      <c r="BF255" s="22"/>
      <c r="BG255" s="23"/>
      <c r="BH255" s="20"/>
      <c r="BI255" s="22"/>
      <c r="BJ255" s="20"/>
      <c r="BL255" s="20"/>
    </row>
    <row r="256" spans="1:64" ht="15.75" hidden="1" customHeight="1">
      <c r="A256" s="9"/>
      <c r="B256" s="270"/>
      <c r="C256" s="428">
        <v>2890</v>
      </c>
      <c r="D256" s="426" t="s">
        <v>1294</v>
      </c>
      <c r="E256" s="429" t="s">
        <v>1519</v>
      </c>
      <c r="F256" s="42"/>
      <c r="G256" s="14"/>
      <c r="H256" s="14"/>
      <c r="I256" s="14"/>
      <c r="J256" s="15"/>
      <c r="K256" s="14"/>
      <c r="L256" s="15"/>
      <c r="M256" s="15"/>
      <c r="N256" s="18"/>
      <c r="O256" s="15"/>
      <c r="P256" s="15"/>
      <c r="Q256" s="14"/>
      <c r="R256" s="15"/>
      <c r="S256" s="15"/>
      <c r="T256" s="18"/>
      <c r="U256" s="15"/>
      <c r="V256" s="15"/>
      <c r="W256" s="18"/>
      <c r="X256" s="15"/>
      <c r="Y256" s="15"/>
      <c r="Z256" s="18"/>
      <c r="AA256" s="15"/>
      <c r="AB256" s="15"/>
      <c r="AC256" s="18"/>
      <c r="AD256" s="16"/>
      <c r="AE256" s="16"/>
      <c r="AF256" s="11"/>
      <c r="AG256" s="15"/>
      <c r="AH256" s="15"/>
      <c r="AI256" s="18"/>
      <c r="AJ256" s="15"/>
      <c r="AK256" s="15"/>
      <c r="AL256" s="18"/>
      <c r="AM256" s="20"/>
      <c r="AN256" s="20"/>
      <c r="AO256" s="22"/>
      <c r="AP256" s="20"/>
      <c r="AQ256" s="20"/>
      <c r="AR256" s="22"/>
      <c r="AS256" s="20"/>
      <c r="AT256" s="20"/>
      <c r="AU256" s="21"/>
      <c r="AV256" s="20"/>
      <c r="AW256" s="20"/>
      <c r="AX256" s="22"/>
      <c r="AY256" s="20"/>
      <c r="AZ256" s="20"/>
      <c r="BA256" s="22"/>
      <c r="BB256" s="20"/>
      <c r="BC256" s="22"/>
      <c r="BD256" s="21"/>
      <c r="BE256" s="22"/>
      <c r="BF256" s="22"/>
      <c r="BG256" s="23"/>
      <c r="BH256" s="20"/>
      <c r="BI256" s="22"/>
      <c r="BJ256" s="20"/>
      <c r="BL256" s="20"/>
    </row>
    <row r="257" spans="1:64" s="7" customFormat="1" ht="3.75" customHeight="1" thickBot="1">
      <c r="A257" s="9"/>
      <c r="B257" s="218"/>
      <c r="C257" s="218"/>
      <c r="D257" s="118"/>
      <c r="E257" s="126"/>
      <c r="F257" s="13"/>
      <c r="G257" s="13"/>
      <c r="H257" s="13"/>
      <c r="I257" s="13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9"/>
      <c r="W257" s="9"/>
      <c r="AB257" s="12"/>
      <c r="AC257" s="12"/>
      <c r="AD257" s="10"/>
    </row>
    <row r="258" spans="1:64" ht="16.5" customHeight="1">
      <c r="A258" s="9"/>
      <c r="B258" s="276">
        <v>2900</v>
      </c>
      <c r="C258" s="372" t="s">
        <v>55</v>
      </c>
      <c r="D258" s="219"/>
      <c r="E258" s="219"/>
      <c r="F258" s="42"/>
      <c r="G258" s="14"/>
      <c r="H258" s="14"/>
      <c r="I258" s="14"/>
      <c r="J258" s="15"/>
      <c r="K258" s="14"/>
      <c r="L258" s="15"/>
      <c r="M258" s="15"/>
      <c r="N258" s="58"/>
      <c r="O258" s="15"/>
      <c r="P258" s="15"/>
      <c r="Q258" s="14"/>
      <c r="R258" s="15"/>
      <c r="S258" s="15"/>
      <c r="T258" s="58"/>
      <c r="U258" s="15"/>
      <c r="V258" s="15"/>
      <c r="W258" s="58"/>
      <c r="X258" s="15"/>
      <c r="Y258" s="15"/>
      <c r="Z258" s="58"/>
      <c r="AA258" s="15"/>
      <c r="AB258" s="15"/>
      <c r="AC258" s="58"/>
      <c r="AD258" s="15"/>
      <c r="AE258" s="15"/>
      <c r="AF258" s="14"/>
      <c r="AG258" s="15"/>
      <c r="AH258" s="15"/>
      <c r="AI258" s="58"/>
      <c r="AJ258" s="15"/>
      <c r="AK258" s="15"/>
      <c r="AL258" s="58"/>
      <c r="AM258" s="20"/>
      <c r="AN258" s="20"/>
      <c r="AO258" s="59"/>
      <c r="AP258" s="20"/>
      <c r="AQ258" s="20"/>
      <c r="AR258" s="59"/>
      <c r="AS258" s="20"/>
      <c r="AT258" s="20"/>
      <c r="AU258" s="21"/>
      <c r="AV258" s="20"/>
      <c r="AW258" s="20"/>
      <c r="AX258" s="59"/>
      <c r="AY258" s="20"/>
      <c r="AZ258" s="20"/>
      <c r="BA258" s="59"/>
      <c r="BB258" s="20"/>
      <c r="BC258" s="59"/>
      <c r="BD258" s="21"/>
      <c r="BE258" s="59"/>
      <c r="BF258" s="59"/>
      <c r="BG258" s="20"/>
      <c r="BH258" s="20"/>
      <c r="BI258" s="59"/>
      <c r="BJ258" s="20"/>
      <c r="BL258" s="20"/>
    </row>
    <row r="259" spans="1:64" ht="16.5" customHeight="1">
      <c r="A259" s="9"/>
      <c r="B259" s="125"/>
      <c r="C259" s="376">
        <v>2910</v>
      </c>
      <c r="D259" s="430" t="s">
        <v>1294</v>
      </c>
      <c r="E259" s="180" t="s">
        <v>1423</v>
      </c>
      <c r="F259" s="42"/>
      <c r="G259" s="14"/>
      <c r="H259" s="14"/>
      <c r="I259" s="14"/>
      <c r="J259" s="15"/>
      <c r="K259" s="14"/>
      <c r="L259" s="15"/>
      <c r="M259" s="15"/>
      <c r="N259" s="58"/>
      <c r="O259" s="15"/>
      <c r="P259" s="15"/>
      <c r="Q259" s="14"/>
      <c r="R259" s="15"/>
      <c r="S259" s="15"/>
      <c r="T259" s="58"/>
      <c r="U259" s="15"/>
      <c r="V259" s="15"/>
      <c r="W259" s="58"/>
      <c r="X259" s="15"/>
      <c r="Y259" s="15"/>
      <c r="Z259" s="58"/>
      <c r="AA259" s="15"/>
      <c r="AB259" s="15"/>
      <c r="AC259" s="58"/>
      <c r="AD259" s="15"/>
      <c r="AE259" s="15"/>
      <c r="AF259" s="14"/>
      <c r="AG259" s="15"/>
      <c r="AH259" s="15"/>
      <c r="AI259" s="58"/>
      <c r="AJ259" s="15"/>
      <c r="AK259" s="15"/>
      <c r="AL259" s="58"/>
      <c r="AM259" s="20"/>
      <c r="AN259" s="20"/>
      <c r="AO259" s="59"/>
      <c r="AP259" s="20"/>
      <c r="AQ259" s="20"/>
      <c r="AR259" s="59"/>
      <c r="AS259" s="20"/>
      <c r="AT259" s="20"/>
      <c r="AU259" s="21"/>
      <c r="AV259" s="20"/>
      <c r="AW259" s="20"/>
      <c r="AX259" s="59"/>
      <c r="AY259" s="20"/>
      <c r="AZ259" s="20"/>
      <c r="BA259" s="59"/>
      <c r="BB259" s="20"/>
      <c r="BC259" s="59"/>
      <c r="BD259" s="21"/>
      <c r="BE259" s="59"/>
      <c r="BF259" s="59"/>
      <c r="BG259" s="20"/>
      <c r="BH259" s="20"/>
      <c r="BI259" s="59"/>
      <c r="BJ259" s="20"/>
      <c r="BL259" s="20"/>
    </row>
    <row r="260" spans="1:64" ht="16.5" hidden="1" customHeight="1">
      <c r="A260" s="87"/>
      <c r="B260" s="125"/>
      <c r="C260" s="431">
        <v>2961</v>
      </c>
      <c r="D260" s="432" t="s">
        <v>1294</v>
      </c>
      <c r="E260" s="377" t="s">
        <v>547</v>
      </c>
      <c r="F260" s="42"/>
      <c r="G260" s="14"/>
      <c r="H260" s="14"/>
      <c r="I260" s="14"/>
      <c r="J260" s="15"/>
      <c r="K260" s="14"/>
      <c r="L260" s="15"/>
      <c r="M260" s="15"/>
      <c r="N260" s="58"/>
      <c r="O260" s="15"/>
      <c r="P260" s="15"/>
      <c r="Q260" s="14"/>
      <c r="R260" s="15"/>
      <c r="S260" s="15"/>
      <c r="T260" s="58"/>
      <c r="U260" s="15"/>
      <c r="V260" s="15"/>
      <c r="W260" s="58"/>
      <c r="X260" s="15"/>
      <c r="Y260" s="15"/>
      <c r="Z260" s="58"/>
      <c r="AA260" s="15"/>
      <c r="AB260" s="15"/>
      <c r="AC260" s="58"/>
      <c r="AD260" s="15"/>
      <c r="AE260" s="15"/>
      <c r="AF260" s="14"/>
      <c r="AG260" s="15"/>
      <c r="AH260" s="15"/>
      <c r="AI260" s="58"/>
      <c r="AJ260" s="15"/>
      <c r="AK260" s="15"/>
      <c r="AL260" s="58"/>
      <c r="AM260" s="20"/>
      <c r="AN260" s="20"/>
      <c r="AO260" s="59"/>
      <c r="AP260" s="20"/>
      <c r="AQ260" s="20"/>
      <c r="AR260" s="59"/>
      <c r="AS260" s="20"/>
      <c r="AT260" s="20"/>
      <c r="AU260" s="21"/>
      <c r="AV260" s="20"/>
      <c r="AW260" s="20"/>
      <c r="AX260" s="59"/>
      <c r="AY260" s="20"/>
      <c r="AZ260" s="20"/>
      <c r="BA260" s="59"/>
      <c r="BB260" s="20"/>
      <c r="BC260" s="59"/>
      <c r="BD260" s="21"/>
      <c r="BE260" s="59"/>
      <c r="BF260" s="59"/>
      <c r="BG260" s="20"/>
      <c r="BH260" s="20"/>
      <c r="BI260" s="59"/>
      <c r="BJ260" s="20"/>
      <c r="BL260" s="20"/>
    </row>
    <row r="261" spans="1:64" ht="16.5" hidden="1" customHeight="1">
      <c r="A261" s="87"/>
      <c r="B261" s="125"/>
      <c r="C261" s="431">
        <v>2963</v>
      </c>
      <c r="D261" s="432" t="s">
        <v>1294</v>
      </c>
      <c r="E261" s="377" t="s">
        <v>548</v>
      </c>
      <c r="F261" s="42"/>
      <c r="G261" s="14"/>
      <c r="H261" s="14"/>
      <c r="I261" s="14"/>
      <c r="J261" s="15"/>
      <c r="K261" s="14"/>
      <c r="L261" s="15"/>
      <c r="M261" s="15"/>
      <c r="N261" s="58"/>
      <c r="O261" s="15"/>
      <c r="P261" s="15"/>
      <c r="Q261" s="14"/>
      <c r="R261" s="15"/>
      <c r="S261" s="15"/>
      <c r="T261" s="58"/>
      <c r="U261" s="15"/>
      <c r="V261" s="15"/>
      <c r="W261" s="58"/>
      <c r="X261" s="15"/>
      <c r="Y261" s="15"/>
      <c r="Z261" s="58"/>
      <c r="AA261" s="15"/>
      <c r="AB261" s="15"/>
      <c r="AC261" s="58"/>
      <c r="AD261" s="15"/>
      <c r="AE261" s="15"/>
      <c r="AF261" s="14"/>
      <c r="AG261" s="15"/>
      <c r="AH261" s="15"/>
      <c r="AI261" s="58"/>
      <c r="AJ261" s="15"/>
      <c r="AK261" s="15"/>
      <c r="AL261" s="58"/>
      <c r="AM261" s="20"/>
      <c r="AN261" s="20"/>
      <c r="AO261" s="59"/>
      <c r="AP261" s="20"/>
      <c r="AQ261" s="20"/>
      <c r="AR261" s="59"/>
      <c r="AS261" s="20"/>
      <c r="AT261" s="20"/>
      <c r="AU261" s="21"/>
      <c r="AV261" s="20"/>
      <c r="AW261" s="20"/>
      <c r="AX261" s="59"/>
      <c r="AY261" s="20"/>
      <c r="AZ261" s="20"/>
      <c r="BA261" s="59"/>
      <c r="BB261" s="20"/>
      <c r="BC261" s="59"/>
      <c r="BD261" s="21"/>
      <c r="BE261" s="59"/>
      <c r="BF261" s="59"/>
      <c r="BG261" s="20"/>
      <c r="BH261" s="20"/>
      <c r="BI261" s="59"/>
      <c r="BJ261" s="20"/>
      <c r="BL261" s="20"/>
    </row>
    <row r="262" spans="1:64" ht="16.5" hidden="1" customHeight="1">
      <c r="A262" s="87"/>
      <c r="B262" s="125"/>
      <c r="C262" s="431">
        <v>2964</v>
      </c>
      <c r="D262" s="432" t="s">
        <v>1294</v>
      </c>
      <c r="E262" s="377" t="s">
        <v>549</v>
      </c>
      <c r="F262" s="42"/>
      <c r="G262" s="14"/>
      <c r="H262" s="14"/>
      <c r="I262" s="14"/>
      <c r="J262" s="15"/>
      <c r="K262" s="14"/>
      <c r="L262" s="15"/>
      <c r="M262" s="15"/>
      <c r="N262" s="58"/>
      <c r="O262" s="15"/>
      <c r="P262" s="15"/>
      <c r="Q262" s="14"/>
      <c r="R262" s="15"/>
      <c r="S262" s="15"/>
      <c r="T262" s="58"/>
      <c r="U262" s="15"/>
      <c r="V262" s="15"/>
      <c r="W262" s="58"/>
      <c r="X262" s="15"/>
      <c r="Y262" s="15"/>
      <c r="Z262" s="58"/>
      <c r="AA262" s="15"/>
      <c r="AB262" s="15"/>
      <c r="AC262" s="58"/>
      <c r="AD262" s="15"/>
      <c r="AE262" s="15"/>
      <c r="AF262" s="14"/>
      <c r="AG262" s="15"/>
      <c r="AH262" s="15"/>
      <c r="AI262" s="58"/>
      <c r="AJ262" s="15"/>
      <c r="AK262" s="15"/>
      <c r="AL262" s="58"/>
      <c r="AM262" s="20"/>
      <c r="AN262" s="20"/>
      <c r="AO262" s="59"/>
      <c r="AP262" s="20"/>
      <c r="AQ262" s="20"/>
      <c r="AR262" s="59"/>
      <c r="AS262" s="20"/>
      <c r="AT262" s="20"/>
      <c r="AU262" s="21"/>
      <c r="AV262" s="20"/>
      <c r="AW262" s="20"/>
      <c r="AX262" s="59"/>
      <c r="AY262" s="20"/>
      <c r="AZ262" s="20"/>
      <c r="BA262" s="59"/>
      <c r="BB262" s="20"/>
      <c r="BC262" s="59"/>
      <c r="BD262" s="21"/>
      <c r="BE262" s="59"/>
      <c r="BF262" s="59"/>
      <c r="BG262" s="20"/>
      <c r="BH262" s="20"/>
      <c r="BI262" s="59"/>
      <c r="BJ262" s="20"/>
      <c r="BL262" s="20"/>
    </row>
    <row r="263" spans="1:64" ht="16.5" customHeight="1">
      <c r="A263" s="9"/>
      <c r="B263" s="125"/>
      <c r="C263" s="378">
        <v>2920</v>
      </c>
      <c r="D263" s="379" t="s">
        <v>1294</v>
      </c>
      <c r="E263" s="380" t="s">
        <v>555</v>
      </c>
      <c r="F263" s="42"/>
      <c r="G263" s="14"/>
      <c r="H263" s="14"/>
      <c r="I263" s="14"/>
      <c r="J263" s="15"/>
      <c r="K263" s="14"/>
      <c r="L263" s="15"/>
      <c r="M263" s="15"/>
      <c r="N263" s="58"/>
      <c r="O263" s="15"/>
      <c r="P263" s="15"/>
      <c r="Q263" s="14"/>
      <c r="R263" s="15"/>
      <c r="S263" s="15"/>
      <c r="T263" s="58"/>
      <c r="U263" s="15"/>
      <c r="V263" s="15"/>
      <c r="W263" s="58"/>
      <c r="X263" s="15"/>
      <c r="Y263" s="15"/>
      <c r="Z263" s="58"/>
      <c r="AA263" s="15"/>
      <c r="AB263" s="15"/>
      <c r="AC263" s="58"/>
      <c r="AD263" s="15"/>
      <c r="AE263" s="15"/>
      <c r="AF263" s="14"/>
      <c r="AG263" s="15"/>
      <c r="AH263" s="15"/>
      <c r="AI263" s="58"/>
      <c r="AJ263" s="15"/>
      <c r="AK263" s="15"/>
      <c r="AL263" s="58"/>
      <c r="AM263" s="20"/>
      <c r="AN263" s="20"/>
      <c r="AO263" s="59"/>
      <c r="AP263" s="20"/>
      <c r="AQ263" s="20"/>
      <c r="AR263" s="59"/>
      <c r="AS263" s="20"/>
      <c r="AT263" s="20"/>
      <c r="AU263" s="21"/>
      <c r="AV263" s="20"/>
      <c r="AW263" s="20"/>
      <c r="AX263" s="59"/>
      <c r="AY263" s="20"/>
      <c r="AZ263" s="20"/>
      <c r="BA263" s="59"/>
      <c r="BB263" s="20"/>
      <c r="BC263" s="59"/>
      <c r="BD263" s="21"/>
      <c r="BE263" s="59"/>
      <c r="BF263" s="59"/>
      <c r="BG263" s="20"/>
      <c r="BH263" s="20"/>
      <c r="BI263" s="59"/>
      <c r="BJ263" s="20"/>
      <c r="BL263" s="20"/>
    </row>
    <row r="264" spans="1:64" ht="16.5" hidden="1" customHeight="1">
      <c r="A264" s="87"/>
      <c r="B264" s="125"/>
      <c r="C264" s="433">
        <v>2961</v>
      </c>
      <c r="D264" s="434" t="s">
        <v>1294</v>
      </c>
      <c r="E264" s="381" t="s">
        <v>547</v>
      </c>
      <c r="F264" s="42"/>
      <c r="G264" s="14"/>
      <c r="H264" s="14"/>
      <c r="I264" s="14"/>
      <c r="J264" s="15"/>
      <c r="K264" s="14"/>
      <c r="L264" s="15"/>
      <c r="M264" s="15"/>
      <c r="N264" s="58"/>
      <c r="O264" s="15"/>
      <c r="P264" s="15"/>
      <c r="Q264" s="14"/>
      <c r="R264" s="15"/>
      <c r="S264" s="15"/>
      <c r="T264" s="58"/>
      <c r="U264" s="15"/>
      <c r="V264" s="15"/>
      <c r="W264" s="58"/>
      <c r="X264" s="15"/>
      <c r="Y264" s="15"/>
      <c r="Z264" s="58"/>
      <c r="AA264" s="15"/>
      <c r="AB264" s="15"/>
      <c r="AC264" s="58"/>
      <c r="AD264" s="15"/>
      <c r="AE264" s="15"/>
      <c r="AF264" s="14"/>
      <c r="AG264" s="15"/>
      <c r="AH264" s="15"/>
      <c r="AI264" s="58"/>
      <c r="AJ264" s="15"/>
      <c r="AK264" s="15"/>
      <c r="AL264" s="58"/>
      <c r="AM264" s="20"/>
      <c r="AN264" s="20"/>
      <c r="AO264" s="59"/>
      <c r="AP264" s="20"/>
      <c r="AQ264" s="20"/>
      <c r="AR264" s="59"/>
      <c r="AS264" s="20"/>
      <c r="AT264" s="20"/>
      <c r="AU264" s="21"/>
      <c r="AV264" s="20"/>
      <c r="AW264" s="20"/>
      <c r="AX264" s="59"/>
      <c r="AY264" s="20"/>
      <c r="AZ264" s="20"/>
      <c r="BA264" s="59"/>
      <c r="BB264" s="20"/>
      <c r="BC264" s="59"/>
      <c r="BD264" s="21"/>
      <c r="BE264" s="59"/>
      <c r="BF264" s="59"/>
      <c r="BG264" s="20"/>
      <c r="BH264" s="20"/>
      <c r="BI264" s="59"/>
      <c r="BJ264" s="20"/>
      <c r="BL264" s="20"/>
    </row>
    <row r="265" spans="1:64" ht="16.5" hidden="1" customHeight="1">
      <c r="A265" s="87"/>
      <c r="B265" s="125"/>
      <c r="C265" s="287">
        <v>2963</v>
      </c>
      <c r="D265" s="282" t="s">
        <v>1294</v>
      </c>
      <c r="E265" s="354" t="s">
        <v>548</v>
      </c>
      <c r="F265" s="42"/>
      <c r="G265" s="14"/>
      <c r="H265" s="14"/>
      <c r="I265" s="14"/>
      <c r="J265" s="15"/>
      <c r="K265" s="14"/>
      <c r="L265" s="15"/>
      <c r="M265" s="15"/>
      <c r="N265" s="58"/>
      <c r="O265" s="15"/>
      <c r="P265" s="15"/>
      <c r="Q265" s="14"/>
      <c r="R265" s="15"/>
      <c r="S265" s="15"/>
      <c r="T265" s="58"/>
      <c r="U265" s="15"/>
      <c r="V265" s="15"/>
      <c r="W265" s="58"/>
      <c r="X265" s="15"/>
      <c r="Y265" s="15"/>
      <c r="Z265" s="58"/>
      <c r="AA265" s="15"/>
      <c r="AB265" s="15"/>
      <c r="AC265" s="58"/>
      <c r="AD265" s="15"/>
      <c r="AE265" s="15"/>
      <c r="AF265" s="14"/>
      <c r="AG265" s="15"/>
      <c r="AH265" s="15"/>
      <c r="AI265" s="58"/>
      <c r="AJ265" s="15"/>
      <c r="AK265" s="15"/>
      <c r="AL265" s="58"/>
      <c r="AM265" s="20"/>
      <c r="AN265" s="20"/>
      <c r="AO265" s="59"/>
      <c r="AP265" s="20"/>
      <c r="AQ265" s="20"/>
      <c r="AR265" s="59"/>
      <c r="AS265" s="20"/>
      <c r="AT265" s="20"/>
      <c r="AU265" s="21"/>
      <c r="AV265" s="20"/>
      <c r="AW265" s="20"/>
      <c r="AX265" s="59"/>
      <c r="AY265" s="20"/>
      <c r="AZ265" s="20"/>
      <c r="BA265" s="59"/>
      <c r="BB265" s="20"/>
      <c r="BC265" s="59"/>
      <c r="BD265" s="21"/>
      <c r="BE265" s="59"/>
      <c r="BF265" s="59"/>
      <c r="BG265" s="20"/>
      <c r="BH265" s="20"/>
      <c r="BI265" s="59"/>
      <c r="BJ265" s="20"/>
      <c r="BL265" s="20"/>
    </row>
    <row r="266" spans="1:64" ht="16.5" hidden="1" customHeight="1">
      <c r="A266" s="87"/>
      <c r="B266" s="125"/>
      <c r="C266" s="287">
        <v>2964</v>
      </c>
      <c r="D266" s="282" t="s">
        <v>1294</v>
      </c>
      <c r="E266" s="354" t="s">
        <v>549</v>
      </c>
      <c r="F266" s="42"/>
      <c r="G266" s="14"/>
      <c r="H266" s="14"/>
      <c r="I266" s="14"/>
      <c r="J266" s="15"/>
      <c r="K266" s="14"/>
      <c r="L266" s="15"/>
      <c r="M266" s="15"/>
      <c r="N266" s="58"/>
      <c r="O266" s="15"/>
      <c r="P266" s="15"/>
      <c r="Q266" s="14"/>
      <c r="R266" s="15"/>
      <c r="S266" s="15"/>
      <c r="T266" s="58"/>
      <c r="U266" s="15"/>
      <c r="V266" s="15"/>
      <c r="W266" s="58"/>
      <c r="X266" s="15"/>
      <c r="Y266" s="15"/>
      <c r="Z266" s="58"/>
      <c r="AA266" s="15"/>
      <c r="AB266" s="15"/>
      <c r="AC266" s="58"/>
      <c r="AD266" s="15"/>
      <c r="AE266" s="15"/>
      <c r="AF266" s="14"/>
      <c r="AG266" s="15"/>
      <c r="AH266" s="15"/>
      <c r="AI266" s="58"/>
      <c r="AJ266" s="15"/>
      <c r="AK266" s="15"/>
      <c r="AL266" s="58"/>
      <c r="AM266" s="20"/>
      <c r="AN266" s="20"/>
      <c r="AO266" s="59"/>
      <c r="AP266" s="20"/>
      <c r="AQ266" s="20"/>
      <c r="AR266" s="59"/>
      <c r="AS266" s="20"/>
      <c r="AT266" s="20"/>
      <c r="AU266" s="21"/>
      <c r="AV266" s="20"/>
      <c r="AW266" s="20"/>
      <c r="AX266" s="59"/>
      <c r="AY266" s="20"/>
      <c r="AZ266" s="20"/>
      <c r="BA266" s="59"/>
      <c r="BB266" s="20"/>
      <c r="BC266" s="59"/>
      <c r="BD266" s="21"/>
      <c r="BE266" s="59"/>
      <c r="BF266" s="59"/>
      <c r="BG266" s="20"/>
      <c r="BH266" s="20"/>
      <c r="BI266" s="59"/>
      <c r="BJ266" s="20"/>
      <c r="BL266" s="20"/>
    </row>
    <row r="267" spans="1:64" ht="16.5" customHeight="1">
      <c r="A267" s="87"/>
      <c r="B267" s="125"/>
      <c r="C267" s="382">
        <v>2969</v>
      </c>
      <c r="D267" s="290" t="s">
        <v>1294</v>
      </c>
      <c r="E267" s="383" t="s">
        <v>556</v>
      </c>
      <c r="F267" s="42"/>
      <c r="G267" s="14"/>
      <c r="H267" s="14"/>
      <c r="I267" s="14"/>
      <c r="J267" s="15"/>
      <c r="K267" s="14"/>
      <c r="L267" s="15"/>
      <c r="M267" s="15"/>
      <c r="N267" s="58"/>
      <c r="O267" s="15"/>
      <c r="P267" s="15"/>
      <c r="Q267" s="14"/>
      <c r="R267" s="15"/>
      <c r="S267" s="15"/>
      <c r="T267" s="58"/>
      <c r="U267" s="15"/>
      <c r="V267" s="15"/>
      <c r="W267" s="58"/>
      <c r="X267" s="15"/>
      <c r="Y267" s="15"/>
      <c r="Z267" s="58"/>
      <c r="AA267" s="15"/>
      <c r="AB267" s="15"/>
      <c r="AC267" s="58"/>
      <c r="AD267" s="15"/>
      <c r="AE267" s="15"/>
      <c r="AF267" s="14"/>
      <c r="AG267" s="15"/>
      <c r="AH267" s="15"/>
      <c r="AI267" s="58"/>
      <c r="AJ267" s="15"/>
      <c r="AK267" s="15"/>
      <c r="AL267" s="58"/>
      <c r="AM267" s="20"/>
      <c r="AN267" s="20"/>
      <c r="AO267" s="59"/>
      <c r="AP267" s="20"/>
      <c r="AQ267" s="20"/>
      <c r="AR267" s="59"/>
      <c r="AS267" s="20"/>
      <c r="AT267" s="20"/>
      <c r="AU267" s="21"/>
      <c r="AV267" s="20"/>
      <c r="AW267" s="20"/>
      <c r="AX267" s="59"/>
      <c r="AY267" s="20"/>
      <c r="AZ267" s="20"/>
      <c r="BA267" s="59"/>
      <c r="BB267" s="20"/>
      <c r="BC267" s="59"/>
      <c r="BD267" s="21"/>
      <c r="BE267" s="59"/>
      <c r="BF267" s="59"/>
      <c r="BG267" s="20"/>
      <c r="BH267" s="20"/>
      <c r="BI267" s="59"/>
      <c r="BJ267" s="20"/>
      <c r="BL267" s="20"/>
    </row>
    <row r="268" spans="1:64" ht="16.5" customHeight="1">
      <c r="A268" s="87"/>
      <c r="B268" s="125"/>
      <c r="C268" s="382">
        <v>2970</v>
      </c>
      <c r="D268" s="290" t="s">
        <v>1294</v>
      </c>
      <c r="E268" s="383" t="s">
        <v>557</v>
      </c>
      <c r="F268" s="42"/>
      <c r="G268" s="14"/>
      <c r="H268" s="14"/>
      <c r="I268" s="14"/>
      <c r="J268" s="15"/>
      <c r="K268" s="14"/>
      <c r="L268" s="15"/>
      <c r="M268" s="15"/>
      <c r="N268" s="58"/>
      <c r="O268" s="15"/>
      <c r="P268" s="15"/>
      <c r="Q268" s="14"/>
      <c r="R268" s="15"/>
      <c r="S268" s="15"/>
      <c r="T268" s="58"/>
      <c r="U268" s="15"/>
      <c r="V268" s="15"/>
      <c r="W268" s="58"/>
      <c r="X268" s="15"/>
      <c r="Y268" s="15"/>
      <c r="Z268" s="58"/>
      <c r="AA268" s="15"/>
      <c r="AB268" s="15"/>
      <c r="AC268" s="58"/>
      <c r="AD268" s="15"/>
      <c r="AE268" s="15"/>
      <c r="AF268" s="14"/>
      <c r="AG268" s="15"/>
      <c r="AH268" s="15"/>
      <c r="AI268" s="58"/>
      <c r="AJ268" s="15"/>
      <c r="AK268" s="15"/>
      <c r="AL268" s="58"/>
      <c r="AM268" s="20"/>
      <c r="AN268" s="20"/>
      <c r="AO268" s="59"/>
      <c r="AP268" s="20"/>
      <c r="AQ268" s="20"/>
      <c r="AR268" s="59"/>
      <c r="AS268" s="20"/>
      <c r="AT268" s="20"/>
      <c r="AU268" s="21"/>
      <c r="AV268" s="20"/>
      <c r="AW268" s="20"/>
      <c r="AX268" s="59"/>
      <c r="AY268" s="20"/>
      <c r="AZ268" s="20"/>
      <c r="BA268" s="59"/>
      <c r="BB268" s="20"/>
      <c r="BC268" s="59"/>
      <c r="BD268" s="21"/>
      <c r="BE268" s="59"/>
      <c r="BF268" s="59"/>
      <c r="BG268" s="20"/>
      <c r="BH268" s="20"/>
      <c r="BI268" s="59"/>
      <c r="BJ268" s="20"/>
      <c r="BL268" s="20"/>
    </row>
    <row r="269" spans="1:64" ht="16.5" customHeight="1">
      <c r="A269" s="87"/>
      <c r="B269" s="125"/>
      <c r="C269" s="378">
        <v>2989</v>
      </c>
      <c r="D269" s="379" t="s">
        <v>1294</v>
      </c>
      <c r="E269" s="380" t="s">
        <v>558</v>
      </c>
      <c r="F269" s="42"/>
      <c r="G269" s="14"/>
      <c r="H269" s="14"/>
      <c r="I269" s="14"/>
      <c r="J269" s="15"/>
      <c r="K269" s="14"/>
      <c r="L269" s="15"/>
      <c r="M269" s="15"/>
      <c r="N269" s="58"/>
      <c r="O269" s="15"/>
      <c r="P269" s="15"/>
      <c r="Q269" s="14"/>
      <c r="R269" s="15"/>
      <c r="S269" s="15"/>
      <c r="T269" s="58"/>
      <c r="U269" s="15"/>
      <c r="V269" s="15"/>
      <c r="W269" s="58"/>
      <c r="X269" s="15"/>
      <c r="Y269" s="15"/>
      <c r="Z269" s="58"/>
      <c r="AA269" s="15"/>
      <c r="AB269" s="15"/>
      <c r="AC269" s="58"/>
      <c r="AD269" s="15"/>
      <c r="AE269" s="15"/>
      <c r="AF269" s="14"/>
      <c r="AG269" s="15"/>
      <c r="AH269" s="15"/>
      <c r="AI269" s="58"/>
      <c r="AJ269" s="15"/>
      <c r="AK269" s="15"/>
      <c r="AL269" s="58"/>
      <c r="AM269" s="20"/>
      <c r="AN269" s="20"/>
      <c r="AO269" s="59"/>
      <c r="AP269" s="20"/>
      <c r="AQ269" s="20"/>
      <c r="AR269" s="59"/>
      <c r="AS269" s="20"/>
      <c r="AT269" s="20"/>
      <c r="AU269" s="21"/>
      <c r="AV269" s="20"/>
      <c r="AW269" s="20"/>
      <c r="AX269" s="59"/>
      <c r="AY269" s="20"/>
      <c r="AZ269" s="20"/>
      <c r="BA269" s="59"/>
      <c r="BB269" s="20"/>
      <c r="BC269" s="59"/>
      <c r="BD269" s="21"/>
      <c r="BE269" s="59"/>
      <c r="BF269" s="59"/>
      <c r="BG269" s="20"/>
      <c r="BH269" s="20"/>
      <c r="BI269" s="59"/>
      <c r="BJ269" s="20"/>
      <c r="BL269" s="20"/>
    </row>
    <row r="270" spans="1:64" ht="16.5" customHeight="1">
      <c r="A270" s="9"/>
      <c r="B270" s="125"/>
      <c r="C270" s="384">
        <v>2990</v>
      </c>
      <c r="D270" s="435" t="s">
        <v>1294</v>
      </c>
      <c r="E270" s="181" t="s">
        <v>1424</v>
      </c>
      <c r="F270" s="42"/>
      <c r="G270" s="14"/>
      <c r="H270" s="14"/>
      <c r="I270" s="14"/>
      <c r="J270" s="15"/>
      <c r="K270" s="14"/>
      <c r="L270" s="15"/>
      <c r="M270" s="15"/>
      <c r="N270" s="58"/>
      <c r="O270" s="15"/>
      <c r="P270" s="15"/>
      <c r="Q270" s="14"/>
      <c r="R270" s="15"/>
      <c r="S270" s="15"/>
      <c r="T270" s="58"/>
      <c r="U270" s="15"/>
      <c r="V270" s="15"/>
      <c r="W270" s="58"/>
      <c r="X270" s="15"/>
      <c r="Y270" s="15"/>
      <c r="Z270" s="58"/>
      <c r="AA270" s="15"/>
      <c r="AB270" s="15"/>
      <c r="AC270" s="58"/>
      <c r="AD270" s="15"/>
      <c r="AE270" s="15"/>
      <c r="AF270" s="14"/>
      <c r="AG270" s="15"/>
      <c r="AH270" s="15"/>
      <c r="AI270" s="58"/>
      <c r="AJ270" s="15"/>
      <c r="AK270" s="15"/>
      <c r="AL270" s="58"/>
      <c r="AM270" s="20"/>
      <c r="AN270" s="20"/>
      <c r="AO270" s="59"/>
      <c r="AP270" s="20"/>
      <c r="AQ270" s="20"/>
      <c r="AR270" s="59"/>
      <c r="AS270" s="20"/>
      <c r="AT270" s="20"/>
      <c r="AU270" s="21"/>
      <c r="AV270" s="20"/>
      <c r="AW270" s="20"/>
      <c r="AX270" s="59"/>
      <c r="AY270" s="20"/>
      <c r="AZ270" s="20"/>
      <c r="BA270" s="59"/>
      <c r="BB270" s="20"/>
      <c r="BC270" s="59"/>
      <c r="BD270" s="21"/>
      <c r="BE270" s="59"/>
      <c r="BF270" s="59"/>
      <c r="BG270" s="20"/>
      <c r="BH270" s="20"/>
      <c r="BI270" s="59"/>
      <c r="BJ270" s="20"/>
      <c r="BL270" s="20"/>
    </row>
    <row r="271" spans="1:64" ht="16.5" customHeight="1">
      <c r="A271" s="9"/>
      <c r="B271" s="218"/>
      <c r="C271" s="385">
        <v>2991</v>
      </c>
      <c r="D271" s="386" t="s">
        <v>1294</v>
      </c>
      <c r="E271" s="387" t="s">
        <v>559</v>
      </c>
      <c r="F271" s="42"/>
      <c r="G271" s="14"/>
      <c r="H271" s="14"/>
      <c r="I271" s="14"/>
      <c r="J271" s="15"/>
      <c r="K271" s="14"/>
      <c r="L271" s="15"/>
      <c r="M271" s="15"/>
      <c r="N271" s="58"/>
      <c r="O271" s="15"/>
      <c r="P271" s="15"/>
      <c r="Q271" s="14"/>
      <c r="R271" s="15"/>
      <c r="S271" s="15"/>
      <c r="T271" s="58"/>
      <c r="U271" s="15"/>
      <c r="V271" s="15"/>
      <c r="W271" s="58"/>
      <c r="X271" s="15"/>
      <c r="Y271" s="15"/>
      <c r="Z271" s="58"/>
      <c r="AA271" s="15"/>
      <c r="AB271" s="15"/>
      <c r="AC271" s="58"/>
      <c r="AD271" s="15"/>
      <c r="AE271" s="15"/>
      <c r="AF271" s="14"/>
      <c r="AG271" s="15"/>
      <c r="AH271" s="15"/>
      <c r="AI271" s="58"/>
      <c r="AJ271" s="15"/>
      <c r="AK271" s="15"/>
      <c r="AL271" s="58"/>
      <c r="AM271" s="20"/>
      <c r="AN271" s="20"/>
      <c r="AO271" s="59"/>
      <c r="AP271" s="20"/>
      <c r="AQ271" s="20"/>
      <c r="AR271" s="59"/>
      <c r="AS271" s="20"/>
      <c r="AT271" s="20"/>
      <c r="AU271" s="21"/>
      <c r="AV271" s="20"/>
      <c r="AW271" s="20"/>
      <c r="AX271" s="59"/>
      <c r="AY271" s="20"/>
      <c r="AZ271" s="20"/>
      <c r="BA271" s="59"/>
      <c r="BB271" s="20"/>
      <c r="BC271" s="59"/>
      <c r="BD271" s="21"/>
      <c r="BE271" s="59"/>
      <c r="BF271" s="59"/>
      <c r="BG271" s="20"/>
      <c r="BH271" s="20"/>
      <c r="BI271" s="59"/>
      <c r="BJ271" s="20"/>
      <c r="BL271" s="20"/>
    </row>
    <row r="272" spans="1:64" ht="16.5" customHeight="1">
      <c r="A272" s="9"/>
      <c r="B272" s="218"/>
      <c r="C272" s="224">
        <v>2992</v>
      </c>
      <c r="D272" s="242" t="s">
        <v>1294</v>
      </c>
      <c r="E272" s="113" t="s">
        <v>560</v>
      </c>
      <c r="F272" s="42"/>
      <c r="G272" s="14"/>
      <c r="H272" s="14"/>
      <c r="I272" s="14"/>
      <c r="J272" s="15"/>
      <c r="K272" s="14"/>
      <c r="L272" s="15"/>
      <c r="M272" s="15"/>
      <c r="N272" s="18"/>
      <c r="O272" s="15"/>
      <c r="P272" s="15"/>
      <c r="Q272" s="14"/>
      <c r="R272" s="15"/>
      <c r="S272" s="15"/>
      <c r="T272" s="18"/>
      <c r="U272" s="15"/>
      <c r="V272" s="15"/>
      <c r="W272" s="18"/>
      <c r="X272" s="15"/>
      <c r="Y272" s="15"/>
      <c r="Z272" s="18"/>
      <c r="AA272" s="15"/>
      <c r="AB272" s="15"/>
      <c r="AC272" s="18"/>
      <c r="AD272" s="16"/>
      <c r="AE272" s="16"/>
      <c r="AF272" s="11"/>
      <c r="AG272" s="15"/>
      <c r="AH272" s="15"/>
      <c r="AI272" s="18"/>
      <c r="AJ272" s="15"/>
      <c r="AK272" s="15"/>
      <c r="AL272" s="18"/>
      <c r="AM272" s="20"/>
      <c r="AN272" s="20"/>
      <c r="AO272" s="22"/>
      <c r="AP272" s="20"/>
      <c r="AQ272" s="20"/>
      <c r="AR272" s="22"/>
      <c r="AS272" s="20"/>
      <c r="AT272" s="20"/>
      <c r="AU272" s="21"/>
      <c r="AV272" s="20"/>
      <c r="AW272" s="20"/>
      <c r="AX272" s="22"/>
      <c r="AY272" s="20"/>
      <c r="AZ272" s="20"/>
      <c r="BA272" s="22"/>
      <c r="BB272" s="20"/>
      <c r="BC272" s="22"/>
      <c r="BD272" s="21"/>
      <c r="BE272" s="22"/>
      <c r="BF272" s="22"/>
      <c r="BG272" s="23"/>
      <c r="BH272" s="20"/>
      <c r="BI272" s="22"/>
      <c r="BJ272" s="20"/>
      <c r="BL272" s="20"/>
    </row>
    <row r="273" spans="1:64" ht="16.5" customHeight="1">
      <c r="A273" s="9"/>
      <c r="B273" s="127" t="s">
        <v>1445</v>
      </c>
      <c r="C273" s="182"/>
      <c r="D273" s="183"/>
      <c r="E273" s="184"/>
      <c r="F273" s="42"/>
      <c r="G273" s="14"/>
      <c r="H273" s="14"/>
      <c r="I273" s="14"/>
      <c r="J273" s="15"/>
      <c r="K273" s="14"/>
      <c r="L273" s="15"/>
      <c r="M273" s="15"/>
      <c r="N273" s="58"/>
      <c r="O273" s="15"/>
      <c r="P273" s="15"/>
      <c r="Q273" s="14"/>
      <c r="R273" s="15"/>
      <c r="S273" s="15"/>
      <c r="T273" s="58"/>
      <c r="U273" s="15"/>
      <c r="V273" s="15"/>
      <c r="W273" s="18"/>
      <c r="X273" s="15"/>
      <c r="Y273" s="15"/>
      <c r="Z273" s="18"/>
      <c r="AA273" s="15"/>
      <c r="AB273" s="15"/>
      <c r="AC273" s="18"/>
      <c r="AD273" s="16"/>
      <c r="AE273" s="16"/>
      <c r="AF273" s="11"/>
      <c r="AG273" s="15"/>
      <c r="AH273" s="15"/>
      <c r="AI273" s="18"/>
      <c r="AJ273" s="15"/>
      <c r="AK273" s="15"/>
      <c r="AL273" s="58"/>
      <c r="AM273" s="20"/>
      <c r="AN273" s="20"/>
      <c r="AO273" s="59"/>
      <c r="AP273" s="20"/>
      <c r="AQ273" s="20"/>
      <c r="AR273" s="59"/>
      <c r="AS273" s="20"/>
      <c r="AT273" s="20"/>
      <c r="AU273" s="21"/>
      <c r="AV273" s="20"/>
      <c r="AW273" s="20"/>
      <c r="AX273" s="59"/>
      <c r="AY273" s="20"/>
      <c r="AZ273" s="20"/>
      <c r="BA273" s="59"/>
      <c r="BB273" s="20"/>
      <c r="BC273" s="59"/>
      <c r="BD273" s="21"/>
      <c r="BE273" s="59"/>
      <c r="BF273" s="59"/>
      <c r="BG273" s="20"/>
      <c r="BH273" s="20"/>
      <c r="BI273" s="59"/>
      <c r="BJ273" s="20"/>
      <c r="BL273" s="20"/>
    </row>
    <row r="274" spans="1:64" ht="16.5" customHeight="1">
      <c r="A274" s="9"/>
      <c r="B274" s="185"/>
      <c r="C274" s="185" t="s">
        <v>1427</v>
      </c>
      <c r="D274" s="183"/>
      <c r="E274" s="184"/>
      <c r="F274" s="42"/>
      <c r="G274" s="14"/>
      <c r="H274" s="14"/>
      <c r="I274" s="14"/>
      <c r="J274" s="15"/>
      <c r="K274" s="14"/>
      <c r="L274" s="15"/>
      <c r="M274" s="15"/>
      <c r="N274" s="58"/>
      <c r="O274" s="15"/>
      <c r="P274" s="15"/>
      <c r="Q274" s="14"/>
      <c r="R274" s="15"/>
      <c r="S274" s="15"/>
      <c r="T274" s="58"/>
      <c r="U274" s="15"/>
      <c r="V274" s="15"/>
      <c r="W274" s="18"/>
      <c r="X274" s="15"/>
      <c r="Y274" s="15"/>
      <c r="Z274" s="18"/>
      <c r="AA274" s="15"/>
      <c r="AB274" s="15"/>
      <c r="AC274" s="18"/>
      <c r="AD274" s="16"/>
      <c r="AE274" s="16"/>
      <c r="AF274" s="11"/>
      <c r="AG274" s="15"/>
      <c r="AH274" s="15"/>
      <c r="AI274" s="18"/>
      <c r="AJ274" s="15"/>
      <c r="AK274" s="15"/>
      <c r="AL274" s="58"/>
      <c r="AM274" s="20"/>
      <c r="AN274" s="20"/>
      <c r="AO274" s="59"/>
      <c r="AP274" s="20"/>
      <c r="AQ274" s="20"/>
      <c r="AR274" s="59"/>
      <c r="AS274" s="20"/>
      <c r="AT274" s="20"/>
      <c r="AU274" s="21"/>
      <c r="AV274" s="20"/>
      <c r="AW274" s="20"/>
      <c r="AX274" s="59"/>
      <c r="AY274" s="20"/>
      <c r="AZ274" s="20"/>
      <c r="BA274" s="59"/>
      <c r="BB274" s="20"/>
      <c r="BC274" s="59"/>
      <c r="BD274" s="21"/>
      <c r="BE274" s="59"/>
      <c r="BF274" s="59"/>
      <c r="BG274" s="20"/>
      <c r="BH274" s="20"/>
      <c r="BI274" s="59"/>
      <c r="BJ274" s="20"/>
      <c r="BL274" s="20"/>
    </row>
    <row r="275" spans="1:64" ht="16.5" customHeight="1">
      <c r="A275" s="9"/>
      <c r="B275" s="185"/>
      <c r="C275" s="185" t="s">
        <v>1426</v>
      </c>
      <c r="D275" s="183"/>
      <c r="E275" s="184"/>
      <c r="F275" s="42"/>
      <c r="G275" s="14"/>
      <c r="H275" s="14"/>
      <c r="I275" s="14"/>
      <c r="J275" s="15"/>
      <c r="K275" s="14"/>
      <c r="L275" s="15"/>
      <c r="M275" s="15"/>
      <c r="N275" s="58"/>
      <c r="O275" s="15"/>
      <c r="P275" s="15"/>
      <c r="Q275" s="14"/>
      <c r="R275" s="15"/>
      <c r="S275" s="15"/>
      <c r="T275" s="58"/>
      <c r="U275" s="15"/>
      <c r="V275" s="15"/>
      <c r="W275" s="18"/>
      <c r="X275" s="15"/>
      <c r="Y275" s="15"/>
      <c r="Z275" s="18"/>
      <c r="AA275" s="15"/>
      <c r="AB275" s="15"/>
      <c r="AC275" s="18"/>
      <c r="AD275" s="16"/>
      <c r="AE275" s="16"/>
      <c r="AF275" s="11"/>
      <c r="AG275" s="15"/>
      <c r="AH275" s="15"/>
      <c r="AI275" s="18"/>
      <c r="AJ275" s="15"/>
      <c r="AK275" s="15"/>
      <c r="AL275" s="58"/>
      <c r="AM275" s="20"/>
      <c r="AN275" s="20"/>
      <c r="AO275" s="59"/>
      <c r="AP275" s="20"/>
      <c r="AQ275" s="20"/>
      <c r="AR275" s="59"/>
      <c r="AS275" s="20"/>
      <c r="AT275" s="20"/>
      <c r="AU275" s="21"/>
      <c r="AV275" s="20"/>
      <c r="AW275" s="20"/>
      <c r="AX275" s="59"/>
      <c r="AY275" s="20"/>
      <c r="AZ275" s="20"/>
      <c r="BA275" s="59"/>
      <c r="BB275" s="20"/>
      <c r="BC275" s="59"/>
      <c r="BD275" s="21"/>
      <c r="BE275" s="59"/>
      <c r="BF275" s="59"/>
      <c r="BG275" s="20"/>
      <c r="BH275" s="20"/>
      <c r="BI275" s="59"/>
      <c r="BJ275" s="20"/>
      <c r="BL275" s="20"/>
    </row>
    <row r="276" spans="1:64" s="7" customFormat="1" ht="6" customHeight="1">
      <c r="A276" s="9"/>
      <c r="B276" s="276"/>
      <c r="C276" s="193"/>
      <c r="D276" s="194"/>
      <c r="E276" s="112" t="s">
        <v>1425</v>
      </c>
      <c r="F276" s="13"/>
      <c r="G276" s="13"/>
      <c r="H276" s="13"/>
      <c r="I276" s="13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9"/>
      <c r="W276" s="9"/>
      <c r="Z276" s="9"/>
      <c r="AA276" s="9"/>
      <c r="AB276" s="9"/>
      <c r="AC276" s="9"/>
      <c r="AD276" s="9"/>
    </row>
    <row r="277" spans="1:64">
      <c r="A277" s="9"/>
      <c r="B277" s="276">
        <v>3300</v>
      </c>
      <c r="C277" s="195" t="s">
        <v>1520</v>
      </c>
      <c r="D277" s="196"/>
      <c r="E277" s="158"/>
      <c r="G277" s="7"/>
      <c r="H277" s="7"/>
      <c r="I277" s="7"/>
      <c r="K277" s="7"/>
      <c r="Q277" s="7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U277" s="9"/>
      <c r="BD277" s="9"/>
    </row>
    <row r="278" spans="1:64">
      <c r="A278" s="9"/>
      <c r="B278" s="420"/>
      <c r="C278" s="388">
        <v>3301</v>
      </c>
      <c r="D278" s="228" t="s">
        <v>1294</v>
      </c>
      <c r="E278" s="159" t="s">
        <v>550</v>
      </c>
      <c r="G278" s="7"/>
      <c r="H278" s="7"/>
      <c r="I278" s="7"/>
      <c r="K278" s="7"/>
      <c r="Q278" s="7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U278" s="9"/>
      <c r="BD278" s="9"/>
    </row>
    <row r="279" spans="1:64">
      <c r="A279" s="9"/>
      <c r="B279" s="420"/>
      <c r="C279" s="389">
        <v>3302</v>
      </c>
      <c r="D279" s="229" t="s">
        <v>1294</v>
      </c>
      <c r="E279" s="157" t="s">
        <v>551</v>
      </c>
      <c r="G279" s="7"/>
      <c r="H279" s="7"/>
      <c r="I279" s="7"/>
      <c r="K279" s="7"/>
      <c r="Q279" s="7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U279" s="9"/>
      <c r="BD279" s="9"/>
    </row>
    <row r="280" spans="1:64">
      <c r="A280" s="9"/>
      <c r="B280" s="420"/>
      <c r="C280" s="389">
        <v>3303</v>
      </c>
      <c r="D280" s="229" t="s">
        <v>1294</v>
      </c>
      <c r="E280" s="157" t="s">
        <v>552</v>
      </c>
      <c r="G280" s="7"/>
      <c r="H280" s="7"/>
      <c r="I280" s="7"/>
      <c r="K280" s="7"/>
      <c r="Q280" s="7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U280" s="9"/>
      <c r="BD280" s="9"/>
    </row>
    <row r="281" spans="1:64">
      <c r="A281" s="9"/>
      <c r="B281" s="420"/>
      <c r="C281" s="389">
        <v>3304</v>
      </c>
      <c r="D281" s="229" t="s">
        <v>1294</v>
      </c>
      <c r="E281" s="157" t="s">
        <v>553</v>
      </c>
      <c r="G281" s="7"/>
      <c r="H281" s="7"/>
      <c r="I281" s="7"/>
      <c r="K281" s="7"/>
      <c r="Q281" s="7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U281" s="9"/>
      <c r="BD281" s="9"/>
    </row>
    <row r="282" spans="1:64" hidden="1">
      <c r="A282" s="192" t="s">
        <v>1487</v>
      </c>
      <c r="B282" s="420"/>
      <c r="C282" s="436">
        <v>3305</v>
      </c>
      <c r="D282" s="229" t="s">
        <v>1294</v>
      </c>
      <c r="E282" s="437" t="s">
        <v>554</v>
      </c>
      <c r="G282" s="7"/>
      <c r="H282" s="7"/>
      <c r="I282" s="7"/>
      <c r="K282" s="7"/>
      <c r="Q282" s="7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U282" s="9"/>
      <c r="BD282" s="9"/>
    </row>
    <row r="283" spans="1:64">
      <c r="A283" s="9"/>
      <c r="B283" s="420"/>
      <c r="C283" s="390">
        <v>3306</v>
      </c>
      <c r="D283" s="242" t="s">
        <v>1294</v>
      </c>
      <c r="E283" s="113" t="s">
        <v>1484</v>
      </c>
      <c r="G283" s="7"/>
      <c r="H283" s="7"/>
      <c r="I283" s="7"/>
      <c r="K283" s="7"/>
      <c r="Q283" s="7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U283" s="9"/>
      <c r="BD283" s="9"/>
    </row>
    <row r="284" spans="1:64" hidden="1">
      <c r="A284" s="9"/>
      <c r="B284" s="420"/>
      <c r="C284" s="438">
        <v>3319</v>
      </c>
      <c r="D284" s="284" t="s">
        <v>1294</v>
      </c>
      <c r="E284" s="439" t="s">
        <v>1521</v>
      </c>
      <c r="G284" s="7"/>
      <c r="H284" s="7"/>
      <c r="I284" s="7"/>
      <c r="K284" s="7"/>
      <c r="Q284" s="7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U284" s="9"/>
      <c r="BD284" s="9"/>
    </row>
    <row r="285" spans="1:64" s="7" customFormat="1" ht="3.75" customHeight="1">
      <c r="A285" s="9"/>
      <c r="B285" s="218"/>
      <c r="C285" s="118"/>
      <c r="D285" s="118"/>
      <c r="E285" s="126"/>
      <c r="F285" s="13"/>
      <c r="G285" s="13"/>
      <c r="H285" s="13"/>
      <c r="I285" s="13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9"/>
      <c r="W285" s="18"/>
      <c r="X285" s="15"/>
      <c r="Y285" s="15"/>
      <c r="Z285" s="18"/>
      <c r="AA285" s="15"/>
      <c r="AB285" s="15"/>
      <c r="AC285" s="18"/>
      <c r="AD285" s="16"/>
      <c r="AE285" s="16"/>
      <c r="AF285" s="11"/>
      <c r="AG285" s="15"/>
      <c r="AH285" s="15"/>
      <c r="AI285" s="18"/>
      <c r="AJ285" s="15"/>
    </row>
    <row r="286" spans="1:64" ht="16.5" customHeight="1">
      <c r="A286" s="9"/>
      <c r="B286" s="276"/>
      <c r="C286" s="114"/>
      <c r="D286" s="115"/>
      <c r="E286" s="114" t="s">
        <v>198</v>
      </c>
      <c r="F286" s="42"/>
      <c r="G286" s="14"/>
      <c r="H286" s="14"/>
      <c r="I286" s="14"/>
      <c r="J286" s="15"/>
      <c r="K286" s="14"/>
      <c r="L286" s="15"/>
      <c r="M286" s="15"/>
      <c r="N286" s="58"/>
      <c r="O286" s="15"/>
      <c r="P286" s="15"/>
      <c r="Q286" s="14"/>
      <c r="R286" s="15"/>
      <c r="S286" s="15"/>
      <c r="T286" s="58"/>
      <c r="U286" s="15"/>
      <c r="V286" s="15"/>
      <c r="W286" s="18"/>
      <c r="X286" s="15"/>
      <c r="Y286" s="15"/>
      <c r="Z286" s="18"/>
      <c r="AA286" s="15"/>
      <c r="AB286" s="15"/>
      <c r="AC286" s="18"/>
      <c r="AD286" s="16"/>
      <c r="AE286" s="16"/>
      <c r="AF286" s="11"/>
      <c r="AG286" s="15"/>
      <c r="AH286" s="15"/>
      <c r="AI286" s="18"/>
      <c r="AJ286" s="15"/>
      <c r="AK286" s="15"/>
      <c r="AL286" s="58"/>
      <c r="AM286" s="20"/>
      <c r="AN286" s="20"/>
      <c r="AO286" s="59"/>
      <c r="AP286" s="20"/>
      <c r="AQ286" s="20"/>
      <c r="AR286" s="59"/>
      <c r="AS286" s="20"/>
      <c r="AT286" s="20"/>
      <c r="AU286" s="21"/>
      <c r="AV286" s="20"/>
      <c r="AW286" s="20"/>
      <c r="AX286" s="59"/>
      <c r="AY286" s="20"/>
      <c r="AZ286" s="20"/>
      <c r="BA286" s="59"/>
      <c r="BB286" s="20"/>
      <c r="BC286" s="59"/>
      <c r="BD286" s="21"/>
      <c r="BE286" s="59"/>
      <c r="BF286" s="59"/>
      <c r="BG286" s="20"/>
      <c r="BH286" s="20"/>
      <c r="BI286" s="59"/>
      <c r="BJ286" s="20"/>
      <c r="BL286" s="20"/>
    </row>
    <row r="287" spans="1:64" s="7" customFormat="1" ht="3.75" customHeight="1">
      <c r="A287" s="9"/>
      <c r="B287" s="218"/>
      <c r="C287" s="118"/>
      <c r="D287" s="118"/>
      <c r="E287" s="126"/>
      <c r="F287" s="13"/>
      <c r="G287" s="13"/>
      <c r="H287" s="13"/>
      <c r="I287" s="13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9"/>
      <c r="W287" s="18"/>
      <c r="X287" s="15"/>
      <c r="Y287" s="15"/>
      <c r="Z287" s="18"/>
      <c r="AA287" s="15"/>
      <c r="AB287" s="15"/>
      <c r="AC287" s="18"/>
      <c r="AD287" s="16"/>
      <c r="AE287" s="16"/>
      <c r="AF287" s="11"/>
      <c r="AG287" s="15"/>
      <c r="AH287" s="15"/>
      <c r="AI287" s="18"/>
      <c r="AJ287" s="15"/>
    </row>
    <row r="288" spans="1:64" ht="16.5" customHeight="1">
      <c r="A288" s="9"/>
      <c r="B288" s="276">
        <v>3900</v>
      </c>
      <c r="C288" s="114" t="s">
        <v>746</v>
      </c>
      <c r="D288" s="115"/>
      <c r="E288" s="114"/>
      <c r="F288" s="42"/>
      <c r="G288" s="14"/>
      <c r="H288" s="14"/>
      <c r="I288" s="14"/>
      <c r="J288" s="15"/>
      <c r="K288" s="14"/>
      <c r="L288" s="15"/>
      <c r="M288" s="15"/>
      <c r="N288" s="58"/>
      <c r="O288" s="15"/>
      <c r="P288" s="15"/>
      <c r="Q288" s="14"/>
      <c r="R288" s="15"/>
      <c r="S288" s="15"/>
      <c r="T288" s="58"/>
      <c r="U288" s="15"/>
      <c r="V288" s="15"/>
      <c r="W288" s="18"/>
      <c r="X288" s="15"/>
      <c r="Y288" s="15"/>
      <c r="Z288" s="18"/>
      <c r="AA288" s="15"/>
      <c r="AB288" s="15"/>
      <c r="AC288" s="18"/>
      <c r="AD288" s="16"/>
      <c r="AE288" s="16"/>
      <c r="AF288" s="11"/>
      <c r="AG288" s="15"/>
      <c r="AH288" s="15"/>
      <c r="AI288" s="18"/>
      <c r="AJ288" s="15"/>
      <c r="AK288" s="15"/>
      <c r="AL288" s="58"/>
      <c r="AM288" s="20"/>
      <c r="AN288" s="20"/>
      <c r="AO288" s="59"/>
      <c r="AP288" s="20"/>
      <c r="AQ288" s="20"/>
      <c r="AR288" s="59"/>
      <c r="AS288" s="20"/>
      <c r="AT288" s="20"/>
      <c r="AU288" s="21"/>
      <c r="AV288" s="20"/>
      <c r="AW288" s="20"/>
      <c r="AX288" s="59"/>
      <c r="AY288" s="20"/>
      <c r="AZ288" s="20"/>
      <c r="BA288" s="59"/>
      <c r="BB288" s="20"/>
      <c r="BC288" s="59"/>
      <c r="BD288" s="21"/>
      <c r="BE288" s="59"/>
      <c r="BF288" s="59"/>
      <c r="BG288" s="20"/>
      <c r="BH288" s="20"/>
      <c r="BI288" s="59"/>
      <c r="BJ288" s="20"/>
      <c r="BL288" s="20"/>
    </row>
    <row r="289" spans="1:64" hidden="1">
      <c r="A289" s="9"/>
      <c r="B289" s="407"/>
      <c r="C289" s="421">
        <v>3901</v>
      </c>
      <c r="D289" s="288" t="s">
        <v>1294</v>
      </c>
      <c r="E289" s="440" t="s">
        <v>1522</v>
      </c>
      <c r="F289" s="42"/>
      <c r="G289" s="14"/>
      <c r="H289" s="14"/>
      <c r="I289" s="14"/>
      <c r="J289" s="15"/>
      <c r="K289" s="14"/>
      <c r="L289" s="15"/>
      <c r="M289" s="15"/>
      <c r="N289" s="15"/>
      <c r="O289" s="15"/>
      <c r="P289" s="15"/>
      <c r="Q289" s="14"/>
      <c r="R289" s="15"/>
      <c r="S289" s="15"/>
      <c r="T289" s="15"/>
      <c r="U289" s="15"/>
      <c r="V289" s="15"/>
      <c r="W289" s="18"/>
      <c r="X289" s="15"/>
      <c r="Y289" s="15"/>
      <c r="Z289" s="18"/>
      <c r="AA289" s="15"/>
      <c r="AB289" s="15"/>
      <c r="AC289" s="18"/>
      <c r="AD289" s="16"/>
      <c r="AE289" s="16"/>
      <c r="AF289" s="11"/>
      <c r="AG289" s="15"/>
      <c r="AH289" s="15"/>
      <c r="AI289" s="18"/>
      <c r="AJ289" s="15"/>
      <c r="AK289" s="15"/>
      <c r="AL289" s="15"/>
      <c r="AM289" s="20"/>
      <c r="AN289" s="20"/>
      <c r="AO289" s="20"/>
      <c r="AP289" s="20"/>
      <c r="AQ289" s="20"/>
      <c r="AR289" s="20"/>
      <c r="AS289" s="20"/>
      <c r="AT289" s="20"/>
      <c r="AU289" s="21"/>
      <c r="AV289" s="20"/>
      <c r="AW289" s="20"/>
      <c r="AX289" s="20"/>
      <c r="AY289" s="20"/>
      <c r="AZ289" s="20"/>
      <c r="BA289" s="20"/>
      <c r="BB289" s="20"/>
      <c r="BC289" s="20"/>
      <c r="BD289" s="21"/>
      <c r="BE289" s="20"/>
      <c r="BF289" s="20"/>
      <c r="BG289" s="20"/>
      <c r="BH289" s="20"/>
      <c r="BI289" s="20"/>
      <c r="BJ289" s="20"/>
      <c r="BL289" s="20"/>
    </row>
    <row r="290" spans="1:64" hidden="1">
      <c r="A290" s="9"/>
      <c r="B290" s="407"/>
      <c r="C290" s="421">
        <v>3902</v>
      </c>
      <c r="D290" s="288" t="s">
        <v>1294</v>
      </c>
      <c r="E290" s="440" t="s">
        <v>1523</v>
      </c>
      <c r="F290" s="42"/>
      <c r="G290" s="14"/>
      <c r="H290" s="14"/>
      <c r="I290" s="14"/>
      <c r="J290" s="15"/>
      <c r="K290" s="14"/>
      <c r="L290" s="15"/>
      <c r="M290" s="15"/>
      <c r="N290" s="15"/>
      <c r="O290" s="15"/>
      <c r="P290" s="15"/>
      <c r="Q290" s="14"/>
      <c r="R290" s="15"/>
      <c r="S290" s="15"/>
      <c r="T290" s="15"/>
      <c r="U290" s="15"/>
      <c r="V290" s="15"/>
      <c r="W290" s="18"/>
      <c r="X290" s="15"/>
      <c r="Y290" s="15"/>
      <c r="Z290" s="18"/>
      <c r="AA290" s="15"/>
      <c r="AB290" s="15"/>
      <c r="AC290" s="18"/>
      <c r="AD290" s="16"/>
      <c r="AE290" s="16"/>
      <c r="AF290" s="11"/>
      <c r="AG290" s="15"/>
      <c r="AH290" s="15"/>
      <c r="AI290" s="18"/>
      <c r="AJ290" s="15"/>
      <c r="AK290" s="15"/>
      <c r="AL290" s="15"/>
      <c r="AM290" s="20"/>
      <c r="AN290" s="20"/>
      <c r="AO290" s="20"/>
      <c r="AP290" s="20"/>
      <c r="AQ290" s="20"/>
      <c r="AR290" s="20"/>
      <c r="AS290" s="20"/>
      <c r="AT290" s="20"/>
      <c r="AU290" s="21"/>
      <c r="AV290" s="20"/>
      <c r="AW290" s="20"/>
      <c r="AX290" s="20"/>
      <c r="AY290" s="20"/>
      <c r="AZ290" s="20"/>
      <c r="BA290" s="20"/>
      <c r="BB290" s="20"/>
      <c r="BC290" s="20"/>
      <c r="BD290" s="21"/>
      <c r="BE290" s="20"/>
      <c r="BF290" s="20"/>
      <c r="BG290" s="20"/>
      <c r="BH290" s="20"/>
      <c r="BI290" s="20"/>
      <c r="BJ290" s="20"/>
      <c r="BL290" s="20"/>
    </row>
    <row r="291" spans="1:64" hidden="1">
      <c r="A291" s="9"/>
      <c r="B291" s="407"/>
      <c r="C291" s="421">
        <v>3903</v>
      </c>
      <c r="D291" s="288" t="s">
        <v>1294</v>
      </c>
      <c r="E291" s="440" t="s">
        <v>1524</v>
      </c>
      <c r="F291" s="42"/>
      <c r="G291" s="14"/>
      <c r="H291" s="14"/>
      <c r="I291" s="14"/>
      <c r="J291" s="15"/>
      <c r="K291" s="14"/>
      <c r="L291" s="15"/>
      <c r="M291" s="15"/>
      <c r="N291" s="15"/>
      <c r="O291" s="15"/>
      <c r="P291" s="15"/>
      <c r="Q291" s="14"/>
      <c r="R291" s="15"/>
      <c r="S291" s="15"/>
      <c r="T291" s="15"/>
      <c r="U291" s="15"/>
      <c r="V291" s="15"/>
      <c r="W291" s="18"/>
      <c r="X291" s="15"/>
      <c r="Y291" s="15"/>
      <c r="Z291" s="18"/>
      <c r="AA291" s="15"/>
      <c r="AB291" s="15"/>
      <c r="AC291" s="18"/>
      <c r="AD291" s="16"/>
      <c r="AE291" s="16"/>
      <c r="AF291" s="11"/>
      <c r="AG291" s="15"/>
      <c r="AH291" s="15"/>
      <c r="AI291" s="18"/>
      <c r="AJ291" s="15"/>
      <c r="AK291" s="15"/>
      <c r="AL291" s="15"/>
      <c r="AM291" s="20"/>
      <c r="AN291" s="20"/>
      <c r="AO291" s="20"/>
      <c r="AP291" s="20"/>
      <c r="AQ291" s="20"/>
      <c r="AR291" s="20"/>
      <c r="AS291" s="20"/>
      <c r="AT291" s="20"/>
      <c r="AU291" s="21"/>
      <c r="AV291" s="20"/>
      <c r="AW291" s="20"/>
      <c r="AX291" s="20"/>
      <c r="AY291" s="20"/>
      <c r="AZ291" s="20"/>
      <c r="BA291" s="20"/>
      <c r="BB291" s="20"/>
      <c r="BC291" s="20"/>
      <c r="BD291" s="21"/>
      <c r="BE291" s="20"/>
      <c r="BF291" s="20"/>
      <c r="BG291" s="20"/>
      <c r="BH291" s="20"/>
      <c r="BI291" s="20"/>
      <c r="BJ291" s="20"/>
      <c r="BL291" s="20"/>
    </row>
    <row r="292" spans="1:64" hidden="1">
      <c r="A292" s="9"/>
      <c r="B292" s="441"/>
      <c r="C292" s="421">
        <v>3904</v>
      </c>
      <c r="D292" s="288" t="s">
        <v>1294</v>
      </c>
      <c r="E292" s="440" t="s">
        <v>1525</v>
      </c>
      <c r="F292" s="42"/>
      <c r="G292" s="14"/>
      <c r="H292" s="14"/>
      <c r="I292" s="14"/>
      <c r="J292" s="15"/>
      <c r="K292" s="14"/>
      <c r="L292" s="15"/>
      <c r="M292" s="15"/>
      <c r="N292" s="15"/>
      <c r="O292" s="15"/>
      <c r="P292" s="15"/>
      <c r="Q292" s="14"/>
      <c r="R292" s="15"/>
      <c r="S292" s="15"/>
      <c r="T292" s="15"/>
      <c r="U292" s="15"/>
      <c r="V292" s="15"/>
      <c r="W292" s="18"/>
      <c r="X292" s="15"/>
      <c r="Y292" s="15"/>
      <c r="Z292" s="18"/>
      <c r="AA292" s="15"/>
      <c r="AB292" s="15"/>
      <c r="AC292" s="18"/>
      <c r="AD292" s="16"/>
      <c r="AE292" s="16"/>
      <c r="AF292" s="11"/>
      <c r="AG292" s="15"/>
      <c r="AH292" s="15"/>
      <c r="AI292" s="18"/>
      <c r="AJ292" s="15"/>
      <c r="AK292" s="15"/>
      <c r="AL292" s="15"/>
      <c r="AM292" s="20"/>
      <c r="AN292" s="20"/>
      <c r="AO292" s="20"/>
      <c r="AP292" s="20"/>
      <c r="AQ292" s="20"/>
      <c r="AR292" s="20"/>
      <c r="AS292" s="20"/>
      <c r="AT292" s="20"/>
      <c r="AU292" s="21"/>
      <c r="AV292" s="20"/>
      <c r="AW292" s="20"/>
      <c r="AX292" s="20"/>
      <c r="AY292" s="20"/>
      <c r="AZ292" s="20"/>
      <c r="BA292" s="20"/>
      <c r="BB292" s="20"/>
      <c r="BC292" s="20"/>
      <c r="BD292" s="21"/>
      <c r="BE292" s="20"/>
      <c r="BF292" s="20"/>
      <c r="BG292" s="20"/>
      <c r="BH292" s="20"/>
      <c r="BI292" s="20"/>
      <c r="BJ292" s="20"/>
      <c r="BL292" s="20"/>
    </row>
    <row r="293" spans="1:64" hidden="1">
      <c r="A293" s="9"/>
      <c r="B293" s="441"/>
      <c r="C293" s="421">
        <v>3905</v>
      </c>
      <c r="D293" s="288" t="s">
        <v>1294</v>
      </c>
      <c r="E293" s="440" t="s">
        <v>1526</v>
      </c>
      <c r="F293" s="42"/>
      <c r="G293" s="14"/>
      <c r="H293" s="14"/>
      <c r="I293" s="14"/>
      <c r="J293" s="15"/>
      <c r="K293" s="14"/>
      <c r="L293" s="15"/>
      <c r="M293" s="15"/>
      <c r="N293" s="15"/>
      <c r="O293" s="15"/>
      <c r="P293" s="15"/>
      <c r="Q293" s="14"/>
      <c r="R293" s="15"/>
      <c r="S293" s="15"/>
      <c r="T293" s="15"/>
      <c r="U293" s="15"/>
      <c r="V293" s="15"/>
      <c r="W293" s="18"/>
      <c r="X293" s="15"/>
      <c r="Y293" s="15"/>
      <c r="Z293" s="18"/>
      <c r="AA293" s="15"/>
      <c r="AB293" s="15"/>
      <c r="AC293" s="18"/>
      <c r="AD293" s="16"/>
      <c r="AE293" s="16"/>
      <c r="AF293" s="11"/>
      <c r="AG293" s="15"/>
      <c r="AH293" s="15"/>
      <c r="AI293" s="18"/>
      <c r="AJ293" s="15"/>
      <c r="AK293" s="15"/>
      <c r="AL293" s="15"/>
      <c r="AM293" s="20"/>
      <c r="AN293" s="20"/>
      <c r="AO293" s="20"/>
      <c r="AP293" s="20"/>
      <c r="AQ293" s="20"/>
      <c r="AR293" s="20"/>
      <c r="AS293" s="20"/>
      <c r="AT293" s="20"/>
      <c r="AU293" s="21"/>
      <c r="AV293" s="20"/>
      <c r="AW293" s="20"/>
      <c r="AX293" s="20"/>
      <c r="AY293" s="20"/>
      <c r="AZ293" s="20"/>
      <c r="BA293" s="20"/>
      <c r="BB293" s="20"/>
      <c r="BC293" s="20"/>
      <c r="BD293" s="21"/>
      <c r="BE293" s="20"/>
      <c r="BF293" s="20"/>
      <c r="BG293" s="20"/>
      <c r="BH293" s="20"/>
      <c r="BI293" s="20"/>
      <c r="BJ293" s="20"/>
      <c r="BL293" s="20"/>
    </row>
    <row r="294" spans="1:64" hidden="1">
      <c r="A294" s="9"/>
      <c r="B294" s="441"/>
      <c r="C294" s="421">
        <v>3906</v>
      </c>
      <c r="D294" s="288" t="s">
        <v>1294</v>
      </c>
      <c r="E294" s="440" t="s">
        <v>1527</v>
      </c>
      <c r="F294" s="42"/>
      <c r="G294" s="14"/>
      <c r="H294" s="14"/>
      <c r="I294" s="14"/>
      <c r="J294" s="15"/>
      <c r="K294" s="14"/>
      <c r="L294" s="15"/>
      <c r="M294" s="15"/>
      <c r="N294" s="15"/>
      <c r="O294" s="15"/>
      <c r="P294" s="15"/>
      <c r="Q294" s="14"/>
      <c r="R294" s="15"/>
      <c r="S294" s="15"/>
      <c r="T294" s="15"/>
      <c r="U294" s="15"/>
      <c r="V294" s="15"/>
      <c r="W294" s="18"/>
      <c r="X294" s="15"/>
      <c r="Y294" s="15"/>
      <c r="Z294" s="18"/>
      <c r="AA294" s="15"/>
      <c r="AB294" s="15"/>
      <c r="AC294" s="18"/>
      <c r="AD294" s="16"/>
      <c r="AE294" s="16"/>
      <c r="AF294" s="11"/>
      <c r="AG294" s="15"/>
      <c r="AH294" s="15"/>
      <c r="AI294" s="18"/>
      <c r="AJ294" s="15"/>
      <c r="AK294" s="15"/>
      <c r="AL294" s="15"/>
      <c r="AM294" s="20"/>
      <c r="AN294" s="20"/>
      <c r="AO294" s="20"/>
      <c r="AP294" s="20"/>
      <c r="AQ294" s="20"/>
      <c r="AR294" s="20"/>
      <c r="AS294" s="20"/>
      <c r="AT294" s="20"/>
      <c r="AU294" s="21"/>
      <c r="AV294" s="20"/>
      <c r="AW294" s="20"/>
      <c r="AX294" s="20"/>
      <c r="AY294" s="20"/>
      <c r="AZ294" s="20"/>
      <c r="BA294" s="20"/>
      <c r="BB294" s="20"/>
      <c r="BC294" s="20"/>
      <c r="BD294" s="21"/>
      <c r="BE294" s="20"/>
      <c r="BF294" s="20"/>
      <c r="BG294" s="20"/>
      <c r="BH294" s="20"/>
      <c r="BI294" s="20"/>
      <c r="BJ294" s="20"/>
      <c r="BL294" s="20"/>
    </row>
    <row r="295" spans="1:64" hidden="1">
      <c r="A295" s="9"/>
      <c r="B295" s="357"/>
      <c r="C295" s="421">
        <v>3909</v>
      </c>
      <c r="D295" s="288" t="s">
        <v>1294</v>
      </c>
      <c r="E295" s="442" t="s">
        <v>1528</v>
      </c>
      <c r="F295" s="42"/>
      <c r="G295" s="14"/>
      <c r="H295" s="14"/>
      <c r="I295" s="14"/>
      <c r="J295" s="15"/>
      <c r="K295" s="14"/>
      <c r="L295" s="15"/>
      <c r="M295" s="15"/>
      <c r="N295" s="15"/>
      <c r="O295" s="15"/>
      <c r="P295" s="15"/>
      <c r="Q295" s="14"/>
      <c r="R295" s="15"/>
      <c r="S295" s="15"/>
      <c r="T295" s="15"/>
      <c r="U295" s="15"/>
      <c r="V295" s="15"/>
      <c r="W295" s="18"/>
      <c r="X295" s="15"/>
      <c r="Y295" s="15"/>
      <c r="Z295" s="18"/>
      <c r="AA295" s="15"/>
      <c r="AB295" s="15"/>
      <c r="AC295" s="18"/>
      <c r="AD295" s="16"/>
      <c r="AE295" s="16"/>
      <c r="AF295" s="11"/>
      <c r="AG295" s="15"/>
      <c r="AH295" s="15"/>
      <c r="AI295" s="18"/>
      <c r="AJ295" s="15"/>
      <c r="AK295" s="15"/>
      <c r="AL295" s="15"/>
      <c r="AM295" s="20"/>
      <c r="AN295" s="20"/>
      <c r="AO295" s="20"/>
      <c r="AP295" s="20"/>
      <c r="AQ295" s="20"/>
      <c r="AR295" s="20"/>
      <c r="AS295" s="20"/>
      <c r="AT295" s="20"/>
      <c r="AU295" s="21"/>
      <c r="AV295" s="20"/>
      <c r="AW295" s="20"/>
      <c r="AX295" s="20"/>
      <c r="AY295" s="20"/>
      <c r="AZ295" s="20"/>
      <c r="BA295" s="20"/>
      <c r="BB295" s="20"/>
      <c r="BC295" s="20"/>
      <c r="BD295" s="21"/>
      <c r="BE295" s="20"/>
      <c r="BF295" s="20"/>
      <c r="BG295" s="20"/>
      <c r="BH295" s="20"/>
      <c r="BI295" s="20"/>
      <c r="BJ295" s="20"/>
      <c r="BL295" s="20"/>
    </row>
    <row r="296" spans="1:64" s="7" customFormat="1" ht="3.75" customHeight="1">
      <c r="A296" s="9"/>
      <c r="B296" s="218"/>
      <c r="C296" s="118"/>
      <c r="D296" s="118"/>
      <c r="E296" s="126"/>
      <c r="F296" s="13"/>
      <c r="G296" s="13"/>
      <c r="H296" s="13"/>
      <c r="I296" s="13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9"/>
      <c r="W296" s="18"/>
      <c r="X296" s="15"/>
      <c r="Y296" s="15"/>
      <c r="Z296" s="18"/>
      <c r="AA296" s="15"/>
      <c r="AB296" s="15"/>
      <c r="AC296" s="18"/>
      <c r="AD296" s="16"/>
      <c r="AE296" s="16"/>
      <c r="AF296" s="11"/>
      <c r="AG296" s="15"/>
      <c r="AH296" s="15"/>
      <c r="AI296" s="18"/>
      <c r="AJ296" s="15"/>
    </row>
    <row r="297" spans="1:64" ht="16.5" customHeight="1">
      <c r="A297" s="9"/>
      <c r="B297" s="276">
        <v>4000</v>
      </c>
      <c r="C297" s="114" t="s">
        <v>879</v>
      </c>
      <c r="D297" s="115"/>
      <c r="E297" s="114"/>
      <c r="F297" s="42"/>
      <c r="G297" s="14"/>
      <c r="H297" s="14"/>
      <c r="I297" s="14"/>
      <c r="J297" s="15"/>
      <c r="K297" s="14"/>
      <c r="L297" s="15"/>
      <c r="M297" s="15"/>
      <c r="N297" s="58"/>
      <c r="O297" s="15"/>
      <c r="P297" s="15"/>
      <c r="Q297" s="14"/>
      <c r="R297" s="15"/>
      <c r="S297" s="15"/>
      <c r="T297" s="58"/>
      <c r="U297" s="15"/>
      <c r="V297" s="15"/>
      <c r="W297" s="18"/>
      <c r="X297" s="15"/>
      <c r="Y297" s="15"/>
      <c r="Z297" s="18"/>
      <c r="AA297" s="15"/>
      <c r="AB297" s="15"/>
      <c r="AC297" s="18"/>
      <c r="AD297" s="16"/>
      <c r="AE297" s="16"/>
      <c r="AF297" s="11"/>
      <c r="AG297" s="15"/>
      <c r="AH297" s="15"/>
      <c r="AI297" s="18"/>
      <c r="AJ297" s="15"/>
      <c r="AK297" s="15"/>
      <c r="AL297" s="58"/>
      <c r="AM297" s="20"/>
      <c r="AN297" s="20"/>
      <c r="AO297" s="59"/>
      <c r="AP297" s="20"/>
      <c r="AQ297" s="20"/>
      <c r="AR297" s="59"/>
      <c r="AS297" s="20"/>
      <c r="AT297" s="20"/>
      <c r="AU297" s="21"/>
      <c r="AV297" s="20"/>
      <c r="AW297" s="20"/>
      <c r="AX297" s="59"/>
      <c r="AY297" s="20"/>
      <c r="AZ297" s="20"/>
      <c r="BA297" s="59"/>
      <c r="BB297" s="20"/>
      <c r="BC297" s="59"/>
      <c r="BD297" s="21"/>
      <c r="BE297" s="59"/>
      <c r="BF297" s="59"/>
      <c r="BG297" s="20"/>
      <c r="BH297" s="20"/>
      <c r="BI297" s="59"/>
      <c r="BJ297" s="20"/>
      <c r="BL297" s="20"/>
    </row>
    <row r="298" spans="1:64" s="7" customFormat="1" ht="3.75" customHeight="1">
      <c r="A298" s="9"/>
      <c r="B298" s="218"/>
      <c r="C298" s="126"/>
      <c r="D298" s="118"/>
      <c r="E298" s="126"/>
      <c r="F298" s="13"/>
      <c r="G298" s="13"/>
      <c r="H298" s="13"/>
      <c r="I298" s="13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9"/>
      <c r="W298" s="18"/>
      <c r="X298" s="15"/>
      <c r="Y298" s="15"/>
      <c r="Z298" s="18"/>
      <c r="AA298" s="15"/>
      <c r="AB298" s="15"/>
      <c r="AC298" s="18"/>
      <c r="AD298" s="16"/>
      <c r="AE298" s="16"/>
      <c r="AF298" s="11"/>
      <c r="AG298" s="15"/>
      <c r="AH298" s="15"/>
      <c r="AI298" s="18"/>
      <c r="AJ298" s="15"/>
    </row>
    <row r="299" spans="1:64" ht="16.5" customHeight="1">
      <c r="A299" s="9"/>
      <c r="B299" s="276">
        <v>4100</v>
      </c>
      <c r="C299" s="114" t="s">
        <v>880</v>
      </c>
      <c r="D299" s="115"/>
      <c r="E299" s="114"/>
      <c r="F299" s="42"/>
      <c r="G299" s="14"/>
      <c r="H299" s="14"/>
      <c r="I299" s="14"/>
      <c r="J299" s="15"/>
      <c r="K299" s="14"/>
      <c r="L299" s="15"/>
      <c r="M299" s="15"/>
      <c r="N299" s="58"/>
      <c r="O299" s="15"/>
      <c r="P299" s="15"/>
      <c r="Q299" s="14"/>
      <c r="R299" s="15"/>
      <c r="S299" s="15"/>
      <c r="T299" s="58"/>
      <c r="U299" s="15"/>
      <c r="V299" s="15"/>
      <c r="W299" s="18"/>
      <c r="X299" s="15"/>
      <c r="Y299" s="15"/>
      <c r="Z299" s="18"/>
      <c r="AA299" s="15"/>
      <c r="AB299" s="15"/>
      <c r="AC299" s="18"/>
      <c r="AD299" s="16"/>
      <c r="AE299" s="16"/>
      <c r="AF299" s="11"/>
      <c r="AG299" s="15"/>
      <c r="AH299" s="15"/>
      <c r="AI299" s="18"/>
      <c r="AJ299" s="15"/>
      <c r="AK299" s="15"/>
      <c r="AL299" s="58"/>
      <c r="AM299" s="20"/>
      <c r="AN299" s="20"/>
      <c r="AO299" s="59"/>
      <c r="AP299" s="20"/>
      <c r="AQ299" s="20"/>
      <c r="AR299" s="59"/>
      <c r="AS299" s="20"/>
      <c r="AT299" s="20"/>
      <c r="AU299" s="21"/>
      <c r="AV299" s="20"/>
      <c r="AW299" s="20"/>
      <c r="AX299" s="59"/>
      <c r="AY299" s="20"/>
      <c r="AZ299" s="20"/>
      <c r="BA299" s="59"/>
      <c r="BB299" s="20"/>
      <c r="BC299" s="59"/>
      <c r="BD299" s="21"/>
      <c r="BE299" s="59"/>
      <c r="BF299" s="59"/>
      <c r="BG299" s="20"/>
      <c r="BH299" s="20"/>
      <c r="BI299" s="59"/>
      <c r="BJ299" s="20"/>
      <c r="BL299" s="20"/>
    </row>
    <row r="300" spans="1:64" hidden="1">
      <c r="A300" s="9"/>
      <c r="B300" s="357"/>
      <c r="C300" s="428">
        <v>4110</v>
      </c>
      <c r="D300" s="426" t="s">
        <v>1294</v>
      </c>
      <c r="E300" s="440" t="s">
        <v>1529</v>
      </c>
      <c r="F300" s="41"/>
      <c r="G300" s="14"/>
      <c r="H300" s="14"/>
      <c r="I300" s="14"/>
      <c r="J300" s="15"/>
      <c r="K300" s="14"/>
      <c r="L300" s="15"/>
      <c r="M300" s="15"/>
      <c r="N300" s="15"/>
      <c r="O300" s="15"/>
      <c r="P300" s="15"/>
      <c r="Q300" s="14"/>
      <c r="R300" s="15"/>
      <c r="S300" s="15"/>
      <c r="T300" s="15"/>
      <c r="U300" s="15"/>
      <c r="V300" s="15"/>
      <c r="W300" s="18"/>
      <c r="X300" s="15"/>
      <c r="Y300" s="15"/>
      <c r="Z300" s="18"/>
      <c r="AA300" s="15"/>
      <c r="AB300" s="15"/>
      <c r="AC300" s="18"/>
      <c r="AD300" s="16"/>
      <c r="AE300" s="16"/>
      <c r="AF300" s="11"/>
      <c r="AG300" s="15"/>
      <c r="AH300" s="15"/>
      <c r="AI300" s="18"/>
      <c r="AJ300" s="15"/>
      <c r="AK300" s="15"/>
      <c r="AL300" s="15"/>
      <c r="AM300" s="20"/>
      <c r="AN300" s="20"/>
      <c r="AO300" s="20"/>
      <c r="AP300" s="20"/>
      <c r="AQ300" s="20"/>
      <c r="AR300" s="20"/>
      <c r="AS300" s="20"/>
      <c r="AT300" s="20"/>
      <c r="AU300" s="21"/>
      <c r="AV300" s="20"/>
      <c r="AW300" s="20"/>
      <c r="AX300" s="20"/>
      <c r="AY300" s="20"/>
      <c r="AZ300" s="20"/>
      <c r="BA300" s="20"/>
      <c r="BB300" s="20"/>
      <c r="BC300" s="20"/>
      <c r="BD300" s="21"/>
      <c r="BE300" s="20"/>
      <c r="BF300" s="20"/>
      <c r="BG300" s="20"/>
      <c r="BH300" s="20"/>
      <c r="BI300" s="20"/>
      <c r="BJ300" s="20"/>
      <c r="BL300" s="20"/>
    </row>
    <row r="301" spans="1:64" hidden="1">
      <c r="A301" s="9"/>
      <c r="B301" s="357"/>
      <c r="C301" s="428">
        <v>4111</v>
      </c>
      <c r="D301" s="426" t="s">
        <v>1294</v>
      </c>
      <c r="E301" s="440" t="s">
        <v>1530</v>
      </c>
      <c r="F301" s="42"/>
      <c r="G301" s="14"/>
      <c r="H301" s="14"/>
      <c r="I301" s="14"/>
      <c r="J301" s="15"/>
      <c r="K301" s="14"/>
      <c r="L301" s="15"/>
      <c r="M301" s="15"/>
      <c r="N301" s="15"/>
      <c r="O301" s="15"/>
      <c r="P301" s="15"/>
      <c r="Q301" s="14"/>
      <c r="R301" s="15"/>
      <c r="S301" s="15"/>
      <c r="T301" s="15"/>
      <c r="U301" s="15"/>
      <c r="V301" s="15"/>
      <c r="W301" s="18"/>
      <c r="X301" s="15"/>
      <c r="Y301" s="15"/>
      <c r="Z301" s="18"/>
      <c r="AA301" s="15"/>
      <c r="AB301" s="15"/>
      <c r="AC301" s="18"/>
      <c r="AD301" s="16"/>
      <c r="AE301" s="16"/>
      <c r="AF301" s="11"/>
      <c r="AG301" s="15"/>
      <c r="AH301" s="15"/>
      <c r="AI301" s="18"/>
      <c r="AJ301" s="15"/>
      <c r="AK301" s="15"/>
      <c r="AL301" s="15"/>
      <c r="AM301" s="20"/>
      <c r="AN301" s="20"/>
      <c r="AO301" s="20"/>
      <c r="AP301" s="20"/>
      <c r="AQ301" s="20"/>
      <c r="AR301" s="20"/>
      <c r="AS301" s="20"/>
      <c r="AT301" s="20"/>
      <c r="AU301" s="21"/>
      <c r="AV301" s="20"/>
      <c r="AW301" s="20"/>
      <c r="AX301" s="20"/>
      <c r="AY301" s="20"/>
      <c r="AZ301" s="20"/>
      <c r="BA301" s="20"/>
      <c r="BB301" s="20"/>
      <c r="BC301" s="20"/>
      <c r="BD301" s="21"/>
      <c r="BE301" s="20"/>
      <c r="BF301" s="20"/>
      <c r="BG301" s="20"/>
      <c r="BH301" s="20"/>
      <c r="BI301" s="20"/>
      <c r="BJ301" s="20"/>
      <c r="BL301" s="20"/>
    </row>
    <row r="302" spans="1:64" ht="15.75" hidden="1" customHeight="1">
      <c r="A302" s="9"/>
      <c r="B302" s="357"/>
      <c r="C302" s="428">
        <v>4112</v>
      </c>
      <c r="D302" s="426" t="s">
        <v>1294</v>
      </c>
      <c r="E302" s="423" t="s">
        <v>1531</v>
      </c>
      <c r="F302" s="42"/>
      <c r="G302" s="14"/>
      <c r="H302" s="14"/>
      <c r="I302" s="14"/>
      <c r="J302" s="15"/>
      <c r="K302" s="14"/>
      <c r="L302" s="15"/>
      <c r="M302" s="15"/>
      <c r="N302" s="15"/>
      <c r="O302" s="15"/>
      <c r="P302" s="15"/>
      <c r="Q302" s="14"/>
      <c r="R302" s="15"/>
      <c r="S302" s="15"/>
      <c r="T302" s="15"/>
      <c r="U302" s="15"/>
      <c r="V302" s="15"/>
      <c r="W302" s="18"/>
      <c r="X302" s="15"/>
      <c r="Y302" s="15"/>
      <c r="Z302" s="18"/>
      <c r="AA302" s="15"/>
      <c r="AB302" s="15"/>
      <c r="AC302" s="18"/>
      <c r="AD302" s="16"/>
      <c r="AE302" s="16"/>
      <c r="AF302" s="11"/>
      <c r="AG302" s="15"/>
      <c r="AH302" s="15"/>
      <c r="AI302" s="18"/>
      <c r="AJ302" s="15"/>
      <c r="AK302" s="15"/>
      <c r="AL302" s="15"/>
      <c r="AM302" s="20"/>
      <c r="AN302" s="20"/>
      <c r="AO302" s="20"/>
      <c r="AP302" s="20"/>
      <c r="AQ302" s="20"/>
      <c r="AR302" s="20"/>
      <c r="AS302" s="20"/>
      <c r="AT302" s="20"/>
      <c r="AU302" s="21"/>
      <c r="AV302" s="20"/>
      <c r="AW302" s="20"/>
      <c r="AX302" s="20"/>
      <c r="AY302" s="20"/>
      <c r="AZ302" s="20"/>
      <c r="BA302" s="20"/>
      <c r="BB302" s="20"/>
      <c r="BC302" s="20"/>
      <c r="BD302" s="21"/>
      <c r="BE302" s="20"/>
      <c r="BF302" s="20"/>
      <c r="BG302" s="20"/>
      <c r="BH302" s="20"/>
      <c r="BI302" s="20"/>
      <c r="BJ302" s="20"/>
      <c r="BL302" s="20"/>
    </row>
    <row r="303" spans="1:64" hidden="1">
      <c r="A303" s="9"/>
      <c r="B303" s="357"/>
      <c r="C303" s="428">
        <v>4120</v>
      </c>
      <c r="D303" s="426" t="s">
        <v>1294</v>
      </c>
      <c r="E303" s="423" t="s">
        <v>1532</v>
      </c>
      <c r="F303" s="42"/>
      <c r="G303" s="14"/>
      <c r="H303" s="14"/>
      <c r="I303" s="14"/>
      <c r="J303" s="15"/>
      <c r="K303" s="14"/>
      <c r="L303" s="15"/>
      <c r="M303" s="15"/>
      <c r="N303" s="15"/>
      <c r="O303" s="15"/>
      <c r="P303" s="15"/>
      <c r="Q303" s="14"/>
      <c r="R303" s="15"/>
      <c r="S303" s="15"/>
      <c r="T303" s="15"/>
      <c r="U303" s="15"/>
      <c r="V303" s="15"/>
      <c r="W303" s="18"/>
      <c r="X303" s="15"/>
      <c r="Y303" s="15"/>
      <c r="Z303" s="18"/>
      <c r="AA303" s="15"/>
      <c r="AB303" s="15"/>
      <c r="AC303" s="18"/>
      <c r="AD303" s="16"/>
      <c r="AE303" s="16"/>
      <c r="AF303" s="11"/>
      <c r="AG303" s="15"/>
      <c r="AH303" s="15"/>
      <c r="AI303" s="18"/>
      <c r="AJ303" s="15"/>
      <c r="AK303" s="15"/>
      <c r="AL303" s="15"/>
      <c r="AM303" s="20"/>
      <c r="AN303" s="20"/>
      <c r="AO303" s="20"/>
      <c r="AP303" s="20"/>
      <c r="AQ303" s="20"/>
      <c r="AR303" s="20"/>
      <c r="AS303" s="20"/>
      <c r="AT303" s="20"/>
      <c r="AU303" s="21"/>
      <c r="AV303" s="20"/>
      <c r="AW303" s="20"/>
      <c r="AX303" s="20"/>
      <c r="AY303" s="20"/>
      <c r="AZ303" s="20"/>
      <c r="BA303" s="20"/>
      <c r="BB303" s="20"/>
      <c r="BC303" s="20"/>
      <c r="BD303" s="21"/>
      <c r="BE303" s="20"/>
      <c r="BF303" s="20"/>
      <c r="BG303" s="20"/>
      <c r="BH303" s="20"/>
      <c r="BI303" s="20"/>
      <c r="BJ303" s="20"/>
      <c r="BL303" s="20"/>
    </row>
    <row r="304" spans="1:64" hidden="1">
      <c r="A304" s="9"/>
      <c r="B304" s="357"/>
      <c r="C304" s="428">
        <v>4121</v>
      </c>
      <c r="D304" s="426" t="s">
        <v>1294</v>
      </c>
      <c r="E304" s="427" t="s">
        <v>1533</v>
      </c>
      <c r="F304" s="42"/>
      <c r="G304" s="14"/>
      <c r="H304" s="14"/>
      <c r="I304" s="14"/>
      <c r="J304" s="15"/>
      <c r="K304" s="14"/>
      <c r="L304" s="15"/>
      <c r="M304" s="15"/>
      <c r="N304" s="15"/>
      <c r="O304" s="15"/>
      <c r="P304" s="15"/>
      <c r="Q304" s="14"/>
      <c r="R304" s="15"/>
      <c r="S304" s="15"/>
      <c r="T304" s="15"/>
      <c r="U304" s="15"/>
      <c r="V304" s="15"/>
      <c r="W304" s="18"/>
      <c r="X304" s="15"/>
      <c r="Y304" s="15"/>
      <c r="Z304" s="18"/>
      <c r="AA304" s="15"/>
      <c r="AB304" s="15"/>
      <c r="AC304" s="18"/>
      <c r="AD304" s="16"/>
      <c r="AE304" s="16"/>
      <c r="AF304" s="11"/>
      <c r="AG304" s="15"/>
      <c r="AH304" s="15"/>
      <c r="AI304" s="18"/>
      <c r="AJ304" s="15"/>
      <c r="AK304" s="15"/>
      <c r="AL304" s="15"/>
      <c r="AM304" s="20"/>
      <c r="AN304" s="20"/>
      <c r="AO304" s="20"/>
      <c r="AP304" s="20"/>
      <c r="AQ304" s="20"/>
      <c r="AR304" s="20"/>
      <c r="AS304" s="20"/>
      <c r="AT304" s="20"/>
      <c r="AU304" s="21"/>
      <c r="AV304" s="20"/>
      <c r="AW304" s="20"/>
      <c r="AX304" s="20"/>
      <c r="AY304" s="20"/>
      <c r="AZ304" s="20"/>
      <c r="BA304" s="20"/>
      <c r="BB304" s="20"/>
      <c r="BC304" s="20"/>
      <c r="BD304" s="21"/>
      <c r="BE304" s="20"/>
      <c r="BF304" s="20"/>
      <c r="BG304" s="20"/>
      <c r="BH304" s="20"/>
      <c r="BI304" s="20"/>
      <c r="BJ304" s="20"/>
      <c r="BL304" s="20"/>
    </row>
    <row r="305" spans="1:64" ht="15.75" hidden="1" customHeight="1">
      <c r="A305" s="9"/>
      <c r="B305" s="357"/>
      <c r="C305" s="428">
        <v>4122</v>
      </c>
      <c r="D305" s="426" t="s">
        <v>1294</v>
      </c>
      <c r="E305" s="443" t="s">
        <v>1534</v>
      </c>
      <c r="F305" s="42"/>
      <c r="G305" s="14"/>
      <c r="H305" s="14"/>
      <c r="I305" s="14"/>
      <c r="J305" s="15"/>
      <c r="K305" s="14"/>
      <c r="L305" s="15"/>
      <c r="M305" s="15"/>
      <c r="N305" s="15"/>
      <c r="O305" s="15"/>
      <c r="P305" s="15"/>
      <c r="Q305" s="14"/>
      <c r="R305" s="15"/>
      <c r="S305" s="15"/>
      <c r="T305" s="15"/>
      <c r="U305" s="15"/>
      <c r="V305" s="15"/>
      <c r="W305" s="18"/>
      <c r="X305" s="15"/>
      <c r="Y305" s="15"/>
      <c r="Z305" s="18"/>
      <c r="AA305" s="15"/>
      <c r="AB305" s="15"/>
      <c r="AC305" s="18"/>
      <c r="AD305" s="16"/>
      <c r="AE305" s="16"/>
      <c r="AF305" s="11"/>
      <c r="AG305" s="15"/>
      <c r="AH305" s="15"/>
      <c r="AI305" s="18"/>
      <c r="AJ305" s="15"/>
      <c r="AK305" s="15"/>
      <c r="AL305" s="15"/>
      <c r="AM305" s="20"/>
      <c r="AN305" s="20"/>
      <c r="AO305" s="20"/>
      <c r="AP305" s="20"/>
      <c r="AQ305" s="20"/>
      <c r="AR305" s="20"/>
      <c r="AS305" s="20"/>
      <c r="AT305" s="20"/>
      <c r="AU305" s="21"/>
      <c r="AV305" s="20"/>
      <c r="AW305" s="20"/>
      <c r="AX305" s="20"/>
      <c r="AY305" s="20"/>
      <c r="AZ305" s="20"/>
      <c r="BA305" s="20"/>
      <c r="BB305" s="20"/>
      <c r="BC305" s="20"/>
      <c r="BD305" s="21"/>
      <c r="BE305" s="20"/>
      <c r="BF305" s="20"/>
      <c r="BG305" s="20"/>
      <c r="BH305" s="20"/>
      <c r="BI305" s="20"/>
      <c r="BJ305" s="20"/>
      <c r="BL305" s="20"/>
    </row>
    <row r="306" spans="1:64" ht="15.75" hidden="1" customHeight="1">
      <c r="A306" s="9"/>
      <c r="B306" s="357"/>
      <c r="C306" s="428">
        <v>4130</v>
      </c>
      <c r="D306" s="426" t="s">
        <v>1294</v>
      </c>
      <c r="E306" s="424" t="s">
        <v>1535</v>
      </c>
      <c r="F306" s="42"/>
      <c r="G306" s="14"/>
      <c r="H306" s="14"/>
      <c r="I306" s="14"/>
      <c r="J306" s="15"/>
      <c r="K306" s="14"/>
      <c r="L306" s="15"/>
      <c r="M306" s="15"/>
      <c r="N306" s="15"/>
      <c r="O306" s="15"/>
      <c r="P306" s="15"/>
      <c r="Q306" s="14"/>
      <c r="R306" s="15"/>
      <c r="S306" s="15"/>
      <c r="T306" s="15"/>
      <c r="U306" s="15"/>
      <c r="V306" s="15"/>
      <c r="W306" s="18"/>
      <c r="X306" s="15"/>
      <c r="Y306" s="15"/>
      <c r="Z306" s="18"/>
      <c r="AA306" s="15"/>
      <c r="AB306" s="15"/>
      <c r="AC306" s="18"/>
      <c r="AD306" s="16"/>
      <c r="AE306" s="16"/>
      <c r="AF306" s="11"/>
      <c r="AG306" s="15"/>
      <c r="AH306" s="15"/>
      <c r="AI306" s="18"/>
      <c r="AJ306" s="15"/>
      <c r="AK306" s="15"/>
      <c r="AL306" s="15"/>
      <c r="AM306" s="20"/>
      <c r="AN306" s="20"/>
      <c r="AO306" s="20"/>
      <c r="AP306" s="20"/>
      <c r="AQ306" s="20"/>
      <c r="AR306" s="20"/>
      <c r="AS306" s="20"/>
      <c r="AT306" s="20"/>
      <c r="AU306" s="21"/>
      <c r="AV306" s="20"/>
      <c r="AW306" s="20"/>
      <c r="AX306" s="20"/>
      <c r="AY306" s="20"/>
      <c r="AZ306" s="20"/>
      <c r="BA306" s="20"/>
      <c r="BB306" s="20"/>
      <c r="BC306" s="20"/>
      <c r="BD306" s="21"/>
      <c r="BE306" s="20"/>
      <c r="BF306" s="20"/>
      <c r="BG306" s="20"/>
      <c r="BH306" s="20"/>
      <c r="BI306" s="20"/>
      <c r="BJ306" s="20"/>
      <c r="BL306" s="20"/>
    </row>
    <row r="307" spans="1:64" hidden="1">
      <c r="A307" s="9"/>
      <c r="B307" s="357"/>
      <c r="C307" s="428">
        <v>4140</v>
      </c>
      <c r="D307" s="426" t="s">
        <v>1294</v>
      </c>
      <c r="E307" s="424" t="s">
        <v>1536</v>
      </c>
      <c r="F307" s="42"/>
      <c r="G307" s="14"/>
      <c r="H307" s="14"/>
      <c r="I307" s="14"/>
      <c r="J307" s="15"/>
      <c r="K307" s="14"/>
      <c r="L307" s="15"/>
      <c r="M307" s="15"/>
      <c r="N307" s="15"/>
      <c r="O307" s="15"/>
      <c r="P307" s="15"/>
      <c r="Q307" s="14"/>
      <c r="R307" s="15"/>
      <c r="S307" s="15"/>
      <c r="T307" s="15"/>
      <c r="U307" s="15"/>
      <c r="V307" s="15"/>
      <c r="W307" s="18"/>
      <c r="X307" s="15"/>
      <c r="Y307" s="15"/>
      <c r="Z307" s="18"/>
      <c r="AA307" s="15"/>
      <c r="AB307" s="15"/>
      <c r="AC307" s="18"/>
      <c r="AD307" s="16"/>
      <c r="AE307" s="16"/>
      <c r="AF307" s="11"/>
      <c r="AG307" s="15"/>
      <c r="AH307" s="15"/>
      <c r="AI307" s="18"/>
      <c r="AJ307" s="15"/>
      <c r="AK307" s="15"/>
      <c r="AL307" s="15"/>
      <c r="AM307" s="20"/>
      <c r="AN307" s="20"/>
      <c r="AO307" s="20"/>
      <c r="AP307" s="20"/>
      <c r="AQ307" s="20"/>
      <c r="AR307" s="20"/>
      <c r="AS307" s="20"/>
      <c r="AT307" s="20"/>
      <c r="AU307" s="21"/>
      <c r="AV307" s="20"/>
      <c r="AW307" s="20"/>
      <c r="AX307" s="20"/>
      <c r="AY307" s="20"/>
      <c r="AZ307" s="20"/>
      <c r="BA307" s="20"/>
      <c r="BB307" s="20"/>
      <c r="BC307" s="20"/>
      <c r="BD307" s="21"/>
      <c r="BE307" s="20"/>
      <c r="BF307" s="20"/>
      <c r="BG307" s="20"/>
      <c r="BH307" s="20"/>
      <c r="BI307" s="20"/>
      <c r="BJ307" s="20"/>
      <c r="BL307" s="20"/>
    </row>
    <row r="308" spans="1:64" s="7" customFormat="1" ht="3.75" hidden="1" customHeight="1">
      <c r="A308" s="9"/>
      <c r="B308" s="218"/>
      <c r="C308" s="118"/>
      <c r="D308" s="118"/>
      <c r="E308" s="126"/>
      <c r="F308" s="13"/>
      <c r="G308" s="13"/>
      <c r="H308" s="13"/>
      <c r="I308" s="13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9"/>
      <c r="W308" s="18"/>
      <c r="X308" s="15"/>
      <c r="Y308" s="15"/>
      <c r="Z308" s="18"/>
      <c r="AA308" s="15"/>
      <c r="AB308" s="15"/>
      <c r="AC308" s="18"/>
      <c r="AD308" s="16"/>
      <c r="AE308" s="16"/>
      <c r="AF308" s="11"/>
      <c r="AG308" s="15"/>
      <c r="AH308" s="15"/>
      <c r="AI308" s="18"/>
      <c r="AJ308" s="15"/>
    </row>
    <row r="309" spans="1:64" ht="16.5" hidden="1" customHeight="1">
      <c r="A309" s="9"/>
      <c r="B309" s="295">
        <v>4200</v>
      </c>
      <c r="C309" s="444" t="s">
        <v>881</v>
      </c>
      <c r="D309" s="307"/>
      <c r="E309" s="444"/>
      <c r="F309" s="42"/>
      <c r="G309" s="14"/>
      <c r="H309" s="14"/>
      <c r="I309" s="14"/>
      <c r="J309" s="15"/>
      <c r="K309" s="14"/>
      <c r="L309" s="15"/>
      <c r="M309" s="15"/>
      <c r="N309" s="58"/>
      <c r="O309" s="15"/>
      <c r="P309" s="15"/>
      <c r="Q309" s="14"/>
      <c r="R309" s="15"/>
      <c r="S309" s="15"/>
      <c r="T309" s="58"/>
      <c r="U309" s="15"/>
      <c r="V309" s="15"/>
      <c r="W309" s="18"/>
      <c r="X309" s="15"/>
      <c r="Y309" s="15"/>
      <c r="Z309" s="18"/>
      <c r="AA309" s="15"/>
      <c r="AB309" s="15"/>
      <c r="AC309" s="18"/>
      <c r="AD309" s="16"/>
      <c r="AE309" s="16"/>
      <c r="AF309" s="11"/>
      <c r="AG309" s="15"/>
      <c r="AH309" s="15"/>
      <c r="AI309" s="18"/>
      <c r="AJ309" s="15"/>
      <c r="AK309" s="15"/>
      <c r="AL309" s="58"/>
      <c r="AM309" s="20"/>
      <c r="AN309" s="20"/>
      <c r="AO309" s="59"/>
      <c r="AP309" s="20"/>
      <c r="AQ309" s="20"/>
      <c r="AR309" s="59"/>
      <c r="AS309" s="20"/>
      <c r="AT309" s="20"/>
      <c r="AU309" s="21"/>
      <c r="AV309" s="20"/>
      <c r="AW309" s="20"/>
      <c r="AX309" s="59"/>
      <c r="AY309" s="20"/>
      <c r="AZ309" s="20"/>
      <c r="BA309" s="59"/>
      <c r="BB309" s="20"/>
      <c r="BC309" s="59"/>
      <c r="BD309" s="21"/>
      <c r="BE309" s="59"/>
      <c r="BF309" s="59"/>
      <c r="BG309" s="20"/>
      <c r="BH309" s="20"/>
      <c r="BI309" s="59"/>
      <c r="BJ309" s="20"/>
      <c r="BL309" s="20"/>
    </row>
    <row r="310" spans="1:64" hidden="1">
      <c r="A310" s="9"/>
      <c r="B310" s="357"/>
      <c r="C310" s="412">
        <v>4201</v>
      </c>
      <c r="D310" s="310" t="s">
        <v>1294</v>
      </c>
      <c r="E310" s="445" t="s">
        <v>1537</v>
      </c>
      <c r="F310" s="42"/>
      <c r="G310" s="14"/>
      <c r="H310" s="14"/>
      <c r="I310" s="14"/>
      <c r="J310" s="15"/>
      <c r="K310" s="14"/>
      <c r="L310" s="15"/>
      <c r="M310" s="15"/>
      <c r="N310" s="15"/>
      <c r="O310" s="15"/>
      <c r="P310" s="15"/>
      <c r="Q310" s="14"/>
      <c r="R310" s="15"/>
      <c r="S310" s="15"/>
      <c r="T310" s="15"/>
      <c r="U310" s="15"/>
      <c r="V310" s="15"/>
      <c r="W310" s="18"/>
      <c r="X310" s="15"/>
      <c r="Y310" s="15"/>
      <c r="Z310" s="18"/>
      <c r="AA310" s="15"/>
      <c r="AB310" s="15"/>
      <c r="AC310" s="18"/>
      <c r="AD310" s="16"/>
      <c r="AE310" s="16"/>
      <c r="AF310" s="11"/>
      <c r="AG310" s="15"/>
      <c r="AH310" s="15"/>
      <c r="AI310" s="18"/>
      <c r="AJ310" s="15"/>
      <c r="AK310" s="15"/>
      <c r="AL310" s="15"/>
      <c r="AM310" s="20"/>
      <c r="AN310" s="20"/>
      <c r="AO310" s="20"/>
      <c r="AP310" s="20"/>
      <c r="AQ310" s="20"/>
      <c r="AR310" s="20"/>
      <c r="AS310" s="20"/>
      <c r="AT310" s="20"/>
      <c r="AU310" s="21"/>
      <c r="AV310" s="20"/>
      <c r="AW310" s="20"/>
      <c r="AX310" s="20"/>
      <c r="AY310" s="20"/>
      <c r="AZ310" s="20"/>
      <c r="BA310" s="20"/>
      <c r="BB310" s="20"/>
      <c r="BC310" s="20"/>
      <c r="BD310" s="21"/>
      <c r="BE310" s="20"/>
      <c r="BF310" s="20"/>
      <c r="BG310" s="20"/>
      <c r="BH310" s="20"/>
      <c r="BI310" s="20"/>
      <c r="BJ310" s="20"/>
      <c r="BL310" s="20"/>
    </row>
    <row r="311" spans="1:64" hidden="1">
      <c r="A311" s="9"/>
      <c r="B311" s="357"/>
      <c r="C311" s="287">
        <v>4202</v>
      </c>
      <c r="D311" s="288" t="s">
        <v>1294</v>
      </c>
      <c r="E311" s="437" t="s">
        <v>1538</v>
      </c>
      <c r="F311" s="42"/>
      <c r="G311" s="14"/>
      <c r="H311" s="14"/>
      <c r="I311" s="14"/>
      <c r="J311" s="15"/>
      <c r="K311" s="14"/>
      <c r="L311" s="15"/>
      <c r="M311" s="15"/>
      <c r="N311" s="15"/>
      <c r="O311" s="15"/>
      <c r="P311" s="15"/>
      <c r="Q311" s="14"/>
      <c r="R311" s="15"/>
      <c r="S311" s="15"/>
      <c r="T311" s="15"/>
      <c r="U311" s="15"/>
      <c r="V311" s="15"/>
      <c r="W311" s="18"/>
      <c r="X311" s="15"/>
      <c r="Y311" s="15"/>
      <c r="Z311" s="18"/>
      <c r="AA311" s="15"/>
      <c r="AB311" s="15"/>
      <c r="AC311" s="18"/>
      <c r="AD311" s="16"/>
      <c r="AE311" s="16"/>
      <c r="AF311" s="11"/>
      <c r="AG311" s="15"/>
      <c r="AH311" s="15"/>
      <c r="AI311" s="18"/>
      <c r="AJ311" s="15"/>
      <c r="AK311" s="15"/>
      <c r="AL311" s="15"/>
      <c r="AM311" s="20"/>
      <c r="AN311" s="20"/>
      <c r="AO311" s="20"/>
      <c r="AP311" s="20"/>
      <c r="AQ311" s="20"/>
      <c r="AR311" s="20"/>
      <c r="AS311" s="20"/>
      <c r="AT311" s="20"/>
      <c r="AU311" s="21"/>
      <c r="AV311" s="20"/>
      <c r="AW311" s="20"/>
      <c r="AX311" s="20"/>
      <c r="AY311" s="20"/>
      <c r="AZ311" s="20"/>
      <c r="BA311" s="20"/>
      <c r="BB311" s="20"/>
      <c r="BC311" s="20"/>
      <c r="BD311" s="21"/>
      <c r="BE311" s="20"/>
      <c r="BF311" s="20"/>
      <c r="BG311" s="20"/>
      <c r="BH311" s="20"/>
      <c r="BI311" s="20"/>
      <c r="BJ311" s="20"/>
      <c r="BL311" s="20"/>
    </row>
    <row r="312" spans="1:64" hidden="1">
      <c r="A312" s="9"/>
      <c r="B312" s="357"/>
      <c r="C312" s="287">
        <v>4203</v>
      </c>
      <c r="D312" s="288" t="s">
        <v>1294</v>
      </c>
      <c r="E312" s="437" t="s">
        <v>1539</v>
      </c>
      <c r="F312" s="42"/>
      <c r="G312" s="14"/>
      <c r="H312" s="14"/>
      <c r="I312" s="14"/>
      <c r="J312" s="15"/>
      <c r="K312" s="14"/>
      <c r="L312" s="15"/>
      <c r="M312" s="15"/>
      <c r="N312" s="15"/>
      <c r="O312" s="15"/>
      <c r="P312" s="15"/>
      <c r="Q312" s="14"/>
      <c r="R312" s="15"/>
      <c r="S312" s="15"/>
      <c r="T312" s="15"/>
      <c r="U312" s="15"/>
      <c r="V312" s="15"/>
      <c r="W312" s="18"/>
      <c r="X312" s="15"/>
      <c r="Y312" s="15"/>
      <c r="Z312" s="18"/>
      <c r="AA312" s="15"/>
      <c r="AB312" s="15"/>
      <c r="AC312" s="18"/>
      <c r="AD312" s="16"/>
      <c r="AE312" s="16"/>
      <c r="AF312" s="11"/>
      <c r="AG312" s="15"/>
      <c r="AH312" s="15"/>
      <c r="AI312" s="18"/>
      <c r="AJ312" s="15"/>
      <c r="AK312" s="15"/>
      <c r="AL312" s="15"/>
      <c r="AM312" s="20"/>
      <c r="AN312" s="20"/>
      <c r="AO312" s="20"/>
      <c r="AP312" s="20"/>
      <c r="AQ312" s="20"/>
      <c r="AR312" s="20"/>
      <c r="AS312" s="20"/>
      <c r="AT312" s="20"/>
      <c r="AU312" s="21"/>
      <c r="AV312" s="20"/>
      <c r="AW312" s="20"/>
      <c r="AX312" s="20"/>
      <c r="AY312" s="20"/>
      <c r="AZ312" s="20"/>
      <c r="BA312" s="20"/>
      <c r="BB312" s="20"/>
      <c r="BC312" s="20"/>
      <c r="BD312" s="21"/>
      <c r="BE312" s="20"/>
      <c r="BF312" s="20"/>
      <c r="BG312" s="20"/>
      <c r="BH312" s="20"/>
      <c r="BI312" s="20"/>
      <c r="BJ312" s="20"/>
      <c r="BL312" s="20"/>
    </row>
    <row r="313" spans="1:64" hidden="1">
      <c r="A313" s="9"/>
      <c r="B313" s="357"/>
      <c r="C313" s="287">
        <v>4204</v>
      </c>
      <c r="D313" s="288" t="s">
        <v>1294</v>
      </c>
      <c r="E313" s="437" t="s">
        <v>1540</v>
      </c>
      <c r="F313" s="42"/>
      <c r="G313" s="14"/>
      <c r="H313" s="14"/>
      <c r="I313" s="14"/>
      <c r="J313" s="15"/>
      <c r="K313" s="14"/>
      <c r="L313" s="15"/>
      <c r="M313" s="15"/>
      <c r="N313" s="15"/>
      <c r="O313" s="15"/>
      <c r="P313" s="15"/>
      <c r="Q313" s="14"/>
      <c r="R313" s="15"/>
      <c r="S313" s="15"/>
      <c r="T313" s="15"/>
      <c r="U313" s="15"/>
      <c r="V313" s="15"/>
      <c r="W313" s="18"/>
      <c r="X313" s="15"/>
      <c r="Y313" s="15"/>
      <c r="Z313" s="18"/>
      <c r="AA313" s="15"/>
      <c r="AB313" s="15"/>
      <c r="AC313" s="18"/>
      <c r="AD313" s="16"/>
      <c r="AE313" s="16"/>
      <c r="AF313" s="11"/>
      <c r="AG313" s="15"/>
      <c r="AH313" s="15"/>
      <c r="AI313" s="18"/>
      <c r="AJ313" s="15"/>
      <c r="AK313" s="15"/>
      <c r="AL313" s="15"/>
      <c r="AM313" s="20"/>
      <c r="AN313" s="20"/>
      <c r="AO313" s="20"/>
      <c r="AP313" s="20"/>
      <c r="AQ313" s="20"/>
      <c r="AR313" s="20"/>
      <c r="AS313" s="20"/>
      <c r="AT313" s="20"/>
      <c r="AU313" s="21"/>
      <c r="AV313" s="20"/>
      <c r="AW313" s="20"/>
      <c r="AX313" s="20"/>
      <c r="AY313" s="20"/>
      <c r="AZ313" s="20"/>
      <c r="BA313" s="20"/>
      <c r="BB313" s="20"/>
      <c r="BC313" s="20"/>
      <c r="BD313" s="21"/>
      <c r="BE313" s="20"/>
      <c r="BF313" s="20"/>
      <c r="BG313" s="20"/>
      <c r="BH313" s="20"/>
      <c r="BI313" s="20"/>
      <c r="BJ313" s="20"/>
      <c r="BL313" s="20"/>
    </row>
    <row r="314" spans="1:64" hidden="1">
      <c r="A314" s="9"/>
      <c r="B314" s="357"/>
      <c r="C314" s="287">
        <v>4205</v>
      </c>
      <c r="D314" s="288" t="s">
        <v>1294</v>
      </c>
      <c r="E314" s="446" t="s">
        <v>1541</v>
      </c>
      <c r="F314" s="42"/>
      <c r="G314" s="14"/>
      <c r="H314" s="14"/>
      <c r="I314" s="14"/>
      <c r="J314" s="15"/>
      <c r="K314" s="14"/>
      <c r="L314" s="15"/>
      <c r="M314" s="15"/>
      <c r="N314" s="15"/>
      <c r="O314" s="15"/>
      <c r="P314" s="15"/>
      <c r="Q314" s="14"/>
      <c r="R314" s="15"/>
      <c r="S314" s="15"/>
      <c r="T314" s="15"/>
      <c r="U314" s="15"/>
      <c r="V314" s="15"/>
      <c r="W314" s="18"/>
      <c r="X314" s="15"/>
      <c r="Y314" s="15"/>
      <c r="Z314" s="18"/>
      <c r="AA314" s="15"/>
      <c r="AB314" s="15"/>
      <c r="AC314" s="18"/>
      <c r="AD314" s="16"/>
      <c r="AE314" s="16"/>
      <c r="AF314" s="11"/>
      <c r="AG314" s="15"/>
      <c r="AH314" s="15"/>
      <c r="AI314" s="18"/>
      <c r="AJ314" s="15"/>
      <c r="AK314" s="15"/>
      <c r="AL314" s="15"/>
      <c r="AM314" s="20"/>
      <c r="AN314" s="20"/>
      <c r="AO314" s="20"/>
      <c r="AP314" s="20"/>
      <c r="AQ314" s="20"/>
      <c r="AR314" s="20"/>
      <c r="AS314" s="20"/>
      <c r="AT314" s="20"/>
      <c r="AU314" s="21"/>
      <c r="AV314" s="20"/>
      <c r="AW314" s="20"/>
      <c r="AX314" s="20"/>
      <c r="AY314" s="20"/>
      <c r="AZ314" s="20"/>
      <c r="BA314" s="20"/>
      <c r="BB314" s="20"/>
      <c r="BC314" s="20"/>
      <c r="BD314" s="21"/>
      <c r="BE314" s="20"/>
      <c r="BF314" s="20"/>
      <c r="BG314" s="20"/>
      <c r="BH314" s="20"/>
      <c r="BI314" s="20"/>
      <c r="BJ314" s="20"/>
      <c r="BL314" s="20"/>
    </row>
    <row r="315" spans="1:64" hidden="1">
      <c r="A315" s="9"/>
      <c r="B315" s="357"/>
      <c r="C315" s="287">
        <v>4206</v>
      </c>
      <c r="D315" s="288" t="s">
        <v>1294</v>
      </c>
      <c r="E315" s="437" t="s">
        <v>1542</v>
      </c>
      <c r="F315" s="42"/>
      <c r="G315" s="14"/>
      <c r="H315" s="14"/>
      <c r="I315" s="14"/>
      <c r="J315" s="15"/>
      <c r="K315" s="14"/>
      <c r="L315" s="15"/>
      <c r="M315" s="15"/>
      <c r="N315" s="15"/>
      <c r="O315" s="15"/>
      <c r="P315" s="15"/>
      <c r="Q315" s="14"/>
      <c r="R315" s="15"/>
      <c r="S315" s="15"/>
      <c r="T315" s="15"/>
      <c r="U315" s="15"/>
      <c r="V315" s="15"/>
      <c r="W315" s="18"/>
      <c r="X315" s="15"/>
      <c r="Y315" s="15"/>
      <c r="Z315" s="18"/>
      <c r="AA315" s="15"/>
      <c r="AB315" s="15"/>
      <c r="AC315" s="18"/>
      <c r="AD315" s="16"/>
      <c r="AE315" s="16"/>
      <c r="AF315" s="11"/>
      <c r="AG315" s="15"/>
      <c r="AH315" s="15"/>
      <c r="AI315" s="18"/>
      <c r="AJ315" s="15"/>
      <c r="AK315" s="15"/>
      <c r="AL315" s="15"/>
      <c r="AM315" s="20"/>
      <c r="AN315" s="20"/>
      <c r="AO315" s="20"/>
      <c r="AP315" s="20"/>
      <c r="AQ315" s="20"/>
      <c r="AR315" s="20"/>
      <c r="AS315" s="20"/>
      <c r="AT315" s="20"/>
      <c r="AU315" s="21"/>
      <c r="AV315" s="20"/>
      <c r="AW315" s="20"/>
      <c r="AX315" s="20"/>
      <c r="AY315" s="20"/>
      <c r="AZ315" s="20"/>
      <c r="BA315" s="20"/>
      <c r="BB315" s="20"/>
      <c r="BC315" s="20"/>
      <c r="BD315" s="21"/>
      <c r="BE315" s="20"/>
      <c r="BF315" s="20"/>
      <c r="BG315" s="20"/>
      <c r="BH315" s="20"/>
      <c r="BI315" s="20"/>
      <c r="BJ315" s="20"/>
      <c r="BL315" s="20"/>
    </row>
    <row r="316" spans="1:64" hidden="1">
      <c r="A316" s="9"/>
      <c r="B316" s="357"/>
      <c r="C316" s="287">
        <v>4207</v>
      </c>
      <c r="D316" s="288" t="s">
        <v>1294</v>
      </c>
      <c r="E316" s="446" t="s">
        <v>1543</v>
      </c>
      <c r="F316" s="42"/>
      <c r="G316" s="14"/>
      <c r="H316" s="14"/>
      <c r="I316" s="14"/>
      <c r="J316" s="15"/>
      <c r="K316" s="14"/>
      <c r="L316" s="15"/>
      <c r="M316" s="15"/>
      <c r="N316" s="15"/>
      <c r="O316" s="15"/>
      <c r="P316" s="15"/>
      <c r="Q316" s="14"/>
      <c r="R316" s="15"/>
      <c r="S316" s="15"/>
      <c r="T316" s="15"/>
      <c r="U316" s="15"/>
      <c r="V316" s="15"/>
      <c r="W316" s="18"/>
      <c r="X316" s="15"/>
      <c r="Y316" s="15"/>
      <c r="Z316" s="18"/>
      <c r="AA316" s="15"/>
      <c r="AB316" s="15"/>
      <c r="AC316" s="18"/>
      <c r="AD316" s="16"/>
      <c r="AE316" s="16"/>
      <c r="AF316" s="11"/>
      <c r="AG316" s="15"/>
      <c r="AH316" s="15"/>
      <c r="AI316" s="18"/>
      <c r="AJ316" s="15"/>
      <c r="AK316" s="15"/>
      <c r="AL316" s="15"/>
      <c r="AM316" s="20"/>
      <c r="AN316" s="20"/>
      <c r="AO316" s="20"/>
      <c r="AP316" s="20"/>
      <c r="AQ316" s="20"/>
      <c r="AR316" s="20"/>
      <c r="AS316" s="20"/>
      <c r="AT316" s="20"/>
      <c r="AU316" s="21"/>
      <c r="AV316" s="20"/>
      <c r="AW316" s="20"/>
      <c r="AX316" s="20"/>
      <c r="AY316" s="20"/>
      <c r="AZ316" s="20"/>
      <c r="BA316" s="20"/>
      <c r="BB316" s="20"/>
      <c r="BC316" s="20"/>
      <c r="BD316" s="21"/>
      <c r="BE316" s="20"/>
      <c r="BF316" s="20"/>
      <c r="BG316" s="20"/>
      <c r="BH316" s="20"/>
      <c r="BI316" s="20"/>
      <c r="BJ316" s="20"/>
      <c r="BL316" s="20"/>
    </row>
    <row r="317" spans="1:64" hidden="1">
      <c r="A317" s="9"/>
      <c r="B317" s="357"/>
      <c r="C317" s="287">
        <v>4208</v>
      </c>
      <c r="D317" s="288" t="s">
        <v>1294</v>
      </c>
      <c r="E317" s="446" t="s">
        <v>1544</v>
      </c>
      <c r="F317" s="42"/>
      <c r="G317" s="14"/>
      <c r="H317" s="14"/>
      <c r="I317" s="14"/>
      <c r="J317" s="15"/>
      <c r="K317" s="14"/>
      <c r="L317" s="15"/>
      <c r="M317" s="15"/>
      <c r="N317" s="15"/>
      <c r="O317" s="15"/>
      <c r="P317" s="15"/>
      <c r="Q317" s="14"/>
      <c r="R317" s="15"/>
      <c r="S317" s="15"/>
      <c r="T317" s="15"/>
      <c r="U317" s="15"/>
      <c r="V317" s="15"/>
      <c r="W317" s="18"/>
      <c r="X317" s="15"/>
      <c r="Y317" s="15"/>
      <c r="Z317" s="18"/>
      <c r="AA317" s="15"/>
      <c r="AB317" s="15"/>
      <c r="AC317" s="18"/>
      <c r="AD317" s="16"/>
      <c r="AE317" s="16"/>
      <c r="AF317" s="11"/>
      <c r="AG317" s="15"/>
      <c r="AH317" s="15"/>
      <c r="AI317" s="18"/>
      <c r="AJ317" s="15"/>
      <c r="AK317" s="15"/>
      <c r="AL317" s="15"/>
      <c r="AM317" s="20"/>
      <c r="AN317" s="20"/>
      <c r="AO317" s="20"/>
      <c r="AP317" s="20"/>
      <c r="AQ317" s="20"/>
      <c r="AR317" s="20"/>
      <c r="AS317" s="20"/>
      <c r="AT317" s="20"/>
      <c r="AU317" s="21"/>
      <c r="AV317" s="20"/>
      <c r="AW317" s="20"/>
      <c r="AX317" s="20"/>
      <c r="AY317" s="20"/>
      <c r="AZ317" s="20"/>
      <c r="BA317" s="20"/>
      <c r="BB317" s="20"/>
      <c r="BC317" s="20"/>
      <c r="BD317" s="21"/>
      <c r="BE317" s="20"/>
      <c r="BF317" s="20"/>
      <c r="BG317" s="20"/>
      <c r="BH317" s="20"/>
      <c r="BI317" s="20"/>
      <c r="BJ317" s="20"/>
      <c r="BL317" s="20"/>
    </row>
    <row r="318" spans="1:64" hidden="1">
      <c r="A318" s="9"/>
      <c r="B318" s="357"/>
      <c r="C318" s="287">
        <v>4209</v>
      </c>
      <c r="D318" s="288" t="s">
        <v>1294</v>
      </c>
      <c r="E318" s="446" t="s">
        <v>1545</v>
      </c>
      <c r="F318" s="42"/>
      <c r="G318" s="14"/>
      <c r="H318" s="14"/>
      <c r="I318" s="14"/>
      <c r="J318" s="15"/>
      <c r="K318" s="14"/>
      <c r="L318" s="15"/>
      <c r="M318" s="15"/>
      <c r="N318" s="15"/>
      <c r="O318" s="15"/>
      <c r="P318" s="15"/>
      <c r="Q318" s="14"/>
      <c r="R318" s="15"/>
      <c r="S318" s="15"/>
      <c r="T318" s="15"/>
      <c r="U318" s="15"/>
      <c r="V318" s="15"/>
      <c r="W318" s="18"/>
      <c r="X318" s="15"/>
      <c r="Y318" s="15"/>
      <c r="Z318" s="18"/>
      <c r="AA318" s="15"/>
      <c r="AB318" s="15"/>
      <c r="AC318" s="18"/>
      <c r="AD318" s="16"/>
      <c r="AE318" s="16"/>
      <c r="AF318" s="11"/>
      <c r="AG318" s="15"/>
      <c r="AH318" s="15"/>
      <c r="AI318" s="18"/>
      <c r="AJ318" s="15"/>
      <c r="AK318" s="15"/>
      <c r="AL318" s="15"/>
      <c r="AM318" s="20"/>
      <c r="AN318" s="20"/>
      <c r="AO318" s="20"/>
      <c r="AP318" s="20"/>
      <c r="AQ318" s="20"/>
      <c r="AR318" s="20"/>
      <c r="AS318" s="20"/>
      <c r="AT318" s="20"/>
      <c r="AU318" s="21"/>
      <c r="AV318" s="20"/>
      <c r="AW318" s="20"/>
      <c r="AX318" s="20"/>
      <c r="AY318" s="20"/>
      <c r="AZ318" s="20"/>
      <c r="BA318" s="20"/>
      <c r="BB318" s="20"/>
      <c r="BC318" s="20"/>
      <c r="BD318" s="21"/>
      <c r="BE318" s="20"/>
      <c r="BF318" s="20"/>
      <c r="BG318" s="20"/>
      <c r="BH318" s="20"/>
      <c r="BI318" s="20"/>
      <c r="BJ318" s="20"/>
      <c r="BL318" s="20"/>
    </row>
    <row r="319" spans="1:64" hidden="1">
      <c r="A319" s="9"/>
      <c r="B319" s="357"/>
      <c r="C319" s="287">
        <v>4210</v>
      </c>
      <c r="D319" s="288" t="s">
        <v>1294</v>
      </c>
      <c r="E319" s="446" t="s">
        <v>1546</v>
      </c>
      <c r="F319" s="42"/>
      <c r="G319" s="14"/>
      <c r="H319" s="14"/>
      <c r="I319" s="14"/>
      <c r="J319" s="15"/>
      <c r="K319" s="14"/>
      <c r="L319" s="15"/>
      <c r="M319" s="15"/>
      <c r="N319" s="15"/>
      <c r="O319" s="15"/>
      <c r="P319" s="15"/>
      <c r="Q319" s="14"/>
      <c r="R319" s="15"/>
      <c r="S319" s="15"/>
      <c r="T319" s="15"/>
      <c r="U319" s="15"/>
      <c r="V319" s="15"/>
      <c r="W319" s="18"/>
      <c r="X319" s="15"/>
      <c r="Y319" s="15"/>
      <c r="Z319" s="18"/>
      <c r="AA319" s="15"/>
      <c r="AB319" s="15"/>
      <c r="AC319" s="18"/>
      <c r="AD319" s="16"/>
      <c r="AE319" s="16"/>
      <c r="AF319" s="11"/>
      <c r="AG319" s="15"/>
      <c r="AH319" s="15"/>
      <c r="AI319" s="18"/>
      <c r="AJ319" s="15"/>
      <c r="AK319" s="15"/>
      <c r="AL319" s="15"/>
      <c r="AM319" s="20"/>
      <c r="AN319" s="20"/>
      <c r="AO319" s="20"/>
      <c r="AP319" s="20"/>
      <c r="AQ319" s="20"/>
      <c r="AR319" s="20"/>
      <c r="AS319" s="20"/>
      <c r="AT319" s="20"/>
      <c r="AU319" s="21"/>
      <c r="AV319" s="20"/>
      <c r="AW319" s="20"/>
      <c r="AX319" s="20"/>
      <c r="AY319" s="20"/>
      <c r="AZ319" s="20"/>
      <c r="BA319" s="20"/>
      <c r="BB319" s="20"/>
      <c r="BC319" s="20"/>
      <c r="BD319" s="21"/>
      <c r="BE319" s="20"/>
      <c r="BF319" s="20"/>
      <c r="BG319" s="20"/>
      <c r="BH319" s="20"/>
      <c r="BI319" s="20"/>
      <c r="BJ319" s="20"/>
      <c r="BL319" s="20"/>
    </row>
    <row r="320" spans="1:64" hidden="1">
      <c r="A320" s="9"/>
      <c r="B320" s="357"/>
      <c r="C320" s="447">
        <v>4211</v>
      </c>
      <c r="D320" s="448" t="s">
        <v>1294</v>
      </c>
      <c r="E320" s="449" t="s">
        <v>1547</v>
      </c>
      <c r="F320" s="42"/>
      <c r="G320" s="14"/>
      <c r="H320" s="14"/>
      <c r="I320" s="14"/>
      <c r="J320" s="15"/>
      <c r="K320" s="14"/>
      <c r="L320" s="15"/>
      <c r="M320" s="15"/>
      <c r="N320" s="15"/>
      <c r="O320" s="15"/>
      <c r="P320" s="15"/>
      <c r="Q320" s="14"/>
      <c r="R320" s="15"/>
      <c r="S320" s="15"/>
      <c r="T320" s="15"/>
      <c r="U320" s="15"/>
      <c r="V320" s="15"/>
      <c r="W320" s="18"/>
      <c r="X320" s="15"/>
      <c r="Y320" s="15"/>
      <c r="Z320" s="18"/>
      <c r="AA320" s="15"/>
      <c r="AB320" s="15"/>
      <c r="AC320" s="18"/>
      <c r="AD320" s="16"/>
      <c r="AE320" s="16"/>
      <c r="AF320" s="11"/>
      <c r="AG320" s="15"/>
      <c r="AH320" s="15"/>
      <c r="AI320" s="18"/>
      <c r="AJ320" s="15"/>
      <c r="AK320" s="15"/>
      <c r="AL320" s="15"/>
      <c r="AM320" s="20"/>
      <c r="AN320" s="20"/>
      <c r="AO320" s="20"/>
      <c r="AP320" s="20"/>
      <c r="AQ320" s="20"/>
      <c r="AR320" s="20"/>
      <c r="AS320" s="20"/>
      <c r="AT320" s="20"/>
      <c r="AU320" s="21"/>
      <c r="AV320" s="20"/>
      <c r="AW320" s="20"/>
      <c r="AX320" s="20"/>
      <c r="AY320" s="20"/>
      <c r="AZ320" s="20"/>
      <c r="BA320" s="20"/>
      <c r="BB320" s="20"/>
      <c r="BC320" s="20"/>
      <c r="BD320" s="21"/>
      <c r="BE320" s="20"/>
      <c r="BF320" s="20"/>
      <c r="BG320" s="20"/>
      <c r="BH320" s="20"/>
      <c r="BI320" s="20"/>
      <c r="BJ320" s="20"/>
      <c r="BL320" s="20"/>
    </row>
    <row r="321" spans="1:64" hidden="1">
      <c r="A321" s="9"/>
      <c r="B321" s="407"/>
      <c r="C321" s="433">
        <v>4221</v>
      </c>
      <c r="D321" s="450" t="s">
        <v>1294</v>
      </c>
      <c r="E321" s="451" t="s">
        <v>1548</v>
      </c>
      <c r="F321" s="42"/>
      <c r="G321" s="14"/>
      <c r="H321" s="14"/>
      <c r="I321" s="14"/>
      <c r="J321" s="15"/>
      <c r="K321" s="14"/>
      <c r="L321" s="15"/>
      <c r="M321" s="15"/>
      <c r="N321" s="15"/>
      <c r="O321" s="15"/>
      <c r="P321" s="15"/>
      <c r="Q321" s="14"/>
      <c r="R321" s="15"/>
      <c r="S321" s="15"/>
      <c r="T321" s="15"/>
      <c r="U321" s="15"/>
      <c r="V321" s="15"/>
      <c r="W321" s="18"/>
      <c r="X321" s="15"/>
      <c r="Y321" s="15"/>
      <c r="Z321" s="18"/>
      <c r="AA321" s="15"/>
      <c r="AB321" s="15"/>
      <c r="AC321" s="18"/>
      <c r="AD321" s="16"/>
      <c r="AE321" s="16"/>
      <c r="AF321" s="11"/>
      <c r="AG321" s="15"/>
      <c r="AH321" s="15"/>
      <c r="AI321" s="18"/>
      <c r="AJ321" s="15"/>
      <c r="AK321" s="15"/>
      <c r="AL321" s="15"/>
      <c r="AM321" s="20"/>
      <c r="AN321" s="20"/>
      <c r="AO321" s="20"/>
      <c r="AP321" s="20"/>
      <c r="AQ321" s="20"/>
      <c r="AR321" s="20"/>
      <c r="AS321" s="20"/>
      <c r="AT321" s="20"/>
      <c r="AU321" s="21"/>
      <c r="AV321" s="20"/>
      <c r="AW321" s="20"/>
      <c r="AX321" s="20"/>
      <c r="AY321" s="20"/>
      <c r="AZ321" s="20"/>
      <c r="BA321" s="20"/>
      <c r="BB321" s="20"/>
      <c r="BC321" s="20"/>
      <c r="BD321" s="21"/>
      <c r="BE321" s="20"/>
      <c r="BF321" s="20"/>
      <c r="BG321" s="20"/>
      <c r="BH321" s="20"/>
      <c r="BI321" s="20"/>
      <c r="BJ321" s="20"/>
      <c r="BL321" s="20"/>
    </row>
    <row r="322" spans="1:64" hidden="1">
      <c r="A322" s="9"/>
      <c r="B322" s="407"/>
      <c r="C322" s="287">
        <v>4222</v>
      </c>
      <c r="D322" s="288" t="s">
        <v>1294</v>
      </c>
      <c r="E322" s="446" t="s">
        <v>1549</v>
      </c>
      <c r="F322" s="42"/>
      <c r="G322" s="14"/>
      <c r="H322" s="14"/>
      <c r="I322" s="14"/>
      <c r="J322" s="15"/>
      <c r="K322" s="14"/>
      <c r="L322" s="15"/>
      <c r="M322" s="15"/>
      <c r="N322" s="15"/>
      <c r="O322" s="15"/>
      <c r="P322" s="15"/>
      <c r="Q322" s="14"/>
      <c r="R322" s="15"/>
      <c r="S322" s="15"/>
      <c r="T322" s="15"/>
      <c r="U322" s="15"/>
      <c r="V322" s="15"/>
      <c r="W322" s="18"/>
      <c r="X322" s="15"/>
      <c r="Y322" s="15"/>
      <c r="Z322" s="18"/>
      <c r="AA322" s="15"/>
      <c r="AB322" s="15"/>
      <c r="AC322" s="18"/>
      <c r="AD322" s="16"/>
      <c r="AE322" s="16"/>
      <c r="AF322" s="11"/>
      <c r="AG322" s="15"/>
      <c r="AH322" s="15"/>
      <c r="AI322" s="18"/>
      <c r="AJ322" s="15"/>
      <c r="AK322" s="15"/>
      <c r="AL322" s="15"/>
      <c r="AM322" s="20"/>
      <c r="AN322" s="20"/>
      <c r="AO322" s="20"/>
      <c r="AP322" s="20"/>
      <c r="AQ322" s="20"/>
      <c r="AR322" s="20"/>
      <c r="AS322" s="20"/>
      <c r="AT322" s="20"/>
      <c r="AU322" s="21"/>
      <c r="AV322" s="20"/>
      <c r="AW322" s="20"/>
      <c r="AX322" s="20"/>
      <c r="AY322" s="20"/>
      <c r="AZ322" s="20"/>
      <c r="BA322" s="20"/>
      <c r="BB322" s="20"/>
      <c r="BC322" s="20"/>
      <c r="BD322" s="21"/>
      <c r="BE322" s="20"/>
      <c r="BF322" s="20"/>
      <c r="BG322" s="20"/>
      <c r="BH322" s="20"/>
      <c r="BI322" s="20"/>
      <c r="BJ322" s="20"/>
      <c r="BL322" s="20"/>
    </row>
    <row r="323" spans="1:64" hidden="1">
      <c r="A323" s="9"/>
      <c r="B323" s="407"/>
      <c r="C323" s="287">
        <v>4223</v>
      </c>
      <c r="D323" s="288" t="s">
        <v>1294</v>
      </c>
      <c r="E323" s="446" t="s">
        <v>1550</v>
      </c>
      <c r="F323" s="42"/>
      <c r="G323" s="14"/>
      <c r="H323" s="14"/>
      <c r="I323" s="14"/>
      <c r="J323" s="15"/>
      <c r="K323" s="14"/>
      <c r="L323" s="15"/>
      <c r="M323" s="15"/>
      <c r="N323" s="15"/>
      <c r="O323" s="15"/>
      <c r="P323" s="15"/>
      <c r="Q323" s="14"/>
      <c r="R323" s="15"/>
      <c r="S323" s="15"/>
      <c r="T323" s="15"/>
      <c r="U323" s="15"/>
      <c r="V323" s="15"/>
      <c r="W323" s="18"/>
      <c r="X323" s="15"/>
      <c r="Y323" s="15"/>
      <c r="Z323" s="18"/>
      <c r="AA323" s="15"/>
      <c r="AB323" s="15"/>
      <c r="AC323" s="18"/>
      <c r="AD323" s="16"/>
      <c r="AE323" s="16"/>
      <c r="AF323" s="11"/>
      <c r="AG323" s="15"/>
      <c r="AH323" s="15"/>
      <c r="AI323" s="18"/>
      <c r="AJ323" s="15"/>
      <c r="AK323" s="15"/>
      <c r="AL323" s="15"/>
      <c r="AM323" s="20"/>
      <c r="AN323" s="20"/>
      <c r="AO323" s="20"/>
      <c r="AP323" s="20"/>
      <c r="AQ323" s="20"/>
      <c r="AR323" s="20"/>
      <c r="AS323" s="20"/>
      <c r="AT323" s="20"/>
      <c r="AU323" s="21"/>
      <c r="AV323" s="20"/>
      <c r="AW323" s="20"/>
      <c r="AX323" s="20"/>
      <c r="AY323" s="20"/>
      <c r="AZ323" s="20"/>
      <c r="BA323" s="20"/>
      <c r="BB323" s="20"/>
      <c r="BC323" s="20"/>
      <c r="BD323" s="21"/>
      <c r="BE323" s="20"/>
      <c r="BF323" s="20"/>
      <c r="BG323" s="20"/>
      <c r="BH323" s="20"/>
      <c r="BI323" s="20"/>
      <c r="BJ323" s="20"/>
      <c r="BL323" s="20"/>
    </row>
    <row r="324" spans="1:64" hidden="1">
      <c r="A324" s="9"/>
      <c r="B324" s="441"/>
      <c r="C324" s="287">
        <v>4224</v>
      </c>
      <c r="D324" s="288" t="s">
        <v>1294</v>
      </c>
      <c r="E324" s="446" t="s">
        <v>1551</v>
      </c>
      <c r="F324" s="42"/>
      <c r="G324" s="14"/>
      <c r="H324" s="14"/>
      <c r="I324" s="14"/>
      <c r="J324" s="15"/>
      <c r="K324" s="14"/>
      <c r="L324" s="15"/>
      <c r="M324" s="15"/>
      <c r="N324" s="15"/>
      <c r="O324" s="15"/>
      <c r="P324" s="15"/>
      <c r="Q324" s="14"/>
      <c r="R324" s="15"/>
      <c r="S324" s="15"/>
      <c r="T324" s="15"/>
      <c r="U324" s="15"/>
      <c r="V324" s="15"/>
      <c r="W324" s="18"/>
      <c r="X324" s="15"/>
      <c r="Y324" s="15"/>
      <c r="Z324" s="18"/>
      <c r="AA324" s="15"/>
      <c r="AB324" s="15"/>
      <c r="AC324" s="18"/>
      <c r="AD324" s="16"/>
      <c r="AE324" s="16"/>
      <c r="AF324" s="11"/>
      <c r="AG324" s="15"/>
      <c r="AH324" s="15"/>
      <c r="AI324" s="18"/>
      <c r="AJ324" s="15"/>
      <c r="AK324" s="15"/>
      <c r="AL324" s="15"/>
      <c r="AM324" s="20"/>
      <c r="AN324" s="20"/>
      <c r="AO324" s="20"/>
      <c r="AP324" s="20"/>
      <c r="AQ324" s="20"/>
      <c r="AR324" s="20"/>
      <c r="AS324" s="20"/>
      <c r="AT324" s="20"/>
      <c r="AU324" s="21"/>
      <c r="AV324" s="20"/>
      <c r="AW324" s="20"/>
      <c r="AX324" s="20"/>
      <c r="AY324" s="20"/>
      <c r="AZ324" s="20"/>
      <c r="BA324" s="20"/>
      <c r="BB324" s="20"/>
      <c r="BC324" s="20"/>
      <c r="BD324" s="21"/>
      <c r="BE324" s="20"/>
      <c r="BF324" s="20"/>
      <c r="BG324" s="20"/>
      <c r="BH324" s="20"/>
      <c r="BI324" s="20"/>
      <c r="BJ324" s="20"/>
      <c r="BL324" s="20"/>
    </row>
    <row r="325" spans="1:64" hidden="1">
      <c r="A325" s="9"/>
      <c r="B325" s="441"/>
      <c r="C325" s="287">
        <v>4225</v>
      </c>
      <c r="D325" s="288" t="s">
        <v>1294</v>
      </c>
      <c r="E325" s="446" t="s">
        <v>118</v>
      </c>
      <c r="F325" s="42"/>
      <c r="G325" s="14"/>
      <c r="H325" s="14"/>
      <c r="I325" s="14"/>
      <c r="J325" s="15"/>
      <c r="K325" s="14"/>
      <c r="L325" s="15"/>
      <c r="M325" s="15"/>
      <c r="N325" s="15"/>
      <c r="O325" s="15"/>
      <c r="P325" s="15"/>
      <c r="Q325" s="14"/>
      <c r="R325" s="15"/>
      <c r="S325" s="15"/>
      <c r="T325" s="15"/>
      <c r="U325" s="15"/>
      <c r="V325" s="15"/>
      <c r="W325" s="18"/>
      <c r="X325" s="15"/>
      <c r="Y325" s="15"/>
      <c r="Z325" s="18"/>
      <c r="AA325" s="15"/>
      <c r="AB325" s="15"/>
      <c r="AC325" s="18"/>
      <c r="AD325" s="16"/>
      <c r="AE325" s="16"/>
      <c r="AF325" s="11"/>
      <c r="AG325" s="15"/>
      <c r="AH325" s="15"/>
      <c r="AI325" s="18"/>
      <c r="AJ325" s="15"/>
      <c r="AK325" s="15"/>
      <c r="AL325" s="15"/>
      <c r="AM325" s="20"/>
      <c r="AN325" s="20"/>
      <c r="AO325" s="20"/>
      <c r="AP325" s="20"/>
      <c r="AQ325" s="20"/>
      <c r="AR325" s="20"/>
      <c r="AS325" s="20"/>
      <c r="AT325" s="20"/>
      <c r="AU325" s="21"/>
      <c r="AV325" s="20"/>
      <c r="AW325" s="20"/>
      <c r="AX325" s="20"/>
      <c r="AY325" s="20"/>
      <c r="AZ325" s="20"/>
      <c r="BA325" s="20"/>
      <c r="BB325" s="20"/>
      <c r="BC325" s="20"/>
      <c r="BD325" s="21"/>
      <c r="BE325" s="20"/>
      <c r="BF325" s="20"/>
      <c r="BG325" s="20"/>
      <c r="BH325" s="20"/>
      <c r="BI325" s="20"/>
      <c r="BJ325" s="20"/>
      <c r="BL325" s="20"/>
    </row>
    <row r="326" spans="1:64" hidden="1">
      <c r="A326" s="9"/>
      <c r="B326" s="357"/>
      <c r="C326" s="433">
        <v>4241</v>
      </c>
      <c r="D326" s="450" t="s">
        <v>1294</v>
      </c>
      <c r="E326" s="451" t="s">
        <v>1552</v>
      </c>
      <c r="F326" s="42"/>
      <c r="G326" s="14"/>
      <c r="H326" s="14"/>
      <c r="I326" s="14"/>
      <c r="J326" s="15"/>
      <c r="K326" s="14"/>
      <c r="L326" s="15"/>
      <c r="M326" s="15"/>
      <c r="N326" s="15"/>
      <c r="O326" s="15"/>
      <c r="P326" s="15"/>
      <c r="Q326" s="14"/>
      <c r="R326" s="15"/>
      <c r="S326" s="15"/>
      <c r="T326" s="15"/>
      <c r="U326" s="15"/>
      <c r="V326" s="15"/>
      <c r="W326" s="18"/>
      <c r="X326" s="15"/>
      <c r="Y326" s="15"/>
      <c r="Z326" s="18"/>
      <c r="AA326" s="15"/>
      <c r="AB326" s="15"/>
      <c r="AC326" s="18"/>
      <c r="AD326" s="16"/>
      <c r="AE326" s="16"/>
      <c r="AF326" s="11"/>
      <c r="AG326" s="15"/>
      <c r="AH326" s="15"/>
      <c r="AI326" s="18"/>
      <c r="AJ326" s="15"/>
      <c r="AK326" s="15"/>
      <c r="AL326" s="15"/>
      <c r="AM326" s="20"/>
      <c r="AN326" s="20"/>
      <c r="AO326" s="20"/>
      <c r="AP326" s="20"/>
      <c r="AQ326" s="20"/>
      <c r="AR326" s="20"/>
      <c r="AS326" s="20"/>
      <c r="AT326" s="20"/>
      <c r="AU326" s="21"/>
      <c r="AV326" s="20"/>
      <c r="AW326" s="20"/>
      <c r="AX326" s="20"/>
      <c r="AY326" s="20"/>
      <c r="AZ326" s="20"/>
      <c r="BA326" s="20"/>
      <c r="BB326" s="20"/>
      <c r="BC326" s="20"/>
      <c r="BD326" s="21"/>
      <c r="BE326" s="20"/>
      <c r="BF326" s="20"/>
      <c r="BG326" s="20"/>
      <c r="BH326" s="20"/>
      <c r="BI326" s="20"/>
      <c r="BJ326" s="20"/>
      <c r="BL326" s="20"/>
    </row>
    <row r="327" spans="1:64" ht="15" hidden="1" customHeight="1">
      <c r="A327" s="9"/>
      <c r="B327" s="357"/>
      <c r="C327" s="447">
        <v>4248</v>
      </c>
      <c r="D327" s="448" t="s">
        <v>1294</v>
      </c>
      <c r="E327" s="452" t="s">
        <v>1553</v>
      </c>
      <c r="F327" s="42"/>
      <c r="G327" s="14"/>
      <c r="H327" s="14"/>
      <c r="I327" s="14"/>
      <c r="J327" s="15"/>
      <c r="K327" s="14"/>
      <c r="L327" s="15"/>
      <c r="M327" s="15"/>
      <c r="N327" s="15"/>
      <c r="O327" s="15"/>
      <c r="P327" s="15"/>
      <c r="Q327" s="14"/>
      <c r="R327" s="15"/>
      <c r="S327" s="15"/>
      <c r="T327" s="15"/>
      <c r="U327" s="15"/>
      <c r="V327" s="15"/>
      <c r="W327" s="18"/>
      <c r="X327" s="15"/>
      <c r="Y327" s="15"/>
      <c r="Z327" s="18"/>
      <c r="AA327" s="15"/>
      <c r="AB327" s="15"/>
      <c r="AC327" s="18"/>
      <c r="AD327" s="16"/>
      <c r="AE327" s="16"/>
      <c r="AF327" s="11"/>
      <c r="AG327" s="15"/>
      <c r="AH327" s="15"/>
      <c r="AI327" s="18"/>
      <c r="AJ327" s="15"/>
      <c r="AK327" s="15"/>
      <c r="AL327" s="15"/>
      <c r="AM327" s="20"/>
      <c r="AN327" s="20"/>
      <c r="AO327" s="20"/>
      <c r="AP327" s="20"/>
      <c r="AQ327" s="20"/>
      <c r="AR327" s="20"/>
      <c r="AS327" s="20"/>
      <c r="AT327" s="20"/>
      <c r="AU327" s="21"/>
      <c r="AV327" s="20"/>
      <c r="AW327" s="20"/>
      <c r="AX327" s="20"/>
      <c r="AY327" s="20"/>
      <c r="AZ327" s="20"/>
      <c r="BA327" s="20"/>
      <c r="BB327" s="20"/>
      <c r="BC327" s="20"/>
      <c r="BD327" s="21"/>
      <c r="BE327" s="20"/>
      <c r="BF327" s="20"/>
      <c r="BG327" s="20"/>
      <c r="BH327" s="20"/>
      <c r="BI327" s="20"/>
      <c r="BJ327" s="20"/>
      <c r="BL327" s="20"/>
    </row>
    <row r="328" spans="1:64" hidden="1">
      <c r="A328" s="9"/>
      <c r="B328" s="407"/>
      <c r="C328" s="433">
        <v>4261</v>
      </c>
      <c r="D328" s="450" t="s">
        <v>1294</v>
      </c>
      <c r="E328" s="453" t="s">
        <v>1554</v>
      </c>
      <c r="F328" s="42"/>
      <c r="G328" s="14"/>
      <c r="H328" s="14"/>
      <c r="I328" s="14"/>
      <c r="J328" s="15"/>
      <c r="K328" s="14"/>
      <c r="L328" s="15"/>
      <c r="M328" s="15"/>
      <c r="N328" s="15"/>
      <c r="O328" s="15"/>
      <c r="P328" s="15"/>
      <c r="Q328" s="14"/>
      <c r="R328" s="15"/>
      <c r="S328" s="15"/>
      <c r="T328" s="15"/>
      <c r="U328" s="15"/>
      <c r="V328" s="15"/>
      <c r="W328" s="18"/>
      <c r="X328" s="15"/>
      <c r="Y328" s="15"/>
      <c r="Z328" s="18"/>
      <c r="AA328" s="15"/>
      <c r="AB328" s="15"/>
      <c r="AC328" s="18"/>
      <c r="AD328" s="16"/>
      <c r="AE328" s="16"/>
      <c r="AF328" s="11"/>
      <c r="AG328" s="15"/>
      <c r="AH328" s="15"/>
      <c r="AI328" s="18"/>
      <c r="AJ328" s="15"/>
      <c r="AK328" s="15"/>
      <c r="AL328" s="15"/>
      <c r="AM328" s="20"/>
      <c r="AN328" s="20"/>
      <c r="AO328" s="20"/>
      <c r="AP328" s="20"/>
      <c r="AQ328" s="20"/>
      <c r="AR328" s="20"/>
      <c r="AS328" s="20"/>
      <c r="AT328" s="20"/>
      <c r="AU328" s="21"/>
      <c r="AV328" s="20"/>
      <c r="AW328" s="20"/>
      <c r="AX328" s="20"/>
      <c r="AY328" s="20"/>
      <c r="AZ328" s="20"/>
      <c r="BA328" s="20"/>
      <c r="BB328" s="20"/>
      <c r="BC328" s="20"/>
      <c r="BD328" s="21"/>
      <c r="BE328" s="20"/>
      <c r="BF328" s="20"/>
      <c r="BG328" s="20"/>
      <c r="BH328" s="20"/>
      <c r="BI328" s="20"/>
      <c r="BJ328" s="20"/>
      <c r="BL328" s="20"/>
    </row>
    <row r="329" spans="1:64" hidden="1">
      <c r="A329" s="9"/>
      <c r="B329" s="407"/>
      <c r="C329" s="287">
        <v>4262</v>
      </c>
      <c r="D329" s="288" t="s">
        <v>1294</v>
      </c>
      <c r="E329" s="454" t="s">
        <v>1555</v>
      </c>
      <c r="F329" s="42"/>
      <c r="G329" s="14"/>
      <c r="H329" s="14"/>
      <c r="I329" s="14"/>
      <c r="J329" s="15"/>
      <c r="K329" s="14"/>
      <c r="L329" s="15"/>
      <c r="M329" s="15"/>
      <c r="N329" s="15"/>
      <c r="O329" s="15"/>
      <c r="P329" s="15"/>
      <c r="Q329" s="14"/>
      <c r="R329" s="15"/>
      <c r="S329" s="15"/>
      <c r="T329" s="15"/>
      <c r="U329" s="15"/>
      <c r="V329" s="15"/>
      <c r="W329" s="18"/>
      <c r="X329" s="15"/>
      <c r="Y329" s="15"/>
      <c r="Z329" s="18"/>
      <c r="AA329" s="15"/>
      <c r="AB329" s="15"/>
      <c r="AC329" s="18"/>
      <c r="AD329" s="16"/>
      <c r="AE329" s="16"/>
      <c r="AF329" s="11"/>
      <c r="AG329" s="15"/>
      <c r="AH329" s="15"/>
      <c r="AI329" s="18"/>
      <c r="AJ329" s="15"/>
      <c r="AK329" s="15"/>
      <c r="AL329" s="15"/>
      <c r="AM329" s="20"/>
      <c r="AN329" s="20"/>
      <c r="AO329" s="20"/>
      <c r="AP329" s="20"/>
      <c r="AQ329" s="20"/>
      <c r="AR329" s="20"/>
      <c r="AS329" s="20"/>
      <c r="AT329" s="20"/>
      <c r="AU329" s="21"/>
      <c r="AV329" s="20"/>
      <c r="AW329" s="20"/>
      <c r="AX329" s="20"/>
      <c r="AY329" s="20"/>
      <c r="AZ329" s="20"/>
      <c r="BA329" s="20"/>
      <c r="BB329" s="20"/>
      <c r="BC329" s="20"/>
      <c r="BD329" s="21"/>
      <c r="BE329" s="20"/>
      <c r="BF329" s="20"/>
      <c r="BG329" s="20"/>
      <c r="BH329" s="20"/>
      <c r="BI329" s="20"/>
      <c r="BJ329" s="20"/>
      <c r="BL329" s="20"/>
    </row>
    <row r="330" spans="1:64" s="47" customFormat="1" hidden="1">
      <c r="A330" s="9"/>
      <c r="B330" s="407"/>
      <c r="C330" s="287">
        <v>4263</v>
      </c>
      <c r="D330" s="288" t="s">
        <v>1294</v>
      </c>
      <c r="E330" s="437" t="s">
        <v>1556</v>
      </c>
      <c r="F330" s="60"/>
      <c r="G330" s="43"/>
      <c r="H330" s="43"/>
      <c r="I330" s="43"/>
      <c r="J330" s="44"/>
      <c r="K330" s="43"/>
      <c r="L330" s="44"/>
      <c r="M330" s="44"/>
      <c r="N330" s="44"/>
      <c r="O330" s="44"/>
      <c r="P330" s="44"/>
      <c r="Q330" s="43"/>
      <c r="R330" s="44"/>
      <c r="S330" s="44"/>
      <c r="T330" s="44"/>
      <c r="U330" s="44"/>
      <c r="V330" s="44"/>
      <c r="W330" s="18"/>
      <c r="X330" s="15"/>
      <c r="Y330" s="15"/>
      <c r="Z330" s="18"/>
      <c r="AA330" s="15"/>
      <c r="AB330" s="15"/>
      <c r="AC330" s="18"/>
      <c r="AD330" s="16"/>
      <c r="AE330" s="16"/>
      <c r="AF330" s="11"/>
      <c r="AG330" s="15"/>
      <c r="AH330" s="15"/>
      <c r="AI330" s="18"/>
      <c r="AJ330" s="15"/>
      <c r="AK330" s="44"/>
      <c r="AL330" s="44"/>
      <c r="AM330" s="61"/>
      <c r="AN330" s="61"/>
      <c r="AO330" s="61"/>
      <c r="AP330" s="61"/>
      <c r="AQ330" s="61"/>
      <c r="AR330" s="61"/>
      <c r="AS330" s="61"/>
      <c r="AT330" s="61"/>
      <c r="AU330" s="62"/>
      <c r="AV330" s="61"/>
      <c r="AW330" s="61"/>
      <c r="AX330" s="61"/>
      <c r="AY330" s="61"/>
      <c r="AZ330" s="61"/>
      <c r="BA330" s="61"/>
      <c r="BB330" s="61"/>
      <c r="BC330" s="61"/>
      <c r="BD330" s="62"/>
      <c r="BE330" s="61"/>
      <c r="BF330" s="61"/>
      <c r="BG330" s="61"/>
      <c r="BH330" s="61"/>
      <c r="BI330" s="61"/>
      <c r="BJ330" s="61"/>
      <c r="BL330" s="61"/>
    </row>
    <row r="331" spans="1:64" s="47" customFormat="1" hidden="1">
      <c r="A331" s="9"/>
      <c r="B331" s="407"/>
      <c r="C331" s="287">
        <v>4264</v>
      </c>
      <c r="D331" s="288" t="s">
        <v>1294</v>
      </c>
      <c r="E331" s="437" t="s">
        <v>1557</v>
      </c>
      <c r="F331" s="60"/>
      <c r="G331" s="43"/>
      <c r="H331" s="43"/>
      <c r="I331" s="43"/>
      <c r="J331" s="44"/>
      <c r="K331" s="43"/>
      <c r="L331" s="44"/>
      <c r="M331" s="44"/>
      <c r="N331" s="44"/>
      <c r="O331" s="44"/>
      <c r="P331" s="44"/>
      <c r="Q331" s="43"/>
      <c r="R331" s="44"/>
      <c r="S331" s="44"/>
      <c r="T331" s="44"/>
      <c r="U331" s="44"/>
      <c r="V331" s="44"/>
      <c r="W331" s="18"/>
      <c r="X331" s="15"/>
      <c r="Y331" s="15"/>
      <c r="Z331" s="18"/>
      <c r="AA331" s="15"/>
      <c r="AB331" s="15"/>
      <c r="AC331" s="18"/>
      <c r="AD331" s="16"/>
      <c r="AE331" s="16"/>
      <c r="AF331" s="11"/>
      <c r="AG331" s="15"/>
      <c r="AH331" s="15"/>
      <c r="AI331" s="18"/>
      <c r="AJ331" s="15"/>
      <c r="AK331" s="44"/>
      <c r="AL331" s="44"/>
      <c r="AM331" s="61"/>
      <c r="AN331" s="61"/>
      <c r="AO331" s="61"/>
      <c r="AP331" s="61"/>
      <c r="AQ331" s="61"/>
      <c r="AR331" s="61"/>
      <c r="AS331" s="61"/>
      <c r="AT331" s="61"/>
      <c r="AU331" s="62"/>
      <c r="AV331" s="61"/>
      <c r="AW331" s="61"/>
      <c r="AX331" s="61"/>
      <c r="AY331" s="61"/>
      <c r="AZ331" s="61"/>
      <c r="BA331" s="61"/>
      <c r="BB331" s="61"/>
      <c r="BC331" s="61"/>
      <c r="BD331" s="62"/>
      <c r="BE331" s="61"/>
      <c r="BF331" s="61"/>
      <c r="BG331" s="61"/>
      <c r="BH331" s="61"/>
      <c r="BI331" s="61"/>
      <c r="BJ331" s="61"/>
      <c r="BL331" s="61"/>
    </row>
    <row r="332" spans="1:64" s="47" customFormat="1" ht="15.75" hidden="1" customHeight="1">
      <c r="A332" s="9"/>
      <c r="B332" s="407"/>
      <c r="C332" s="287">
        <v>4265</v>
      </c>
      <c r="D332" s="288" t="s">
        <v>1294</v>
      </c>
      <c r="E332" s="446" t="s">
        <v>1558</v>
      </c>
      <c r="F332" s="60"/>
      <c r="G332" s="43"/>
      <c r="H332" s="43"/>
      <c r="I332" s="43"/>
      <c r="J332" s="44"/>
      <c r="K332" s="43"/>
      <c r="L332" s="44"/>
      <c r="M332" s="44"/>
      <c r="N332" s="44"/>
      <c r="O332" s="44"/>
      <c r="P332" s="44"/>
      <c r="Q332" s="43"/>
      <c r="R332" s="44"/>
      <c r="S332" s="44"/>
      <c r="T332" s="44"/>
      <c r="U332" s="44"/>
      <c r="V332" s="44"/>
      <c r="W332" s="18"/>
      <c r="X332" s="15"/>
      <c r="Y332" s="15"/>
      <c r="Z332" s="18"/>
      <c r="AA332" s="15"/>
      <c r="AB332" s="15"/>
      <c r="AC332" s="18"/>
      <c r="AD332" s="16"/>
      <c r="AE332" s="16"/>
      <c r="AF332" s="11"/>
      <c r="AG332" s="15"/>
      <c r="AH332" s="15"/>
      <c r="AI332" s="18"/>
      <c r="AJ332" s="15"/>
      <c r="AK332" s="44"/>
      <c r="AL332" s="44"/>
      <c r="AM332" s="61"/>
      <c r="AN332" s="61"/>
      <c r="AO332" s="61"/>
      <c r="AP332" s="61"/>
      <c r="AQ332" s="61"/>
      <c r="AR332" s="61"/>
      <c r="AS332" s="61"/>
      <c r="AT332" s="61"/>
      <c r="AU332" s="62"/>
      <c r="AV332" s="61"/>
      <c r="AW332" s="61"/>
      <c r="AX332" s="61"/>
      <c r="AY332" s="61"/>
      <c r="AZ332" s="61"/>
      <c r="BA332" s="61"/>
      <c r="BB332" s="61"/>
      <c r="BC332" s="61"/>
      <c r="BD332" s="62"/>
      <c r="BE332" s="61"/>
      <c r="BF332" s="61"/>
      <c r="BG332" s="61"/>
      <c r="BH332" s="61"/>
      <c r="BI332" s="61"/>
      <c r="BJ332" s="61"/>
      <c r="BL332" s="61"/>
    </row>
    <row r="333" spans="1:64" s="47" customFormat="1" hidden="1">
      <c r="A333" s="9"/>
      <c r="B333" s="407"/>
      <c r="C333" s="287">
        <v>4269</v>
      </c>
      <c r="D333" s="288" t="s">
        <v>1294</v>
      </c>
      <c r="E333" s="454" t="s">
        <v>1559</v>
      </c>
      <c r="F333" s="60"/>
      <c r="G333" s="43"/>
      <c r="H333" s="43"/>
      <c r="I333" s="43"/>
      <c r="J333" s="44"/>
      <c r="K333" s="43"/>
      <c r="L333" s="44"/>
      <c r="M333" s="44"/>
      <c r="N333" s="44"/>
      <c r="O333" s="44"/>
      <c r="P333" s="44"/>
      <c r="Q333" s="43"/>
      <c r="R333" s="44"/>
      <c r="S333" s="44"/>
      <c r="T333" s="44"/>
      <c r="U333" s="44"/>
      <c r="V333" s="44"/>
      <c r="W333" s="18"/>
      <c r="X333" s="15"/>
      <c r="Y333" s="15"/>
      <c r="Z333" s="18"/>
      <c r="AA333" s="15"/>
      <c r="AB333" s="15"/>
      <c r="AC333" s="18"/>
      <c r="AD333" s="16"/>
      <c r="AE333" s="16"/>
      <c r="AF333" s="11"/>
      <c r="AG333" s="15"/>
      <c r="AH333" s="15"/>
      <c r="AI333" s="18"/>
      <c r="AJ333" s="15"/>
      <c r="AK333" s="44"/>
      <c r="AL333" s="44"/>
      <c r="AM333" s="61"/>
      <c r="AN333" s="61"/>
      <c r="AO333" s="61"/>
      <c r="AP333" s="61"/>
      <c r="AQ333" s="61"/>
      <c r="AR333" s="61"/>
      <c r="AS333" s="61"/>
      <c r="AT333" s="61"/>
      <c r="AU333" s="62"/>
      <c r="AV333" s="61"/>
      <c r="AW333" s="61"/>
      <c r="AX333" s="61"/>
      <c r="AY333" s="61"/>
      <c r="AZ333" s="61"/>
      <c r="BA333" s="61"/>
      <c r="BB333" s="61"/>
      <c r="BC333" s="61"/>
      <c r="BD333" s="62"/>
      <c r="BE333" s="61"/>
      <c r="BF333" s="61"/>
      <c r="BG333" s="61"/>
      <c r="BH333" s="61"/>
      <c r="BI333" s="61"/>
      <c r="BJ333" s="61"/>
      <c r="BL333" s="61"/>
    </row>
    <row r="334" spans="1:64" ht="18.75" hidden="1" customHeight="1">
      <c r="A334" s="9"/>
      <c r="B334" s="357"/>
      <c r="C334" s="433">
        <v>4271</v>
      </c>
      <c r="D334" s="450" t="s">
        <v>1294</v>
      </c>
      <c r="E334" s="455" t="s">
        <v>1560</v>
      </c>
      <c r="F334" s="42"/>
      <c r="G334" s="14"/>
      <c r="H334" s="14"/>
      <c r="I334" s="14"/>
      <c r="J334" s="15"/>
      <c r="K334" s="14"/>
      <c r="L334" s="15"/>
      <c r="M334" s="15"/>
      <c r="N334" s="15"/>
      <c r="O334" s="15"/>
      <c r="P334" s="15"/>
      <c r="Q334" s="14"/>
      <c r="R334" s="15"/>
      <c r="S334" s="15"/>
      <c r="T334" s="15"/>
      <c r="U334" s="15"/>
      <c r="V334" s="15"/>
      <c r="W334" s="18"/>
      <c r="X334" s="15"/>
      <c r="Y334" s="15"/>
      <c r="Z334" s="18"/>
      <c r="AA334" s="15"/>
      <c r="AB334" s="15"/>
      <c r="AC334" s="18"/>
      <c r="AD334" s="16"/>
      <c r="AE334" s="16"/>
      <c r="AF334" s="11"/>
      <c r="AG334" s="15"/>
      <c r="AH334" s="15"/>
      <c r="AI334" s="18"/>
      <c r="AJ334" s="15"/>
      <c r="AK334" s="15"/>
      <c r="AL334" s="15"/>
      <c r="AM334" s="20"/>
      <c r="AN334" s="20"/>
      <c r="AO334" s="20"/>
      <c r="AP334" s="20"/>
      <c r="AQ334" s="20"/>
      <c r="AR334" s="20"/>
      <c r="AS334" s="20"/>
      <c r="AT334" s="20"/>
      <c r="AU334" s="21"/>
      <c r="AV334" s="20"/>
      <c r="AW334" s="20"/>
      <c r="AX334" s="20"/>
      <c r="AY334" s="20"/>
      <c r="AZ334" s="20"/>
      <c r="BA334" s="20"/>
      <c r="BB334" s="20"/>
      <c r="BC334" s="20"/>
      <c r="BD334" s="21"/>
      <c r="BE334" s="20"/>
      <c r="BF334" s="20"/>
      <c r="BG334" s="20"/>
      <c r="BH334" s="20"/>
      <c r="BI334" s="20"/>
      <c r="BJ334" s="20"/>
      <c r="BL334" s="20"/>
    </row>
    <row r="335" spans="1:64" hidden="1">
      <c r="A335" s="9"/>
      <c r="B335" s="357"/>
      <c r="C335" s="316">
        <v>4272</v>
      </c>
      <c r="D335" s="317" t="s">
        <v>1294</v>
      </c>
      <c r="E335" s="456" t="s">
        <v>1561</v>
      </c>
      <c r="F335" s="41"/>
      <c r="G335" s="14"/>
      <c r="H335" s="14"/>
      <c r="I335" s="14"/>
      <c r="J335" s="15"/>
      <c r="K335" s="14"/>
      <c r="L335" s="15"/>
      <c r="M335" s="15"/>
      <c r="N335" s="15"/>
      <c r="O335" s="15"/>
      <c r="P335" s="15"/>
      <c r="Q335" s="14"/>
      <c r="R335" s="15"/>
      <c r="S335" s="15"/>
      <c r="T335" s="15"/>
      <c r="U335" s="15"/>
      <c r="V335" s="15"/>
      <c r="W335" s="18"/>
      <c r="X335" s="15"/>
      <c r="Y335" s="15"/>
      <c r="Z335" s="18"/>
      <c r="AA335" s="15"/>
      <c r="AB335" s="15"/>
      <c r="AC335" s="18"/>
      <c r="AD335" s="16"/>
      <c r="AE335" s="16"/>
      <c r="AF335" s="11"/>
      <c r="AG335" s="15"/>
      <c r="AH335" s="15"/>
      <c r="AI335" s="18"/>
      <c r="AJ335" s="15"/>
      <c r="AK335" s="15"/>
      <c r="AL335" s="15"/>
      <c r="AM335" s="20"/>
      <c r="AN335" s="20"/>
      <c r="AO335" s="20"/>
      <c r="AP335" s="20"/>
      <c r="AQ335" s="20"/>
      <c r="AR335" s="20"/>
      <c r="AS335" s="20"/>
      <c r="AT335" s="20"/>
      <c r="AU335" s="21"/>
      <c r="AV335" s="20"/>
      <c r="AW335" s="20"/>
      <c r="AX335" s="20"/>
      <c r="AY335" s="20"/>
      <c r="AZ335" s="20"/>
      <c r="BA335" s="20"/>
      <c r="BB335" s="20"/>
      <c r="BC335" s="20"/>
      <c r="BD335" s="21"/>
      <c r="BE335" s="20"/>
      <c r="BF335" s="20"/>
      <c r="BG335" s="20"/>
      <c r="BH335" s="20"/>
      <c r="BI335" s="20"/>
      <c r="BJ335" s="20"/>
      <c r="BL335" s="20"/>
    </row>
    <row r="336" spans="1:64" ht="15.75" hidden="1" customHeight="1">
      <c r="A336" s="9"/>
      <c r="B336" s="441"/>
      <c r="C336" s="433">
        <v>4281</v>
      </c>
      <c r="D336" s="450" t="s">
        <v>1294</v>
      </c>
      <c r="E336" s="453" t="s">
        <v>1562</v>
      </c>
      <c r="F336" s="42"/>
      <c r="G336" s="14"/>
      <c r="H336" s="14"/>
      <c r="I336" s="14"/>
      <c r="J336" s="15"/>
      <c r="K336" s="14"/>
      <c r="L336" s="15"/>
      <c r="M336" s="15"/>
      <c r="N336" s="15"/>
      <c r="O336" s="15"/>
      <c r="P336" s="15"/>
      <c r="Q336" s="14"/>
      <c r="R336" s="15"/>
      <c r="S336" s="15"/>
      <c r="T336" s="15"/>
      <c r="U336" s="15"/>
      <c r="V336" s="15"/>
      <c r="W336" s="18"/>
      <c r="X336" s="15"/>
      <c r="Y336" s="15"/>
      <c r="Z336" s="18"/>
      <c r="AA336" s="15"/>
      <c r="AB336" s="15"/>
      <c r="AC336" s="18"/>
      <c r="AD336" s="16"/>
      <c r="AE336" s="16"/>
      <c r="AF336" s="11"/>
      <c r="AG336" s="15"/>
      <c r="AH336" s="15"/>
      <c r="AI336" s="18"/>
      <c r="AJ336" s="15"/>
      <c r="AK336" s="15"/>
      <c r="AL336" s="15"/>
      <c r="AM336" s="20"/>
      <c r="AN336" s="20"/>
      <c r="AO336" s="20"/>
      <c r="AP336" s="20"/>
      <c r="AQ336" s="20"/>
      <c r="AR336" s="20"/>
      <c r="AS336" s="20"/>
      <c r="AT336" s="20"/>
      <c r="AU336" s="21"/>
      <c r="AV336" s="20"/>
      <c r="AW336" s="20"/>
      <c r="AX336" s="20"/>
      <c r="AY336" s="20"/>
      <c r="AZ336" s="20"/>
      <c r="BA336" s="20"/>
      <c r="BB336" s="20"/>
      <c r="BC336" s="20"/>
      <c r="BD336" s="21"/>
      <c r="BE336" s="20"/>
      <c r="BF336" s="20"/>
      <c r="BG336" s="20"/>
      <c r="BH336" s="20"/>
      <c r="BI336" s="20"/>
      <c r="BJ336" s="20"/>
      <c r="BL336" s="20"/>
    </row>
    <row r="337" spans="1:64" ht="15" hidden="1" customHeight="1">
      <c r="A337" s="9"/>
      <c r="B337" s="441"/>
      <c r="C337" s="316">
        <v>4282</v>
      </c>
      <c r="D337" s="317" t="s">
        <v>1294</v>
      </c>
      <c r="E337" s="457" t="s">
        <v>1563</v>
      </c>
      <c r="F337" s="41"/>
      <c r="G337" s="14"/>
      <c r="H337" s="14"/>
      <c r="I337" s="14"/>
      <c r="J337" s="15"/>
      <c r="K337" s="14"/>
      <c r="L337" s="15"/>
      <c r="M337" s="15"/>
      <c r="N337" s="15"/>
      <c r="O337" s="15"/>
      <c r="P337" s="15"/>
      <c r="Q337" s="14"/>
      <c r="R337" s="15"/>
      <c r="S337" s="15"/>
      <c r="T337" s="15"/>
      <c r="U337" s="15"/>
      <c r="V337" s="15"/>
      <c r="W337" s="18"/>
      <c r="X337" s="15"/>
      <c r="Y337" s="15"/>
      <c r="Z337" s="18"/>
      <c r="AA337" s="15"/>
      <c r="AB337" s="15"/>
      <c r="AC337" s="18"/>
      <c r="AD337" s="16"/>
      <c r="AE337" s="16"/>
      <c r="AF337" s="11"/>
      <c r="AG337" s="15"/>
      <c r="AH337" s="15"/>
      <c r="AI337" s="18"/>
      <c r="AJ337" s="15"/>
      <c r="AK337" s="15"/>
      <c r="AL337" s="15"/>
      <c r="AM337" s="20"/>
      <c r="AN337" s="20"/>
      <c r="AO337" s="20"/>
      <c r="AP337" s="20"/>
      <c r="AQ337" s="20"/>
      <c r="AR337" s="20"/>
      <c r="AS337" s="20"/>
      <c r="AT337" s="20"/>
      <c r="AU337" s="21"/>
      <c r="AV337" s="20"/>
      <c r="AW337" s="20"/>
      <c r="AX337" s="20"/>
      <c r="AY337" s="20"/>
      <c r="AZ337" s="20"/>
      <c r="BA337" s="20"/>
      <c r="BB337" s="20"/>
      <c r="BC337" s="20"/>
      <c r="BD337" s="21"/>
      <c r="BE337" s="20"/>
      <c r="BF337" s="20"/>
      <c r="BG337" s="20"/>
      <c r="BH337" s="20"/>
      <c r="BI337" s="20"/>
      <c r="BJ337" s="20"/>
      <c r="BL337" s="20"/>
    </row>
    <row r="338" spans="1:64" ht="15.75" hidden="1" customHeight="1">
      <c r="A338" s="9"/>
      <c r="B338" s="407"/>
      <c r="C338" s="287">
        <v>4294</v>
      </c>
      <c r="D338" s="282" t="s">
        <v>1294</v>
      </c>
      <c r="E338" s="437" t="s">
        <v>1564</v>
      </c>
      <c r="F338" s="42"/>
      <c r="G338" s="14"/>
      <c r="H338" s="14"/>
      <c r="I338" s="14"/>
      <c r="J338" s="15"/>
      <c r="K338" s="14"/>
      <c r="L338" s="15"/>
      <c r="M338" s="15"/>
      <c r="N338" s="15"/>
      <c r="O338" s="15"/>
      <c r="P338" s="15"/>
      <c r="Q338" s="14"/>
      <c r="R338" s="15"/>
      <c r="S338" s="15"/>
      <c r="T338" s="15"/>
      <c r="U338" s="15"/>
      <c r="V338" s="15"/>
      <c r="W338" s="18"/>
      <c r="X338" s="15"/>
      <c r="Y338" s="15"/>
      <c r="Z338" s="18"/>
      <c r="AA338" s="15"/>
      <c r="AB338" s="15"/>
      <c r="AC338" s="18"/>
      <c r="AD338" s="16"/>
      <c r="AE338" s="16"/>
      <c r="AF338" s="11"/>
      <c r="AG338" s="15"/>
      <c r="AH338" s="15"/>
      <c r="AI338" s="18"/>
      <c r="AJ338" s="15"/>
      <c r="AK338" s="15"/>
      <c r="AL338" s="15"/>
      <c r="AM338" s="20"/>
      <c r="AN338" s="20"/>
      <c r="AO338" s="20"/>
      <c r="AP338" s="20"/>
      <c r="AQ338" s="20"/>
      <c r="AR338" s="20"/>
      <c r="AS338" s="20"/>
      <c r="AT338" s="20"/>
      <c r="AU338" s="21"/>
      <c r="AV338" s="20"/>
      <c r="AW338" s="20"/>
      <c r="AX338" s="20"/>
      <c r="AY338" s="20"/>
      <c r="AZ338" s="20"/>
      <c r="BA338" s="20"/>
      <c r="BB338" s="20"/>
      <c r="BC338" s="20"/>
      <c r="BD338" s="21"/>
      <c r="BE338" s="20"/>
      <c r="BF338" s="20"/>
      <c r="BG338" s="20"/>
      <c r="BH338" s="20"/>
      <c r="BI338" s="20"/>
      <c r="BJ338" s="20"/>
      <c r="BL338" s="20"/>
    </row>
    <row r="339" spans="1:64" hidden="1">
      <c r="A339" s="9"/>
      <c r="B339" s="357"/>
      <c r="C339" s="287">
        <v>4296</v>
      </c>
      <c r="D339" s="282" t="s">
        <v>1294</v>
      </c>
      <c r="E339" s="437" t="s">
        <v>1565</v>
      </c>
      <c r="F339" s="42"/>
      <c r="G339" s="14"/>
      <c r="H339" s="14"/>
      <c r="I339" s="14"/>
      <c r="J339" s="15"/>
      <c r="K339" s="14"/>
      <c r="L339" s="15"/>
      <c r="M339" s="15"/>
      <c r="N339" s="15"/>
      <c r="O339" s="15"/>
      <c r="P339" s="15"/>
      <c r="Q339" s="14"/>
      <c r="R339" s="15"/>
      <c r="S339" s="15"/>
      <c r="T339" s="15"/>
      <c r="U339" s="15"/>
      <c r="V339" s="15"/>
      <c r="W339" s="18"/>
      <c r="X339" s="15"/>
      <c r="Y339" s="15"/>
      <c r="Z339" s="18"/>
      <c r="AA339" s="15"/>
      <c r="AB339" s="15"/>
      <c r="AC339" s="18"/>
      <c r="AD339" s="16"/>
      <c r="AE339" s="16"/>
      <c r="AF339" s="11"/>
      <c r="AG339" s="15"/>
      <c r="AH339" s="15"/>
      <c r="AI339" s="18"/>
      <c r="AJ339" s="15"/>
      <c r="AK339" s="15"/>
      <c r="AL339" s="15"/>
      <c r="AM339" s="20"/>
      <c r="AN339" s="20"/>
      <c r="AO339" s="20"/>
      <c r="AP339" s="20"/>
      <c r="AQ339" s="20"/>
      <c r="AR339" s="20"/>
      <c r="AS339" s="20"/>
      <c r="AT339" s="20"/>
      <c r="AU339" s="21"/>
      <c r="AV339" s="20"/>
      <c r="AW339" s="20"/>
      <c r="AX339" s="20"/>
      <c r="AY339" s="20"/>
      <c r="AZ339" s="20"/>
      <c r="BA339" s="20"/>
      <c r="BB339" s="20"/>
      <c r="BC339" s="20"/>
      <c r="BD339" s="21"/>
      <c r="BE339" s="20"/>
      <c r="BF339" s="20"/>
      <c r="BG339" s="20"/>
      <c r="BH339" s="20"/>
      <c r="BI339" s="20"/>
      <c r="BJ339" s="20"/>
      <c r="BL339" s="20"/>
    </row>
    <row r="340" spans="1:64" hidden="1">
      <c r="A340" s="9"/>
      <c r="B340" s="357"/>
      <c r="C340" s="458" t="s">
        <v>1291</v>
      </c>
      <c r="D340" s="284" t="s">
        <v>1294</v>
      </c>
      <c r="E340" s="459" t="s">
        <v>1566</v>
      </c>
      <c r="F340" s="42"/>
      <c r="G340" s="14"/>
      <c r="H340" s="14"/>
      <c r="I340" s="14"/>
      <c r="J340" s="15"/>
      <c r="K340" s="14"/>
      <c r="L340" s="15"/>
      <c r="M340" s="15"/>
      <c r="N340" s="15"/>
      <c r="O340" s="15"/>
      <c r="P340" s="15"/>
      <c r="Q340" s="14"/>
      <c r="R340" s="15"/>
      <c r="S340" s="15"/>
      <c r="T340" s="15"/>
      <c r="U340" s="15"/>
      <c r="V340" s="15"/>
      <c r="W340" s="18"/>
      <c r="X340" s="15"/>
      <c r="Y340" s="15"/>
      <c r="Z340" s="18"/>
      <c r="AA340" s="15"/>
      <c r="AB340" s="15"/>
      <c r="AC340" s="18"/>
      <c r="AD340" s="16"/>
      <c r="AE340" s="16"/>
      <c r="AF340" s="11"/>
      <c r="AG340" s="15"/>
      <c r="AH340" s="15"/>
      <c r="AI340" s="18"/>
      <c r="AJ340" s="15"/>
      <c r="AK340" s="15"/>
      <c r="AL340" s="15"/>
      <c r="AM340" s="20"/>
      <c r="AN340" s="20"/>
      <c r="AO340" s="20"/>
      <c r="AP340" s="20"/>
      <c r="AQ340" s="20"/>
      <c r="AR340" s="20"/>
      <c r="AS340" s="20"/>
      <c r="AT340" s="20"/>
      <c r="AU340" s="21"/>
      <c r="AV340" s="20"/>
      <c r="AW340" s="20"/>
      <c r="AX340" s="20"/>
      <c r="AY340" s="20"/>
      <c r="AZ340" s="20"/>
      <c r="BA340" s="20"/>
      <c r="BB340" s="20"/>
      <c r="BC340" s="20"/>
      <c r="BD340" s="21"/>
      <c r="BE340" s="20"/>
      <c r="BF340" s="20"/>
      <c r="BG340" s="20"/>
      <c r="BH340" s="20"/>
      <c r="BI340" s="20"/>
      <c r="BJ340" s="20"/>
      <c r="BL340" s="20"/>
    </row>
    <row r="341" spans="1:64" s="7" customFormat="1" ht="3.75" customHeight="1">
      <c r="A341" s="9"/>
      <c r="B341" s="218"/>
      <c r="C341" s="118"/>
      <c r="D341" s="118"/>
      <c r="E341" s="126"/>
      <c r="F341" s="13"/>
      <c r="G341" s="13"/>
      <c r="H341" s="13"/>
      <c r="I341" s="13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9"/>
      <c r="W341" s="18"/>
      <c r="X341" s="15"/>
      <c r="Y341" s="15"/>
      <c r="Z341" s="18"/>
      <c r="AA341" s="15"/>
      <c r="AB341" s="15"/>
      <c r="AC341" s="18"/>
      <c r="AD341" s="16"/>
      <c r="AE341" s="16"/>
      <c r="AF341" s="11"/>
      <c r="AG341" s="15"/>
      <c r="AH341" s="15"/>
      <c r="AI341" s="18"/>
      <c r="AJ341" s="15"/>
    </row>
    <row r="342" spans="1:64" ht="16.5" customHeight="1">
      <c r="A342" s="9"/>
      <c r="B342" s="276">
        <v>4200</v>
      </c>
      <c r="C342" s="372" t="s">
        <v>412</v>
      </c>
      <c r="D342" s="219"/>
      <c r="E342" s="372"/>
      <c r="F342" s="42"/>
      <c r="G342" s="14"/>
      <c r="H342" s="14"/>
      <c r="I342" s="14"/>
      <c r="J342" s="15"/>
      <c r="K342" s="14"/>
      <c r="L342" s="15"/>
      <c r="M342" s="15"/>
      <c r="N342" s="58"/>
      <c r="O342" s="15"/>
      <c r="P342" s="15"/>
      <c r="Q342" s="14"/>
      <c r="R342" s="15"/>
      <c r="S342" s="15"/>
      <c r="T342" s="58"/>
      <c r="U342" s="15"/>
      <c r="V342" s="15"/>
      <c r="W342" s="18"/>
      <c r="X342" s="15"/>
      <c r="Y342" s="15"/>
      <c r="Z342" s="18"/>
      <c r="AA342" s="15"/>
      <c r="AB342" s="15"/>
      <c r="AC342" s="18"/>
      <c r="AD342" s="16"/>
      <c r="AE342" s="16"/>
      <c r="AF342" s="11"/>
      <c r="AG342" s="15"/>
      <c r="AH342" s="15"/>
      <c r="AI342" s="18"/>
      <c r="AJ342" s="15"/>
      <c r="AK342" s="15"/>
      <c r="AL342" s="58"/>
      <c r="AM342" s="20"/>
      <c r="AN342" s="20"/>
      <c r="AO342" s="59"/>
      <c r="AP342" s="20"/>
      <c r="AQ342" s="20"/>
      <c r="AR342" s="59"/>
      <c r="AS342" s="20"/>
      <c r="AT342" s="20"/>
      <c r="AU342" s="21"/>
      <c r="AV342" s="20"/>
      <c r="AW342" s="20"/>
      <c r="AX342" s="59"/>
      <c r="AY342" s="20"/>
      <c r="AZ342" s="20"/>
      <c r="BA342" s="59"/>
      <c r="BB342" s="20"/>
      <c r="BC342" s="59"/>
      <c r="BD342" s="21"/>
      <c r="BE342" s="59"/>
      <c r="BF342" s="59"/>
      <c r="BG342" s="20"/>
      <c r="BH342" s="20"/>
      <c r="BI342" s="59"/>
      <c r="BJ342" s="20"/>
      <c r="BL342" s="20"/>
    </row>
    <row r="343" spans="1:64">
      <c r="A343" s="9"/>
      <c r="B343" s="270"/>
      <c r="C343" s="220">
        <v>4201</v>
      </c>
      <c r="D343" s="233" t="s">
        <v>1294</v>
      </c>
      <c r="E343" s="159" t="s">
        <v>572</v>
      </c>
      <c r="F343" s="42"/>
      <c r="G343" s="14"/>
      <c r="H343" s="14"/>
      <c r="I343" s="14"/>
      <c r="J343" s="15"/>
      <c r="K343" s="14"/>
      <c r="L343" s="15"/>
      <c r="M343" s="15"/>
      <c r="N343" s="15"/>
      <c r="O343" s="15"/>
      <c r="P343" s="15"/>
      <c r="Q343" s="14"/>
      <c r="R343" s="15"/>
      <c r="S343" s="15"/>
      <c r="T343" s="15"/>
      <c r="U343" s="15"/>
      <c r="V343" s="15"/>
      <c r="W343" s="18"/>
      <c r="X343" s="15"/>
      <c r="Y343" s="15"/>
      <c r="Z343" s="18"/>
      <c r="AA343" s="15"/>
      <c r="AB343" s="15"/>
      <c r="AC343" s="18"/>
      <c r="AD343" s="16"/>
      <c r="AE343" s="16"/>
      <c r="AF343" s="11"/>
      <c r="AG343" s="15"/>
      <c r="AH343" s="15"/>
      <c r="AI343" s="18"/>
      <c r="AJ343" s="15"/>
      <c r="AK343" s="15"/>
      <c r="AL343" s="15"/>
      <c r="AM343" s="20"/>
      <c r="AN343" s="20"/>
      <c r="AO343" s="20"/>
      <c r="AP343" s="20"/>
      <c r="AQ343" s="20"/>
      <c r="AR343" s="20"/>
      <c r="AS343" s="20"/>
      <c r="AT343" s="20"/>
      <c r="AU343" s="21"/>
      <c r="AV343" s="20"/>
      <c r="AW343" s="20"/>
      <c r="AX343" s="20"/>
      <c r="AY343" s="20"/>
      <c r="AZ343" s="20"/>
      <c r="BA343" s="20"/>
      <c r="BB343" s="20"/>
      <c r="BC343" s="20"/>
      <c r="BD343" s="21"/>
      <c r="BE343" s="20"/>
      <c r="BF343" s="20"/>
      <c r="BG343" s="20"/>
      <c r="BH343" s="20"/>
      <c r="BI343" s="20"/>
      <c r="BJ343" s="20"/>
      <c r="BL343" s="20"/>
    </row>
    <row r="344" spans="1:64">
      <c r="A344" s="9"/>
      <c r="B344" s="270"/>
      <c r="C344" s="222">
        <v>4202</v>
      </c>
      <c r="D344" s="234" t="s">
        <v>1294</v>
      </c>
      <c r="E344" s="157" t="s">
        <v>573</v>
      </c>
      <c r="F344" s="42"/>
      <c r="G344" s="14"/>
      <c r="H344" s="14"/>
      <c r="I344" s="14"/>
      <c r="J344" s="15"/>
      <c r="K344" s="14"/>
      <c r="L344" s="15"/>
      <c r="M344" s="15"/>
      <c r="N344" s="15"/>
      <c r="O344" s="15"/>
      <c r="P344" s="15"/>
      <c r="Q344" s="14"/>
      <c r="R344" s="15"/>
      <c r="S344" s="15"/>
      <c r="T344" s="15"/>
      <c r="U344" s="15"/>
      <c r="V344" s="15"/>
      <c r="W344" s="18"/>
      <c r="X344" s="15"/>
      <c r="Y344" s="15"/>
      <c r="Z344" s="18"/>
      <c r="AA344" s="15"/>
      <c r="AB344" s="15"/>
      <c r="AC344" s="18"/>
      <c r="AD344" s="16"/>
      <c r="AE344" s="16"/>
      <c r="AF344" s="11"/>
      <c r="AG344" s="15"/>
      <c r="AH344" s="15"/>
      <c r="AI344" s="18"/>
      <c r="AJ344" s="15"/>
      <c r="AK344" s="15"/>
      <c r="AL344" s="15"/>
      <c r="AM344" s="20"/>
      <c r="AN344" s="20"/>
      <c r="AO344" s="20"/>
      <c r="AP344" s="20"/>
      <c r="AQ344" s="20"/>
      <c r="AR344" s="20"/>
      <c r="AS344" s="20"/>
      <c r="AT344" s="20"/>
      <c r="AU344" s="21"/>
      <c r="AV344" s="20"/>
      <c r="AW344" s="20"/>
      <c r="AX344" s="20"/>
      <c r="AY344" s="20"/>
      <c r="AZ344" s="20"/>
      <c r="BA344" s="20"/>
      <c r="BB344" s="20"/>
      <c r="BC344" s="20"/>
      <c r="BD344" s="21"/>
      <c r="BE344" s="20"/>
      <c r="BF344" s="20"/>
      <c r="BG344" s="20"/>
      <c r="BH344" s="20"/>
      <c r="BI344" s="20"/>
      <c r="BJ344" s="20"/>
      <c r="BL344" s="20"/>
    </row>
    <row r="345" spans="1:64">
      <c r="A345" s="9"/>
      <c r="B345" s="270"/>
      <c r="C345" s="222">
        <v>4214</v>
      </c>
      <c r="D345" s="234" t="s">
        <v>1294</v>
      </c>
      <c r="E345" s="157" t="s">
        <v>574</v>
      </c>
      <c r="F345" s="42"/>
      <c r="G345" s="14"/>
      <c r="H345" s="14"/>
      <c r="I345" s="14"/>
      <c r="J345" s="15"/>
      <c r="K345" s="14"/>
      <c r="L345" s="15"/>
      <c r="M345" s="15"/>
      <c r="N345" s="15"/>
      <c r="O345" s="15"/>
      <c r="P345" s="15"/>
      <c r="Q345" s="14"/>
      <c r="R345" s="15"/>
      <c r="S345" s="15"/>
      <c r="T345" s="15"/>
      <c r="U345" s="15"/>
      <c r="V345" s="15"/>
      <c r="W345" s="18"/>
      <c r="X345" s="15"/>
      <c r="Y345" s="15"/>
      <c r="Z345" s="18"/>
      <c r="AA345" s="15"/>
      <c r="AB345" s="15"/>
      <c r="AC345" s="18"/>
      <c r="AD345" s="16"/>
      <c r="AE345" s="16"/>
      <c r="AF345" s="11"/>
      <c r="AG345" s="15"/>
      <c r="AH345" s="15"/>
      <c r="AI345" s="18"/>
      <c r="AJ345" s="15"/>
      <c r="AK345" s="15"/>
      <c r="AL345" s="15"/>
      <c r="AM345" s="20"/>
      <c r="AN345" s="20"/>
      <c r="AO345" s="20"/>
      <c r="AP345" s="20"/>
      <c r="AQ345" s="20"/>
      <c r="AR345" s="20"/>
      <c r="AS345" s="20"/>
      <c r="AT345" s="20"/>
      <c r="AU345" s="21"/>
      <c r="AV345" s="20"/>
      <c r="AW345" s="20"/>
      <c r="AX345" s="20"/>
      <c r="AY345" s="20"/>
      <c r="AZ345" s="20"/>
      <c r="BA345" s="20"/>
      <c r="BB345" s="20"/>
      <c r="BC345" s="20"/>
      <c r="BD345" s="21"/>
      <c r="BE345" s="20"/>
      <c r="BF345" s="20"/>
      <c r="BG345" s="20"/>
      <c r="BH345" s="20"/>
      <c r="BI345" s="20"/>
      <c r="BJ345" s="20"/>
      <c r="BL345" s="20"/>
    </row>
    <row r="346" spans="1:64">
      <c r="A346" s="9"/>
      <c r="B346" s="270"/>
      <c r="C346" s="222">
        <v>4217</v>
      </c>
      <c r="D346" s="234" t="s">
        <v>1294</v>
      </c>
      <c r="E346" s="157" t="s">
        <v>575</v>
      </c>
      <c r="F346" s="42"/>
      <c r="G346" s="14"/>
      <c r="H346" s="14"/>
      <c r="I346" s="14"/>
      <c r="J346" s="15"/>
      <c r="K346" s="14"/>
      <c r="L346" s="15"/>
      <c r="M346" s="15"/>
      <c r="N346" s="15"/>
      <c r="O346" s="15"/>
      <c r="P346" s="15"/>
      <c r="Q346" s="14"/>
      <c r="R346" s="15"/>
      <c r="S346" s="15"/>
      <c r="T346" s="15"/>
      <c r="U346" s="15"/>
      <c r="V346" s="15"/>
      <c r="W346" s="18"/>
      <c r="X346" s="15"/>
      <c r="Y346" s="15"/>
      <c r="Z346" s="18"/>
      <c r="AA346" s="15"/>
      <c r="AB346" s="15"/>
      <c r="AC346" s="18"/>
      <c r="AD346" s="16"/>
      <c r="AE346" s="16"/>
      <c r="AF346" s="11"/>
      <c r="AG346" s="15"/>
      <c r="AH346" s="15"/>
      <c r="AI346" s="18"/>
      <c r="AJ346" s="15"/>
      <c r="AK346" s="15"/>
      <c r="AL346" s="15"/>
      <c r="AM346" s="20"/>
      <c r="AN346" s="20"/>
      <c r="AO346" s="20"/>
      <c r="AP346" s="20"/>
      <c r="AQ346" s="20"/>
      <c r="AR346" s="20"/>
      <c r="AS346" s="20"/>
      <c r="AT346" s="20"/>
      <c r="AU346" s="21"/>
      <c r="AV346" s="20"/>
      <c r="AW346" s="20"/>
      <c r="AX346" s="20"/>
      <c r="AY346" s="20"/>
      <c r="AZ346" s="20"/>
      <c r="BA346" s="20"/>
      <c r="BB346" s="20"/>
      <c r="BC346" s="20"/>
      <c r="BD346" s="21"/>
      <c r="BE346" s="20"/>
      <c r="BF346" s="20"/>
      <c r="BG346" s="20"/>
      <c r="BH346" s="20"/>
      <c r="BI346" s="20"/>
      <c r="BJ346" s="20"/>
      <c r="BL346" s="20"/>
    </row>
    <row r="347" spans="1:64">
      <c r="A347" s="9"/>
      <c r="B347" s="270"/>
      <c r="C347" s="222">
        <v>4218</v>
      </c>
      <c r="D347" s="234" t="s">
        <v>1294</v>
      </c>
      <c r="E347" s="157" t="s">
        <v>576</v>
      </c>
      <c r="F347" s="42"/>
      <c r="G347" s="14"/>
      <c r="H347" s="14"/>
      <c r="I347" s="14"/>
      <c r="J347" s="15"/>
      <c r="K347" s="14"/>
      <c r="L347" s="15"/>
      <c r="M347" s="15"/>
      <c r="N347" s="15"/>
      <c r="O347" s="15"/>
      <c r="P347" s="15"/>
      <c r="Q347" s="14"/>
      <c r="R347" s="15"/>
      <c r="S347" s="15"/>
      <c r="T347" s="15"/>
      <c r="U347" s="15"/>
      <c r="V347" s="15"/>
      <c r="W347" s="18"/>
      <c r="X347" s="15"/>
      <c r="Y347" s="15"/>
      <c r="Z347" s="18"/>
      <c r="AA347" s="15"/>
      <c r="AB347" s="15"/>
      <c r="AC347" s="18"/>
      <c r="AD347" s="16"/>
      <c r="AE347" s="16"/>
      <c r="AF347" s="11"/>
      <c r="AG347" s="15"/>
      <c r="AH347" s="15"/>
      <c r="AI347" s="18"/>
      <c r="AJ347" s="15"/>
      <c r="AK347" s="15"/>
      <c r="AL347" s="15"/>
      <c r="AM347" s="20"/>
      <c r="AN347" s="20"/>
      <c r="AO347" s="20"/>
      <c r="AP347" s="20"/>
      <c r="AQ347" s="20"/>
      <c r="AR347" s="20"/>
      <c r="AS347" s="20"/>
      <c r="AT347" s="20"/>
      <c r="AU347" s="21"/>
      <c r="AV347" s="20"/>
      <c r="AW347" s="20"/>
      <c r="AX347" s="20"/>
      <c r="AY347" s="20"/>
      <c r="AZ347" s="20"/>
      <c r="BA347" s="20"/>
      <c r="BB347" s="20"/>
      <c r="BC347" s="20"/>
      <c r="BD347" s="21"/>
      <c r="BE347" s="20"/>
      <c r="BF347" s="20"/>
      <c r="BG347" s="20"/>
      <c r="BH347" s="20"/>
      <c r="BI347" s="20"/>
      <c r="BJ347" s="20"/>
      <c r="BL347" s="20"/>
    </row>
    <row r="348" spans="1:64">
      <c r="A348" s="9"/>
      <c r="B348" s="270"/>
      <c r="C348" s="224">
        <v>4219</v>
      </c>
      <c r="D348" s="196" t="s">
        <v>1294</v>
      </c>
      <c r="E348" s="113" t="s">
        <v>577</v>
      </c>
      <c r="F348" s="42"/>
      <c r="G348" s="14"/>
      <c r="H348" s="14"/>
      <c r="I348" s="14"/>
      <c r="J348" s="15"/>
      <c r="K348" s="14"/>
      <c r="L348" s="15"/>
      <c r="M348" s="15"/>
      <c r="N348" s="15"/>
      <c r="O348" s="15"/>
      <c r="P348" s="15"/>
      <c r="Q348" s="14"/>
      <c r="R348" s="15"/>
      <c r="S348" s="15"/>
      <c r="T348" s="15"/>
      <c r="U348" s="15"/>
      <c r="V348" s="15"/>
      <c r="W348" s="18"/>
      <c r="X348" s="15"/>
      <c r="Y348" s="15"/>
      <c r="Z348" s="18"/>
      <c r="AA348" s="15"/>
      <c r="AB348" s="15"/>
      <c r="AC348" s="18"/>
      <c r="AD348" s="16"/>
      <c r="AE348" s="16"/>
      <c r="AF348" s="11"/>
      <c r="AG348" s="15"/>
      <c r="AH348" s="15"/>
      <c r="AI348" s="18"/>
      <c r="AJ348" s="15"/>
      <c r="AK348" s="15"/>
      <c r="AL348" s="15"/>
      <c r="AM348" s="20"/>
      <c r="AN348" s="20"/>
      <c r="AO348" s="20"/>
      <c r="AP348" s="20"/>
      <c r="AQ348" s="20"/>
      <c r="AR348" s="20"/>
      <c r="AS348" s="20"/>
      <c r="AT348" s="20"/>
      <c r="AU348" s="21"/>
      <c r="AV348" s="20"/>
      <c r="AW348" s="20"/>
      <c r="AX348" s="20"/>
      <c r="AY348" s="20"/>
      <c r="AZ348" s="20"/>
      <c r="BA348" s="20"/>
      <c r="BB348" s="20"/>
      <c r="BC348" s="20"/>
      <c r="BD348" s="21"/>
      <c r="BE348" s="20"/>
      <c r="BF348" s="20"/>
      <c r="BG348" s="20"/>
      <c r="BH348" s="20"/>
      <c r="BI348" s="20"/>
      <c r="BJ348" s="20"/>
      <c r="BL348" s="20"/>
    </row>
    <row r="349" spans="1:64" ht="16.5" customHeight="1">
      <c r="A349" s="9"/>
      <c r="B349" s="276">
        <v>4300</v>
      </c>
      <c r="C349" s="372" t="s">
        <v>1375</v>
      </c>
      <c r="D349" s="219"/>
      <c r="E349" s="116"/>
      <c r="F349" s="42"/>
      <c r="G349" s="14"/>
      <c r="H349" s="14"/>
      <c r="I349" s="14"/>
      <c r="J349" s="15"/>
      <c r="K349" s="14"/>
      <c r="L349" s="15"/>
      <c r="M349" s="15"/>
      <c r="N349" s="58"/>
      <c r="O349" s="15"/>
      <c r="P349" s="15"/>
      <c r="Q349" s="14"/>
      <c r="R349" s="15"/>
      <c r="S349" s="15"/>
      <c r="T349" s="58"/>
      <c r="U349" s="15"/>
      <c r="V349" s="15"/>
      <c r="W349" s="18"/>
      <c r="X349" s="15"/>
      <c r="Y349" s="15"/>
      <c r="Z349" s="18"/>
      <c r="AA349" s="15"/>
      <c r="AB349" s="15"/>
      <c r="AC349" s="18"/>
      <c r="AD349" s="16"/>
      <c r="AE349" s="16"/>
      <c r="AF349" s="11"/>
      <c r="AG349" s="15"/>
      <c r="AH349" s="15"/>
      <c r="AI349" s="18"/>
      <c r="AJ349" s="15"/>
      <c r="AK349" s="15"/>
      <c r="AL349" s="58"/>
      <c r="AM349" s="20"/>
      <c r="AN349" s="20"/>
      <c r="AO349" s="59"/>
      <c r="AP349" s="20"/>
      <c r="AQ349" s="20"/>
      <c r="AR349" s="59"/>
      <c r="AS349" s="20"/>
      <c r="AT349" s="20"/>
      <c r="AU349" s="21"/>
      <c r="AV349" s="20"/>
      <c r="AW349" s="20"/>
      <c r="AX349" s="59"/>
      <c r="AY349" s="20"/>
      <c r="AZ349" s="20"/>
      <c r="BA349" s="59"/>
      <c r="BB349" s="20"/>
      <c r="BC349" s="59"/>
      <c r="BD349" s="21"/>
      <c r="BE349" s="59"/>
      <c r="BF349" s="59"/>
      <c r="BG349" s="20"/>
      <c r="BH349" s="20"/>
      <c r="BI349" s="59"/>
      <c r="BJ349" s="20"/>
      <c r="BL349" s="20"/>
    </row>
    <row r="350" spans="1:64">
      <c r="A350" s="9"/>
      <c r="B350" s="357"/>
      <c r="C350" s="220">
        <v>4301</v>
      </c>
      <c r="D350" s="233" t="s">
        <v>1294</v>
      </c>
      <c r="E350" s="360" t="s">
        <v>437</v>
      </c>
      <c r="F350" s="42"/>
      <c r="G350" s="14"/>
      <c r="H350" s="14"/>
      <c r="I350" s="14"/>
      <c r="J350" s="15"/>
      <c r="K350" s="14"/>
      <c r="L350" s="15"/>
      <c r="M350" s="15"/>
      <c r="N350" s="15"/>
      <c r="O350" s="15"/>
      <c r="P350" s="15"/>
      <c r="Q350" s="14"/>
      <c r="R350" s="15"/>
      <c r="S350" s="15"/>
      <c r="T350" s="15"/>
      <c r="U350" s="15"/>
      <c r="V350" s="15"/>
      <c r="W350" s="18"/>
      <c r="X350" s="15"/>
      <c r="Y350" s="15"/>
      <c r="Z350" s="18"/>
      <c r="AA350" s="15"/>
      <c r="AB350" s="15"/>
      <c r="AC350" s="18"/>
      <c r="AD350" s="16"/>
      <c r="AE350" s="16"/>
      <c r="AF350" s="11"/>
      <c r="AG350" s="15"/>
      <c r="AH350" s="15"/>
      <c r="AI350" s="18"/>
      <c r="AJ350" s="15"/>
      <c r="AK350" s="15"/>
      <c r="AL350" s="15"/>
      <c r="AM350" s="20"/>
      <c r="AN350" s="20"/>
      <c r="AO350" s="20"/>
      <c r="AP350" s="20"/>
      <c r="AQ350" s="20"/>
      <c r="AR350" s="20"/>
      <c r="AS350" s="20"/>
      <c r="AT350" s="20"/>
      <c r="AU350" s="21"/>
      <c r="AV350" s="20"/>
      <c r="AW350" s="20"/>
      <c r="AX350" s="20"/>
      <c r="AY350" s="20"/>
      <c r="AZ350" s="20"/>
      <c r="BA350" s="20"/>
      <c r="BB350" s="20"/>
      <c r="BC350" s="20"/>
      <c r="BD350" s="21"/>
      <c r="BE350" s="20"/>
      <c r="BF350" s="20"/>
      <c r="BG350" s="20"/>
      <c r="BH350" s="20"/>
      <c r="BI350" s="20"/>
      <c r="BJ350" s="20"/>
      <c r="BL350" s="20"/>
    </row>
    <row r="351" spans="1:64" s="8" customFormat="1">
      <c r="A351" s="9"/>
      <c r="B351" s="407"/>
      <c r="C351" s="222">
        <v>4302</v>
      </c>
      <c r="D351" s="234" t="s">
        <v>1294</v>
      </c>
      <c r="E351" s="108" t="s">
        <v>561</v>
      </c>
      <c r="F351" s="41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8"/>
      <c r="X351" s="15"/>
      <c r="Y351" s="15"/>
      <c r="Z351" s="18"/>
      <c r="AA351" s="15"/>
      <c r="AB351" s="15"/>
      <c r="AC351" s="18"/>
      <c r="AD351" s="16"/>
      <c r="AE351" s="16"/>
      <c r="AF351" s="11"/>
      <c r="AG351" s="15"/>
      <c r="AH351" s="15"/>
      <c r="AI351" s="18"/>
      <c r="AJ351" s="15"/>
      <c r="AK351" s="14"/>
      <c r="AL351" s="14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L351" s="21"/>
    </row>
    <row r="352" spans="1:64" s="8" customFormat="1">
      <c r="A352" s="9"/>
      <c r="B352" s="357"/>
      <c r="C352" s="224">
        <v>4309</v>
      </c>
      <c r="D352" s="242" t="s">
        <v>1294</v>
      </c>
      <c r="E352" s="230" t="s">
        <v>562</v>
      </c>
      <c r="F352" s="41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8"/>
      <c r="X352" s="15"/>
      <c r="Y352" s="15"/>
      <c r="Z352" s="18"/>
      <c r="AA352" s="15"/>
      <c r="AB352" s="15"/>
      <c r="AC352" s="18"/>
      <c r="AD352" s="16"/>
      <c r="AE352" s="16"/>
      <c r="AF352" s="11"/>
      <c r="AG352" s="15"/>
      <c r="AH352" s="15"/>
      <c r="AI352" s="18"/>
      <c r="AJ352" s="15"/>
      <c r="AK352" s="14"/>
      <c r="AL352" s="14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L352" s="21"/>
    </row>
    <row r="353" spans="1:64" s="7" customFormat="1" ht="3.75" customHeight="1">
      <c r="A353" s="9"/>
      <c r="B353" s="218"/>
      <c r="C353" s="118"/>
      <c r="D353" s="118"/>
      <c r="E353" s="112"/>
      <c r="F353" s="41"/>
      <c r="G353" s="13"/>
      <c r="H353" s="13"/>
      <c r="I353" s="13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9"/>
      <c r="W353" s="18"/>
      <c r="X353" s="15"/>
      <c r="Y353" s="15"/>
      <c r="Z353" s="18"/>
      <c r="AA353" s="15"/>
      <c r="AB353" s="15"/>
      <c r="AC353" s="18"/>
      <c r="AD353" s="16"/>
      <c r="AE353" s="16"/>
      <c r="AF353" s="11"/>
      <c r="AG353" s="15"/>
      <c r="AH353" s="15"/>
      <c r="AI353" s="18"/>
      <c r="AJ353" s="15"/>
    </row>
    <row r="354" spans="1:64" ht="16.5" customHeight="1">
      <c r="A354" s="9"/>
      <c r="B354" s="276">
        <v>4400</v>
      </c>
      <c r="C354" s="114" t="s">
        <v>1376</v>
      </c>
      <c r="D354" s="115"/>
      <c r="E354" s="117"/>
      <c r="F354" s="41"/>
      <c r="G354" s="14"/>
      <c r="H354" s="14"/>
      <c r="I354" s="14"/>
      <c r="J354" s="15"/>
      <c r="K354" s="14"/>
      <c r="L354" s="15"/>
      <c r="M354" s="15"/>
      <c r="N354" s="58"/>
      <c r="O354" s="15"/>
      <c r="P354" s="15"/>
      <c r="Q354" s="14"/>
      <c r="R354" s="15"/>
      <c r="S354" s="15"/>
      <c r="T354" s="58"/>
      <c r="U354" s="15"/>
      <c r="V354" s="15"/>
      <c r="W354" s="18"/>
      <c r="X354" s="15"/>
      <c r="Y354" s="15"/>
      <c r="Z354" s="18"/>
      <c r="AA354" s="15"/>
      <c r="AB354" s="15"/>
      <c r="AC354" s="18"/>
      <c r="AD354" s="16"/>
      <c r="AE354" s="16"/>
      <c r="AF354" s="11"/>
      <c r="AG354" s="15"/>
      <c r="AH354" s="15"/>
      <c r="AI354" s="18"/>
      <c r="AJ354" s="15"/>
      <c r="AK354" s="15"/>
      <c r="AL354" s="58"/>
      <c r="AM354" s="20"/>
      <c r="AN354" s="20"/>
      <c r="AO354" s="59"/>
      <c r="AP354" s="20"/>
      <c r="AQ354" s="20"/>
      <c r="AR354" s="59"/>
      <c r="AS354" s="20"/>
      <c r="AT354" s="20"/>
      <c r="AU354" s="21"/>
      <c r="AV354" s="20"/>
      <c r="AW354" s="20"/>
      <c r="AX354" s="59"/>
      <c r="AY354" s="20"/>
      <c r="AZ354" s="20"/>
      <c r="BA354" s="59"/>
      <c r="BB354" s="20"/>
      <c r="BC354" s="59"/>
      <c r="BD354" s="21"/>
      <c r="BE354" s="59"/>
      <c r="BF354" s="59"/>
      <c r="BG354" s="20"/>
      <c r="BH354" s="20"/>
      <c r="BI354" s="59"/>
      <c r="BJ354" s="20"/>
      <c r="BL354" s="20"/>
    </row>
    <row r="355" spans="1:64" s="7" customFormat="1" ht="3.75" customHeight="1">
      <c r="A355" s="9"/>
      <c r="B355" s="218"/>
      <c r="C355" s="118"/>
      <c r="D355" s="118"/>
      <c r="E355" s="112"/>
      <c r="F355" s="41"/>
      <c r="G355" s="13"/>
      <c r="H355" s="13"/>
      <c r="I355" s="13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9"/>
      <c r="W355" s="18"/>
      <c r="X355" s="15"/>
      <c r="Y355" s="15"/>
      <c r="Z355" s="18"/>
      <c r="AA355" s="15"/>
      <c r="AB355" s="15"/>
      <c r="AC355" s="18"/>
      <c r="AD355" s="16"/>
      <c r="AE355" s="16"/>
      <c r="AF355" s="11"/>
      <c r="AG355" s="15"/>
      <c r="AH355" s="15"/>
      <c r="AI355" s="18"/>
      <c r="AJ355" s="15"/>
    </row>
    <row r="356" spans="1:64" ht="16.5" customHeight="1">
      <c r="A356" s="9"/>
      <c r="B356" s="276">
        <v>4500</v>
      </c>
      <c r="C356" s="114" t="s">
        <v>1377</v>
      </c>
      <c r="D356" s="115"/>
      <c r="E356" s="117"/>
      <c r="F356" s="41"/>
      <c r="G356" s="14"/>
      <c r="H356" s="14"/>
      <c r="I356" s="14"/>
      <c r="J356" s="15"/>
      <c r="K356" s="14"/>
      <c r="L356" s="15"/>
      <c r="M356" s="15"/>
      <c r="N356" s="58"/>
      <c r="O356" s="15"/>
      <c r="P356" s="15"/>
      <c r="Q356" s="14"/>
      <c r="R356" s="15"/>
      <c r="S356" s="15"/>
      <c r="T356" s="58"/>
      <c r="U356" s="15"/>
      <c r="V356" s="15"/>
      <c r="W356" s="18"/>
      <c r="X356" s="15"/>
      <c r="Y356" s="15"/>
      <c r="Z356" s="18"/>
      <c r="AA356" s="15"/>
      <c r="AB356" s="15"/>
      <c r="AC356" s="18"/>
      <c r="AD356" s="16"/>
      <c r="AE356" s="16"/>
      <c r="AF356" s="11"/>
      <c r="AG356" s="15"/>
      <c r="AH356" s="15"/>
      <c r="AI356" s="18"/>
      <c r="AJ356" s="15"/>
      <c r="AK356" s="15"/>
      <c r="AL356" s="58"/>
      <c r="AM356" s="20"/>
      <c r="AN356" s="20"/>
      <c r="AO356" s="59"/>
      <c r="AP356" s="20"/>
      <c r="AQ356" s="20"/>
      <c r="AR356" s="59"/>
      <c r="AS356" s="20"/>
      <c r="AT356" s="20"/>
      <c r="AU356" s="21"/>
      <c r="AV356" s="20"/>
      <c r="AW356" s="20"/>
      <c r="AX356" s="59"/>
      <c r="AY356" s="20"/>
      <c r="AZ356" s="20"/>
      <c r="BA356" s="59"/>
      <c r="BB356" s="20"/>
      <c r="BC356" s="59"/>
      <c r="BD356" s="21"/>
      <c r="BE356" s="59"/>
      <c r="BF356" s="59"/>
      <c r="BG356" s="20"/>
      <c r="BH356" s="20"/>
      <c r="BI356" s="59"/>
      <c r="BJ356" s="20"/>
      <c r="BL356" s="20"/>
    </row>
    <row r="357" spans="1:64" s="7" customFormat="1" ht="3.75" customHeight="1">
      <c r="A357" s="9"/>
      <c r="B357" s="276"/>
      <c r="C357" s="118"/>
      <c r="D357" s="118"/>
      <c r="E357" s="112"/>
      <c r="F357" s="41"/>
      <c r="G357" s="13"/>
      <c r="H357" s="13"/>
      <c r="I357" s="13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9"/>
      <c r="W357" s="18"/>
      <c r="X357" s="15"/>
      <c r="Y357" s="15"/>
      <c r="Z357" s="18"/>
      <c r="AA357" s="15"/>
      <c r="AB357" s="15"/>
      <c r="AC357" s="18"/>
      <c r="AD357" s="16"/>
      <c r="AE357" s="16"/>
      <c r="AF357" s="11"/>
      <c r="AG357" s="15"/>
      <c r="AH357" s="15"/>
      <c r="AI357" s="18"/>
      <c r="AJ357" s="15"/>
    </row>
    <row r="358" spans="1:64" s="7" customFormat="1" ht="16.5" customHeight="1">
      <c r="A358" s="9"/>
      <c r="B358" s="276">
        <v>4600</v>
      </c>
      <c r="C358" s="114" t="s">
        <v>1017</v>
      </c>
      <c r="D358" s="115"/>
      <c r="E358" s="117"/>
      <c r="F358" s="41"/>
      <c r="G358" s="14"/>
      <c r="H358" s="14"/>
      <c r="I358" s="14"/>
      <c r="J358" s="15"/>
      <c r="K358" s="14"/>
      <c r="L358" s="15"/>
      <c r="M358" s="15"/>
      <c r="N358" s="58"/>
      <c r="O358" s="15"/>
      <c r="P358" s="15"/>
      <c r="Q358" s="14"/>
      <c r="R358" s="15"/>
      <c r="S358" s="15"/>
      <c r="T358" s="58"/>
      <c r="U358" s="15"/>
      <c r="V358" s="15"/>
      <c r="W358" s="18"/>
      <c r="X358" s="15"/>
      <c r="Y358" s="15"/>
      <c r="Z358" s="18"/>
      <c r="AA358" s="15"/>
      <c r="AB358" s="15"/>
      <c r="AC358" s="18"/>
      <c r="AD358" s="16"/>
      <c r="AE358" s="16"/>
      <c r="AF358" s="11"/>
      <c r="AG358" s="15"/>
      <c r="AH358" s="15"/>
      <c r="AI358" s="18"/>
      <c r="AJ358" s="15"/>
      <c r="AK358" s="15"/>
      <c r="AL358" s="58"/>
      <c r="AM358" s="15"/>
      <c r="AN358" s="15"/>
      <c r="AO358" s="58"/>
      <c r="AP358" s="15"/>
      <c r="AQ358" s="15"/>
      <c r="AR358" s="58"/>
      <c r="AS358" s="15"/>
      <c r="AT358" s="15"/>
      <c r="AU358" s="14"/>
      <c r="AV358" s="15"/>
      <c r="AW358" s="15"/>
      <c r="AX358" s="58"/>
      <c r="AY358" s="15"/>
      <c r="AZ358" s="15"/>
      <c r="BA358" s="58"/>
      <c r="BB358" s="15"/>
      <c r="BC358" s="58"/>
      <c r="BD358" s="14"/>
      <c r="BE358" s="58"/>
      <c r="BF358" s="58"/>
      <c r="BG358" s="15"/>
      <c r="BH358" s="15"/>
      <c r="BI358" s="58"/>
      <c r="BJ358" s="15"/>
      <c r="BL358" s="15"/>
    </row>
    <row r="359" spans="1:64" s="7" customFormat="1" ht="3.75" customHeight="1">
      <c r="A359" s="9"/>
      <c r="B359" s="276"/>
      <c r="C359" s="118"/>
      <c r="D359" s="118"/>
      <c r="E359" s="112"/>
      <c r="F359" s="13"/>
      <c r="G359" s="13"/>
      <c r="H359" s="13"/>
      <c r="I359" s="13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W359" s="18"/>
      <c r="X359" s="15"/>
      <c r="Y359" s="15"/>
      <c r="Z359" s="18"/>
      <c r="AA359" s="15"/>
      <c r="AB359" s="15"/>
      <c r="AC359" s="18"/>
      <c r="AD359" s="16"/>
      <c r="AE359" s="16"/>
      <c r="AF359" s="11"/>
      <c r="AG359" s="15"/>
      <c r="AH359" s="15"/>
      <c r="AI359" s="18"/>
      <c r="AJ359" s="15"/>
    </row>
    <row r="360" spans="1:64" ht="16.5" customHeight="1">
      <c r="A360" s="9"/>
      <c r="B360" s="276">
        <v>4900</v>
      </c>
      <c r="C360" s="391" t="s">
        <v>1567</v>
      </c>
      <c r="D360" s="219"/>
      <c r="E360" s="116"/>
      <c r="F360" s="42"/>
      <c r="G360" s="14"/>
      <c r="H360" s="14"/>
      <c r="I360" s="14"/>
      <c r="J360" s="15"/>
      <c r="K360" s="14"/>
      <c r="L360" s="15"/>
      <c r="M360" s="15"/>
      <c r="N360" s="58"/>
      <c r="O360" s="15"/>
      <c r="P360" s="15"/>
      <c r="Q360" s="14"/>
      <c r="R360" s="15"/>
      <c r="S360" s="15"/>
      <c r="T360" s="58"/>
      <c r="U360" s="15"/>
      <c r="V360" s="15"/>
      <c r="W360" s="18"/>
      <c r="X360" s="15"/>
      <c r="Y360" s="15"/>
      <c r="Z360" s="18"/>
      <c r="AA360" s="15"/>
      <c r="AB360" s="15"/>
      <c r="AC360" s="18"/>
      <c r="AD360" s="16"/>
      <c r="AE360" s="16"/>
      <c r="AF360" s="11"/>
      <c r="AG360" s="15"/>
      <c r="AH360" s="15"/>
      <c r="AI360" s="18"/>
      <c r="AJ360" s="15"/>
      <c r="AK360" s="15"/>
      <c r="AL360" s="58"/>
      <c r="AM360" s="20"/>
      <c r="AN360" s="20"/>
      <c r="AO360" s="59"/>
      <c r="AP360" s="20"/>
      <c r="AQ360" s="20"/>
      <c r="AR360" s="59"/>
      <c r="AS360" s="20"/>
      <c r="AT360" s="20"/>
      <c r="AU360" s="21"/>
      <c r="AV360" s="20"/>
      <c r="AW360" s="20"/>
      <c r="AX360" s="59"/>
      <c r="AY360" s="20"/>
      <c r="AZ360" s="20"/>
      <c r="BA360" s="59"/>
      <c r="BB360" s="20"/>
      <c r="BC360" s="59"/>
      <c r="BD360" s="21"/>
      <c r="BE360" s="59"/>
      <c r="BF360" s="59"/>
      <c r="BG360" s="20"/>
      <c r="BH360" s="20"/>
      <c r="BI360" s="59"/>
      <c r="BJ360" s="20"/>
      <c r="BL360" s="20"/>
    </row>
    <row r="361" spans="1:64">
      <c r="A361" s="9"/>
      <c r="B361" s="420"/>
      <c r="C361" s="220">
        <v>4901</v>
      </c>
      <c r="D361" s="228" t="s">
        <v>1294</v>
      </c>
      <c r="E361" s="360" t="s">
        <v>578</v>
      </c>
      <c r="F361" s="42"/>
      <c r="G361" s="14"/>
      <c r="H361" s="14"/>
      <c r="I361" s="14"/>
      <c r="J361" s="15"/>
      <c r="K361" s="14"/>
      <c r="L361" s="15"/>
      <c r="M361" s="15"/>
      <c r="N361" s="15"/>
      <c r="O361" s="15"/>
      <c r="P361" s="15"/>
      <c r="Q361" s="14"/>
      <c r="R361" s="15"/>
      <c r="S361" s="15"/>
      <c r="T361" s="15"/>
      <c r="U361" s="15"/>
      <c r="V361" s="15"/>
      <c r="W361" s="18"/>
      <c r="X361" s="15"/>
      <c r="Y361" s="15"/>
      <c r="Z361" s="18"/>
      <c r="AA361" s="15"/>
      <c r="AB361" s="15"/>
      <c r="AC361" s="18"/>
      <c r="AD361" s="16"/>
      <c r="AE361" s="16"/>
      <c r="AF361" s="11"/>
      <c r="AG361" s="15"/>
      <c r="AH361" s="15"/>
      <c r="AI361" s="18"/>
      <c r="AJ361" s="15"/>
      <c r="AK361" s="15"/>
      <c r="AL361" s="15"/>
      <c r="AM361" s="20"/>
      <c r="AN361" s="20"/>
      <c r="AO361" s="20"/>
      <c r="AP361" s="20"/>
      <c r="AQ361" s="20"/>
      <c r="AR361" s="20"/>
      <c r="AS361" s="20"/>
      <c r="AT361" s="20"/>
      <c r="AU361" s="21"/>
      <c r="AV361" s="20"/>
      <c r="AW361" s="20"/>
      <c r="AX361" s="20"/>
      <c r="AY361" s="20"/>
      <c r="AZ361" s="20"/>
      <c r="BA361" s="20"/>
      <c r="BB361" s="20"/>
      <c r="BC361" s="20"/>
      <c r="BD361" s="21"/>
      <c r="BE361" s="20"/>
      <c r="BF361" s="20"/>
      <c r="BG361" s="20"/>
      <c r="BH361" s="20"/>
      <c r="BI361" s="20"/>
      <c r="BJ361" s="20"/>
      <c r="BL361" s="20"/>
    </row>
    <row r="362" spans="1:64">
      <c r="A362" s="9"/>
      <c r="B362" s="420"/>
      <c r="C362" s="224">
        <v>4902</v>
      </c>
      <c r="D362" s="242" t="s">
        <v>1294</v>
      </c>
      <c r="E362" s="230" t="s">
        <v>579</v>
      </c>
      <c r="F362" s="42"/>
      <c r="G362" s="14"/>
      <c r="H362" s="14"/>
      <c r="I362" s="14"/>
      <c r="J362" s="15"/>
      <c r="K362" s="14"/>
      <c r="L362" s="15"/>
      <c r="M362" s="15"/>
      <c r="N362" s="15"/>
      <c r="O362" s="15"/>
      <c r="P362" s="15"/>
      <c r="Q362" s="14"/>
      <c r="R362" s="15"/>
      <c r="S362" s="15"/>
      <c r="T362" s="15"/>
      <c r="U362" s="15"/>
      <c r="V362" s="15"/>
      <c r="W362" s="18"/>
      <c r="X362" s="15"/>
      <c r="Y362" s="15"/>
      <c r="Z362" s="18"/>
      <c r="AA362" s="15"/>
      <c r="AB362" s="15"/>
      <c r="AC362" s="18"/>
      <c r="AD362" s="16"/>
      <c r="AE362" s="16"/>
      <c r="AF362" s="11"/>
      <c r="AG362" s="15"/>
      <c r="AH362" s="15"/>
      <c r="AI362" s="18"/>
      <c r="AJ362" s="15"/>
      <c r="AK362" s="15"/>
      <c r="AL362" s="15"/>
      <c r="AM362" s="20"/>
      <c r="AN362" s="20"/>
      <c r="AO362" s="20"/>
      <c r="AP362" s="20"/>
      <c r="AQ362" s="20"/>
      <c r="AR362" s="20"/>
      <c r="AS362" s="20"/>
      <c r="AT362" s="20"/>
      <c r="AU362" s="21"/>
      <c r="AV362" s="20"/>
      <c r="AW362" s="20"/>
      <c r="AX362" s="20"/>
      <c r="AY362" s="20"/>
      <c r="AZ362" s="20"/>
      <c r="BA362" s="20"/>
      <c r="BB362" s="20"/>
      <c r="BC362" s="20"/>
      <c r="BD362" s="21"/>
      <c r="BE362" s="20"/>
      <c r="BF362" s="20"/>
      <c r="BG362" s="20"/>
      <c r="BH362" s="20"/>
      <c r="BI362" s="20"/>
      <c r="BJ362" s="20"/>
      <c r="BL362" s="20"/>
    </row>
    <row r="363" spans="1:64" s="7" customFormat="1" ht="3.75" hidden="1" customHeight="1">
      <c r="A363" s="9"/>
      <c r="B363" s="218"/>
      <c r="C363" s="118"/>
      <c r="D363" s="118"/>
      <c r="E363" s="112"/>
      <c r="F363" s="13"/>
      <c r="G363" s="13"/>
      <c r="H363" s="13"/>
      <c r="I363" s="13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9"/>
      <c r="W363" s="18"/>
      <c r="X363" s="15"/>
      <c r="Y363" s="15"/>
      <c r="Z363" s="18"/>
      <c r="AA363" s="15"/>
      <c r="AB363" s="15"/>
      <c r="AC363" s="18"/>
      <c r="AD363" s="16"/>
      <c r="AE363" s="16"/>
      <c r="AF363" s="11"/>
      <c r="AG363" s="15"/>
      <c r="AH363" s="15"/>
      <c r="AI363" s="18"/>
      <c r="AJ363" s="15"/>
    </row>
    <row r="364" spans="1:64" ht="16.5" hidden="1" customHeight="1">
      <c r="A364" s="9"/>
      <c r="B364" s="295">
        <v>5100</v>
      </c>
      <c r="C364" s="460" t="s">
        <v>1018</v>
      </c>
      <c r="D364" s="302"/>
      <c r="E364" s="392"/>
      <c r="F364" s="42"/>
      <c r="G364" s="14"/>
      <c r="H364" s="14"/>
      <c r="I364" s="14"/>
      <c r="J364" s="15"/>
      <c r="K364" s="14"/>
      <c r="L364" s="15"/>
      <c r="M364" s="15"/>
      <c r="N364" s="58"/>
      <c r="O364" s="15"/>
      <c r="P364" s="15"/>
      <c r="Q364" s="14"/>
      <c r="R364" s="15"/>
      <c r="S364" s="15"/>
      <c r="T364" s="58"/>
      <c r="U364" s="15"/>
      <c r="V364" s="15"/>
      <c r="W364" s="18"/>
      <c r="X364" s="15"/>
      <c r="Y364" s="15"/>
      <c r="Z364" s="18"/>
      <c r="AA364" s="15"/>
      <c r="AB364" s="15"/>
      <c r="AC364" s="18"/>
      <c r="AD364" s="16"/>
      <c r="AE364" s="16"/>
      <c r="AF364" s="11"/>
      <c r="AG364" s="15"/>
      <c r="AH364" s="15"/>
      <c r="AI364" s="18"/>
      <c r="AJ364" s="15"/>
      <c r="AK364" s="15"/>
      <c r="AL364" s="58"/>
      <c r="AM364" s="20"/>
      <c r="AN364" s="20"/>
      <c r="AO364" s="59"/>
      <c r="AP364" s="20"/>
      <c r="AQ364" s="20"/>
      <c r="AR364" s="59"/>
      <c r="AS364" s="20"/>
      <c r="AT364" s="20"/>
      <c r="AU364" s="21"/>
      <c r="AV364" s="20"/>
      <c r="AW364" s="20"/>
      <c r="AX364" s="59"/>
      <c r="AY364" s="20"/>
      <c r="AZ364" s="20"/>
      <c r="BA364" s="59"/>
      <c r="BB364" s="20"/>
      <c r="BC364" s="59"/>
      <c r="BD364" s="21"/>
      <c r="BE364" s="59"/>
      <c r="BF364" s="59"/>
      <c r="BG364" s="20"/>
      <c r="BH364" s="20"/>
      <c r="BI364" s="59"/>
      <c r="BJ364" s="20"/>
      <c r="BL364" s="20"/>
    </row>
    <row r="365" spans="1:64" s="7" customFormat="1" ht="3.75" hidden="1" customHeight="1">
      <c r="A365" s="9"/>
      <c r="B365" s="218"/>
      <c r="C365" s="118"/>
      <c r="D365" s="118"/>
      <c r="E365" s="112"/>
      <c r="F365" s="13"/>
      <c r="G365" s="13"/>
      <c r="H365" s="13"/>
      <c r="I365" s="13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9"/>
      <c r="W365" s="18"/>
      <c r="X365" s="15"/>
      <c r="Y365" s="15"/>
      <c r="Z365" s="18"/>
      <c r="AA365" s="15"/>
      <c r="AB365" s="15"/>
      <c r="AC365" s="18"/>
      <c r="AD365" s="16"/>
      <c r="AE365" s="16"/>
      <c r="AF365" s="11"/>
      <c r="AG365" s="15"/>
      <c r="AH365" s="15"/>
      <c r="AI365" s="18"/>
      <c r="AJ365" s="15"/>
    </row>
    <row r="366" spans="1:64" ht="16.5" hidden="1" customHeight="1">
      <c r="A366" s="9"/>
      <c r="B366" s="295">
        <v>5200</v>
      </c>
      <c r="C366" s="444" t="s">
        <v>1251</v>
      </c>
      <c r="D366" s="307"/>
      <c r="E366" s="393"/>
      <c r="F366" s="42"/>
      <c r="G366" s="14"/>
      <c r="H366" s="14"/>
      <c r="I366" s="14"/>
      <c r="J366" s="15"/>
      <c r="K366" s="14"/>
      <c r="L366" s="15"/>
      <c r="M366" s="15"/>
      <c r="N366" s="58"/>
      <c r="O366" s="15"/>
      <c r="P366" s="15"/>
      <c r="Q366" s="14"/>
      <c r="R366" s="15"/>
      <c r="S366" s="15"/>
      <c r="T366" s="58"/>
      <c r="U366" s="15"/>
      <c r="V366" s="15"/>
      <c r="W366" s="18"/>
      <c r="X366" s="15"/>
      <c r="Y366" s="15"/>
      <c r="Z366" s="18"/>
      <c r="AA366" s="15"/>
      <c r="AB366" s="15"/>
      <c r="AC366" s="18"/>
      <c r="AD366" s="16"/>
      <c r="AE366" s="16"/>
      <c r="AF366" s="11"/>
      <c r="AG366" s="15"/>
      <c r="AH366" s="15"/>
      <c r="AI366" s="18"/>
      <c r="AJ366" s="15"/>
      <c r="AK366" s="15"/>
      <c r="AL366" s="58"/>
      <c r="AM366" s="20"/>
      <c r="AN366" s="20"/>
      <c r="AO366" s="59"/>
      <c r="AP366" s="20"/>
      <c r="AQ366" s="20"/>
      <c r="AR366" s="59"/>
      <c r="AS366" s="20"/>
      <c r="AT366" s="20"/>
      <c r="AU366" s="21"/>
      <c r="AV366" s="20"/>
      <c r="AW366" s="20"/>
      <c r="AX366" s="59"/>
      <c r="AY366" s="20"/>
      <c r="AZ366" s="20"/>
      <c r="BA366" s="59"/>
      <c r="BB366" s="20"/>
      <c r="BC366" s="59"/>
      <c r="BD366" s="21"/>
      <c r="BE366" s="59"/>
      <c r="BF366" s="59"/>
      <c r="BG366" s="20"/>
      <c r="BH366" s="20"/>
      <c r="BI366" s="59"/>
      <c r="BJ366" s="20"/>
      <c r="BL366" s="20"/>
    </row>
    <row r="367" spans="1:64" s="8" customFormat="1" hidden="1">
      <c r="A367" s="9"/>
      <c r="B367" s="357"/>
      <c r="C367" s="414">
        <v>5201</v>
      </c>
      <c r="D367" s="415" t="s">
        <v>1294</v>
      </c>
      <c r="E367" s="394" t="s">
        <v>563</v>
      </c>
      <c r="F367" s="41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8"/>
      <c r="X367" s="15"/>
      <c r="Y367" s="15"/>
      <c r="Z367" s="18"/>
      <c r="AA367" s="15"/>
      <c r="AB367" s="15"/>
      <c r="AC367" s="18"/>
      <c r="AD367" s="16"/>
      <c r="AE367" s="16"/>
      <c r="AF367" s="11"/>
      <c r="AG367" s="15"/>
      <c r="AH367" s="15"/>
      <c r="AI367" s="18"/>
      <c r="AJ367" s="15"/>
      <c r="AK367" s="14"/>
      <c r="AL367" s="14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L367" s="21"/>
    </row>
    <row r="368" spans="1:64" ht="15" hidden="1" customHeight="1">
      <c r="A368" s="9"/>
      <c r="B368" s="357"/>
      <c r="C368" s="373">
        <v>5202</v>
      </c>
      <c r="D368" s="299" t="s">
        <v>1294</v>
      </c>
      <c r="E368" s="244" t="s">
        <v>564</v>
      </c>
      <c r="F368" s="42"/>
      <c r="G368" s="14"/>
      <c r="H368" s="14"/>
      <c r="I368" s="14"/>
      <c r="J368" s="15"/>
      <c r="K368" s="14"/>
      <c r="L368" s="15"/>
      <c r="M368" s="15"/>
      <c r="N368" s="15"/>
      <c r="O368" s="15"/>
      <c r="P368" s="15"/>
      <c r="Q368" s="14"/>
      <c r="R368" s="15"/>
      <c r="S368" s="15"/>
      <c r="T368" s="15"/>
      <c r="U368" s="15"/>
      <c r="V368" s="15"/>
      <c r="W368" s="18"/>
      <c r="X368" s="15"/>
      <c r="Y368" s="15"/>
      <c r="Z368" s="18"/>
      <c r="AA368" s="15"/>
      <c r="AB368" s="15"/>
      <c r="AC368" s="18"/>
      <c r="AD368" s="16"/>
      <c r="AE368" s="16"/>
      <c r="AF368" s="11"/>
      <c r="AG368" s="15"/>
      <c r="AH368" s="15"/>
      <c r="AI368" s="18"/>
      <c r="AJ368" s="15"/>
      <c r="AK368" s="15"/>
      <c r="AL368" s="15"/>
      <c r="AM368" s="20"/>
      <c r="AN368" s="20"/>
      <c r="AO368" s="20"/>
      <c r="AP368" s="20"/>
      <c r="AQ368" s="20"/>
      <c r="AR368" s="20"/>
      <c r="AS368" s="20"/>
      <c r="AT368" s="20"/>
      <c r="AU368" s="21"/>
      <c r="AV368" s="20"/>
      <c r="AW368" s="20"/>
      <c r="AX368" s="20"/>
      <c r="AY368" s="20"/>
      <c r="AZ368" s="20"/>
      <c r="BA368" s="20"/>
      <c r="BB368" s="20"/>
      <c r="BC368" s="20"/>
      <c r="BD368" s="21"/>
      <c r="BE368" s="20"/>
      <c r="BF368" s="20"/>
      <c r="BG368" s="20"/>
      <c r="BH368" s="20"/>
      <c r="BI368" s="20"/>
      <c r="BJ368" s="20"/>
      <c r="BL368" s="20"/>
    </row>
    <row r="369" spans="1:64" ht="15" hidden="1" customHeight="1">
      <c r="A369" s="9"/>
      <c r="B369" s="357"/>
      <c r="C369" s="373">
        <v>5203</v>
      </c>
      <c r="D369" s="299" t="s">
        <v>1294</v>
      </c>
      <c r="E369" s="244" t="s">
        <v>565</v>
      </c>
      <c r="F369" s="42"/>
      <c r="G369" s="14"/>
      <c r="H369" s="14"/>
      <c r="I369" s="14"/>
      <c r="J369" s="15"/>
      <c r="K369" s="14"/>
      <c r="L369" s="15"/>
      <c r="M369" s="15"/>
      <c r="N369" s="15"/>
      <c r="O369" s="15"/>
      <c r="P369" s="15"/>
      <c r="Q369" s="14"/>
      <c r="R369" s="15"/>
      <c r="S369" s="15"/>
      <c r="T369" s="15"/>
      <c r="U369" s="15"/>
      <c r="V369" s="15"/>
      <c r="W369" s="18"/>
      <c r="X369" s="15"/>
      <c r="Y369" s="15"/>
      <c r="Z369" s="18"/>
      <c r="AA369" s="15"/>
      <c r="AB369" s="15"/>
      <c r="AC369" s="18"/>
      <c r="AD369" s="16"/>
      <c r="AE369" s="16"/>
      <c r="AF369" s="11"/>
      <c r="AG369" s="15"/>
      <c r="AH369" s="15"/>
      <c r="AI369" s="18"/>
      <c r="AJ369" s="15"/>
      <c r="AK369" s="15"/>
      <c r="AL369" s="15"/>
      <c r="AM369" s="20"/>
      <c r="AN369" s="20"/>
      <c r="AO369" s="20"/>
      <c r="AP369" s="20"/>
      <c r="AQ369" s="20"/>
      <c r="AR369" s="20"/>
      <c r="AS369" s="20"/>
      <c r="AT369" s="20"/>
      <c r="AU369" s="21"/>
      <c r="AV369" s="20"/>
      <c r="AW369" s="20"/>
      <c r="AX369" s="20"/>
      <c r="AY369" s="20"/>
      <c r="AZ369" s="20"/>
      <c r="BA369" s="20"/>
      <c r="BB369" s="20"/>
      <c r="BC369" s="20"/>
      <c r="BD369" s="21"/>
      <c r="BE369" s="20"/>
      <c r="BF369" s="20"/>
      <c r="BG369" s="20"/>
      <c r="BH369" s="20"/>
      <c r="BI369" s="20"/>
      <c r="BJ369" s="20"/>
      <c r="BL369" s="20"/>
    </row>
    <row r="370" spans="1:64" hidden="1">
      <c r="A370" s="9"/>
      <c r="B370" s="357"/>
      <c r="C370" s="373">
        <v>5204</v>
      </c>
      <c r="D370" s="299" t="s">
        <v>1294</v>
      </c>
      <c r="E370" s="244" t="s">
        <v>566</v>
      </c>
      <c r="F370" s="42"/>
      <c r="G370" s="14"/>
      <c r="H370" s="14"/>
      <c r="I370" s="14"/>
      <c r="J370" s="15"/>
      <c r="K370" s="14"/>
      <c r="L370" s="15"/>
      <c r="M370" s="15"/>
      <c r="N370" s="15"/>
      <c r="O370" s="15"/>
      <c r="P370" s="15"/>
      <c r="Q370" s="14"/>
      <c r="R370" s="15"/>
      <c r="S370" s="15"/>
      <c r="T370" s="15"/>
      <c r="U370" s="15"/>
      <c r="V370" s="15"/>
      <c r="W370" s="18"/>
      <c r="X370" s="15"/>
      <c r="Y370" s="15"/>
      <c r="Z370" s="18"/>
      <c r="AA370" s="15"/>
      <c r="AB370" s="15"/>
      <c r="AC370" s="18"/>
      <c r="AD370" s="16"/>
      <c r="AE370" s="16"/>
      <c r="AF370" s="11"/>
      <c r="AG370" s="15"/>
      <c r="AH370" s="15"/>
      <c r="AI370" s="18"/>
      <c r="AJ370" s="15"/>
      <c r="AK370" s="15"/>
      <c r="AL370" s="15"/>
      <c r="AM370" s="20"/>
      <c r="AN370" s="20"/>
      <c r="AO370" s="20"/>
      <c r="AP370" s="20"/>
      <c r="AQ370" s="20"/>
      <c r="AR370" s="20"/>
      <c r="AS370" s="20"/>
      <c r="AT370" s="20"/>
      <c r="AU370" s="21"/>
      <c r="AV370" s="20"/>
      <c r="AW370" s="20"/>
      <c r="AX370" s="20"/>
      <c r="AY370" s="20"/>
      <c r="AZ370" s="20"/>
      <c r="BA370" s="20"/>
      <c r="BB370" s="20"/>
      <c r="BC370" s="20"/>
      <c r="BD370" s="21"/>
      <c r="BE370" s="20"/>
      <c r="BF370" s="20"/>
      <c r="BG370" s="20"/>
      <c r="BH370" s="20"/>
      <c r="BI370" s="20"/>
      <c r="BJ370" s="20"/>
      <c r="BL370" s="20"/>
    </row>
    <row r="371" spans="1:64" hidden="1">
      <c r="A371" s="9"/>
      <c r="B371" s="357"/>
      <c r="C371" s="373">
        <v>5205</v>
      </c>
      <c r="D371" s="299" t="s">
        <v>1294</v>
      </c>
      <c r="E371" s="244" t="s">
        <v>567</v>
      </c>
      <c r="F371" s="42"/>
      <c r="G371" s="14"/>
      <c r="H371" s="14"/>
      <c r="I371" s="14"/>
      <c r="J371" s="15"/>
      <c r="K371" s="14"/>
      <c r="L371" s="15"/>
      <c r="M371" s="15"/>
      <c r="N371" s="15"/>
      <c r="O371" s="15"/>
      <c r="P371" s="15"/>
      <c r="Q371" s="14"/>
      <c r="R371" s="15"/>
      <c r="S371" s="15"/>
      <c r="T371" s="15"/>
      <c r="U371" s="15"/>
      <c r="V371" s="15"/>
      <c r="W371" s="18"/>
      <c r="X371" s="15"/>
      <c r="Y371" s="15"/>
      <c r="Z371" s="18"/>
      <c r="AA371" s="15"/>
      <c r="AB371" s="15"/>
      <c r="AC371" s="18"/>
      <c r="AD371" s="16"/>
      <c r="AE371" s="16"/>
      <c r="AF371" s="11"/>
      <c r="AG371" s="15"/>
      <c r="AH371" s="15"/>
      <c r="AI371" s="18"/>
      <c r="AJ371" s="15"/>
      <c r="AK371" s="15"/>
      <c r="AL371" s="15"/>
      <c r="AM371" s="20"/>
      <c r="AN371" s="20"/>
      <c r="AO371" s="20"/>
      <c r="AP371" s="20"/>
      <c r="AQ371" s="20"/>
      <c r="AR371" s="20"/>
      <c r="AS371" s="20"/>
      <c r="AT371" s="20"/>
      <c r="AU371" s="21"/>
      <c r="AV371" s="20"/>
      <c r="AW371" s="20"/>
      <c r="AX371" s="20"/>
      <c r="AY371" s="20"/>
      <c r="AZ371" s="20"/>
      <c r="BA371" s="20"/>
      <c r="BB371" s="20"/>
      <c r="BC371" s="20"/>
      <c r="BD371" s="21"/>
      <c r="BE371" s="20"/>
      <c r="BF371" s="20"/>
      <c r="BG371" s="20"/>
      <c r="BH371" s="20"/>
      <c r="BI371" s="20"/>
      <c r="BJ371" s="20"/>
      <c r="BL371" s="20"/>
    </row>
    <row r="372" spans="1:64" hidden="1">
      <c r="A372" s="9"/>
      <c r="B372" s="357"/>
      <c r="C372" s="373">
        <v>5206</v>
      </c>
      <c r="D372" s="299" t="s">
        <v>1294</v>
      </c>
      <c r="E372" s="244" t="s">
        <v>568</v>
      </c>
      <c r="F372" s="42"/>
      <c r="G372" s="14"/>
      <c r="H372" s="14"/>
      <c r="I372" s="14"/>
      <c r="J372" s="15"/>
      <c r="K372" s="14"/>
      <c r="L372" s="15"/>
      <c r="M372" s="15"/>
      <c r="N372" s="15"/>
      <c r="O372" s="15"/>
      <c r="P372" s="15"/>
      <c r="Q372" s="14"/>
      <c r="R372" s="15"/>
      <c r="S372" s="15"/>
      <c r="T372" s="15"/>
      <c r="U372" s="15"/>
      <c r="V372" s="15"/>
      <c r="W372" s="18"/>
      <c r="X372" s="15"/>
      <c r="Y372" s="15"/>
      <c r="Z372" s="18"/>
      <c r="AA372" s="15"/>
      <c r="AB372" s="15"/>
      <c r="AC372" s="18"/>
      <c r="AD372" s="16"/>
      <c r="AE372" s="16"/>
      <c r="AF372" s="11"/>
      <c r="AG372" s="15"/>
      <c r="AH372" s="15"/>
      <c r="AI372" s="18"/>
      <c r="AJ372" s="15"/>
      <c r="AK372" s="15"/>
      <c r="AL372" s="15"/>
      <c r="AM372" s="20"/>
      <c r="AN372" s="20"/>
      <c r="AO372" s="20"/>
      <c r="AP372" s="20"/>
      <c r="AQ372" s="20"/>
      <c r="AR372" s="20"/>
      <c r="AS372" s="20"/>
      <c r="AT372" s="20"/>
      <c r="AU372" s="21"/>
      <c r="AV372" s="20"/>
      <c r="AW372" s="20"/>
      <c r="AX372" s="20"/>
      <c r="AY372" s="20"/>
      <c r="AZ372" s="20"/>
      <c r="BA372" s="20"/>
      <c r="BB372" s="20"/>
      <c r="BC372" s="20"/>
      <c r="BD372" s="21"/>
      <c r="BE372" s="20"/>
      <c r="BF372" s="20"/>
      <c r="BG372" s="20"/>
      <c r="BH372" s="20"/>
      <c r="BI372" s="20"/>
      <c r="BJ372" s="20"/>
      <c r="BL372" s="20"/>
    </row>
    <row r="373" spans="1:64" hidden="1">
      <c r="A373" s="9"/>
      <c r="B373" s="357"/>
      <c r="C373" s="416">
        <v>5219</v>
      </c>
      <c r="D373" s="417" t="s">
        <v>1294</v>
      </c>
      <c r="E373" s="313" t="s">
        <v>569</v>
      </c>
      <c r="F373" s="42"/>
      <c r="G373" s="14"/>
      <c r="H373" s="14"/>
      <c r="I373" s="14"/>
      <c r="J373" s="15"/>
      <c r="K373" s="14"/>
      <c r="L373" s="15"/>
      <c r="M373" s="15"/>
      <c r="N373" s="15"/>
      <c r="O373" s="15"/>
      <c r="P373" s="15"/>
      <c r="Q373" s="14"/>
      <c r="R373" s="15"/>
      <c r="S373" s="15"/>
      <c r="T373" s="15"/>
      <c r="U373" s="15"/>
      <c r="V373" s="15"/>
      <c r="W373" s="18"/>
      <c r="X373" s="15"/>
      <c r="Y373" s="15"/>
      <c r="Z373" s="18"/>
      <c r="AA373" s="15"/>
      <c r="AB373" s="15"/>
      <c r="AC373" s="18"/>
      <c r="AD373" s="16"/>
      <c r="AE373" s="16"/>
      <c r="AF373" s="11"/>
      <c r="AG373" s="15"/>
      <c r="AH373" s="15"/>
      <c r="AI373" s="18"/>
      <c r="AJ373" s="15"/>
      <c r="AK373" s="15"/>
      <c r="AL373" s="15"/>
      <c r="AM373" s="20"/>
      <c r="AN373" s="20"/>
      <c r="AO373" s="20"/>
      <c r="AP373" s="20"/>
      <c r="AQ373" s="20"/>
      <c r="AR373" s="20"/>
      <c r="AS373" s="20"/>
      <c r="AT373" s="20"/>
      <c r="AU373" s="21"/>
      <c r="AV373" s="20"/>
      <c r="AW373" s="20"/>
      <c r="AX373" s="20"/>
      <c r="AY373" s="20"/>
      <c r="AZ373" s="20"/>
      <c r="BA373" s="20"/>
      <c r="BB373" s="20"/>
      <c r="BC373" s="20"/>
      <c r="BD373" s="21"/>
      <c r="BE373" s="20"/>
      <c r="BF373" s="20"/>
      <c r="BG373" s="20"/>
      <c r="BH373" s="20"/>
      <c r="BI373" s="20"/>
      <c r="BJ373" s="20"/>
      <c r="BL373" s="20"/>
    </row>
    <row r="374" spans="1:64" s="7" customFormat="1" ht="3.75" hidden="1" customHeight="1">
      <c r="A374" s="9"/>
      <c r="B374" s="218"/>
      <c r="C374" s="118"/>
      <c r="D374" s="118"/>
      <c r="E374" s="112"/>
      <c r="F374" s="13"/>
      <c r="G374" s="13"/>
      <c r="H374" s="13"/>
      <c r="I374" s="13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9"/>
      <c r="W374" s="18"/>
      <c r="X374" s="15"/>
      <c r="Y374" s="15"/>
      <c r="Z374" s="18"/>
      <c r="AA374" s="15"/>
      <c r="AB374" s="15"/>
      <c r="AC374" s="18"/>
      <c r="AD374" s="16"/>
      <c r="AE374" s="16"/>
      <c r="AF374" s="11"/>
      <c r="AG374" s="15"/>
      <c r="AH374" s="15"/>
      <c r="AI374" s="18"/>
      <c r="AJ374" s="15"/>
    </row>
    <row r="375" spans="1:64" ht="16.5" hidden="1" customHeight="1">
      <c r="A375" s="9"/>
      <c r="B375" s="295">
        <v>5300</v>
      </c>
      <c r="C375" s="444" t="s">
        <v>24</v>
      </c>
      <c r="D375" s="307"/>
      <c r="E375" s="393"/>
      <c r="F375" s="42"/>
      <c r="G375" s="14"/>
      <c r="H375" s="14"/>
      <c r="I375" s="14"/>
      <c r="J375" s="15"/>
      <c r="K375" s="14"/>
      <c r="L375" s="15"/>
      <c r="M375" s="15"/>
      <c r="N375" s="58"/>
      <c r="O375" s="15"/>
      <c r="P375" s="15"/>
      <c r="Q375" s="14"/>
      <c r="R375" s="15"/>
      <c r="S375" s="15"/>
      <c r="T375" s="58"/>
      <c r="U375" s="15"/>
      <c r="V375" s="15"/>
      <c r="W375" s="18"/>
      <c r="X375" s="15"/>
      <c r="Y375" s="15"/>
      <c r="Z375" s="18"/>
      <c r="AA375" s="15"/>
      <c r="AB375" s="15"/>
      <c r="AC375" s="18"/>
      <c r="AD375" s="16"/>
      <c r="AE375" s="16"/>
      <c r="AF375" s="11"/>
      <c r="AG375" s="15"/>
      <c r="AH375" s="15"/>
      <c r="AI375" s="18"/>
      <c r="AJ375" s="15"/>
      <c r="AK375" s="15"/>
      <c r="AL375" s="58"/>
      <c r="AM375" s="20"/>
      <c r="AN375" s="20"/>
      <c r="AO375" s="59"/>
      <c r="AP375" s="20"/>
      <c r="AQ375" s="20"/>
      <c r="AR375" s="59"/>
      <c r="AS375" s="20"/>
      <c r="AT375" s="20"/>
      <c r="AU375" s="21"/>
      <c r="AV375" s="20"/>
      <c r="AW375" s="20"/>
      <c r="AX375" s="59"/>
      <c r="AY375" s="20"/>
      <c r="AZ375" s="20"/>
      <c r="BA375" s="59"/>
      <c r="BB375" s="20"/>
      <c r="BC375" s="59"/>
      <c r="BD375" s="21"/>
      <c r="BE375" s="59"/>
      <c r="BF375" s="59"/>
      <c r="BG375" s="20"/>
      <c r="BH375" s="20"/>
      <c r="BI375" s="59"/>
      <c r="BJ375" s="20"/>
      <c r="BL375" s="20"/>
    </row>
    <row r="376" spans="1:64" hidden="1">
      <c r="A376" s="9"/>
      <c r="B376" s="357"/>
      <c r="C376" s="412">
        <v>5301</v>
      </c>
      <c r="D376" s="413" t="s">
        <v>1294</v>
      </c>
      <c r="E376" s="394" t="s">
        <v>570</v>
      </c>
      <c r="F376" s="42"/>
      <c r="G376" s="14"/>
      <c r="H376" s="14"/>
      <c r="I376" s="14"/>
      <c r="J376" s="15"/>
      <c r="K376" s="14"/>
      <c r="L376" s="15"/>
      <c r="M376" s="15"/>
      <c r="N376" s="15"/>
      <c r="O376" s="15"/>
      <c r="P376" s="15"/>
      <c r="Q376" s="14"/>
      <c r="R376" s="15"/>
      <c r="S376" s="15"/>
      <c r="T376" s="15"/>
      <c r="U376" s="15"/>
      <c r="V376" s="15"/>
      <c r="W376" s="18"/>
      <c r="X376" s="15"/>
      <c r="Y376" s="15"/>
      <c r="Z376" s="18"/>
      <c r="AA376" s="15"/>
      <c r="AB376" s="15"/>
      <c r="AC376" s="18"/>
      <c r="AD376" s="16"/>
      <c r="AE376" s="16"/>
      <c r="AF376" s="11"/>
      <c r="AG376" s="15"/>
      <c r="AH376" s="15"/>
      <c r="AI376" s="18"/>
      <c r="AJ376" s="15"/>
      <c r="AK376" s="15"/>
      <c r="AL376" s="15"/>
      <c r="AM376" s="20"/>
      <c r="AN376" s="20"/>
      <c r="AO376" s="20"/>
      <c r="AP376" s="20"/>
      <c r="AQ376" s="20"/>
      <c r="AR376" s="20"/>
      <c r="AS376" s="20"/>
      <c r="AT376" s="20"/>
      <c r="AU376" s="21"/>
      <c r="AV376" s="20"/>
      <c r="AW376" s="20"/>
      <c r="AX376" s="20"/>
      <c r="AY376" s="20"/>
      <c r="AZ376" s="20"/>
      <c r="BA376" s="20"/>
      <c r="BB376" s="20"/>
      <c r="BC376" s="20"/>
      <c r="BD376" s="21"/>
      <c r="BE376" s="20"/>
      <c r="BF376" s="20"/>
      <c r="BG376" s="20"/>
      <c r="BH376" s="20"/>
      <c r="BI376" s="20"/>
      <c r="BJ376" s="20"/>
      <c r="BL376" s="20"/>
    </row>
    <row r="377" spans="1:64" hidden="1">
      <c r="A377" s="9"/>
      <c r="B377" s="357"/>
      <c r="C377" s="461">
        <v>5309</v>
      </c>
      <c r="D377" s="284" t="s">
        <v>1294</v>
      </c>
      <c r="E377" s="313" t="s">
        <v>571</v>
      </c>
      <c r="F377" s="42"/>
      <c r="G377" s="14"/>
      <c r="H377" s="14"/>
      <c r="I377" s="14"/>
      <c r="J377" s="15"/>
      <c r="K377" s="14"/>
      <c r="L377" s="15"/>
      <c r="M377" s="15"/>
      <c r="N377" s="15"/>
      <c r="O377" s="15"/>
      <c r="P377" s="15"/>
      <c r="Q377" s="14"/>
      <c r="R377" s="15"/>
      <c r="S377" s="15"/>
      <c r="T377" s="15"/>
      <c r="U377" s="15"/>
      <c r="V377" s="15"/>
      <c r="W377" s="18"/>
      <c r="X377" s="15"/>
      <c r="Y377" s="15"/>
      <c r="Z377" s="18"/>
      <c r="AA377" s="15"/>
      <c r="AB377" s="15"/>
      <c r="AC377" s="18"/>
      <c r="AD377" s="16"/>
      <c r="AE377" s="16"/>
      <c r="AF377" s="11"/>
      <c r="AG377" s="15"/>
      <c r="AH377" s="15"/>
      <c r="AI377" s="18"/>
      <c r="AJ377" s="15"/>
      <c r="AK377" s="15"/>
      <c r="AL377" s="15"/>
      <c r="AM377" s="20"/>
      <c r="AN377" s="20"/>
      <c r="AO377" s="20"/>
      <c r="AP377" s="20"/>
      <c r="AQ377" s="20"/>
      <c r="AR377" s="20"/>
      <c r="AS377" s="20"/>
      <c r="AT377" s="20"/>
      <c r="AU377" s="21"/>
      <c r="AV377" s="20"/>
      <c r="AW377" s="20"/>
      <c r="AX377" s="20"/>
      <c r="AY377" s="20"/>
      <c r="AZ377" s="20"/>
      <c r="BA377" s="20"/>
      <c r="BB377" s="20"/>
      <c r="BC377" s="20"/>
      <c r="BD377" s="21"/>
      <c r="BE377" s="20"/>
      <c r="BF377" s="20"/>
      <c r="BG377" s="20"/>
      <c r="BH377" s="20"/>
      <c r="BI377" s="20"/>
      <c r="BJ377" s="20"/>
      <c r="BL377" s="20"/>
    </row>
    <row r="378" spans="1:64" s="7" customFormat="1" ht="3.75" hidden="1" customHeight="1">
      <c r="A378" s="9"/>
      <c r="B378" s="218"/>
      <c r="C378" s="118"/>
      <c r="D378" s="118"/>
      <c r="E378" s="112"/>
      <c r="F378" s="13"/>
      <c r="G378" s="13"/>
      <c r="H378" s="13"/>
      <c r="I378" s="13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9"/>
      <c r="W378" s="18"/>
      <c r="X378" s="15"/>
      <c r="Y378" s="15"/>
      <c r="Z378" s="18"/>
      <c r="AA378" s="15"/>
      <c r="AB378" s="15"/>
      <c r="AC378" s="18"/>
      <c r="AD378" s="16"/>
      <c r="AE378" s="16"/>
      <c r="AF378" s="11"/>
      <c r="AG378" s="15"/>
      <c r="AH378" s="15"/>
      <c r="AI378" s="18"/>
      <c r="AJ378" s="15"/>
    </row>
    <row r="379" spans="1:64" ht="16.5" hidden="1" customHeight="1">
      <c r="A379" s="9"/>
      <c r="B379" s="295">
        <v>5400</v>
      </c>
      <c r="C379" s="460" t="s">
        <v>25</v>
      </c>
      <c r="D379" s="302"/>
      <c r="E379" s="392"/>
      <c r="F379" s="42"/>
      <c r="G379" s="14"/>
      <c r="H379" s="14"/>
      <c r="I379" s="14"/>
      <c r="J379" s="15"/>
      <c r="K379" s="14"/>
      <c r="L379" s="15"/>
      <c r="M379" s="15"/>
      <c r="N379" s="58"/>
      <c r="O379" s="15"/>
      <c r="P379" s="15"/>
      <c r="Q379" s="14"/>
      <c r="R379" s="15"/>
      <c r="S379" s="15"/>
      <c r="T379" s="58"/>
      <c r="U379" s="15"/>
      <c r="V379" s="15"/>
      <c r="W379" s="18"/>
      <c r="X379" s="15"/>
      <c r="Y379" s="15"/>
      <c r="Z379" s="18"/>
      <c r="AA379" s="15"/>
      <c r="AB379" s="15"/>
      <c r="AC379" s="18"/>
      <c r="AD379" s="16"/>
      <c r="AE379" s="16"/>
      <c r="AF379" s="11"/>
      <c r="AG379" s="15"/>
      <c r="AH379" s="15"/>
      <c r="AI379" s="18"/>
      <c r="AJ379" s="15"/>
      <c r="AK379" s="15"/>
      <c r="AL379" s="58"/>
      <c r="AM379" s="20"/>
      <c r="AN379" s="20"/>
      <c r="AO379" s="59"/>
      <c r="AP379" s="20"/>
      <c r="AQ379" s="20"/>
      <c r="AR379" s="59"/>
      <c r="AS379" s="20"/>
      <c r="AT379" s="20"/>
      <c r="AU379" s="21"/>
      <c r="AV379" s="20"/>
      <c r="AW379" s="20"/>
      <c r="AX379" s="59"/>
      <c r="AY379" s="20"/>
      <c r="AZ379" s="20"/>
      <c r="BA379" s="59"/>
      <c r="BB379" s="20"/>
      <c r="BC379" s="59"/>
      <c r="BD379" s="21"/>
      <c r="BE379" s="59"/>
      <c r="BF379" s="59"/>
      <c r="BG379" s="20"/>
      <c r="BH379" s="20"/>
      <c r="BI379" s="59"/>
      <c r="BJ379" s="20"/>
      <c r="BL379" s="20"/>
    </row>
    <row r="380" spans="1:64" s="7" customFormat="1" ht="3.75" customHeight="1">
      <c r="A380" s="9"/>
      <c r="B380" s="218"/>
      <c r="C380" s="118"/>
      <c r="D380" s="118"/>
      <c r="E380" s="112"/>
      <c r="F380" s="13"/>
      <c r="G380" s="13"/>
      <c r="H380" s="13"/>
      <c r="I380" s="13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9"/>
      <c r="W380" s="18"/>
      <c r="X380" s="15"/>
      <c r="Y380" s="15"/>
      <c r="Z380" s="18"/>
      <c r="AA380" s="15"/>
      <c r="AB380" s="15"/>
      <c r="AC380" s="18"/>
      <c r="AD380" s="16"/>
      <c r="AE380" s="16"/>
      <c r="AF380" s="11"/>
      <c r="AG380" s="15"/>
      <c r="AH380" s="15"/>
      <c r="AI380" s="18"/>
      <c r="AJ380" s="15"/>
    </row>
    <row r="381" spans="1:64" ht="16.5" customHeight="1">
      <c r="A381" s="9"/>
      <c r="B381" s="276">
        <v>5500</v>
      </c>
      <c r="C381" s="391" t="s">
        <v>173</v>
      </c>
      <c r="D381" s="219"/>
      <c r="E381" s="116"/>
      <c r="F381" s="42"/>
      <c r="G381" s="14"/>
      <c r="H381" s="14"/>
      <c r="I381" s="14"/>
      <c r="J381" s="15"/>
      <c r="K381" s="14"/>
      <c r="L381" s="15"/>
      <c r="M381" s="15"/>
      <c r="N381" s="58"/>
      <c r="O381" s="15"/>
      <c r="P381" s="15"/>
      <c r="Q381" s="14"/>
      <c r="R381" s="15"/>
      <c r="S381" s="15"/>
      <c r="T381" s="58"/>
      <c r="U381" s="15"/>
      <c r="V381" s="15"/>
      <c r="W381" s="18"/>
      <c r="X381" s="15"/>
      <c r="Y381" s="15"/>
      <c r="Z381" s="18"/>
      <c r="AA381" s="15"/>
      <c r="AB381" s="15"/>
      <c r="AC381" s="18"/>
      <c r="AD381" s="16"/>
      <c r="AE381" s="16"/>
      <c r="AF381" s="11"/>
      <c r="AG381" s="15"/>
      <c r="AH381" s="15"/>
      <c r="AI381" s="18"/>
      <c r="AJ381" s="15"/>
      <c r="AK381" s="15"/>
      <c r="AL381" s="58"/>
      <c r="AM381" s="20"/>
      <c r="AN381" s="20"/>
      <c r="AO381" s="59"/>
      <c r="AP381" s="20"/>
      <c r="AQ381" s="20"/>
      <c r="AR381" s="59"/>
      <c r="AS381" s="20"/>
      <c r="AT381" s="20"/>
      <c r="AU381" s="21"/>
      <c r="AV381" s="20"/>
      <c r="AW381" s="20"/>
      <c r="AX381" s="59"/>
      <c r="AY381" s="20"/>
      <c r="AZ381" s="20"/>
      <c r="BA381" s="59"/>
      <c r="BB381" s="20"/>
      <c r="BC381" s="59"/>
      <c r="BD381" s="21"/>
      <c r="BE381" s="59"/>
      <c r="BF381" s="59"/>
      <c r="BG381" s="20"/>
      <c r="BH381" s="20"/>
      <c r="BI381" s="59"/>
      <c r="BJ381" s="20"/>
      <c r="BL381" s="20"/>
    </row>
    <row r="382" spans="1:64">
      <c r="A382" s="9"/>
      <c r="B382" s="357"/>
      <c r="C382" s="332">
        <v>5501</v>
      </c>
      <c r="D382" s="221" t="s">
        <v>1294</v>
      </c>
      <c r="E382" s="360" t="s">
        <v>580</v>
      </c>
      <c r="F382" s="42"/>
      <c r="G382" s="14"/>
      <c r="H382" s="14"/>
      <c r="I382" s="14"/>
      <c r="J382" s="15"/>
      <c r="K382" s="14"/>
      <c r="L382" s="15"/>
      <c r="M382" s="15"/>
      <c r="N382" s="15"/>
      <c r="O382" s="15"/>
      <c r="P382" s="15"/>
      <c r="Q382" s="14"/>
      <c r="R382" s="15"/>
      <c r="S382" s="15"/>
      <c r="T382" s="15"/>
      <c r="U382" s="15"/>
      <c r="V382" s="15"/>
      <c r="W382" s="18"/>
      <c r="X382" s="15"/>
      <c r="Y382" s="15"/>
      <c r="Z382" s="18"/>
      <c r="AA382" s="15"/>
      <c r="AB382" s="15"/>
      <c r="AC382" s="18"/>
      <c r="AD382" s="16"/>
      <c r="AE382" s="16"/>
      <c r="AF382" s="11"/>
      <c r="AG382" s="15"/>
      <c r="AH382" s="15"/>
      <c r="AI382" s="18"/>
      <c r="AJ382" s="15"/>
      <c r="AK382" s="15"/>
      <c r="AL382" s="15"/>
      <c r="AM382" s="20"/>
      <c r="AN382" s="20"/>
      <c r="AO382" s="20"/>
      <c r="AP382" s="20"/>
      <c r="AQ382" s="20"/>
      <c r="AR382" s="20"/>
      <c r="AS382" s="20"/>
      <c r="AT382" s="20"/>
      <c r="AU382" s="21"/>
      <c r="AV382" s="20"/>
      <c r="AW382" s="20"/>
      <c r="AX382" s="20"/>
      <c r="AY382" s="20"/>
      <c r="AZ382" s="20"/>
      <c r="BA382" s="20"/>
      <c r="BB382" s="20"/>
      <c r="BC382" s="20"/>
      <c r="BD382" s="21"/>
      <c r="BE382" s="20"/>
      <c r="BF382" s="20"/>
      <c r="BG382" s="20"/>
      <c r="BH382" s="20"/>
      <c r="BI382" s="20"/>
      <c r="BJ382" s="20"/>
      <c r="BL382" s="20"/>
    </row>
    <row r="383" spans="1:64">
      <c r="A383" s="9"/>
      <c r="B383" s="357"/>
      <c r="C383" s="253">
        <v>5502</v>
      </c>
      <c r="D383" s="223" t="s">
        <v>1294</v>
      </c>
      <c r="E383" s="243" t="s">
        <v>581</v>
      </c>
      <c r="F383" s="42"/>
      <c r="G383" s="14"/>
      <c r="H383" s="14"/>
      <c r="I383" s="14"/>
      <c r="J383" s="15"/>
      <c r="K383" s="14"/>
      <c r="L383" s="15"/>
      <c r="M383" s="15"/>
      <c r="N383" s="15"/>
      <c r="O383" s="15"/>
      <c r="P383" s="15"/>
      <c r="Q383" s="14"/>
      <c r="R383" s="15"/>
      <c r="S383" s="15"/>
      <c r="T383" s="15"/>
      <c r="U383" s="15"/>
      <c r="V383" s="15"/>
      <c r="W383" s="18"/>
      <c r="X383" s="15"/>
      <c r="Y383" s="15"/>
      <c r="Z383" s="18"/>
      <c r="AA383" s="15"/>
      <c r="AB383" s="15"/>
      <c r="AC383" s="18"/>
      <c r="AD383" s="16"/>
      <c r="AE383" s="16"/>
      <c r="AF383" s="11"/>
      <c r="AG383" s="15"/>
      <c r="AH383" s="15"/>
      <c r="AI383" s="18"/>
      <c r="AJ383" s="15"/>
      <c r="AK383" s="15"/>
      <c r="AL383" s="15"/>
      <c r="AM383" s="20"/>
      <c r="AN383" s="20"/>
      <c r="AO383" s="20"/>
      <c r="AP383" s="20"/>
      <c r="AQ383" s="20"/>
      <c r="AR383" s="20"/>
      <c r="AS383" s="20"/>
      <c r="AT383" s="20"/>
      <c r="AU383" s="21"/>
      <c r="AV383" s="20"/>
      <c r="AW383" s="20"/>
      <c r="AX383" s="20"/>
      <c r="AY383" s="20"/>
      <c r="AZ383" s="20"/>
      <c r="BA383" s="20"/>
      <c r="BB383" s="20"/>
      <c r="BC383" s="20"/>
      <c r="BD383" s="21"/>
      <c r="BE383" s="20"/>
      <c r="BF383" s="20"/>
      <c r="BG383" s="20"/>
      <c r="BH383" s="20"/>
      <c r="BI383" s="20"/>
      <c r="BJ383" s="20"/>
      <c r="BL383" s="20"/>
    </row>
    <row r="384" spans="1:64">
      <c r="A384" s="9"/>
      <c r="B384" s="357"/>
      <c r="C384" s="253">
        <v>5503</v>
      </c>
      <c r="D384" s="223" t="s">
        <v>1294</v>
      </c>
      <c r="E384" s="157" t="s">
        <v>582</v>
      </c>
      <c r="F384" s="42"/>
      <c r="G384" s="14"/>
      <c r="H384" s="14"/>
      <c r="I384" s="14"/>
      <c r="J384" s="15"/>
      <c r="K384" s="14"/>
      <c r="L384" s="15"/>
      <c r="M384" s="15"/>
      <c r="N384" s="15"/>
      <c r="O384" s="15"/>
      <c r="P384" s="15"/>
      <c r="Q384" s="14"/>
      <c r="R384" s="15"/>
      <c r="S384" s="15"/>
      <c r="T384" s="15"/>
      <c r="U384" s="15"/>
      <c r="V384" s="15"/>
      <c r="W384" s="18"/>
      <c r="X384" s="15"/>
      <c r="Y384" s="15"/>
      <c r="Z384" s="18"/>
      <c r="AA384" s="15"/>
      <c r="AB384" s="15"/>
      <c r="AC384" s="18"/>
      <c r="AD384" s="16"/>
      <c r="AE384" s="16"/>
      <c r="AF384" s="11"/>
      <c r="AG384" s="15"/>
      <c r="AH384" s="15"/>
      <c r="AI384" s="18"/>
      <c r="AJ384" s="15"/>
      <c r="AK384" s="15"/>
      <c r="AL384" s="15"/>
      <c r="AM384" s="20"/>
      <c r="AN384" s="20"/>
      <c r="AO384" s="20"/>
      <c r="AP384" s="20"/>
      <c r="AQ384" s="20"/>
      <c r="AR384" s="20"/>
      <c r="AS384" s="20"/>
      <c r="AT384" s="20"/>
      <c r="AU384" s="21"/>
      <c r="AV384" s="20"/>
      <c r="AW384" s="20"/>
      <c r="AX384" s="20"/>
      <c r="AY384" s="20"/>
      <c r="AZ384" s="20"/>
      <c r="BA384" s="20"/>
      <c r="BB384" s="20"/>
      <c r="BC384" s="20"/>
      <c r="BD384" s="21"/>
      <c r="BE384" s="20"/>
      <c r="BF384" s="20"/>
      <c r="BG384" s="20"/>
      <c r="BH384" s="20"/>
      <c r="BI384" s="20"/>
      <c r="BJ384" s="20"/>
      <c r="BL384" s="20"/>
    </row>
    <row r="385" spans="1:251">
      <c r="A385" s="9"/>
      <c r="B385" s="357"/>
      <c r="C385" s="334">
        <v>5504</v>
      </c>
      <c r="D385" s="225" t="s">
        <v>1294</v>
      </c>
      <c r="E385" s="230" t="s">
        <v>583</v>
      </c>
      <c r="F385" s="42"/>
      <c r="G385" s="14"/>
      <c r="H385" s="14"/>
      <c r="I385" s="14"/>
      <c r="J385" s="15"/>
      <c r="K385" s="14"/>
      <c r="L385" s="15"/>
      <c r="M385" s="15"/>
      <c r="N385" s="15"/>
      <c r="O385" s="15"/>
      <c r="P385" s="15"/>
      <c r="Q385" s="14"/>
      <c r="R385" s="15"/>
      <c r="S385" s="15"/>
      <c r="T385" s="15"/>
      <c r="U385" s="15"/>
      <c r="V385" s="15"/>
      <c r="W385" s="18"/>
      <c r="X385" s="15"/>
      <c r="Y385" s="15"/>
      <c r="Z385" s="18"/>
      <c r="AA385" s="15"/>
      <c r="AB385" s="15"/>
      <c r="AC385" s="18"/>
      <c r="AD385" s="16"/>
      <c r="AE385" s="16"/>
      <c r="AF385" s="11"/>
      <c r="AG385" s="15"/>
      <c r="AH385" s="15"/>
      <c r="AI385" s="18"/>
      <c r="AJ385" s="15"/>
      <c r="AK385" s="15"/>
      <c r="AL385" s="15"/>
      <c r="AM385" s="20"/>
      <c r="AN385" s="20"/>
      <c r="AO385" s="20"/>
      <c r="AP385" s="20"/>
      <c r="AQ385" s="20"/>
      <c r="AR385" s="20"/>
      <c r="AS385" s="20"/>
      <c r="AT385" s="20"/>
      <c r="AU385" s="21"/>
      <c r="AV385" s="20"/>
      <c r="AW385" s="20"/>
      <c r="AX385" s="20"/>
      <c r="AY385" s="20"/>
      <c r="AZ385" s="20"/>
      <c r="BA385" s="20"/>
      <c r="BB385" s="20"/>
      <c r="BC385" s="20"/>
      <c r="BD385" s="21"/>
      <c r="BE385" s="20"/>
      <c r="BF385" s="20"/>
      <c r="BG385" s="20"/>
      <c r="BH385" s="20"/>
      <c r="BI385" s="20"/>
      <c r="BJ385" s="20"/>
      <c r="BL385" s="20"/>
    </row>
    <row r="386" spans="1:251" hidden="1">
      <c r="A386" s="9"/>
      <c r="B386" s="357"/>
      <c r="C386" s="416">
        <v>5509</v>
      </c>
      <c r="D386" s="417" t="s">
        <v>1294</v>
      </c>
      <c r="E386" s="462" t="s">
        <v>1568</v>
      </c>
      <c r="F386" s="42"/>
      <c r="G386" s="14"/>
      <c r="H386" s="14"/>
      <c r="I386" s="14"/>
      <c r="J386" s="15"/>
      <c r="K386" s="14"/>
      <c r="L386" s="15"/>
      <c r="M386" s="15"/>
      <c r="N386" s="15"/>
      <c r="O386" s="15"/>
      <c r="P386" s="15"/>
      <c r="Q386" s="14"/>
      <c r="R386" s="15"/>
      <c r="S386" s="15"/>
      <c r="T386" s="15"/>
      <c r="U386" s="15"/>
      <c r="V386" s="15"/>
      <c r="W386" s="18"/>
      <c r="X386" s="15"/>
      <c r="Y386" s="15"/>
      <c r="Z386" s="18"/>
      <c r="AA386" s="15"/>
      <c r="AB386" s="15"/>
      <c r="AC386" s="18"/>
      <c r="AD386" s="16"/>
      <c r="AE386" s="16"/>
      <c r="AF386" s="11"/>
      <c r="AG386" s="15"/>
      <c r="AH386" s="15"/>
      <c r="AI386" s="18"/>
      <c r="AJ386" s="15"/>
      <c r="AK386" s="15"/>
      <c r="AL386" s="15"/>
      <c r="AM386" s="20"/>
      <c r="AN386" s="20"/>
      <c r="AO386" s="20"/>
      <c r="AP386" s="20"/>
      <c r="AQ386" s="20"/>
      <c r="AR386" s="20"/>
      <c r="AS386" s="20"/>
      <c r="AT386" s="20"/>
      <c r="AU386" s="21"/>
      <c r="AV386" s="20"/>
      <c r="AW386" s="20"/>
      <c r="AX386" s="20"/>
      <c r="AY386" s="20"/>
      <c r="AZ386" s="20"/>
      <c r="BA386" s="20"/>
      <c r="BB386" s="20"/>
      <c r="BC386" s="20"/>
      <c r="BD386" s="21"/>
      <c r="BE386" s="20"/>
      <c r="BF386" s="20"/>
      <c r="BG386" s="20"/>
      <c r="BH386" s="20"/>
      <c r="BI386" s="20"/>
      <c r="BJ386" s="20"/>
      <c r="BL386" s="20"/>
    </row>
    <row r="387" spans="1:251" s="7" customFormat="1" ht="3.75" customHeight="1">
      <c r="A387" s="9"/>
      <c r="B387" s="218"/>
      <c r="C387" s="118"/>
      <c r="D387" s="118"/>
      <c r="E387" s="126"/>
      <c r="F387" s="13"/>
      <c r="G387" s="13"/>
      <c r="H387" s="13"/>
      <c r="I387" s="13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9"/>
      <c r="W387" s="18"/>
      <c r="X387" s="15"/>
      <c r="Y387" s="15"/>
      <c r="Z387" s="18"/>
      <c r="AA387" s="15"/>
      <c r="AB387" s="15"/>
      <c r="AC387" s="18"/>
      <c r="AD387" s="16"/>
      <c r="AE387" s="16"/>
      <c r="AF387" s="11"/>
      <c r="AG387" s="15"/>
      <c r="AH387" s="15"/>
      <c r="AI387" s="18"/>
      <c r="AJ387" s="15"/>
    </row>
    <row r="388" spans="1:251" ht="16.5" hidden="1" customHeight="1">
      <c r="A388" s="9"/>
      <c r="B388" s="295">
        <v>5700</v>
      </c>
      <c r="C388" s="444" t="s">
        <v>415</v>
      </c>
      <c r="D388" s="307"/>
      <c r="E388" s="444"/>
      <c r="F388" s="42"/>
      <c r="G388" s="14"/>
      <c r="H388" s="14"/>
      <c r="I388" s="14"/>
      <c r="J388" s="15"/>
      <c r="K388" s="14"/>
      <c r="L388" s="15"/>
      <c r="M388" s="15"/>
      <c r="N388" s="58"/>
      <c r="O388" s="15"/>
      <c r="P388" s="15"/>
      <c r="Q388" s="14"/>
      <c r="R388" s="15"/>
      <c r="S388" s="15"/>
      <c r="T388" s="58"/>
      <c r="U388" s="15"/>
      <c r="V388" s="15"/>
      <c r="W388" s="18"/>
      <c r="X388" s="15"/>
      <c r="Y388" s="15"/>
      <c r="Z388" s="18"/>
      <c r="AA388" s="15"/>
      <c r="AB388" s="15"/>
      <c r="AC388" s="18"/>
      <c r="AD388" s="16"/>
      <c r="AE388" s="16"/>
      <c r="AF388" s="11"/>
      <c r="AG388" s="15"/>
      <c r="AH388" s="15"/>
      <c r="AI388" s="18"/>
      <c r="AJ388" s="15"/>
      <c r="AK388" s="15"/>
      <c r="AL388" s="58"/>
      <c r="AM388" s="20"/>
      <c r="AN388" s="20"/>
      <c r="AO388" s="59"/>
      <c r="AP388" s="20"/>
      <c r="AQ388" s="20"/>
      <c r="AR388" s="59"/>
      <c r="AS388" s="20"/>
      <c r="AT388" s="20"/>
      <c r="AU388" s="21"/>
      <c r="AV388" s="20"/>
      <c r="AW388" s="20"/>
      <c r="AX388" s="59"/>
      <c r="AY388" s="20"/>
      <c r="AZ388" s="20"/>
      <c r="BA388" s="59"/>
      <c r="BB388" s="20"/>
      <c r="BC388" s="59"/>
      <c r="BD388" s="21"/>
      <c r="BE388" s="59"/>
      <c r="BF388" s="59"/>
      <c r="BG388" s="20"/>
      <c r="BH388" s="20"/>
      <c r="BI388" s="59"/>
      <c r="BJ388" s="20"/>
      <c r="BL388" s="20"/>
    </row>
    <row r="389" spans="1:251" hidden="1">
      <c r="A389" s="9"/>
      <c r="B389" s="357"/>
      <c r="C389" s="412">
        <v>5701</v>
      </c>
      <c r="D389" s="413" t="s">
        <v>1294</v>
      </c>
      <c r="E389" s="463" t="s">
        <v>1569</v>
      </c>
      <c r="F389" s="41"/>
      <c r="G389" s="14"/>
      <c r="H389" s="14"/>
      <c r="I389" s="14"/>
      <c r="J389" s="15"/>
      <c r="K389" s="14"/>
      <c r="L389" s="15"/>
      <c r="M389" s="15"/>
      <c r="N389" s="15"/>
      <c r="O389" s="15"/>
      <c r="P389" s="15"/>
      <c r="Q389" s="14"/>
      <c r="R389" s="15"/>
      <c r="S389" s="15"/>
      <c r="T389" s="15"/>
      <c r="U389" s="15"/>
      <c r="V389" s="15"/>
      <c r="W389" s="18"/>
      <c r="X389" s="15"/>
      <c r="Y389" s="15"/>
      <c r="Z389" s="18"/>
      <c r="AA389" s="15"/>
      <c r="AB389" s="15"/>
      <c r="AC389" s="18"/>
      <c r="AD389" s="16"/>
      <c r="AE389" s="16"/>
      <c r="AF389" s="11"/>
      <c r="AG389" s="15"/>
      <c r="AH389" s="15"/>
      <c r="AI389" s="18"/>
      <c r="AJ389" s="15"/>
      <c r="AK389" s="15"/>
      <c r="AL389" s="15"/>
      <c r="AM389" s="20"/>
      <c r="AN389" s="20"/>
      <c r="AO389" s="20"/>
      <c r="AP389" s="20"/>
      <c r="AQ389" s="20"/>
      <c r="AR389" s="20"/>
      <c r="AS389" s="20"/>
      <c r="AT389" s="20"/>
      <c r="AU389" s="21"/>
      <c r="AV389" s="20"/>
      <c r="AW389" s="20"/>
      <c r="AX389" s="20"/>
      <c r="AY389" s="20"/>
      <c r="AZ389" s="20"/>
      <c r="BA389" s="20"/>
      <c r="BB389" s="20"/>
      <c r="BC389" s="20"/>
      <c r="BD389" s="21"/>
      <c r="BE389" s="20"/>
      <c r="BF389" s="20"/>
      <c r="BG389" s="20"/>
      <c r="BH389" s="20"/>
      <c r="BI389" s="20"/>
      <c r="BJ389" s="20"/>
      <c r="BL389" s="20"/>
    </row>
    <row r="390" spans="1:251" hidden="1">
      <c r="A390" s="9"/>
      <c r="B390" s="357"/>
      <c r="C390" s="461">
        <v>5702</v>
      </c>
      <c r="D390" s="284" t="s">
        <v>1294</v>
      </c>
      <c r="E390" s="462" t="s">
        <v>1570</v>
      </c>
      <c r="F390" s="42"/>
      <c r="G390" s="14"/>
      <c r="H390" s="14"/>
      <c r="I390" s="14"/>
      <c r="J390" s="15"/>
      <c r="K390" s="14"/>
      <c r="L390" s="15"/>
      <c r="M390" s="15"/>
      <c r="N390" s="15"/>
      <c r="O390" s="15"/>
      <c r="P390" s="15"/>
      <c r="Q390" s="14"/>
      <c r="R390" s="15"/>
      <c r="S390" s="15"/>
      <c r="T390" s="15"/>
      <c r="U390" s="15"/>
      <c r="V390" s="15"/>
      <c r="W390" s="18"/>
      <c r="X390" s="15"/>
      <c r="Y390" s="15"/>
      <c r="Z390" s="18"/>
      <c r="AA390" s="15"/>
      <c r="AB390" s="15"/>
      <c r="AC390" s="18"/>
      <c r="AD390" s="16"/>
      <c r="AE390" s="16"/>
      <c r="AF390" s="11"/>
      <c r="AG390" s="15"/>
      <c r="AH390" s="15"/>
      <c r="AI390" s="18"/>
      <c r="AJ390" s="15"/>
      <c r="AK390" s="15"/>
      <c r="AL390" s="15"/>
      <c r="AM390" s="20"/>
      <c r="AN390" s="20"/>
      <c r="AO390" s="20"/>
      <c r="AP390" s="20"/>
      <c r="AQ390" s="20"/>
      <c r="AR390" s="20"/>
      <c r="AS390" s="20"/>
      <c r="AT390" s="20"/>
      <c r="AU390" s="21"/>
      <c r="AV390" s="20"/>
      <c r="AW390" s="20"/>
      <c r="AX390" s="20"/>
      <c r="AY390" s="20"/>
      <c r="AZ390" s="20"/>
      <c r="BA390" s="20"/>
      <c r="BB390" s="20"/>
      <c r="BC390" s="20"/>
      <c r="BD390" s="21"/>
      <c r="BE390" s="20"/>
      <c r="BF390" s="20"/>
      <c r="BG390" s="20"/>
      <c r="BH390" s="20"/>
      <c r="BI390" s="20"/>
      <c r="BJ390" s="20"/>
      <c r="BL390" s="20"/>
    </row>
    <row r="391" spans="1:251" s="7" customFormat="1" ht="3.75" hidden="1" customHeight="1">
      <c r="A391" s="9"/>
      <c r="B391" s="218"/>
      <c r="C391" s="118"/>
      <c r="D391" s="118"/>
      <c r="E391" s="126"/>
      <c r="F391" s="13"/>
      <c r="G391" s="13"/>
      <c r="H391" s="13"/>
      <c r="I391" s="13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9"/>
      <c r="W391" s="18"/>
      <c r="X391" s="15"/>
      <c r="Y391" s="15"/>
      <c r="Z391" s="18"/>
      <c r="AA391" s="15"/>
      <c r="AB391" s="15"/>
      <c r="AC391" s="18"/>
      <c r="AD391" s="16"/>
      <c r="AE391" s="16"/>
      <c r="AF391" s="11"/>
      <c r="AG391" s="15"/>
      <c r="AH391" s="15"/>
      <c r="AI391" s="18"/>
      <c r="AJ391" s="15"/>
    </row>
    <row r="392" spans="1:251" ht="15" customHeight="1">
      <c r="A392" s="9"/>
      <c r="B392" s="357"/>
      <c r="C392" s="464"/>
      <c r="D392" s="464"/>
      <c r="E392" s="114" t="s">
        <v>432</v>
      </c>
      <c r="F392" s="42"/>
      <c r="G392" s="14"/>
      <c r="H392" s="14"/>
      <c r="I392" s="14"/>
      <c r="J392" s="15"/>
      <c r="K392" s="14"/>
      <c r="L392" s="15"/>
      <c r="M392" s="15"/>
      <c r="N392" s="15"/>
      <c r="O392" s="15"/>
      <c r="P392" s="15"/>
      <c r="Q392" s="14"/>
      <c r="R392" s="15"/>
      <c r="S392" s="15"/>
      <c r="T392" s="15"/>
      <c r="U392" s="15"/>
      <c r="V392" s="15"/>
      <c r="W392" s="18"/>
      <c r="X392" s="15"/>
      <c r="Y392" s="15"/>
      <c r="Z392" s="18"/>
      <c r="AA392" s="15"/>
      <c r="AB392" s="15"/>
      <c r="AC392" s="18"/>
      <c r="AD392" s="16"/>
      <c r="AE392" s="16"/>
      <c r="AF392" s="11"/>
      <c r="AG392" s="15"/>
      <c r="AH392" s="15"/>
      <c r="AI392" s="18"/>
      <c r="AJ392" s="15"/>
      <c r="AK392" s="15"/>
      <c r="AL392" s="15"/>
      <c r="AM392" s="20"/>
      <c r="AN392" s="20"/>
      <c r="AO392" s="20"/>
      <c r="AP392" s="20"/>
      <c r="AQ392" s="20"/>
      <c r="AR392" s="20"/>
      <c r="AS392" s="20"/>
      <c r="AT392" s="20"/>
      <c r="AU392" s="21"/>
      <c r="AV392" s="20"/>
      <c r="AW392" s="20"/>
      <c r="AX392" s="20"/>
      <c r="AY392" s="20"/>
      <c r="AZ392" s="20"/>
      <c r="BA392" s="20"/>
      <c r="BB392" s="20"/>
      <c r="BC392" s="20"/>
      <c r="BD392" s="21"/>
      <c r="BE392" s="20"/>
      <c r="BF392" s="20"/>
      <c r="BG392" s="20"/>
      <c r="BH392" s="20"/>
      <c r="BI392" s="20"/>
      <c r="BJ392" s="20"/>
      <c r="BL392" s="20"/>
    </row>
    <row r="393" spans="1:251" s="7" customFormat="1" ht="5.25" customHeight="1" thickBot="1">
      <c r="A393" s="9"/>
      <c r="B393" s="218"/>
      <c r="C393" s="118"/>
      <c r="D393" s="118"/>
      <c r="E393" s="126"/>
      <c r="F393" s="13"/>
      <c r="G393" s="13"/>
      <c r="H393" s="13"/>
      <c r="I393" s="13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9"/>
      <c r="W393" s="18"/>
      <c r="X393" s="15"/>
      <c r="Y393" s="15"/>
      <c r="Z393" s="18"/>
      <c r="AA393" s="15"/>
      <c r="AB393" s="15"/>
      <c r="AC393" s="18"/>
      <c r="AD393" s="16"/>
      <c r="AE393" s="16"/>
      <c r="AF393" s="11"/>
      <c r="AG393" s="15"/>
      <c r="AH393" s="15"/>
      <c r="AI393" s="18"/>
      <c r="AJ393" s="15"/>
    </row>
    <row r="394" spans="1:251" s="7" customFormat="1" ht="3.75" customHeight="1">
      <c r="A394" s="9"/>
      <c r="B394" s="465"/>
      <c r="C394" s="395"/>
      <c r="D394" s="395"/>
      <c r="E394" s="396"/>
      <c r="F394" s="13"/>
      <c r="G394" s="13"/>
      <c r="H394" s="13"/>
      <c r="I394" s="13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9"/>
      <c r="W394" s="18"/>
      <c r="X394" s="15"/>
      <c r="Y394" s="15"/>
      <c r="Z394" s="18"/>
      <c r="AA394" s="15"/>
      <c r="AB394" s="15"/>
      <c r="AC394" s="18"/>
      <c r="AD394" s="16"/>
      <c r="AE394" s="16"/>
      <c r="AF394" s="11"/>
      <c r="AG394" s="15"/>
      <c r="AH394" s="15"/>
      <c r="AI394" s="18"/>
      <c r="AJ394" s="15"/>
    </row>
    <row r="395" spans="1:251" ht="16.5" customHeight="1">
      <c r="A395" s="9"/>
      <c r="B395" s="466">
        <v>98</v>
      </c>
      <c r="C395" s="154" t="s">
        <v>452</v>
      </c>
      <c r="D395" s="155"/>
      <c r="E395" s="156"/>
      <c r="F395" s="42"/>
      <c r="G395" s="14"/>
      <c r="H395" s="14"/>
      <c r="I395" s="14"/>
      <c r="J395" s="15"/>
      <c r="K395" s="14"/>
      <c r="L395" s="15"/>
      <c r="M395" s="15"/>
      <c r="N395" s="58"/>
      <c r="O395" s="15"/>
      <c r="P395" s="15"/>
      <c r="Q395" s="14"/>
      <c r="R395" s="15"/>
      <c r="S395" s="15"/>
      <c r="T395" s="58"/>
      <c r="U395" s="15"/>
      <c r="V395" s="15"/>
      <c r="W395" s="18"/>
      <c r="X395" s="15"/>
      <c r="Y395" s="15"/>
      <c r="Z395" s="18"/>
      <c r="AA395" s="15"/>
      <c r="AB395" s="15"/>
      <c r="AC395" s="18"/>
      <c r="AD395" s="16"/>
      <c r="AE395" s="16"/>
      <c r="AF395" s="11"/>
      <c r="AG395" s="15"/>
      <c r="AH395" s="15"/>
      <c r="AI395" s="18"/>
      <c r="AJ395" s="15"/>
      <c r="AK395" s="15"/>
      <c r="AL395" s="58"/>
      <c r="AM395" s="20"/>
      <c r="AN395" s="20"/>
      <c r="AO395" s="59"/>
      <c r="AP395" s="20"/>
      <c r="AQ395" s="20"/>
      <c r="AR395" s="59"/>
      <c r="AS395" s="20"/>
      <c r="AT395" s="20"/>
      <c r="AU395" s="21"/>
      <c r="AV395" s="20"/>
      <c r="AW395" s="20"/>
      <c r="AX395" s="59"/>
      <c r="AY395" s="20"/>
      <c r="AZ395" s="20"/>
      <c r="BA395" s="59"/>
      <c r="BB395" s="20"/>
      <c r="BC395" s="59"/>
      <c r="BD395" s="21"/>
      <c r="BE395" s="59"/>
      <c r="BF395" s="59"/>
      <c r="BG395" s="20"/>
      <c r="BH395" s="20"/>
      <c r="BI395" s="59"/>
      <c r="BJ395" s="20"/>
      <c r="BL395" s="20"/>
    </row>
    <row r="396" spans="1:251" ht="16.5" customHeight="1">
      <c r="A396" s="9"/>
      <c r="B396" s="127" t="s">
        <v>1378</v>
      </c>
      <c r="C396" s="119"/>
      <c r="D396" s="120"/>
      <c r="E396" s="121"/>
      <c r="F396" s="42"/>
      <c r="G396" s="14"/>
      <c r="H396" s="14"/>
      <c r="I396" s="14"/>
      <c r="J396" s="15"/>
      <c r="K396" s="14"/>
      <c r="L396" s="15"/>
      <c r="M396" s="15"/>
      <c r="N396" s="58"/>
      <c r="O396" s="15"/>
      <c r="P396" s="15"/>
      <c r="Q396" s="14"/>
      <c r="R396" s="15"/>
      <c r="S396" s="15"/>
      <c r="T396" s="58"/>
      <c r="U396" s="15"/>
      <c r="V396" s="15"/>
      <c r="W396" s="18"/>
      <c r="X396" s="15"/>
      <c r="Y396" s="15"/>
      <c r="Z396" s="18"/>
      <c r="AA396" s="15"/>
      <c r="AB396" s="15"/>
      <c r="AC396" s="18"/>
      <c r="AD396" s="16"/>
      <c r="AE396" s="16"/>
      <c r="AF396" s="11"/>
      <c r="AG396" s="15"/>
      <c r="AH396" s="15"/>
      <c r="AI396" s="18"/>
      <c r="AJ396" s="15"/>
      <c r="AK396" s="15"/>
      <c r="AL396" s="58"/>
      <c r="AM396" s="20"/>
      <c r="AN396" s="20"/>
      <c r="AO396" s="59"/>
      <c r="AP396" s="20"/>
      <c r="AQ396" s="20"/>
      <c r="AR396" s="59"/>
      <c r="AS396" s="20"/>
      <c r="AT396" s="20"/>
      <c r="AU396" s="21"/>
      <c r="AV396" s="20"/>
      <c r="AW396" s="20"/>
      <c r="AX396" s="59"/>
      <c r="AY396" s="20"/>
      <c r="AZ396" s="20"/>
      <c r="BA396" s="59"/>
      <c r="BB396" s="20"/>
      <c r="BC396" s="59"/>
      <c r="BD396" s="21"/>
      <c r="BE396" s="59"/>
      <c r="BF396" s="59"/>
      <c r="BG396" s="20"/>
      <c r="BH396" s="20"/>
      <c r="BI396" s="59"/>
      <c r="BJ396" s="20"/>
      <c r="BL396" s="20"/>
    </row>
    <row r="397" spans="1:251" ht="16.5" customHeight="1">
      <c r="A397" s="9"/>
      <c r="B397" s="467" t="s">
        <v>1571</v>
      </c>
      <c r="C397" s="122" t="s">
        <v>1367</v>
      </c>
      <c r="D397" s="115"/>
      <c r="E397" s="114"/>
      <c r="F397" s="42"/>
      <c r="G397" s="14"/>
      <c r="H397" s="14"/>
      <c r="I397" s="14"/>
      <c r="J397" s="15"/>
      <c r="K397" s="14"/>
      <c r="L397" s="15"/>
      <c r="M397" s="15"/>
      <c r="N397" s="58"/>
      <c r="O397" s="15"/>
      <c r="P397" s="15"/>
      <c r="Q397" s="14"/>
      <c r="R397" s="15"/>
      <c r="S397" s="15"/>
      <c r="T397" s="58"/>
      <c r="U397" s="15"/>
      <c r="V397" s="15"/>
      <c r="W397" s="18"/>
      <c r="X397" s="15"/>
      <c r="Y397" s="15"/>
      <c r="Z397" s="18"/>
      <c r="AA397" s="15"/>
      <c r="AB397" s="15"/>
      <c r="AC397" s="18"/>
      <c r="AD397" s="16"/>
      <c r="AE397" s="16"/>
      <c r="AF397" s="11"/>
      <c r="AG397" s="15"/>
      <c r="AH397" s="15"/>
      <c r="AI397" s="18"/>
      <c r="AJ397" s="15"/>
      <c r="AK397" s="15"/>
      <c r="AL397" s="58"/>
      <c r="AM397" s="20"/>
      <c r="AN397" s="20"/>
      <c r="AO397" s="59"/>
      <c r="AP397" s="20"/>
      <c r="AQ397" s="20"/>
      <c r="AR397" s="59"/>
      <c r="AS397" s="20"/>
      <c r="AT397" s="20"/>
      <c r="AU397" s="21"/>
      <c r="AV397" s="20"/>
      <c r="AW397" s="20"/>
      <c r="AX397" s="59"/>
      <c r="AY397" s="20"/>
      <c r="AZ397" s="20"/>
      <c r="BA397" s="59"/>
      <c r="BB397" s="20"/>
      <c r="BC397" s="59"/>
      <c r="BD397" s="21"/>
      <c r="BE397" s="59"/>
      <c r="BF397" s="59"/>
      <c r="BG397" s="20"/>
      <c r="BH397" s="20"/>
      <c r="BI397" s="59"/>
      <c r="BJ397" s="20"/>
      <c r="BL397" s="20"/>
    </row>
    <row r="398" spans="1:251" ht="16.5" customHeight="1">
      <c r="A398" s="9"/>
      <c r="B398" s="122" t="s">
        <v>1379</v>
      </c>
      <c r="C398" s="123"/>
      <c r="D398" s="115"/>
      <c r="E398" s="114"/>
      <c r="F398" s="42"/>
      <c r="G398" s="14"/>
      <c r="H398" s="14"/>
      <c r="I398" s="14"/>
      <c r="J398" s="15"/>
      <c r="K398" s="14"/>
      <c r="L398" s="15"/>
      <c r="M398" s="15"/>
      <c r="N398" s="58"/>
      <c r="O398" s="15"/>
      <c r="P398" s="15"/>
      <c r="Q398" s="14"/>
      <c r="R398" s="15"/>
      <c r="S398" s="15"/>
      <c r="T398" s="58"/>
      <c r="U398" s="15"/>
      <c r="V398" s="15"/>
      <c r="W398" s="18"/>
      <c r="X398" s="15"/>
      <c r="Y398" s="15"/>
      <c r="Z398" s="18"/>
      <c r="AA398" s="15"/>
      <c r="AB398" s="15"/>
      <c r="AC398" s="18"/>
      <c r="AD398" s="16"/>
      <c r="AE398" s="16"/>
      <c r="AF398" s="11"/>
      <c r="AG398" s="15"/>
      <c r="AH398" s="15"/>
      <c r="AI398" s="18"/>
      <c r="AJ398" s="15"/>
      <c r="AK398" s="15"/>
      <c r="AL398" s="58"/>
      <c r="AM398" s="20"/>
      <c r="AN398" s="20"/>
      <c r="AO398" s="59"/>
      <c r="AP398" s="20"/>
      <c r="AQ398" s="20"/>
      <c r="AR398" s="59"/>
      <c r="AS398" s="20"/>
      <c r="AT398" s="20"/>
      <c r="AU398" s="21"/>
      <c r="AV398" s="20"/>
      <c r="AW398" s="20"/>
      <c r="AX398" s="59"/>
      <c r="AY398" s="20"/>
      <c r="AZ398" s="20"/>
      <c r="BA398" s="59"/>
      <c r="BB398" s="20"/>
      <c r="BC398" s="59"/>
      <c r="BD398" s="21"/>
      <c r="BE398" s="59"/>
      <c r="BF398" s="59"/>
      <c r="BG398" s="20"/>
      <c r="BH398" s="20"/>
      <c r="BI398" s="59"/>
      <c r="BJ398" s="20"/>
      <c r="BL398" s="20"/>
    </row>
    <row r="399" spans="1:251" s="7" customFormat="1" ht="3.75" customHeight="1">
      <c r="A399" s="9"/>
      <c r="B399" s="124"/>
      <c r="C399" s="125"/>
      <c r="D399" s="118"/>
      <c r="E399" s="126"/>
      <c r="F399" s="13"/>
      <c r="G399" s="13"/>
      <c r="H399" s="13"/>
      <c r="I399" s="13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9"/>
      <c r="W399" s="18"/>
      <c r="X399" s="15"/>
      <c r="Y399" s="15"/>
      <c r="Z399" s="18"/>
      <c r="AA399" s="15"/>
      <c r="AB399" s="15"/>
      <c r="AC399" s="18"/>
      <c r="AD399" s="16"/>
      <c r="AE399" s="16"/>
      <c r="AF399" s="11"/>
      <c r="AG399" s="15"/>
      <c r="AH399" s="15"/>
      <c r="AI399" s="18"/>
      <c r="AJ399" s="15"/>
    </row>
    <row r="400" spans="1:251">
      <c r="B400" s="65"/>
      <c r="C400" s="15"/>
      <c r="D400" s="15"/>
      <c r="F400" s="15"/>
      <c r="G400" s="14"/>
      <c r="H400" s="14"/>
      <c r="I400" s="14"/>
      <c r="J400" s="15"/>
      <c r="K400" s="14"/>
      <c r="L400" s="15"/>
      <c r="M400" s="15"/>
      <c r="N400" s="18"/>
      <c r="O400" s="15"/>
      <c r="P400" s="15"/>
      <c r="Q400" s="14"/>
      <c r="R400" s="15"/>
      <c r="S400" s="15"/>
      <c r="T400" s="18"/>
      <c r="U400" s="15"/>
      <c r="V400" s="15"/>
      <c r="W400" s="18"/>
      <c r="X400" s="15"/>
      <c r="Y400" s="15"/>
      <c r="Z400" s="18"/>
      <c r="AA400" s="15"/>
      <c r="AB400" s="15"/>
      <c r="AC400" s="18"/>
      <c r="AD400" s="16"/>
      <c r="AE400" s="16"/>
      <c r="AF400" s="11"/>
      <c r="AG400" s="15"/>
      <c r="AH400" s="15"/>
      <c r="AI400" s="18"/>
      <c r="AJ400" s="15"/>
      <c r="AK400" s="15"/>
      <c r="AL400" s="18"/>
      <c r="AM400" s="15"/>
      <c r="AN400" s="15"/>
      <c r="AO400" s="18"/>
      <c r="AP400" s="15"/>
      <c r="AQ400" s="15"/>
      <c r="AR400" s="18"/>
      <c r="AS400" s="15"/>
      <c r="AT400" s="15"/>
      <c r="AU400" s="14"/>
      <c r="AV400" s="15"/>
      <c r="AW400" s="15"/>
      <c r="AX400" s="18"/>
      <c r="AY400" s="15"/>
      <c r="AZ400" s="15"/>
      <c r="BA400" s="18"/>
      <c r="BB400" s="15"/>
      <c r="BC400" s="18"/>
      <c r="BD400" s="14"/>
      <c r="BE400" s="18"/>
      <c r="BF400" s="18"/>
      <c r="BG400" s="16"/>
      <c r="BH400" s="15"/>
      <c r="BI400" s="18"/>
      <c r="BJ400" s="15"/>
      <c r="BK400" s="7"/>
      <c r="BL400" s="15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  <c r="FH400" s="7"/>
      <c r="FI400" s="7"/>
      <c r="FJ400" s="7"/>
      <c r="FK400" s="7"/>
      <c r="FL400" s="7"/>
      <c r="FM400" s="7"/>
      <c r="FN400" s="7"/>
      <c r="FO400" s="7"/>
      <c r="FP400" s="7"/>
      <c r="FQ400" s="7"/>
      <c r="FR400" s="7"/>
      <c r="FS400" s="7"/>
      <c r="FT400" s="7"/>
      <c r="FU400" s="7"/>
      <c r="FV400" s="7"/>
      <c r="FW400" s="7"/>
      <c r="FX400" s="7"/>
      <c r="FY400" s="7"/>
      <c r="FZ400" s="7"/>
      <c r="GA400" s="7"/>
      <c r="GB400" s="7"/>
      <c r="GC400" s="7"/>
      <c r="GD400" s="7"/>
      <c r="GE400" s="7"/>
      <c r="GF400" s="7"/>
      <c r="GG400" s="7"/>
      <c r="GH400" s="7"/>
      <c r="GI400" s="7"/>
      <c r="GJ400" s="7"/>
      <c r="GK400" s="7"/>
      <c r="GL400" s="7"/>
      <c r="GM400" s="7"/>
      <c r="GN400" s="7"/>
      <c r="GO400" s="7"/>
      <c r="GP400" s="7"/>
      <c r="GQ400" s="7"/>
      <c r="GR400" s="7"/>
      <c r="GS400" s="7"/>
      <c r="GT400" s="7"/>
      <c r="GU400" s="7"/>
      <c r="GV400" s="7"/>
      <c r="GW400" s="7"/>
      <c r="GX400" s="7"/>
      <c r="GY400" s="7"/>
      <c r="GZ400" s="7"/>
      <c r="HA400" s="7"/>
      <c r="HB400" s="7"/>
      <c r="HC400" s="7"/>
      <c r="HD400" s="7"/>
      <c r="HE400" s="7"/>
      <c r="HF400" s="7"/>
      <c r="HG400" s="7"/>
      <c r="HH400" s="7"/>
      <c r="HI400" s="7"/>
      <c r="HJ400" s="7"/>
      <c r="HK400" s="7"/>
      <c r="HL400" s="7"/>
      <c r="HM400" s="7"/>
      <c r="HN400" s="7"/>
      <c r="HO400" s="7"/>
      <c r="HP400" s="7"/>
      <c r="HQ400" s="7"/>
      <c r="HR400" s="7"/>
      <c r="HS400" s="7"/>
      <c r="HT400" s="7"/>
      <c r="HU400" s="7"/>
      <c r="HV400" s="7"/>
      <c r="HW400" s="7"/>
      <c r="HX400" s="7"/>
      <c r="HY400" s="7"/>
      <c r="HZ400" s="7"/>
      <c r="IA400" s="7"/>
      <c r="IB400" s="7"/>
      <c r="IC400" s="7"/>
      <c r="ID400" s="7"/>
      <c r="IE400" s="7"/>
      <c r="IF400" s="7"/>
      <c r="IG400" s="7"/>
      <c r="IH400" s="7"/>
      <c r="II400" s="7"/>
      <c r="IJ400" s="7"/>
      <c r="IK400" s="7"/>
      <c r="IL400" s="7"/>
      <c r="IM400" s="7"/>
      <c r="IN400" s="7"/>
      <c r="IO400" s="7"/>
      <c r="IP400" s="7"/>
      <c r="IQ400" s="7"/>
    </row>
    <row r="401" spans="2:251">
      <c r="B401" s="65"/>
      <c r="C401" s="15"/>
      <c r="D401" s="15"/>
      <c r="F401" s="15"/>
      <c r="G401" s="14"/>
      <c r="H401" s="14"/>
      <c r="I401" s="14"/>
      <c r="J401" s="15"/>
      <c r="K401" s="14"/>
      <c r="L401" s="15"/>
      <c r="M401" s="15"/>
      <c r="N401" s="18"/>
      <c r="O401" s="15"/>
      <c r="P401" s="15"/>
      <c r="Q401" s="14"/>
      <c r="R401" s="15"/>
      <c r="S401" s="15"/>
      <c r="T401" s="18"/>
      <c r="U401" s="15"/>
      <c r="V401" s="15"/>
      <c r="W401" s="18"/>
      <c r="X401" s="15"/>
      <c r="Y401" s="15"/>
      <c r="Z401" s="18"/>
      <c r="AA401" s="15"/>
      <c r="AB401" s="15"/>
      <c r="AC401" s="18"/>
      <c r="AD401" s="16"/>
      <c r="AE401" s="16"/>
      <c r="AF401" s="11"/>
      <c r="AG401" s="15"/>
      <c r="AH401" s="15"/>
      <c r="AI401" s="18"/>
      <c r="AJ401" s="15"/>
      <c r="AK401" s="15"/>
      <c r="AL401" s="18"/>
      <c r="AM401" s="15"/>
      <c r="AN401" s="15"/>
      <c r="AO401" s="18"/>
      <c r="AP401" s="15"/>
      <c r="AQ401" s="15"/>
      <c r="AR401" s="18"/>
      <c r="AS401" s="15"/>
      <c r="AT401" s="15"/>
      <c r="AU401" s="14"/>
      <c r="AV401" s="15"/>
      <c r="AW401" s="15"/>
      <c r="AX401" s="18"/>
      <c r="AY401" s="15"/>
      <c r="AZ401" s="15"/>
      <c r="BA401" s="18"/>
      <c r="BB401" s="15"/>
      <c r="BC401" s="18"/>
      <c r="BD401" s="14"/>
      <c r="BE401" s="18"/>
      <c r="BF401" s="18"/>
      <c r="BG401" s="16"/>
      <c r="BH401" s="15"/>
      <c r="BI401" s="18"/>
      <c r="BJ401" s="15"/>
      <c r="BK401" s="7"/>
      <c r="BL401" s="15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  <c r="FH401" s="7"/>
      <c r="FI401" s="7"/>
      <c r="FJ401" s="7"/>
      <c r="FK401" s="7"/>
      <c r="FL401" s="7"/>
      <c r="FM401" s="7"/>
      <c r="FN401" s="7"/>
      <c r="FO401" s="7"/>
      <c r="FP401" s="7"/>
      <c r="FQ401" s="7"/>
      <c r="FR401" s="7"/>
      <c r="FS401" s="7"/>
      <c r="FT401" s="7"/>
      <c r="FU401" s="7"/>
      <c r="FV401" s="7"/>
      <c r="FW401" s="7"/>
      <c r="FX401" s="7"/>
      <c r="FY401" s="7"/>
      <c r="FZ401" s="7"/>
      <c r="GA401" s="7"/>
      <c r="GB401" s="7"/>
      <c r="GC401" s="7"/>
      <c r="GD401" s="7"/>
      <c r="GE401" s="7"/>
      <c r="GF401" s="7"/>
      <c r="GG401" s="7"/>
      <c r="GH401" s="7"/>
      <c r="GI401" s="7"/>
      <c r="GJ401" s="7"/>
      <c r="GK401" s="7"/>
      <c r="GL401" s="7"/>
      <c r="GM401" s="7"/>
      <c r="GN401" s="7"/>
      <c r="GO401" s="7"/>
      <c r="GP401" s="7"/>
      <c r="GQ401" s="7"/>
      <c r="GR401" s="7"/>
      <c r="GS401" s="7"/>
      <c r="GT401" s="7"/>
      <c r="GU401" s="7"/>
      <c r="GV401" s="7"/>
      <c r="GW401" s="7"/>
      <c r="GX401" s="7"/>
      <c r="GY401" s="7"/>
      <c r="GZ401" s="7"/>
      <c r="HA401" s="7"/>
      <c r="HB401" s="7"/>
      <c r="HC401" s="7"/>
      <c r="HD401" s="7"/>
      <c r="HE401" s="7"/>
      <c r="HF401" s="7"/>
      <c r="HG401" s="7"/>
      <c r="HH401" s="7"/>
      <c r="HI401" s="7"/>
      <c r="HJ401" s="7"/>
      <c r="HK401" s="7"/>
      <c r="HL401" s="7"/>
      <c r="HM401" s="7"/>
      <c r="HN401" s="7"/>
      <c r="HO401" s="7"/>
      <c r="HP401" s="7"/>
      <c r="HQ401" s="7"/>
      <c r="HR401" s="7"/>
      <c r="HS401" s="7"/>
      <c r="HT401" s="7"/>
      <c r="HU401" s="7"/>
      <c r="HV401" s="7"/>
      <c r="HW401" s="7"/>
      <c r="HX401" s="7"/>
      <c r="HY401" s="7"/>
      <c r="HZ401" s="7"/>
      <c r="IA401" s="7"/>
      <c r="IB401" s="7"/>
      <c r="IC401" s="7"/>
      <c r="ID401" s="7"/>
      <c r="IE401" s="7"/>
      <c r="IF401" s="7"/>
      <c r="IG401" s="7"/>
      <c r="IH401" s="7"/>
      <c r="II401" s="7"/>
      <c r="IJ401" s="7"/>
      <c r="IK401" s="7"/>
      <c r="IL401" s="7"/>
      <c r="IM401" s="7"/>
      <c r="IN401" s="7"/>
      <c r="IO401" s="7"/>
      <c r="IP401" s="7"/>
      <c r="IQ401" s="7"/>
    </row>
    <row r="402" spans="2:251">
      <c r="B402" s="65"/>
      <c r="C402" s="15"/>
      <c r="D402" s="15"/>
      <c r="F402" s="15"/>
      <c r="G402" s="14"/>
      <c r="H402" s="14"/>
      <c r="I402" s="14"/>
      <c r="J402" s="15"/>
      <c r="K402" s="14"/>
      <c r="L402" s="15"/>
      <c r="M402" s="15"/>
      <c r="N402" s="18"/>
      <c r="O402" s="15"/>
      <c r="P402" s="15"/>
      <c r="Q402" s="14"/>
      <c r="R402" s="15"/>
      <c r="S402" s="15"/>
      <c r="T402" s="18"/>
      <c r="U402" s="15"/>
      <c r="V402" s="15"/>
      <c r="W402" s="18"/>
      <c r="X402" s="15"/>
      <c r="Y402" s="15"/>
      <c r="Z402" s="18"/>
      <c r="AA402" s="15"/>
      <c r="AB402" s="15"/>
      <c r="AC402" s="18"/>
      <c r="AD402" s="16"/>
      <c r="AE402" s="16"/>
      <c r="AF402" s="11"/>
      <c r="AG402" s="15"/>
      <c r="AH402" s="15"/>
      <c r="AI402" s="18"/>
      <c r="AJ402" s="15"/>
      <c r="AK402" s="15"/>
      <c r="AL402" s="18"/>
      <c r="AM402" s="15"/>
      <c r="AN402" s="15"/>
      <c r="AO402" s="18"/>
      <c r="AP402" s="15"/>
      <c r="AQ402" s="15"/>
      <c r="AR402" s="18"/>
      <c r="AS402" s="15"/>
      <c r="AT402" s="15"/>
      <c r="AU402" s="14"/>
      <c r="AV402" s="15"/>
      <c r="AW402" s="15"/>
      <c r="AX402" s="18"/>
      <c r="AY402" s="15"/>
      <c r="AZ402" s="15"/>
      <c r="BA402" s="18"/>
      <c r="BB402" s="15"/>
      <c r="BC402" s="18"/>
      <c r="BD402" s="14"/>
      <c r="BE402" s="18"/>
      <c r="BF402" s="18"/>
      <c r="BG402" s="15"/>
      <c r="BH402" s="15"/>
      <c r="BI402" s="18"/>
      <c r="BJ402" s="15"/>
      <c r="BK402" s="7"/>
      <c r="BL402" s="15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  <c r="FH402" s="7"/>
      <c r="FI402" s="7"/>
      <c r="FJ402" s="7"/>
      <c r="FK402" s="7"/>
      <c r="FL402" s="7"/>
      <c r="FM402" s="7"/>
      <c r="FN402" s="7"/>
      <c r="FO402" s="7"/>
      <c r="FP402" s="7"/>
      <c r="FQ402" s="7"/>
      <c r="FR402" s="7"/>
      <c r="FS402" s="7"/>
      <c r="FT402" s="7"/>
      <c r="FU402" s="7"/>
      <c r="FV402" s="7"/>
      <c r="FW402" s="7"/>
      <c r="FX402" s="7"/>
      <c r="FY402" s="7"/>
      <c r="FZ402" s="7"/>
      <c r="GA402" s="7"/>
      <c r="GB402" s="7"/>
      <c r="GC402" s="7"/>
      <c r="GD402" s="7"/>
      <c r="GE402" s="7"/>
      <c r="GF402" s="7"/>
      <c r="GG402" s="7"/>
      <c r="GH402" s="7"/>
      <c r="GI402" s="7"/>
      <c r="GJ402" s="7"/>
      <c r="GK402" s="7"/>
      <c r="GL402" s="7"/>
      <c r="GM402" s="7"/>
      <c r="GN402" s="7"/>
      <c r="GO402" s="7"/>
      <c r="GP402" s="7"/>
      <c r="GQ402" s="7"/>
      <c r="GR402" s="7"/>
      <c r="GS402" s="7"/>
      <c r="GT402" s="7"/>
      <c r="GU402" s="7"/>
      <c r="GV402" s="7"/>
      <c r="GW402" s="7"/>
      <c r="GX402" s="7"/>
      <c r="GY402" s="7"/>
      <c r="GZ402" s="7"/>
      <c r="HA402" s="7"/>
      <c r="HB402" s="7"/>
      <c r="HC402" s="7"/>
      <c r="HD402" s="7"/>
      <c r="HE402" s="7"/>
      <c r="HF402" s="7"/>
      <c r="HG402" s="7"/>
      <c r="HH402" s="7"/>
      <c r="HI402" s="7"/>
      <c r="HJ402" s="7"/>
      <c r="HK402" s="7"/>
      <c r="HL402" s="7"/>
      <c r="HM402" s="7"/>
      <c r="HN402" s="7"/>
      <c r="HO402" s="7"/>
      <c r="HP402" s="7"/>
      <c r="HQ402" s="7"/>
      <c r="HR402" s="7"/>
      <c r="HS402" s="7"/>
      <c r="HT402" s="7"/>
      <c r="HU402" s="7"/>
      <c r="HV402" s="7"/>
      <c r="HW402" s="7"/>
      <c r="HX402" s="7"/>
      <c r="HY402" s="7"/>
      <c r="HZ402" s="7"/>
      <c r="IA402" s="7"/>
      <c r="IB402" s="7"/>
      <c r="IC402" s="7"/>
      <c r="ID402" s="7"/>
      <c r="IE402" s="7"/>
      <c r="IF402" s="7"/>
      <c r="IG402" s="7"/>
      <c r="IH402" s="7"/>
      <c r="II402" s="7"/>
      <c r="IJ402" s="7"/>
      <c r="IK402" s="7"/>
      <c r="IL402" s="7"/>
      <c r="IM402" s="7"/>
      <c r="IN402" s="7"/>
      <c r="IO402" s="7"/>
      <c r="IP402" s="7"/>
      <c r="IQ402" s="7"/>
    </row>
    <row r="403" spans="2:251">
      <c r="B403" s="65"/>
      <c r="C403" s="15"/>
      <c r="D403" s="15"/>
      <c r="F403" s="15"/>
      <c r="G403" s="14"/>
      <c r="H403" s="14"/>
      <c r="I403" s="14"/>
      <c r="J403" s="15"/>
      <c r="K403" s="14"/>
      <c r="L403" s="15"/>
      <c r="M403" s="15"/>
      <c r="N403" s="15"/>
      <c r="O403" s="15"/>
      <c r="P403" s="15"/>
      <c r="Q403" s="14"/>
      <c r="R403" s="15"/>
      <c r="S403" s="15"/>
      <c r="T403" s="15"/>
      <c r="U403" s="15"/>
      <c r="V403" s="15"/>
      <c r="W403" s="18"/>
      <c r="X403" s="15"/>
      <c r="Y403" s="15"/>
      <c r="Z403" s="18"/>
      <c r="AA403" s="15"/>
      <c r="AB403" s="15"/>
      <c r="AC403" s="18"/>
      <c r="AD403" s="16"/>
      <c r="AE403" s="16"/>
      <c r="AF403" s="11"/>
      <c r="AG403" s="15"/>
      <c r="AH403" s="15"/>
      <c r="AI403" s="18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4"/>
      <c r="AV403" s="15"/>
      <c r="AW403" s="15"/>
      <c r="AX403" s="15"/>
      <c r="AY403" s="15"/>
      <c r="AZ403" s="15"/>
      <c r="BA403" s="15"/>
      <c r="BB403" s="15"/>
      <c r="BC403" s="15"/>
      <c r="BD403" s="14"/>
      <c r="BE403" s="15"/>
      <c r="BF403" s="15"/>
      <c r="BG403" s="15"/>
      <c r="BH403" s="15"/>
      <c r="BI403" s="15"/>
      <c r="BJ403" s="15"/>
      <c r="BK403" s="7"/>
      <c r="BL403" s="15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  <c r="FH403" s="7"/>
      <c r="FI403" s="7"/>
      <c r="FJ403" s="7"/>
      <c r="FK403" s="7"/>
      <c r="FL403" s="7"/>
      <c r="FM403" s="7"/>
      <c r="FN403" s="7"/>
      <c r="FO403" s="7"/>
      <c r="FP403" s="7"/>
      <c r="FQ403" s="7"/>
      <c r="FR403" s="7"/>
      <c r="FS403" s="7"/>
      <c r="FT403" s="7"/>
      <c r="FU403" s="7"/>
      <c r="FV403" s="7"/>
      <c r="FW403" s="7"/>
      <c r="FX403" s="7"/>
      <c r="FY403" s="7"/>
      <c r="FZ403" s="7"/>
      <c r="GA403" s="7"/>
      <c r="GB403" s="7"/>
      <c r="GC403" s="7"/>
      <c r="GD403" s="7"/>
      <c r="GE403" s="7"/>
      <c r="GF403" s="7"/>
      <c r="GG403" s="7"/>
      <c r="GH403" s="7"/>
      <c r="GI403" s="7"/>
      <c r="GJ403" s="7"/>
      <c r="GK403" s="7"/>
      <c r="GL403" s="7"/>
      <c r="GM403" s="7"/>
      <c r="GN403" s="7"/>
      <c r="GO403" s="7"/>
      <c r="GP403" s="7"/>
      <c r="GQ403" s="7"/>
      <c r="GR403" s="7"/>
      <c r="GS403" s="7"/>
      <c r="GT403" s="7"/>
      <c r="GU403" s="7"/>
      <c r="GV403" s="7"/>
      <c r="GW403" s="7"/>
      <c r="GX403" s="7"/>
      <c r="GY403" s="7"/>
      <c r="GZ403" s="7"/>
      <c r="HA403" s="7"/>
      <c r="HB403" s="7"/>
      <c r="HC403" s="7"/>
      <c r="HD403" s="7"/>
      <c r="HE403" s="7"/>
      <c r="HF403" s="7"/>
      <c r="HG403" s="7"/>
      <c r="HH403" s="7"/>
      <c r="HI403" s="7"/>
      <c r="HJ403" s="7"/>
      <c r="HK403" s="7"/>
      <c r="HL403" s="7"/>
      <c r="HM403" s="7"/>
      <c r="HN403" s="7"/>
      <c r="HO403" s="7"/>
      <c r="HP403" s="7"/>
      <c r="HQ403" s="7"/>
      <c r="HR403" s="7"/>
      <c r="HS403" s="7"/>
      <c r="HT403" s="7"/>
      <c r="HU403" s="7"/>
      <c r="HV403" s="7"/>
      <c r="HW403" s="7"/>
      <c r="HX403" s="7"/>
      <c r="HY403" s="7"/>
      <c r="HZ403" s="7"/>
      <c r="IA403" s="7"/>
      <c r="IB403" s="7"/>
      <c r="IC403" s="7"/>
      <c r="ID403" s="7"/>
      <c r="IE403" s="7"/>
      <c r="IF403" s="7"/>
      <c r="IG403" s="7"/>
      <c r="IH403" s="7"/>
      <c r="II403" s="7"/>
      <c r="IJ403" s="7"/>
      <c r="IK403" s="7"/>
      <c r="IL403" s="7"/>
      <c r="IM403" s="7"/>
      <c r="IN403" s="7"/>
      <c r="IO403" s="7"/>
      <c r="IP403" s="7"/>
      <c r="IQ403" s="7"/>
    </row>
    <row r="404" spans="2:251">
      <c r="B404" s="65"/>
      <c r="C404" s="15"/>
      <c r="D404" s="15"/>
      <c r="F404" s="15"/>
      <c r="G404" s="14"/>
      <c r="H404" s="14"/>
      <c r="I404" s="14"/>
      <c r="J404" s="15"/>
      <c r="K404" s="14"/>
      <c r="L404" s="15"/>
      <c r="M404" s="15"/>
      <c r="N404" s="15"/>
      <c r="O404" s="15"/>
      <c r="P404" s="15"/>
      <c r="Q404" s="14"/>
      <c r="R404" s="15"/>
      <c r="S404" s="15"/>
      <c r="T404" s="15"/>
      <c r="U404" s="15"/>
      <c r="V404" s="15"/>
      <c r="W404" s="18"/>
      <c r="X404" s="15"/>
      <c r="Y404" s="15"/>
      <c r="Z404" s="18"/>
      <c r="AA404" s="15"/>
      <c r="AB404" s="15"/>
      <c r="AC404" s="18"/>
      <c r="AD404" s="16"/>
      <c r="AE404" s="16"/>
      <c r="AF404" s="11"/>
      <c r="AG404" s="15"/>
      <c r="AH404" s="15"/>
      <c r="AI404" s="18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4"/>
      <c r="AV404" s="15"/>
      <c r="AW404" s="15"/>
      <c r="AX404" s="15"/>
      <c r="AY404" s="15"/>
      <c r="AZ404" s="15"/>
      <c r="BA404" s="15"/>
      <c r="BB404" s="15"/>
      <c r="BC404" s="15"/>
      <c r="BD404" s="14"/>
      <c r="BE404" s="15"/>
      <c r="BF404" s="15"/>
      <c r="BG404" s="16"/>
      <c r="BH404" s="15"/>
      <c r="BI404" s="15"/>
      <c r="BJ404" s="15"/>
      <c r="BK404" s="7"/>
      <c r="BL404" s="15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  <c r="FH404" s="7"/>
      <c r="FI404" s="7"/>
      <c r="FJ404" s="7"/>
      <c r="FK404" s="7"/>
      <c r="FL404" s="7"/>
      <c r="FM404" s="7"/>
      <c r="FN404" s="7"/>
      <c r="FO404" s="7"/>
      <c r="FP404" s="7"/>
      <c r="FQ404" s="7"/>
      <c r="FR404" s="7"/>
      <c r="FS404" s="7"/>
      <c r="FT404" s="7"/>
      <c r="FU404" s="7"/>
      <c r="FV404" s="7"/>
      <c r="FW404" s="7"/>
      <c r="FX404" s="7"/>
      <c r="FY404" s="7"/>
      <c r="FZ404" s="7"/>
      <c r="GA404" s="7"/>
      <c r="GB404" s="7"/>
      <c r="GC404" s="7"/>
      <c r="GD404" s="7"/>
      <c r="GE404" s="7"/>
      <c r="GF404" s="7"/>
      <c r="GG404" s="7"/>
      <c r="GH404" s="7"/>
      <c r="GI404" s="7"/>
      <c r="GJ404" s="7"/>
      <c r="GK404" s="7"/>
      <c r="GL404" s="7"/>
      <c r="GM404" s="7"/>
      <c r="GN404" s="7"/>
      <c r="GO404" s="7"/>
      <c r="GP404" s="7"/>
      <c r="GQ404" s="7"/>
      <c r="GR404" s="7"/>
      <c r="GS404" s="7"/>
      <c r="GT404" s="7"/>
      <c r="GU404" s="7"/>
      <c r="GV404" s="7"/>
      <c r="GW404" s="7"/>
      <c r="GX404" s="7"/>
      <c r="GY404" s="7"/>
      <c r="GZ404" s="7"/>
      <c r="HA404" s="7"/>
      <c r="HB404" s="7"/>
      <c r="HC404" s="7"/>
      <c r="HD404" s="7"/>
      <c r="HE404" s="7"/>
      <c r="HF404" s="7"/>
      <c r="HG404" s="7"/>
      <c r="HH404" s="7"/>
      <c r="HI404" s="7"/>
      <c r="HJ404" s="7"/>
      <c r="HK404" s="7"/>
      <c r="HL404" s="7"/>
      <c r="HM404" s="7"/>
      <c r="HN404" s="7"/>
      <c r="HO404" s="7"/>
      <c r="HP404" s="7"/>
      <c r="HQ404" s="7"/>
      <c r="HR404" s="7"/>
      <c r="HS404" s="7"/>
      <c r="HT404" s="7"/>
      <c r="HU404" s="7"/>
      <c r="HV404" s="7"/>
      <c r="HW404" s="7"/>
      <c r="HX404" s="7"/>
      <c r="HY404" s="7"/>
      <c r="HZ404" s="7"/>
      <c r="IA404" s="7"/>
      <c r="IB404" s="7"/>
      <c r="IC404" s="7"/>
      <c r="ID404" s="7"/>
      <c r="IE404" s="7"/>
      <c r="IF404" s="7"/>
      <c r="IG404" s="7"/>
      <c r="IH404" s="7"/>
      <c r="II404" s="7"/>
      <c r="IJ404" s="7"/>
      <c r="IK404" s="7"/>
      <c r="IL404" s="7"/>
      <c r="IM404" s="7"/>
      <c r="IN404" s="7"/>
      <c r="IO404" s="7"/>
      <c r="IP404" s="7"/>
      <c r="IQ404" s="7"/>
    </row>
    <row r="405" spans="2:251">
      <c r="B405" s="65"/>
      <c r="C405" s="15"/>
      <c r="D405" s="15"/>
      <c r="F405" s="15"/>
      <c r="G405" s="14"/>
      <c r="H405" s="14"/>
      <c r="I405" s="14"/>
      <c r="J405" s="15"/>
      <c r="K405" s="14"/>
      <c r="L405" s="15"/>
      <c r="M405" s="15"/>
      <c r="N405" s="18"/>
      <c r="O405" s="15"/>
      <c r="P405" s="15"/>
      <c r="Q405" s="14"/>
      <c r="R405" s="15"/>
      <c r="S405" s="15"/>
      <c r="T405" s="18"/>
      <c r="U405" s="15"/>
      <c r="V405" s="15"/>
      <c r="W405" s="18"/>
      <c r="X405" s="15"/>
      <c r="Y405" s="15"/>
      <c r="Z405" s="18"/>
      <c r="AA405" s="15"/>
      <c r="AB405" s="15"/>
      <c r="AC405" s="18"/>
      <c r="AD405" s="16"/>
      <c r="AE405" s="16"/>
      <c r="AF405" s="11"/>
      <c r="AG405" s="15"/>
      <c r="AH405" s="15"/>
      <c r="AI405" s="18"/>
      <c r="AJ405" s="15"/>
      <c r="AK405" s="15"/>
      <c r="AL405" s="18"/>
      <c r="AM405" s="15"/>
      <c r="AN405" s="15"/>
      <c r="AO405" s="18"/>
      <c r="AP405" s="15"/>
      <c r="AQ405" s="15"/>
      <c r="AR405" s="18"/>
      <c r="AS405" s="15"/>
      <c r="AT405" s="15"/>
      <c r="AU405" s="14"/>
      <c r="AV405" s="15"/>
      <c r="AW405" s="15"/>
      <c r="AX405" s="18"/>
      <c r="AY405" s="15"/>
      <c r="AZ405" s="15"/>
      <c r="BA405" s="18"/>
      <c r="BB405" s="15"/>
      <c r="BC405" s="18"/>
      <c r="BD405" s="14"/>
      <c r="BE405" s="18"/>
      <c r="BF405" s="18"/>
      <c r="BG405" s="16"/>
      <c r="BH405" s="15"/>
      <c r="BI405" s="18"/>
      <c r="BJ405" s="15"/>
      <c r="BK405" s="7"/>
      <c r="BL405" s="15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  <c r="FH405" s="7"/>
      <c r="FI405" s="7"/>
      <c r="FJ405" s="7"/>
      <c r="FK405" s="7"/>
      <c r="FL405" s="7"/>
      <c r="FM405" s="7"/>
      <c r="FN405" s="7"/>
      <c r="FO405" s="7"/>
      <c r="FP405" s="7"/>
      <c r="FQ405" s="7"/>
      <c r="FR405" s="7"/>
      <c r="FS405" s="7"/>
      <c r="FT405" s="7"/>
      <c r="FU405" s="7"/>
      <c r="FV405" s="7"/>
      <c r="FW405" s="7"/>
      <c r="FX405" s="7"/>
      <c r="FY405" s="7"/>
      <c r="FZ405" s="7"/>
      <c r="GA405" s="7"/>
      <c r="GB405" s="7"/>
      <c r="GC405" s="7"/>
      <c r="GD405" s="7"/>
      <c r="GE405" s="7"/>
      <c r="GF405" s="7"/>
      <c r="GG405" s="7"/>
      <c r="GH405" s="7"/>
      <c r="GI405" s="7"/>
      <c r="GJ405" s="7"/>
      <c r="GK405" s="7"/>
      <c r="GL405" s="7"/>
      <c r="GM405" s="7"/>
      <c r="GN405" s="7"/>
      <c r="GO405" s="7"/>
      <c r="GP405" s="7"/>
      <c r="GQ405" s="7"/>
      <c r="GR405" s="7"/>
      <c r="GS405" s="7"/>
      <c r="GT405" s="7"/>
      <c r="GU405" s="7"/>
      <c r="GV405" s="7"/>
      <c r="GW405" s="7"/>
      <c r="GX405" s="7"/>
      <c r="GY405" s="7"/>
      <c r="GZ405" s="7"/>
      <c r="HA405" s="7"/>
      <c r="HB405" s="7"/>
      <c r="HC405" s="7"/>
      <c r="HD405" s="7"/>
      <c r="HE405" s="7"/>
      <c r="HF405" s="7"/>
      <c r="HG405" s="7"/>
      <c r="HH405" s="7"/>
      <c r="HI405" s="7"/>
      <c r="HJ405" s="7"/>
      <c r="HK405" s="7"/>
      <c r="HL405" s="7"/>
      <c r="HM405" s="7"/>
      <c r="HN405" s="7"/>
      <c r="HO405" s="7"/>
      <c r="HP405" s="7"/>
      <c r="HQ405" s="7"/>
      <c r="HR405" s="7"/>
      <c r="HS405" s="7"/>
      <c r="HT405" s="7"/>
      <c r="HU405" s="7"/>
      <c r="HV405" s="7"/>
      <c r="HW405" s="7"/>
      <c r="HX405" s="7"/>
      <c r="HY405" s="7"/>
      <c r="HZ405" s="7"/>
      <c r="IA405" s="7"/>
      <c r="IB405" s="7"/>
      <c r="IC405" s="7"/>
      <c r="ID405" s="7"/>
      <c r="IE405" s="7"/>
      <c r="IF405" s="7"/>
      <c r="IG405" s="7"/>
      <c r="IH405" s="7"/>
      <c r="II405" s="7"/>
      <c r="IJ405" s="7"/>
      <c r="IK405" s="7"/>
      <c r="IL405" s="7"/>
      <c r="IM405" s="7"/>
      <c r="IN405" s="7"/>
      <c r="IO405" s="7"/>
      <c r="IP405" s="7"/>
      <c r="IQ405" s="7"/>
    </row>
    <row r="406" spans="2:251">
      <c r="B406" s="65"/>
      <c r="C406" s="15"/>
      <c r="D406" s="15"/>
      <c r="F406" s="15"/>
      <c r="G406" s="14"/>
      <c r="H406" s="14"/>
      <c r="I406" s="14"/>
      <c r="J406" s="15"/>
      <c r="K406" s="14"/>
      <c r="L406" s="15"/>
      <c r="M406" s="15"/>
      <c r="N406" s="18"/>
      <c r="O406" s="15"/>
      <c r="P406" s="15"/>
      <c r="Q406" s="14"/>
      <c r="R406" s="15"/>
      <c r="S406" s="15"/>
      <c r="T406" s="18"/>
      <c r="U406" s="15"/>
      <c r="V406" s="15"/>
      <c r="W406" s="18"/>
      <c r="X406" s="15"/>
      <c r="Y406" s="15"/>
      <c r="Z406" s="18"/>
      <c r="AA406" s="15"/>
      <c r="AB406" s="15"/>
      <c r="AC406" s="18"/>
      <c r="AD406" s="16"/>
      <c r="AE406" s="16"/>
      <c r="AF406" s="11"/>
      <c r="AG406" s="15"/>
      <c r="AH406" s="15"/>
      <c r="AI406" s="18"/>
      <c r="AJ406" s="15"/>
      <c r="AK406" s="15"/>
      <c r="AL406" s="18"/>
      <c r="AM406" s="15"/>
      <c r="AN406" s="15"/>
      <c r="AO406" s="18"/>
      <c r="AP406" s="15"/>
      <c r="AQ406" s="15"/>
      <c r="AR406" s="18"/>
      <c r="AS406" s="15"/>
      <c r="AT406" s="15"/>
      <c r="AU406" s="14"/>
      <c r="AV406" s="15"/>
      <c r="AW406" s="15"/>
      <c r="AX406" s="18"/>
      <c r="AY406" s="15"/>
      <c r="AZ406" s="15"/>
      <c r="BA406" s="18"/>
      <c r="BB406" s="15"/>
      <c r="BC406" s="18"/>
      <c r="BD406" s="14"/>
      <c r="BE406" s="18"/>
      <c r="BF406" s="18"/>
      <c r="BG406" s="16"/>
      <c r="BH406" s="15"/>
      <c r="BI406" s="18"/>
      <c r="BJ406" s="15"/>
      <c r="BK406" s="7"/>
      <c r="BL406" s="15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  <c r="FH406" s="7"/>
      <c r="FI406" s="7"/>
      <c r="FJ406" s="7"/>
      <c r="FK406" s="7"/>
      <c r="FL406" s="7"/>
      <c r="FM406" s="7"/>
      <c r="FN406" s="7"/>
      <c r="FO406" s="7"/>
      <c r="FP406" s="7"/>
      <c r="FQ406" s="7"/>
      <c r="FR406" s="7"/>
      <c r="FS406" s="7"/>
      <c r="FT406" s="7"/>
      <c r="FU406" s="7"/>
      <c r="FV406" s="7"/>
      <c r="FW406" s="7"/>
      <c r="FX406" s="7"/>
      <c r="FY406" s="7"/>
      <c r="FZ406" s="7"/>
      <c r="GA406" s="7"/>
      <c r="GB406" s="7"/>
      <c r="GC406" s="7"/>
      <c r="GD406" s="7"/>
      <c r="GE406" s="7"/>
      <c r="GF406" s="7"/>
      <c r="GG406" s="7"/>
      <c r="GH406" s="7"/>
      <c r="GI406" s="7"/>
      <c r="GJ406" s="7"/>
      <c r="GK406" s="7"/>
      <c r="GL406" s="7"/>
      <c r="GM406" s="7"/>
      <c r="GN406" s="7"/>
      <c r="GO406" s="7"/>
      <c r="GP406" s="7"/>
      <c r="GQ406" s="7"/>
      <c r="GR406" s="7"/>
      <c r="GS406" s="7"/>
      <c r="GT406" s="7"/>
      <c r="GU406" s="7"/>
      <c r="GV406" s="7"/>
      <c r="GW406" s="7"/>
      <c r="GX406" s="7"/>
      <c r="GY406" s="7"/>
      <c r="GZ406" s="7"/>
      <c r="HA406" s="7"/>
      <c r="HB406" s="7"/>
      <c r="HC406" s="7"/>
      <c r="HD406" s="7"/>
      <c r="HE406" s="7"/>
      <c r="HF406" s="7"/>
      <c r="HG406" s="7"/>
      <c r="HH406" s="7"/>
      <c r="HI406" s="7"/>
      <c r="HJ406" s="7"/>
      <c r="HK406" s="7"/>
      <c r="HL406" s="7"/>
      <c r="HM406" s="7"/>
      <c r="HN406" s="7"/>
      <c r="HO406" s="7"/>
      <c r="HP406" s="7"/>
      <c r="HQ406" s="7"/>
      <c r="HR406" s="7"/>
      <c r="HS406" s="7"/>
      <c r="HT406" s="7"/>
      <c r="HU406" s="7"/>
      <c r="HV406" s="7"/>
      <c r="HW406" s="7"/>
      <c r="HX406" s="7"/>
      <c r="HY406" s="7"/>
      <c r="HZ406" s="7"/>
      <c r="IA406" s="7"/>
      <c r="IB406" s="7"/>
      <c r="IC406" s="7"/>
      <c r="ID406" s="7"/>
      <c r="IE406" s="7"/>
      <c r="IF406" s="7"/>
      <c r="IG406" s="7"/>
      <c r="IH406" s="7"/>
      <c r="II406" s="7"/>
      <c r="IJ406" s="7"/>
      <c r="IK406" s="7"/>
      <c r="IL406" s="7"/>
      <c r="IM406" s="7"/>
      <c r="IN406" s="7"/>
      <c r="IO406" s="7"/>
      <c r="IP406" s="7"/>
      <c r="IQ406" s="7"/>
    </row>
    <row r="407" spans="2:251">
      <c r="B407" s="65"/>
      <c r="C407" s="15"/>
      <c r="D407" s="15"/>
      <c r="F407" s="15"/>
      <c r="G407" s="14"/>
      <c r="H407" s="14"/>
      <c r="I407" s="14"/>
      <c r="J407" s="15"/>
      <c r="K407" s="14"/>
      <c r="L407" s="15"/>
      <c r="M407" s="15"/>
      <c r="N407" s="18"/>
      <c r="O407" s="15"/>
      <c r="P407" s="15"/>
      <c r="Q407" s="14"/>
      <c r="R407" s="15"/>
      <c r="S407" s="15"/>
      <c r="T407" s="18"/>
      <c r="U407" s="15"/>
      <c r="V407" s="15"/>
      <c r="W407" s="18"/>
      <c r="X407" s="15"/>
      <c r="Y407" s="15"/>
      <c r="Z407" s="18"/>
      <c r="AA407" s="15"/>
      <c r="AB407" s="15"/>
      <c r="AC407" s="18"/>
      <c r="AD407" s="16"/>
      <c r="AE407" s="16"/>
      <c r="AF407" s="11"/>
      <c r="AG407" s="15"/>
      <c r="AH407" s="15"/>
      <c r="AI407" s="18"/>
      <c r="AJ407" s="15"/>
      <c r="AK407" s="15"/>
      <c r="AL407" s="18"/>
      <c r="AM407" s="15"/>
      <c r="AN407" s="15"/>
      <c r="AO407" s="18"/>
      <c r="AP407" s="15"/>
      <c r="AQ407" s="15"/>
      <c r="AR407" s="18"/>
      <c r="AS407" s="15"/>
      <c r="AT407" s="15"/>
      <c r="AU407" s="14"/>
      <c r="AV407" s="15"/>
      <c r="AW407" s="15"/>
      <c r="AX407" s="18"/>
      <c r="AY407" s="15"/>
      <c r="AZ407" s="15"/>
      <c r="BA407" s="18"/>
      <c r="BB407" s="15"/>
      <c r="BC407" s="18"/>
      <c r="BD407" s="14"/>
      <c r="BE407" s="18"/>
      <c r="BF407" s="18"/>
      <c r="BG407" s="16"/>
      <c r="BH407" s="15"/>
      <c r="BI407" s="18"/>
      <c r="BJ407" s="15"/>
      <c r="BK407" s="7"/>
      <c r="BL407" s="15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  <c r="FH407" s="7"/>
      <c r="FI407" s="7"/>
      <c r="FJ407" s="7"/>
      <c r="FK407" s="7"/>
      <c r="FL407" s="7"/>
      <c r="FM407" s="7"/>
      <c r="FN407" s="7"/>
      <c r="FO407" s="7"/>
      <c r="FP407" s="7"/>
      <c r="FQ407" s="7"/>
      <c r="FR407" s="7"/>
      <c r="FS407" s="7"/>
      <c r="FT407" s="7"/>
      <c r="FU407" s="7"/>
      <c r="FV407" s="7"/>
      <c r="FW407" s="7"/>
      <c r="FX407" s="7"/>
      <c r="FY407" s="7"/>
      <c r="FZ407" s="7"/>
      <c r="GA407" s="7"/>
      <c r="GB407" s="7"/>
      <c r="GC407" s="7"/>
      <c r="GD407" s="7"/>
      <c r="GE407" s="7"/>
      <c r="GF407" s="7"/>
      <c r="GG407" s="7"/>
      <c r="GH407" s="7"/>
      <c r="GI407" s="7"/>
      <c r="GJ407" s="7"/>
      <c r="GK407" s="7"/>
      <c r="GL407" s="7"/>
      <c r="GM407" s="7"/>
      <c r="GN407" s="7"/>
      <c r="GO407" s="7"/>
      <c r="GP407" s="7"/>
      <c r="GQ407" s="7"/>
      <c r="GR407" s="7"/>
      <c r="GS407" s="7"/>
      <c r="GT407" s="7"/>
      <c r="GU407" s="7"/>
      <c r="GV407" s="7"/>
      <c r="GW407" s="7"/>
      <c r="GX407" s="7"/>
      <c r="GY407" s="7"/>
      <c r="GZ407" s="7"/>
      <c r="HA407" s="7"/>
      <c r="HB407" s="7"/>
      <c r="HC407" s="7"/>
      <c r="HD407" s="7"/>
      <c r="HE407" s="7"/>
      <c r="HF407" s="7"/>
      <c r="HG407" s="7"/>
      <c r="HH407" s="7"/>
      <c r="HI407" s="7"/>
      <c r="HJ407" s="7"/>
      <c r="HK407" s="7"/>
      <c r="HL407" s="7"/>
      <c r="HM407" s="7"/>
      <c r="HN407" s="7"/>
      <c r="HO407" s="7"/>
      <c r="HP407" s="7"/>
      <c r="HQ407" s="7"/>
      <c r="HR407" s="7"/>
      <c r="HS407" s="7"/>
      <c r="HT407" s="7"/>
      <c r="HU407" s="7"/>
      <c r="HV407" s="7"/>
      <c r="HW407" s="7"/>
      <c r="HX407" s="7"/>
      <c r="HY407" s="7"/>
      <c r="HZ407" s="7"/>
      <c r="IA407" s="7"/>
      <c r="IB407" s="7"/>
      <c r="IC407" s="7"/>
      <c r="ID407" s="7"/>
      <c r="IE407" s="7"/>
      <c r="IF407" s="7"/>
      <c r="IG407" s="7"/>
      <c r="IH407" s="7"/>
      <c r="II407" s="7"/>
      <c r="IJ407" s="7"/>
      <c r="IK407" s="7"/>
      <c r="IL407" s="7"/>
      <c r="IM407" s="7"/>
      <c r="IN407" s="7"/>
      <c r="IO407" s="7"/>
      <c r="IP407" s="7"/>
      <c r="IQ407" s="7"/>
    </row>
    <row r="408" spans="2:251">
      <c r="B408" s="65"/>
      <c r="C408" s="15"/>
      <c r="D408" s="15"/>
      <c r="F408" s="15"/>
      <c r="G408" s="14"/>
      <c r="H408" s="14"/>
      <c r="I408" s="14"/>
      <c r="J408" s="15"/>
      <c r="K408" s="14"/>
      <c r="L408" s="15"/>
      <c r="M408" s="15"/>
      <c r="N408" s="18"/>
      <c r="O408" s="15"/>
      <c r="P408" s="15"/>
      <c r="Q408" s="14"/>
      <c r="R408" s="15"/>
      <c r="S408" s="15"/>
      <c r="T408" s="18"/>
      <c r="U408" s="15"/>
      <c r="V408" s="15"/>
      <c r="W408" s="18"/>
      <c r="X408" s="15"/>
      <c r="Y408" s="15"/>
      <c r="Z408" s="18"/>
      <c r="AA408" s="15"/>
      <c r="AB408" s="15"/>
      <c r="AC408" s="18"/>
      <c r="AD408" s="16"/>
      <c r="AE408" s="16"/>
      <c r="AF408" s="11"/>
      <c r="AG408" s="15"/>
      <c r="AH408" s="15"/>
      <c r="AI408" s="18"/>
      <c r="AJ408" s="15"/>
      <c r="AK408" s="15"/>
      <c r="AL408" s="18"/>
      <c r="AM408" s="15"/>
      <c r="AN408" s="15"/>
      <c r="AO408" s="18"/>
      <c r="AP408" s="15"/>
      <c r="AQ408" s="15"/>
      <c r="AR408" s="18"/>
      <c r="AS408" s="15"/>
      <c r="AT408" s="15"/>
      <c r="AU408" s="14"/>
      <c r="AV408" s="15"/>
      <c r="AW408" s="15"/>
      <c r="AX408" s="18"/>
      <c r="AY408" s="15"/>
      <c r="AZ408" s="15"/>
      <c r="BA408" s="18"/>
      <c r="BB408" s="15"/>
      <c r="BC408" s="18"/>
      <c r="BD408" s="14"/>
      <c r="BE408" s="18"/>
      <c r="BF408" s="18"/>
      <c r="BG408" s="16"/>
      <c r="BH408" s="15"/>
      <c r="BI408" s="18"/>
      <c r="BJ408" s="15"/>
      <c r="BK408" s="7"/>
      <c r="BL408" s="15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  <c r="FH408" s="7"/>
      <c r="FI408" s="7"/>
      <c r="FJ408" s="7"/>
      <c r="FK408" s="7"/>
      <c r="FL408" s="7"/>
      <c r="FM408" s="7"/>
      <c r="FN408" s="7"/>
      <c r="FO408" s="7"/>
      <c r="FP408" s="7"/>
      <c r="FQ408" s="7"/>
      <c r="FR408" s="7"/>
      <c r="FS408" s="7"/>
      <c r="FT408" s="7"/>
      <c r="FU408" s="7"/>
      <c r="FV408" s="7"/>
      <c r="FW408" s="7"/>
      <c r="FX408" s="7"/>
      <c r="FY408" s="7"/>
      <c r="FZ408" s="7"/>
      <c r="GA408" s="7"/>
      <c r="GB408" s="7"/>
      <c r="GC408" s="7"/>
      <c r="GD408" s="7"/>
      <c r="GE408" s="7"/>
      <c r="GF408" s="7"/>
      <c r="GG408" s="7"/>
      <c r="GH408" s="7"/>
      <c r="GI408" s="7"/>
      <c r="GJ408" s="7"/>
      <c r="GK408" s="7"/>
      <c r="GL408" s="7"/>
      <c r="GM408" s="7"/>
      <c r="GN408" s="7"/>
      <c r="GO408" s="7"/>
      <c r="GP408" s="7"/>
      <c r="GQ408" s="7"/>
      <c r="GR408" s="7"/>
      <c r="GS408" s="7"/>
      <c r="GT408" s="7"/>
      <c r="GU408" s="7"/>
      <c r="GV408" s="7"/>
      <c r="GW408" s="7"/>
      <c r="GX408" s="7"/>
      <c r="GY408" s="7"/>
      <c r="GZ408" s="7"/>
      <c r="HA408" s="7"/>
      <c r="HB408" s="7"/>
      <c r="HC408" s="7"/>
      <c r="HD408" s="7"/>
      <c r="HE408" s="7"/>
      <c r="HF408" s="7"/>
      <c r="HG408" s="7"/>
      <c r="HH408" s="7"/>
      <c r="HI408" s="7"/>
      <c r="HJ408" s="7"/>
      <c r="HK408" s="7"/>
      <c r="HL408" s="7"/>
      <c r="HM408" s="7"/>
      <c r="HN408" s="7"/>
      <c r="HO408" s="7"/>
      <c r="HP408" s="7"/>
      <c r="HQ408" s="7"/>
      <c r="HR408" s="7"/>
      <c r="HS408" s="7"/>
      <c r="HT408" s="7"/>
      <c r="HU408" s="7"/>
      <c r="HV408" s="7"/>
      <c r="HW408" s="7"/>
      <c r="HX408" s="7"/>
      <c r="HY408" s="7"/>
      <c r="HZ408" s="7"/>
      <c r="IA408" s="7"/>
      <c r="IB408" s="7"/>
      <c r="IC408" s="7"/>
      <c r="ID408" s="7"/>
      <c r="IE408" s="7"/>
      <c r="IF408" s="7"/>
      <c r="IG408" s="7"/>
      <c r="IH408" s="7"/>
      <c r="II408" s="7"/>
      <c r="IJ408" s="7"/>
      <c r="IK408" s="7"/>
      <c r="IL408" s="7"/>
      <c r="IM408" s="7"/>
      <c r="IN408" s="7"/>
      <c r="IO408" s="7"/>
      <c r="IP408" s="7"/>
      <c r="IQ408" s="7"/>
    </row>
    <row r="409" spans="2:251">
      <c r="B409" s="65"/>
      <c r="C409" s="15"/>
      <c r="D409" s="15"/>
      <c r="F409" s="15"/>
      <c r="G409" s="14"/>
      <c r="H409" s="14"/>
      <c r="I409" s="14"/>
      <c r="J409" s="15"/>
      <c r="K409" s="14"/>
      <c r="L409" s="15"/>
      <c r="M409" s="15"/>
      <c r="N409" s="18"/>
      <c r="O409" s="15"/>
      <c r="P409" s="15"/>
      <c r="Q409" s="14"/>
      <c r="R409" s="15"/>
      <c r="S409" s="15"/>
      <c r="T409" s="18"/>
      <c r="U409" s="15"/>
      <c r="V409" s="15"/>
      <c r="W409" s="18"/>
      <c r="X409" s="15"/>
      <c r="Y409" s="15"/>
      <c r="Z409" s="18"/>
      <c r="AA409" s="15"/>
      <c r="AB409" s="15"/>
      <c r="AC409" s="18"/>
      <c r="AD409" s="16"/>
      <c r="AE409" s="16"/>
      <c r="AF409" s="11"/>
      <c r="AG409" s="15"/>
      <c r="AH409" s="15"/>
      <c r="AI409" s="18"/>
      <c r="AJ409" s="15"/>
      <c r="AK409" s="15"/>
      <c r="AL409" s="18"/>
      <c r="AM409" s="15"/>
      <c r="AN409" s="15"/>
      <c r="AO409" s="18"/>
      <c r="AP409" s="15"/>
      <c r="AQ409" s="15"/>
      <c r="AR409" s="18"/>
      <c r="AS409" s="15"/>
      <c r="AT409" s="15"/>
      <c r="AU409" s="14"/>
      <c r="AV409" s="15"/>
      <c r="AW409" s="15"/>
      <c r="AX409" s="18"/>
      <c r="AY409" s="15"/>
      <c r="AZ409" s="15"/>
      <c r="BA409" s="18"/>
      <c r="BB409" s="15"/>
      <c r="BC409" s="18"/>
      <c r="BD409" s="14"/>
      <c r="BE409" s="18"/>
      <c r="BF409" s="18"/>
      <c r="BG409" s="16"/>
      <c r="BH409" s="15"/>
      <c r="BI409" s="18"/>
      <c r="BJ409" s="15"/>
      <c r="BK409" s="7"/>
      <c r="BL409" s="15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  <c r="FH409" s="7"/>
      <c r="FI409" s="7"/>
      <c r="FJ409" s="7"/>
      <c r="FK409" s="7"/>
      <c r="FL409" s="7"/>
      <c r="FM409" s="7"/>
      <c r="FN409" s="7"/>
      <c r="FO409" s="7"/>
      <c r="FP409" s="7"/>
      <c r="FQ409" s="7"/>
      <c r="FR409" s="7"/>
      <c r="FS409" s="7"/>
      <c r="FT409" s="7"/>
      <c r="FU409" s="7"/>
      <c r="FV409" s="7"/>
      <c r="FW409" s="7"/>
      <c r="FX409" s="7"/>
      <c r="FY409" s="7"/>
      <c r="FZ409" s="7"/>
      <c r="GA409" s="7"/>
      <c r="GB409" s="7"/>
      <c r="GC409" s="7"/>
      <c r="GD409" s="7"/>
      <c r="GE409" s="7"/>
      <c r="GF409" s="7"/>
      <c r="GG409" s="7"/>
      <c r="GH409" s="7"/>
      <c r="GI409" s="7"/>
      <c r="GJ409" s="7"/>
      <c r="GK409" s="7"/>
      <c r="GL409" s="7"/>
      <c r="GM409" s="7"/>
      <c r="GN409" s="7"/>
      <c r="GO409" s="7"/>
      <c r="GP409" s="7"/>
      <c r="GQ409" s="7"/>
      <c r="GR409" s="7"/>
      <c r="GS409" s="7"/>
      <c r="GT409" s="7"/>
      <c r="GU409" s="7"/>
      <c r="GV409" s="7"/>
      <c r="GW409" s="7"/>
      <c r="GX409" s="7"/>
      <c r="GY409" s="7"/>
      <c r="GZ409" s="7"/>
      <c r="HA409" s="7"/>
      <c r="HB409" s="7"/>
      <c r="HC409" s="7"/>
      <c r="HD409" s="7"/>
      <c r="HE409" s="7"/>
      <c r="HF409" s="7"/>
      <c r="HG409" s="7"/>
      <c r="HH409" s="7"/>
      <c r="HI409" s="7"/>
      <c r="HJ409" s="7"/>
      <c r="HK409" s="7"/>
      <c r="HL409" s="7"/>
      <c r="HM409" s="7"/>
      <c r="HN409" s="7"/>
      <c r="HO409" s="7"/>
      <c r="HP409" s="7"/>
      <c r="HQ409" s="7"/>
      <c r="HR409" s="7"/>
      <c r="HS409" s="7"/>
      <c r="HT409" s="7"/>
      <c r="HU409" s="7"/>
      <c r="HV409" s="7"/>
      <c r="HW409" s="7"/>
      <c r="HX409" s="7"/>
      <c r="HY409" s="7"/>
      <c r="HZ409" s="7"/>
      <c r="IA409" s="7"/>
      <c r="IB409" s="7"/>
      <c r="IC409" s="7"/>
      <c r="ID409" s="7"/>
      <c r="IE409" s="7"/>
      <c r="IF409" s="7"/>
      <c r="IG409" s="7"/>
      <c r="IH409" s="7"/>
      <c r="II409" s="7"/>
      <c r="IJ409" s="7"/>
      <c r="IK409" s="7"/>
      <c r="IL409" s="7"/>
      <c r="IM409" s="7"/>
      <c r="IN409" s="7"/>
      <c r="IO409" s="7"/>
      <c r="IP409" s="7"/>
      <c r="IQ409" s="7"/>
    </row>
    <row r="410" spans="2:251">
      <c r="B410" s="65"/>
      <c r="C410" s="15"/>
      <c r="D410" s="15"/>
      <c r="F410" s="15"/>
      <c r="G410" s="14"/>
      <c r="H410" s="14"/>
      <c r="I410" s="14"/>
      <c r="J410" s="15"/>
      <c r="K410" s="14"/>
      <c r="L410" s="15"/>
      <c r="M410" s="15"/>
      <c r="N410" s="18"/>
      <c r="O410" s="15"/>
      <c r="P410" s="15"/>
      <c r="Q410" s="14"/>
      <c r="R410" s="15"/>
      <c r="S410" s="15"/>
      <c r="T410" s="18"/>
      <c r="U410" s="15"/>
      <c r="V410" s="15"/>
      <c r="W410" s="18"/>
      <c r="X410" s="15"/>
      <c r="Y410" s="15"/>
      <c r="Z410" s="18"/>
      <c r="AA410" s="15"/>
      <c r="AB410" s="15"/>
      <c r="AC410" s="18"/>
      <c r="AD410" s="16"/>
      <c r="AE410" s="16"/>
      <c r="AF410" s="11"/>
      <c r="AG410" s="15"/>
      <c r="AH410" s="15"/>
      <c r="AI410" s="18"/>
      <c r="AJ410" s="15"/>
      <c r="AK410" s="15"/>
      <c r="AL410" s="18"/>
      <c r="AM410" s="15"/>
      <c r="AN410" s="15"/>
      <c r="AO410" s="18"/>
      <c r="AP410" s="15"/>
      <c r="AQ410" s="15"/>
      <c r="AR410" s="18"/>
      <c r="AS410" s="15"/>
      <c r="AT410" s="15"/>
      <c r="AU410" s="14"/>
      <c r="AV410" s="15"/>
      <c r="AW410" s="15"/>
      <c r="AX410" s="18"/>
      <c r="AY410" s="15"/>
      <c r="AZ410" s="15"/>
      <c r="BA410" s="18"/>
      <c r="BB410" s="15"/>
      <c r="BC410" s="18"/>
      <c r="BD410" s="14"/>
      <c r="BE410" s="18"/>
      <c r="BF410" s="18"/>
      <c r="BG410" s="16"/>
      <c r="BH410" s="15"/>
      <c r="BI410" s="18"/>
      <c r="BJ410" s="15"/>
      <c r="BK410" s="7"/>
      <c r="BL410" s="15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  <c r="FH410" s="7"/>
      <c r="FI410" s="7"/>
      <c r="FJ410" s="7"/>
      <c r="FK410" s="7"/>
      <c r="FL410" s="7"/>
      <c r="FM410" s="7"/>
      <c r="FN410" s="7"/>
      <c r="FO410" s="7"/>
      <c r="FP410" s="7"/>
      <c r="FQ410" s="7"/>
      <c r="FR410" s="7"/>
      <c r="FS410" s="7"/>
      <c r="FT410" s="7"/>
      <c r="FU410" s="7"/>
      <c r="FV410" s="7"/>
      <c r="FW410" s="7"/>
      <c r="FX410" s="7"/>
      <c r="FY410" s="7"/>
      <c r="FZ410" s="7"/>
      <c r="GA410" s="7"/>
      <c r="GB410" s="7"/>
      <c r="GC410" s="7"/>
      <c r="GD410" s="7"/>
      <c r="GE410" s="7"/>
      <c r="GF410" s="7"/>
      <c r="GG410" s="7"/>
      <c r="GH410" s="7"/>
      <c r="GI410" s="7"/>
      <c r="GJ410" s="7"/>
      <c r="GK410" s="7"/>
      <c r="GL410" s="7"/>
      <c r="GM410" s="7"/>
      <c r="GN410" s="7"/>
      <c r="GO410" s="7"/>
      <c r="GP410" s="7"/>
      <c r="GQ410" s="7"/>
      <c r="GR410" s="7"/>
      <c r="GS410" s="7"/>
      <c r="GT410" s="7"/>
      <c r="GU410" s="7"/>
      <c r="GV410" s="7"/>
      <c r="GW410" s="7"/>
      <c r="GX410" s="7"/>
      <c r="GY410" s="7"/>
      <c r="GZ410" s="7"/>
      <c r="HA410" s="7"/>
      <c r="HB410" s="7"/>
      <c r="HC410" s="7"/>
      <c r="HD410" s="7"/>
      <c r="HE410" s="7"/>
      <c r="HF410" s="7"/>
      <c r="HG410" s="7"/>
      <c r="HH410" s="7"/>
      <c r="HI410" s="7"/>
      <c r="HJ410" s="7"/>
      <c r="HK410" s="7"/>
      <c r="HL410" s="7"/>
      <c r="HM410" s="7"/>
      <c r="HN410" s="7"/>
      <c r="HO410" s="7"/>
      <c r="HP410" s="7"/>
      <c r="HQ410" s="7"/>
      <c r="HR410" s="7"/>
      <c r="HS410" s="7"/>
      <c r="HT410" s="7"/>
      <c r="HU410" s="7"/>
      <c r="HV410" s="7"/>
      <c r="HW410" s="7"/>
      <c r="HX410" s="7"/>
      <c r="HY410" s="7"/>
      <c r="HZ410" s="7"/>
      <c r="IA410" s="7"/>
      <c r="IB410" s="7"/>
      <c r="IC410" s="7"/>
      <c r="ID410" s="7"/>
      <c r="IE410" s="7"/>
      <c r="IF410" s="7"/>
      <c r="IG410" s="7"/>
      <c r="IH410" s="7"/>
      <c r="II410" s="7"/>
      <c r="IJ410" s="7"/>
      <c r="IK410" s="7"/>
      <c r="IL410" s="7"/>
      <c r="IM410" s="7"/>
      <c r="IN410" s="7"/>
      <c r="IO410" s="7"/>
      <c r="IP410" s="7"/>
      <c r="IQ410" s="7"/>
    </row>
    <row r="411" spans="2:251">
      <c r="B411" s="65"/>
      <c r="C411" s="15"/>
      <c r="D411" s="15"/>
      <c r="F411" s="15"/>
      <c r="G411" s="14"/>
      <c r="H411" s="14"/>
      <c r="I411" s="14"/>
      <c r="J411" s="15"/>
      <c r="K411" s="14"/>
      <c r="L411" s="15"/>
      <c r="M411" s="15"/>
      <c r="N411" s="18"/>
      <c r="O411" s="15"/>
      <c r="P411" s="15"/>
      <c r="Q411" s="14"/>
      <c r="R411" s="15"/>
      <c r="S411" s="15"/>
      <c r="T411" s="18"/>
      <c r="U411" s="15"/>
      <c r="V411" s="15"/>
      <c r="W411" s="18"/>
      <c r="X411" s="15"/>
      <c r="Y411" s="15"/>
      <c r="Z411" s="18"/>
      <c r="AA411" s="15"/>
      <c r="AB411" s="15"/>
      <c r="AC411" s="18"/>
      <c r="AD411" s="16"/>
      <c r="AE411" s="16"/>
      <c r="AF411" s="11"/>
      <c r="AG411" s="15"/>
      <c r="AH411" s="15"/>
      <c r="AI411" s="18"/>
      <c r="AJ411" s="15"/>
      <c r="AK411" s="15"/>
      <c r="AL411" s="18"/>
      <c r="AM411" s="15"/>
      <c r="AN411" s="15"/>
      <c r="AO411" s="18"/>
      <c r="AP411" s="15"/>
      <c r="AQ411" s="15"/>
      <c r="AR411" s="18"/>
      <c r="AS411" s="15"/>
      <c r="AT411" s="15"/>
      <c r="AU411" s="14"/>
      <c r="AV411" s="15"/>
      <c r="AW411" s="15"/>
      <c r="AX411" s="18"/>
      <c r="AY411" s="15"/>
      <c r="AZ411" s="15"/>
      <c r="BA411" s="18"/>
      <c r="BB411" s="15"/>
      <c r="BC411" s="18"/>
      <c r="BD411" s="14"/>
      <c r="BE411" s="18"/>
      <c r="BF411" s="18"/>
      <c r="BG411" s="16"/>
      <c r="BH411" s="15"/>
      <c r="BI411" s="18"/>
      <c r="BJ411" s="15"/>
      <c r="BK411" s="7"/>
      <c r="BL411" s="15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  <c r="FH411" s="7"/>
      <c r="FI411" s="7"/>
      <c r="FJ411" s="7"/>
      <c r="FK411" s="7"/>
      <c r="FL411" s="7"/>
      <c r="FM411" s="7"/>
      <c r="FN411" s="7"/>
      <c r="FO411" s="7"/>
      <c r="FP411" s="7"/>
      <c r="FQ411" s="7"/>
      <c r="FR411" s="7"/>
      <c r="FS411" s="7"/>
      <c r="FT411" s="7"/>
      <c r="FU411" s="7"/>
      <c r="FV411" s="7"/>
      <c r="FW411" s="7"/>
      <c r="FX411" s="7"/>
      <c r="FY411" s="7"/>
      <c r="FZ411" s="7"/>
      <c r="GA411" s="7"/>
      <c r="GB411" s="7"/>
      <c r="GC411" s="7"/>
      <c r="GD411" s="7"/>
      <c r="GE411" s="7"/>
      <c r="GF411" s="7"/>
      <c r="GG411" s="7"/>
      <c r="GH411" s="7"/>
      <c r="GI411" s="7"/>
      <c r="GJ411" s="7"/>
      <c r="GK411" s="7"/>
      <c r="GL411" s="7"/>
      <c r="GM411" s="7"/>
      <c r="GN411" s="7"/>
      <c r="GO411" s="7"/>
      <c r="GP411" s="7"/>
      <c r="GQ411" s="7"/>
      <c r="GR411" s="7"/>
      <c r="GS411" s="7"/>
      <c r="GT411" s="7"/>
      <c r="GU411" s="7"/>
      <c r="GV411" s="7"/>
      <c r="GW411" s="7"/>
      <c r="GX411" s="7"/>
      <c r="GY411" s="7"/>
      <c r="GZ411" s="7"/>
      <c r="HA411" s="7"/>
      <c r="HB411" s="7"/>
      <c r="HC411" s="7"/>
      <c r="HD411" s="7"/>
      <c r="HE411" s="7"/>
      <c r="HF411" s="7"/>
      <c r="HG411" s="7"/>
      <c r="HH411" s="7"/>
      <c r="HI411" s="7"/>
      <c r="HJ411" s="7"/>
      <c r="HK411" s="7"/>
      <c r="HL411" s="7"/>
      <c r="HM411" s="7"/>
      <c r="HN411" s="7"/>
      <c r="HO411" s="7"/>
      <c r="HP411" s="7"/>
      <c r="HQ411" s="7"/>
      <c r="HR411" s="7"/>
      <c r="HS411" s="7"/>
      <c r="HT411" s="7"/>
      <c r="HU411" s="7"/>
      <c r="HV411" s="7"/>
      <c r="HW411" s="7"/>
      <c r="HX411" s="7"/>
      <c r="HY411" s="7"/>
      <c r="HZ411" s="7"/>
      <c r="IA411" s="7"/>
      <c r="IB411" s="7"/>
      <c r="IC411" s="7"/>
      <c r="ID411" s="7"/>
      <c r="IE411" s="7"/>
      <c r="IF411" s="7"/>
      <c r="IG411" s="7"/>
      <c r="IH411" s="7"/>
      <c r="II411" s="7"/>
      <c r="IJ411" s="7"/>
      <c r="IK411" s="7"/>
      <c r="IL411" s="7"/>
      <c r="IM411" s="7"/>
      <c r="IN411" s="7"/>
      <c r="IO411" s="7"/>
      <c r="IP411" s="7"/>
      <c r="IQ411" s="7"/>
    </row>
    <row r="412" spans="2:251">
      <c r="B412" s="65"/>
      <c r="C412" s="15"/>
      <c r="D412" s="15"/>
      <c r="F412" s="15"/>
      <c r="G412" s="14"/>
      <c r="H412" s="14"/>
      <c r="I412" s="14"/>
      <c r="J412" s="15"/>
      <c r="K412" s="14"/>
      <c r="L412" s="15"/>
      <c r="M412" s="15"/>
      <c r="N412" s="18"/>
      <c r="O412" s="15"/>
      <c r="P412" s="15"/>
      <c r="Q412" s="14"/>
      <c r="R412" s="15"/>
      <c r="S412" s="15"/>
      <c r="T412" s="18"/>
      <c r="U412" s="15"/>
      <c r="V412" s="15"/>
      <c r="W412" s="18"/>
      <c r="X412" s="15"/>
      <c r="Y412" s="15"/>
      <c r="Z412" s="18"/>
      <c r="AA412" s="15"/>
      <c r="AB412" s="15"/>
      <c r="AC412" s="18"/>
      <c r="AD412" s="16"/>
      <c r="AE412" s="16"/>
      <c r="AF412" s="11"/>
      <c r="AG412" s="15"/>
      <c r="AH412" s="15"/>
      <c r="AI412" s="18"/>
      <c r="AJ412" s="15"/>
      <c r="AK412" s="15"/>
      <c r="AL412" s="18"/>
      <c r="AM412" s="15"/>
      <c r="AN412" s="15"/>
      <c r="AO412" s="18"/>
      <c r="AP412" s="15"/>
      <c r="AQ412" s="15"/>
      <c r="AR412" s="18"/>
      <c r="AS412" s="15"/>
      <c r="AT412" s="15"/>
      <c r="AU412" s="14"/>
      <c r="AV412" s="15"/>
      <c r="AW412" s="15"/>
      <c r="AX412" s="18"/>
      <c r="AY412" s="15"/>
      <c r="AZ412" s="15"/>
      <c r="BA412" s="18"/>
      <c r="BB412" s="15"/>
      <c r="BC412" s="18"/>
      <c r="BD412" s="14"/>
      <c r="BE412" s="18"/>
      <c r="BF412" s="18"/>
      <c r="BG412" s="16"/>
      <c r="BH412" s="15"/>
      <c r="BI412" s="18"/>
      <c r="BJ412" s="15"/>
      <c r="BK412" s="7"/>
      <c r="BL412" s="15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  <c r="FH412" s="7"/>
      <c r="FI412" s="7"/>
      <c r="FJ412" s="7"/>
      <c r="FK412" s="7"/>
      <c r="FL412" s="7"/>
      <c r="FM412" s="7"/>
      <c r="FN412" s="7"/>
      <c r="FO412" s="7"/>
      <c r="FP412" s="7"/>
      <c r="FQ412" s="7"/>
      <c r="FR412" s="7"/>
      <c r="FS412" s="7"/>
      <c r="FT412" s="7"/>
      <c r="FU412" s="7"/>
      <c r="FV412" s="7"/>
      <c r="FW412" s="7"/>
      <c r="FX412" s="7"/>
      <c r="FY412" s="7"/>
      <c r="FZ412" s="7"/>
      <c r="GA412" s="7"/>
      <c r="GB412" s="7"/>
      <c r="GC412" s="7"/>
      <c r="GD412" s="7"/>
      <c r="GE412" s="7"/>
      <c r="GF412" s="7"/>
      <c r="GG412" s="7"/>
      <c r="GH412" s="7"/>
      <c r="GI412" s="7"/>
      <c r="GJ412" s="7"/>
      <c r="GK412" s="7"/>
      <c r="GL412" s="7"/>
      <c r="GM412" s="7"/>
      <c r="GN412" s="7"/>
      <c r="GO412" s="7"/>
      <c r="GP412" s="7"/>
      <c r="GQ412" s="7"/>
      <c r="GR412" s="7"/>
      <c r="GS412" s="7"/>
      <c r="GT412" s="7"/>
      <c r="GU412" s="7"/>
      <c r="GV412" s="7"/>
      <c r="GW412" s="7"/>
      <c r="GX412" s="7"/>
      <c r="GY412" s="7"/>
      <c r="GZ412" s="7"/>
      <c r="HA412" s="7"/>
      <c r="HB412" s="7"/>
      <c r="HC412" s="7"/>
      <c r="HD412" s="7"/>
      <c r="HE412" s="7"/>
      <c r="HF412" s="7"/>
      <c r="HG412" s="7"/>
      <c r="HH412" s="7"/>
      <c r="HI412" s="7"/>
      <c r="HJ412" s="7"/>
      <c r="HK412" s="7"/>
      <c r="HL412" s="7"/>
      <c r="HM412" s="7"/>
      <c r="HN412" s="7"/>
      <c r="HO412" s="7"/>
      <c r="HP412" s="7"/>
      <c r="HQ412" s="7"/>
      <c r="HR412" s="7"/>
      <c r="HS412" s="7"/>
      <c r="HT412" s="7"/>
      <c r="HU412" s="7"/>
      <c r="HV412" s="7"/>
      <c r="HW412" s="7"/>
      <c r="HX412" s="7"/>
      <c r="HY412" s="7"/>
      <c r="HZ412" s="7"/>
      <c r="IA412" s="7"/>
      <c r="IB412" s="7"/>
      <c r="IC412" s="7"/>
      <c r="ID412" s="7"/>
      <c r="IE412" s="7"/>
      <c r="IF412" s="7"/>
      <c r="IG412" s="7"/>
      <c r="IH412" s="7"/>
      <c r="II412" s="7"/>
      <c r="IJ412" s="7"/>
      <c r="IK412" s="7"/>
      <c r="IL412" s="7"/>
      <c r="IM412" s="7"/>
      <c r="IN412" s="7"/>
      <c r="IO412" s="7"/>
      <c r="IP412" s="7"/>
      <c r="IQ412" s="7"/>
    </row>
    <row r="413" spans="2:251">
      <c r="B413" s="65"/>
      <c r="C413" s="15"/>
      <c r="D413" s="15"/>
      <c r="F413" s="15"/>
      <c r="G413" s="14"/>
      <c r="H413" s="14"/>
      <c r="I413" s="14"/>
      <c r="J413" s="15"/>
      <c r="K413" s="14"/>
      <c r="L413" s="15"/>
      <c r="M413" s="15"/>
      <c r="N413" s="18"/>
      <c r="O413" s="15"/>
      <c r="P413" s="15"/>
      <c r="Q413" s="14"/>
      <c r="R413" s="15"/>
      <c r="S413" s="15"/>
      <c r="T413" s="18"/>
      <c r="U413" s="15"/>
      <c r="V413" s="15"/>
      <c r="W413" s="18"/>
      <c r="X413" s="15"/>
      <c r="Y413" s="15"/>
      <c r="Z413" s="18"/>
      <c r="AA413" s="15"/>
      <c r="AB413" s="15"/>
      <c r="AC413" s="18"/>
      <c r="AD413" s="16"/>
      <c r="AE413" s="16"/>
      <c r="AF413" s="11"/>
      <c r="AG413" s="15"/>
      <c r="AH413" s="15"/>
      <c r="AI413" s="18"/>
      <c r="AJ413" s="15"/>
      <c r="AK413" s="15"/>
      <c r="AL413" s="18"/>
      <c r="AM413" s="15"/>
      <c r="AN413" s="15"/>
      <c r="AO413" s="18"/>
      <c r="AP413" s="15"/>
      <c r="AQ413" s="15"/>
      <c r="AR413" s="18"/>
      <c r="AS413" s="15"/>
      <c r="AT413" s="15"/>
      <c r="AU413" s="14"/>
      <c r="AV413" s="15"/>
      <c r="AW413" s="15"/>
      <c r="AX413" s="18"/>
      <c r="AY413" s="15"/>
      <c r="AZ413" s="15"/>
      <c r="BA413" s="18"/>
      <c r="BB413" s="15"/>
      <c r="BC413" s="18"/>
      <c r="BD413" s="14"/>
      <c r="BE413" s="18"/>
      <c r="BF413" s="18"/>
      <c r="BG413" s="16"/>
      <c r="BH413" s="15"/>
      <c r="BI413" s="18"/>
      <c r="BJ413" s="15"/>
      <c r="BK413" s="7"/>
      <c r="BL413" s="15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  <c r="FH413" s="7"/>
      <c r="FI413" s="7"/>
      <c r="FJ413" s="7"/>
      <c r="FK413" s="7"/>
      <c r="FL413" s="7"/>
      <c r="FM413" s="7"/>
      <c r="FN413" s="7"/>
      <c r="FO413" s="7"/>
      <c r="FP413" s="7"/>
      <c r="FQ413" s="7"/>
      <c r="FR413" s="7"/>
      <c r="FS413" s="7"/>
      <c r="FT413" s="7"/>
      <c r="FU413" s="7"/>
      <c r="FV413" s="7"/>
      <c r="FW413" s="7"/>
      <c r="FX413" s="7"/>
      <c r="FY413" s="7"/>
      <c r="FZ413" s="7"/>
      <c r="GA413" s="7"/>
      <c r="GB413" s="7"/>
      <c r="GC413" s="7"/>
      <c r="GD413" s="7"/>
      <c r="GE413" s="7"/>
      <c r="GF413" s="7"/>
      <c r="GG413" s="7"/>
      <c r="GH413" s="7"/>
      <c r="GI413" s="7"/>
      <c r="GJ413" s="7"/>
      <c r="GK413" s="7"/>
      <c r="GL413" s="7"/>
      <c r="GM413" s="7"/>
      <c r="GN413" s="7"/>
      <c r="GO413" s="7"/>
      <c r="GP413" s="7"/>
      <c r="GQ413" s="7"/>
      <c r="GR413" s="7"/>
      <c r="GS413" s="7"/>
      <c r="GT413" s="7"/>
      <c r="GU413" s="7"/>
      <c r="GV413" s="7"/>
      <c r="GW413" s="7"/>
      <c r="GX413" s="7"/>
      <c r="GY413" s="7"/>
      <c r="GZ413" s="7"/>
      <c r="HA413" s="7"/>
      <c r="HB413" s="7"/>
      <c r="HC413" s="7"/>
      <c r="HD413" s="7"/>
      <c r="HE413" s="7"/>
      <c r="HF413" s="7"/>
      <c r="HG413" s="7"/>
      <c r="HH413" s="7"/>
      <c r="HI413" s="7"/>
      <c r="HJ413" s="7"/>
      <c r="HK413" s="7"/>
      <c r="HL413" s="7"/>
      <c r="HM413" s="7"/>
      <c r="HN413" s="7"/>
      <c r="HO413" s="7"/>
      <c r="HP413" s="7"/>
      <c r="HQ413" s="7"/>
      <c r="HR413" s="7"/>
      <c r="HS413" s="7"/>
      <c r="HT413" s="7"/>
      <c r="HU413" s="7"/>
      <c r="HV413" s="7"/>
      <c r="HW413" s="7"/>
      <c r="HX413" s="7"/>
      <c r="HY413" s="7"/>
      <c r="HZ413" s="7"/>
      <c r="IA413" s="7"/>
      <c r="IB413" s="7"/>
      <c r="IC413" s="7"/>
      <c r="ID413" s="7"/>
      <c r="IE413" s="7"/>
      <c r="IF413" s="7"/>
      <c r="IG413" s="7"/>
      <c r="IH413" s="7"/>
      <c r="II413" s="7"/>
      <c r="IJ413" s="7"/>
      <c r="IK413" s="7"/>
      <c r="IL413" s="7"/>
      <c r="IM413" s="7"/>
      <c r="IN413" s="7"/>
      <c r="IO413" s="7"/>
      <c r="IP413" s="7"/>
      <c r="IQ413" s="7"/>
    </row>
    <row r="414" spans="2:251">
      <c r="B414" s="65"/>
      <c r="C414" s="15"/>
      <c r="D414" s="15"/>
      <c r="F414" s="15"/>
      <c r="G414" s="14"/>
      <c r="H414" s="14"/>
      <c r="I414" s="14"/>
      <c r="J414" s="15"/>
      <c r="K414" s="14"/>
      <c r="L414" s="15"/>
      <c r="M414" s="15"/>
      <c r="N414" s="18"/>
      <c r="O414" s="15"/>
      <c r="P414" s="15"/>
      <c r="Q414" s="14"/>
      <c r="R414" s="15"/>
      <c r="S414" s="15"/>
      <c r="T414" s="18"/>
      <c r="U414" s="15"/>
      <c r="V414" s="15"/>
      <c r="W414" s="18"/>
      <c r="X414" s="15"/>
      <c r="Y414" s="15"/>
      <c r="Z414" s="18"/>
      <c r="AA414" s="15"/>
      <c r="AB414" s="15"/>
      <c r="AC414" s="18"/>
      <c r="AD414" s="16"/>
      <c r="AE414" s="16"/>
      <c r="AF414" s="11"/>
      <c r="AG414" s="15"/>
      <c r="AH414" s="15"/>
      <c r="AI414" s="18"/>
      <c r="AJ414" s="15"/>
      <c r="AK414" s="15"/>
      <c r="AL414" s="18"/>
      <c r="AM414" s="15"/>
      <c r="AN414" s="15"/>
      <c r="AO414" s="18"/>
      <c r="AP414" s="15"/>
      <c r="AQ414" s="15"/>
      <c r="AR414" s="18"/>
      <c r="AS414" s="15"/>
      <c r="AT414" s="15"/>
      <c r="AU414" s="14"/>
      <c r="AV414" s="15"/>
      <c r="AW414" s="15"/>
      <c r="AX414" s="18"/>
      <c r="AY414" s="15"/>
      <c r="AZ414" s="15"/>
      <c r="BA414" s="18"/>
      <c r="BB414" s="15"/>
      <c r="BC414" s="18"/>
      <c r="BD414" s="14"/>
      <c r="BE414" s="18"/>
      <c r="BF414" s="18"/>
      <c r="BG414" s="16"/>
      <c r="BH414" s="15"/>
      <c r="BI414" s="18"/>
      <c r="BJ414" s="15"/>
      <c r="BK414" s="7"/>
      <c r="BL414" s="15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  <c r="FH414" s="7"/>
      <c r="FI414" s="7"/>
      <c r="FJ414" s="7"/>
      <c r="FK414" s="7"/>
      <c r="FL414" s="7"/>
      <c r="FM414" s="7"/>
      <c r="FN414" s="7"/>
      <c r="FO414" s="7"/>
      <c r="FP414" s="7"/>
      <c r="FQ414" s="7"/>
      <c r="FR414" s="7"/>
      <c r="FS414" s="7"/>
      <c r="FT414" s="7"/>
      <c r="FU414" s="7"/>
      <c r="FV414" s="7"/>
      <c r="FW414" s="7"/>
      <c r="FX414" s="7"/>
      <c r="FY414" s="7"/>
      <c r="FZ414" s="7"/>
      <c r="GA414" s="7"/>
      <c r="GB414" s="7"/>
      <c r="GC414" s="7"/>
      <c r="GD414" s="7"/>
      <c r="GE414" s="7"/>
      <c r="GF414" s="7"/>
      <c r="GG414" s="7"/>
      <c r="GH414" s="7"/>
      <c r="GI414" s="7"/>
      <c r="GJ414" s="7"/>
      <c r="GK414" s="7"/>
      <c r="GL414" s="7"/>
      <c r="GM414" s="7"/>
      <c r="GN414" s="7"/>
      <c r="GO414" s="7"/>
      <c r="GP414" s="7"/>
      <c r="GQ414" s="7"/>
      <c r="GR414" s="7"/>
      <c r="GS414" s="7"/>
      <c r="GT414" s="7"/>
      <c r="GU414" s="7"/>
      <c r="GV414" s="7"/>
      <c r="GW414" s="7"/>
      <c r="GX414" s="7"/>
      <c r="GY414" s="7"/>
      <c r="GZ414" s="7"/>
      <c r="HA414" s="7"/>
      <c r="HB414" s="7"/>
      <c r="HC414" s="7"/>
      <c r="HD414" s="7"/>
      <c r="HE414" s="7"/>
      <c r="HF414" s="7"/>
      <c r="HG414" s="7"/>
      <c r="HH414" s="7"/>
      <c r="HI414" s="7"/>
      <c r="HJ414" s="7"/>
      <c r="HK414" s="7"/>
      <c r="HL414" s="7"/>
      <c r="HM414" s="7"/>
      <c r="HN414" s="7"/>
      <c r="HO414" s="7"/>
      <c r="HP414" s="7"/>
      <c r="HQ414" s="7"/>
      <c r="HR414" s="7"/>
      <c r="HS414" s="7"/>
      <c r="HT414" s="7"/>
      <c r="HU414" s="7"/>
      <c r="HV414" s="7"/>
      <c r="HW414" s="7"/>
      <c r="HX414" s="7"/>
      <c r="HY414" s="7"/>
      <c r="HZ414" s="7"/>
      <c r="IA414" s="7"/>
      <c r="IB414" s="7"/>
      <c r="IC414" s="7"/>
      <c r="ID414" s="7"/>
      <c r="IE414" s="7"/>
      <c r="IF414" s="7"/>
      <c r="IG414" s="7"/>
      <c r="IH414" s="7"/>
      <c r="II414" s="7"/>
      <c r="IJ414" s="7"/>
      <c r="IK414" s="7"/>
      <c r="IL414" s="7"/>
      <c r="IM414" s="7"/>
      <c r="IN414" s="7"/>
      <c r="IO414" s="7"/>
      <c r="IP414" s="7"/>
      <c r="IQ414" s="7"/>
    </row>
    <row r="415" spans="2:251">
      <c r="B415" s="65"/>
      <c r="C415" s="15"/>
      <c r="D415" s="15"/>
      <c r="F415" s="15"/>
      <c r="G415" s="14"/>
      <c r="H415" s="14"/>
      <c r="I415" s="14"/>
      <c r="J415" s="15"/>
      <c r="K415" s="14"/>
      <c r="L415" s="15"/>
      <c r="M415" s="15"/>
      <c r="N415" s="18"/>
      <c r="O415" s="15"/>
      <c r="P415" s="15"/>
      <c r="Q415" s="14"/>
      <c r="R415" s="15"/>
      <c r="S415" s="15"/>
      <c r="T415" s="18"/>
      <c r="U415" s="15"/>
      <c r="V415" s="15"/>
      <c r="W415" s="18"/>
      <c r="X415" s="15"/>
      <c r="Y415" s="15"/>
      <c r="Z415" s="18"/>
      <c r="AA415" s="15"/>
      <c r="AB415" s="15"/>
      <c r="AC415" s="18"/>
      <c r="AD415" s="16"/>
      <c r="AE415" s="16"/>
      <c r="AF415" s="11"/>
      <c r="AG415" s="15"/>
      <c r="AH415" s="15"/>
      <c r="AI415" s="18"/>
      <c r="AJ415" s="15"/>
      <c r="AK415" s="15"/>
      <c r="AL415" s="18"/>
      <c r="AM415" s="15"/>
      <c r="AN415" s="15"/>
      <c r="AO415" s="18"/>
      <c r="AP415" s="15"/>
      <c r="AQ415" s="15"/>
      <c r="AR415" s="18"/>
      <c r="AS415" s="15"/>
      <c r="AT415" s="15"/>
      <c r="AU415" s="14"/>
      <c r="AV415" s="15"/>
      <c r="AW415" s="15"/>
      <c r="AX415" s="18"/>
      <c r="AY415" s="15"/>
      <c r="AZ415" s="15"/>
      <c r="BA415" s="18"/>
      <c r="BB415" s="15"/>
      <c r="BC415" s="18"/>
      <c r="BD415" s="14"/>
      <c r="BE415" s="18"/>
      <c r="BF415" s="18"/>
      <c r="BG415" s="16"/>
      <c r="BH415" s="15"/>
      <c r="BI415" s="18"/>
      <c r="BJ415" s="15"/>
      <c r="BK415" s="7"/>
      <c r="BL415" s="15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  <c r="FH415" s="7"/>
      <c r="FI415" s="7"/>
      <c r="FJ415" s="7"/>
      <c r="FK415" s="7"/>
      <c r="FL415" s="7"/>
      <c r="FM415" s="7"/>
      <c r="FN415" s="7"/>
      <c r="FO415" s="7"/>
      <c r="FP415" s="7"/>
      <c r="FQ415" s="7"/>
      <c r="FR415" s="7"/>
      <c r="FS415" s="7"/>
      <c r="FT415" s="7"/>
      <c r="FU415" s="7"/>
      <c r="FV415" s="7"/>
      <c r="FW415" s="7"/>
      <c r="FX415" s="7"/>
      <c r="FY415" s="7"/>
      <c r="FZ415" s="7"/>
      <c r="GA415" s="7"/>
      <c r="GB415" s="7"/>
      <c r="GC415" s="7"/>
      <c r="GD415" s="7"/>
      <c r="GE415" s="7"/>
      <c r="GF415" s="7"/>
      <c r="GG415" s="7"/>
      <c r="GH415" s="7"/>
      <c r="GI415" s="7"/>
      <c r="GJ415" s="7"/>
      <c r="GK415" s="7"/>
      <c r="GL415" s="7"/>
      <c r="GM415" s="7"/>
      <c r="GN415" s="7"/>
      <c r="GO415" s="7"/>
      <c r="GP415" s="7"/>
      <c r="GQ415" s="7"/>
      <c r="GR415" s="7"/>
      <c r="GS415" s="7"/>
      <c r="GT415" s="7"/>
      <c r="GU415" s="7"/>
      <c r="GV415" s="7"/>
      <c r="GW415" s="7"/>
      <c r="GX415" s="7"/>
      <c r="GY415" s="7"/>
      <c r="GZ415" s="7"/>
      <c r="HA415" s="7"/>
      <c r="HB415" s="7"/>
      <c r="HC415" s="7"/>
      <c r="HD415" s="7"/>
      <c r="HE415" s="7"/>
      <c r="HF415" s="7"/>
      <c r="HG415" s="7"/>
      <c r="HH415" s="7"/>
      <c r="HI415" s="7"/>
      <c r="HJ415" s="7"/>
      <c r="HK415" s="7"/>
      <c r="HL415" s="7"/>
      <c r="HM415" s="7"/>
      <c r="HN415" s="7"/>
      <c r="HO415" s="7"/>
      <c r="HP415" s="7"/>
      <c r="HQ415" s="7"/>
      <c r="HR415" s="7"/>
      <c r="HS415" s="7"/>
      <c r="HT415" s="7"/>
      <c r="HU415" s="7"/>
      <c r="HV415" s="7"/>
      <c r="HW415" s="7"/>
      <c r="HX415" s="7"/>
      <c r="HY415" s="7"/>
      <c r="HZ415" s="7"/>
      <c r="IA415" s="7"/>
      <c r="IB415" s="7"/>
      <c r="IC415" s="7"/>
      <c r="ID415" s="7"/>
      <c r="IE415" s="7"/>
      <c r="IF415" s="7"/>
      <c r="IG415" s="7"/>
      <c r="IH415" s="7"/>
      <c r="II415" s="7"/>
      <c r="IJ415" s="7"/>
      <c r="IK415" s="7"/>
      <c r="IL415" s="7"/>
      <c r="IM415" s="7"/>
      <c r="IN415" s="7"/>
      <c r="IO415" s="7"/>
      <c r="IP415" s="7"/>
      <c r="IQ415" s="7"/>
    </row>
    <row r="416" spans="2:251">
      <c r="B416" s="65"/>
      <c r="C416" s="15"/>
      <c r="D416" s="15"/>
      <c r="F416" s="15"/>
      <c r="G416" s="14"/>
      <c r="H416" s="14"/>
      <c r="I416" s="14"/>
      <c r="J416" s="15"/>
      <c r="K416" s="14"/>
      <c r="L416" s="15"/>
      <c r="M416" s="15"/>
      <c r="N416" s="18"/>
      <c r="O416" s="15"/>
      <c r="P416" s="15"/>
      <c r="Q416" s="14"/>
      <c r="R416" s="15"/>
      <c r="S416" s="15"/>
      <c r="T416" s="18"/>
      <c r="U416" s="15"/>
      <c r="V416" s="15"/>
      <c r="W416" s="18"/>
      <c r="X416" s="15"/>
      <c r="Y416" s="15"/>
      <c r="Z416" s="18"/>
      <c r="AA416" s="15"/>
      <c r="AB416" s="15"/>
      <c r="AC416" s="18"/>
      <c r="AD416" s="16"/>
      <c r="AE416" s="16"/>
      <c r="AF416" s="11"/>
      <c r="AG416" s="15"/>
      <c r="AH416" s="15"/>
      <c r="AI416" s="18"/>
      <c r="AJ416" s="15"/>
      <c r="AK416" s="15"/>
      <c r="AL416" s="18"/>
      <c r="AM416" s="15"/>
      <c r="AN416" s="15"/>
      <c r="AO416" s="18"/>
      <c r="AP416" s="15"/>
      <c r="AQ416" s="15"/>
      <c r="AR416" s="18"/>
      <c r="AS416" s="15"/>
      <c r="AT416" s="15"/>
      <c r="AU416" s="14"/>
      <c r="AV416" s="15"/>
      <c r="AW416" s="15"/>
      <c r="AX416" s="18"/>
      <c r="AY416" s="15"/>
      <c r="AZ416" s="15"/>
      <c r="BA416" s="18"/>
      <c r="BB416" s="15"/>
      <c r="BC416" s="18"/>
      <c r="BD416" s="14"/>
      <c r="BE416" s="18"/>
      <c r="BF416" s="18"/>
      <c r="BG416" s="16"/>
      <c r="BH416" s="15"/>
      <c r="BI416" s="18"/>
      <c r="BJ416" s="15"/>
      <c r="BK416" s="7"/>
      <c r="BL416" s="15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  <c r="FH416" s="7"/>
      <c r="FI416" s="7"/>
      <c r="FJ416" s="7"/>
      <c r="FK416" s="7"/>
      <c r="FL416" s="7"/>
      <c r="FM416" s="7"/>
      <c r="FN416" s="7"/>
      <c r="FO416" s="7"/>
      <c r="FP416" s="7"/>
      <c r="FQ416" s="7"/>
      <c r="FR416" s="7"/>
      <c r="FS416" s="7"/>
      <c r="FT416" s="7"/>
      <c r="FU416" s="7"/>
      <c r="FV416" s="7"/>
      <c r="FW416" s="7"/>
      <c r="FX416" s="7"/>
      <c r="FY416" s="7"/>
      <c r="FZ416" s="7"/>
      <c r="GA416" s="7"/>
      <c r="GB416" s="7"/>
      <c r="GC416" s="7"/>
      <c r="GD416" s="7"/>
      <c r="GE416" s="7"/>
      <c r="GF416" s="7"/>
      <c r="GG416" s="7"/>
      <c r="GH416" s="7"/>
      <c r="GI416" s="7"/>
      <c r="GJ416" s="7"/>
      <c r="GK416" s="7"/>
      <c r="GL416" s="7"/>
      <c r="GM416" s="7"/>
      <c r="GN416" s="7"/>
      <c r="GO416" s="7"/>
      <c r="GP416" s="7"/>
      <c r="GQ416" s="7"/>
      <c r="GR416" s="7"/>
      <c r="GS416" s="7"/>
      <c r="GT416" s="7"/>
      <c r="GU416" s="7"/>
      <c r="GV416" s="7"/>
      <c r="GW416" s="7"/>
      <c r="GX416" s="7"/>
      <c r="GY416" s="7"/>
      <c r="GZ416" s="7"/>
      <c r="HA416" s="7"/>
      <c r="HB416" s="7"/>
      <c r="HC416" s="7"/>
      <c r="HD416" s="7"/>
      <c r="HE416" s="7"/>
      <c r="HF416" s="7"/>
      <c r="HG416" s="7"/>
      <c r="HH416" s="7"/>
      <c r="HI416" s="7"/>
      <c r="HJ416" s="7"/>
      <c r="HK416" s="7"/>
      <c r="HL416" s="7"/>
      <c r="HM416" s="7"/>
      <c r="HN416" s="7"/>
      <c r="HO416" s="7"/>
      <c r="HP416" s="7"/>
      <c r="HQ416" s="7"/>
      <c r="HR416" s="7"/>
      <c r="HS416" s="7"/>
      <c r="HT416" s="7"/>
      <c r="HU416" s="7"/>
      <c r="HV416" s="7"/>
      <c r="HW416" s="7"/>
      <c r="HX416" s="7"/>
      <c r="HY416" s="7"/>
      <c r="HZ416" s="7"/>
      <c r="IA416" s="7"/>
      <c r="IB416" s="7"/>
      <c r="IC416" s="7"/>
      <c r="ID416" s="7"/>
      <c r="IE416" s="7"/>
      <c r="IF416" s="7"/>
      <c r="IG416" s="7"/>
      <c r="IH416" s="7"/>
      <c r="II416" s="7"/>
      <c r="IJ416" s="7"/>
      <c r="IK416" s="7"/>
      <c r="IL416" s="7"/>
      <c r="IM416" s="7"/>
      <c r="IN416" s="7"/>
      <c r="IO416" s="7"/>
      <c r="IP416" s="7"/>
      <c r="IQ416" s="7"/>
    </row>
    <row r="417" spans="2:251">
      <c r="B417" s="65"/>
      <c r="C417" s="15"/>
      <c r="D417" s="15"/>
      <c r="F417" s="15"/>
      <c r="G417" s="14"/>
      <c r="H417" s="14"/>
      <c r="I417" s="14"/>
      <c r="J417" s="15"/>
      <c r="K417" s="14"/>
      <c r="L417" s="15"/>
      <c r="M417" s="15"/>
      <c r="N417" s="18"/>
      <c r="O417" s="15"/>
      <c r="P417" s="15"/>
      <c r="Q417" s="14"/>
      <c r="R417" s="15"/>
      <c r="S417" s="15"/>
      <c r="T417" s="18"/>
      <c r="U417" s="15"/>
      <c r="V417" s="15"/>
      <c r="W417" s="18"/>
      <c r="X417" s="15"/>
      <c r="Y417" s="15"/>
      <c r="Z417" s="18"/>
      <c r="AA417" s="15"/>
      <c r="AB417" s="15"/>
      <c r="AC417" s="18"/>
      <c r="AD417" s="16"/>
      <c r="AE417" s="16"/>
      <c r="AF417" s="11"/>
      <c r="AG417" s="15"/>
      <c r="AH417" s="15"/>
      <c r="AI417" s="18"/>
      <c r="AJ417" s="15"/>
      <c r="AK417" s="15"/>
      <c r="AL417" s="18"/>
      <c r="AM417" s="15"/>
      <c r="AN417" s="15"/>
      <c r="AO417" s="18"/>
      <c r="AP417" s="15"/>
      <c r="AQ417" s="15"/>
      <c r="AR417" s="18"/>
      <c r="AS417" s="15"/>
      <c r="AT417" s="15"/>
      <c r="AU417" s="14"/>
      <c r="AV417" s="15"/>
      <c r="AW417" s="15"/>
      <c r="AX417" s="18"/>
      <c r="AY417" s="15"/>
      <c r="AZ417" s="15"/>
      <c r="BA417" s="18"/>
      <c r="BB417" s="15"/>
      <c r="BC417" s="18"/>
      <c r="BD417" s="14"/>
      <c r="BE417" s="18"/>
      <c r="BF417" s="18"/>
      <c r="BG417" s="15"/>
      <c r="BH417" s="15"/>
      <c r="BI417" s="18"/>
      <c r="BJ417" s="15"/>
      <c r="BK417" s="7"/>
      <c r="BL417" s="15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  <c r="FH417" s="7"/>
      <c r="FI417" s="7"/>
      <c r="FJ417" s="7"/>
      <c r="FK417" s="7"/>
      <c r="FL417" s="7"/>
      <c r="FM417" s="7"/>
      <c r="FN417" s="7"/>
      <c r="FO417" s="7"/>
      <c r="FP417" s="7"/>
      <c r="FQ417" s="7"/>
      <c r="FR417" s="7"/>
      <c r="FS417" s="7"/>
      <c r="FT417" s="7"/>
      <c r="FU417" s="7"/>
      <c r="FV417" s="7"/>
      <c r="FW417" s="7"/>
      <c r="FX417" s="7"/>
      <c r="FY417" s="7"/>
      <c r="FZ417" s="7"/>
      <c r="GA417" s="7"/>
      <c r="GB417" s="7"/>
      <c r="GC417" s="7"/>
      <c r="GD417" s="7"/>
      <c r="GE417" s="7"/>
      <c r="GF417" s="7"/>
      <c r="GG417" s="7"/>
      <c r="GH417" s="7"/>
      <c r="GI417" s="7"/>
      <c r="GJ417" s="7"/>
      <c r="GK417" s="7"/>
      <c r="GL417" s="7"/>
      <c r="GM417" s="7"/>
      <c r="GN417" s="7"/>
      <c r="GO417" s="7"/>
      <c r="GP417" s="7"/>
      <c r="GQ417" s="7"/>
      <c r="GR417" s="7"/>
      <c r="GS417" s="7"/>
      <c r="GT417" s="7"/>
      <c r="GU417" s="7"/>
      <c r="GV417" s="7"/>
      <c r="GW417" s="7"/>
      <c r="GX417" s="7"/>
      <c r="GY417" s="7"/>
      <c r="GZ417" s="7"/>
      <c r="HA417" s="7"/>
      <c r="HB417" s="7"/>
      <c r="HC417" s="7"/>
      <c r="HD417" s="7"/>
      <c r="HE417" s="7"/>
      <c r="HF417" s="7"/>
      <c r="HG417" s="7"/>
      <c r="HH417" s="7"/>
      <c r="HI417" s="7"/>
      <c r="HJ417" s="7"/>
      <c r="HK417" s="7"/>
      <c r="HL417" s="7"/>
      <c r="HM417" s="7"/>
      <c r="HN417" s="7"/>
      <c r="HO417" s="7"/>
      <c r="HP417" s="7"/>
      <c r="HQ417" s="7"/>
      <c r="HR417" s="7"/>
      <c r="HS417" s="7"/>
      <c r="HT417" s="7"/>
      <c r="HU417" s="7"/>
      <c r="HV417" s="7"/>
      <c r="HW417" s="7"/>
      <c r="HX417" s="7"/>
      <c r="HY417" s="7"/>
      <c r="HZ417" s="7"/>
      <c r="IA417" s="7"/>
      <c r="IB417" s="7"/>
      <c r="IC417" s="7"/>
      <c r="ID417" s="7"/>
      <c r="IE417" s="7"/>
      <c r="IF417" s="7"/>
      <c r="IG417" s="7"/>
      <c r="IH417" s="7"/>
      <c r="II417" s="7"/>
      <c r="IJ417" s="7"/>
      <c r="IK417" s="7"/>
      <c r="IL417" s="7"/>
      <c r="IM417" s="7"/>
      <c r="IN417" s="7"/>
      <c r="IO417" s="7"/>
      <c r="IP417" s="7"/>
      <c r="IQ417" s="7"/>
    </row>
    <row r="418" spans="2:251">
      <c r="B418" s="65"/>
      <c r="C418" s="15"/>
      <c r="D418" s="15"/>
      <c r="F418" s="15"/>
      <c r="G418" s="14"/>
      <c r="H418" s="14"/>
      <c r="I418" s="14"/>
      <c r="J418" s="15"/>
      <c r="K418" s="14"/>
      <c r="L418" s="15"/>
      <c r="M418" s="15"/>
      <c r="N418" s="18"/>
      <c r="O418" s="15"/>
      <c r="P418" s="15"/>
      <c r="Q418" s="14"/>
      <c r="R418" s="15"/>
      <c r="S418" s="15"/>
      <c r="T418" s="18"/>
      <c r="U418" s="15"/>
      <c r="V418" s="15"/>
      <c r="W418" s="18"/>
      <c r="X418" s="15"/>
      <c r="Y418" s="15"/>
      <c r="Z418" s="18"/>
      <c r="AA418" s="15"/>
      <c r="AB418" s="15"/>
      <c r="AC418" s="18"/>
      <c r="AD418" s="16"/>
      <c r="AE418" s="16"/>
      <c r="AF418" s="11"/>
      <c r="AG418" s="15"/>
      <c r="AH418" s="15"/>
      <c r="AI418" s="18"/>
      <c r="AJ418" s="15"/>
      <c r="AK418" s="15"/>
      <c r="AL418" s="18"/>
      <c r="AM418" s="15"/>
      <c r="AN418" s="15"/>
      <c r="AO418" s="18"/>
      <c r="AP418" s="15"/>
      <c r="AQ418" s="15"/>
      <c r="AR418" s="18"/>
      <c r="AS418" s="15"/>
      <c r="AT418" s="15"/>
      <c r="AU418" s="14"/>
      <c r="AV418" s="15"/>
      <c r="AW418" s="15"/>
      <c r="AX418" s="18"/>
      <c r="AY418" s="15"/>
      <c r="AZ418" s="15"/>
      <c r="BA418" s="18"/>
      <c r="BB418" s="15"/>
      <c r="BC418" s="18"/>
      <c r="BD418" s="14"/>
      <c r="BE418" s="18"/>
      <c r="BF418" s="18"/>
      <c r="BG418" s="15"/>
      <c r="BH418" s="15"/>
      <c r="BI418" s="18"/>
      <c r="BJ418" s="15"/>
      <c r="BK418" s="7"/>
      <c r="BL418" s="15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  <c r="FH418" s="7"/>
      <c r="FI418" s="7"/>
      <c r="FJ418" s="7"/>
      <c r="FK418" s="7"/>
      <c r="FL418" s="7"/>
      <c r="FM418" s="7"/>
      <c r="FN418" s="7"/>
      <c r="FO418" s="7"/>
      <c r="FP418" s="7"/>
      <c r="FQ418" s="7"/>
      <c r="FR418" s="7"/>
      <c r="FS418" s="7"/>
      <c r="FT418" s="7"/>
      <c r="FU418" s="7"/>
      <c r="FV418" s="7"/>
      <c r="FW418" s="7"/>
      <c r="FX418" s="7"/>
      <c r="FY418" s="7"/>
      <c r="FZ418" s="7"/>
      <c r="GA418" s="7"/>
      <c r="GB418" s="7"/>
      <c r="GC418" s="7"/>
      <c r="GD418" s="7"/>
      <c r="GE418" s="7"/>
      <c r="GF418" s="7"/>
      <c r="GG418" s="7"/>
      <c r="GH418" s="7"/>
      <c r="GI418" s="7"/>
      <c r="GJ418" s="7"/>
      <c r="GK418" s="7"/>
      <c r="GL418" s="7"/>
      <c r="GM418" s="7"/>
      <c r="GN418" s="7"/>
      <c r="GO418" s="7"/>
      <c r="GP418" s="7"/>
      <c r="GQ418" s="7"/>
      <c r="GR418" s="7"/>
      <c r="GS418" s="7"/>
      <c r="GT418" s="7"/>
      <c r="GU418" s="7"/>
      <c r="GV418" s="7"/>
      <c r="GW418" s="7"/>
      <c r="GX418" s="7"/>
      <c r="GY418" s="7"/>
      <c r="GZ418" s="7"/>
      <c r="HA418" s="7"/>
      <c r="HB418" s="7"/>
      <c r="HC418" s="7"/>
      <c r="HD418" s="7"/>
      <c r="HE418" s="7"/>
      <c r="HF418" s="7"/>
      <c r="HG418" s="7"/>
      <c r="HH418" s="7"/>
      <c r="HI418" s="7"/>
      <c r="HJ418" s="7"/>
      <c r="HK418" s="7"/>
      <c r="HL418" s="7"/>
      <c r="HM418" s="7"/>
      <c r="HN418" s="7"/>
      <c r="HO418" s="7"/>
      <c r="HP418" s="7"/>
      <c r="HQ418" s="7"/>
      <c r="HR418" s="7"/>
      <c r="HS418" s="7"/>
      <c r="HT418" s="7"/>
      <c r="HU418" s="7"/>
      <c r="HV418" s="7"/>
      <c r="HW418" s="7"/>
      <c r="HX418" s="7"/>
      <c r="HY418" s="7"/>
      <c r="HZ418" s="7"/>
      <c r="IA418" s="7"/>
      <c r="IB418" s="7"/>
      <c r="IC418" s="7"/>
      <c r="ID418" s="7"/>
      <c r="IE418" s="7"/>
      <c r="IF418" s="7"/>
      <c r="IG418" s="7"/>
      <c r="IH418" s="7"/>
      <c r="II418" s="7"/>
      <c r="IJ418" s="7"/>
      <c r="IK418" s="7"/>
      <c r="IL418" s="7"/>
      <c r="IM418" s="7"/>
      <c r="IN418" s="7"/>
      <c r="IO418" s="7"/>
      <c r="IP418" s="7"/>
      <c r="IQ418" s="7"/>
    </row>
    <row r="419" spans="2:251">
      <c r="B419" s="65"/>
      <c r="C419" s="15"/>
      <c r="D419" s="15"/>
      <c r="F419" s="15"/>
      <c r="G419" s="14"/>
      <c r="H419" s="14"/>
      <c r="I419" s="14"/>
      <c r="J419" s="15"/>
      <c r="K419" s="14"/>
      <c r="L419" s="15"/>
      <c r="M419" s="15"/>
      <c r="N419" s="15"/>
      <c r="O419" s="15"/>
      <c r="P419" s="15"/>
      <c r="Q419" s="14"/>
      <c r="R419" s="15"/>
      <c r="S419" s="15"/>
      <c r="T419" s="15"/>
      <c r="U419" s="15"/>
      <c r="V419" s="15"/>
      <c r="W419" s="18"/>
      <c r="X419" s="15"/>
      <c r="Y419" s="15"/>
      <c r="Z419" s="18"/>
      <c r="AA419" s="15"/>
      <c r="AB419" s="15"/>
      <c r="AC419" s="18"/>
      <c r="AD419" s="16"/>
      <c r="AE419" s="16"/>
      <c r="AF419" s="11"/>
      <c r="AG419" s="15"/>
      <c r="AH419" s="15"/>
      <c r="AI419" s="18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4"/>
      <c r="AV419" s="15"/>
      <c r="AW419" s="15"/>
      <c r="AX419" s="15"/>
      <c r="AY419" s="15"/>
      <c r="AZ419" s="15"/>
      <c r="BA419" s="15"/>
      <c r="BB419" s="15"/>
      <c r="BC419" s="15"/>
      <c r="BD419" s="14"/>
      <c r="BE419" s="15"/>
      <c r="BF419" s="15"/>
      <c r="BG419" s="16"/>
      <c r="BH419" s="15"/>
      <c r="BI419" s="15"/>
      <c r="BJ419" s="15"/>
      <c r="BK419" s="7"/>
      <c r="BL419" s="15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  <c r="FH419" s="7"/>
      <c r="FI419" s="7"/>
      <c r="FJ419" s="7"/>
      <c r="FK419" s="7"/>
      <c r="FL419" s="7"/>
      <c r="FM419" s="7"/>
      <c r="FN419" s="7"/>
      <c r="FO419" s="7"/>
      <c r="FP419" s="7"/>
      <c r="FQ419" s="7"/>
      <c r="FR419" s="7"/>
      <c r="FS419" s="7"/>
      <c r="FT419" s="7"/>
      <c r="FU419" s="7"/>
      <c r="FV419" s="7"/>
      <c r="FW419" s="7"/>
      <c r="FX419" s="7"/>
      <c r="FY419" s="7"/>
      <c r="FZ419" s="7"/>
      <c r="GA419" s="7"/>
      <c r="GB419" s="7"/>
      <c r="GC419" s="7"/>
      <c r="GD419" s="7"/>
      <c r="GE419" s="7"/>
      <c r="GF419" s="7"/>
      <c r="GG419" s="7"/>
      <c r="GH419" s="7"/>
      <c r="GI419" s="7"/>
      <c r="GJ419" s="7"/>
      <c r="GK419" s="7"/>
      <c r="GL419" s="7"/>
      <c r="GM419" s="7"/>
      <c r="GN419" s="7"/>
      <c r="GO419" s="7"/>
      <c r="GP419" s="7"/>
      <c r="GQ419" s="7"/>
      <c r="GR419" s="7"/>
      <c r="GS419" s="7"/>
      <c r="GT419" s="7"/>
      <c r="GU419" s="7"/>
      <c r="GV419" s="7"/>
      <c r="GW419" s="7"/>
      <c r="GX419" s="7"/>
      <c r="GY419" s="7"/>
      <c r="GZ419" s="7"/>
      <c r="HA419" s="7"/>
      <c r="HB419" s="7"/>
      <c r="HC419" s="7"/>
      <c r="HD419" s="7"/>
      <c r="HE419" s="7"/>
      <c r="HF419" s="7"/>
      <c r="HG419" s="7"/>
      <c r="HH419" s="7"/>
      <c r="HI419" s="7"/>
      <c r="HJ419" s="7"/>
      <c r="HK419" s="7"/>
      <c r="HL419" s="7"/>
      <c r="HM419" s="7"/>
      <c r="HN419" s="7"/>
      <c r="HO419" s="7"/>
      <c r="HP419" s="7"/>
      <c r="HQ419" s="7"/>
      <c r="HR419" s="7"/>
      <c r="HS419" s="7"/>
      <c r="HT419" s="7"/>
      <c r="HU419" s="7"/>
      <c r="HV419" s="7"/>
      <c r="HW419" s="7"/>
      <c r="HX419" s="7"/>
      <c r="HY419" s="7"/>
      <c r="HZ419" s="7"/>
      <c r="IA419" s="7"/>
      <c r="IB419" s="7"/>
      <c r="IC419" s="7"/>
      <c r="ID419" s="7"/>
      <c r="IE419" s="7"/>
      <c r="IF419" s="7"/>
      <c r="IG419" s="7"/>
      <c r="IH419" s="7"/>
      <c r="II419" s="7"/>
      <c r="IJ419" s="7"/>
      <c r="IK419" s="7"/>
      <c r="IL419" s="7"/>
      <c r="IM419" s="7"/>
      <c r="IN419" s="7"/>
      <c r="IO419" s="7"/>
      <c r="IP419" s="7"/>
      <c r="IQ419" s="7"/>
    </row>
    <row r="420" spans="2:251">
      <c r="B420" s="65"/>
      <c r="C420" s="15"/>
      <c r="D420" s="15"/>
      <c r="F420" s="15"/>
      <c r="G420" s="14"/>
      <c r="H420" s="14"/>
      <c r="I420" s="14"/>
      <c r="J420" s="15"/>
      <c r="K420" s="14"/>
      <c r="L420" s="15"/>
      <c r="M420" s="15"/>
      <c r="N420" s="18"/>
      <c r="O420" s="15"/>
      <c r="P420" s="15"/>
      <c r="Q420" s="14"/>
      <c r="R420" s="15"/>
      <c r="S420" s="15"/>
      <c r="T420" s="18"/>
      <c r="U420" s="15"/>
      <c r="V420" s="15"/>
      <c r="W420" s="18"/>
      <c r="X420" s="15"/>
      <c r="Y420" s="15"/>
      <c r="Z420" s="18"/>
      <c r="AA420" s="15"/>
      <c r="AB420" s="15"/>
      <c r="AC420" s="18"/>
      <c r="AD420" s="16"/>
      <c r="AE420" s="16"/>
      <c r="AF420" s="11"/>
      <c r="AG420" s="15"/>
      <c r="AH420" s="15"/>
      <c r="AI420" s="18"/>
      <c r="AJ420" s="15"/>
      <c r="AK420" s="15"/>
      <c r="AL420" s="18"/>
      <c r="AM420" s="15"/>
      <c r="AN420" s="15"/>
      <c r="AO420" s="18"/>
      <c r="AP420" s="15"/>
      <c r="AQ420" s="15"/>
      <c r="AR420" s="18"/>
      <c r="AS420" s="15"/>
      <c r="AT420" s="15"/>
      <c r="AU420" s="14"/>
      <c r="AV420" s="15"/>
      <c r="AW420" s="15"/>
      <c r="AX420" s="18"/>
      <c r="AY420" s="15"/>
      <c r="AZ420" s="15"/>
      <c r="BA420" s="18"/>
      <c r="BB420" s="15"/>
      <c r="BC420" s="18"/>
      <c r="BD420" s="14"/>
      <c r="BE420" s="18"/>
      <c r="BF420" s="18"/>
      <c r="BG420" s="16"/>
      <c r="BH420" s="15"/>
      <c r="BI420" s="18"/>
      <c r="BJ420" s="15"/>
      <c r="BK420" s="7"/>
      <c r="BL420" s="15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  <c r="FH420" s="7"/>
      <c r="FI420" s="7"/>
      <c r="FJ420" s="7"/>
      <c r="FK420" s="7"/>
      <c r="FL420" s="7"/>
      <c r="FM420" s="7"/>
      <c r="FN420" s="7"/>
      <c r="FO420" s="7"/>
      <c r="FP420" s="7"/>
      <c r="FQ420" s="7"/>
      <c r="FR420" s="7"/>
      <c r="FS420" s="7"/>
      <c r="FT420" s="7"/>
      <c r="FU420" s="7"/>
      <c r="FV420" s="7"/>
      <c r="FW420" s="7"/>
      <c r="FX420" s="7"/>
      <c r="FY420" s="7"/>
      <c r="FZ420" s="7"/>
      <c r="GA420" s="7"/>
      <c r="GB420" s="7"/>
      <c r="GC420" s="7"/>
      <c r="GD420" s="7"/>
      <c r="GE420" s="7"/>
      <c r="GF420" s="7"/>
      <c r="GG420" s="7"/>
      <c r="GH420" s="7"/>
      <c r="GI420" s="7"/>
      <c r="GJ420" s="7"/>
      <c r="GK420" s="7"/>
      <c r="GL420" s="7"/>
      <c r="GM420" s="7"/>
      <c r="GN420" s="7"/>
      <c r="GO420" s="7"/>
      <c r="GP420" s="7"/>
      <c r="GQ420" s="7"/>
      <c r="GR420" s="7"/>
      <c r="GS420" s="7"/>
      <c r="GT420" s="7"/>
      <c r="GU420" s="7"/>
      <c r="GV420" s="7"/>
      <c r="GW420" s="7"/>
      <c r="GX420" s="7"/>
      <c r="GY420" s="7"/>
      <c r="GZ420" s="7"/>
      <c r="HA420" s="7"/>
      <c r="HB420" s="7"/>
      <c r="HC420" s="7"/>
      <c r="HD420" s="7"/>
      <c r="HE420" s="7"/>
      <c r="HF420" s="7"/>
      <c r="HG420" s="7"/>
      <c r="HH420" s="7"/>
      <c r="HI420" s="7"/>
      <c r="HJ420" s="7"/>
      <c r="HK420" s="7"/>
      <c r="HL420" s="7"/>
      <c r="HM420" s="7"/>
      <c r="HN420" s="7"/>
      <c r="HO420" s="7"/>
      <c r="HP420" s="7"/>
      <c r="HQ420" s="7"/>
      <c r="HR420" s="7"/>
      <c r="HS420" s="7"/>
      <c r="HT420" s="7"/>
      <c r="HU420" s="7"/>
      <c r="HV420" s="7"/>
      <c r="HW420" s="7"/>
      <c r="HX420" s="7"/>
      <c r="HY420" s="7"/>
      <c r="HZ420" s="7"/>
      <c r="IA420" s="7"/>
      <c r="IB420" s="7"/>
      <c r="IC420" s="7"/>
      <c r="ID420" s="7"/>
      <c r="IE420" s="7"/>
      <c r="IF420" s="7"/>
      <c r="IG420" s="7"/>
      <c r="IH420" s="7"/>
      <c r="II420" s="7"/>
      <c r="IJ420" s="7"/>
      <c r="IK420" s="7"/>
      <c r="IL420" s="7"/>
      <c r="IM420" s="7"/>
      <c r="IN420" s="7"/>
      <c r="IO420" s="7"/>
      <c r="IP420" s="7"/>
      <c r="IQ420" s="7"/>
    </row>
    <row r="421" spans="2:251">
      <c r="B421" s="65"/>
      <c r="C421" s="15"/>
      <c r="D421" s="15"/>
      <c r="F421" s="15"/>
      <c r="G421" s="14"/>
      <c r="H421" s="14"/>
      <c r="I421" s="14"/>
      <c r="J421" s="15"/>
      <c r="K421" s="14"/>
      <c r="L421" s="15"/>
      <c r="M421" s="15"/>
      <c r="N421" s="18"/>
      <c r="O421" s="15"/>
      <c r="P421" s="15"/>
      <c r="Q421" s="14"/>
      <c r="R421" s="15"/>
      <c r="S421" s="15"/>
      <c r="T421" s="18"/>
      <c r="U421" s="15"/>
      <c r="V421" s="15"/>
      <c r="W421" s="18"/>
      <c r="X421" s="15"/>
      <c r="Y421" s="15"/>
      <c r="Z421" s="18"/>
      <c r="AA421" s="15"/>
      <c r="AB421" s="15"/>
      <c r="AC421" s="18"/>
      <c r="AD421" s="16"/>
      <c r="AE421" s="16"/>
      <c r="AF421" s="11"/>
      <c r="AG421" s="15"/>
      <c r="AH421" s="15"/>
      <c r="AI421" s="18"/>
      <c r="AJ421" s="15"/>
      <c r="AK421" s="15"/>
      <c r="AL421" s="18"/>
      <c r="AM421" s="15"/>
      <c r="AN421" s="15"/>
      <c r="AO421" s="18"/>
      <c r="AP421" s="15"/>
      <c r="AQ421" s="15"/>
      <c r="AR421" s="18"/>
      <c r="AS421" s="15"/>
      <c r="AT421" s="15"/>
      <c r="AU421" s="14"/>
      <c r="AV421" s="15"/>
      <c r="AW421" s="15"/>
      <c r="AX421" s="18"/>
      <c r="AY421" s="15"/>
      <c r="AZ421" s="15"/>
      <c r="BA421" s="18"/>
      <c r="BB421" s="15"/>
      <c r="BC421" s="18"/>
      <c r="BD421" s="14"/>
      <c r="BE421" s="18"/>
      <c r="BF421" s="18"/>
      <c r="BG421" s="16"/>
      <c r="BH421" s="15"/>
      <c r="BI421" s="18"/>
      <c r="BJ421" s="15"/>
      <c r="BK421" s="7"/>
      <c r="BL421" s="15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  <c r="FH421" s="7"/>
      <c r="FI421" s="7"/>
      <c r="FJ421" s="7"/>
      <c r="FK421" s="7"/>
      <c r="FL421" s="7"/>
      <c r="FM421" s="7"/>
      <c r="FN421" s="7"/>
      <c r="FO421" s="7"/>
      <c r="FP421" s="7"/>
      <c r="FQ421" s="7"/>
      <c r="FR421" s="7"/>
      <c r="FS421" s="7"/>
      <c r="FT421" s="7"/>
      <c r="FU421" s="7"/>
      <c r="FV421" s="7"/>
      <c r="FW421" s="7"/>
      <c r="FX421" s="7"/>
      <c r="FY421" s="7"/>
      <c r="FZ421" s="7"/>
      <c r="GA421" s="7"/>
      <c r="GB421" s="7"/>
      <c r="GC421" s="7"/>
      <c r="GD421" s="7"/>
      <c r="GE421" s="7"/>
      <c r="GF421" s="7"/>
      <c r="GG421" s="7"/>
      <c r="GH421" s="7"/>
      <c r="GI421" s="7"/>
      <c r="GJ421" s="7"/>
      <c r="GK421" s="7"/>
      <c r="GL421" s="7"/>
      <c r="GM421" s="7"/>
      <c r="GN421" s="7"/>
      <c r="GO421" s="7"/>
      <c r="GP421" s="7"/>
      <c r="GQ421" s="7"/>
      <c r="GR421" s="7"/>
      <c r="GS421" s="7"/>
      <c r="GT421" s="7"/>
      <c r="GU421" s="7"/>
      <c r="GV421" s="7"/>
      <c r="GW421" s="7"/>
      <c r="GX421" s="7"/>
      <c r="GY421" s="7"/>
      <c r="GZ421" s="7"/>
      <c r="HA421" s="7"/>
      <c r="HB421" s="7"/>
      <c r="HC421" s="7"/>
      <c r="HD421" s="7"/>
      <c r="HE421" s="7"/>
      <c r="HF421" s="7"/>
      <c r="HG421" s="7"/>
      <c r="HH421" s="7"/>
      <c r="HI421" s="7"/>
      <c r="HJ421" s="7"/>
      <c r="HK421" s="7"/>
      <c r="HL421" s="7"/>
      <c r="HM421" s="7"/>
      <c r="HN421" s="7"/>
      <c r="HO421" s="7"/>
      <c r="HP421" s="7"/>
      <c r="HQ421" s="7"/>
      <c r="HR421" s="7"/>
      <c r="HS421" s="7"/>
      <c r="HT421" s="7"/>
      <c r="HU421" s="7"/>
      <c r="HV421" s="7"/>
      <c r="HW421" s="7"/>
      <c r="HX421" s="7"/>
      <c r="HY421" s="7"/>
      <c r="HZ421" s="7"/>
      <c r="IA421" s="7"/>
      <c r="IB421" s="7"/>
      <c r="IC421" s="7"/>
      <c r="ID421" s="7"/>
      <c r="IE421" s="7"/>
      <c r="IF421" s="7"/>
      <c r="IG421" s="7"/>
      <c r="IH421" s="7"/>
      <c r="II421" s="7"/>
      <c r="IJ421" s="7"/>
      <c r="IK421" s="7"/>
      <c r="IL421" s="7"/>
      <c r="IM421" s="7"/>
      <c r="IN421" s="7"/>
      <c r="IO421" s="7"/>
      <c r="IP421" s="7"/>
      <c r="IQ421" s="7"/>
    </row>
    <row r="422" spans="2:251">
      <c r="B422" s="65"/>
      <c r="C422" s="15"/>
      <c r="D422" s="15"/>
      <c r="F422" s="15"/>
      <c r="G422" s="14"/>
      <c r="H422" s="14"/>
      <c r="I422" s="14"/>
      <c r="J422" s="15"/>
      <c r="K422" s="14"/>
      <c r="L422" s="15"/>
      <c r="M422" s="15"/>
      <c r="N422" s="18"/>
      <c r="O422" s="15"/>
      <c r="P422" s="15"/>
      <c r="Q422" s="14"/>
      <c r="R422" s="15"/>
      <c r="S422" s="15"/>
      <c r="T422" s="18"/>
      <c r="U422" s="15"/>
      <c r="V422" s="15"/>
      <c r="W422" s="18"/>
      <c r="X422" s="15"/>
      <c r="Y422" s="15"/>
      <c r="Z422" s="18"/>
      <c r="AA422" s="15"/>
      <c r="AB422" s="15"/>
      <c r="AC422" s="18"/>
      <c r="AD422" s="16"/>
      <c r="AE422" s="16"/>
      <c r="AF422" s="11"/>
      <c r="AG422" s="15"/>
      <c r="AH422" s="15"/>
      <c r="AI422" s="18"/>
      <c r="AJ422" s="15"/>
      <c r="AK422" s="15"/>
      <c r="AL422" s="18"/>
      <c r="AM422" s="15"/>
      <c r="AN422" s="15"/>
      <c r="AO422" s="18"/>
      <c r="AP422" s="15"/>
      <c r="AQ422" s="15"/>
      <c r="AR422" s="18"/>
      <c r="AS422" s="15"/>
      <c r="AT422" s="15"/>
      <c r="AU422" s="14"/>
      <c r="AV422" s="15"/>
      <c r="AW422" s="15"/>
      <c r="AX422" s="18"/>
      <c r="AY422" s="15"/>
      <c r="AZ422" s="15"/>
      <c r="BA422" s="18"/>
      <c r="BB422" s="15"/>
      <c r="BC422" s="18"/>
      <c r="BD422" s="14"/>
      <c r="BE422" s="18"/>
      <c r="BF422" s="18"/>
      <c r="BG422" s="16"/>
      <c r="BH422" s="15"/>
      <c r="BI422" s="18"/>
      <c r="BJ422" s="15"/>
      <c r="BK422" s="7"/>
      <c r="BL422" s="15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  <c r="FH422" s="7"/>
      <c r="FI422" s="7"/>
      <c r="FJ422" s="7"/>
      <c r="FK422" s="7"/>
      <c r="FL422" s="7"/>
      <c r="FM422" s="7"/>
      <c r="FN422" s="7"/>
      <c r="FO422" s="7"/>
      <c r="FP422" s="7"/>
      <c r="FQ422" s="7"/>
      <c r="FR422" s="7"/>
      <c r="FS422" s="7"/>
      <c r="FT422" s="7"/>
      <c r="FU422" s="7"/>
      <c r="FV422" s="7"/>
      <c r="FW422" s="7"/>
      <c r="FX422" s="7"/>
      <c r="FY422" s="7"/>
      <c r="FZ422" s="7"/>
      <c r="GA422" s="7"/>
      <c r="GB422" s="7"/>
      <c r="GC422" s="7"/>
      <c r="GD422" s="7"/>
      <c r="GE422" s="7"/>
      <c r="GF422" s="7"/>
      <c r="GG422" s="7"/>
      <c r="GH422" s="7"/>
      <c r="GI422" s="7"/>
      <c r="GJ422" s="7"/>
      <c r="GK422" s="7"/>
      <c r="GL422" s="7"/>
      <c r="GM422" s="7"/>
      <c r="GN422" s="7"/>
      <c r="GO422" s="7"/>
      <c r="GP422" s="7"/>
      <c r="GQ422" s="7"/>
      <c r="GR422" s="7"/>
      <c r="GS422" s="7"/>
      <c r="GT422" s="7"/>
      <c r="GU422" s="7"/>
      <c r="GV422" s="7"/>
      <c r="GW422" s="7"/>
      <c r="GX422" s="7"/>
      <c r="GY422" s="7"/>
      <c r="GZ422" s="7"/>
      <c r="HA422" s="7"/>
      <c r="HB422" s="7"/>
      <c r="HC422" s="7"/>
      <c r="HD422" s="7"/>
      <c r="HE422" s="7"/>
      <c r="HF422" s="7"/>
      <c r="HG422" s="7"/>
      <c r="HH422" s="7"/>
      <c r="HI422" s="7"/>
      <c r="HJ422" s="7"/>
      <c r="HK422" s="7"/>
      <c r="HL422" s="7"/>
      <c r="HM422" s="7"/>
      <c r="HN422" s="7"/>
      <c r="HO422" s="7"/>
      <c r="HP422" s="7"/>
      <c r="HQ422" s="7"/>
      <c r="HR422" s="7"/>
      <c r="HS422" s="7"/>
      <c r="HT422" s="7"/>
      <c r="HU422" s="7"/>
      <c r="HV422" s="7"/>
      <c r="HW422" s="7"/>
      <c r="HX422" s="7"/>
      <c r="HY422" s="7"/>
      <c r="HZ422" s="7"/>
      <c r="IA422" s="7"/>
      <c r="IB422" s="7"/>
      <c r="IC422" s="7"/>
      <c r="ID422" s="7"/>
      <c r="IE422" s="7"/>
      <c r="IF422" s="7"/>
      <c r="IG422" s="7"/>
      <c r="IH422" s="7"/>
      <c r="II422" s="7"/>
      <c r="IJ422" s="7"/>
      <c r="IK422" s="7"/>
      <c r="IL422" s="7"/>
      <c r="IM422" s="7"/>
      <c r="IN422" s="7"/>
      <c r="IO422" s="7"/>
      <c r="IP422" s="7"/>
      <c r="IQ422" s="7"/>
    </row>
    <row r="423" spans="2:251">
      <c r="B423" s="65"/>
      <c r="C423" s="15"/>
      <c r="D423" s="15"/>
      <c r="F423" s="15"/>
      <c r="G423" s="14"/>
      <c r="H423" s="14"/>
      <c r="I423" s="14"/>
      <c r="J423" s="15"/>
      <c r="K423" s="14"/>
      <c r="L423" s="15"/>
      <c r="M423" s="15"/>
      <c r="N423" s="18"/>
      <c r="O423" s="15"/>
      <c r="P423" s="15"/>
      <c r="Q423" s="14"/>
      <c r="R423" s="15"/>
      <c r="S423" s="15"/>
      <c r="T423" s="18"/>
      <c r="U423" s="15"/>
      <c r="V423" s="15"/>
      <c r="W423" s="18"/>
      <c r="X423" s="15"/>
      <c r="Y423" s="15"/>
      <c r="Z423" s="18"/>
      <c r="AA423" s="15"/>
      <c r="AB423" s="15"/>
      <c r="AC423" s="18"/>
      <c r="AD423" s="16"/>
      <c r="AE423" s="16"/>
      <c r="AF423" s="11"/>
      <c r="AG423" s="15"/>
      <c r="AH423" s="15"/>
      <c r="AI423" s="18"/>
      <c r="AJ423" s="15"/>
      <c r="AK423" s="15"/>
      <c r="AL423" s="18"/>
      <c r="AM423" s="15"/>
      <c r="AN423" s="15"/>
      <c r="AO423" s="18"/>
      <c r="AP423" s="15"/>
      <c r="AQ423" s="15"/>
      <c r="AR423" s="18"/>
      <c r="AS423" s="15"/>
      <c r="AT423" s="15"/>
      <c r="AU423" s="14"/>
      <c r="AV423" s="15"/>
      <c r="AW423" s="15"/>
      <c r="AX423" s="18"/>
      <c r="AY423" s="15"/>
      <c r="AZ423" s="15"/>
      <c r="BA423" s="18"/>
      <c r="BB423" s="15"/>
      <c r="BC423" s="18"/>
      <c r="BD423" s="14"/>
      <c r="BE423" s="18"/>
      <c r="BF423" s="18"/>
      <c r="BG423" s="16"/>
      <c r="BH423" s="15"/>
      <c r="BI423" s="18"/>
      <c r="BJ423" s="15"/>
      <c r="BK423" s="7"/>
      <c r="BL423" s="15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  <c r="FH423" s="7"/>
      <c r="FI423" s="7"/>
      <c r="FJ423" s="7"/>
      <c r="FK423" s="7"/>
      <c r="FL423" s="7"/>
      <c r="FM423" s="7"/>
      <c r="FN423" s="7"/>
      <c r="FO423" s="7"/>
      <c r="FP423" s="7"/>
      <c r="FQ423" s="7"/>
      <c r="FR423" s="7"/>
      <c r="FS423" s="7"/>
      <c r="FT423" s="7"/>
      <c r="FU423" s="7"/>
      <c r="FV423" s="7"/>
      <c r="FW423" s="7"/>
      <c r="FX423" s="7"/>
      <c r="FY423" s="7"/>
      <c r="FZ423" s="7"/>
      <c r="GA423" s="7"/>
      <c r="GB423" s="7"/>
      <c r="GC423" s="7"/>
      <c r="GD423" s="7"/>
      <c r="GE423" s="7"/>
      <c r="GF423" s="7"/>
      <c r="GG423" s="7"/>
      <c r="GH423" s="7"/>
      <c r="GI423" s="7"/>
      <c r="GJ423" s="7"/>
      <c r="GK423" s="7"/>
      <c r="GL423" s="7"/>
      <c r="GM423" s="7"/>
      <c r="GN423" s="7"/>
      <c r="GO423" s="7"/>
      <c r="GP423" s="7"/>
      <c r="GQ423" s="7"/>
      <c r="GR423" s="7"/>
      <c r="GS423" s="7"/>
      <c r="GT423" s="7"/>
      <c r="GU423" s="7"/>
      <c r="GV423" s="7"/>
      <c r="GW423" s="7"/>
      <c r="GX423" s="7"/>
      <c r="GY423" s="7"/>
      <c r="GZ423" s="7"/>
      <c r="HA423" s="7"/>
      <c r="HB423" s="7"/>
      <c r="HC423" s="7"/>
      <c r="HD423" s="7"/>
      <c r="HE423" s="7"/>
      <c r="HF423" s="7"/>
      <c r="HG423" s="7"/>
      <c r="HH423" s="7"/>
      <c r="HI423" s="7"/>
      <c r="HJ423" s="7"/>
      <c r="HK423" s="7"/>
      <c r="HL423" s="7"/>
      <c r="HM423" s="7"/>
      <c r="HN423" s="7"/>
      <c r="HO423" s="7"/>
      <c r="HP423" s="7"/>
      <c r="HQ423" s="7"/>
      <c r="HR423" s="7"/>
      <c r="HS423" s="7"/>
      <c r="HT423" s="7"/>
      <c r="HU423" s="7"/>
      <c r="HV423" s="7"/>
      <c r="HW423" s="7"/>
      <c r="HX423" s="7"/>
      <c r="HY423" s="7"/>
      <c r="HZ423" s="7"/>
      <c r="IA423" s="7"/>
      <c r="IB423" s="7"/>
      <c r="IC423" s="7"/>
      <c r="ID423" s="7"/>
      <c r="IE423" s="7"/>
      <c r="IF423" s="7"/>
      <c r="IG423" s="7"/>
      <c r="IH423" s="7"/>
      <c r="II423" s="7"/>
      <c r="IJ423" s="7"/>
      <c r="IK423" s="7"/>
      <c r="IL423" s="7"/>
      <c r="IM423" s="7"/>
      <c r="IN423" s="7"/>
      <c r="IO423" s="7"/>
      <c r="IP423" s="7"/>
      <c r="IQ423" s="7"/>
    </row>
    <row r="424" spans="2:251">
      <c r="B424" s="65"/>
      <c r="C424" s="15"/>
      <c r="D424" s="15"/>
      <c r="F424" s="15"/>
      <c r="G424" s="14"/>
      <c r="H424" s="14"/>
      <c r="I424" s="14"/>
      <c r="J424" s="15"/>
      <c r="K424" s="14"/>
      <c r="L424" s="15"/>
      <c r="M424" s="15"/>
      <c r="N424" s="18"/>
      <c r="O424" s="15"/>
      <c r="P424" s="15"/>
      <c r="Q424" s="14"/>
      <c r="R424" s="15"/>
      <c r="S424" s="15"/>
      <c r="T424" s="18"/>
      <c r="U424" s="15"/>
      <c r="V424" s="15"/>
      <c r="W424" s="18"/>
      <c r="X424" s="15"/>
      <c r="Y424" s="15"/>
      <c r="Z424" s="18"/>
      <c r="AA424" s="15"/>
      <c r="AB424" s="15"/>
      <c r="AC424" s="18"/>
      <c r="AD424" s="16"/>
      <c r="AE424" s="16"/>
      <c r="AF424" s="11"/>
      <c r="AG424" s="15"/>
      <c r="AH424" s="15"/>
      <c r="AI424" s="18"/>
      <c r="AJ424" s="15"/>
      <c r="AK424" s="15"/>
      <c r="AL424" s="18"/>
      <c r="AM424" s="15"/>
      <c r="AN424" s="15"/>
      <c r="AO424" s="18"/>
      <c r="AP424" s="15"/>
      <c r="AQ424" s="15"/>
      <c r="AR424" s="18"/>
      <c r="AS424" s="15"/>
      <c r="AT424" s="15"/>
      <c r="AU424" s="14"/>
      <c r="AV424" s="15"/>
      <c r="AW424" s="15"/>
      <c r="AX424" s="18"/>
      <c r="AY424" s="15"/>
      <c r="AZ424" s="15"/>
      <c r="BA424" s="18"/>
      <c r="BB424" s="15"/>
      <c r="BC424" s="18"/>
      <c r="BD424" s="14"/>
      <c r="BE424" s="18"/>
      <c r="BF424" s="18"/>
      <c r="BG424" s="16"/>
      <c r="BH424" s="15"/>
      <c r="BI424" s="18"/>
      <c r="BJ424" s="15"/>
      <c r="BK424" s="7"/>
      <c r="BL424" s="15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  <c r="FH424" s="7"/>
      <c r="FI424" s="7"/>
      <c r="FJ424" s="7"/>
      <c r="FK424" s="7"/>
      <c r="FL424" s="7"/>
      <c r="FM424" s="7"/>
      <c r="FN424" s="7"/>
      <c r="FO424" s="7"/>
      <c r="FP424" s="7"/>
      <c r="FQ424" s="7"/>
      <c r="FR424" s="7"/>
      <c r="FS424" s="7"/>
      <c r="FT424" s="7"/>
      <c r="FU424" s="7"/>
      <c r="FV424" s="7"/>
      <c r="FW424" s="7"/>
      <c r="FX424" s="7"/>
      <c r="FY424" s="7"/>
      <c r="FZ424" s="7"/>
      <c r="GA424" s="7"/>
      <c r="GB424" s="7"/>
      <c r="GC424" s="7"/>
      <c r="GD424" s="7"/>
      <c r="GE424" s="7"/>
      <c r="GF424" s="7"/>
      <c r="GG424" s="7"/>
      <c r="GH424" s="7"/>
      <c r="GI424" s="7"/>
      <c r="GJ424" s="7"/>
      <c r="GK424" s="7"/>
      <c r="GL424" s="7"/>
      <c r="GM424" s="7"/>
      <c r="GN424" s="7"/>
      <c r="GO424" s="7"/>
      <c r="GP424" s="7"/>
      <c r="GQ424" s="7"/>
      <c r="GR424" s="7"/>
      <c r="GS424" s="7"/>
      <c r="GT424" s="7"/>
      <c r="GU424" s="7"/>
      <c r="GV424" s="7"/>
      <c r="GW424" s="7"/>
      <c r="GX424" s="7"/>
      <c r="GY424" s="7"/>
      <c r="GZ424" s="7"/>
      <c r="HA424" s="7"/>
      <c r="HB424" s="7"/>
      <c r="HC424" s="7"/>
      <c r="HD424" s="7"/>
      <c r="HE424" s="7"/>
      <c r="HF424" s="7"/>
      <c r="HG424" s="7"/>
      <c r="HH424" s="7"/>
      <c r="HI424" s="7"/>
      <c r="HJ424" s="7"/>
      <c r="HK424" s="7"/>
      <c r="HL424" s="7"/>
      <c r="HM424" s="7"/>
      <c r="HN424" s="7"/>
      <c r="HO424" s="7"/>
      <c r="HP424" s="7"/>
      <c r="HQ424" s="7"/>
      <c r="HR424" s="7"/>
      <c r="HS424" s="7"/>
      <c r="HT424" s="7"/>
      <c r="HU424" s="7"/>
      <c r="HV424" s="7"/>
      <c r="HW424" s="7"/>
      <c r="HX424" s="7"/>
      <c r="HY424" s="7"/>
      <c r="HZ424" s="7"/>
      <c r="IA424" s="7"/>
      <c r="IB424" s="7"/>
      <c r="IC424" s="7"/>
      <c r="ID424" s="7"/>
      <c r="IE424" s="7"/>
      <c r="IF424" s="7"/>
      <c r="IG424" s="7"/>
      <c r="IH424" s="7"/>
      <c r="II424" s="7"/>
      <c r="IJ424" s="7"/>
      <c r="IK424" s="7"/>
      <c r="IL424" s="7"/>
      <c r="IM424" s="7"/>
      <c r="IN424" s="7"/>
      <c r="IO424" s="7"/>
      <c r="IP424" s="7"/>
      <c r="IQ424" s="7"/>
    </row>
    <row r="425" spans="2:251">
      <c r="B425" s="65"/>
      <c r="C425" s="15"/>
      <c r="D425" s="15"/>
      <c r="F425" s="15"/>
      <c r="G425" s="14"/>
      <c r="H425" s="14"/>
      <c r="I425" s="14"/>
      <c r="J425" s="15"/>
      <c r="K425" s="14"/>
      <c r="L425" s="15"/>
      <c r="M425" s="15"/>
      <c r="N425" s="18"/>
      <c r="O425" s="15"/>
      <c r="P425" s="15"/>
      <c r="Q425" s="14"/>
      <c r="R425" s="15"/>
      <c r="S425" s="15"/>
      <c r="T425" s="18"/>
      <c r="U425" s="15"/>
      <c r="V425" s="15"/>
      <c r="W425" s="18"/>
      <c r="X425" s="15"/>
      <c r="Y425" s="15"/>
      <c r="Z425" s="18"/>
      <c r="AA425" s="15"/>
      <c r="AB425" s="15"/>
      <c r="AC425" s="18"/>
      <c r="AD425" s="16"/>
      <c r="AE425" s="16"/>
      <c r="AF425" s="11"/>
      <c r="AG425" s="15"/>
      <c r="AH425" s="15"/>
      <c r="AI425" s="18"/>
      <c r="AJ425" s="15"/>
      <c r="AK425" s="15"/>
      <c r="AL425" s="18"/>
      <c r="AM425" s="15"/>
      <c r="AN425" s="15"/>
      <c r="AO425" s="18"/>
      <c r="AP425" s="15"/>
      <c r="AQ425" s="15"/>
      <c r="AR425" s="18"/>
      <c r="AS425" s="15"/>
      <c r="AT425" s="15"/>
      <c r="AU425" s="14"/>
      <c r="AV425" s="15"/>
      <c r="AW425" s="15"/>
      <c r="AX425" s="18"/>
      <c r="AY425" s="15"/>
      <c r="AZ425" s="15"/>
      <c r="BA425" s="18"/>
      <c r="BB425" s="15"/>
      <c r="BC425" s="18"/>
      <c r="BD425" s="14"/>
      <c r="BE425" s="18"/>
      <c r="BF425" s="18"/>
      <c r="BG425" s="16"/>
      <c r="BH425" s="15"/>
      <c r="BI425" s="18"/>
      <c r="BJ425" s="15"/>
      <c r="BK425" s="7"/>
      <c r="BL425" s="15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  <c r="FH425" s="7"/>
      <c r="FI425" s="7"/>
      <c r="FJ425" s="7"/>
      <c r="FK425" s="7"/>
      <c r="FL425" s="7"/>
      <c r="FM425" s="7"/>
      <c r="FN425" s="7"/>
      <c r="FO425" s="7"/>
      <c r="FP425" s="7"/>
      <c r="FQ425" s="7"/>
      <c r="FR425" s="7"/>
      <c r="FS425" s="7"/>
      <c r="FT425" s="7"/>
      <c r="FU425" s="7"/>
      <c r="FV425" s="7"/>
      <c r="FW425" s="7"/>
      <c r="FX425" s="7"/>
      <c r="FY425" s="7"/>
      <c r="FZ425" s="7"/>
      <c r="GA425" s="7"/>
      <c r="GB425" s="7"/>
      <c r="GC425" s="7"/>
      <c r="GD425" s="7"/>
      <c r="GE425" s="7"/>
      <c r="GF425" s="7"/>
      <c r="GG425" s="7"/>
      <c r="GH425" s="7"/>
      <c r="GI425" s="7"/>
      <c r="GJ425" s="7"/>
      <c r="GK425" s="7"/>
      <c r="GL425" s="7"/>
      <c r="GM425" s="7"/>
      <c r="GN425" s="7"/>
      <c r="GO425" s="7"/>
      <c r="GP425" s="7"/>
      <c r="GQ425" s="7"/>
      <c r="GR425" s="7"/>
      <c r="GS425" s="7"/>
      <c r="GT425" s="7"/>
      <c r="GU425" s="7"/>
      <c r="GV425" s="7"/>
      <c r="GW425" s="7"/>
      <c r="GX425" s="7"/>
      <c r="GY425" s="7"/>
      <c r="GZ425" s="7"/>
      <c r="HA425" s="7"/>
      <c r="HB425" s="7"/>
      <c r="HC425" s="7"/>
      <c r="HD425" s="7"/>
      <c r="HE425" s="7"/>
      <c r="HF425" s="7"/>
      <c r="HG425" s="7"/>
      <c r="HH425" s="7"/>
      <c r="HI425" s="7"/>
      <c r="HJ425" s="7"/>
      <c r="HK425" s="7"/>
      <c r="HL425" s="7"/>
      <c r="HM425" s="7"/>
      <c r="HN425" s="7"/>
      <c r="HO425" s="7"/>
      <c r="HP425" s="7"/>
      <c r="HQ425" s="7"/>
      <c r="HR425" s="7"/>
      <c r="HS425" s="7"/>
      <c r="HT425" s="7"/>
      <c r="HU425" s="7"/>
      <c r="HV425" s="7"/>
      <c r="HW425" s="7"/>
      <c r="HX425" s="7"/>
      <c r="HY425" s="7"/>
      <c r="HZ425" s="7"/>
      <c r="IA425" s="7"/>
      <c r="IB425" s="7"/>
      <c r="IC425" s="7"/>
      <c r="ID425" s="7"/>
      <c r="IE425" s="7"/>
      <c r="IF425" s="7"/>
      <c r="IG425" s="7"/>
      <c r="IH425" s="7"/>
      <c r="II425" s="7"/>
      <c r="IJ425" s="7"/>
      <c r="IK425" s="7"/>
      <c r="IL425" s="7"/>
      <c r="IM425" s="7"/>
      <c r="IN425" s="7"/>
      <c r="IO425" s="7"/>
      <c r="IP425" s="7"/>
      <c r="IQ425" s="7"/>
    </row>
    <row r="426" spans="2:251">
      <c r="B426" s="65"/>
      <c r="C426" s="15"/>
      <c r="D426" s="15"/>
      <c r="F426" s="15"/>
      <c r="G426" s="14"/>
      <c r="H426" s="14"/>
      <c r="I426" s="14"/>
      <c r="J426" s="15"/>
      <c r="K426" s="14"/>
      <c r="L426" s="15"/>
      <c r="M426" s="15"/>
      <c r="N426" s="18"/>
      <c r="O426" s="15"/>
      <c r="P426" s="15"/>
      <c r="Q426" s="14"/>
      <c r="R426" s="15"/>
      <c r="S426" s="15"/>
      <c r="T426" s="18"/>
      <c r="U426" s="15"/>
      <c r="V426" s="15"/>
      <c r="W426" s="18"/>
      <c r="X426" s="15"/>
      <c r="Y426" s="15"/>
      <c r="Z426" s="18"/>
      <c r="AA426" s="15"/>
      <c r="AB426" s="15"/>
      <c r="AC426" s="18"/>
      <c r="AD426" s="16"/>
      <c r="AE426" s="16"/>
      <c r="AF426" s="11"/>
      <c r="AG426" s="15"/>
      <c r="AH426" s="15"/>
      <c r="AI426" s="18"/>
      <c r="AJ426" s="15"/>
      <c r="AK426" s="15"/>
      <c r="AL426" s="18"/>
      <c r="AM426" s="15"/>
      <c r="AN426" s="15"/>
      <c r="AO426" s="18"/>
      <c r="AP426" s="15"/>
      <c r="AQ426" s="15"/>
      <c r="AR426" s="18"/>
      <c r="AS426" s="15"/>
      <c r="AT426" s="15"/>
      <c r="AU426" s="14"/>
      <c r="AV426" s="15"/>
      <c r="AW426" s="15"/>
      <c r="AX426" s="18"/>
      <c r="AY426" s="15"/>
      <c r="AZ426" s="15"/>
      <c r="BA426" s="18"/>
      <c r="BB426" s="15"/>
      <c r="BC426" s="18"/>
      <c r="BD426" s="14"/>
      <c r="BE426" s="18"/>
      <c r="BF426" s="18"/>
      <c r="BG426" s="16"/>
      <c r="BH426" s="15"/>
      <c r="BI426" s="18"/>
      <c r="BJ426" s="15"/>
      <c r="BK426" s="7"/>
      <c r="BL426" s="15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  <c r="FH426" s="7"/>
      <c r="FI426" s="7"/>
      <c r="FJ426" s="7"/>
      <c r="FK426" s="7"/>
      <c r="FL426" s="7"/>
      <c r="FM426" s="7"/>
      <c r="FN426" s="7"/>
      <c r="FO426" s="7"/>
      <c r="FP426" s="7"/>
      <c r="FQ426" s="7"/>
      <c r="FR426" s="7"/>
      <c r="FS426" s="7"/>
      <c r="FT426" s="7"/>
      <c r="FU426" s="7"/>
      <c r="FV426" s="7"/>
      <c r="FW426" s="7"/>
      <c r="FX426" s="7"/>
      <c r="FY426" s="7"/>
      <c r="FZ426" s="7"/>
      <c r="GA426" s="7"/>
      <c r="GB426" s="7"/>
      <c r="GC426" s="7"/>
      <c r="GD426" s="7"/>
      <c r="GE426" s="7"/>
      <c r="GF426" s="7"/>
      <c r="GG426" s="7"/>
      <c r="GH426" s="7"/>
      <c r="GI426" s="7"/>
      <c r="GJ426" s="7"/>
      <c r="GK426" s="7"/>
      <c r="GL426" s="7"/>
      <c r="GM426" s="7"/>
      <c r="GN426" s="7"/>
      <c r="GO426" s="7"/>
      <c r="GP426" s="7"/>
      <c r="GQ426" s="7"/>
      <c r="GR426" s="7"/>
      <c r="GS426" s="7"/>
      <c r="GT426" s="7"/>
      <c r="GU426" s="7"/>
      <c r="GV426" s="7"/>
      <c r="GW426" s="7"/>
      <c r="GX426" s="7"/>
      <c r="GY426" s="7"/>
      <c r="GZ426" s="7"/>
      <c r="HA426" s="7"/>
      <c r="HB426" s="7"/>
      <c r="HC426" s="7"/>
      <c r="HD426" s="7"/>
      <c r="HE426" s="7"/>
      <c r="HF426" s="7"/>
      <c r="HG426" s="7"/>
      <c r="HH426" s="7"/>
      <c r="HI426" s="7"/>
      <c r="HJ426" s="7"/>
      <c r="HK426" s="7"/>
      <c r="HL426" s="7"/>
      <c r="HM426" s="7"/>
      <c r="HN426" s="7"/>
      <c r="HO426" s="7"/>
      <c r="HP426" s="7"/>
      <c r="HQ426" s="7"/>
      <c r="HR426" s="7"/>
      <c r="HS426" s="7"/>
      <c r="HT426" s="7"/>
      <c r="HU426" s="7"/>
      <c r="HV426" s="7"/>
      <c r="HW426" s="7"/>
      <c r="HX426" s="7"/>
      <c r="HY426" s="7"/>
      <c r="HZ426" s="7"/>
      <c r="IA426" s="7"/>
      <c r="IB426" s="7"/>
      <c r="IC426" s="7"/>
      <c r="ID426" s="7"/>
      <c r="IE426" s="7"/>
      <c r="IF426" s="7"/>
      <c r="IG426" s="7"/>
      <c r="IH426" s="7"/>
      <c r="II426" s="7"/>
      <c r="IJ426" s="7"/>
      <c r="IK426" s="7"/>
      <c r="IL426" s="7"/>
      <c r="IM426" s="7"/>
      <c r="IN426" s="7"/>
      <c r="IO426" s="7"/>
      <c r="IP426" s="7"/>
      <c r="IQ426" s="7"/>
    </row>
    <row r="427" spans="2:251">
      <c r="B427" s="65"/>
      <c r="C427" s="15"/>
      <c r="D427" s="15"/>
      <c r="F427" s="15"/>
      <c r="G427" s="14"/>
      <c r="H427" s="14"/>
      <c r="I427" s="14"/>
      <c r="J427" s="15"/>
      <c r="K427" s="14"/>
      <c r="L427" s="15"/>
      <c r="M427" s="15"/>
      <c r="N427" s="18"/>
      <c r="O427" s="15"/>
      <c r="P427" s="15"/>
      <c r="Q427" s="14"/>
      <c r="R427" s="15"/>
      <c r="S427" s="15"/>
      <c r="T427" s="18"/>
      <c r="U427" s="15"/>
      <c r="V427" s="15"/>
      <c r="W427" s="18"/>
      <c r="X427" s="15"/>
      <c r="Y427" s="15"/>
      <c r="Z427" s="18"/>
      <c r="AA427" s="15"/>
      <c r="AB427" s="15"/>
      <c r="AC427" s="18"/>
      <c r="AD427" s="16"/>
      <c r="AE427" s="16"/>
      <c r="AF427" s="11"/>
      <c r="AG427" s="15"/>
      <c r="AH427" s="15"/>
      <c r="AI427" s="18"/>
      <c r="AJ427" s="15"/>
      <c r="AK427" s="15"/>
      <c r="AL427" s="18"/>
      <c r="AM427" s="15"/>
      <c r="AN427" s="15"/>
      <c r="AO427" s="18"/>
      <c r="AP427" s="15"/>
      <c r="AQ427" s="15"/>
      <c r="AR427" s="18"/>
      <c r="AS427" s="15"/>
      <c r="AT427" s="15"/>
      <c r="AU427" s="14"/>
      <c r="AV427" s="15"/>
      <c r="AW427" s="15"/>
      <c r="AX427" s="18"/>
      <c r="AY427" s="15"/>
      <c r="AZ427" s="15"/>
      <c r="BA427" s="18"/>
      <c r="BB427" s="15"/>
      <c r="BC427" s="18"/>
      <c r="BD427" s="14"/>
      <c r="BE427" s="18"/>
      <c r="BF427" s="18"/>
      <c r="BG427" s="15"/>
      <c r="BH427" s="15"/>
      <c r="BI427" s="18"/>
      <c r="BJ427" s="15"/>
      <c r="BK427" s="7"/>
      <c r="BL427" s="15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  <c r="FH427" s="7"/>
      <c r="FI427" s="7"/>
      <c r="FJ427" s="7"/>
      <c r="FK427" s="7"/>
      <c r="FL427" s="7"/>
      <c r="FM427" s="7"/>
      <c r="FN427" s="7"/>
      <c r="FO427" s="7"/>
      <c r="FP427" s="7"/>
      <c r="FQ427" s="7"/>
      <c r="FR427" s="7"/>
      <c r="FS427" s="7"/>
      <c r="FT427" s="7"/>
      <c r="FU427" s="7"/>
      <c r="FV427" s="7"/>
      <c r="FW427" s="7"/>
      <c r="FX427" s="7"/>
      <c r="FY427" s="7"/>
      <c r="FZ427" s="7"/>
      <c r="GA427" s="7"/>
      <c r="GB427" s="7"/>
      <c r="GC427" s="7"/>
      <c r="GD427" s="7"/>
      <c r="GE427" s="7"/>
      <c r="GF427" s="7"/>
      <c r="GG427" s="7"/>
      <c r="GH427" s="7"/>
      <c r="GI427" s="7"/>
      <c r="GJ427" s="7"/>
      <c r="GK427" s="7"/>
      <c r="GL427" s="7"/>
      <c r="GM427" s="7"/>
      <c r="GN427" s="7"/>
      <c r="GO427" s="7"/>
      <c r="GP427" s="7"/>
      <c r="GQ427" s="7"/>
      <c r="GR427" s="7"/>
      <c r="GS427" s="7"/>
      <c r="GT427" s="7"/>
      <c r="GU427" s="7"/>
      <c r="GV427" s="7"/>
      <c r="GW427" s="7"/>
      <c r="GX427" s="7"/>
      <c r="GY427" s="7"/>
      <c r="GZ427" s="7"/>
      <c r="HA427" s="7"/>
      <c r="HB427" s="7"/>
      <c r="HC427" s="7"/>
      <c r="HD427" s="7"/>
      <c r="HE427" s="7"/>
      <c r="HF427" s="7"/>
      <c r="HG427" s="7"/>
      <c r="HH427" s="7"/>
      <c r="HI427" s="7"/>
      <c r="HJ427" s="7"/>
      <c r="HK427" s="7"/>
      <c r="HL427" s="7"/>
      <c r="HM427" s="7"/>
      <c r="HN427" s="7"/>
      <c r="HO427" s="7"/>
      <c r="HP427" s="7"/>
      <c r="HQ427" s="7"/>
      <c r="HR427" s="7"/>
      <c r="HS427" s="7"/>
      <c r="HT427" s="7"/>
      <c r="HU427" s="7"/>
      <c r="HV427" s="7"/>
      <c r="HW427" s="7"/>
      <c r="HX427" s="7"/>
      <c r="HY427" s="7"/>
      <c r="HZ427" s="7"/>
      <c r="IA427" s="7"/>
      <c r="IB427" s="7"/>
      <c r="IC427" s="7"/>
      <c r="ID427" s="7"/>
      <c r="IE427" s="7"/>
      <c r="IF427" s="7"/>
      <c r="IG427" s="7"/>
      <c r="IH427" s="7"/>
      <c r="II427" s="7"/>
      <c r="IJ427" s="7"/>
      <c r="IK427" s="7"/>
      <c r="IL427" s="7"/>
      <c r="IM427" s="7"/>
      <c r="IN427" s="7"/>
      <c r="IO427" s="7"/>
      <c r="IP427" s="7"/>
      <c r="IQ427" s="7"/>
    </row>
    <row r="428" spans="2:251">
      <c r="B428" s="65"/>
      <c r="C428" s="15"/>
      <c r="D428" s="15"/>
      <c r="F428" s="15"/>
      <c r="G428" s="14"/>
      <c r="H428" s="14"/>
      <c r="I428" s="14"/>
      <c r="J428" s="15"/>
      <c r="K428" s="14"/>
      <c r="L428" s="15"/>
      <c r="M428" s="15"/>
      <c r="N428" s="15"/>
      <c r="O428" s="15"/>
      <c r="P428" s="15"/>
      <c r="Q428" s="14"/>
      <c r="R428" s="15"/>
      <c r="S428" s="15"/>
      <c r="T428" s="15"/>
      <c r="U428" s="15"/>
      <c r="V428" s="15"/>
      <c r="W428" s="18"/>
      <c r="X428" s="15"/>
      <c r="Y428" s="15"/>
      <c r="Z428" s="18"/>
      <c r="AA428" s="15"/>
      <c r="AB428" s="15"/>
      <c r="AC428" s="18"/>
      <c r="AD428" s="16"/>
      <c r="AE428" s="16"/>
      <c r="AF428" s="11"/>
      <c r="AG428" s="15"/>
      <c r="AH428" s="15"/>
      <c r="AI428" s="18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4"/>
      <c r="AV428" s="15"/>
      <c r="AW428" s="15"/>
      <c r="AX428" s="15"/>
      <c r="AY428" s="15"/>
      <c r="AZ428" s="15"/>
      <c r="BA428" s="15"/>
      <c r="BB428" s="15"/>
      <c r="BC428" s="15"/>
      <c r="BD428" s="14"/>
      <c r="BE428" s="15"/>
      <c r="BF428" s="15"/>
      <c r="BG428" s="16"/>
      <c r="BH428" s="15"/>
      <c r="BI428" s="15"/>
      <c r="BJ428" s="15"/>
      <c r="BK428" s="7"/>
      <c r="BL428" s="15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  <c r="FH428" s="7"/>
      <c r="FI428" s="7"/>
      <c r="FJ428" s="7"/>
      <c r="FK428" s="7"/>
      <c r="FL428" s="7"/>
      <c r="FM428" s="7"/>
      <c r="FN428" s="7"/>
      <c r="FO428" s="7"/>
      <c r="FP428" s="7"/>
      <c r="FQ428" s="7"/>
      <c r="FR428" s="7"/>
      <c r="FS428" s="7"/>
      <c r="FT428" s="7"/>
      <c r="FU428" s="7"/>
      <c r="FV428" s="7"/>
      <c r="FW428" s="7"/>
      <c r="FX428" s="7"/>
      <c r="FY428" s="7"/>
      <c r="FZ428" s="7"/>
      <c r="GA428" s="7"/>
      <c r="GB428" s="7"/>
      <c r="GC428" s="7"/>
      <c r="GD428" s="7"/>
      <c r="GE428" s="7"/>
      <c r="GF428" s="7"/>
      <c r="GG428" s="7"/>
      <c r="GH428" s="7"/>
      <c r="GI428" s="7"/>
      <c r="GJ428" s="7"/>
      <c r="GK428" s="7"/>
      <c r="GL428" s="7"/>
      <c r="GM428" s="7"/>
      <c r="GN428" s="7"/>
      <c r="GO428" s="7"/>
      <c r="GP428" s="7"/>
      <c r="GQ428" s="7"/>
      <c r="GR428" s="7"/>
      <c r="GS428" s="7"/>
      <c r="GT428" s="7"/>
      <c r="GU428" s="7"/>
      <c r="GV428" s="7"/>
      <c r="GW428" s="7"/>
      <c r="GX428" s="7"/>
      <c r="GY428" s="7"/>
      <c r="GZ428" s="7"/>
      <c r="HA428" s="7"/>
      <c r="HB428" s="7"/>
      <c r="HC428" s="7"/>
      <c r="HD428" s="7"/>
      <c r="HE428" s="7"/>
      <c r="HF428" s="7"/>
      <c r="HG428" s="7"/>
      <c r="HH428" s="7"/>
      <c r="HI428" s="7"/>
      <c r="HJ428" s="7"/>
      <c r="HK428" s="7"/>
      <c r="HL428" s="7"/>
      <c r="HM428" s="7"/>
      <c r="HN428" s="7"/>
      <c r="HO428" s="7"/>
      <c r="HP428" s="7"/>
      <c r="HQ428" s="7"/>
      <c r="HR428" s="7"/>
      <c r="HS428" s="7"/>
      <c r="HT428" s="7"/>
      <c r="HU428" s="7"/>
      <c r="HV428" s="7"/>
      <c r="HW428" s="7"/>
      <c r="HX428" s="7"/>
      <c r="HY428" s="7"/>
      <c r="HZ428" s="7"/>
      <c r="IA428" s="7"/>
      <c r="IB428" s="7"/>
      <c r="IC428" s="7"/>
      <c r="ID428" s="7"/>
      <c r="IE428" s="7"/>
      <c r="IF428" s="7"/>
      <c r="IG428" s="7"/>
      <c r="IH428" s="7"/>
      <c r="II428" s="7"/>
      <c r="IJ428" s="7"/>
      <c r="IK428" s="7"/>
      <c r="IL428" s="7"/>
      <c r="IM428" s="7"/>
      <c r="IN428" s="7"/>
      <c r="IO428" s="7"/>
      <c r="IP428" s="7"/>
      <c r="IQ428" s="7"/>
    </row>
    <row r="429" spans="2:251">
      <c r="B429" s="65"/>
      <c r="C429" s="15"/>
      <c r="D429" s="15"/>
      <c r="F429" s="15"/>
      <c r="G429" s="14"/>
      <c r="H429" s="14"/>
      <c r="I429" s="14"/>
      <c r="J429" s="15"/>
      <c r="K429" s="14"/>
      <c r="L429" s="15"/>
      <c r="M429" s="15"/>
      <c r="N429" s="18"/>
      <c r="O429" s="15"/>
      <c r="P429" s="15"/>
      <c r="Q429" s="14"/>
      <c r="R429" s="15"/>
      <c r="S429" s="15"/>
      <c r="T429" s="18"/>
      <c r="U429" s="15"/>
      <c r="V429" s="15"/>
      <c r="W429" s="18"/>
      <c r="X429" s="15"/>
      <c r="Y429" s="15"/>
      <c r="Z429" s="18"/>
      <c r="AA429" s="15"/>
      <c r="AB429" s="15"/>
      <c r="AC429" s="18"/>
      <c r="AD429" s="16"/>
      <c r="AE429" s="16"/>
      <c r="AF429" s="11"/>
      <c r="AG429" s="15"/>
      <c r="AH429" s="15"/>
      <c r="AI429" s="18"/>
      <c r="AJ429" s="15"/>
      <c r="AK429" s="15"/>
      <c r="AL429" s="18"/>
      <c r="AM429" s="15"/>
      <c r="AN429" s="15"/>
      <c r="AO429" s="18"/>
      <c r="AP429" s="15"/>
      <c r="AQ429" s="15"/>
      <c r="AR429" s="18"/>
      <c r="AS429" s="15"/>
      <c r="AT429" s="15"/>
      <c r="AU429" s="14"/>
      <c r="AV429" s="15"/>
      <c r="AW429" s="15"/>
      <c r="AX429" s="18"/>
      <c r="AY429" s="15"/>
      <c r="AZ429" s="15"/>
      <c r="BA429" s="18"/>
      <c r="BB429" s="15"/>
      <c r="BC429" s="18"/>
      <c r="BD429" s="14"/>
      <c r="BE429" s="18"/>
      <c r="BF429" s="18"/>
      <c r="BG429" s="16"/>
      <c r="BH429" s="15"/>
      <c r="BI429" s="18"/>
      <c r="BJ429" s="15"/>
      <c r="BK429" s="7"/>
      <c r="BL429" s="15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  <c r="FH429" s="7"/>
      <c r="FI429" s="7"/>
      <c r="FJ429" s="7"/>
      <c r="FK429" s="7"/>
      <c r="FL429" s="7"/>
      <c r="FM429" s="7"/>
      <c r="FN429" s="7"/>
      <c r="FO429" s="7"/>
      <c r="FP429" s="7"/>
      <c r="FQ429" s="7"/>
      <c r="FR429" s="7"/>
      <c r="FS429" s="7"/>
      <c r="FT429" s="7"/>
      <c r="FU429" s="7"/>
      <c r="FV429" s="7"/>
      <c r="FW429" s="7"/>
      <c r="FX429" s="7"/>
      <c r="FY429" s="7"/>
      <c r="FZ429" s="7"/>
      <c r="GA429" s="7"/>
      <c r="GB429" s="7"/>
      <c r="GC429" s="7"/>
      <c r="GD429" s="7"/>
      <c r="GE429" s="7"/>
      <c r="GF429" s="7"/>
      <c r="GG429" s="7"/>
      <c r="GH429" s="7"/>
      <c r="GI429" s="7"/>
      <c r="GJ429" s="7"/>
      <c r="GK429" s="7"/>
      <c r="GL429" s="7"/>
      <c r="GM429" s="7"/>
      <c r="GN429" s="7"/>
      <c r="GO429" s="7"/>
      <c r="GP429" s="7"/>
      <c r="GQ429" s="7"/>
      <c r="GR429" s="7"/>
      <c r="GS429" s="7"/>
      <c r="GT429" s="7"/>
      <c r="GU429" s="7"/>
      <c r="GV429" s="7"/>
      <c r="GW429" s="7"/>
      <c r="GX429" s="7"/>
      <c r="GY429" s="7"/>
      <c r="GZ429" s="7"/>
      <c r="HA429" s="7"/>
      <c r="HB429" s="7"/>
      <c r="HC429" s="7"/>
      <c r="HD429" s="7"/>
      <c r="HE429" s="7"/>
      <c r="HF429" s="7"/>
      <c r="HG429" s="7"/>
      <c r="HH429" s="7"/>
      <c r="HI429" s="7"/>
      <c r="HJ429" s="7"/>
      <c r="HK429" s="7"/>
      <c r="HL429" s="7"/>
      <c r="HM429" s="7"/>
      <c r="HN429" s="7"/>
      <c r="HO429" s="7"/>
      <c r="HP429" s="7"/>
      <c r="HQ429" s="7"/>
      <c r="HR429" s="7"/>
      <c r="HS429" s="7"/>
      <c r="HT429" s="7"/>
      <c r="HU429" s="7"/>
      <c r="HV429" s="7"/>
      <c r="HW429" s="7"/>
      <c r="HX429" s="7"/>
      <c r="HY429" s="7"/>
      <c r="HZ429" s="7"/>
      <c r="IA429" s="7"/>
      <c r="IB429" s="7"/>
      <c r="IC429" s="7"/>
      <c r="ID429" s="7"/>
      <c r="IE429" s="7"/>
      <c r="IF429" s="7"/>
      <c r="IG429" s="7"/>
      <c r="IH429" s="7"/>
      <c r="II429" s="7"/>
      <c r="IJ429" s="7"/>
      <c r="IK429" s="7"/>
      <c r="IL429" s="7"/>
      <c r="IM429" s="7"/>
      <c r="IN429" s="7"/>
      <c r="IO429" s="7"/>
      <c r="IP429" s="7"/>
      <c r="IQ429" s="7"/>
    </row>
    <row r="430" spans="2:251">
      <c r="B430" s="65"/>
      <c r="C430" s="15"/>
      <c r="D430" s="15"/>
      <c r="F430" s="15"/>
      <c r="G430" s="14"/>
      <c r="H430" s="14"/>
      <c r="I430" s="14"/>
      <c r="J430" s="15"/>
      <c r="K430" s="14"/>
      <c r="L430" s="15"/>
      <c r="M430" s="15"/>
      <c r="N430" s="18"/>
      <c r="O430" s="15"/>
      <c r="P430" s="15"/>
      <c r="Q430" s="14"/>
      <c r="R430" s="15"/>
      <c r="S430" s="15"/>
      <c r="T430" s="18"/>
      <c r="U430" s="15"/>
      <c r="V430" s="15"/>
      <c r="W430" s="18"/>
      <c r="X430" s="15"/>
      <c r="Y430" s="15"/>
      <c r="Z430" s="18"/>
      <c r="AA430" s="15"/>
      <c r="AB430" s="15"/>
      <c r="AC430" s="18"/>
      <c r="AD430" s="16"/>
      <c r="AE430" s="16"/>
      <c r="AF430" s="11"/>
      <c r="AG430" s="15"/>
      <c r="AH430" s="15"/>
      <c r="AI430" s="18"/>
      <c r="AJ430" s="15"/>
      <c r="AK430" s="15"/>
      <c r="AL430" s="18"/>
      <c r="AM430" s="15"/>
      <c r="AN430" s="15"/>
      <c r="AO430" s="18"/>
      <c r="AP430" s="15"/>
      <c r="AQ430" s="15"/>
      <c r="AR430" s="18"/>
      <c r="AS430" s="15"/>
      <c r="AT430" s="15"/>
      <c r="AU430" s="14"/>
      <c r="AV430" s="15"/>
      <c r="AW430" s="15"/>
      <c r="AX430" s="18"/>
      <c r="AY430" s="15"/>
      <c r="AZ430" s="15"/>
      <c r="BA430" s="18"/>
      <c r="BB430" s="15"/>
      <c r="BC430" s="18"/>
      <c r="BD430" s="14"/>
      <c r="BE430" s="18"/>
      <c r="BF430" s="18"/>
      <c r="BG430" s="16"/>
      <c r="BH430" s="15"/>
      <c r="BI430" s="18"/>
      <c r="BJ430" s="15"/>
      <c r="BK430" s="7"/>
      <c r="BL430" s="15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  <c r="FH430" s="7"/>
      <c r="FI430" s="7"/>
      <c r="FJ430" s="7"/>
      <c r="FK430" s="7"/>
      <c r="FL430" s="7"/>
      <c r="FM430" s="7"/>
      <c r="FN430" s="7"/>
      <c r="FO430" s="7"/>
      <c r="FP430" s="7"/>
      <c r="FQ430" s="7"/>
      <c r="FR430" s="7"/>
      <c r="FS430" s="7"/>
      <c r="FT430" s="7"/>
      <c r="FU430" s="7"/>
      <c r="FV430" s="7"/>
      <c r="FW430" s="7"/>
      <c r="FX430" s="7"/>
      <c r="FY430" s="7"/>
      <c r="FZ430" s="7"/>
      <c r="GA430" s="7"/>
      <c r="GB430" s="7"/>
      <c r="GC430" s="7"/>
      <c r="GD430" s="7"/>
      <c r="GE430" s="7"/>
      <c r="GF430" s="7"/>
      <c r="GG430" s="7"/>
      <c r="GH430" s="7"/>
      <c r="GI430" s="7"/>
      <c r="GJ430" s="7"/>
      <c r="GK430" s="7"/>
      <c r="GL430" s="7"/>
      <c r="GM430" s="7"/>
      <c r="GN430" s="7"/>
      <c r="GO430" s="7"/>
      <c r="GP430" s="7"/>
      <c r="GQ430" s="7"/>
      <c r="GR430" s="7"/>
      <c r="GS430" s="7"/>
      <c r="GT430" s="7"/>
      <c r="GU430" s="7"/>
      <c r="GV430" s="7"/>
      <c r="GW430" s="7"/>
      <c r="GX430" s="7"/>
      <c r="GY430" s="7"/>
      <c r="GZ430" s="7"/>
      <c r="HA430" s="7"/>
      <c r="HB430" s="7"/>
      <c r="HC430" s="7"/>
      <c r="HD430" s="7"/>
      <c r="HE430" s="7"/>
      <c r="HF430" s="7"/>
      <c r="HG430" s="7"/>
      <c r="HH430" s="7"/>
      <c r="HI430" s="7"/>
      <c r="HJ430" s="7"/>
      <c r="HK430" s="7"/>
      <c r="HL430" s="7"/>
      <c r="HM430" s="7"/>
      <c r="HN430" s="7"/>
      <c r="HO430" s="7"/>
      <c r="HP430" s="7"/>
      <c r="HQ430" s="7"/>
      <c r="HR430" s="7"/>
      <c r="HS430" s="7"/>
      <c r="HT430" s="7"/>
      <c r="HU430" s="7"/>
      <c r="HV430" s="7"/>
      <c r="HW430" s="7"/>
      <c r="HX430" s="7"/>
      <c r="HY430" s="7"/>
      <c r="HZ430" s="7"/>
      <c r="IA430" s="7"/>
      <c r="IB430" s="7"/>
      <c r="IC430" s="7"/>
      <c r="ID430" s="7"/>
      <c r="IE430" s="7"/>
      <c r="IF430" s="7"/>
      <c r="IG430" s="7"/>
      <c r="IH430" s="7"/>
      <c r="II430" s="7"/>
      <c r="IJ430" s="7"/>
      <c r="IK430" s="7"/>
      <c r="IL430" s="7"/>
      <c r="IM430" s="7"/>
      <c r="IN430" s="7"/>
      <c r="IO430" s="7"/>
      <c r="IP430" s="7"/>
      <c r="IQ430" s="7"/>
    </row>
    <row r="431" spans="2:251">
      <c r="B431" s="65"/>
      <c r="C431" s="15"/>
      <c r="D431" s="15"/>
      <c r="F431" s="15"/>
      <c r="G431" s="14"/>
      <c r="H431" s="14"/>
      <c r="I431" s="14"/>
      <c r="J431" s="15"/>
      <c r="K431" s="14"/>
      <c r="L431" s="15"/>
      <c r="M431" s="15"/>
      <c r="N431" s="18"/>
      <c r="O431" s="15"/>
      <c r="P431" s="15"/>
      <c r="Q431" s="14"/>
      <c r="R431" s="15"/>
      <c r="S431" s="15"/>
      <c r="T431" s="18"/>
      <c r="U431" s="15"/>
      <c r="V431" s="15"/>
      <c r="W431" s="18"/>
      <c r="X431" s="15"/>
      <c r="Y431" s="15"/>
      <c r="Z431" s="18"/>
      <c r="AA431" s="15"/>
      <c r="AB431" s="15"/>
      <c r="AC431" s="18"/>
      <c r="AD431" s="16"/>
      <c r="AE431" s="16"/>
      <c r="AF431" s="11"/>
      <c r="AG431" s="15"/>
      <c r="AH431" s="15"/>
      <c r="AI431" s="18"/>
      <c r="AJ431" s="15"/>
      <c r="AK431" s="15"/>
      <c r="AL431" s="18"/>
      <c r="AM431" s="15"/>
      <c r="AN431" s="15"/>
      <c r="AO431" s="18"/>
      <c r="AP431" s="15"/>
      <c r="AQ431" s="15"/>
      <c r="AR431" s="18"/>
      <c r="AS431" s="15"/>
      <c r="AT431" s="15"/>
      <c r="AU431" s="14"/>
      <c r="AV431" s="15"/>
      <c r="AW431" s="15"/>
      <c r="AX431" s="18"/>
      <c r="AY431" s="15"/>
      <c r="AZ431" s="15"/>
      <c r="BA431" s="18"/>
      <c r="BB431" s="15"/>
      <c r="BC431" s="18"/>
      <c r="BD431" s="14"/>
      <c r="BE431" s="18"/>
      <c r="BF431" s="18"/>
      <c r="BG431" s="16"/>
      <c r="BH431" s="15"/>
      <c r="BI431" s="18"/>
      <c r="BJ431" s="15"/>
      <c r="BK431" s="7"/>
      <c r="BL431" s="15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  <c r="FH431" s="7"/>
      <c r="FI431" s="7"/>
      <c r="FJ431" s="7"/>
      <c r="FK431" s="7"/>
      <c r="FL431" s="7"/>
      <c r="FM431" s="7"/>
      <c r="FN431" s="7"/>
      <c r="FO431" s="7"/>
      <c r="FP431" s="7"/>
      <c r="FQ431" s="7"/>
      <c r="FR431" s="7"/>
      <c r="FS431" s="7"/>
      <c r="FT431" s="7"/>
      <c r="FU431" s="7"/>
      <c r="FV431" s="7"/>
      <c r="FW431" s="7"/>
      <c r="FX431" s="7"/>
      <c r="FY431" s="7"/>
      <c r="FZ431" s="7"/>
      <c r="GA431" s="7"/>
      <c r="GB431" s="7"/>
      <c r="GC431" s="7"/>
      <c r="GD431" s="7"/>
      <c r="GE431" s="7"/>
      <c r="GF431" s="7"/>
      <c r="GG431" s="7"/>
      <c r="GH431" s="7"/>
      <c r="GI431" s="7"/>
      <c r="GJ431" s="7"/>
      <c r="GK431" s="7"/>
      <c r="GL431" s="7"/>
      <c r="GM431" s="7"/>
      <c r="GN431" s="7"/>
      <c r="GO431" s="7"/>
      <c r="GP431" s="7"/>
      <c r="GQ431" s="7"/>
      <c r="GR431" s="7"/>
      <c r="GS431" s="7"/>
      <c r="GT431" s="7"/>
      <c r="GU431" s="7"/>
      <c r="GV431" s="7"/>
      <c r="GW431" s="7"/>
      <c r="GX431" s="7"/>
      <c r="GY431" s="7"/>
      <c r="GZ431" s="7"/>
      <c r="HA431" s="7"/>
      <c r="HB431" s="7"/>
      <c r="HC431" s="7"/>
      <c r="HD431" s="7"/>
      <c r="HE431" s="7"/>
      <c r="HF431" s="7"/>
      <c r="HG431" s="7"/>
      <c r="HH431" s="7"/>
      <c r="HI431" s="7"/>
      <c r="HJ431" s="7"/>
      <c r="HK431" s="7"/>
      <c r="HL431" s="7"/>
      <c r="HM431" s="7"/>
      <c r="HN431" s="7"/>
      <c r="HO431" s="7"/>
      <c r="HP431" s="7"/>
      <c r="HQ431" s="7"/>
      <c r="HR431" s="7"/>
      <c r="HS431" s="7"/>
      <c r="HT431" s="7"/>
      <c r="HU431" s="7"/>
      <c r="HV431" s="7"/>
      <c r="HW431" s="7"/>
      <c r="HX431" s="7"/>
      <c r="HY431" s="7"/>
      <c r="HZ431" s="7"/>
      <c r="IA431" s="7"/>
      <c r="IB431" s="7"/>
      <c r="IC431" s="7"/>
      <c r="ID431" s="7"/>
      <c r="IE431" s="7"/>
      <c r="IF431" s="7"/>
      <c r="IG431" s="7"/>
      <c r="IH431" s="7"/>
      <c r="II431" s="7"/>
      <c r="IJ431" s="7"/>
      <c r="IK431" s="7"/>
      <c r="IL431" s="7"/>
      <c r="IM431" s="7"/>
      <c r="IN431" s="7"/>
      <c r="IO431" s="7"/>
      <c r="IP431" s="7"/>
      <c r="IQ431" s="7"/>
    </row>
    <row r="432" spans="2:251">
      <c r="B432" s="65"/>
      <c r="C432" s="15"/>
      <c r="D432" s="15"/>
      <c r="F432" s="15"/>
      <c r="G432" s="14"/>
      <c r="H432" s="14"/>
      <c r="I432" s="14"/>
      <c r="J432" s="15"/>
      <c r="K432" s="14"/>
      <c r="L432" s="15"/>
      <c r="M432" s="15"/>
      <c r="N432" s="18"/>
      <c r="O432" s="15"/>
      <c r="P432" s="15"/>
      <c r="Q432" s="14"/>
      <c r="R432" s="15"/>
      <c r="S432" s="15"/>
      <c r="T432" s="18"/>
      <c r="U432" s="15"/>
      <c r="V432" s="15"/>
      <c r="W432" s="18"/>
      <c r="X432" s="15"/>
      <c r="Y432" s="15"/>
      <c r="Z432" s="18"/>
      <c r="AA432" s="15"/>
      <c r="AB432" s="15"/>
      <c r="AC432" s="18"/>
      <c r="AD432" s="16"/>
      <c r="AE432" s="16"/>
      <c r="AF432" s="11"/>
      <c r="AG432" s="15"/>
      <c r="AH432" s="15"/>
      <c r="AI432" s="18"/>
      <c r="AJ432" s="15"/>
      <c r="AK432" s="15"/>
      <c r="AL432" s="18"/>
      <c r="AM432" s="15"/>
      <c r="AN432" s="15"/>
      <c r="AO432" s="18"/>
      <c r="AP432" s="15"/>
      <c r="AQ432" s="15"/>
      <c r="AR432" s="18"/>
      <c r="AS432" s="15"/>
      <c r="AT432" s="15"/>
      <c r="AU432" s="14"/>
      <c r="AV432" s="15"/>
      <c r="AW432" s="15"/>
      <c r="AX432" s="18"/>
      <c r="AY432" s="15"/>
      <c r="AZ432" s="15"/>
      <c r="BA432" s="18"/>
      <c r="BB432" s="15"/>
      <c r="BC432" s="18"/>
      <c r="BD432" s="14"/>
      <c r="BE432" s="18"/>
      <c r="BF432" s="18"/>
      <c r="BG432" s="16"/>
      <c r="BH432" s="15"/>
      <c r="BI432" s="18"/>
      <c r="BJ432" s="15"/>
      <c r="BK432" s="7"/>
      <c r="BL432" s="15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  <c r="FH432" s="7"/>
      <c r="FI432" s="7"/>
      <c r="FJ432" s="7"/>
      <c r="FK432" s="7"/>
      <c r="FL432" s="7"/>
      <c r="FM432" s="7"/>
      <c r="FN432" s="7"/>
      <c r="FO432" s="7"/>
      <c r="FP432" s="7"/>
      <c r="FQ432" s="7"/>
      <c r="FR432" s="7"/>
      <c r="FS432" s="7"/>
      <c r="FT432" s="7"/>
      <c r="FU432" s="7"/>
      <c r="FV432" s="7"/>
      <c r="FW432" s="7"/>
      <c r="FX432" s="7"/>
      <c r="FY432" s="7"/>
      <c r="FZ432" s="7"/>
      <c r="GA432" s="7"/>
      <c r="GB432" s="7"/>
      <c r="GC432" s="7"/>
      <c r="GD432" s="7"/>
      <c r="GE432" s="7"/>
      <c r="GF432" s="7"/>
      <c r="GG432" s="7"/>
      <c r="GH432" s="7"/>
      <c r="GI432" s="7"/>
      <c r="GJ432" s="7"/>
      <c r="GK432" s="7"/>
      <c r="GL432" s="7"/>
      <c r="GM432" s="7"/>
      <c r="GN432" s="7"/>
      <c r="GO432" s="7"/>
      <c r="GP432" s="7"/>
      <c r="GQ432" s="7"/>
      <c r="GR432" s="7"/>
      <c r="GS432" s="7"/>
      <c r="GT432" s="7"/>
      <c r="GU432" s="7"/>
      <c r="GV432" s="7"/>
      <c r="GW432" s="7"/>
      <c r="GX432" s="7"/>
      <c r="GY432" s="7"/>
      <c r="GZ432" s="7"/>
      <c r="HA432" s="7"/>
      <c r="HB432" s="7"/>
      <c r="HC432" s="7"/>
      <c r="HD432" s="7"/>
      <c r="HE432" s="7"/>
      <c r="HF432" s="7"/>
      <c r="HG432" s="7"/>
      <c r="HH432" s="7"/>
      <c r="HI432" s="7"/>
      <c r="HJ432" s="7"/>
      <c r="HK432" s="7"/>
      <c r="HL432" s="7"/>
      <c r="HM432" s="7"/>
      <c r="HN432" s="7"/>
      <c r="HO432" s="7"/>
      <c r="HP432" s="7"/>
      <c r="HQ432" s="7"/>
      <c r="HR432" s="7"/>
      <c r="HS432" s="7"/>
      <c r="HT432" s="7"/>
      <c r="HU432" s="7"/>
      <c r="HV432" s="7"/>
      <c r="HW432" s="7"/>
      <c r="HX432" s="7"/>
      <c r="HY432" s="7"/>
      <c r="HZ432" s="7"/>
      <c r="IA432" s="7"/>
      <c r="IB432" s="7"/>
      <c r="IC432" s="7"/>
      <c r="ID432" s="7"/>
      <c r="IE432" s="7"/>
      <c r="IF432" s="7"/>
      <c r="IG432" s="7"/>
      <c r="IH432" s="7"/>
      <c r="II432" s="7"/>
      <c r="IJ432" s="7"/>
      <c r="IK432" s="7"/>
      <c r="IL432" s="7"/>
      <c r="IM432" s="7"/>
      <c r="IN432" s="7"/>
      <c r="IO432" s="7"/>
      <c r="IP432" s="7"/>
      <c r="IQ432" s="7"/>
    </row>
    <row r="433" spans="2:251">
      <c r="B433" s="65"/>
      <c r="C433" s="15"/>
      <c r="D433" s="15"/>
      <c r="F433" s="15"/>
      <c r="G433" s="14"/>
      <c r="H433" s="14"/>
      <c r="I433" s="14"/>
      <c r="J433" s="15"/>
      <c r="K433" s="14"/>
      <c r="L433" s="15"/>
      <c r="M433" s="15"/>
      <c r="N433" s="18"/>
      <c r="O433" s="15"/>
      <c r="P433" s="15"/>
      <c r="Q433" s="14"/>
      <c r="R433" s="15"/>
      <c r="S433" s="15"/>
      <c r="T433" s="18"/>
      <c r="U433" s="15"/>
      <c r="V433" s="15"/>
      <c r="W433" s="18"/>
      <c r="X433" s="15"/>
      <c r="Y433" s="15"/>
      <c r="Z433" s="18"/>
      <c r="AA433" s="15"/>
      <c r="AB433" s="15"/>
      <c r="AC433" s="18"/>
      <c r="AD433" s="16"/>
      <c r="AE433" s="16"/>
      <c r="AF433" s="11"/>
      <c r="AG433" s="15"/>
      <c r="AH433" s="15"/>
      <c r="AI433" s="18"/>
      <c r="AJ433" s="15"/>
      <c r="AK433" s="15"/>
      <c r="AL433" s="18"/>
      <c r="AM433" s="15"/>
      <c r="AN433" s="15"/>
      <c r="AO433" s="18"/>
      <c r="AP433" s="15"/>
      <c r="AQ433" s="15"/>
      <c r="AR433" s="18"/>
      <c r="AS433" s="15"/>
      <c r="AT433" s="15"/>
      <c r="AU433" s="14"/>
      <c r="AV433" s="15"/>
      <c r="AW433" s="15"/>
      <c r="AX433" s="18"/>
      <c r="AY433" s="15"/>
      <c r="AZ433" s="15"/>
      <c r="BA433" s="18"/>
      <c r="BB433" s="15"/>
      <c r="BC433" s="18"/>
      <c r="BD433" s="14"/>
      <c r="BE433" s="18"/>
      <c r="BF433" s="18"/>
      <c r="BG433" s="16"/>
      <c r="BH433" s="15"/>
      <c r="BI433" s="18"/>
      <c r="BJ433" s="15"/>
      <c r="BK433" s="7"/>
      <c r="BL433" s="15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  <c r="FH433" s="7"/>
      <c r="FI433" s="7"/>
      <c r="FJ433" s="7"/>
      <c r="FK433" s="7"/>
      <c r="FL433" s="7"/>
      <c r="FM433" s="7"/>
      <c r="FN433" s="7"/>
      <c r="FO433" s="7"/>
      <c r="FP433" s="7"/>
      <c r="FQ433" s="7"/>
      <c r="FR433" s="7"/>
      <c r="FS433" s="7"/>
      <c r="FT433" s="7"/>
      <c r="FU433" s="7"/>
      <c r="FV433" s="7"/>
      <c r="FW433" s="7"/>
      <c r="FX433" s="7"/>
      <c r="FY433" s="7"/>
      <c r="FZ433" s="7"/>
      <c r="GA433" s="7"/>
      <c r="GB433" s="7"/>
      <c r="GC433" s="7"/>
      <c r="GD433" s="7"/>
      <c r="GE433" s="7"/>
      <c r="GF433" s="7"/>
      <c r="GG433" s="7"/>
      <c r="GH433" s="7"/>
      <c r="GI433" s="7"/>
      <c r="GJ433" s="7"/>
      <c r="GK433" s="7"/>
      <c r="GL433" s="7"/>
      <c r="GM433" s="7"/>
      <c r="GN433" s="7"/>
      <c r="GO433" s="7"/>
      <c r="GP433" s="7"/>
      <c r="GQ433" s="7"/>
      <c r="GR433" s="7"/>
      <c r="GS433" s="7"/>
      <c r="GT433" s="7"/>
      <c r="GU433" s="7"/>
      <c r="GV433" s="7"/>
      <c r="GW433" s="7"/>
      <c r="GX433" s="7"/>
      <c r="GY433" s="7"/>
      <c r="GZ433" s="7"/>
      <c r="HA433" s="7"/>
      <c r="HB433" s="7"/>
      <c r="HC433" s="7"/>
      <c r="HD433" s="7"/>
      <c r="HE433" s="7"/>
      <c r="HF433" s="7"/>
      <c r="HG433" s="7"/>
      <c r="HH433" s="7"/>
      <c r="HI433" s="7"/>
      <c r="HJ433" s="7"/>
      <c r="HK433" s="7"/>
      <c r="HL433" s="7"/>
      <c r="HM433" s="7"/>
      <c r="HN433" s="7"/>
      <c r="HO433" s="7"/>
      <c r="HP433" s="7"/>
      <c r="HQ433" s="7"/>
      <c r="HR433" s="7"/>
      <c r="HS433" s="7"/>
      <c r="HT433" s="7"/>
      <c r="HU433" s="7"/>
      <c r="HV433" s="7"/>
      <c r="HW433" s="7"/>
      <c r="HX433" s="7"/>
      <c r="HY433" s="7"/>
      <c r="HZ433" s="7"/>
      <c r="IA433" s="7"/>
      <c r="IB433" s="7"/>
      <c r="IC433" s="7"/>
      <c r="ID433" s="7"/>
      <c r="IE433" s="7"/>
      <c r="IF433" s="7"/>
      <c r="IG433" s="7"/>
      <c r="IH433" s="7"/>
      <c r="II433" s="7"/>
      <c r="IJ433" s="7"/>
      <c r="IK433" s="7"/>
      <c r="IL433" s="7"/>
      <c r="IM433" s="7"/>
      <c r="IN433" s="7"/>
      <c r="IO433" s="7"/>
      <c r="IP433" s="7"/>
      <c r="IQ433" s="7"/>
    </row>
    <row r="434" spans="2:251">
      <c r="B434" s="65"/>
      <c r="C434" s="15"/>
      <c r="D434" s="15"/>
      <c r="F434" s="15"/>
      <c r="G434" s="14"/>
      <c r="H434" s="14"/>
      <c r="I434" s="14"/>
      <c r="J434" s="15"/>
      <c r="K434" s="14"/>
      <c r="L434" s="15"/>
      <c r="M434" s="15"/>
      <c r="N434" s="18"/>
      <c r="O434" s="15"/>
      <c r="P434" s="15"/>
      <c r="Q434" s="14"/>
      <c r="R434" s="15"/>
      <c r="S434" s="15"/>
      <c r="T434" s="18"/>
      <c r="U434" s="15"/>
      <c r="V434" s="15"/>
      <c r="W434" s="18"/>
      <c r="X434" s="15"/>
      <c r="Y434" s="15"/>
      <c r="Z434" s="18"/>
      <c r="AA434" s="15"/>
      <c r="AB434" s="15"/>
      <c r="AC434" s="18"/>
      <c r="AD434" s="16"/>
      <c r="AE434" s="16"/>
      <c r="AF434" s="11"/>
      <c r="AG434" s="15"/>
      <c r="AH434" s="15"/>
      <c r="AI434" s="18"/>
      <c r="AJ434" s="15"/>
      <c r="AK434" s="15"/>
      <c r="AL434" s="18"/>
      <c r="AM434" s="15"/>
      <c r="AN434" s="15"/>
      <c r="AO434" s="18"/>
      <c r="AP434" s="15"/>
      <c r="AQ434" s="15"/>
      <c r="AR434" s="18"/>
      <c r="AS434" s="15"/>
      <c r="AT434" s="15"/>
      <c r="AU434" s="14"/>
      <c r="AV434" s="15"/>
      <c r="AW434" s="15"/>
      <c r="AX434" s="18"/>
      <c r="AY434" s="15"/>
      <c r="AZ434" s="15"/>
      <c r="BA434" s="18"/>
      <c r="BB434" s="15"/>
      <c r="BC434" s="18"/>
      <c r="BD434" s="14"/>
      <c r="BE434" s="18"/>
      <c r="BF434" s="18"/>
      <c r="BG434" s="16"/>
      <c r="BH434" s="15"/>
      <c r="BI434" s="18"/>
      <c r="BJ434" s="18"/>
      <c r="BK434" s="7"/>
      <c r="BL434" s="15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  <c r="FH434" s="7"/>
      <c r="FI434" s="7"/>
      <c r="FJ434" s="7"/>
      <c r="FK434" s="7"/>
      <c r="FL434" s="7"/>
      <c r="FM434" s="7"/>
      <c r="FN434" s="7"/>
      <c r="FO434" s="7"/>
      <c r="FP434" s="7"/>
      <c r="FQ434" s="7"/>
      <c r="FR434" s="7"/>
      <c r="FS434" s="7"/>
      <c r="FT434" s="7"/>
      <c r="FU434" s="7"/>
      <c r="FV434" s="7"/>
      <c r="FW434" s="7"/>
      <c r="FX434" s="7"/>
      <c r="FY434" s="7"/>
      <c r="FZ434" s="7"/>
      <c r="GA434" s="7"/>
      <c r="GB434" s="7"/>
      <c r="GC434" s="7"/>
      <c r="GD434" s="7"/>
      <c r="GE434" s="7"/>
      <c r="GF434" s="7"/>
      <c r="GG434" s="7"/>
      <c r="GH434" s="7"/>
      <c r="GI434" s="7"/>
      <c r="GJ434" s="7"/>
      <c r="GK434" s="7"/>
      <c r="GL434" s="7"/>
      <c r="GM434" s="7"/>
      <c r="GN434" s="7"/>
      <c r="GO434" s="7"/>
      <c r="GP434" s="7"/>
      <c r="GQ434" s="7"/>
      <c r="GR434" s="7"/>
      <c r="GS434" s="7"/>
      <c r="GT434" s="7"/>
      <c r="GU434" s="7"/>
      <c r="GV434" s="7"/>
      <c r="GW434" s="7"/>
      <c r="GX434" s="7"/>
      <c r="GY434" s="7"/>
      <c r="GZ434" s="7"/>
      <c r="HA434" s="7"/>
      <c r="HB434" s="7"/>
      <c r="HC434" s="7"/>
      <c r="HD434" s="7"/>
      <c r="HE434" s="7"/>
      <c r="HF434" s="7"/>
      <c r="HG434" s="7"/>
      <c r="HH434" s="7"/>
      <c r="HI434" s="7"/>
      <c r="HJ434" s="7"/>
      <c r="HK434" s="7"/>
      <c r="HL434" s="7"/>
      <c r="HM434" s="7"/>
      <c r="HN434" s="7"/>
      <c r="HO434" s="7"/>
      <c r="HP434" s="7"/>
      <c r="HQ434" s="7"/>
      <c r="HR434" s="7"/>
      <c r="HS434" s="7"/>
      <c r="HT434" s="7"/>
      <c r="HU434" s="7"/>
      <c r="HV434" s="7"/>
      <c r="HW434" s="7"/>
      <c r="HX434" s="7"/>
      <c r="HY434" s="7"/>
      <c r="HZ434" s="7"/>
      <c r="IA434" s="7"/>
      <c r="IB434" s="7"/>
      <c r="IC434" s="7"/>
      <c r="ID434" s="7"/>
      <c r="IE434" s="7"/>
      <c r="IF434" s="7"/>
      <c r="IG434" s="7"/>
      <c r="IH434" s="7"/>
      <c r="II434" s="7"/>
      <c r="IJ434" s="7"/>
      <c r="IK434" s="7"/>
      <c r="IL434" s="7"/>
      <c r="IM434" s="7"/>
      <c r="IN434" s="7"/>
      <c r="IO434" s="7"/>
      <c r="IP434" s="7"/>
      <c r="IQ434" s="7"/>
    </row>
    <row r="435" spans="2:251">
      <c r="B435" s="65"/>
      <c r="C435" s="15"/>
      <c r="D435" s="15"/>
      <c r="F435" s="15"/>
      <c r="G435" s="14"/>
      <c r="H435" s="14"/>
      <c r="I435" s="14"/>
      <c r="J435" s="15"/>
      <c r="K435" s="14"/>
      <c r="L435" s="15"/>
      <c r="M435" s="15"/>
      <c r="N435" s="18"/>
      <c r="O435" s="15"/>
      <c r="P435" s="15"/>
      <c r="Q435" s="14"/>
      <c r="R435" s="15"/>
      <c r="S435" s="15"/>
      <c r="T435" s="18"/>
      <c r="U435" s="15"/>
      <c r="V435" s="15"/>
      <c r="W435" s="18"/>
      <c r="X435" s="15"/>
      <c r="Y435" s="15"/>
      <c r="Z435" s="18"/>
      <c r="AA435" s="15"/>
      <c r="AB435" s="15"/>
      <c r="AC435" s="18"/>
      <c r="AD435" s="16"/>
      <c r="AE435" s="16"/>
      <c r="AF435" s="11"/>
      <c r="AG435" s="15"/>
      <c r="AH435" s="15"/>
      <c r="AI435" s="18"/>
      <c r="AJ435" s="15"/>
      <c r="AK435" s="15"/>
      <c r="AL435" s="18"/>
      <c r="AM435" s="15"/>
      <c r="AN435" s="15"/>
      <c r="AO435" s="18"/>
      <c r="AP435" s="15"/>
      <c r="AQ435" s="15"/>
      <c r="AR435" s="18"/>
      <c r="AS435" s="15"/>
      <c r="AT435" s="15"/>
      <c r="AU435" s="14"/>
      <c r="AV435" s="15"/>
      <c r="AW435" s="15"/>
      <c r="AX435" s="18"/>
      <c r="AY435" s="15"/>
      <c r="AZ435" s="15"/>
      <c r="BA435" s="18"/>
      <c r="BB435" s="15"/>
      <c r="BC435" s="18"/>
      <c r="BD435" s="14"/>
      <c r="BE435" s="18"/>
      <c r="BF435" s="18"/>
      <c r="BG435" s="16"/>
      <c r="BH435" s="15"/>
      <c r="BI435" s="18"/>
      <c r="BJ435" s="15"/>
      <c r="BK435" s="7"/>
      <c r="BL435" s="15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  <c r="FH435" s="7"/>
      <c r="FI435" s="7"/>
      <c r="FJ435" s="7"/>
      <c r="FK435" s="7"/>
      <c r="FL435" s="7"/>
      <c r="FM435" s="7"/>
      <c r="FN435" s="7"/>
      <c r="FO435" s="7"/>
      <c r="FP435" s="7"/>
      <c r="FQ435" s="7"/>
      <c r="FR435" s="7"/>
      <c r="FS435" s="7"/>
      <c r="FT435" s="7"/>
      <c r="FU435" s="7"/>
      <c r="FV435" s="7"/>
      <c r="FW435" s="7"/>
      <c r="FX435" s="7"/>
      <c r="FY435" s="7"/>
      <c r="FZ435" s="7"/>
      <c r="GA435" s="7"/>
      <c r="GB435" s="7"/>
      <c r="GC435" s="7"/>
      <c r="GD435" s="7"/>
      <c r="GE435" s="7"/>
      <c r="GF435" s="7"/>
      <c r="GG435" s="7"/>
      <c r="GH435" s="7"/>
      <c r="GI435" s="7"/>
      <c r="GJ435" s="7"/>
      <c r="GK435" s="7"/>
      <c r="GL435" s="7"/>
      <c r="GM435" s="7"/>
      <c r="GN435" s="7"/>
      <c r="GO435" s="7"/>
      <c r="GP435" s="7"/>
      <c r="GQ435" s="7"/>
      <c r="GR435" s="7"/>
      <c r="GS435" s="7"/>
      <c r="GT435" s="7"/>
      <c r="GU435" s="7"/>
      <c r="GV435" s="7"/>
      <c r="GW435" s="7"/>
      <c r="GX435" s="7"/>
      <c r="GY435" s="7"/>
      <c r="GZ435" s="7"/>
      <c r="HA435" s="7"/>
      <c r="HB435" s="7"/>
      <c r="HC435" s="7"/>
      <c r="HD435" s="7"/>
      <c r="HE435" s="7"/>
      <c r="HF435" s="7"/>
      <c r="HG435" s="7"/>
      <c r="HH435" s="7"/>
      <c r="HI435" s="7"/>
      <c r="HJ435" s="7"/>
      <c r="HK435" s="7"/>
      <c r="HL435" s="7"/>
      <c r="HM435" s="7"/>
      <c r="HN435" s="7"/>
      <c r="HO435" s="7"/>
      <c r="HP435" s="7"/>
      <c r="HQ435" s="7"/>
      <c r="HR435" s="7"/>
      <c r="HS435" s="7"/>
      <c r="HT435" s="7"/>
      <c r="HU435" s="7"/>
      <c r="HV435" s="7"/>
      <c r="HW435" s="7"/>
      <c r="HX435" s="7"/>
      <c r="HY435" s="7"/>
      <c r="HZ435" s="7"/>
      <c r="IA435" s="7"/>
      <c r="IB435" s="7"/>
      <c r="IC435" s="7"/>
      <c r="ID435" s="7"/>
      <c r="IE435" s="7"/>
      <c r="IF435" s="7"/>
      <c r="IG435" s="7"/>
      <c r="IH435" s="7"/>
      <c r="II435" s="7"/>
      <c r="IJ435" s="7"/>
      <c r="IK435" s="7"/>
      <c r="IL435" s="7"/>
      <c r="IM435" s="7"/>
      <c r="IN435" s="7"/>
      <c r="IO435" s="7"/>
      <c r="IP435" s="7"/>
      <c r="IQ435" s="7"/>
    </row>
    <row r="436" spans="2:251">
      <c r="B436" s="65"/>
      <c r="C436" s="15"/>
      <c r="D436" s="15"/>
      <c r="E436" s="16"/>
      <c r="F436" s="15"/>
      <c r="G436" s="14"/>
      <c r="H436" s="14"/>
      <c r="I436" s="14"/>
      <c r="J436" s="15"/>
      <c r="K436" s="14"/>
      <c r="L436" s="15"/>
      <c r="M436" s="15"/>
      <c r="N436" s="18"/>
      <c r="O436" s="15"/>
      <c r="P436" s="15"/>
      <c r="Q436" s="14"/>
      <c r="R436" s="15"/>
      <c r="S436" s="15"/>
      <c r="T436" s="18"/>
      <c r="U436" s="15"/>
      <c r="V436" s="15"/>
      <c r="W436" s="18"/>
      <c r="X436" s="15"/>
      <c r="Y436" s="15"/>
      <c r="Z436" s="18"/>
      <c r="AA436" s="15"/>
      <c r="AB436" s="15"/>
      <c r="AC436" s="18"/>
      <c r="AD436" s="16"/>
      <c r="AE436" s="16"/>
      <c r="AF436" s="11"/>
      <c r="AG436" s="15"/>
      <c r="AH436" s="15"/>
      <c r="AI436" s="18"/>
      <c r="AJ436" s="15"/>
      <c r="AK436" s="15"/>
      <c r="AL436" s="18"/>
      <c r="AM436" s="15"/>
      <c r="AN436" s="15"/>
      <c r="AO436" s="18"/>
      <c r="AP436" s="15"/>
      <c r="AQ436" s="15"/>
      <c r="AR436" s="18"/>
      <c r="AS436" s="15"/>
      <c r="AT436" s="15"/>
      <c r="AU436" s="14"/>
      <c r="AV436" s="15"/>
      <c r="AW436" s="15"/>
      <c r="AX436" s="18"/>
      <c r="AY436" s="15"/>
      <c r="AZ436" s="15"/>
      <c r="BA436" s="18"/>
      <c r="BB436" s="15"/>
      <c r="BC436" s="18"/>
      <c r="BD436" s="14"/>
      <c r="BE436" s="18"/>
      <c r="BF436" s="18"/>
      <c r="BG436" s="16"/>
      <c r="BH436" s="15"/>
      <c r="BI436" s="18"/>
      <c r="BJ436" s="15"/>
      <c r="BK436" s="7"/>
      <c r="BL436" s="15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  <c r="FH436" s="7"/>
      <c r="FI436" s="7"/>
      <c r="FJ436" s="7"/>
      <c r="FK436" s="7"/>
      <c r="FL436" s="7"/>
      <c r="FM436" s="7"/>
      <c r="FN436" s="7"/>
      <c r="FO436" s="7"/>
      <c r="FP436" s="7"/>
      <c r="FQ436" s="7"/>
      <c r="FR436" s="7"/>
      <c r="FS436" s="7"/>
      <c r="FT436" s="7"/>
      <c r="FU436" s="7"/>
      <c r="FV436" s="7"/>
      <c r="FW436" s="7"/>
      <c r="FX436" s="7"/>
      <c r="FY436" s="7"/>
      <c r="FZ436" s="7"/>
      <c r="GA436" s="7"/>
      <c r="GB436" s="7"/>
      <c r="GC436" s="7"/>
      <c r="GD436" s="7"/>
      <c r="GE436" s="7"/>
      <c r="GF436" s="7"/>
      <c r="GG436" s="7"/>
      <c r="GH436" s="7"/>
      <c r="GI436" s="7"/>
      <c r="GJ436" s="7"/>
      <c r="GK436" s="7"/>
      <c r="GL436" s="7"/>
      <c r="GM436" s="7"/>
      <c r="GN436" s="7"/>
      <c r="GO436" s="7"/>
      <c r="GP436" s="7"/>
      <c r="GQ436" s="7"/>
      <c r="GR436" s="7"/>
      <c r="GS436" s="7"/>
      <c r="GT436" s="7"/>
      <c r="GU436" s="7"/>
      <c r="GV436" s="7"/>
      <c r="GW436" s="7"/>
      <c r="GX436" s="7"/>
      <c r="GY436" s="7"/>
      <c r="GZ436" s="7"/>
      <c r="HA436" s="7"/>
      <c r="HB436" s="7"/>
      <c r="HC436" s="7"/>
      <c r="HD436" s="7"/>
      <c r="HE436" s="7"/>
      <c r="HF436" s="7"/>
      <c r="HG436" s="7"/>
      <c r="HH436" s="7"/>
      <c r="HI436" s="7"/>
      <c r="HJ436" s="7"/>
      <c r="HK436" s="7"/>
      <c r="HL436" s="7"/>
      <c r="HM436" s="7"/>
      <c r="HN436" s="7"/>
      <c r="HO436" s="7"/>
      <c r="HP436" s="7"/>
      <c r="HQ436" s="7"/>
      <c r="HR436" s="7"/>
      <c r="HS436" s="7"/>
      <c r="HT436" s="7"/>
      <c r="HU436" s="7"/>
      <c r="HV436" s="7"/>
      <c r="HW436" s="7"/>
      <c r="HX436" s="7"/>
      <c r="HY436" s="7"/>
      <c r="HZ436" s="7"/>
      <c r="IA436" s="7"/>
      <c r="IB436" s="7"/>
      <c r="IC436" s="7"/>
      <c r="ID436" s="7"/>
      <c r="IE436" s="7"/>
      <c r="IF436" s="7"/>
      <c r="IG436" s="7"/>
      <c r="IH436" s="7"/>
      <c r="II436" s="7"/>
      <c r="IJ436" s="7"/>
      <c r="IK436" s="7"/>
      <c r="IL436" s="7"/>
      <c r="IM436" s="7"/>
      <c r="IN436" s="7"/>
      <c r="IO436" s="7"/>
      <c r="IP436" s="7"/>
      <c r="IQ436" s="7"/>
    </row>
    <row r="437" spans="2:251">
      <c r="B437" s="65"/>
      <c r="C437" s="15"/>
      <c r="D437" s="15"/>
      <c r="F437" s="15"/>
      <c r="G437" s="14"/>
      <c r="H437" s="14"/>
      <c r="I437" s="14"/>
      <c r="J437" s="15"/>
      <c r="K437" s="14"/>
      <c r="L437" s="15"/>
      <c r="M437" s="15"/>
      <c r="N437" s="18"/>
      <c r="O437" s="15"/>
      <c r="P437" s="15"/>
      <c r="Q437" s="14"/>
      <c r="R437" s="15"/>
      <c r="S437" s="15"/>
      <c r="T437" s="18"/>
      <c r="U437" s="15"/>
      <c r="V437" s="15"/>
      <c r="W437" s="18"/>
      <c r="X437" s="15"/>
      <c r="Y437" s="15"/>
      <c r="Z437" s="18"/>
      <c r="AA437" s="15"/>
      <c r="AB437" s="15"/>
      <c r="AC437" s="18"/>
      <c r="AD437" s="16"/>
      <c r="AE437" s="16"/>
      <c r="AF437" s="11"/>
      <c r="AG437" s="15"/>
      <c r="AH437" s="15"/>
      <c r="AI437" s="18"/>
      <c r="AJ437" s="15"/>
      <c r="AK437" s="15"/>
      <c r="AL437" s="18"/>
      <c r="AM437" s="15"/>
      <c r="AN437" s="15"/>
      <c r="AO437" s="18"/>
      <c r="AP437" s="15"/>
      <c r="AQ437" s="15"/>
      <c r="AR437" s="18"/>
      <c r="AS437" s="15"/>
      <c r="AT437" s="15"/>
      <c r="AU437" s="14"/>
      <c r="AV437" s="15"/>
      <c r="AW437" s="15"/>
      <c r="AX437" s="18"/>
      <c r="AY437" s="15"/>
      <c r="AZ437" s="15"/>
      <c r="BA437" s="18"/>
      <c r="BB437" s="15"/>
      <c r="BC437" s="18"/>
      <c r="BD437" s="14"/>
      <c r="BE437" s="18"/>
      <c r="BF437" s="18"/>
      <c r="BG437" s="16"/>
      <c r="BH437" s="15"/>
      <c r="BI437" s="18"/>
      <c r="BJ437" s="15"/>
      <c r="BK437" s="7"/>
      <c r="BL437" s="15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  <c r="FH437" s="7"/>
      <c r="FI437" s="7"/>
      <c r="FJ437" s="7"/>
      <c r="FK437" s="7"/>
      <c r="FL437" s="7"/>
      <c r="FM437" s="7"/>
      <c r="FN437" s="7"/>
      <c r="FO437" s="7"/>
      <c r="FP437" s="7"/>
      <c r="FQ437" s="7"/>
      <c r="FR437" s="7"/>
      <c r="FS437" s="7"/>
      <c r="FT437" s="7"/>
      <c r="FU437" s="7"/>
      <c r="FV437" s="7"/>
      <c r="FW437" s="7"/>
      <c r="FX437" s="7"/>
      <c r="FY437" s="7"/>
      <c r="FZ437" s="7"/>
      <c r="GA437" s="7"/>
      <c r="GB437" s="7"/>
      <c r="GC437" s="7"/>
      <c r="GD437" s="7"/>
      <c r="GE437" s="7"/>
      <c r="GF437" s="7"/>
      <c r="GG437" s="7"/>
      <c r="GH437" s="7"/>
      <c r="GI437" s="7"/>
      <c r="GJ437" s="7"/>
      <c r="GK437" s="7"/>
      <c r="GL437" s="7"/>
      <c r="GM437" s="7"/>
      <c r="GN437" s="7"/>
      <c r="GO437" s="7"/>
      <c r="GP437" s="7"/>
      <c r="GQ437" s="7"/>
      <c r="GR437" s="7"/>
      <c r="GS437" s="7"/>
      <c r="GT437" s="7"/>
      <c r="GU437" s="7"/>
      <c r="GV437" s="7"/>
      <c r="GW437" s="7"/>
      <c r="GX437" s="7"/>
      <c r="GY437" s="7"/>
      <c r="GZ437" s="7"/>
      <c r="HA437" s="7"/>
      <c r="HB437" s="7"/>
      <c r="HC437" s="7"/>
      <c r="HD437" s="7"/>
      <c r="HE437" s="7"/>
      <c r="HF437" s="7"/>
      <c r="HG437" s="7"/>
      <c r="HH437" s="7"/>
      <c r="HI437" s="7"/>
      <c r="HJ437" s="7"/>
      <c r="HK437" s="7"/>
      <c r="HL437" s="7"/>
      <c r="HM437" s="7"/>
      <c r="HN437" s="7"/>
      <c r="HO437" s="7"/>
      <c r="HP437" s="7"/>
      <c r="HQ437" s="7"/>
      <c r="HR437" s="7"/>
      <c r="HS437" s="7"/>
      <c r="HT437" s="7"/>
      <c r="HU437" s="7"/>
      <c r="HV437" s="7"/>
      <c r="HW437" s="7"/>
      <c r="HX437" s="7"/>
      <c r="HY437" s="7"/>
      <c r="HZ437" s="7"/>
      <c r="IA437" s="7"/>
      <c r="IB437" s="7"/>
      <c r="IC437" s="7"/>
      <c r="ID437" s="7"/>
      <c r="IE437" s="7"/>
      <c r="IF437" s="7"/>
      <c r="IG437" s="7"/>
      <c r="IH437" s="7"/>
      <c r="II437" s="7"/>
      <c r="IJ437" s="7"/>
      <c r="IK437" s="7"/>
      <c r="IL437" s="7"/>
      <c r="IM437" s="7"/>
      <c r="IN437" s="7"/>
      <c r="IO437" s="7"/>
      <c r="IP437" s="7"/>
      <c r="IQ437" s="7"/>
    </row>
    <row r="438" spans="2:251">
      <c r="B438" s="65"/>
      <c r="C438" s="15"/>
      <c r="D438" s="15"/>
      <c r="F438" s="15"/>
      <c r="G438" s="14"/>
      <c r="H438" s="14"/>
      <c r="I438" s="14"/>
      <c r="J438" s="15"/>
      <c r="K438" s="14"/>
      <c r="L438" s="15"/>
      <c r="M438" s="15"/>
      <c r="N438" s="18"/>
      <c r="O438" s="15"/>
      <c r="P438" s="15"/>
      <c r="Q438" s="14"/>
      <c r="R438" s="15"/>
      <c r="S438" s="15"/>
      <c r="T438" s="18"/>
      <c r="U438" s="15"/>
      <c r="V438" s="15"/>
      <c r="W438" s="18"/>
      <c r="X438" s="15"/>
      <c r="Y438" s="15"/>
      <c r="Z438" s="18"/>
      <c r="AA438" s="15"/>
      <c r="AB438" s="15"/>
      <c r="AC438" s="18"/>
      <c r="AD438" s="16"/>
      <c r="AE438" s="16"/>
      <c r="AF438" s="11"/>
      <c r="AG438" s="15"/>
      <c r="AH438" s="15"/>
      <c r="AI438" s="18"/>
      <c r="AJ438" s="15"/>
      <c r="AK438" s="15"/>
      <c r="AL438" s="18"/>
      <c r="AM438" s="15"/>
      <c r="AN438" s="15"/>
      <c r="AO438" s="18"/>
      <c r="AP438" s="15"/>
      <c r="AQ438" s="15"/>
      <c r="AR438" s="18"/>
      <c r="AS438" s="15"/>
      <c r="AT438" s="15"/>
      <c r="AU438" s="14"/>
      <c r="AV438" s="15"/>
      <c r="AW438" s="15"/>
      <c r="AX438" s="18"/>
      <c r="AY438" s="15"/>
      <c r="AZ438" s="15"/>
      <c r="BA438" s="18"/>
      <c r="BB438" s="15"/>
      <c r="BC438" s="18"/>
      <c r="BD438" s="14"/>
      <c r="BE438" s="18"/>
      <c r="BF438" s="18"/>
      <c r="BG438" s="16"/>
      <c r="BH438" s="15"/>
      <c r="BI438" s="18"/>
      <c r="BJ438" s="15"/>
      <c r="BK438" s="7"/>
      <c r="BL438" s="15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  <c r="FH438" s="7"/>
      <c r="FI438" s="7"/>
      <c r="FJ438" s="7"/>
      <c r="FK438" s="7"/>
      <c r="FL438" s="7"/>
      <c r="FM438" s="7"/>
      <c r="FN438" s="7"/>
      <c r="FO438" s="7"/>
      <c r="FP438" s="7"/>
      <c r="FQ438" s="7"/>
      <c r="FR438" s="7"/>
      <c r="FS438" s="7"/>
      <c r="FT438" s="7"/>
      <c r="FU438" s="7"/>
      <c r="FV438" s="7"/>
      <c r="FW438" s="7"/>
      <c r="FX438" s="7"/>
      <c r="FY438" s="7"/>
      <c r="FZ438" s="7"/>
      <c r="GA438" s="7"/>
      <c r="GB438" s="7"/>
      <c r="GC438" s="7"/>
      <c r="GD438" s="7"/>
      <c r="GE438" s="7"/>
      <c r="GF438" s="7"/>
      <c r="GG438" s="7"/>
      <c r="GH438" s="7"/>
      <c r="GI438" s="7"/>
      <c r="GJ438" s="7"/>
      <c r="GK438" s="7"/>
      <c r="GL438" s="7"/>
      <c r="GM438" s="7"/>
      <c r="GN438" s="7"/>
      <c r="GO438" s="7"/>
      <c r="GP438" s="7"/>
      <c r="GQ438" s="7"/>
      <c r="GR438" s="7"/>
      <c r="GS438" s="7"/>
      <c r="GT438" s="7"/>
      <c r="GU438" s="7"/>
      <c r="GV438" s="7"/>
      <c r="GW438" s="7"/>
      <c r="GX438" s="7"/>
      <c r="GY438" s="7"/>
      <c r="GZ438" s="7"/>
      <c r="HA438" s="7"/>
      <c r="HB438" s="7"/>
      <c r="HC438" s="7"/>
      <c r="HD438" s="7"/>
      <c r="HE438" s="7"/>
      <c r="HF438" s="7"/>
      <c r="HG438" s="7"/>
      <c r="HH438" s="7"/>
      <c r="HI438" s="7"/>
      <c r="HJ438" s="7"/>
      <c r="HK438" s="7"/>
      <c r="HL438" s="7"/>
      <c r="HM438" s="7"/>
      <c r="HN438" s="7"/>
      <c r="HO438" s="7"/>
      <c r="HP438" s="7"/>
      <c r="HQ438" s="7"/>
      <c r="HR438" s="7"/>
      <c r="HS438" s="7"/>
      <c r="HT438" s="7"/>
      <c r="HU438" s="7"/>
      <c r="HV438" s="7"/>
      <c r="HW438" s="7"/>
      <c r="HX438" s="7"/>
      <c r="HY438" s="7"/>
      <c r="HZ438" s="7"/>
      <c r="IA438" s="7"/>
      <c r="IB438" s="7"/>
      <c r="IC438" s="7"/>
      <c r="ID438" s="7"/>
      <c r="IE438" s="7"/>
      <c r="IF438" s="7"/>
      <c r="IG438" s="7"/>
      <c r="IH438" s="7"/>
      <c r="II438" s="7"/>
      <c r="IJ438" s="7"/>
      <c r="IK438" s="7"/>
      <c r="IL438" s="7"/>
      <c r="IM438" s="7"/>
      <c r="IN438" s="7"/>
      <c r="IO438" s="7"/>
      <c r="IP438" s="7"/>
      <c r="IQ438" s="7"/>
    </row>
    <row r="439" spans="2:251">
      <c r="B439" s="65"/>
      <c r="C439" s="15"/>
      <c r="D439" s="15"/>
      <c r="F439" s="15"/>
      <c r="G439" s="14"/>
      <c r="H439" s="14"/>
      <c r="I439" s="14"/>
      <c r="J439" s="15"/>
      <c r="K439" s="14"/>
      <c r="L439" s="15"/>
      <c r="M439" s="15"/>
      <c r="N439" s="18"/>
      <c r="O439" s="15"/>
      <c r="P439" s="15"/>
      <c r="Q439" s="14"/>
      <c r="R439" s="15"/>
      <c r="S439" s="15"/>
      <c r="T439" s="18"/>
      <c r="U439" s="15"/>
      <c r="V439" s="15"/>
      <c r="W439" s="18"/>
      <c r="X439" s="15"/>
      <c r="Y439" s="15"/>
      <c r="Z439" s="18"/>
      <c r="AA439" s="15"/>
      <c r="AB439" s="15"/>
      <c r="AC439" s="18"/>
      <c r="AD439" s="16"/>
      <c r="AE439" s="16"/>
      <c r="AF439" s="11"/>
      <c r="AG439" s="15"/>
      <c r="AH439" s="15"/>
      <c r="AI439" s="18"/>
      <c r="AJ439" s="15"/>
      <c r="AK439" s="15"/>
      <c r="AL439" s="18"/>
      <c r="AM439" s="15"/>
      <c r="AN439" s="15"/>
      <c r="AO439" s="18"/>
      <c r="AP439" s="15"/>
      <c r="AQ439" s="15"/>
      <c r="AR439" s="18"/>
      <c r="AS439" s="15"/>
      <c r="AT439" s="15"/>
      <c r="AU439" s="14"/>
      <c r="AV439" s="15"/>
      <c r="AW439" s="15"/>
      <c r="AX439" s="18"/>
      <c r="AY439" s="15"/>
      <c r="AZ439" s="15"/>
      <c r="BA439" s="18"/>
      <c r="BB439" s="15"/>
      <c r="BC439" s="18"/>
      <c r="BD439" s="14"/>
      <c r="BE439" s="18"/>
      <c r="BF439" s="18"/>
      <c r="BG439" s="16"/>
      <c r="BH439" s="15"/>
      <c r="BI439" s="18"/>
      <c r="BJ439" s="15"/>
      <c r="BK439" s="7"/>
      <c r="BL439" s="15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  <c r="FH439" s="7"/>
      <c r="FI439" s="7"/>
      <c r="FJ439" s="7"/>
      <c r="FK439" s="7"/>
      <c r="FL439" s="7"/>
      <c r="FM439" s="7"/>
      <c r="FN439" s="7"/>
      <c r="FO439" s="7"/>
      <c r="FP439" s="7"/>
      <c r="FQ439" s="7"/>
      <c r="FR439" s="7"/>
      <c r="FS439" s="7"/>
      <c r="FT439" s="7"/>
      <c r="FU439" s="7"/>
      <c r="FV439" s="7"/>
      <c r="FW439" s="7"/>
      <c r="FX439" s="7"/>
      <c r="FY439" s="7"/>
      <c r="FZ439" s="7"/>
      <c r="GA439" s="7"/>
      <c r="GB439" s="7"/>
      <c r="GC439" s="7"/>
      <c r="GD439" s="7"/>
      <c r="GE439" s="7"/>
      <c r="GF439" s="7"/>
      <c r="GG439" s="7"/>
      <c r="GH439" s="7"/>
      <c r="GI439" s="7"/>
      <c r="GJ439" s="7"/>
      <c r="GK439" s="7"/>
      <c r="GL439" s="7"/>
      <c r="GM439" s="7"/>
      <c r="GN439" s="7"/>
      <c r="GO439" s="7"/>
      <c r="GP439" s="7"/>
      <c r="GQ439" s="7"/>
      <c r="GR439" s="7"/>
      <c r="GS439" s="7"/>
      <c r="GT439" s="7"/>
      <c r="GU439" s="7"/>
      <c r="GV439" s="7"/>
      <c r="GW439" s="7"/>
      <c r="GX439" s="7"/>
      <c r="GY439" s="7"/>
      <c r="GZ439" s="7"/>
      <c r="HA439" s="7"/>
      <c r="HB439" s="7"/>
      <c r="HC439" s="7"/>
      <c r="HD439" s="7"/>
      <c r="HE439" s="7"/>
      <c r="HF439" s="7"/>
      <c r="HG439" s="7"/>
      <c r="HH439" s="7"/>
      <c r="HI439" s="7"/>
      <c r="HJ439" s="7"/>
      <c r="HK439" s="7"/>
      <c r="HL439" s="7"/>
      <c r="HM439" s="7"/>
      <c r="HN439" s="7"/>
      <c r="HO439" s="7"/>
      <c r="HP439" s="7"/>
      <c r="HQ439" s="7"/>
      <c r="HR439" s="7"/>
      <c r="HS439" s="7"/>
      <c r="HT439" s="7"/>
      <c r="HU439" s="7"/>
      <c r="HV439" s="7"/>
      <c r="HW439" s="7"/>
      <c r="HX439" s="7"/>
      <c r="HY439" s="7"/>
      <c r="HZ439" s="7"/>
      <c r="IA439" s="7"/>
      <c r="IB439" s="7"/>
      <c r="IC439" s="7"/>
      <c r="ID439" s="7"/>
      <c r="IE439" s="7"/>
      <c r="IF439" s="7"/>
      <c r="IG439" s="7"/>
      <c r="IH439" s="7"/>
      <c r="II439" s="7"/>
      <c r="IJ439" s="7"/>
      <c r="IK439" s="7"/>
      <c r="IL439" s="7"/>
      <c r="IM439" s="7"/>
      <c r="IN439" s="7"/>
      <c r="IO439" s="7"/>
      <c r="IP439" s="7"/>
      <c r="IQ439" s="7"/>
    </row>
    <row r="440" spans="2:251">
      <c r="B440" s="65"/>
      <c r="C440" s="15"/>
      <c r="D440" s="15"/>
      <c r="F440" s="15"/>
      <c r="G440" s="14"/>
      <c r="H440" s="14"/>
      <c r="I440" s="14"/>
      <c r="J440" s="15"/>
      <c r="K440" s="14"/>
      <c r="L440" s="15"/>
      <c r="M440" s="15"/>
      <c r="N440" s="18"/>
      <c r="O440" s="15"/>
      <c r="P440" s="15"/>
      <c r="Q440" s="14"/>
      <c r="R440" s="15"/>
      <c r="S440" s="15"/>
      <c r="T440" s="18"/>
      <c r="U440" s="15"/>
      <c r="V440" s="15"/>
      <c r="W440" s="18"/>
      <c r="X440" s="15"/>
      <c r="Y440" s="15"/>
      <c r="Z440" s="18"/>
      <c r="AA440" s="15"/>
      <c r="AB440" s="15"/>
      <c r="AC440" s="18"/>
      <c r="AD440" s="16"/>
      <c r="AE440" s="16"/>
      <c r="AF440" s="11"/>
      <c r="AG440" s="15"/>
      <c r="AH440" s="15"/>
      <c r="AI440" s="18"/>
      <c r="AJ440" s="15"/>
      <c r="AK440" s="15"/>
      <c r="AL440" s="18"/>
      <c r="AM440" s="15"/>
      <c r="AN440" s="15"/>
      <c r="AO440" s="18"/>
      <c r="AP440" s="15"/>
      <c r="AQ440" s="15"/>
      <c r="AR440" s="18"/>
      <c r="AS440" s="15"/>
      <c r="AT440" s="15"/>
      <c r="AU440" s="14"/>
      <c r="AV440" s="15"/>
      <c r="AW440" s="15"/>
      <c r="AX440" s="18"/>
      <c r="AY440" s="15"/>
      <c r="AZ440" s="15"/>
      <c r="BA440" s="18"/>
      <c r="BB440" s="15"/>
      <c r="BC440" s="18"/>
      <c r="BD440" s="14"/>
      <c r="BE440" s="18"/>
      <c r="BF440" s="18"/>
      <c r="BG440" s="16"/>
      <c r="BH440" s="15"/>
      <c r="BI440" s="18"/>
      <c r="BJ440" s="15"/>
      <c r="BK440" s="7"/>
      <c r="BL440" s="15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  <c r="FH440" s="7"/>
      <c r="FI440" s="7"/>
      <c r="FJ440" s="7"/>
      <c r="FK440" s="7"/>
      <c r="FL440" s="7"/>
      <c r="FM440" s="7"/>
      <c r="FN440" s="7"/>
      <c r="FO440" s="7"/>
      <c r="FP440" s="7"/>
      <c r="FQ440" s="7"/>
      <c r="FR440" s="7"/>
      <c r="FS440" s="7"/>
      <c r="FT440" s="7"/>
      <c r="FU440" s="7"/>
      <c r="FV440" s="7"/>
      <c r="FW440" s="7"/>
      <c r="FX440" s="7"/>
      <c r="FY440" s="7"/>
      <c r="FZ440" s="7"/>
      <c r="GA440" s="7"/>
      <c r="GB440" s="7"/>
      <c r="GC440" s="7"/>
      <c r="GD440" s="7"/>
      <c r="GE440" s="7"/>
      <c r="GF440" s="7"/>
      <c r="GG440" s="7"/>
      <c r="GH440" s="7"/>
      <c r="GI440" s="7"/>
      <c r="GJ440" s="7"/>
      <c r="GK440" s="7"/>
      <c r="GL440" s="7"/>
      <c r="GM440" s="7"/>
      <c r="GN440" s="7"/>
      <c r="GO440" s="7"/>
      <c r="GP440" s="7"/>
      <c r="GQ440" s="7"/>
      <c r="GR440" s="7"/>
      <c r="GS440" s="7"/>
      <c r="GT440" s="7"/>
      <c r="GU440" s="7"/>
      <c r="GV440" s="7"/>
      <c r="GW440" s="7"/>
      <c r="GX440" s="7"/>
      <c r="GY440" s="7"/>
      <c r="GZ440" s="7"/>
      <c r="HA440" s="7"/>
      <c r="HB440" s="7"/>
      <c r="HC440" s="7"/>
      <c r="HD440" s="7"/>
      <c r="HE440" s="7"/>
      <c r="HF440" s="7"/>
      <c r="HG440" s="7"/>
      <c r="HH440" s="7"/>
      <c r="HI440" s="7"/>
      <c r="HJ440" s="7"/>
      <c r="HK440" s="7"/>
      <c r="HL440" s="7"/>
      <c r="HM440" s="7"/>
      <c r="HN440" s="7"/>
      <c r="HO440" s="7"/>
      <c r="HP440" s="7"/>
      <c r="HQ440" s="7"/>
      <c r="HR440" s="7"/>
      <c r="HS440" s="7"/>
      <c r="HT440" s="7"/>
      <c r="HU440" s="7"/>
      <c r="HV440" s="7"/>
      <c r="HW440" s="7"/>
      <c r="HX440" s="7"/>
      <c r="HY440" s="7"/>
      <c r="HZ440" s="7"/>
      <c r="IA440" s="7"/>
      <c r="IB440" s="7"/>
      <c r="IC440" s="7"/>
      <c r="ID440" s="7"/>
      <c r="IE440" s="7"/>
      <c r="IF440" s="7"/>
      <c r="IG440" s="7"/>
      <c r="IH440" s="7"/>
      <c r="II440" s="7"/>
      <c r="IJ440" s="7"/>
      <c r="IK440" s="7"/>
      <c r="IL440" s="7"/>
      <c r="IM440" s="7"/>
      <c r="IN440" s="7"/>
      <c r="IO440" s="7"/>
      <c r="IP440" s="7"/>
      <c r="IQ440" s="7"/>
    </row>
    <row r="441" spans="2:251">
      <c r="B441" s="65"/>
      <c r="C441" s="15"/>
      <c r="D441" s="15"/>
      <c r="E441" s="16"/>
      <c r="F441" s="15"/>
      <c r="G441" s="14"/>
      <c r="H441" s="14"/>
      <c r="I441" s="14"/>
      <c r="J441" s="15"/>
      <c r="K441" s="14"/>
      <c r="L441" s="15"/>
      <c r="M441" s="15"/>
      <c r="N441" s="18"/>
      <c r="O441" s="15"/>
      <c r="P441" s="15"/>
      <c r="Q441" s="14"/>
      <c r="R441" s="15"/>
      <c r="S441" s="15"/>
      <c r="T441" s="18"/>
      <c r="U441" s="15"/>
      <c r="V441" s="15"/>
      <c r="W441" s="18"/>
      <c r="X441" s="15"/>
      <c r="Y441" s="15"/>
      <c r="Z441" s="18"/>
      <c r="AA441" s="15"/>
      <c r="AB441" s="15"/>
      <c r="AC441" s="18"/>
      <c r="AD441" s="16"/>
      <c r="AE441" s="16"/>
      <c r="AF441" s="11"/>
      <c r="AG441" s="15"/>
      <c r="AH441" s="15"/>
      <c r="AI441" s="18"/>
      <c r="AJ441" s="15"/>
      <c r="AK441" s="15"/>
      <c r="AL441" s="18"/>
      <c r="AM441" s="15"/>
      <c r="AN441" s="15"/>
      <c r="AO441" s="18"/>
      <c r="AP441" s="15"/>
      <c r="AQ441" s="15"/>
      <c r="AR441" s="18"/>
      <c r="AS441" s="15"/>
      <c r="AT441" s="15"/>
      <c r="AU441" s="14"/>
      <c r="AV441" s="15"/>
      <c r="AW441" s="15"/>
      <c r="AX441" s="18"/>
      <c r="AY441" s="15"/>
      <c r="AZ441" s="15"/>
      <c r="BA441" s="18"/>
      <c r="BB441" s="15"/>
      <c r="BC441" s="18"/>
      <c r="BD441" s="14"/>
      <c r="BE441" s="18"/>
      <c r="BF441" s="18"/>
      <c r="BG441" s="16"/>
      <c r="BH441" s="15"/>
      <c r="BI441" s="18"/>
      <c r="BJ441" s="15"/>
      <c r="BK441" s="7"/>
      <c r="BL441" s="15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  <c r="FH441" s="7"/>
      <c r="FI441" s="7"/>
      <c r="FJ441" s="7"/>
      <c r="FK441" s="7"/>
      <c r="FL441" s="7"/>
      <c r="FM441" s="7"/>
      <c r="FN441" s="7"/>
      <c r="FO441" s="7"/>
      <c r="FP441" s="7"/>
      <c r="FQ441" s="7"/>
      <c r="FR441" s="7"/>
      <c r="FS441" s="7"/>
      <c r="FT441" s="7"/>
      <c r="FU441" s="7"/>
      <c r="FV441" s="7"/>
      <c r="FW441" s="7"/>
      <c r="FX441" s="7"/>
      <c r="FY441" s="7"/>
      <c r="FZ441" s="7"/>
      <c r="GA441" s="7"/>
      <c r="GB441" s="7"/>
      <c r="GC441" s="7"/>
      <c r="GD441" s="7"/>
      <c r="GE441" s="7"/>
      <c r="GF441" s="7"/>
      <c r="GG441" s="7"/>
      <c r="GH441" s="7"/>
      <c r="GI441" s="7"/>
      <c r="GJ441" s="7"/>
      <c r="GK441" s="7"/>
      <c r="GL441" s="7"/>
      <c r="GM441" s="7"/>
      <c r="GN441" s="7"/>
      <c r="GO441" s="7"/>
      <c r="GP441" s="7"/>
      <c r="GQ441" s="7"/>
      <c r="GR441" s="7"/>
      <c r="GS441" s="7"/>
      <c r="GT441" s="7"/>
      <c r="GU441" s="7"/>
      <c r="GV441" s="7"/>
      <c r="GW441" s="7"/>
      <c r="GX441" s="7"/>
      <c r="GY441" s="7"/>
      <c r="GZ441" s="7"/>
      <c r="HA441" s="7"/>
      <c r="HB441" s="7"/>
      <c r="HC441" s="7"/>
      <c r="HD441" s="7"/>
      <c r="HE441" s="7"/>
      <c r="HF441" s="7"/>
      <c r="HG441" s="7"/>
      <c r="HH441" s="7"/>
      <c r="HI441" s="7"/>
      <c r="HJ441" s="7"/>
      <c r="HK441" s="7"/>
      <c r="HL441" s="7"/>
      <c r="HM441" s="7"/>
      <c r="HN441" s="7"/>
      <c r="HO441" s="7"/>
      <c r="HP441" s="7"/>
      <c r="HQ441" s="7"/>
      <c r="HR441" s="7"/>
      <c r="HS441" s="7"/>
      <c r="HT441" s="7"/>
      <c r="HU441" s="7"/>
      <c r="HV441" s="7"/>
      <c r="HW441" s="7"/>
      <c r="HX441" s="7"/>
      <c r="HY441" s="7"/>
      <c r="HZ441" s="7"/>
      <c r="IA441" s="7"/>
      <c r="IB441" s="7"/>
      <c r="IC441" s="7"/>
      <c r="ID441" s="7"/>
      <c r="IE441" s="7"/>
      <c r="IF441" s="7"/>
      <c r="IG441" s="7"/>
      <c r="IH441" s="7"/>
      <c r="II441" s="7"/>
      <c r="IJ441" s="7"/>
      <c r="IK441" s="7"/>
      <c r="IL441" s="7"/>
      <c r="IM441" s="7"/>
      <c r="IN441" s="7"/>
      <c r="IO441" s="7"/>
      <c r="IP441" s="7"/>
      <c r="IQ441" s="7"/>
    </row>
    <row r="442" spans="2:251">
      <c r="B442" s="65"/>
      <c r="C442" s="15"/>
      <c r="D442" s="15"/>
      <c r="E442" s="16"/>
      <c r="F442" s="15"/>
      <c r="G442" s="14"/>
      <c r="H442" s="14"/>
      <c r="I442" s="14"/>
      <c r="J442" s="15"/>
      <c r="K442" s="14"/>
      <c r="L442" s="15"/>
      <c r="M442" s="15"/>
      <c r="N442" s="18"/>
      <c r="O442" s="15"/>
      <c r="P442" s="15"/>
      <c r="Q442" s="14"/>
      <c r="R442" s="15"/>
      <c r="S442" s="15"/>
      <c r="T442" s="18"/>
      <c r="U442" s="15"/>
      <c r="V442" s="15"/>
      <c r="W442" s="18"/>
      <c r="X442" s="15"/>
      <c r="Y442" s="15"/>
      <c r="Z442" s="18"/>
      <c r="AA442" s="15"/>
      <c r="AB442" s="15"/>
      <c r="AC442" s="18"/>
      <c r="AD442" s="16"/>
      <c r="AE442" s="16"/>
      <c r="AF442" s="11"/>
      <c r="AG442" s="15"/>
      <c r="AH442" s="15"/>
      <c r="AI442" s="18"/>
      <c r="AJ442" s="15"/>
      <c r="AK442" s="15"/>
      <c r="AL442" s="18"/>
      <c r="AM442" s="15"/>
      <c r="AN442" s="15"/>
      <c r="AO442" s="18"/>
      <c r="AP442" s="15"/>
      <c r="AQ442" s="15"/>
      <c r="AR442" s="18"/>
      <c r="AS442" s="15"/>
      <c r="AT442" s="15"/>
      <c r="AU442" s="14"/>
      <c r="AV442" s="15"/>
      <c r="AW442" s="15"/>
      <c r="AX442" s="18"/>
      <c r="AY442" s="15"/>
      <c r="AZ442" s="15"/>
      <c r="BA442" s="18"/>
      <c r="BB442" s="15"/>
      <c r="BC442" s="18"/>
      <c r="BD442" s="14"/>
      <c r="BE442" s="18"/>
      <c r="BF442" s="18"/>
      <c r="BG442" s="16"/>
      <c r="BH442" s="15"/>
      <c r="BI442" s="18"/>
      <c r="BJ442" s="15"/>
      <c r="BK442" s="7"/>
      <c r="BL442" s="15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  <c r="FH442" s="7"/>
      <c r="FI442" s="7"/>
      <c r="FJ442" s="7"/>
      <c r="FK442" s="7"/>
      <c r="FL442" s="7"/>
      <c r="FM442" s="7"/>
      <c r="FN442" s="7"/>
      <c r="FO442" s="7"/>
      <c r="FP442" s="7"/>
      <c r="FQ442" s="7"/>
      <c r="FR442" s="7"/>
      <c r="FS442" s="7"/>
      <c r="FT442" s="7"/>
      <c r="FU442" s="7"/>
      <c r="FV442" s="7"/>
      <c r="FW442" s="7"/>
      <c r="FX442" s="7"/>
      <c r="FY442" s="7"/>
      <c r="FZ442" s="7"/>
      <c r="GA442" s="7"/>
      <c r="GB442" s="7"/>
      <c r="GC442" s="7"/>
      <c r="GD442" s="7"/>
      <c r="GE442" s="7"/>
      <c r="GF442" s="7"/>
      <c r="GG442" s="7"/>
      <c r="GH442" s="7"/>
      <c r="GI442" s="7"/>
      <c r="GJ442" s="7"/>
      <c r="GK442" s="7"/>
      <c r="GL442" s="7"/>
      <c r="GM442" s="7"/>
      <c r="GN442" s="7"/>
      <c r="GO442" s="7"/>
      <c r="GP442" s="7"/>
      <c r="GQ442" s="7"/>
      <c r="GR442" s="7"/>
      <c r="GS442" s="7"/>
      <c r="GT442" s="7"/>
      <c r="GU442" s="7"/>
      <c r="GV442" s="7"/>
      <c r="GW442" s="7"/>
      <c r="GX442" s="7"/>
      <c r="GY442" s="7"/>
      <c r="GZ442" s="7"/>
      <c r="HA442" s="7"/>
      <c r="HB442" s="7"/>
      <c r="HC442" s="7"/>
      <c r="HD442" s="7"/>
      <c r="HE442" s="7"/>
      <c r="HF442" s="7"/>
      <c r="HG442" s="7"/>
      <c r="HH442" s="7"/>
      <c r="HI442" s="7"/>
      <c r="HJ442" s="7"/>
      <c r="HK442" s="7"/>
      <c r="HL442" s="7"/>
      <c r="HM442" s="7"/>
      <c r="HN442" s="7"/>
      <c r="HO442" s="7"/>
      <c r="HP442" s="7"/>
      <c r="HQ442" s="7"/>
      <c r="HR442" s="7"/>
      <c r="HS442" s="7"/>
      <c r="HT442" s="7"/>
      <c r="HU442" s="7"/>
      <c r="HV442" s="7"/>
      <c r="HW442" s="7"/>
      <c r="HX442" s="7"/>
      <c r="HY442" s="7"/>
      <c r="HZ442" s="7"/>
      <c r="IA442" s="7"/>
      <c r="IB442" s="7"/>
      <c r="IC442" s="7"/>
      <c r="ID442" s="7"/>
      <c r="IE442" s="7"/>
      <c r="IF442" s="7"/>
      <c r="IG442" s="7"/>
      <c r="IH442" s="7"/>
      <c r="II442" s="7"/>
      <c r="IJ442" s="7"/>
      <c r="IK442" s="7"/>
      <c r="IL442" s="7"/>
      <c r="IM442" s="7"/>
      <c r="IN442" s="7"/>
      <c r="IO442" s="7"/>
      <c r="IP442" s="7"/>
      <c r="IQ442" s="7"/>
    </row>
    <row r="443" spans="2:251">
      <c r="B443" s="65"/>
      <c r="C443" s="15"/>
      <c r="D443" s="15"/>
      <c r="F443" s="15"/>
      <c r="G443" s="14"/>
      <c r="H443" s="14"/>
      <c r="I443" s="14"/>
      <c r="J443" s="15"/>
      <c r="K443" s="14"/>
      <c r="L443" s="15"/>
      <c r="M443" s="15"/>
      <c r="N443" s="18"/>
      <c r="O443" s="15"/>
      <c r="P443" s="15"/>
      <c r="Q443" s="14"/>
      <c r="R443" s="15"/>
      <c r="S443" s="15"/>
      <c r="T443" s="18"/>
      <c r="U443" s="15"/>
      <c r="V443" s="15"/>
      <c r="W443" s="18"/>
      <c r="X443" s="15"/>
      <c r="Y443" s="15"/>
      <c r="Z443" s="18"/>
      <c r="AA443" s="15"/>
      <c r="AB443" s="15"/>
      <c r="AC443" s="18"/>
      <c r="AD443" s="16"/>
      <c r="AE443" s="16"/>
      <c r="AF443" s="11"/>
      <c r="AG443" s="15"/>
      <c r="AH443" s="15"/>
      <c r="AI443" s="18"/>
      <c r="AJ443" s="15"/>
      <c r="AK443" s="15"/>
      <c r="AL443" s="18"/>
      <c r="AM443" s="15"/>
      <c r="AN443" s="15"/>
      <c r="AO443" s="18"/>
      <c r="AP443" s="15"/>
      <c r="AQ443" s="15"/>
      <c r="AR443" s="18"/>
      <c r="AS443" s="15"/>
      <c r="AT443" s="15"/>
      <c r="AU443" s="14"/>
      <c r="AV443" s="15"/>
      <c r="AW443" s="15"/>
      <c r="AX443" s="18"/>
      <c r="AY443" s="15"/>
      <c r="AZ443" s="15"/>
      <c r="BA443" s="18"/>
      <c r="BB443" s="15"/>
      <c r="BC443" s="18"/>
      <c r="BD443" s="14"/>
      <c r="BE443" s="18"/>
      <c r="BF443" s="18"/>
      <c r="BG443" s="16"/>
      <c r="BH443" s="15"/>
      <c r="BI443" s="18"/>
      <c r="BJ443" s="15"/>
      <c r="BK443" s="7"/>
      <c r="BL443" s="15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  <c r="FH443" s="7"/>
      <c r="FI443" s="7"/>
      <c r="FJ443" s="7"/>
      <c r="FK443" s="7"/>
      <c r="FL443" s="7"/>
      <c r="FM443" s="7"/>
      <c r="FN443" s="7"/>
      <c r="FO443" s="7"/>
      <c r="FP443" s="7"/>
      <c r="FQ443" s="7"/>
      <c r="FR443" s="7"/>
      <c r="FS443" s="7"/>
      <c r="FT443" s="7"/>
      <c r="FU443" s="7"/>
      <c r="FV443" s="7"/>
      <c r="FW443" s="7"/>
      <c r="FX443" s="7"/>
      <c r="FY443" s="7"/>
      <c r="FZ443" s="7"/>
      <c r="GA443" s="7"/>
      <c r="GB443" s="7"/>
      <c r="GC443" s="7"/>
      <c r="GD443" s="7"/>
      <c r="GE443" s="7"/>
      <c r="GF443" s="7"/>
      <c r="GG443" s="7"/>
      <c r="GH443" s="7"/>
      <c r="GI443" s="7"/>
      <c r="GJ443" s="7"/>
      <c r="GK443" s="7"/>
      <c r="GL443" s="7"/>
      <c r="GM443" s="7"/>
      <c r="GN443" s="7"/>
      <c r="GO443" s="7"/>
      <c r="GP443" s="7"/>
      <c r="GQ443" s="7"/>
      <c r="GR443" s="7"/>
      <c r="GS443" s="7"/>
      <c r="GT443" s="7"/>
      <c r="GU443" s="7"/>
      <c r="GV443" s="7"/>
      <c r="GW443" s="7"/>
      <c r="GX443" s="7"/>
      <c r="GY443" s="7"/>
      <c r="GZ443" s="7"/>
      <c r="HA443" s="7"/>
      <c r="HB443" s="7"/>
      <c r="HC443" s="7"/>
      <c r="HD443" s="7"/>
      <c r="HE443" s="7"/>
      <c r="HF443" s="7"/>
      <c r="HG443" s="7"/>
      <c r="HH443" s="7"/>
      <c r="HI443" s="7"/>
      <c r="HJ443" s="7"/>
      <c r="HK443" s="7"/>
      <c r="HL443" s="7"/>
      <c r="HM443" s="7"/>
      <c r="HN443" s="7"/>
      <c r="HO443" s="7"/>
      <c r="HP443" s="7"/>
      <c r="HQ443" s="7"/>
      <c r="HR443" s="7"/>
      <c r="HS443" s="7"/>
      <c r="HT443" s="7"/>
      <c r="HU443" s="7"/>
      <c r="HV443" s="7"/>
      <c r="HW443" s="7"/>
      <c r="HX443" s="7"/>
      <c r="HY443" s="7"/>
      <c r="HZ443" s="7"/>
      <c r="IA443" s="7"/>
      <c r="IB443" s="7"/>
      <c r="IC443" s="7"/>
      <c r="ID443" s="7"/>
      <c r="IE443" s="7"/>
      <c r="IF443" s="7"/>
      <c r="IG443" s="7"/>
      <c r="IH443" s="7"/>
      <c r="II443" s="7"/>
      <c r="IJ443" s="7"/>
      <c r="IK443" s="7"/>
      <c r="IL443" s="7"/>
      <c r="IM443" s="7"/>
      <c r="IN443" s="7"/>
      <c r="IO443" s="7"/>
      <c r="IP443" s="7"/>
      <c r="IQ443" s="7"/>
    </row>
    <row r="444" spans="2:251">
      <c r="B444" s="65"/>
      <c r="C444" s="15"/>
      <c r="D444" s="15"/>
      <c r="F444" s="15"/>
      <c r="G444" s="14"/>
      <c r="H444" s="14"/>
      <c r="I444" s="14"/>
      <c r="J444" s="15"/>
      <c r="K444" s="14"/>
      <c r="L444" s="15"/>
      <c r="M444" s="15"/>
      <c r="N444" s="18"/>
      <c r="O444" s="15"/>
      <c r="P444" s="15"/>
      <c r="Q444" s="14"/>
      <c r="R444" s="15"/>
      <c r="S444" s="15"/>
      <c r="T444" s="18"/>
      <c r="U444" s="15"/>
      <c r="V444" s="15"/>
      <c r="W444" s="18"/>
      <c r="X444" s="15"/>
      <c r="Y444" s="15"/>
      <c r="Z444" s="18"/>
      <c r="AA444" s="15"/>
      <c r="AB444" s="15"/>
      <c r="AC444" s="18"/>
      <c r="AD444" s="16"/>
      <c r="AE444" s="16"/>
      <c r="AF444" s="11"/>
      <c r="AG444" s="15"/>
      <c r="AH444" s="15"/>
      <c r="AI444" s="18"/>
      <c r="AJ444" s="15"/>
      <c r="AK444" s="15"/>
      <c r="AL444" s="18"/>
      <c r="AM444" s="15"/>
      <c r="AN444" s="15"/>
      <c r="AO444" s="18"/>
      <c r="AP444" s="15"/>
      <c r="AQ444" s="15"/>
      <c r="AR444" s="18"/>
      <c r="AS444" s="15"/>
      <c r="AT444" s="15"/>
      <c r="AU444" s="14"/>
      <c r="AV444" s="15"/>
      <c r="AW444" s="15"/>
      <c r="AX444" s="18"/>
      <c r="AY444" s="15"/>
      <c r="AZ444" s="15"/>
      <c r="BA444" s="18"/>
      <c r="BB444" s="15"/>
      <c r="BC444" s="18"/>
      <c r="BD444" s="14"/>
      <c r="BE444" s="18"/>
      <c r="BF444" s="18"/>
      <c r="BG444" s="16"/>
      <c r="BH444" s="15"/>
      <c r="BI444" s="18"/>
      <c r="BJ444" s="15"/>
      <c r="BK444" s="7"/>
      <c r="BL444" s="15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  <c r="FH444" s="7"/>
      <c r="FI444" s="7"/>
      <c r="FJ444" s="7"/>
      <c r="FK444" s="7"/>
      <c r="FL444" s="7"/>
      <c r="FM444" s="7"/>
      <c r="FN444" s="7"/>
      <c r="FO444" s="7"/>
      <c r="FP444" s="7"/>
      <c r="FQ444" s="7"/>
      <c r="FR444" s="7"/>
      <c r="FS444" s="7"/>
      <c r="FT444" s="7"/>
      <c r="FU444" s="7"/>
      <c r="FV444" s="7"/>
      <c r="FW444" s="7"/>
      <c r="FX444" s="7"/>
      <c r="FY444" s="7"/>
      <c r="FZ444" s="7"/>
      <c r="GA444" s="7"/>
      <c r="GB444" s="7"/>
      <c r="GC444" s="7"/>
      <c r="GD444" s="7"/>
      <c r="GE444" s="7"/>
      <c r="GF444" s="7"/>
      <c r="GG444" s="7"/>
      <c r="GH444" s="7"/>
      <c r="GI444" s="7"/>
      <c r="GJ444" s="7"/>
      <c r="GK444" s="7"/>
      <c r="GL444" s="7"/>
      <c r="GM444" s="7"/>
      <c r="GN444" s="7"/>
      <c r="GO444" s="7"/>
      <c r="GP444" s="7"/>
      <c r="GQ444" s="7"/>
      <c r="GR444" s="7"/>
      <c r="GS444" s="7"/>
      <c r="GT444" s="7"/>
      <c r="GU444" s="7"/>
      <c r="GV444" s="7"/>
      <c r="GW444" s="7"/>
      <c r="GX444" s="7"/>
      <c r="GY444" s="7"/>
      <c r="GZ444" s="7"/>
      <c r="HA444" s="7"/>
      <c r="HB444" s="7"/>
      <c r="HC444" s="7"/>
      <c r="HD444" s="7"/>
      <c r="HE444" s="7"/>
      <c r="HF444" s="7"/>
      <c r="HG444" s="7"/>
      <c r="HH444" s="7"/>
      <c r="HI444" s="7"/>
      <c r="HJ444" s="7"/>
      <c r="HK444" s="7"/>
      <c r="HL444" s="7"/>
      <c r="HM444" s="7"/>
      <c r="HN444" s="7"/>
      <c r="HO444" s="7"/>
      <c r="HP444" s="7"/>
      <c r="HQ444" s="7"/>
      <c r="HR444" s="7"/>
      <c r="HS444" s="7"/>
      <c r="HT444" s="7"/>
      <c r="HU444" s="7"/>
      <c r="HV444" s="7"/>
      <c r="HW444" s="7"/>
      <c r="HX444" s="7"/>
      <c r="HY444" s="7"/>
      <c r="HZ444" s="7"/>
      <c r="IA444" s="7"/>
      <c r="IB444" s="7"/>
      <c r="IC444" s="7"/>
      <c r="ID444" s="7"/>
      <c r="IE444" s="7"/>
      <c r="IF444" s="7"/>
      <c r="IG444" s="7"/>
      <c r="IH444" s="7"/>
      <c r="II444" s="7"/>
      <c r="IJ444" s="7"/>
      <c r="IK444" s="7"/>
      <c r="IL444" s="7"/>
      <c r="IM444" s="7"/>
      <c r="IN444" s="7"/>
      <c r="IO444" s="7"/>
      <c r="IP444" s="7"/>
      <c r="IQ444" s="7"/>
    </row>
    <row r="445" spans="2:251">
      <c r="B445" s="65"/>
      <c r="C445" s="15"/>
      <c r="D445" s="15"/>
      <c r="F445" s="15"/>
      <c r="G445" s="14"/>
      <c r="H445" s="14"/>
      <c r="I445" s="14"/>
      <c r="J445" s="15"/>
      <c r="K445" s="14"/>
      <c r="L445" s="15"/>
      <c r="M445" s="15"/>
      <c r="N445" s="18"/>
      <c r="O445" s="15"/>
      <c r="P445" s="15"/>
      <c r="Q445" s="14"/>
      <c r="R445" s="15"/>
      <c r="S445" s="15"/>
      <c r="T445" s="18"/>
      <c r="U445" s="15"/>
      <c r="V445" s="15"/>
      <c r="W445" s="18"/>
      <c r="X445" s="15"/>
      <c r="Y445" s="15"/>
      <c r="Z445" s="18"/>
      <c r="AA445" s="15"/>
      <c r="AB445" s="15"/>
      <c r="AC445" s="18"/>
      <c r="AD445" s="16"/>
      <c r="AE445" s="16"/>
      <c r="AF445" s="11"/>
      <c r="AG445" s="15"/>
      <c r="AH445" s="15"/>
      <c r="AI445" s="18"/>
      <c r="AJ445" s="15"/>
      <c r="AK445" s="15"/>
      <c r="AL445" s="18"/>
      <c r="AM445" s="15"/>
      <c r="AN445" s="15"/>
      <c r="AO445" s="18"/>
      <c r="AP445" s="15"/>
      <c r="AQ445" s="15"/>
      <c r="AR445" s="18"/>
      <c r="AS445" s="15"/>
      <c r="AT445" s="15"/>
      <c r="AU445" s="14"/>
      <c r="AV445" s="15"/>
      <c r="AW445" s="15"/>
      <c r="AX445" s="18"/>
      <c r="AY445" s="15"/>
      <c r="AZ445" s="15"/>
      <c r="BA445" s="18"/>
      <c r="BB445" s="15"/>
      <c r="BC445" s="18"/>
      <c r="BD445" s="14"/>
      <c r="BE445" s="18"/>
      <c r="BF445" s="18"/>
      <c r="BG445" s="16"/>
      <c r="BH445" s="15"/>
      <c r="BI445" s="18"/>
      <c r="BJ445" s="15"/>
      <c r="BK445" s="7"/>
      <c r="BL445" s="15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  <c r="FH445" s="7"/>
      <c r="FI445" s="7"/>
      <c r="FJ445" s="7"/>
      <c r="FK445" s="7"/>
      <c r="FL445" s="7"/>
      <c r="FM445" s="7"/>
      <c r="FN445" s="7"/>
      <c r="FO445" s="7"/>
      <c r="FP445" s="7"/>
      <c r="FQ445" s="7"/>
      <c r="FR445" s="7"/>
      <c r="FS445" s="7"/>
      <c r="FT445" s="7"/>
      <c r="FU445" s="7"/>
      <c r="FV445" s="7"/>
      <c r="FW445" s="7"/>
      <c r="FX445" s="7"/>
      <c r="FY445" s="7"/>
      <c r="FZ445" s="7"/>
      <c r="GA445" s="7"/>
      <c r="GB445" s="7"/>
      <c r="GC445" s="7"/>
      <c r="GD445" s="7"/>
      <c r="GE445" s="7"/>
      <c r="GF445" s="7"/>
      <c r="GG445" s="7"/>
      <c r="GH445" s="7"/>
      <c r="GI445" s="7"/>
      <c r="GJ445" s="7"/>
      <c r="GK445" s="7"/>
      <c r="GL445" s="7"/>
      <c r="GM445" s="7"/>
      <c r="GN445" s="7"/>
      <c r="GO445" s="7"/>
      <c r="GP445" s="7"/>
      <c r="GQ445" s="7"/>
      <c r="GR445" s="7"/>
      <c r="GS445" s="7"/>
      <c r="GT445" s="7"/>
      <c r="GU445" s="7"/>
      <c r="GV445" s="7"/>
      <c r="GW445" s="7"/>
      <c r="GX445" s="7"/>
      <c r="GY445" s="7"/>
      <c r="GZ445" s="7"/>
      <c r="HA445" s="7"/>
      <c r="HB445" s="7"/>
      <c r="HC445" s="7"/>
      <c r="HD445" s="7"/>
      <c r="HE445" s="7"/>
      <c r="HF445" s="7"/>
      <c r="HG445" s="7"/>
      <c r="HH445" s="7"/>
      <c r="HI445" s="7"/>
      <c r="HJ445" s="7"/>
      <c r="HK445" s="7"/>
      <c r="HL445" s="7"/>
      <c r="HM445" s="7"/>
      <c r="HN445" s="7"/>
      <c r="HO445" s="7"/>
      <c r="HP445" s="7"/>
      <c r="HQ445" s="7"/>
      <c r="HR445" s="7"/>
      <c r="HS445" s="7"/>
      <c r="HT445" s="7"/>
      <c r="HU445" s="7"/>
      <c r="HV445" s="7"/>
      <c r="HW445" s="7"/>
      <c r="HX445" s="7"/>
      <c r="HY445" s="7"/>
      <c r="HZ445" s="7"/>
      <c r="IA445" s="7"/>
      <c r="IB445" s="7"/>
      <c r="IC445" s="7"/>
      <c r="ID445" s="7"/>
      <c r="IE445" s="7"/>
      <c r="IF445" s="7"/>
      <c r="IG445" s="7"/>
      <c r="IH445" s="7"/>
      <c r="II445" s="7"/>
      <c r="IJ445" s="7"/>
      <c r="IK445" s="7"/>
      <c r="IL445" s="7"/>
      <c r="IM445" s="7"/>
      <c r="IN445" s="7"/>
      <c r="IO445" s="7"/>
      <c r="IP445" s="7"/>
      <c r="IQ445" s="7"/>
    </row>
    <row r="446" spans="2:251">
      <c r="B446" s="65"/>
      <c r="C446" s="15"/>
      <c r="D446" s="15"/>
      <c r="E446" s="16"/>
      <c r="F446" s="15"/>
      <c r="G446" s="14"/>
      <c r="H446" s="14"/>
      <c r="I446" s="14"/>
      <c r="J446" s="15"/>
      <c r="K446" s="14"/>
      <c r="L446" s="15"/>
      <c r="M446" s="15"/>
      <c r="N446" s="18"/>
      <c r="O446" s="15"/>
      <c r="P446" s="15"/>
      <c r="Q446" s="14"/>
      <c r="R446" s="15"/>
      <c r="S446" s="15"/>
      <c r="T446" s="18"/>
      <c r="U446" s="15"/>
      <c r="V446" s="15"/>
      <c r="W446" s="18"/>
      <c r="X446" s="15"/>
      <c r="Y446" s="15"/>
      <c r="Z446" s="18"/>
      <c r="AA446" s="15"/>
      <c r="AB446" s="15"/>
      <c r="AC446" s="18"/>
      <c r="AD446" s="16"/>
      <c r="AE446" s="16"/>
      <c r="AF446" s="11"/>
      <c r="AG446" s="15"/>
      <c r="AH446" s="15"/>
      <c r="AI446" s="18"/>
      <c r="AJ446" s="15"/>
      <c r="AK446" s="15"/>
      <c r="AL446" s="18"/>
      <c r="AM446" s="15"/>
      <c r="AN446" s="15"/>
      <c r="AO446" s="18"/>
      <c r="AP446" s="15"/>
      <c r="AQ446" s="15"/>
      <c r="AR446" s="18"/>
      <c r="AS446" s="15"/>
      <c r="AT446" s="15"/>
      <c r="AU446" s="14"/>
      <c r="AV446" s="15"/>
      <c r="AW446" s="15"/>
      <c r="AX446" s="18"/>
      <c r="AY446" s="15"/>
      <c r="AZ446" s="15"/>
      <c r="BA446" s="18"/>
      <c r="BB446" s="15"/>
      <c r="BC446" s="18"/>
      <c r="BD446" s="14"/>
      <c r="BE446" s="18"/>
      <c r="BF446" s="18"/>
      <c r="BG446" s="15"/>
      <c r="BH446" s="15"/>
      <c r="BI446" s="18"/>
      <c r="BJ446" s="15"/>
      <c r="BK446" s="7"/>
      <c r="BL446" s="15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  <c r="FH446" s="7"/>
      <c r="FI446" s="7"/>
      <c r="FJ446" s="7"/>
      <c r="FK446" s="7"/>
      <c r="FL446" s="7"/>
      <c r="FM446" s="7"/>
      <c r="FN446" s="7"/>
      <c r="FO446" s="7"/>
      <c r="FP446" s="7"/>
      <c r="FQ446" s="7"/>
      <c r="FR446" s="7"/>
      <c r="FS446" s="7"/>
      <c r="FT446" s="7"/>
      <c r="FU446" s="7"/>
      <c r="FV446" s="7"/>
      <c r="FW446" s="7"/>
      <c r="FX446" s="7"/>
      <c r="FY446" s="7"/>
      <c r="FZ446" s="7"/>
      <c r="GA446" s="7"/>
      <c r="GB446" s="7"/>
      <c r="GC446" s="7"/>
      <c r="GD446" s="7"/>
      <c r="GE446" s="7"/>
      <c r="GF446" s="7"/>
      <c r="GG446" s="7"/>
      <c r="GH446" s="7"/>
      <c r="GI446" s="7"/>
      <c r="GJ446" s="7"/>
      <c r="GK446" s="7"/>
      <c r="GL446" s="7"/>
      <c r="GM446" s="7"/>
      <c r="GN446" s="7"/>
      <c r="GO446" s="7"/>
      <c r="GP446" s="7"/>
      <c r="GQ446" s="7"/>
      <c r="GR446" s="7"/>
      <c r="GS446" s="7"/>
      <c r="GT446" s="7"/>
      <c r="GU446" s="7"/>
      <c r="GV446" s="7"/>
      <c r="GW446" s="7"/>
      <c r="GX446" s="7"/>
      <c r="GY446" s="7"/>
      <c r="GZ446" s="7"/>
      <c r="HA446" s="7"/>
      <c r="HB446" s="7"/>
      <c r="HC446" s="7"/>
      <c r="HD446" s="7"/>
      <c r="HE446" s="7"/>
      <c r="HF446" s="7"/>
      <c r="HG446" s="7"/>
      <c r="HH446" s="7"/>
      <c r="HI446" s="7"/>
      <c r="HJ446" s="7"/>
      <c r="HK446" s="7"/>
      <c r="HL446" s="7"/>
      <c r="HM446" s="7"/>
      <c r="HN446" s="7"/>
      <c r="HO446" s="7"/>
      <c r="HP446" s="7"/>
      <c r="HQ446" s="7"/>
      <c r="HR446" s="7"/>
      <c r="HS446" s="7"/>
      <c r="HT446" s="7"/>
      <c r="HU446" s="7"/>
      <c r="HV446" s="7"/>
      <c r="HW446" s="7"/>
      <c r="HX446" s="7"/>
      <c r="HY446" s="7"/>
      <c r="HZ446" s="7"/>
      <c r="IA446" s="7"/>
      <c r="IB446" s="7"/>
      <c r="IC446" s="7"/>
      <c r="ID446" s="7"/>
      <c r="IE446" s="7"/>
      <c r="IF446" s="7"/>
      <c r="IG446" s="7"/>
      <c r="IH446" s="7"/>
      <c r="II446" s="7"/>
      <c r="IJ446" s="7"/>
      <c r="IK446" s="7"/>
      <c r="IL446" s="7"/>
      <c r="IM446" s="7"/>
      <c r="IN446" s="7"/>
      <c r="IO446" s="7"/>
      <c r="IP446" s="7"/>
      <c r="IQ446" s="7"/>
    </row>
    <row r="447" spans="2:251">
      <c r="B447" s="65"/>
      <c r="C447" s="15"/>
      <c r="D447" s="15"/>
      <c r="F447" s="15"/>
      <c r="G447" s="14"/>
      <c r="H447" s="14"/>
      <c r="I447" s="14"/>
      <c r="J447" s="15"/>
      <c r="K447" s="14"/>
      <c r="L447" s="15"/>
      <c r="M447" s="15"/>
      <c r="N447" s="15"/>
      <c r="O447" s="15"/>
      <c r="P447" s="15"/>
      <c r="Q447" s="14"/>
      <c r="R447" s="15"/>
      <c r="S447" s="15"/>
      <c r="T447" s="15"/>
      <c r="U447" s="15"/>
      <c r="V447" s="15"/>
      <c r="W447" s="18"/>
      <c r="X447" s="15"/>
      <c r="Y447" s="15"/>
      <c r="Z447" s="18"/>
      <c r="AA447" s="15"/>
      <c r="AB447" s="15"/>
      <c r="AC447" s="18"/>
      <c r="AD447" s="16"/>
      <c r="AE447" s="16"/>
      <c r="AF447" s="11"/>
      <c r="AG447" s="15"/>
      <c r="AH447" s="15"/>
      <c r="AI447" s="18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4"/>
      <c r="AV447" s="15"/>
      <c r="AW447" s="15"/>
      <c r="AX447" s="15"/>
      <c r="AY447" s="15"/>
      <c r="AZ447" s="15"/>
      <c r="BA447" s="15"/>
      <c r="BB447" s="15"/>
      <c r="BC447" s="15"/>
      <c r="BD447" s="14"/>
      <c r="BE447" s="14"/>
      <c r="BF447" s="14"/>
      <c r="BG447" s="11"/>
      <c r="BH447" s="14"/>
      <c r="BI447" s="14"/>
      <c r="BJ447" s="15"/>
      <c r="BK447" s="7"/>
      <c r="BL447" s="15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  <c r="FH447" s="7"/>
      <c r="FI447" s="7"/>
      <c r="FJ447" s="7"/>
      <c r="FK447" s="7"/>
      <c r="FL447" s="7"/>
      <c r="FM447" s="7"/>
      <c r="FN447" s="7"/>
      <c r="FO447" s="7"/>
      <c r="FP447" s="7"/>
      <c r="FQ447" s="7"/>
      <c r="FR447" s="7"/>
      <c r="FS447" s="7"/>
      <c r="FT447" s="7"/>
      <c r="FU447" s="7"/>
      <c r="FV447" s="7"/>
      <c r="FW447" s="7"/>
      <c r="FX447" s="7"/>
      <c r="FY447" s="7"/>
      <c r="FZ447" s="7"/>
      <c r="GA447" s="7"/>
      <c r="GB447" s="7"/>
      <c r="GC447" s="7"/>
      <c r="GD447" s="7"/>
      <c r="GE447" s="7"/>
      <c r="GF447" s="7"/>
      <c r="GG447" s="7"/>
      <c r="GH447" s="7"/>
      <c r="GI447" s="7"/>
      <c r="GJ447" s="7"/>
      <c r="GK447" s="7"/>
      <c r="GL447" s="7"/>
      <c r="GM447" s="7"/>
      <c r="GN447" s="7"/>
      <c r="GO447" s="7"/>
      <c r="GP447" s="7"/>
      <c r="GQ447" s="7"/>
      <c r="GR447" s="7"/>
      <c r="GS447" s="7"/>
      <c r="GT447" s="7"/>
      <c r="GU447" s="7"/>
      <c r="GV447" s="7"/>
      <c r="GW447" s="7"/>
      <c r="GX447" s="7"/>
      <c r="GY447" s="7"/>
      <c r="GZ447" s="7"/>
      <c r="HA447" s="7"/>
      <c r="HB447" s="7"/>
      <c r="HC447" s="7"/>
      <c r="HD447" s="7"/>
      <c r="HE447" s="7"/>
      <c r="HF447" s="7"/>
      <c r="HG447" s="7"/>
      <c r="HH447" s="7"/>
      <c r="HI447" s="7"/>
      <c r="HJ447" s="7"/>
      <c r="HK447" s="7"/>
      <c r="HL447" s="7"/>
      <c r="HM447" s="7"/>
      <c r="HN447" s="7"/>
      <c r="HO447" s="7"/>
      <c r="HP447" s="7"/>
      <c r="HQ447" s="7"/>
      <c r="HR447" s="7"/>
      <c r="HS447" s="7"/>
      <c r="HT447" s="7"/>
      <c r="HU447" s="7"/>
      <c r="HV447" s="7"/>
      <c r="HW447" s="7"/>
      <c r="HX447" s="7"/>
      <c r="HY447" s="7"/>
      <c r="HZ447" s="7"/>
      <c r="IA447" s="7"/>
      <c r="IB447" s="7"/>
      <c r="IC447" s="7"/>
      <c r="ID447" s="7"/>
      <c r="IE447" s="7"/>
      <c r="IF447" s="7"/>
      <c r="IG447" s="7"/>
      <c r="IH447" s="7"/>
      <c r="II447" s="7"/>
      <c r="IJ447" s="7"/>
      <c r="IK447" s="7"/>
      <c r="IL447" s="7"/>
      <c r="IM447" s="7"/>
      <c r="IN447" s="7"/>
      <c r="IO447" s="7"/>
      <c r="IP447" s="7"/>
      <c r="IQ447" s="7"/>
    </row>
    <row r="448" spans="2:251">
      <c r="B448" s="65"/>
      <c r="C448" s="15"/>
      <c r="D448" s="15"/>
      <c r="F448" s="15"/>
      <c r="G448" s="14"/>
      <c r="H448" s="14"/>
      <c r="I448" s="14"/>
      <c r="J448" s="15"/>
      <c r="K448" s="14"/>
      <c r="L448" s="15"/>
      <c r="M448" s="15"/>
      <c r="N448" s="18"/>
      <c r="O448" s="15"/>
      <c r="P448" s="15"/>
      <c r="Q448" s="14"/>
      <c r="R448" s="15"/>
      <c r="S448" s="15"/>
      <c r="T448" s="18"/>
      <c r="U448" s="15"/>
      <c r="V448" s="15"/>
      <c r="W448" s="18"/>
      <c r="X448" s="15"/>
      <c r="Y448" s="15"/>
      <c r="Z448" s="18"/>
      <c r="AA448" s="15"/>
      <c r="AB448" s="15"/>
      <c r="AC448" s="18"/>
      <c r="AD448" s="16"/>
      <c r="AE448" s="16"/>
      <c r="AF448" s="11"/>
      <c r="AG448" s="15"/>
      <c r="AH448" s="15"/>
      <c r="AI448" s="18"/>
      <c r="AJ448" s="15"/>
      <c r="AK448" s="15"/>
      <c r="AL448" s="18"/>
      <c r="AM448" s="15"/>
      <c r="AN448" s="15"/>
      <c r="AO448" s="18"/>
      <c r="AP448" s="15"/>
      <c r="AQ448" s="15"/>
      <c r="AR448" s="18"/>
      <c r="AS448" s="15"/>
      <c r="AT448" s="15"/>
      <c r="AU448" s="14"/>
      <c r="AV448" s="15"/>
      <c r="AW448" s="15"/>
      <c r="AX448" s="18"/>
      <c r="AY448" s="15"/>
      <c r="AZ448" s="15"/>
      <c r="BA448" s="18"/>
      <c r="BB448" s="15"/>
      <c r="BC448" s="18"/>
      <c r="BD448" s="14"/>
      <c r="BE448" s="25"/>
      <c r="BF448" s="25"/>
      <c r="BG448" s="11"/>
      <c r="BH448" s="14"/>
      <c r="BI448" s="25"/>
      <c r="BJ448" s="15"/>
      <c r="BK448" s="7"/>
      <c r="BL448" s="15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  <c r="FH448" s="7"/>
      <c r="FI448" s="7"/>
      <c r="FJ448" s="7"/>
      <c r="FK448" s="7"/>
      <c r="FL448" s="7"/>
      <c r="FM448" s="7"/>
      <c r="FN448" s="7"/>
      <c r="FO448" s="7"/>
      <c r="FP448" s="7"/>
      <c r="FQ448" s="7"/>
      <c r="FR448" s="7"/>
      <c r="FS448" s="7"/>
      <c r="FT448" s="7"/>
      <c r="FU448" s="7"/>
      <c r="FV448" s="7"/>
      <c r="FW448" s="7"/>
      <c r="FX448" s="7"/>
      <c r="FY448" s="7"/>
      <c r="FZ448" s="7"/>
      <c r="GA448" s="7"/>
      <c r="GB448" s="7"/>
      <c r="GC448" s="7"/>
      <c r="GD448" s="7"/>
      <c r="GE448" s="7"/>
      <c r="GF448" s="7"/>
      <c r="GG448" s="7"/>
      <c r="GH448" s="7"/>
      <c r="GI448" s="7"/>
      <c r="GJ448" s="7"/>
      <c r="GK448" s="7"/>
      <c r="GL448" s="7"/>
      <c r="GM448" s="7"/>
      <c r="GN448" s="7"/>
      <c r="GO448" s="7"/>
      <c r="GP448" s="7"/>
      <c r="GQ448" s="7"/>
      <c r="GR448" s="7"/>
      <c r="GS448" s="7"/>
      <c r="GT448" s="7"/>
      <c r="GU448" s="7"/>
      <c r="GV448" s="7"/>
      <c r="GW448" s="7"/>
      <c r="GX448" s="7"/>
      <c r="GY448" s="7"/>
      <c r="GZ448" s="7"/>
      <c r="HA448" s="7"/>
      <c r="HB448" s="7"/>
      <c r="HC448" s="7"/>
      <c r="HD448" s="7"/>
      <c r="HE448" s="7"/>
      <c r="HF448" s="7"/>
      <c r="HG448" s="7"/>
      <c r="HH448" s="7"/>
      <c r="HI448" s="7"/>
      <c r="HJ448" s="7"/>
      <c r="HK448" s="7"/>
      <c r="HL448" s="7"/>
      <c r="HM448" s="7"/>
      <c r="HN448" s="7"/>
      <c r="HO448" s="7"/>
      <c r="HP448" s="7"/>
      <c r="HQ448" s="7"/>
      <c r="HR448" s="7"/>
      <c r="HS448" s="7"/>
      <c r="HT448" s="7"/>
      <c r="HU448" s="7"/>
      <c r="HV448" s="7"/>
      <c r="HW448" s="7"/>
      <c r="HX448" s="7"/>
      <c r="HY448" s="7"/>
      <c r="HZ448" s="7"/>
      <c r="IA448" s="7"/>
      <c r="IB448" s="7"/>
      <c r="IC448" s="7"/>
      <c r="ID448" s="7"/>
      <c r="IE448" s="7"/>
      <c r="IF448" s="7"/>
      <c r="IG448" s="7"/>
      <c r="IH448" s="7"/>
      <c r="II448" s="7"/>
      <c r="IJ448" s="7"/>
      <c r="IK448" s="7"/>
      <c r="IL448" s="7"/>
      <c r="IM448" s="7"/>
      <c r="IN448" s="7"/>
      <c r="IO448" s="7"/>
      <c r="IP448" s="7"/>
      <c r="IQ448" s="7"/>
    </row>
    <row r="449" spans="2:251">
      <c r="B449" s="65"/>
      <c r="C449" s="15"/>
      <c r="D449" s="15"/>
      <c r="F449" s="15"/>
      <c r="G449" s="14"/>
      <c r="H449" s="14"/>
      <c r="I449" s="14"/>
      <c r="J449" s="15"/>
      <c r="K449" s="14"/>
      <c r="L449" s="15"/>
      <c r="M449" s="15"/>
      <c r="N449" s="15"/>
      <c r="O449" s="15"/>
      <c r="P449" s="15"/>
      <c r="Q449" s="14"/>
      <c r="R449" s="15"/>
      <c r="S449" s="15"/>
      <c r="T449" s="15"/>
      <c r="U449" s="15"/>
      <c r="V449" s="15"/>
      <c r="W449" s="18"/>
      <c r="X449" s="15"/>
      <c r="Y449" s="15"/>
      <c r="Z449" s="18"/>
      <c r="AA449" s="15"/>
      <c r="AB449" s="15"/>
      <c r="AC449" s="18"/>
      <c r="AD449" s="16"/>
      <c r="AE449" s="16"/>
      <c r="AF449" s="11"/>
      <c r="AG449" s="15"/>
      <c r="AH449" s="15"/>
      <c r="AI449" s="18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4"/>
      <c r="AV449" s="15"/>
      <c r="AW449" s="15"/>
      <c r="AX449" s="15"/>
      <c r="AY449" s="15"/>
      <c r="AZ449" s="15"/>
      <c r="BA449" s="15"/>
      <c r="BB449" s="15"/>
      <c r="BC449" s="15"/>
      <c r="BD449" s="14"/>
      <c r="BE449" s="14"/>
      <c r="BF449" s="14"/>
      <c r="BG449" s="11"/>
      <c r="BH449" s="14"/>
      <c r="BI449" s="25"/>
      <c r="BJ449" s="15"/>
      <c r="BK449" s="7"/>
      <c r="BL449" s="15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  <c r="FH449" s="7"/>
      <c r="FI449" s="7"/>
      <c r="FJ449" s="7"/>
      <c r="FK449" s="7"/>
      <c r="FL449" s="7"/>
      <c r="FM449" s="7"/>
      <c r="FN449" s="7"/>
      <c r="FO449" s="7"/>
      <c r="FP449" s="7"/>
      <c r="FQ449" s="7"/>
      <c r="FR449" s="7"/>
      <c r="FS449" s="7"/>
      <c r="FT449" s="7"/>
      <c r="FU449" s="7"/>
      <c r="FV449" s="7"/>
      <c r="FW449" s="7"/>
      <c r="FX449" s="7"/>
      <c r="FY449" s="7"/>
      <c r="FZ449" s="7"/>
      <c r="GA449" s="7"/>
      <c r="GB449" s="7"/>
      <c r="GC449" s="7"/>
      <c r="GD449" s="7"/>
      <c r="GE449" s="7"/>
      <c r="GF449" s="7"/>
      <c r="GG449" s="7"/>
      <c r="GH449" s="7"/>
      <c r="GI449" s="7"/>
      <c r="GJ449" s="7"/>
      <c r="GK449" s="7"/>
      <c r="GL449" s="7"/>
      <c r="GM449" s="7"/>
      <c r="GN449" s="7"/>
      <c r="GO449" s="7"/>
      <c r="GP449" s="7"/>
      <c r="GQ449" s="7"/>
      <c r="GR449" s="7"/>
      <c r="GS449" s="7"/>
      <c r="GT449" s="7"/>
      <c r="GU449" s="7"/>
      <c r="GV449" s="7"/>
      <c r="GW449" s="7"/>
      <c r="GX449" s="7"/>
      <c r="GY449" s="7"/>
      <c r="GZ449" s="7"/>
      <c r="HA449" s="7"/>
      <c r="HB449" s="7"/>
      <c r="HC449" s="7"/>
      <c r="HD449" s="7"/>
      <c r="HE449" s="7"/>
      <c r="HF449" s="7"/>
      <c r="HG449" s="7"/>
      <c r="HH449" s="7"/>
      <c r="HI449" s="7"/>
      <c r="HJ449" s="7"/>
      <c r="HK449" s="7"/>
      <c r="HL449" s="7"/>
      <c r="HM449" s="7"/>
      <c r="HN449" s="7"/>
      <c r="HO449" s="7"/>
      <c r="HP449" s="7"/>
      <c r="HQ449" s="7"/>
      <c r="HR449" s="7"/>
      <c r="HS449" s="7"/>
      <c r="HT449" s="7"/>
      <c r="HU449" s="7"/>
      <c r="HV449" s="7"/>
      <c r="HW449" s="7"/>
      <c r="HX449" s="7"/>
      <c r="HY449" s="7"/>
      <c r="HZ449" s="7"/>
      <c r="IA449" s="7"/>
      <c r="IB449" s="7"/>
      <c r="IC449" s="7"/>
      <c r="ID449" s="7"/>
      <c r="IE449" s="7"/>
      <c r="IF449" s="7"/>
      <c r="IG449" s="7"/>
      <c r="IH449" s="7"/>
      <c r="II449" s="7"/>
      <c r="IJ449" s="7"/>
      <c r="IK449" s="7"/>
      <c r="IL449" s="7"/>
      <c r="IM449" s="7"/>
      <c r="IN449" s="7"/>
      <c r="IO449" s="7"/>
      <c r="IP449" s="7"/>
      <c r="IQ449" s="7"/>
    </row>
    <row r="450" spans="2:251">
      <c r="B450" s="65"/>
      <c r="C450" s="15"/>
      <c r="D450" s="15"/>
      <c r="F450" s="15"/>
      <c r="G450" s="14"/>
      <c r="H450" s="14"/>
      <c r="I450" s="14"/>
      <c r="J450" s="15"/>
      <c r="K450" s="14"/>
      <c r="L450" s="15"/>
      <c r="M450" s="15"/>
      <c r="N450" s="18"/>
      <c r="O450" s="15"/>
      <c r="P450" s="15"/>
      <c r="Q450" s="14"/>
      <c r="R450" s="15"/>
      <c r="S450" s="15"/>
      <c r="T450" s="18"/>
      <c r="U450" s="15"/>
      <c r="V450" s="15"/>
      <c r="W450" s="18"/>
      <c r="X450" s="15"/>
      <c r="Y450" s="15"/>
      <c r="Z450" s="18"/>
      <c r="AA450" s="15"/>
      <c r="AB450" s="15"/>
      <c r="AC450" s="18"/>
      <c r="AD450" s="16"/>
      <c r="AE450" s="16"/>
      <c r="AF450" s="11"/>
      <c r="AG450" s="15"/>
      <c r="AH450" s="15"/>
      <c r="AI450" s="18"/>
      <c r="AJ450" s="15"/>
      <c r="AK450" s="15"/>
      <c r="AL450" s="18"/>
      <c r="AM450" s="15"/>
      <c r="AN450" s="15"/>
      <c r="AO450" s="18"/>
      <c r="AP450" s="15"/>
      <c r="AQ450" s="15"/>
      <c r="AR450" s="18"/>
      <c r="AS450" s="15"/>
      <c r="AT450" s="15"/>
      <c r="AU450" s="14"/>
      <c r="AV450" s="15"/>
      <c r="AW450" s="15"/>
      <c r="AX450" s="18"/>
      <c r="AY450" s="15"/>
      <c r="AZ450" s="15"/>
      <c r="BA450" s="18"/>
      <c r="BB450" s="15"/>
      <c r="BC450" s="18"/>
      <c r="BD450" s="14"/>
      <c r="BE450" s="18"/>
      <c r="BF450" s="18"/>
      <c r="BG450" s="16"/>
      <c r="BH450" s="15"/>
      <c r="BI450" s="18"/>
      <c r="BJ450" s="15"/>
      <c r="BK450" s="7"/>
      <c r="BL450" s="15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  <c r="FH450" s="7"/>
      <c r="FI450" s="7"/>
      <c r="FJ450" s="7"/>
      <c r="FK450" s="7"/>
      <c r="FL450" s="7"/>
      <c r="FM450" s="7"/>
      <c r="FN450" s="7"/>
      <c r="FO450" s="7"/>
      <c r="FP450" s="7"/>
      <c r="FQ450" s="7"/>
      <c r="FR450" s="7"/>
      <c r="FS450" s="7"/>
      <c r="FT450" s="7"/>
      <c r="FU450" s="7"/>
      <c r="FV450" s="7"/>
      <c r="FW450" s="7"/>
      <c r="FX450" s="7"/>
      <c r="FY450" s="7"/>
      <c r="FZ450" s="7"/>
      <c r="GA450" s="7"/>
      <c r="GB450" s="7"/>
      <c r="GC450" s="7"/>
      <c r="GD450" s="7"/>
      <c r="GE450" s="7"/>
      <c r="GF450" s="7"/>
      <c r="GG450" s="7"/>
      <c r="GH450" s="7"/>
      <c r="GI450" s="7"/>
      <c r="GJ450" s="7"/>
      <c r="GK450" s="7"/>
      <c r="GL450" s="7"/>
      <c r="GM450" s="7"/>
      <c r="GN450" s="7"/>
      <c r="GO450" s="7"/>
      <c r="GP450" s="7"/>
      <c r="GQ450" s="7"/>
      <c r="GR450" s="7"/>
      <c r="GS450" s="7"/>
      <c r="GT450" s="7"/>
      <c r="GU450" s="7"/>
      <c r="GV450" s="7"/>
      <c r="GW450" s="7"/>
      <c r="GX450" s="7"/>
      <c r="GY450" s="7"/>
      <c r="GZ450" s="7"/>
      <c r="HA450" s="7"/>
      <c r="HB450" s="7"/>
      <c r="HC450" s="7"/>
      <c r="HD450" s="7"/>
      <c r="HE450" s="7"/>
      <c r="HF450" s="7"/>
      <c r="HG450" s="7"/>
      <c r="HH450" s="7"/>
      <c r="HI450" s="7"/>
      <c r="HJ450" s="7"/>
      <c r="HK450" s="7"/>
      <c r="HL450" s="7"/>
      <c r="HM450" s="7"/>
      <c r="HN450" s="7"/>
      <c r="HO450" s="7"/>
      <c r="HP450" s="7"/>
      <c r="HQ450" s="7"/>
      <c r="HR450" s="7"/>
      <c r="HS450" s="7"/>
      <c r="HT450" s="7"/>
      <c r="HU450" s="7"/>
      <c r="HV450" s="7"/>
      <c r="HW450" s="7"/>
      <c r="HX450" s="7"/>
      <c r="HY450" s="7"/>
      <c r="HZ450" s="7"/>
      <c r="IA450" s="7"/>
      <c r="IB450" s="7"/>
      <c r="IC450" s="7"/>
      <c r="ID450" s="7"/>
      <c r="IE450" s="7"/>
      <c r="IF450" s="7"/>
      <c r="IG450" s="7"/>
      <c r="IH450" s="7"/>
      <c r="II450" s="7"/>
      <c r="IJ450" s="7"/>
      <c r="IK450" s="7"/>
      <c r="IL450" s="7"/>
      <c r="IM450" s="7"/>
      <c r="IN450" s="7"/>
      <c r="IO450" s="7"/>
      <c r="IP450" s="7"/>
      <c r="IQ450" s="7"/>
    </row>
    <row r="451" spans="2:251">
      <c r="B451" s="65"/>
      <c r="C451" s="15"/>
      <c r="D451" s="15"/>
      <c r="F451" s="15"/>
      <c r="G451" s="14"/>
      <c r="H451" s="14"/>
      <c r="I451" s="14"/>
      <c r="J451" s="15"/>
      <c r="K451" s="14"/>
      <c r="L451" s="15"/>
      <c r="M451" s="15"/>
      <c r="N451" s="18"/>
      <c r="O451" s="15"/>
      <c r="P451" s="15"/>
      <c r="Q451" s="14"/>
      <c r="R451" s="15"/>
      <c r="S451" s="15"/>
      <c r="T451" s="18"/>
      <c r="U451" s="15"/>
      <c r="V451" s="15"/>
      <c r="W451" s="18"/>
      <c r="X451" s="15"/>
      <c r="Y451" s="15"/>
      <c r="Z451" s="18"/>
      <c r="AA451" s="15"/>
      <c r="AB451" s="15"/>
      <c r="AC451" s="18"/>
      <c r="AD451" s="16"/>
      <c r="AE451" s="16"/>
      <c r="AF451" s="11"/>
      <c r="AG451" s="15"/>
      <c r="AH451" s="15"/>
      <c r="AI451" s="18"/>
      <c r="AJ451" s="15"/>
      <c r="AK451" s="15"/>
      <c r="AL451" s="18"/>
      <c r="AM451" s="15"/>
      <c r="AN451" s="15"/>
      <c r="AO451" s="18"/>
      <c r="AP451" s="15"/>
      <c r="AQ451" s="15"/>
      <c r="AR451" s="18"/>
      <c r="AS451" s="15"/>
      <c r="AT451" s="15"/>
      <c r="AU451" s="14"/>
      <c r="AV451" s="15"/>
      <c r="AW451" s="15"/>
      <c r="AX451" s="18"/>
      <c r="AY451" s="15"/>
      <c r="AZ451" s="15"/>
      <c r="BA451" s="18"/>
      <c r="BB451" s="15"/>
      <c r="BC451" s="18"/>
      <c r="BD451" s="14"/>
      <c r="BE451" s="18"/>
      <c r="BF451" s="18"/>
      <c r="BG451" s="16"/>
      <c r="BH451" s="15"/>
      <c r="BI451" s="18"/>
      <c r="BJ451" s="15"/>
      <c r="BK451" s="7"/>
      <c r="BL451" s="15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  <c r="FH451" s="7"/>
      <c r="FI451" s="7"/>
      <c r="FJ451" s="7"/>
      <c r="FK451" s="7"/>
      <c r="FL451" s="7"/>
      <c r="FM451" s="7"/>
      <c r="FN451" s="7"/>
      <c r="FO451" s="7"/>
      <c r="FP451" s="7"/>
      <c r="FQ451" s="7"/>
      <c r="FR451" s="7"/>
      <c r="FS451" s="7"/>
      <c r="FT451" s="7"/>
      <c r="FU451" s="7"/>
      <c r="FV451" s="7"/>
      <c r="FW451" s="7"/>
      <c r="FX451" s="7"/>
      <c r="FY451" s="7"/>
      <c r="FZ451" s="7"/>
      <c r="GA451" s="7"/>
      <c r="GB451" s="7"/>
      <c r="GC451" s="7"/>
      <c r="GD451" s="7"/>
      <c r="GE451" s="7"/>
      <c r="GF451" s="7"/>
      <c r="GG451" s="7"/>
      <c r="GH451" s="7"/>
      <c r="GI451" s="7"/>
      <c r="GJ451" s="7"/>
      <c r="GK451" s="7"/>
      <c r="GL451" s="7"/>
      <c r="GM451" s="7"/>
      <c r="GN451" s="7"/>
      <c r="GO451" s="7"/>
      <c r="GP451" s="7"/>
      <c r="GQ451" s="7"/>
      <c r="GR451" s="7"/>
      <c r="GS451" s="7"/>
      <c r="GT451" s="7"/>
      <c r="GU451" s="7"/>
      <c r="GV451" s="7"/>
      <c r="GW451" s="7"/>
      <c r="GX451" s="7"/>
      <c r="GY451" s="7"/>
      <c r="GZ451" s="7"/>
      <c r="HA451" s="7"/>
      <c r="HB451" s="7"/>
      <c r="HC451" s="7"/>
      <c r="HD451" s="7"/>
      <c r="HE451" s="7"/>
      <c r="HF451" s="7"/>
      <c r="HG451" s="7"/>
      <c r="HH451" s="7"/>
      <c r="HI451" s="7"/>
      <c r="HJ451" s="7"/>
      <c r="HK451" s="7"/>
      <c r="HL451" s="7"/>
      <c r="HM451" s="7"/>
      <c r="HN451" s="7"/>
      <c r="HO451" s="7"/>
      <c r="HP451" s="7"/>
      <c r="HQ451" s="7"/>
      <c r="HR451" s="7"/>
      <c r="HS451" s="7"/>
      <c r="HT451" s="7"/>
      <c r="HU451" s="7"/>
      <c r="HV451" s="7"/>
      <c r="HW451" s="7"/>
      <c r="HX451" s="7"/>
      <c r="HY451" s="7"/>
      <c r="HZ451" s="7"/>
      <c r="IA451" s="7"/>
      <c r="IB451" s="7"/>
      <c r="IC451" s="7"/>
      <c r="ID451" s="7"/>
      <c r="IE451" s="7"/>
      <c r="IF451" s="7"/>
      <c r="IG451" s="7"/>
      <c r="IH451" s="7"/>
      <c r="II451" s="7"/>
      <c r="IJ451" s="7"/>
      <c r="IK451" s="7"/>
      <c r="IL451" s="7"/>
      <c r="IM451" s="7"/>
      <c r="IN451" s="7"/>
      <c r="IO451" s="7"/>
      <c r="IP451" s="7"/>
      <c r="IQ451" s="7"/>
    </row>
    <row r="452" spans="2:251">
      <c r="B452" s="65"/>
      <c r="C452" s="15"/>
      <c r="D452" s="15"/>
      <c r="F452" s="15"/>
      <c r="G452" s="14"/>
      <c r="H452" s="14"/>
      <c r="I452" s="14"/>
      <c r="J452" s="15"/>
      <c r="K452" s="14"/>
      <c r="L452" s="15"/>
      <c r="M452" s="15"/>
      <c r="N452" s="18"/>
      <c r="O452" s="15"/>
      <c r="P452" s="15"/>
      <c r="Q452" s="14"/>
      <c r="R452" s="15"/>
      <c r="S452" s="15"/>
      <c r="T452" s="18"/>
      <c r="U452" s="15"/>
      <c r="V452" s="15"/>
      <c r="W452" s="18"/>
      <c r="X452" s="15"/>
      <c r="Y452" s="15"/>
      <c r="Z452" s="18"/>
      <c r="AA452" s="15"/>
      <c r="AB452" s="15"/>
      <c r="AC452" s="18"/>
      <c r="AD452" s="16"/>
      <c r="AE452" s="16"/>
      <c r="AF452" s="11"/>
      <c r="AG452" s="15"/>
      <c r="AH452" s="15"/>
      <c r="AI452" s="18"/>
      <c r="AJ452" s="15"/>
      <c r="AK452" s="15"/>
      <c r="AL452" s="18"/>
      <c r="AM452" s="15"/>
      <c r="AN452" s="15"/>
      <c r="AO452" s="18"/>
      <c r="AP452" s="15"/>
      <c r="AQ452" s="15"/>
      <c r="AR452" s="18"/>
      <c r="AS452" s="15"/>
      <c r="AT452" s="15"/>
      <c r="AU452" s="14"/>
      <c r="AV452" s="15"/>
      <c r="AW452" s="15"/>
      <c r="AX452" s="18"/>
      <c r="AY452" s="15"/>
      <c r="AZ452" s="15"/>
      <c r="BA452" s="18"/>
      <c r="BB452" s="15"/>
      <c r="BC452" s="18"/>
      <c r="BD452" s="14"/>
      <c r="BE452" s="18"/>
      <c r="BF452" s="18"/>
      <c r="BG452" s="16"/>
      <c r="BH452" s="15"/>
      <c r="BI452" s="18"/>
      <c r="BJ452" s="15"/>
      <c r="BK452" s="7"/>
      <c r="BL452" s="15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  <c r="FH452" s="7"/>
      <c r="FI452" s="7"/>
      <c r="FJ452" s="7"/>
      <c r="FK452" s="7"/>
      <c r="FL452" s="7"/>
      <c r="FM452" s="7"/>
      <c r="FN452" s="7"/>
      <c r="FO452" s="7"/>
      <c r="FP452" s="7"/>
      <c r="FQ452" s="7"/>
      <c r="FR452" s="7"/>
      <c r="FS452" s="7"/>
      <c r="FT452" s="7"/>
      <c r="FU452" s="7"/>
      <c r="FV452" s="7"/>
      <c r="FW452" s="7"/>
      <c r="FX452" s="7"/>
      <c r="FY452" s="7"/>
      <c r="FZ452" s="7"/>
      <c r="GA452" s="7"/>
      <c r="GB452" s="7"/>
      <c r="GC452" s="7"/>
      <c r="GD452" s="7"/>
      <c r="GE452" s="7"/>
      <c r="GF452" s="7"/>
      <c r="GG452" s="7"/>
      <c r="GH452" s="7"/>
      <c r="GI452" s="7"/>
      <c r="GJ452" s="7"/>
      <c r="GK452" s="7"/>
      <c r="GL452" s="7"/>
      <c r="GM452" s="7"/>
      <c r="GN452" s="7"/>
      <c r="GO452" s="7"/>
      <c r="GP452" s="7"/>
      <c r="GQ452" s="7"/>
      <c r="GR452" s="7"/>
      <c r="GS452" s="7"/>
      <c r="GT452" s="7"/>
      <c r="GU452" s="7"/>
      <c r="GV452" s="7"/>
      <c r="GW452" s="7"/>
      <c r="GX452" s="7"/>
      <c r="GY452" s="7"/>
      <c r="GZ452" s="7"/>
      <c r="HA452" s="7"/>
      <c r="HB452" s="7"/>
      <c r="HC452" s="7"/>
      <c r="HD452" s="7"/>
      <c r="HE452" s="7"/>
      <c r="HF452" s="7"/>
      <c r="HG452" s="7"/>
      <c r="HH452" s="7"/>
      <c r="HI452" s="7"/>
      <c r="HJ452" s="7"/>
      <c r="HK452" s="7"/>
      <c r="HL452" s="7"/>
      <c r="HM452" s="7"/>
      <c r="HN452" s="7"/>
      <c r="HO452" s="7"/>
      <c r="HP452" s="7"/>
      <c r="HQ452" s="7"/>
      <c r="HR452" s="7"/>
      <c r="HS452" s="7"/>
      <c r="HT452" s="7"/>
      <c r="HU452" s="7"/>
      <c r="HV452" s="7"/>
      <c r="HW452" s="7"/>
      <c r="HX452" s="7"/>
      <c r="HY452" s="7"/>
      <c r="HZ452" s="7"/>
      <c r="IA452" s="7"/>
      <c r="IB452" s="7"/>
      <c r="IC452" s="7"/>
      <c r="ID452" s="7"/>
      <c r="IE452" s="7"/>
      <c r="IF452" s="7"/>
      <c r="IG452" s="7"/>
      <c r="IH452" s="7"/>
      <c r="II452" s="7"/>
      <c r="IJ452" s="7"/>
      <c r="IK452" s="7"/>
      <c r="IL452" s="7"/>
      <c r="IM452" s="7"/>
      <c r="IN452" s="7"/>
      <c r="IO452" s="7"/>
      <c r="IP452" s="7"/>
      <c r="IQ452" s="7"/>
    </row>
    <row r="453" spans="2:251">
      <c r="B453" s="65"/>
      <c r="C453" s="15"/>
      <c r="D453" s="15"/>
      <c r="F453" s="15"/>
      <c r="G453" s="14"/>
      <c r="H453" s="14"/>
      <c r="I453" s="14"/>
      <c r="J453" s="15"/>
      <c r="K453" s="14"/>
      <c r="L453" s="15"/>
      <c r="M453" s="15"/>
      <c r="N453" s="18"/>
      <c r="O453" s="15"/>
      <c r="P453" s="15"/>
      <c r="Q453" s="14"/>
      <c r="R453" s="15"/>
      <c r="S453" s="15"/>
      <c r="T453" s="18"/>
      <c r="U453" s="15"/>
      <c r="V453" s="15"/>
      <c r="W453" s="18"/>
      <c r="X453" s="15"/>
      <c r="Y453" s="15"/>
      <c r="Z453" s="18"/>
      <c r="AA453" s="15"/>
      <c r="AB453" s="15"/>
      <c r="AC453" s="18"/>
      <c r="AD453" s="16"/>
      <c r="AE453" s="16"/>
      <c r="AF453" s="11"/>
      <c r="AG453" s="15"/>
      <c r="AH453" s="15"/>
      <c r="AI453" s="18"/>
      <c r="AJ453" s="15"/>
      <c r="AK453" s="15"/>
      <c r="AL453" s="18"/>
      <c r="AM453" s="15"/>
      <c r="AN453" s="15"/>
      <c r="AO453" s="18"/>
      <c r="AP453" s="15"/>
      <c r="AQ453" s="15"/>
      <c r="AR453" s="18"/>
      <c r="AS453" s="15"/>
      <c r="AT453" s="15"/>
      <c r="AU453" s="14"/>
      <c r="AV453" s="15"/>
      <c r="AW453" s="15"/>
      <c r="AX453" s="18"/>
      <c r="AY453" s="15"/>
      <c r="AZ453" s="15"/>
      <c r="BA453" s="18"/>
      <c r="BB453" s="15"/>
      <c r="BC453" s="18"/>
      <c r="BD453" s="14"/>
      <c r="BE453" s="18"/>
      <c r="BF453" s="18"/>
      <c r="BG453" s="16"/>
      <c r="BH453" s="15"/>
      <c r="BI453" s="18"/>
      <c r="BJ453" s="15"/>
      <c r="BK453" s="7"/>
      <c r="BL453" s="15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  <c r="FH453" s="7"/>
      <c r="FI453" s="7"/>
      <c r="FJ453" s="7"/>
      <c r="FK453" s="7"/>
      <c r="FL453" s="7"/>
      <c r="FM453" s="7"/>
      <c r="FN453" s="7"/>
      <c r="FO453" s="7"/>
      <c r="FP453" s="7"/>
      <c r="FQ453" s="7"/>
      <c r="FR453" s="7"/>
      <c r="FS453" s="7"/>
      <c r="FT453" s="7"/>
      <c r="FU453" s="7"/>
      <c r="FV453" s="7"/>
      <c r="FW453" s="7"/>
      <c r="FX453" s="7"/>
      <c r="FY453" s="7"/>
      <c r="FZ453" s="7"/>
      <c r="GA453" s="7"/>
      <c r="GB453" s="7"/>
      <c r="GC453" s="7"/>
      <c r="GD453" s="7"/>
      <c r="GE453" s="7"/>
      <c r="GF453" s="7"/>
      <c r="GG453" s="7"/>
      <c r="GH453" s="7"/>
      <c r="GI453" s="7"/>
      <c r="GJ453" s="7"/>
      <c r="GK453" s="7"/>
      <c r="GL453" s="7"/>
      <c r="GM453" s="7"/>
      <c r="GN453" s="7"/>
      <c r="GO453" s="7"/>
      <c r="GP453" s="7"/>
      <c r="GQ453" s="7"/>
      <c r="GR453" s="7"/>
      <c r="GS453" s="7"/>
      <c r="GT453" s="7"/>
      <c r="GU453" s="7"/>
      <c r="GV453" s="7"/>
      <c r="GW453" s="7"/>
      <c r="GX453" s="7"/>
      <c r="GY453" s="7"/>
      <c r="GZ453" s="7"/>
      <c r="HA453" s="7"/>
      <c r="HB453" s="7"/>
      <c r="HC453" s="7"/>
      <c r="HD453" s="7"/>
      <c r="HE453" s="7"/>
      <c r="HF453" s="7"/>
      <c r="HG453" s="7"/>
      <c r="HH453" s="7"/>
      <c r="HI453" s="7"/>
      <c r="HJ453" s="7"/>
      <c r="HK453" s="7"/>
      <c r="HL453" s="7"/>
      <c r="HM453" s="7"/>
      <c r="HN453" s="7"/>
      <c r="HO453" s="7"/>
      <c r="HP453" s="7"/>
      <c r="HQ453" s="7"/>
      <c r="HR453" s="7"/>
      <c r="HS453" s="7"/>
      <c r="HT453" s="7"/>
      <c r="HU453" s="7"/>
      <c r="HV453" s="7"/>
      <c r="HW453" s="7"/>
      <c r="HX453" s="7"/>
      <c r="HY453" s="7"/>
      <c r="HZ453" s="7"/>
      <c r="IA453" s="7"/>
      <c r="IB453" s="7"/>
      <c r="IC453" s="7"/>
      <c r="ID453" s="7"/>
      <c r="IE453" s="7"/>
      <c r="IF453" s="7"/>
      <c r="IG453" s="7"/>
      <c r="IH453" s="7"/>
      <c r="II453" s="7"/>
      <c r="IJ453" s="7"/>
      <c r="IK453" s="7"/>
      <c r="IL453" s="7"/>
      <c r="IM453" s="7"/>
      <c r="IN453" s="7"/>
      <c r="IO453" s="7"/>
      <c r="IP453" s="7"/>
      <c r="IQ453" s="7"/>
    </row>
    <row r="454" spans="2:251">
      <c r="B454" s="65"/>
      <c r="C454" s="15"/>
      <c r="D454" s="15"/>
      <c r="F454" s="15"/>
      <c r="G454" s="14"/>
      <c r="H454" s="14"/>
      <c r="I454" s="14"/>
      <c r="J454" s="15"/>
      <c r="K454" s="14"/>
      <c r="L454" s="15"/>
      <c r="M454" s="15"/>
      <c r="N454" s="18"/>
      <c r="O454" s="15"/>
      <c r="P454" s="15"/>
      <c r="Q454" s="14"/>
      <c r="R454" s="15"/>
      <c r="S454" s="15"/>
      <c r="T454" s="18"/>
      <c r="U454" s="15"/>
      <c r="V454" s="15"/>
      <c r="W454" s="18"/>
      <c r="X454" s="15"/>
      <c r="Y454" s="15"/>
      <c r="Z454" s="18"/>
      <c r="AA454" s="15"/>
      <c r="AB454" s="15"/>
      <c r="AC454" s="18"/>
      <c r="AD454" s="16"/>
      <c r="AE454" s="16"/>
      <c r="AF454" s="11"/>
      <c r="AG454" s="15"/>
      <c r="AH454" s="15"/>
      <c r="AI454" s="18"/>
      <c r="AJ454" s="15"/>
      <c r="AK454" s="15"/>
      <c r="AL454" s="18"/>
      <c r="AM454" s="15"/>
      <c r="AN454" s="15"/>
      <c r="AO454" s="18"/>
      <c r="AP454" s="15"/>
      <c r="AQ454" s="15"/>
      <c r="AR454" s="18"/>
      <c r="AS454" s="15"/>
      <c r="AT454" s="15"/>
      <c r="AU454" s="14"/>
      <c r="AV454" s="15"/>
      <c r="AW454" s="15"/>
      <c r="AX454" s="18"/>
      <c r="AY454" s="15"/>
      <c r="AZ454" s="15"/>
      <c r="BA454" s="18"/>
      <c r="BB454" s="15"/>
      <c r="BC454" s="18"/>
      <c r="BD454" s="14"/>
      <c r="BE454" s="18"/>
      <c r="BF454" s="18"/>
      <c r="BG454" s="16"/>
      <c r="BH454" s="15"/>
      <c r="BI454" s="18"/>
      <c r="BJ454" s="15"/>
      <c r="BK454" s="7"/>
      <c r="BL454" s="15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  <c r="FH454" s="7"/>
      <c r="FI454" s="7"/>
      <c r="FJ454" s="7"/>
      <c r="FK454" s="7"/>
      <c r="FL454" s="7"/>
      <c r="FM454" s="7"/>
      <c r="FN454" s="7"/>
      <c r="FO454" s="7"/>
      <c r="FP454" s="7"/>
      <c r="FQ454" s="7"/>
      <c r="FR454" s="7"/>
      <c r="FS454" s="7"/>
      <c r="FT454" s="7"/>
      <c r="FU454" s="7"/>
      <c r="FV454" s="7"/>
      <c r="FW454" s="7"/>
      <c r="FX454" s="7"/>
      <c r="FY454" s="7"/>
      <c r="FZ454" s="7"/>
      <c r="GA454" s="7"/>
      <c r="GB454" s="7"/>
      <c r="GC454" s="7"/>
      <c r="GD454" s="7"/>
      <c r="GE454" s="7"/>
      <c r="GF454" s="7"/>
      <c r="GG454" s="7"/>
      <c r="GH454" s="7"/>
      <c r="GI454" s="7"/>
      <c r="GJ454" s="7"/>
      <c r="GK454" s="7"/>
      <c r="GL454" s="7"/>
      <c r="GM454" s="7"/>
      <c r="GN454" s="7"/>
      <c r="GO454" s="7"/>
      <c r="GP454" s="7"/>
      <c r="GQ454" s="7"/>
      <c r="GR454" s="7"/>
      <c r="GS454" s="7"/>
      <c r="GT454" s="7"/>
      <c r="GU454" s="7"/>
      <c r="GV454" s="7"/>
      <c r="GW454" s="7"/>
      <c r="GX454" s="7"/>
      <c r="GY454" s="7"/>
      <c r="GZ454" s="7"/>
      <c r="HA454" s="7"/>
      <c r="HB454" s="7"/>
      <c r="HC454" s="7"/>
      <c r="HD454" s="7"/>
      <c r="HE454" s="7"/>
      <c r="HF454" s="7"/>
      <c r="HG454" s="7"/>
      <c r="HH454" s="7"/>
      <c r="HI454" s="7"/>
      <c r="HJ454" s="7"/>
      <c r="HK454" s="7"/>
      <c r="HL454" s="7"/>
      <c r="HM454" s="7"/>
      <c r="HN454" s="7"/>
      <c r="HO454" s="7"/>
      <c r="HP454" s="7"/>
      <c r="HQ454" s="7"/>
      <c r="HR454" s="7"/>
      <c r="HS454" s="7"/>
      <c r="HT454" s="7"/>
      <c r="HU454" s="7"/>
      <c r="HV454" s="7"/>
      <c r="HW454" s="7"/>
      <c r="HX454" s="7"/>
      <c r="HY454" s="7"/>
      <c r="HZ454" s="7"/>
      <c r="IA454" s="7"/>
      <c r="IB454" s="7"/>
      <c r="IC454" s="7"/>
      <c r="ID454" s="7"/>
      <c r="IE454" s="7"/>
      <c r="IF454" s="7"/>
      <c r="IG454" s="7"/>
      <c r="IH454" s="7"/>
      <c r="II454" s="7"/>
      <c r="IJ454" s="7"/>
      <c r="IK454" s="7"/>
      <c r="IL454" s="7"/>
      <c r="IM454" s="7"/>
      <c r="IN454" s="7"/>
      <c r="IO454" s="7"/>
      <c r="IP454" s="7"/>
      <c r="IQ454" s="7"/>
    </row>
    <row r="455" spans="2:251">
      <c r="B455" s="65"/>
      <c r="C455" s="15"/>
      <c r="D455" s="15"/>
      <c r="F455" s="15"/>
      <c r="G455" s="14"/>
      <c r="H455" s="14"/>
      <c r="I455" s="14"/>
      <c r="J455" s="15"/>
      <c r="K455" s="14"/>
      <c r="L455" s="15"/>
      <c r="M455" s="15"/>
      <c r="N455" s="18"/>
      <c r="O455" s="15"/>
      <c r="P455" s="15"/>
      <c r="Q455" s="14"/>
      <c r="R455" s="15"/>
      <c r="S455" s="15"/>
      <c r="T455" s="18"/>
      <c r="U455" s="15"/>
      <c r="V455" s="15"/>
      <c r="W455" s="18"/>
      <c r="X455" s="15"/>
      <c r="Y455" s="15"/>
      <c r="Z455" s="18"/>
      <c r="AA455" s="15"/>
      <c r="AB455" s="15"/>
      <c r="AC455" s="18"/>
      <c r="AD455" s="16"/>
      <c r="AE455" s="16"/>
      <c r="AF455" s="11"/>
      <c r="AG455" s="15"/>
      <c r="AH455" s="15"/>
      <c r="AI455" s="18"/>
      <c r="AJ455" s="15"/>
      <c r="AK455" s="15"/>
      <c r="AL455" s="18"/>
      <c r="AM455" s="15"/>
      <c r="AN455" s="15"/>
      <c r="AO455" s="18"/>
      <c r="AP455" s="15"/>
      <c r="AQ455" s="15"/>
      <c r="AR455" s="18"/>
      <c r="AS455" s="15"/>
      <c r="AT455" s="15"/>
      <c r="AU455" s="14"/>
      <c r="AV455" s="15"/>
      <c r="AW455" s="15"/>
      <c r="AX455" s="18"/>
      <c r="AY455" s="15"/>
      <c r="AZ455" s="15"/>
      <c r="BA455" s="18"/>
      <c r="BB455" s="15"/>
      <c r="BC455" s="18"/>
      <c r="BD455" s="14"/>
      <c r="BE455" s="18"/>
      <c r="BF455" s="18"/>
      <c r="BG455" s="16"/>
      <c r="BH455" s="15"/>
      <c r="BI455" s="18"/>
      <c r="BJ455" s="15"/>
      <c r="BK455" s="7"/>
      <c r="BL455" s="15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  <c r="FH455" s="7"/>
      <c r="FI455" s="7"/>
      <c r="FJ455" s="7"/>
      <c r="FK455" s="7"/>
      <c r="FL455" s="7"/>
      <c r="FM455" s="7"/>
      <c r="FN455" s="7"/>
      <c r="FO455" s="7"/>
      <c r="FP455" s="7"/>
      <c r="FQ455" s="7"/>
      <c r="FR455" s="7"/>
      <c r="FS455" s="7"/>
      <c r="FT455" s="7"/>
      <c r="FU455" s="7"/>
      <c r="FV455" s="7"/>
      <c r="FW455" s="7"/>
      <c r="FX455" s="7"/>
      <c r="FY455" s="7"/>
      <c r="FZ455" s="7"/>
      <c r="GA455" s="7"/>
      <c r="GB455" s="7"/>
      <c r="GC455" s="7"/>
      <c r="GD455" s="7"/>
      <c r="GE455" s="7"/>
      <c r="GF455" s="7"/>
      <c r="GG455" s="7"/>
      <c r="GH455" s="7"/>
      <c r="GI455" s="7"/>
      <c r="GJ455" s="7"/>
      <c r="GK455" s="7"/>
      <c r="GL455" s="7"/>
      <c r="GM455" s="7"/>
      <c r="GN455" s="7"/>
      <c r="GO455" s="7"/>
      <c r="GP455" s="7"/>
      <c r="GQ455" s="7"/>
      <c r="GR455" s="7"/>
      <c r="GS455" s="7"/>
      <c r="GT455" s="7"/>
      <c r="GU455" s="7"/>
      <c r="GV455" s="7"/>
      <c r="GW455" s="7"/>
      <c r="GX455" s="7"/>
      <c r="GY455" s="7"/>
      <c r="GZ455" s="7"/>
      <c r="HA455" s="7"/>
      <c r="HB455" s="7"/>
      <c r="HC455" s="7"/>
      <c r="HD455" s="7"/>
      <c r="HE455" s="7"/>
      <c r="HF455" s="7"/>
      <c r="HG455" s="7"/>
      <c r="HH455" s="7"/>
      <c r="HI455" s="7"/>
      <c r="HJ455" s="7"/>
      <c r="HK455" s="7"/>
      <c r="HL455" s="7"/>
      <c r="HM455" s="7"/>
      <c r="HN455" s="7"/>
      <c r="HO455" s="7"/>
      <c r="HP455" s="7"/>
      <c r="HQ455" s="7"/>
      <c r="HR455" s="7"/>
      <c r="HS455" s="7"/>
      <c r="HT455" s="7"/>
      <c r="HU455" s="7"/>
      <c r="HV455" s="7"/>
      <c r="HW455" s="7"/>
      <c r="HX455" s="7"/>
      <c r="HY455" s="7"/>
      <c r="HZ455" s="7"/>
      <c r="IA455" s="7"/>
      <c r="IB455" s="7"/>
      <c r="IC455" s="7"/>
      <c r="ID455" s="7"/>
      <c r="IE455" s="7"/>
      <c r="IF455" s="7"/>
      <c r="IG455" s="7"/>
      <c r="IH455" s="7"/>
      <c r="II455" s="7"/>
      <c r="IJ455" s="7"/>
      <c r="IK455" s="7"/>
      <c r="IL455" s="7"/>
      <c r="IM455" s="7"/>
      <c r="IN455" s="7"/>
      <c r="IO455" s="7"/>
      <c r="IP455" s="7"/>
      <c r="IQ455" s="7"/>
    </row>
    <row r="456" spans="2:251">
      <c r="B456" s="65"/>
      <c r="C456" s="15"/>
      <c r="D456" s="15"/>
      <c r="F456" s="15"/>
      <c r="G456" s="14"/>
      <c r="H456" s="14"/>
      <c r="I456" s="14"/>
      <c r="J456" s="15"/>
      <c r="K456" s="14"/>
      <c r="L456" s="15"/>
      <c r="M456" s="15"/>
      <c r="N456" s="18"/>
      <c r="O456" s="15"/>
      <c r="P456" s="15"/>
      <c r="Q456" s="14"/>
      <c r="R456" s="15"/>
      <c r="S456" s="15"/>
      <c r="T456" s="18"/>
      <c r="U456" s="15"/>
      <c r="V456" s="15"/>
      <c r="W456" s="18"/>
      <c r="X456" s="15"/>
      <c r="Y456" s="15"/>
      <c r="Z456" s="18"/>
      <c r="AA456" s="15"/>
      <c r="AB456" s="15"/>
      <c r="AC456" s="18"/>
      <c r="AD456" s="16"/>
      <c r="AE456" s="16"/>
      <c r="AF456" s="11"/>
      <c r="AG456" s="15"/>
      <c r="AH456" s="15"/>
      <c r="AI456" s="18"/>
      <c r="AJ456" s="15"/>
      <c r="AK456" s="15"/>
      <c r="AL456" s="18"/>
      <c r="AM456" s="15"/>
      <c r="AN456" s="15"/>
      <c r="AO456" s="18"/>
      <c r="AP456" s="15"/>
      <c r="AQ456" s="15"/>
      <c r="AR456" s="18"/>
      <c r="AS456" s="15"/>
      <c r="AT456" s="15"/>
      <c r="AU456" s="14"/>
      <c r="AV456" s="15"/>
      <c r="AW456" s="15"/>
      <c r="AX456" s="18"/>
      <c r="AY456" s="15"/>
      <c r="AZ456" s="15"/>
      <c r="BA456" s="18"/>
      <c r="BB456" s="15"/>
      <c r="BC456" s="18"/>
      <c r="BD456" s="14"/>
      <c r="BE456" s="18"/>
      <c r="BF456" s="18"/>
      <c r="BG456" s="16"/>
      <c r="BH456" s="15"/>
      <c r="BI456" s="18"/>
      <c r="BJ456" s="15"/>
      <c r="BK456" s="7"/>
      <c r="BL456" s="15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  <c r="FH456" s="7"/>
      <c r="FI456" s="7"/>
      <c r="FJ456" s="7"/>
      <c r="FK456" s="7"/>
      <c r="FL456" s="7"/>
      <c r="FM456" s="7"/>
      <c r="FN456" s="7"/>
      <c r="FO456" s="7"/>
      <c r="FP456" s="7"/>
      <c r="FQ456" s="7"/>
      <c r="FR456" s="7"/>
      <c r="FS456" s="7"/>
      <c r="FT456" s="7"/>
      <c r="FU456" s="7"/>
      <c r="FV456" s="7"/>
      <c r="FW456" s="7"/>
      <c r="FX456" s="7"/>
      <c r="FY456" s="7"/>
      <c r="FZ456" s="7"/>
      <c r="GA456" s="7"/>
      <c r="GB456" s="7"/>
      <c r="GC456" s="7"/>
      <c r="GD456" s="7"/>
      <c r="GE456" s="7"/>
      <c r="GF456" s="7"/>
      <c r="GG456" s="7"/>
      <c r="GH456" s="7"/>
      <c r="GI456" s="7"/>
      <c r="GJ456" s="7"/>
      <c r="GK456" s="7"/>
      <c r="GL456" s="7"/>
      <c r="GM456" s="7"/>
      <c r="GN456" s="7"/>
      <c r="GO456" s="7"/>
      <c r="GP456" s="7"/>
      <c r="GQ456" s="7"/>
      <c r="GR456" s="7"/>
      <c r="GS456" s="7"/>
      <c r="GT456" s="7"/>
      <c r="GU456" s="7"/>
      <c r="GV456" s="7"/>
      <c r="GW456" s="7"/>
      <c r="GX456" s="7"/>
      <c r="GY456" s="7"/>
      <c r="GZ456" s="7"/>
      <c r="HA456" s="7"/>
      <c r="HB456" s="7"/>
      <c r="HC456" s="7"/>
      <c r="HD456" s="7"/>
      <c r="HE456" s="7"/>
      <c r="HF456" s="7"/>
      <c r="HG456" s="7"/>
      <c r="HH456" s="7"/>
      <c r="HI456" s="7"/>
      <c r="HJ456" s="7"/>
      <c r="HK456" s="7"/>
      <c r="HL456" s="7"/>
      <c r="HM456" s="7"/>
      <c r="HN456" s="7"/>
      <c r="HO456" s="7"/>
      <c r="HP456" s="7"/>
      <c r="HQ456" s="7"/>
      <c r="HR456" s="7"/>
      <c r="HS456" s="7"/>
      <c r="HT456" s="7"/>
      <c r="HU456" s="7"/>
      <c r="HV456" s="7"/>
      <c r="HW456" s="7"/>
      <c r="HX456" s="7"/>
      <c r="HY456" s="7"/>
      <c r="HZ456" s="7"/>
      <c r="IA456" s="7"/>
      <c r="IB456" s="7"/>
      <c r="IC456" s="7"/>
      <c r="ID456" s="7"/>
      <c r="IE456" s="7"/>
      <c r="IF456" s="7"/>
      <c r="IG456" s="7"/>
      <c r="IH456" s="7"/>
      <c r="II456" s="7"/>
      <c r="IJ456" s="7"/>
      <c r="IK456" s="7"/>
      <c r="IL456" s="7"/>
      <c r="IM456" s="7"/>
      <c r="IN456" s="7"/>
      <c r="IO456" s="7"/>
      <c r="IP456" s="7"/>
      <c r="IQ456" s="7"/>
    </row>
    <row r="457" spans="2:251">
      <c r="B457" s="65"/>
      <c r="C457" s="15"/>
      <c r="D457" s="15"/>
      <c r="F457" s="15"/>
      <c r="G457" s="14"/>
      <c r="H457" s="14"/>
      <c r="I457" s="14"/>
      <c r="J457" s="15"/>
      <c r="K457" s="14"/>
      <c r="L457" s="15"/>
      <c r="M457" s="15"/>
      <c r="N457" s="18"/>
      <c r="O457" s="15"/>
      <c r="P457" s="15"/>
      <c r="Q457" s="14"/>
      <c r="R457" s="15"/>
      <c r="S457" s="15"/>
      <c r="T457" s="18"/>
      <c r="U457" s="15"/>
      <c r="V457" s="15"/>
      <c r="W457" s="18"/>
      <c r="X457" s="15"/>
      <c r="Y457" s="15"/>
      <c r="Z457" s="18"/>
      <c r="AA457" s="15"/>
      <c r="AB457" s="15"/>
      <c r="AC457" s="18"/>
      <c r="AD457" s="16"/>
      <c r="AE457" s="16"/>
      <c r="AF457" s="11"/>
      <c r="AG457" s="15"/>
      <c r="AH457" s="15"/>
      <c r="AI457" s="18"/>
      <c r="AJ457" s="15"/>
      <c r="AK457" s="15"/>
      <c r="AL457" s="18"/>
      <c r="AM457" s="15"/>
      <c r="AN457" s="15"/>
      <c r="AO457" s="18"/>
      <c r="AP457" s="15"/>
      <c r="AQ457" s="15"/>
      <c r="AR457" s="18"/>
      <c r="AS457" s="15"/>
      <c r="AT457" s="15"/>
      <c r="AU457" s="14"/>
      <c r="AV457" s="15"/>
      <c r="AW457" s="15"/>
      <c r="AX457" s="18"/>
      <c r="AY457" s="15"/>
      <c r="AZ457" s="15"/>
      <c r="BA457" s="18"/>
      <c r="BB457" s="15"/>
      <c r="BC457" s="18"/>
      <c r="BD457" s="14"/>
      <c r="BE457" s="18"/>
      <c r="BF457" s="18"/>
      <c r="BG457" s="16"/>
      <c r="BH457" s="15"/>
      <c r="BI457" s="18"/>
      <c r="BJ457" s="15"/>
      <c r="BK457" s="7"/>
      <c r="BL457" s="15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  <c r="FH457" s="7"/>
      <c r="FI457" s="7"/>
      <c r="FJ457" s="7"/>
      <c r="FK457" s="7"/>
      <c r="FL457" s="7"/>
      <c r="FM457" s="7"/>
      <c r="FN457" s="7"/>
      <c r="FO457" s="7"/>
      <c r="FP457" s="7"/>
      <c r="FQ457" s="7"/>
      <c r="FR457" s="7"/>
      <c r="FS457" s="7"/>
      <c r="FT457" s="7"/>
      <c r="FU457" s="7"/>
      <c r="FV457" s="7"/>
      <c r="FW457" s="7"/>
      <c r="FX457" s="7"/>
      <c r="FY457" s="7"/>
      <c r="FZ457" s="7"/>
      <c r="GA457" s="7"/>
      <c r="GB457" s="7"/>
      <c r="GC457" s="7"/>
      <c r="GD457" s="7"/>
      <c r="GE457" s="7"/>
      <c r="GF457" s="7"/>
      <c r="GG457" s="7"/>
      <c r="GH457" s="7"/>
      <c r="GI457" s="7"/>
      <c r="GJ457" s="7"/>
      <c r="GK457" s="7"/>
      <c r="GL457" s="7"/>
      <c r="GM457" s="7"/>
      <c r="GN457" s="7"/>
      <c r="GO457" s="7"/>
      <c r="GP457" s="7"/>
      <c r="GQ457" s="7"/>
      <c r="GR457" s="7"/>
      <c r="GS457" s="7"/>
      <c r="GT457" s="7"/>
      <c r="GU457" s="7"/>
      <c r="GV457" s="7"/>
      <c r="GW457" s="7"/>
      <c r="GX457" s="7"/>
      <c r="GY457" s="7"/>
      <c r="GZ457" s="7"/>
      <c r="HA457" s="7"/>
      <c r="HB457" s="7"/>
      <c r="HC457" s="7"/>
      <c r="HD457" s="7"/>
      <c r="HE457" s="7"/>
      <c r="HF457" s="7"/>
      <c r="HG457" s="7"/>
      <c r="HH457" s="7"/>
      <c r="HI457" s="7"/>
      <c r="HJ457" s="7"/>
      <c r="HK457" s="7"/>
      <c r="HL457" s="7"/>
      <c r="HM457" s="7"/>
      <c r="HN457" s="7"/>
      <c r="HO457" s="7"/>
      <c r="HP457" s="7"/>
      <c r="HQ457" s="7"/>
      <c r="HR457" s="7"/>
      <c r="HS457" s="7"/>
      <c r="HT457" s="7"/>
      <c r="HU457" s="7"/>
      <c r="HV457" s="7"/>
      <c r="HW457" s="7"/>
      <c r="HX457" s="7"/>
      <c r="HY457" s="7"/>
      <c r="HZ457" s="7"/>
      <c r="IA457" s="7"/>
      <c r="IB457" s="7"/>
      <c r="IC457" s="7"/>
      <c r="ID457" s="7"/>
      <c r="IE457" s="7"/>
      <c r="IF457" s="7"/>
      <c r="IG457" s="7"/>
      <c r="IH457" s="7"/>
      <c r="II457" s="7"/>
      <c r="IJ457" s="7"/>
      <c r="IK457" s="7"/>
      <c r="IL457" s="7"/>
      <c r="IM457" s="7"/>
      <c r="IN457" s="7"/>
      <c r="IO457" s="7"/>
      <c r="IP457" s="7"/>
      <c r="IQ457" s="7"/>
    </row>
    <row r="458" spans="2:251">
      <c r="B458" s="65"/>
      <c r="C458" s="15"/>
      <c r="D458" s="15"/>
      <c r="F458" s="15"/>
      <c r="G458" s="14"/>
      <c r="H458" s="14"/>
      <c r="I458" s="14"/>
      <c r="J458" s="15"/>
      <c r="K458" s="14"/>
      <c r="L458" s="15"/>
      <c r="M458" s="15"/>
      <c r="N458" s="18"/>
      <c r="O458" s="15"/>
      <c r="P458" s="15"/>
      <c r="Q458" s="14"/>
      <c r="R458" s="15"/>
      <c r="S458" s="15"/>
      <c r="T458" s="18"/>
      <c r="U458" s="15"/>
      <c r="V458" s="15"/>
      <c r="W458" s="18"/>
      <c r="X458" s="15"/>
      <c r="Y458" s="15"/>
      <c r="Z458" s="18"/>
      <c r="AA458" s="15"/>
      <c r="AB458" s="15"/>
      <c r="AC458" s="18"/>
      <c r="AD458" s="16"/>
      <c r="AE458" s="16"/>
      <c r="AF458" s="11"/>
      <c r="AG458" s="15"/>
      <c r="AH458" s="15"/>
      <c r="AI458" s="18"/>
      <c r="AJ458" s="15"/>
      <c r="AK458" s="15"/>
      <c r="AL458" s="18"/>
      <c r="AM458" s="15"/>
      <c r="AN458" s="15"/>
      <c r="AO458" s="18"/>
      <c r="AP458" s="15"/>
      <c r="AQ458" s="15"/>
      <c r="AR458" s="18"/>
      <c r="AS458" s="15"/>
      <c r="AT458" s="15"/>
      <c r="AU458" s="14"/>
      <c r="AV458" s="15"/>
      <c r="AW458" s="15"/>
      <c r="AX458" s="18"/>
      <c r="AY458" s="15"/>
      <c r="AZ458" s="15"/>
      <c r="BA458" s="18"/>
      <c r="BB458" s="15"/>
      <c r="BC458" s="18"/>
      <c r="BD458" s="14"/>
      <c r="BE458" s="18"/>
      <c r="BF458" s="18"/>
      <c r="BG458" s="16"/>
      <c r="BH458" s="15"/>
      <c r="BI458" s="18"/>
      <c r="BJ458" s="15"/>
      <c r="BK458" s="7"/>
      <c r="BL458" s="15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  <c r="FH458" s="7"/>
      <c r="FI458" s="7"/>
      <c r="FJ458" s="7"/>
      <c r="FK458" s="7"/>
      <c r="FL458" s="7"/>
      <c r="FM458" s="7"/>
      <c r="FN458" s="7"/>
      <c r="FO458" s="7"/>
      <c r="FP458" s="7"/>
      <c r="FQ458" s="7"/>
      <c r="FR458" s="7"/>
      <c r="FS458" s="7"/>
      <c r="FT458" s="7"/>
      <c r="FU458" s="7"/>
      <c r="FV458" s="7"/>
      <c r="FW458" s="7"/>
      <c r="FX458" s="7"/>
      <c r="FY458" s="7"/>
      <c r="FZ458" s="7"/>
      <c r="GA458" s="7"/>
      <c r="GB458" s="7"/>
      <c r="GC458" s="7"/>
      <c r="GD458" s="7"/>
      <c r="GE458" s="7"/>
      <c r="GF458" s="7"/>
      <c r="GG458" s="7"/>
      <c r="GH458" s="7"/>
      <c r="GI458" s="7"/>
      <c r="GJ458" s="7"/>
      <c r="GK458" s="7"/>
      <c r="GL458" s="7"/>
      <c r="GM458" s="7"/>
      <c r="GN458" s="7"/>
      <c r="GO458" s="7"/>
      <c r="GP458" s="7"/>
      <c r="GQ458" s="7"/>
      <c r="GR458" s="7"/>
      <c r="GS458" s="7"/>
      <c r="GT458" s="7"/>
      <c r="GU458" s="7"/>
      <c r="GV458" s="7"/>
      <c r="GW458" s="7"/>
      <c r="GX458" s="7"/>
      <c r="GY458" s="7"/>
      <c r="GZ458" s="7"/>
      <c r="HA458" s="7"/>
      <c r="HB458" s="7"/>
      <c r="HC458" s="7"/>
      <c r="HD458" s="7"/>
      <c r="HE458" s="7"/>
      <c r="HF458" s="7"/>
      <c r="HG458" s="7"/>
      <c r="HH458" s="7"/>
      <c r="HI458" s="7"/>
      <c r="HJ458" s="7"/>
      <c r="HK458" s="7"/>
      <c r="HL458" s="7"/>
      <c r="HM458" s="7"/>
      <c r="HN458" s="7"/>
      <c r="HO458" s="7"/>
      <c r="HP458" s="7"/>
      <c r="HQ458" s="7"/>
      <c r="HR458" s="7"/>
      <c r="HS458" s="7"/>
      <c r="HT458" s="7"/>
      <c r="HU458" s="7"/>
      <c r="HV458" s="7"/>
      <c r="HW458" s="7"/>
      <c r="HX458" s="7"/>
      <c r="HY458" s="7"/>
      <c r="HZ458" s="7"/>
      <c r="IA458" s="7"/>
      <c r="IB458" s="7"/>
      <c r="IC458" s="7"/>
      <c r="ID458" s="7"/>
      <c r="IE458" s="7"/>
      <c r="IF458" s="7"/>
      <c r="IG458" s="7"/>
      <c r="IH458" s="7"/>
      <c r="II458" s="7"/>
      <c r="IJ458" s="7"/>
      <c r="IK458" s="7"/>
      <c r="IL458" s="7"/>
      <c r="IM458" s="7"/>
      <c r="IN458" s="7"/>
      <c r="IO458" s="7"/>
      <c r="IP458" s="7"/>
      <c r="IQ458" s="7"/>
    </row>
    <row r="459" spans="2:251">
      <c r="B459" s="65"/>
      <c r="C459" s="15"/>
      <c r="D459" s="15"/>
      <c r="F459" s="15"/>
      <c r="G459" s="14"/>
      <c r="H459" s="14"/>
      <c r="I459" s="14"/>
      <c r="J459" s="15"/>
      <c r="K459" s="14"/>
      <c r="L459" s="15"/>
      <c r="M459" s="15"/>
      <c r="N459" s="18"/>
      <c r="O459" s="15"/>
      <c r="P459" s="15"/>
      <c r="Q459" s="14"/>
      <c r="R459" s="15"/>
      <c r="S459" s="15"/>
      <c r="T459" s="18"/>
      <c r="U459" s="15"/>
      <c r="V459" s="15"/>
      <c r="W459" s="18"/>
      <c r="X459" s="15"/>
      <c r="Y459" s="15"/>
      <c r="Z459" s="18"/>
      <c r="AA459" s="15"/>
      <c r="AB459" s="15"/>
      <c r="AC459" s="18"/>
      <c r="AD459" s="16"/>
      <c r="AE459" s="16"/>
      <c r="AF459" s="11"/>
      <c r="AG459" s="15"/>
      <c r="AH459" s="15"/>
      <c r="AI459" s="18"/>
      <c r="AJ459" s="15"/>
      <c r="AK459" s="15"/>
      <c r="AL459" s="18"/>
      <c r="AM459" s="15"/>
      <c r="AN459" s="15"/>
      <c r="AO459" s="18"/>
      <c r="AP459" s="15"/>
      <c r="AQ459" s="15"/>
      <c r="AR459" s="18"/>
      <c r="AS459" s="15"/>
      <c r="AT459" s="15"/>
      <c r="AU459" s="14"/>
      <c r="AV459" s="15"/>
      <c r="AW459" s="15"/>
      <c r="AX459" s="18"/>
      <c r="AY459" s="15"/>
      <c r="AZ459" s="15"/>
      <c r="BA459" s="18"/>
      <c r="BB459" s="15"/>
      <c r="BC459" s="18"/>
      <c r="BD459" s="14"/>
      <c r="BE459" s="18"/>
      <c r="BF459" s="18"/>
      <c r="BG459" s="15"/>
      <c r="BH459" s="15"/>
      <c r="BI459" s="18"/>
      <c r="BJ459" s="15"/>
      <c r="BK459" s="7"/>
      <c r="BL459" s="15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  <c r="FH459" s="7"/>
      <c r="FI459" s="7"/>
      <c r="FJ459" s="7"/>
      <c r="FK459" s="7"/>
      <c r="FL459" s="7"/>
      <c r="FM459" s="7"/>
      <c r="FN459" s="7"/>
      <c r="FO459" s="7"/>
      <c r="FP459" s="7"/>
      <c r="FQ459" s="7"/>
      <c r="FR459" s="7"/>
      <c r="FS459" s="7"/>
      <c r="FT459" s="7"/>
      <c r="FU459" s="7"/>
      <c r="FV459" s="7"/>
      <c r="FW459" s="7"/>
      <c r="FX459" s="7"/>
      <c r="FY459" s="7"/>
      <c r="FZ459" s="7"/>
      <c r="GA459" s="7"/>
      <c r="GB459" s="7"/>
      <c r="GC459" s="7"/>
      <c r="GD459" s="7"/>
      <c r="GE459" s="7"/>
      <c r="GF459" s="7"/>
      <c r="GG459" s="7"/>
      <c r="GH459" s="7"/>
      <c r="GI459" s="7"/>
      <c r="GJ459" s="7"/>
      <c r="GK459" s="7"/>
      <c r="GL459" s="7"/>
      <c r="GM459" s="7"/>
      <c r="GN459" s="7"/>
      <c r="GO459" s="7"/>
      <c r="GP459" s="7"/>
      <c r="GQ459" s="7"/>
      <c r="GR459" s="7"/>
      <c r="GS459" s="7"/>
      <c r="GT459" s="7"/>
      <c r="GU459" s="7"/>
      <c r="GV459" s="7"/>
      <c r="GW459" s="7"/>
      <c r="GX459" s="7"/>
      <c r="GY459" s="7"/>
      <c r="GZ459" s="7"/>
      <c r="HA459" s="7"/>
      <c r="HB459" s="7"/>
      <c r="HC459" s="7"/>
      <c r="HD459" s="7"/>
      <c r="HE459" s="7"/>
      <c r="HF459" s="7"/>
      <c r="HG459" s="7"/>
      <c r="HH459" s="7"/>
      <c r="HI459" s="7"/>
      <c r="HJ459" s="7"/>
      <c r="HK459" s="7"/>
      <c r="HL459" s="7"/>
      <c r="HM459" s="7"/>
      <c r="HN459" s="7"/>
      <c r="HO459" s="7"/>
      <c r="HP459" s="7"/>
      <c r="HQ459" s="7"/>
      <c r="HR459" s="7"/>
      <c r="HS459" s="7"/>
      <c r="HT459" s="7"/>
      <c r="HU459" s="7"/>
      <c r="HV459" s="7"/>
      <c r="HW459" s="7"/>
      <c r="HX459" s="7"/>
      <c r="HY459" s="7"/>
      <c r="HZ459" s="7"/>
      <c r="IA459" s="7"/>
      <c r="IB459" s="7"/>
      <c r="IC459" s="7"/>
      <c r="ID459" s="7"/>
      <c r="IE459" s="7"/>
      <c r="IF459" s="7"/>
      <c r="IG459" s="7"/>
      <c r="IH459" s="7"/>
      <c r="II459" s="7"/>
      <c r="IJ459" s="7"/>
      <c r="IK459" s="7"/>
      <c r="IL459" s="7"/>
      <c r="IM459" s="7"/>
      <c r="IN459" s="7"/>
      <c r="IO459" s="7"/>
      <c r="IP459" s="7"/>
      <c r="IQ459" s="7"/>
    </row>
    <row r="460" spans="2:251">
      <c r="B460" s="65"/>
      <c r="C460" s="15"/>
      <c r="D460" s="15"/>
      <c r="F460" s="15"/>
      <c r="G460" s="14"/>
      <c r="H460" s="14"/>
      <c r="I460" s="14"/>
      <c r="J460" s="15"/>
      <c r="K460" s="14"/>
      <c r="L460" s="15"/>
      <c r="M460" s="15"/>
      <c r="N460" s="15"/>
      <c r="O460" s="15"/>
      <c r="P460" s="15"/>
      <c r="Q460" s="14"/>
      <c r="R460" s="15"/>
      <c r="S460" s="15"/>
      <c r="T460" s="15"/>
      <c r="U460" s="15"/>
      <c r="V460" s="15"/>
      <c r="W460" s="18"/>
      <c r="X460" s="15"/>
      <c r="Y460" s="15"/>
      <c r="Z460" s="18"/>
      <c r="AA460" s="15"/>
      <c r="AB460" s="15"/>
      <c r="AC460" s="18"/>
      <c r="AD460" s="16"/>
      <c r="AE460" s="16"/>
      <c r="AF460" s="11"/>
      <c r="AG460" s="15"/>
      <c r="AH460" s="15"/>
      <c r="AI460" s="18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4"/>
      <c r="AV460" s="15"/>
      <c r="AW460" s="15"/>
      <c r="AX460" s="15"/>
      <c r="AY460" s="15"/>
      <c r="AZ460" s="15"/>
      <c r="BA460" s="15"/>
      <c r="BB460" s="15"/>
      <c r="BC460" s="15"/>
      <c r="BD460" s="14"/>
      <c r="BE460" s="15"/>
      <c r="BF460" s="15"/>
      <c r="BG460" s="16"/>
      <c r="BH460" s="15"/>
      <c r="BI460" s="15"/>
      <c r="BJ460" s="15"/>
      <c r="BK460" s="7"/>
      <c r="BL460" s="15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  <c r="FH460" s="7"/>
      <c r="FI460" s="7"/>
      <c r="FJ460" s="7"/>
      <c r="FK460" s="7"/>
      <c r="FL460" s="7"/>
      <c r="FM460" s="7"/>
      <c r="FN460" s="7"/>
      <c r="FO460" s="7"/>
      <c r="FP460" s="7"/>
      <c r="FQ460" s="7"/>
      <c r="FR460" s="7"/>
      <c r="FS460" s="7"/>
      <c r="FT460" s="7"/>
      <c r="FU460" s="7"/>
      <c r="FV460" s="7"/>
      <c r="FW460" s="7"/>
      <c r="FX460" s="7"/>
      <c r="FY460" s="7"/>
      <c r="FZ460" s="7"/>
      <c r="GA460" s="7"/>
      <c r="GB460" s="7"/>
      <c r="GC460" s="7"/>
      <c r="GD460" s="7"/>
      <c r="GE460" s="7"/>
      <c r="GF460" s="7"/>
      <c r="GG460" s="7"/>
      <c r="GH460" s="7"/>
      <c r="GI460" s="7"/>
      <c r="GJ460" s="7"/>
      <c r="GK460" s="7"/>
      <c r="GL460" s="7"/>
      <c r="GM460" s="7"/>
      <c r="GN460" s="7"/>
      <c r="GO460" s="7"/>
      <c r="GP460" s="7"/>
      <c r="GQ460" s="7"/>
      <c r="GR460" s="7"/>
      <c r="GS460" s="7"/>
      <c r="GT460" s="7"/>
      <c r="GU460" s="7"/>
      <c r="GV460" s="7"/>
      <c r="GW460" s="7"/>
      <c r="GX460" s="7"/>
      <c r="GY460" s="7"/>
      <c r="GZ460" s="7"/>
      <c r="HA460" s="7"/>
      <c r="HB460" s="7"/>
      <c r="HC460" s="7"/>
      <c r="HD460" s="7"/>
      <c r="HE460" s="7"/>
      <c r="HF460" s="7"/>
      <c r="HG460" s="7"/>
      <c r="HH460" s="7"/>
      <c r="HI460" s="7"/>
      <c r="HJ460" s="7"/>
      <c r="HK460" s="7"/>
      <c r="HL460" s="7"/>
      <c r="HM460" s="7"/>
      <c r="HN460" s="7"/>
      <c r="HO460" s="7"/>
      <c r="HP460" s="7"/>
      <c r="HQ460" s="7"/>
      <c r="HR460" s="7"/>
      <c r="HS460" s="7"/>
      <c r="HT460" s="7"/>
      <c r="HU460" s="7"/>
      <c r="HV460" s="7"/>
      <c r="HW460" s="7"/>
      <c r="HX460" s="7"/>
      <c r="HY460" s="7"/>
      <c r="HZ460" s="7"/>
      <c r="IA460" s="7"/>
      <c r="IB460" s="7"/>
      <c r="IC460" s="7"/>
      <c r="ID460" s="7"/>
      <c r="IE460" s="7"/>
      <c r="IF460" s="7"/>
      <c r="IG460" s="7"/>
      <c r="IH460" s="7"/>
      <c r="II460" s="7"/>
      <c r="IJ460" s="7"/>
      <c r="IK460" s="7"/>
      <c r="IL460" s="7"/>
      <c r="IM460" s="7"/>
      <c r="IN460" s="7"/>
      <c r="IO460" s="7"/>
      <c r="IP460" s="7"/>
      <c r="IQ460" s="7"/>
    </row>
    <row r="461" spans="2:251">
      <c r="B461" s="65"/>
      <c r="C461" s="15"/>
      <c r="D461" s="15"/>
      <c r="F461" s="15"/>
      <c r="G461" s="14"/>
      <c r="H461" s="14"/>
      <c r="I461" s="14"/>
      <c r="J461" s="15"/>
      <c r="K461" s="14"/>
      <c r="L461" s="15"/>
      <c r="M461" s="15"/>
      <c r="N461" s="18"/>
      <c r="O461" s="15"/>
      <c r="P461" s="15"/>
      <c r="Q461" s="14"/>
      <c r="R461" s="15"/>
      <c r="S461" s="15"/>
      <c r="T461" s="18"/>
      <c r="U461" s="15"/>
      <c r="V461" s="15"/>
      <c r="W461" s="18"/>
      <c r="X461" s="15"/>
      <c r="Y461" s="15"/>
      <c r="Z461" s="18"/>
      <c r="AA461" s="15"/>
      <c r="AB461" s="15"/>
      <c r="AC461" s="18"/>
      <c r="AD461" s="16"/>
      <c r="AE461" s="16"/>
      <c r="AF461" s="11"/>
      <c r="AG461" s="15"/>
      <c r="AH461" s="15"/>
      <c r="AI461" s="18"/>
      <c r="AJ461" s="15"/>
      <c r="AK461" s="15"/>
      <c r="AL461" s="18"/>
      <c r="AM461" s="15"/>
      <c r="AN461" s="15"/>
      <c r="AO461" s="18"/>
      <c r="AP461" s="15"/>
      <c r="AQ461" s="15"/>
      <c r="AR461" s="18"/>
      <c r="AS461" s="15"/>
      <c r="AT461" s="15"/>
      <c r="AU461" s="14"/>
      <c r="AV461" s="15"/>
      <c r="AW461" s="15"/>
      <c r="AX461" s="18"/>
      <c r="AY461" s="15"/>
      <c r="AZ461" s="15"/>
      <c r="BA461" s="18"/>
      <c r="BB461" s="16"/>
      <c r="BC461" s="18"/>
      <c r="BD461" s="11"/>
      <c r="BE461" s="18"/>
      <c r="BF461" s="18"/>
      <c r="BG461" s="16"/>
      <c r="BH461" s="15"/>
      <c r="BI461" s="18"/>
      <c r="BJ461" s="15"/>
      <c r="BK461" s="7"/>
      <c r="BL461" s="15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  <c r="FH461" s="7"/>
      <c r="FI461" s="7"/>
      <c r="FJ461" s="7"/>
      <c r="FK461" s="7"/>
      <c r="FL461" s="7"/>
      <c r="FM461" s="7"/>
      <c r="FN461" s="7"/>
      <c r="FO461" s="7"/>
      <c r="FP461" s="7"/>
      <c r="FQ461" s="7"/>
      <c r="FR461" s="7"/>
      <c r="FS461" s="7"/>
      <c r="FT461" s="7"/>
      <c r="FU461" s="7"/>
      <c r="FV461" s="7"/>
      <c r="FW461" s="7"/>
      <c r="FX461" s="7"/>
      <c r="FY461" s="7"/>
      <c r="FZ461" s="7"/>
      <c r="GA461" s="7"/>
      <c r="GB461" s="7"/>
      <c r="GC461" s="7"/>
      <c r="GD461" s="7"/>
      <c r="GE461" s="7"/>
      <c r="GF461" s="7"/>
      <c r="GG461" s="7"/>
      <c r="GH461" s="7"/>
      <c r="GI461" s="7"/>
      <c r="GJ461" s="7"/>
      <c r="GK461" s="7"/>
      <c r="GL461" s="7"/>
      <c r="GM461" s="7"/>
      <c r="GN461" s="7"/>
      <c r="GO461" s="7"/>
      <c r="GP461" s="7"/>
      <c r="GQ461" s="7"/>
      <c r="GR461" s="7"/>
      <c r="GS461" s="7"/>
      <c r="GT461" s="7"/>
      <c r="GU461" s="7"/>
      <c r="GV461" s="7"/>
      <c r="GW461" s="7"/>
      <c r="GX461" s="7"/>
      <c r="GY461" s="7"/>
      <c r="GZ461" s="7"/>
      <c r="HA461" s="7"/>
      <c r="HB461" s="7"/>
      <c r="HC461" s="7"/>
      <c r="HD461" s="7"/>
      <c r="HE461" s="7"/>
      <c r="HF461" s="7"/>
      <c r="HG461" s="7"/>
      <c r="HH461" s="7"/>
      <c r="HI461" s="7"/>
      <c r="HJ461" s="7"/>
      <c r="HK461" s="7"/>
      <c r="HL461" s="7"/>
      <c r="HM461" s="7"/>
      <c r="HN461" s="7"/>
      <c r="HO461" s="7"/>
      <c r="HP461" s="7"/>
      <c r="HQ461" s="7"/>
      <c r="HR461" s="7"/>
      <c r="HS461" s="7"/>
      <c r="HT461" s="7"/>
      <c r="HU461" s="7"/>
      <c r="HV461" s="7"/>
      <c r="HW461" s="7"/>
      <c r="HX461" s="7"/>
      <c r="HY461" s="7"/>
      <c r="HZ461" s="7"/>
      <c r="IA461" s="7"/>
      <c r="IB461" s="7"/>
      <c r="IC461" s="7"/>
      <c r="ID461" s="7"/>
      <c r="IE461" s="7"/>
      <c r="IF461" s="7"/>
      <c r="IG461" s="7"/>
      <c r="IH461" s="7"/>
      <c r="II461" s="7"/>
      <c r="IJ461" s="7"/>
      <c r="IK461" s="7"/>
      <c r="IL461" s="7"/>
      <c r="IM461" s="7"/>
      <c r="IN461" s="7"/>
      <c r="IO461" s="7"/>
      <c r="IP461" s="7"/>
      <c r="IQ461" s="7"/>
    </row>
    <row r="462" spans="2:251">
      <c r="B462" s="65"/>
      <c r="C462" s="15"/>
      <c r="D462" s="15"/>
      <c r="F462" s="15"/>
      <c r="G462" s="14"/>
      <c r="H462" s="14"/>
      <c r="I462" s="14"/>
      <c r="J462" s="15"/>
      <c r="K462" s="14"/>
      <c r="L462" s="15"/>
      <c r="M462" s="15"/>
      <c r="N462" s="18"/>
      <c r="O462" s="15"/>
      <c r="P462" s="15"/>
      <c r="Q462" s="14"/>
      <c r="R462" s="15"/>
      <c r="S462" s="15"/>
      <c r="T462" s="18"/>
      <c r="U462" s="15"/>
      <c r="V462" s="15"/>
      <c r="W462" s="18"/>
      <c r="X462" s="15"/>
      <c r="Y462" s="15"/>
      <c r="Z462" s="18"/>
      <c r="AA462" s="15"/>
      <c r="AB462" s="15"/>
      <c r="AC462" s="18"/>
      <c r="AD462" s="16"/>
      <c r="AE462" s="16"/>
      <c r="AF462" s="11"/>
      <c r="AG462" s="15"/>
      <c r="AH462" s="15"/>
      <c r="AI462" s="18"/>
      <c r="AJ462" s="15"/>
      <c r="AK462" s="15"/>
      <c r="AL462" s="18"/>
      <c r="AM462" s="15"/>
      <c r="AN462" s="15"/>
      <c r="AO462" s="18"/>
      <c r="AP462" s="15"/>
      <c r="AQ462" s="15"/>
      <c r="AR462" s="18"/>
      <c r="AS462" s="15"/>
      <c r="AT462" s="15"/>
      <c r="AU462" s="14"/>
      <c r="AV462" s="15"/>
      <c r="AW462" s="15"/>
      <c r="AX462" s="18"/>
      <c r="AY462" s="15"/>
      <c r="AZ462" s="15"/>
      <c r="BA462" s="18"/>
      <c r="BB462" s="16"/>
      <c r="BC462" s="18"/>
      <c r="BD462" s="11"/>
      <c r="BE462" s="18"/>
      <c r="BF462" s="18"/>
      <c r="BG462" s="16"/>
      <c r="BH462" s="15"/>
      <c r="BI462" s="18"/>
      <c r="BJ462" s="15"/>
      <c r="BK462" s="7"/>
      <c r="BL462" s="15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  <c r="FH462" s="7"/>
      <c r="FI462" s="7"/>
      <c r="FJ462" s="7"/>
      <c r="FK462" s="7"/>
      <c r="FL462" s="7"/>
      <c r="FM462" s="7"/>
      <c r="FN462" s="7"/>
      <c r="FO462" s="7"/>
      <c r="FP462" s="7"/>
      <c r="FQ462" s="7"/>
      <c r="FR462" s="7"/>
      <c r="FS462" s="7"/>
      <c r="FT462" s="7"/>
      <c r="FU462" s="7"/>
      <c r="FV462" s="7"/>
      <c r="FW462" s="7"/>
      <c r="FX462" s="7"/>
      <c r="FY462" s="7"/>
      <c r="FZ462" s="7"/>
      <c r="GA462" s="7"/>
      <c r="GB462" s="7"/>
      <c r="GC462" s="7"/>
      <c r="GD462" s="7"/>
      <c r="GE462" s="7"/>
      <c r="GF462" s="7"/>
      <c r="GG462" s="7"/>
      <c r="GH462" s="7"/>
      <c r="GI462" s="7"/>
      <c r="GJ462" s="7"/>
      <c r="GK462" s="7"/>
      <c r="GL462" s="7"/>
      <c r="GM462" s="7"/>
      <c r="GN462" s="7"/>
      <c r="GO462" s="7"/>
      <c r="GP462" s="7"/>
      <c r="GQ462" s="7"/>
      <c r="GR462" s="7"/>
      <c r="GS462" s="7"/>
      <c r="GT462" s="7"/>
      <c r="GU462" s="7"/>
      <c r="GV462" s="7"/>
      <c r="GW462" s="7"/>
      <c r="GX462" s="7"/>
      <c r="GY462" s="7"/>
      <c r="GZ462" s="7"/>
      <c r="HA462" s="7"/>
      <c r="HB462" s="7"/>
      <c r="HC462" s="7"/>
      <c r="HD462" s="7"/>
      <c r="HE462" s="7"/>
      <c r="HF462" s="7"/>
      <c r="HG462" s="7"/>
      <c r="HH462" s="7"/>
      <c r="HI462" s="7"/>
      <c r="HJ462" s="7"/>
      <c r="HK462" s="7"/>
      <c r="HL462" s="7"/>
      <c r="HM462" s="7"/>
      <c r="HN462" s="7"/>
      <c r="HO462" s="7"/>
      <c r="HP462" s="7"/>
      <c r="HQ462" s="7"/>
      <c r="HR462" s="7"/>
      <c r="HS462" s="7"/>
      <c r="HT462" s="7"/>
      <c r="HU462" s="7"/>
      <c r="HV462" s="7"/>
      <c r="HW462" s="7"/>
      <c r="HX462" s="7"/>
      <c r="HY462" s="7"/>
      <c r="HZ462" s="7"/>
      <c r="IA462" s="7"/>
      <c r="IB462" s="7"/>
      <c r="IC462" s="7"/>
      <c r="ID462" s="7"/>
      <c r="IE462" s="7"/>
      <c r="IF462" s="7"/>
      <c r="IG462" s="7"/>
      <c r="IH462" s="7"/>
      <c r="II462" s="7"/>
      <c r="IJ462" s="7"/>
      <c r="IK462" s="7"/>
      <c r="IL462" s="7"/>
      <c r="IM462" s="7"/>
      <c r="IN462" s="7"/>
      <c r="IO462" s="7"/>
      <c r="IP462" s="7"/>
      <c r="IQ462" s="7"/>
    </row>
    <row r="463" spans="2:251">
      <c r="B463" s="65"/>
      <c r="C463" s="15"/>
      <c r="D463" s="15"/>
      <c r="F463" s="15"/>
      <c r="G463" s="14"/>
      <c r="H463" s="14"/>
      <c r="I463" s="14"/>
      <c r="J463" s="15"/>
      <c r="K463" s="14"/>
      <c r="L463" s="15"/>
      <c r="M463" s="15"/>
      <c r="N463" s="18"/>
      <c r="O463" s="15"/>
      <c r="P463" s="15"/>
      <c r="Q463" s="14"/>
      <c r="R463" s="15"/>
      <c r="S463" s="15"/>
      <c r="T463" s="18"/>
      <c r="U463" s="15"/>
      <c r="V463" s="15"/>
      <c r="W463" s="18"/>
      <c r="X463" s="15"/>
      <c r="Y463" s="15"/>
      <c r="Z463" s="18"/>
      <c r="AA463" s="15"/>
      <c r="AB463" s="15"/>
      <c r="AC463" s="18"/>
      <c r="AD463" s="16"/>
      <c r="AE463" s="16"/>
      <c r="AF463" s="11"/>
      <c r="AG463" s="15"/>
      <c r="AH463" s="15"/>
      <c r="AI463" s="18"/>
      <c r="AJ463" s="15"/>
      <c r="AK463" s="15"/>
      <c r="AL463" s="18"/>
      <c r="AM463" s="15"/>
      <c r="AN463" s="15"/>
      <c r="AO463" s="18"/>
      <c r="AP463" s="15"/>
      <c r="AQ463" s="15"/>
      <c r="AR463" s="18"/>
      <c r="AS463" s="15"/>
      <c r="AT463" s="15"/>
      <c r="AU463" s="14"/>
      <c r="AV463" s="15"/>
      <c r="AW463" s="15"/>
      <c r="AX463" s="18"/>
      <c r="AY463" s="15"/>
      <c r="AZ463" s="15"/>
      <c r="BA463" s="18"/>
      <c r="BB463" s="15"/>
      <c r="BC463" s="18"/>
      <c r="BD463" s="14"/>
      <c r="BE463" s="18"/>
      <c r="BF463" s="18"/>
      <c r="BG463" s="16"/>
      <c r="BH463" s="15"/>
      <c r="BI463" s="18"/>
      <c r="BJ463" s="15"/>
      <c r="BK463" s="7"/>
      <c r="BL463" s="15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  <c r="FH463" s="7"/>
      <c r="FI463" s="7"/>
      <c r="FJ463" s="7"/>
      <c r="FK463" s="7"/>
      <c r="FL463" s="7"/>
      <c r="FM463" s="7"/>
      <c r="FN463" s="7"/>
      <c r="FO463" s="7"/>
      <c r="FP463" s="7"/>
      <c r="FQ463" s="7"/>
      <c r="FR463" s="7"/>
      <c r="FS463" s="7"/>
      <c r="FT463" s="7"/>
      <c r="FU463" s="7"/>
      <c r="FV463" s="7"/>
      <c r="FW463" s="7"/>
      <c r="FX463" s="7"/>
      <c r="FY463" s="7"/>
      <c r="FZ463" s="7"/>
      <c r="GA463" s="7"/>
      <c r="GB463" s="7"/>
      <c r="GC463" s="7"/>
      <c r="GD463" s="7"/>
      <c r="GE463" s="7"/>
      <c r="GF463" s="7"/>
      <c r="GG463" s="7"/>
      <c r="GH463" s="7"/>
      <c r="GI463" s="7"/>
      <c r="GJ463" s="7"/>
      <c r="GK463" s="7"/>
      <c r="GL463" s="7"/>
      <c r="GM463" s="7"/>
      <c r="GN463" s="7"/>
      <c r="GO463" s="7"/>
      <c r="GP463" s="7"/>
      <c r="GQ463" s="7"/>
      <c r="GR463" s="7"/>
      <c r="GS463" s="7"/>
      <c r="GT463" s="7"/>
      <c r="GU463" s="7"/>
      <c r="GV463" s="7"/>
      <c r="GW463" s="7"/>
      <c r="GX463" s="7"/>
      <c r="GY463" s="7"/>
      <c r="GZ463" s="7"/>
      <c r="HA463" s="7"/>
      <c r="HB463" s="7"/>
      <c r="HC463" s="7"/>
      <c r="HD463" s="7"/>
      <c r="HE463" s="7"/>
      <c r="HF463" s="7"/>
      <c r="HG463" s="7"/>
      <c r="HH463" s="7"/>
      <c r="HI463" s="7"/>
      <c r="HJ463" s="7"/>
      <c r="HK463" s="7"/>
      <c r="HL463" s="7"/>
      <c r="HM463" s="7"/>
      <c r="HN463" s="7"/>
      <c r="HO463" s="7"/>
      <c r="HP463" s="7"/>
      <c r="HQ463" s="7"/>
      <c r="HR463" s="7"/>
      <c r="HS463" s="7"/>
      <c r="HT463" s="7"/>
      <c r="HU463" s="7"/>
      <c r="HV463" s="7"/>
      <c r="HW463" s="7"/>
      <c r="HX463" s="7"/>
      <c r="HY463" s="7"/>
      <c r="HZ463" s="7"/>
      <c r="IA463" s="7"/>
      <c r="IB463" s="7"/>
      <c r="IC463" s="7"/>
      <c r="ID463" s="7"/>
      <c r="IE463" s="7"/>
      <c r="IF463" s="7"/>
      <c r="IG463" s="7"/>
      <c r="IH463" s="7"/>
      <c r="II463" s="7"/>
      <c r="IJ463" s="7"/>
      <c r="IK463" s="7"/>
      <c r="IL463" s="7"/>
      <c r="IM463" s="7"/>
      <c r="IN463" s="7"/>
      <c r="IO463" s="7"/>
      <c r="IP463" s="7"/>
      <c r="IQ463" s="7"/>
    </row>
    <row r="464" spans="2:251">
      <c r="B464" s="65"/>
      <c r="C464" s="15"/>
      <c r="D464" s="15"/>
      <c r="F464" s="15"/>
      <c r="G464" s="14"/>
      <c r="H464" s="14"/>
      <c r="I464" s="14"/>
      <c r="J464" s="15"/>
      <c r="K464" s="14"/>
      <c r="L464" s="15"/>
      <c r="M464" s="15"/>
      <c r="N464" s="18"/>
      <c r="O464" s="15"/>
      <c r="P464" s="15"/>
      <c r="Q464" s="14"/>
      <c r="R464" s="15"/>
      <c r="S464" s="15"/>
      <c r="T464" s="18"/>
      <c r="U464" s="15"/>
      <c r="V464" s="15"/>
      <c r="W464" s="18"/>
      <c r="X464" s="15"/>
      <c r="Y464" s="15"/>
      <c r="Z464" s="18"/>
      <c r="AA464" s="15"/>
      <c r="AB464" s="15"/>
      <c r="AC464" s="18"/>
      <c r="AD464" s="16"/>
      <c r="AE464" s="16"/>
      <c r="AF464" s="11"/>
      <c r="AG464" s="15"/>
      <c r="AH464" s="15"/>
      <c r="AI464" s="18"/>
      <c r="AJ464" s="15"/>
      <c r="AK464" s="15"/>
      <c r="AL464" s="18"/>
      <c r="AM464" s="15"/>
      <c r="AN464" s="15"/>
      <c r="AO464" s="18"/>
      <c r="AP464" s="15"/>
      <c r="AQ464" s="15"/>
      <c r="AR464" s="18"/>
      <c r="AS464" s="15"/>
      <c r="AT464" s="15"/>
      <c r="AU464" s="14"/>
      <c r="AV464" s="15"/>
      <c r="AW464" s="15"/>
      <c r="AX464" s="18"/>
      <c r="AY464" s="15"/>
      <c r="AZ464" s="15"/>
      <c r="BA464" s="18"/>
      <c r="BB464" s="15"/>
      <c r="BC464" s="18"/>
      <c r="BD464" s="14"/>
      <c r="BE464" s="18"/>
      <c r="BF464" s="18"/>
      <c r="BG464" s="16"/>
      <c r="BH464" s="15"/>
      <c r="BI464" s="18"/>
      <c r="BJ464" s="15"/>
      <c r="BK464" s="7"/>
      <c r="BL464" s="15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  <c r="FH464" s="7"/>
      <c r="FI464" s="7"/>
      <c r="FJ464" s="7"/>
      <c r="FK464" s="7"/>
      <c r="FL464" s="7"/>
      <c r="FM464" s="7"/>
      <c r="FN464" s="7"/>
      <c r="FO464" s="7"/>
      <c r="FP464" s="7"/>
      <c r="FQ464" s="7"/>
      <c r="FR464" s="7"/>
      <c r="FS464" s="7"/>
      <c r="FT464" s="7"/>
      <c r="FU464" s="7"/>
      <c r="FV464" s="7"/>
      <c r="FW464" s="7"/>
      <c r="FX464" s="7"/>
      <c r="FY464" s="7"/>
      <c r="FZ464" s="7"/>
      <c r="GA464" s="7"/>
      <c r="GB464" s="7"/>
      <c r="GC464" s="7"/>
      <c r="GD464" s="7"/>
      <c r="GE464" s="7"/>
      <c r="GF464" s="7"/>
      <c r="GG464" s="7"/>
      <c r="GH464" s="7"/>
      <c r="GI464" s="7"/>
      <c r="GJ464" s="7"/>
      <c r="GK464" s="7"/>
      <c r="GL464" s="7"/>
      <c r="GM464" s="7"/>
      <c r="GN464" s="7"/>
      <c r="GO464" s="7"/>
      <c r="GP464" s="7"/>
      <c r="GQ464" s="7"/>
      <c r="GR464" s="7"/>
      <c r="GS464" s="7"/>
      <c r="GT464" s="7"/>
      <c r="GU464" s="7"/>
      <c r="GV464" s="7"/>
      <c r="GW464" s="7"/>
      <c r="GX464" s="7"/>
      <c r="GY464" s="7"/>
      <c r="GZ464" s="7"/>
      <c r="HA464" s="7"/>
      <c r="HB464" s="7"/>
      <c r="HC464" s="7"/>
      <c r="HD464" s="7"/>
      <c r="HE464" s="7"/>
      <c r="HF464" s="7"/>
      <c r="HG464" s="7"/>
      <c r="HH464" s="7"/>
      <c r="HI464" s="7"/>
      <c r="HJ464" s="7"/>
      <c r="HK464" s="7"/>
      <c r="HL464" s="7"/>
      <c r="HM464" s="7"/>
      <c r="HN464" s="7"/>
      <c r="HO464" s="7"/>
      <c r="HP464" s="7"/>
      <c r="HQ464" s="7"/>
      <c r="HR464" s="7"/>
      <c r="HS464" s="7"/>
      <c r="HT464" s="7"/>
      <c r="HU464" s="7"/>
      <c r="HV464" s="7"/>
      <c r="HW464" s="7"/>
      <c r="HX464" s="7"/>
      <c r="HY464" s="7"/>
      <c r="HZ464" s="7"/>
      <c r="IA464" s="7"/>
      <c r="IB464" s="7"/>
      <c r="IC464" s="7"/>
      <c r="ID464" s="7"/>
      <c r="IE464" s="7"/>
      <c r="IF464" s="7"/>
      <c r="IG464" s="7"/>
      <c r="IH464" s="7"/>
      <c r="II464" s="7"/>
      <c r="IJ464" s="7"/>
      <c r="IK464" s="7"/>
      <c r="IL464" s="7"/>
      <c r="IM464" s="7"/>
      <c r="IN464" s="7"/>
      <c r="IO464" s="7"/>
      <c r="IP464" s="7"/>
      <c r="IQ464" s="7"/>
    </row>
    <row r="465" spans="2:251">
      <c r="B465" s="65"/>
      <c r="C465" s="15"/>
      <c r="D465" s="15"/>
      <c r="F465" s="15"/>
      <c r="G465" s="14"/>
      <c r="H465" s="14"/>
      <c r="I465" s="14"/>
      <c r="J465" s="15"/>
      <c r="K465" s="14"/>
      <c r="L465" s="15"/>
      <c r="M465" s="15"/>
      <c r="N465" s="18"/>
      <c r="O465" s="15"/>
      <c r="P465" s="15"/>
      <c r="Q465" s="14"/>
      <c r="R465" s="15"/>
      <c r="S465" s="15"/>
      <c r="T465" s="18"/>
      <c r="U465" s="15"/>
      <c r="V465" s="15"/>
      <c r="W465" s="18"/>
      <c r="X465" s="15"/>
      <c r="Y465" s="15"/>
      <c r="Z465" s="18"/>
      <c r="AA465" s="15"/>
      <c r="AB465" s="15"/>
      <c r="AC465" s="18"/>
      <c r="AD465" s="16"/>
      <c r="AE465" s="16"/>
      <c r="AF465" s="11"/>
      <c r="AG465" s="15"/>
      <c r="AH465" s="15"/>
      <c r="AI465" s="18"/>
      <c r="AJ465" s="15"/>
      <c r="AK465" s="15"/>
      <c r="AL465" s="18"/>
      <c r="AM465" s="15"/>
      <c r="AN465" s="15"/>
      <c r="AO465" s="18"/>
      <c r="AP465" s="15"/>
      <c r="AQ465" s="15"/>
      <c r="AR465" s="18"/>
      <c r="AS465" s="15"/>
      <c r="AT465" s="15"/>
      <c r="AU465" s="14"/>
      <c r="AV465" s="15"/>
      <c r="AW465" s="15"/>
      <c r="AX465" s="18"/>
      <c r="AY465" s="15"/>
      <c r="AZ465" s="15"/>
      <c r="BA465" s="18"/>
      <c r="BB465" s="15"/>
      <c r="BC465" s="18"/>
      <c r="BD465" s="14"/>
      <c r="BE465" s="18"/>
      <c r="BF465" s="18"/>
      <c r="BG465" s="16"/>
      <c r="BH465" s="15"/>
      <c r="BI465" s="18"/>
      <c r="BJ465" s="15"/>
      <c r="BK465" s="7"/>
      <c r="BL465" s="15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  <c r="FH465" s="7"/>
      <c r="FI465" s="7"/>
      <c r="FJ465" s="7"/>
      <c r="FK465" s="7"/>
      <c r="FL465" s="7"/>
      <c r="FM465" s="7"/>
      <c r="FN465" s="7"/>
      <c r="FO465" s="7"/>
      <c r="FP465" s="7"/>
      <c r="FQ465" s="7"/>
      <c r="FR465" s="7"/>
      <c r="FS465" s="7"/>
      <c r="FT465" s="7"/>
      <c r="FU465" s="7"/>
      <c r="FV465" s="7"/>
      <c r="FW465" s="7"/>
      <c r="FX465" s="7"/>
      <c r="FY465" s="7"/>
      <c r="FZ465" s="7"/>
      <c r="GA465" s="7"/>
      <c r="GB465" s="7"/>
      <c r="GC465" s="7"/>
      <c r="GD465" s="7"/>
      <c r="GE465" s="7"/>
      <c r="GF465" s="7"/>
      <c r="GG465" s="7"/>
      <c r="GH465" s="7"/>
      <c r="GI465" s="7"/>
      <c r="GJ465" s="7"/>
      <c r="GK465" s="7"/>
      <c r="GL465" s="7"/>
      <c r="GM465" s="7"/>
      <c r="GN465" s="7"/>
      <c r="GO465" s="7"/>
      <c r="GP465" s="7"/>
      <c r="GQ465" s="7"/>
      <c r="GR465" s="7"/>
      <c r="GS465" s="7"/>
      <c r="GT465" s="7"/>
      <c r="GU465" s="7"/>
      <c r="GV465" s="7"/>
      <c r="GW465" s="7"/>
      <c r="GX465" s="7"/>
      <c r="GY465" s="7"/>
      <c r="GZ465" s="7"/>
      <c r="HA465" s="7"/>
      <c r="HB465" s="7"/>
      <c r="HC465" s="7"/>
      <c r="HD465" s="7"/>
      <c r="HE465" s="7"/>
      <c r="HF465" s="7"/>
      <c r="HG465" s="7"/>
      <c r="HH465" s="7"/>
      <c r="HI465" s="7"/>
      <c r="HJ465" s="7"/>
      <c r="HK465" s="7"/>
      <c r="HL465" s="7"/>
      <c r="HM465" s="7"/>
      <c r="HN465" s="7"/>
      <c r="HO465" s="7"/>
      <c r="HP465" s="7"/>
      <c r="HQ465" s="7"/>
      <c r="HR465" s="7"/>
      <c r="HS465" s="7"/>
      <c r="HT465" s="7"/>
      <c r="HU465" s="7"/>
      <c r="HV465" s="7"/>
      <c r="HW465" s="7"/>
      <c r="HX465" s="7"/>
      <c r="HY465" s="7"/>
      <c r="HZ465" s="7"/>
      <c r="IA465" s="7"/>
      <c r="IB465" s="7"/>
      <c r="IC465" s="7"/>
      <c r="ID465" s="7"/>
      <c r="IE465" s="7"/>
      <c r="IF465" s="7"/>
      <c r="IG465" s="7"/>
      <c r="IH465" s="7"/>
      <c r="II465" s="7"/>
      <c r="IJ465" s="7"/>
      <c r="IK465" s="7"/>
      <c r="IL465" s="7"/>
      <c r="IM465" s="7"/>
      <c r="IN465" s="7"/>
      <c r="IO465" s="7"/>
      <c r="IP465" s="7"/>
      <c r="IQ465" s="7"/>
    </row>
    <row r="466" spans="2:251">
      <c r="B466" s="65"/>
      <c r="C466" s="15"/>
      <c r="D466" s="15"/>
      <c r="F466" s="15"/>
      <c r="G466" s="14"/>
      <c r="H466" s="14"/>
      <c r="I466" s="14"/>
      <c r="J466" s="15"/>
      <c r="K466" s="14"/>
      <c r="L466" s="15"/>
      <c r="M466" s="15"/>
      <c r="N466" s="18"/>
      <c r="O466" s="15"/>
      <c r="P466" s="15"/>
      <c r="Q466" s="14"/>
      <c r="R466" s="15"/>
      <c r="S466" s="15"/>
      <c r="T466" s="18"/>
      <c r="U466" s="15"/>
      <c r="V466" s="15"/>
      <c r="W466" s="18"/>
      <c r="X466" s="15"/>
      <c r="Y466" s="15"/>
      <c r="Z466" s="18"/>
      <c r="AA466" s="15"/>
      <c r="AB466" s="15"/>
      <c r="AC466" s="18"/>
      <c r="AD466" s="16"/>
      <c r="AE466" s="16"/>
      <c r="AF466" s="11"/>
      <c r="AG466" s="15"/>
      <c r="AH466" s="15"/>
      <c r="AI466" s="18"/>
      <c r="AJ466" s="15"/>
      <c r="AK466" s="15"/>
      <c r="AL466" s="18"/>
      <c r="AM466" s="15"/>
      <c r="AN466" s="15"/>
      <c r="AO466" s="18"/>
      <c r="AP466" s="15"/>
      <c r="AQ466" s="15"/>
      <c r="AR466" s="18"/>
      <c r="AS466" s="15"/>
      <c r="AT466" s="15"/>
      <c r="AU466" s="14"/>
      <c r="AV466" s="15"/>
      <c r="AW466" s="15"/>
      <c r="AX466" s="18"/>
      <c r="AY466" s="15"/>
      <c r="AZ466" s="15"/>
      <c r="BA466" s="18"/>
      <c r="BB466" s="15"/>
      <c r="BC466" s="18"/>
      <c r="BD466" s="14"/>
      <c r="BE466" s="18"/>
      <c r="BF466" s="18"/>
      <c r="BG466" s="16"/>
      <c r="BH466" s="15"/>
      <c r="BI466" s="18"/>
      <c r="BJ466" s="15"/>
      <c r="BK466" s="7"/>
      <c r="BL466" s="15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  <c r="FH466" s="7"/>
      <c r="FI466" s="7"/>
      <c r="FJ466" s="7"/>
      <c r="FK466" s="7"/>
      <c r="FL466" s="7"/>
      <c r="FM466" s="7"/>
      <c r="FN466" s="7"/>
      <c r="FO466" s="7"/>
      <c r="FP466" s="7"/>
      <c r="FQ466" s="7"/>
      <c r="FR466" s="7"/>
      <c r="FS466" s="7"/>
      <c r="FT466" s="7"/>
      <c r="FU466" s="7"/>
      <c r="FV466" s="7"/>
      <c r="FW466" s="7"/>
      <c r="FX466" s="7"/>
      <c r="FY466" s="7"/>
      <c r="FZ466" s="7"/>
      <c r="GA466" s="7"/>
      <c r="GB466" s="7"/>
      <c r="GC466" s="7"/>
      <c r="GD466" s="7"/>
      <c r="GE466" s="7"/>
      <c r="GF466" s="7"/>
      <c r="GG466" s="7"/>
      <c r="GH466" s="7"/>
      <c r="GI466" s="7"/>
      <c r="GJ466" s="7"/>
      <c r="GK466" s="7"/>
      <c r="GL466" s="7"/>
      <c r="GM466" s="7"/>
      <c r="GN466" s="7"/>
      <c r="GO466" s="7"/>
      <c r="GP466" s="7"/>
      <c r="GQ466" s="7"/>
      <c r="GR466" s="7"/>
      <c r="GS466" s="7"/>
      <c r="GT466" s="7"/>
      <c r="GU466" s="7"/>
      <c r="GV466" s="7"/>
      <c r="GW466" s="7"/>
      <c r="GX466" s="7"/>
      <c r="GY466" s="7"/>
      <c r="GZ466" s="7"/>
      <c r="HA466" s="7"/>
      <c r="HB466" s="7"/>
      <c r="HC466" s="7"/>
      <c r="HD466" s="7"/>
      <c r="HE466" s="7"/>
      <c r="HF466" s="7"/>
      <c r="HG466" s="7"/>
      <c r="HH466" s="7"/>
      <c r="HI466" s="7"/>
      <c r="HJ466" s="7"/>
      <c r="HK466" s="7"/>
      <c r="HL466" s="7"/>
      <c r="HM466" s="7"/>
      <c r="HN466" s="7"/>
      <c r="HO466" s="7"/>
      <c r="HP466" s="7"/>
      <c r="HQ466" s="7"/>
      <c r="HR466" s="7"/>
      <c r="HS466" s="7"/>
      <c r="HT466" s="7"/>
      <c r="HU466" s="7"/>
      <c r="HV466" s="7"/>
      <c r="HW466" s="7"/>
      <c r="HX466" s="7"/>
      <c r="HY466" s="7"/>
      <c r="HZ466" s="7"/>
      <c r="IA466" s="7"/>
      <c r="IB466" s="7"/>
      <c r="IC466" s="7"/>
      <c r="ID466" s="7"/>
      <c r="IE466" s="7"/>
      <c r="IF466" s="7"/>
      <c r="IG466" s="7"/>
      <c r="IH466" s="7"/>
      <c r="II466" s="7"/>
      <c r="IJ466" s="7"/>
      <c r="IK466" s="7"/>
      <c r="IL466" s="7"/>
      <c r="IM466" s="7"/>
      <c r="IN466" s="7"/>
      <c r="IO466" s="7"/>
      <c r="IP466" s="7"/>
      <c r="IQ466" s="7"/>
    </row>
    <row r="467" spans="2:251">
      <c r="B467" s="65"/>
      <c r="C467" s="15"/>
      <c r="D467" s="15"/>
      <c r="F467" s="15"/>
      <c r="G467" s="14"/>
      <c r="H467" s="14"/>
      <c r="I467" s="14"/>
      <c r="J467" s="15"/>
      <c r="K467" s="14"/>
      <c r="L467" s="15"/>
      <c r="M467" s="15"/>
      <c r="N467" s="18"/>
      <c r="O467" s="15"/>
      <c r="P467" s="15"/>
      <c r="Q467" s="14"/>
      <c r="R467" s="15"/>
      <c r="S467" s="15"/>
      <c r="T467" s="18"/>
      <c r="U467" s="15"/>
      <c r="V467" s="15"/>
      <c r="W467" s="18"/>
      <c r="X467" s="15"/>
      <c r="Y467" s="15"/>
      <c r="Z467" s="18"/>
      <c r="AA467" s="15"/>
      <c r="AB467" s="15"/>
      <c r="AC467" s="18"/>
      <c r="AD467" s="16"/>
      <c r="AE467" s="16"/>
      <c r="AF467" s="11"/>
      <c r="AG467" s="15"/>
      <c r="AH467" s="15"/>
      <c r="AI467" s="18"/>
      <c r="AJ467" s="15"/>
      <c r="AK467" s="15"/>
      <c r="AL467" s="18"/>
      <c r="AM467" s="15"/>
      <c r="AN467" s="15"/>
      <c r="AO467" s="18"/>
      <c r="AP467" s="15"/>
      <c r="AQ467" s="15"/>
      <c r="AR467" s="18"/>
      <c r="AS467" s="15"/>
      <c r="AT467" s="15"/>
      <c r="AU467" s="14"/>
      <c r="AV467" s="15"/>
      <c r="AW467" s="15"/>
      <c r="AX467" s="18"/>
      <c r="AY467" s="15"/>
      <c r="AZ467" s="15"/>
      <c r="BA467" s="18"/>
      <c r="BB467" s="15"/>
      <c r="BC467" s="18"/>
      <c r="BD467" s="14"/>
      <c r="BE467" s="18"/>
      <c r="BF467" s="18"/>
      <c r="BG467" s="16"/>
      <c r="BH467" s="15"/>
      <c r="BI467" s="18"/>
      <c r="BJ467" s="15"/>
      <c r="BK467" s="7"/>
      <c r="BL467" s="15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  <c r="FH467" s="7"/>
      <c r="FI467" s="7"/>
      <c r="FJ467" s="7"/>
      <c r="FK467" s="7"/>
      <c r="FL467" s="7"/>
      <c r="FM467" s="7"/>
      <c r="FN467" s="7"/>
      <c r="FO467" s="7"/>
      <c r="FP467" s="7"/>
      <c r="FQ467" s="7"/>
      <c r="FR467" s="7"/>
      <c r="FS467" s="7"/>
      <c r="FT467" s="7"/>
      <c r="FU467" s="7"/>
      <c r="FV467" s="7"/>
      <c r="FW467" s="7"/>
      <c r="FX467" s="7"/>
      <c r="FY467" s="7"/>
      <c r="FZ467" s="7"/>
      <c r="GA467" s="7"/>
      <c r="GB467" s="7"/>
      <c r="GC467" s="7"/>
      <c r="GD467" s="7"/>
      <c r="GE467" s="7"/>
      <c r="GF467" s="7"/>
      <c r="GG467" s="7"/>
      <c r="GH467" s="7"/>
      <c r="GI467" s="7"/>
      <c r="GJ467" s="7"/>
      <c r="GK467" s="7"/>
      <c r="GL467" s="7"/>
      <c r="GM467" s="7"/>
      <c r="GN467" s="7"/>
      <c r="GO467" s="7"/>
      <c r="GP467" s="7"/>
      <c r="GQ467" s="7"/>
      <c r="GR467" s="7"/>
      <c r="GS467" s="7"/>
      <c r="GT467" s="7"/>
      <c r="GU467" s="7"/>
      <c r="GV467" s="7"/>
      <c r="GW467" s="7"/>
      <c r="GX467" s="7"/>
      <c r="GY467" s="7"/>
      <c r="GZ467" s="7"/>
      <c r="HA467" s="7"/>
      <c r="HB467" s="7"/>
      <c r="HC467" s="7"/>
      <c r="HD467" s="7"/>
      <c r="HE467" s="7"/>
      <c r="HF467" s="7"/>
      <c r="HG467" s="7"/>
      <c r="HH467" s="7"/>
      <c r="HI467" s="7"/>
      <c r="HJ467" s="7"/>
      <c r="HK467" s="7"/>
      <c r="HL467" s="7"/>
      <c r="HM467" s="7"/>
      <c r="HN467" s="7"/>
      <c r="HO467" s="7"/>
      <c r="HP467" s="7"/>
      <c r="HQ467" s="7"/>
      <c r="HR467" s="7"/>
      <c r="HS467" s="7"/>
      <c r="HT467" s="7"/>
      <c r="HU467" s="7"/>
      <c r="HV467" s="7"/>
      <c r="HW467" s="7"/>
      <c r="HX467" s="7"/>
      <c r="HY467" s="7"/>
      <c r="HZ467" s="7"/>
      <c r="IA467" s="7"/>
      <c r="IB467" s="7"/>
      <c r="IC467" s="7"/>
      <c r="ID467" s="7"/>
      <c r="IE467" s="7"/>
      <c r="IF467" s="7"/>
      <c r="IG467" s="7"/>
      <c r="IH467" s="7"/>
      <c r="II467" s="7"/>
      <c r="IJ467" s="7"/>
      <c r="IK467" s="7"/>
      <c r="IL467" s="7"/>
      <c r="IM467" s="7"/>
      <c r="IN467" s="7"/>
      <c r="IO467" s="7"/>
      <c r="IP467" s="7"/>
      <c r="IQ467" s="7"/>
    </row>
    <row r="468" spans="2:251">
      <c r="B468" s="65"/>
      <c r="C468" s="15"/>
      <c r="D468" s="15"/>
      <c r="F468" s="15"/>
      <c r="G468" s="14"/>
      <c r="H468" s="14"/>
      <c r="I468" s="14"/>
      <c r="J468" s="15"/>
      <c r="K468" s="14"/>
      <c r="L468" s="15"/>
      <c r="M468" s="15"/>
      <c r="N468" s="18"/>
      <c r="O468" s="15"/>
      <c r="P468" s="15"/>
      <c r="Q468" s="14"/>
      <c r="R468" s="15"/>
      <c r="S468" s="15"/>
      <c r="T468" s="18"/>
      <c r="U468" s="15"/>
      <c r="V468" s="15"/>
      <c r="W468" s="18"/>
      <c r="X468" s="15"/>
      <c r="Y468" s="15"/>
      <c r="Z468" s="18"/>
      <c r="AA468" s="15"/>
      <c r="AB468" s="15"/>
      <c r="AC468" s="18"/>
      <c r="AD468" s="16"/>
      <c r="AE468" s="16"/>
      <c r="AF468" s="11"/>
      <c r="AG468" s="15"/>
      <c r="AH468" s="15"/>
      <c r="AI468" s="18"/>
      <c r="AJ468" s="15"/>
      <c r="AK468" s="15"/>
      <c r="AL468" s="18"/>
      <c r="AM468" s="15"/>
      <c r="AN468" s="15"/>
      <c r="AO468" s="18"/>
      <c r="AP468" s="15"/>
      <c r="AQ468" s="15"/>
      <c r="AR468" s="18"/>
      <c r="AS468" s="15"/>
      <c r="AT468" s="15"/>
      <c r="AU468" s="14"/>
      <c r="AV468" s="15"/>
      <c r="AW468" s="15"/>
      <c r="AX468" s="18"/>
      <c r="AY468" s="15"/>
      <c r="AZ468" s="15"/>
      <c r="BA468" s="18"/>
      <c r="BB468" s="15"/>
      <c r="BC468" s="18"/>
      <c r="BD468" s="14"/>
      <c r="BE468" s="18"/>
      <c r="BF468" s="18"/>
      <c r="BG468" s="16"/>
      <c r="BH468" s="15"/>
      <c r="BI468" s="18"/>
      <c r="BJ468" s="15"/>
      <c r="BK468" s="7"/>
      <c r="BL468" s="15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  <c r="FH468" s="7"/>
      <c r="FI468" s="7"/>
      <c r="FJ468" s="7"/>
      <c r="FK468" s="7"/>
      <c r="FL468" s="7"/>
      <c r="FM468" s="7"/>
      <c r="FN468" s="7"/>
      <c r="FO468" s="7"/>
      <c r="FP468" s="7"/>
      <c r="FQ468" s="7"/>
      <c r="FR468" s="7"/>
      <c r="FS468" s="7"/>
      <c r="FT468" s="7"/>
      <c r="FU468" s="7"/>
      <c r="FV468" s="7"/>
      <c r="FW468" s="7"/>
      <c r="FX468" s="7"/>
      <c r="FY468" s="7"/>
      <c r="FZ468" s="7"/>
      <c r="GA468" s="7"/>
      <c r="GB468" s="7"/>
      <c r="GC468" s="7"/>
      <c r="GD468" s="7"/>
      <c r="GE468" s="7"/>
      <c r="GF468" s="7"/>
      <c r="GG468" s="7"/>
      <c r="GH468" s="7"/>
      <c r="GI468" s="7"/>
      <c r="GJ468" s="7"/>
      <c r="GK468" s="7"/>
      <c r="GL468" s="7"/>
      <c r="GM468" s="7"/>
      <c r="GN468" s="7"/>
      <c r="GO468" s="7"/>
      <c r="GP468" s="7"/>
      <c r="GQ468" s="7"/>
      <c r="GR468" s="7"/>
      <c r="GS468" s="7"/>
      <c r="GT468" s="7"/>
      <c r="GU468" s="7"/>
      <c r="GV468" s="7"/>
      <c r="GW468" s="7"/>
      <c r="GX468" s="7"/>
      <c r="GY468" s="7"/>
      <c r="GZ468" s="7"/>
      <c r="HA468" s="7"/>
      <c r="HB468" s="7"/>
      <c r="HC468" s="7"/>
      <c r="HD468" s="7"/>
      <c r="HE468" s="7"/>
      <c r="HF468" s="7"/>
      <c r="HG468" s="7"/>
      <c r="HH468" s="7"/>
      <c r="HI468" s="7"/>
      <c r="HJ468" s="7"/>
      <c r="HK468" s="7"/>
      <c r="HL468" s="7"/>
      <c r="HM468" s="7"/>
      <c r="HN468" s="7"/>
      <c r="HO468" s="7"/>
      <c r="HP468" s="7"/>
      <c r="HQ468" s="7"/>
      <c r="HR468" s="7"/>
      <c r="HS468" s="7"/>
      <c r="HT468" s="7"/>
      <c r="HU468" s="7"/>
      <c r="HV468" s="7"/>
      <c r="HW468" s="7"/>
      <c r="HX468" s="7"/>
      <c r="HY468" s="7"/>
      <c r="HZ468" s="7"/>
      <c r="IA468" s="7"/>
      <c r="IB468" s="7"/>
      <c r="IC468" s="7"/>
      <c r="ID468" s="7"/>
      <c r="IE468" s="7"/>
      <c r="IF468" s="7"/>
      <c r="IG468" s="7"/>
      <c r="IH468" s="7"/>
      <c r="II468" s="7"/>
      <c r="IJ468" s="7"/>
      <c r="IK468" s="7"/>
      <c r="IL468" s="7"/>
      <c r="IM468" s="7"/>
      <c r="IN468" s="7"/>
      <c r="IO468" s="7"/>
      <c r="IP468" s="7"/>
      <c r="IQ468" s="7"/>
    </row>
    <row r="469" spans="2:251">
      <c r="B469" s="65"/>
      <c r="C469" s="15"/>
      <c r="D469" s="15"/>
      <c r="F469" s="15"/>
      <c r="G469" s="14"/>
      <c r="H469" s="14"/>
      <c r="I469" s="14"/>
      <c r="J469" s="15"/>
      <c r="K469" s="14"/>
      <c r="L469" s="15"/>
      <c r="M469" s="15"/>
      <c r="N469" s="18"/>
      <c r="O469" s="15"/>
      <c r="P469" s="15"/>
      <c r="Q469" s="14"/>
      <c r="R469" s="15"/>
      <c r="S469" s="15"/>
      <c r="T469" s="18"/>
      <c r="U469" s="15"/>
      <c r="V469" s="15"/>
      <c r="W469" s="18"/>
      <c r="X469" s="15"/>
      <c r="Y469" s="15"/>
      <c r="Z469" s="18"/>
      <c r="AA469" s="15"/>
      <c r="AB469" s="15"/>
      <c r="AC469" s="18"/>
      <c r="AD469" s="16"/>
      <c r="AE469" s="16"/>
      <c r="AF469" s="11"/>
      <c r="AG469" s="15"/>
      <c r="AH469" s="15"/>
      <c r="AI469" s="18"/>
      <c r="AJ469" s="15"/>
      <c r="AK469" s="15"/>
      <c r="AL469" s="18"/>
      <c r="AM469" s="15"/>
      <c r="AN469" s="15"/>
      <c r="AO469" s="18"/>
      <c r="AP469" s="15"/>
      <c r="AQ469" s="15"/>
      <c r="AR469" s="18"/>
      <c r="AS469" s="15"/>
      <c r="AT469" s="15"/>
      <c r="AU469" s="14"/>
      <c r="AV469" s="15"/>
      <c r="AW469" s="15"/>
      <c r="AX469" s="18"/>
      <c r="AY469" s="15"/>
      <c r="AZ469" s="15"/>
      <c r="BA469" s="18"/>
      <c r="BB469" s="15"/>
      <c r="BC469" s="18"/>
      <c r="BD469" s="14"/>
      <c r="BE469" s="18"/>
      <c r="BF469" s="18"/>
      <c r="BG469" s="16"/>
      <c r="BH469" s="15"/>
      <c r="BI469" s="18"/>
      <c r="BJ469" s="15"/>
      <c r="BK469" s="7"/>
      <c r="BL469" s="15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  <c r="FH469" s="7"/>
      <c r="FI469" s="7"/>
      <c r="FJ469" s="7"/>
      <c r="FK469" s="7"/>
      <c r="FL469" s="7"/>
      <c r="FM469" s="7"/>
      <c r="FN469" s="7"/>
      <c r="FO469" s="7"/>
      <c r="FP469" s="7"/>
      <c r="FQ469" s="7"/>
      <c r="FR469" s="7"/>
      <c r="FS469" s="7"/>
      <c r="FT469" s="7"/>
      <c r="FU469" s="7"/>
      <c r="FV469" s="7"/>
      <c r="FW469" s="7"/>
      <c r="FX469" s="7"/>
      <c r="FY469" s="7"/>
      <c r="FZ469" s="7"/>
      <c r="GA469" s="7"/>
      <c r="GB469" s="7"/>
      <c r="GC469" s="7"/>
      <c r="GD469" s="7"/>
      <c r="GE469" s="7"/>
      <c r="GF469" s="7"/>
      <c r="GG469" s="7"/>
      <c r="GH469" s="7"/>
      <c r="GI469" s="7"/>
      <c r="GJ469" s="7"/>
      <c r="GK469" s="7"/>
      <c r="GL469" s="7"/>
      <c r="GM469" s="7"/>
      <c r="GN469" s="7"/>
      <c r="GO469" s="7"/>
      <c r="GP469" s="7"/>
      <c r="GQ469" s="7"/>
      <c r="GR469" s="7"/>
      <c r="GS469" s="7"/>
      <c r="GT469" s="7"/>
      <c r="GU469" s="7"/>
      <c r="GV469" s="7"/>
      <c r="GW469" s="7"/>
      <c r="GX469" s="7"/>
      <c r="GY469" s="7"/>
      <c r="GZ469" s="7"/>
      <c r="HA469" s="7"/>
      <c r="HB469" s="7"/>
      <c r="HC469" s="7"/>
      <c r="HD469" s="7"/>
      <c r="HE469" s="7"/>
      <c r="HF469" s="7"/>
      <c r="HG469" s="7"/>
      <c r="HH469" s="7"/>
      <c r="HI469" s="7"/>
      <c r="HJ469" s="7"/>
      <c r="HK469" s="7"/>
      <c r="HL469" s="7"/>
      <c r="HM469" s="7"/>
      <c r="HN469" s="7"/>
      <c r="HO469" s="7"/>
      <c r="HP469" s="7"/>
      <c r="HQ469" s="7"/>
      <c r="HR469" s="7"/>
      <c r="HS469" s="7"/>
      <c r="HT469" s="7"/>
      <c r="HU469" s="7"/>
      <c r="HV469" s="7"/>
      <c r="HW469" s="7"/>
      <c r="HX469" s="7"/>
      <c r="HY469" s="7"/>
      <c r="HZ469" s="7"/>
      <c r="IA469" s="7"/>
      <c r="IB469" s="7"/>
      <c r="IC469" s="7"/>
      <c r="ID469" s="7"/>
      <c r="IE469" s="7"/>
      <c r="IF469" s="7"/>
      <c r="IG469" s="7"/>
      <c r="IH469" s="7"/>
      <c r="II469" s="7"/>
      <c r="IJ469" s="7"/>
      <c r="IK469" s="7"/>
      <c r="IL469" s="7"/>
      <c r="IM469" s="7"/>
      <c r="IN469" s="7"/>
      <c r="IO469" s="7"/>
      <c r="IP469" s="7"/>
      <c r="IQ469" s="7"/>
    </row>
    <row r="470" spans="2:251">
      <c r="B470" s="65"/>
      <c r="C470" s="15"/>
      <c r="D470" s="15"/>
      <c r="F470" s="15"/>
      <c r="G470" s="14"/>
      <c r="H470" s="14"/>
      <c r="I470" s="14"/>
      <c r="J470" s="15"/>
      <c r="K470" s="14"/>
      <c r="L470" s="15"/>
      <c r="M470" s="15"/>
      <c r="N470" s="18"/>
      <c r="O470" s="15"/>
      <c r="P470" s="15"/>
      <c r="Q470" s="14"/>
      <c r="R470" s="15"/>
      <c r="S470" s="15"/>
      <c r="T470" s="18"/>
      <c r="U470" s="15"/>
      <c r="V470" s="15"/>
      <c r="W470" s="18"/>
      <c r="X470" s="15"/>
      <c r="Y470" s="15"/>
      <c r="Z470" s="18"/>
      <c r="AA470" s="15"/>
      <c r="AB470" s="15"/>
      <c r="AC470" s="18"/>
      <c r="AD470" s="16"/>
      <c r="AE470" s="16"/>
      <c r="AF470" s="11"/>
      <c r="AG470" s="15"/>
      <c r="AH470" s="15"/>
      <c r="AI470" s="18"/>
      <c r="AJ470" s="15"/>
      <c r="AK470" s="15"/>
      <c r="AL470" s="18"/>
      <c r="AM470" s="15"/>
      <c r="AN470" s="15"/>
      <c r="AO470" s="18"/>
      <c r="AP470" s="15"/>
      <c r="AQ470" s="15"/>
      <c r="AR470" s="18"/>
      <c r="AS470" s="15"/>
      <c r="AT470" s="15"/>
      <c r="AU470" s="14"/>
      <c r="AV470" s="15"/>
      <c r="AW470" s="15"/>
      <c r="AX470" s="18"/>
      <c r="AY470" s="15"/>
      <c r="AZ470" s="15"/>
      <c r="BA470" s="18"/>
      <c r="BB470" s="15"/>
      <c r="BC470" s="18"/>
      <c r="BD470" s="14"/>
      <c r="BE470" s="18"/>
      <c r="BF470" s="18"/>
      <c r="BG470" s="16"/>
      <c r="BH470" s="15"/>
      <c r="BI470" s="18"/>
      <c r="BJ470" s="15"/>
      <c r="BK470" s="7"/>
      <c r="BL470" s="15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  <c r="FH470" s="7"/>
      <c r="FI470" s="7"/>
      <c r="FJ470" s="7"/>
      <c r="FK470" s="7"/>
      <c r="FL470" s="7"/>
      <c r="FM470" s="7"/>
      <c r="FN470" s="7"/>
      <c r="FO470" s="7"/>
      <c r="FP470" s="7"/>
      <c r="FQ470" s="7"/>
      <c r="FR470" s="7"/>
      <c r="FS470" s="7"/>
      <c r="FT470" s="7"/>
      <c r="FU470" s="7"/>
      <c r="FV470" s="7"/>
      <c r="FW470" s="7"/>
      <c r="FX470" s="7"/>
      <c r="FY470" s="7"/>
      <c r="FZ470" s="7"/>
      <c r="GA470" s="7"/>
      <c r="GB470" s="7"/>
      <c r="GC470" s="7"/>
      <c r="GD470" s="7"/>
      <c r="GE470" s="7"/>
      <c r="GF470" s="7"/>
      <c r="GG470" s="7"/>
      <c r="GH470" s="7"/>
      <c r="GI470" s="7"/>
      <c r="GJ470" s="7"/>
      <c r="GK470" s="7"/>
      <c r="GL470" s="7"/>
      <c r="GM470" s="7"/>
      <c r="GN470" s="7"/>
      <c r="GO470" s="7"/>
      <c r="GP470" s="7"/>
      <c r="GQ470" s="7"/>
      <c r="GR470" s="7"/>
      <c r="GS470" s="7"/>
      <c r="GT470" s="7"/>
      <c r="GU470" s="7"/>
      <c r="GV470" s="7"/>
      <c r="GW470" s="7"/>
      <c r="GX470" s="7"/>
      <c r="GY470" s="7"/>
      <c r="GZ470" s="7"/>
      <c r="HA470" s="7"/>
      <c r="HB470" s="7"/>
      <c r="HC470" s="7"/>
      <c r="HD470" s="7"/>
      <c r="HE470" s="7"/>
      <c r="HF470" s="7"/>
      <c r="HG470" s="7"/>
      <c r="HH470" s="7"/>
      <c r="HI470" s="7"/>
      <c r="HJ470" s="7"/>
      <c r="HK470" s="7"/>
      <c r="HL470" s="7"/>
      <c r="HM470" s="7"/>
      <c r="HN470" s="7"/>
      <c r="HO470" s="7"/>
      <c r="HP470" s="7"/>
      <c r="HQ470" s="7"/>
      <c r="HR470" s="7"/>
      <c r="HS470" s="7"/>
      <c r="HT470" s="7"/>
      <c r="HU470" s="7"/>
      <c r="HV470" s="7"/>
      <c r="HW470" s="7"/>
      <c r="HX470" s="7"/>
      <c r="HY470" s="7"/>
      <c r="HZ470" s="7"/>
      <c r="IA470" s="7"/>
      <c r="IB470" s="7"/>
      <c r="IC470" s="7"/>
      <c r="ID470" s="7"/>
      <c r="IE470" s="7"/>
      <c r="IF470" s="7"/>
      <c r="IG470" s="7"/>
      <c r="IH470" s="7"/>
      <c r="II470" s="7"/>
      <c r="IJ470" s="7"/>
      <c r="IK470" s="7"/>
      <c r="IL470" s="7"/>
      <c r="IM470" s="7"/>
      <c r="IN470" s="7"/>
      <c r="IO470" s="7"/>
      <c r="IP470" s="7"/>
      <c r="IQ470" s="7"/>
    </row>
    <row r="471" spans="2:251">
      <c r="B471" s="65"/>
      <c r="C471" s="15"/>
      <c r="D471" s="15"/>
      <c r="F471" s="15"/>
      <c r="G471" s="14"/>
      <c r="H471" s="14"/>
      <c r="I471" s="14"/>
      <c r="J471" s="15"/>
      <c r="K471" s="14"/>
      <c r="L471" s="15"/>
      <c r="M471" s="15"/>
      <c r="N471" s="18"/>
      <c r="O471" s="15"/>
      <c r="P471" s="15"/>
      <c r="Q471" s="14"/>
      <c r="R471" s="15"/>
      <c r="S471" s="15"/>
      <c r="T471" s="18"/>
      <c r="U471" s="15"/>
      <c r="V471" s="15"/>
      <c r="W471" s="18"/>
      <c r="X471" s="15"/>
      <c r="Y471" s="15"/>
      <c r="Z471" s="18"/>
      <c r="AA471" s="15"/>
      <c r="AB471" s="15"/>
      <c r="AC471" s="18"/>
      <c r="AD471" s="16"/>
      <c r="AE471" s="16"/>
      <c r="AF471" s="11"/>
      <c r="AG471" s="15"/>
      <c r="AH471" s="15"/>
      <c r="AI471" s="18"/>
      <c r="AJ471" s="15"/>
      <c r="AK471" s="15"/>
      <c r="AL471" s="18"/>
      <c r="AM471" s="15"/>
      <c r="AN471" s="15"/>
      <c r="AO471" s="18"/>
      <c r="AP471" s="15"/>
      <c r="AQ471" s="15"/>
      <c r="AR471" s="18"/>
      <c r="AS471" s="15"/>
      <c r="AT471" s="15"/>
      <c r="AU471" s="14"/>
      <c r="AV471" s="15"/>
      <c r="AW471" s="15"/>
      <c r="AX471" s="18"/>
      <c r="AY471" s="15"/>
      <c r="AZ471" s="15"/>
      <c r="BA471" s="18"/>
      <c r="BB471" s="15"/>
      <c r="BC471" s="18"/>
      <c r="BD471" s="14"/>
      <c r="BE471" s="18"/>
      <c r="BF471" s="18"/>
      <c r="BG471" s="16"/>
      <c r="BH471" s="15"/>
      <c r="BI471" s="18"/>
      <c r="BJ471" s="15"/>
      <c r="BK471" s="7"/>
      <c r="BL471" s="15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  <c r="FH471" s="7"/>
      <c r="FI471" s="7"/>
      <c r="FJ471" s="7"/>
      <c r="FK471" s="7"/>
      <c r="FL471" s="7"/>
      <c r="FM471" s="7"/>
      <c r="FN471" s="7"/>
      <c r="FO471" s="7"/>
      <c r="FP471" s="7"/>
      <c r="FQ471" s="7"/>
      <c r="FR471" s="7"/>
      <c r="FS471" s="7"/>
      <c r="FT471" s="7"/>
      <c r="FU471" s="7"/>
      <c r="FV471" s="7"/>
      <c r="FW471" s="7"/>
      <c r="FX471" s="7"/>
      <c r="FY471" s="7"/>
      <c r="FZ471" s="7"/>
      <c r="GA471" s="7"/>
      <c r="GB471" s="7"/>
      <c r="GC471" s="7"/>
      <c r="GD471" s="7"/>
      <c r="GE471" s="7"/>
      <c r="GF471" s="7"/>
      <c r="GG471" s="7"/>
      <c r="GH471" s="7"/>
      <c r="GI471" s="7"/>
      <c r="GJ471" s="7"/>
      <c r="GK471" s="7"/>
      <c r="GL471" s="7"/>
      <c r="GM471" s="7"/>
      <c r="GN471" s="7"/>
      <c r="GO471" s="7"/>
      <c r="GP471" s="7"/>
      <c r="GQ471" s="7"/>
      <c r="GR471" s="7"/>
      <c r="GS471" s="7"/>
      <c r="GT471" s="7"/>
      <c r="GU471" s="7"/>
      <c r="GV471" s="7"/>
      <c r="GW471" s="7"/>
      <c r="GX471" s="7"/>
      <c r="GY471" s="7"/>
      <c r="GZ471" s="7"/>
      <c r="HA471" s="7"/>
      <c r="HB471" s="7"/>
      <c r="HC471" s="7"/>
      <c r="HD471" s="7"/>
      <c r="HE471" s="7"/>
      <c r="HF471" s="7"/>
      <c r="HG471" s="7"/>
      <c r="HH471" s="7"/>
      <c r="HI471" s="7"/>
      <c r="HJ471" s="7"/>
      <c r="HK471" s="7"/>
      <c r="HL471" s="7"/>
      <c r="HM471" s="7"/>
      <c r="HN471" s="7"/>
      <c r="HO471" s="7"/>
      <c r="HP471" s="7"/>
      <c r="HQ471" s="7"/>
      <c r="HR471" s="7"/>
      <c r="HS471" s="7"/>
      <c r="HT471" s="7"/>
      <c r="HU471" s="7"/>
      <c r="HV471" s="7"/>
      <c r="HW471" s="7"/>
      <c r="HX471" s="7"/>
      <c r="HY471" s="7"/>
      <c r="HZ471" s="7"/>
      <c r="IA471" s="7"/>
      <c r="IB471" s="7"/>
      <c r="IC471" s="7"/>
      <c r="ID471" s="7"/>
      <c r="IE471" s="7"/>
      <c r="IF471" s="7"/>
      <c r="IG471" s="7"/>
      <c r="IH471" s="7"/>
      <c r="II471" s="7"/>
      <c r="IJ471" s="7"/>
      <c r="IK471" s="7"/>
      <c r="IL471" s="7"/>
      <c r="IM471" s="7"/>
      <c r="IN471" s="7"/>
      <c r="IO471" s="7"/>
      <c r="IP471" s="7"/>
      <c r="IQ471" s="7"/>
    </row>
    <row r="472" spans="2:251">
      <c r="B472" s="65"/>
      <c r="C472" s="15"/>
      <c r="D472" s="15"/>
      <c r="F472" s="15"/>
      <c r="G472" s="14"/>
      <c r="H472" s="14"/>
      <c r="I472" s="14"/>
      <c r="J472" s="15"/>
      <c r="K472" s="14"/>
      <c r="L472" s="15"/>
      <c r="M472" s="15"/>
      <c r="N472" s="18"/>
      <c r="O472" s="15"/>
      <c r="P472" s="15"/>
      <c r="Q472" s="14"/>
      <c r="R472" s="15"/>
      <c r="S472" s="15"/>
      <c r="T472" s="18"/>
      <c r="U472" s="15"/>
      <c r="V472" s="15"/>
      <c r="W472" s="18"/>
      <c r="X472" s="15"/>
      <c r="Y472" s="15"/>
      <c r="Z472" s="18"/>
      <c r="AA472" s="15"/>
      <c r="AB472" s="15"/>
      <c r="AC472" s="18"/>
      <c r="AD472" s="16"/>
      <c r="AE472" s="16"/>
      <c r="AF472" s="11"/>
      <c r="AG472" s="15"/>
      <c r="AH472" s="15"/>
      <c r="AI472" s="18"/>
      <c r="AJ472" s="15"/>
      <c r="AK472" s="15"/>
      <c r="AL472" s="18"/>
      <c r="AM472" s="15"/>
      <c r="AN472" s="15"/>
      <c r="AO472" s="18"/>
      <c r="AP472" s="15"/>
      <c r="AQ472" s="15"/>
      <c r="AR472" s="18"/>
      <c r="AS472" s="15"/>
      <c r="AT472" s="15"/>
      <c r="AU472" s="14"/>
      <c r="AV472" s="15"/>
      <c r="AW472" s="15"/>
      <c r="AX472" s="18"/>
      <c r="AY472" s="15"/>
      <c r="AZ472" s="15"/>
      <c r="BA472" s="18"/>
      <c r="BB472" s="15"/>
      <c r="BC472" s="18"/>
      <c r="BD472" s="14"/>
      <c r="BE472" s="18"/>
      <c r="BF472" s="18"/>
      <c r="BG472" s="16"/>
      <c r="BH472" s="15"/>
      <c r="BI472" s="18"/>
      <c r="BJ472" s="15"/>
      <c r="BK472" s="7"/>
      <c r="BL472" s="15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  <c r="FH472" s="7"/>
      <c r="FI472" s="7"/>
      <c r="FJ472" s="7"/>
      <c r="FK472" s="7"/>
      <c r="FL472" s="7"/>
      <c r="FM472" s="7"/>
      <c r="FN472" s="7"/>
      <c r="FO472" s="7"/>
      <c r="FP472" s="7"/>
      <c r="FQ472" s="7"/>
      <c r="FR472" s="7"/>
      <c r="FS472" s="7"/>
      <c r="FT472" s="7"/>
      <c r="FU472" s="7"/>
      <c r="FV472" s="7"/>
      <c r="FW472" s="7"/>
      <c r="FX472" s="7"/>
      <c r="FY472" s="7"/>
      <c r="FZ472" s="7"/>
      <c r="GA472" s="7"/>
      <c r="GB472" s="7"/>
      <c r="GC472" s="7"/>
      <c r="GD472" s="7"/>
      <c r="GE472" s="7"/>
      <c r="GF472" s="7"/>
      <c r="GG472" s="7"/>
      <c r="GH472" s="7"/>
      <c r="GI472" s="7"/>
      <c r="GJ472" s="7"/>
      <c r="GK472" s="7"/>
      <c r="GL472" s="7"/>
      <c r="GM472" s="7"/>
      <c r="GN472" s="7"/>
      <c r="GO472" s="7"/>
      <c r="GP472" s="7"/>
      <c r="GQ472" s="7"/>
      <c r="GR472" s="7"/>
      <c r="GS472" s="7"/>
      <c r="GT472" s="7"/>
      <c r="GU472" s="7"/>
      <c r="GV472" s="7"/>
      <c r="GW472" s="7"/>
      <c r="GX472" s="7"/>
      <c r="GY472" s="7"/>
      <c r="GZ472" s="7"/>
      <c r="HA472" s="7"/>
      <c r="HB472" s="7"/>
      <c r="HC472" s="7"/>
      <c r="HD472" s="7"/>
      <c r="HE472" s="7"/>
      <c r="HF472" s="7"/>
      <c r="HG472" s="7"/>
      <c r="HH472" s="7"/>
      <c r="HI472" s="7"/>
      <c r="HJ472" s="7"/>
      <c r="HK472" s="7"/>
      <c r="HL472" s="7"/>
      <c r="HM472" s="7"/>
      <c r="HN472" s="7"/>
      <c r="HO472" s="7"/>
      <c r="HP472" s="7"/>
      <c r="HQ472" s="7"/>
      <c r="HR472" s="7"/>
      <c r="HS472" s="7"/>
      <c r="HT472" s="7"/>
      <c r="HU472" s="7"/>
      <c r="HV472" s="7"/>
      <c r="HW472" s="7"/>
      <c r="HX472" s="7"/>
      <c r="HY472" s="7"/>
      <c r="HZ472" s="7"/>
      <c r="IA472" s="7"/>
      <c r="IB472" s="7"/>
      <c r="IC472" s="7"/>
      <c r="ID472" s="7"/>
      <c r="IE472" s="7"/>
      <c r="IF472" s="7"/>
      <c r="IG472" s="7"/>
      <c r="IH472" s="7"/>
      <c r="II472" s="7"/>
      <c r="IJ472" s="7"/>
      <c r="IK472" s="7"/>
      <c r="IL472" s="7"/>
      <c r="IM472" s="7"/>
      <c r="IN472" s="7"/>
      <c r="IO472" s="7"/>
      <c r="IP472" s="7"/>
      <c r="IQ472" s="7"/>
    </row>
    <row r="473" spans="2:251">
      <c r="B473" s="65"/>
      <c r="C473" s="15"/>
      <c r="D473" s="15"/>
      <c r="F473" s="15"/>
      <c r="G473" s="14"/>
      <c r="H473" s="14"/>
      <c r="I473" s="14"/>
      <c r="J473" s="17"/>
      <c r="K473" s="14"/>
      <c r="L473" s="15"/>
      <c r="M473" s="15"/>
      <c r="N473" s="18"/>
      <c r="O473" s="15"/>
      <c r="P473" s="15"/>
      <c r="Q473" s="14"/>
      <c r="R473" s="15"/>
      <c r="S473" s="15"/>
      <c r="T473" s="18"/>
      <c r="U473" s="15"/>
      <c r="V473" s="15"/>
      <c r="W473" s="18"/>
      <c r="X473" s="15"/>
      <c r="Y473" s="15"/>
      <c r="Z473" s="18"/>
      <c r="AA473" s="15"/>
      <c r="AB473" s="15"/>
      <c r="AC473" s="18"/>
      <c r="AD473" s="16"/>
      <c r="AE473" s="16"/>
      <c r="AF473" s="11"/>
      <c r="AG473" s="15"/>
      <c r="AH473" s="15"/>
      <c r="AI473" s="18"/>
      <c r="AJ473" s="15"/>
      <c r="AK473" s="15"/>
      <c r="AL473" s="18"/>
      <c r="AM473" s="15"/>
      <c r="AN473" s="15"/>
      <c r="AO473" s="18"/>
      <c r="AP473" s="15"/>
      <c r="AQ473" s="15"/>
      <c r="AR473" s="18"/>
      <c r="AS473" s="15"/>
      <c r="AT473" s="15"/>
      <c r="AU473" s="14"/>
      <c r="AV473" s="15"/>
      <c r="AW473" s="15"/>
      <c r="AX473" s="18"/>
      <c r="AY473" s="15"/>
      <c r="AZ473" s="15"/>
      <c r="BA473" s="18"/>
      <c r="BB473" s="15"/>
      <c r="BC473" s="18"/>
      <c r="BD473" s="14"/>
      <c r="BE473" s="18"/>
      <c r="BF473" s="18"/>
      <c r="BG473" s="16"/>
      <c r="BH473" s="15"/>
      <c r="BI473" s="18"/>
      <c r="BJ473" s="15"/>
      <c r="BK473" s="7"/>
      <c r="BL473" s="15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  <c r="FH473" s="7"/>
      <c r="FI473" s="7"/>
      <c r="FJ473" s="7"/>
      <c r="FK473" s="7"/>
      <c r="FL473" s="7"/>
      <c r="FM473" s="7"/>
      <c r="FN473" s="7"/>
      <c r="FO473" s="7"/>
      <c r="FP473" s="7"/>
      <c r="FQ473" s="7"/>
      <c r="FR473" s="7"/>
      <c r="FS473" s="7"/>
      <c r="FT473" s="7"/>
      <c r="FU473" s="7"/>
      <c r="FV473" s="7"/>
      <c r="FW473" s="7"/>
      <c r="FX473" s="7"/>
      <c r="FY473" s="7"/>
      <c r="FZ473" s="7"/>
      <c r="GA473" s="7"/>
      <c r="GB473" s="7"/>
      <c r="GC473" s="7"/>
      <c r="GD473" s="7"/>
      <c r="GE473" s="7"/>
      <c r="GF473" s="7"/>
      <c r="GG473" s="7"/>
      <c r="GH473" s="7"/>
      <c r="GI473" s="7"/>
      <c r="GJ473" s="7"/>
      <c r="GK473" s="7"/>
      <c r="GL473" s="7"/>
      <c r="GM473" s="7"/>
      <c r="GN473" s="7"/>
      <c r="GO473" s="7"/>
      <c r="GP473" s="7"/>
      <c r="GQ473" s="7"/>
      <c r="GR473" s="7"/>
      <c r="GS473" s="7"/>
      <c r="GT473" s="7"/>
      <c r="GU473" s="7"/>
      <c r="GV473" s="7"/>
      <c r="GW473" s="7"/>
      <c r="GX473" s="7"/>
      <c r="GY473" s="7"/>
      <c r="GZ473" s="7"/>
      <c r="HA473" s="7"/>
      <c r="HB473" s="7"/>
      <c r="HC473" s="7"/>
      <c r="HD473" s="7"/>
      <c r="HE473" s="7"/>
      <c r="HF473" s="7"/>
      <c r="HG473" s="7"/>
      <c r="HH473" s="7"/>
      <c r="HI473" s="7"/>
      <c r="HJ473" s="7"/>
      <c r="HK473" s="7"/>
      <c r="HL473" s="7"/>
      <c r="HM473" s="7"/>
      <c r="HN473" s="7"/>
      <c r="HO473" s="7"/>
      <c r="HP473" s="7"/>
      <c r="HQ473" s="7"/>
      <c r="HR473" s="7"/>
      <c r="HS473" s="7"/>
      <c r="HT473" s="7"/>
      <c r="HU473" s="7"/>
      <c r="HV473" s="7"/>
      <c r="HW473" s="7"/>
      <c r="HX473" s="7"/>
      <c r="HY473" s="7"/>
      <c r="HZ473" s="7"/>
      <c r="IA473" s="7"/>
      <c r="IB473" s="7"/>
      <c r="IC473" s="7"/>
      <c r="ID473" s="7"/>
      <c r="IE473" s="7"/>
      <c r="IF473" s="7"/>
      <c r="IG473" s="7"/>
      <c r="IH473" s="7"/>
      <c r="II473" s="7"/>
      <c r="IJ473" s="7"/>
      <c r="IK473" s="7"/>
      <c r="IL473" s="7"/>
      <c r="IM473" s="7"/>
      <c r="IN473" s="7"/>
      <c r="IO473" s="7"/>
      <c r="IP473" s="7"/>
      <c r="IQ473" s="7"/>
    </row>
    <row r="474" spans="2:251">
      <c r="B474" s="65"/>
      <c r="C474" s="15"/>
      <c r="D474" s="15"/>
      <c r="F474" s="15"/>
      <c r="G474" s="14"/>
      <c r="H474" s="14"/>
      <c r="I474" s="14"/>
      <c r="J474" s="15"/>
      <c r="K474" s="14"/>
      <c r="L474" s="15"/>
      <c r="M474" s="15"/>
      <c r="N474" s="18"/>
      <c r="O474" s="15"/>
      <c r="P474" s="15"/>
      <c r="Q474" s="14"/>
      <c r="R474" s="15"/>
      <c r="S474" s="15"/>
      <c r="T474" s="18"/>
      <c r="U474" s="15"/>
      <c r="V474" s="15"/>
      <c r="W474" s="18"/>
      <c r="X474" s="15"/>
      <c r="Y474" s="15"/>
      <c r="Z474" s="18"/>
      <c r="AA474" s="15"/>
      <c r="AB474" s="15"/>
      <c r="AC474" s="18"/>
      <c r="AD474" s="16"/>
      <c r="AE474" s="16"/>
      <c r="AF474" s="11"/>
      <c r="AG474" s="15"/>
      <c r="AH474" s="15"/>
      <c r="AI474" s="18"/>
      <c r="AJ474" s="15"/>
      <c r="AK474" s="15"/>
      <c r="AL474" s="18"/>
      <c r="AM474" s="15"/>
      <c r="AN474" s="15"/>
      <c r="AO474" s="18"/>
      <c r="AP474" s="15"/>
      <c r="AQ474" s="15"/>
      <c r="AR474" s="18"/>
      <c r="AS474" s="15"/>
      <c r="AT474" s="15"/>
      <c r="AU474" s="14"/>
      <c r="AV474" s="15"/>
      <c r="AW474" s="15"/>
      <c r="AX474" s="18"/>
      <c r="AY474" s="15"/>
      <c r="AZ474" s="15"/>
      <c r="BA474" s="18"/>
      <c r="BB474" s="15"/>
      <c r="BC474" s="18"/>
      <c r="BD474" s="14"/>
      <c r="BE474" s="18"/>
      <c r="BF474" s="18"/>
      <c r="BG474" s="15"/>
      <c r="BH474" s="15"/>
      <c r="BI474" s="18"/>
      <c r="BJ474" s="15"/>
      <c r="BK474" s="7"/>
      <c r="BL474" s="15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  <c r="FH474" s="7"/>
      <c r="FI474" s="7"/>
      <c r="FJ474" s="7"/>
      <c r="FK474" s="7"/>
      <c r="FL474" s="7"/>
      <c r="FM474" s="7"/>
      <c r="FN474" s="7"/>
      <c r="FO474" s="7"/>
      <c r="FP474" s="7"/>
      <c r="FQ474" s="7"/>
      <c r="FR474" s="7"/>
      <c r="FS474" s="7"/>
      <c r="FT474" s="7"/>
      <c r="FU474" s="7"/>
      <c r="FV474" s="7"/>
      <c r="FW474" s="7"/>
      <c r="FX474" s="7"/>
      <c r="FY474" s="7"/>
      <c r="FZ474" s="7"/>
      <c r="GA474" s="7"/>
      <c r="GB474" s="7"/>
      <c r="GC474" s="7"/>
      <c r="GD474" s="7"/>
      <c r="GE474" s="7"/>
      <c r="GF474" s="7"/>
      <c r="GG474" s="7"/>
      <c r="GH474" s="7"/>
      <c r="GI474" s="7"/>
      <c r="GJ474" s="7"/>
      <c r="GK474" s="7"/>
      <c r="GL474" s="7"/>
      <c r="GM474" s="7"/>
      <c r="GN474" s="7"/>
      <c r="GO474" s="7"/>
      <c r="GP474" s="7"/>
      <c r="GQ474" s="7"/>
      <c r="GR474" s="7"/>
      <c r="GS474" s="7"/>
      <c r="GT474" s="7"/>
      <c r="GU474" s="7"/>
      <c r="GV474" s="7"/>
      <c r="GW474" s="7"/>
      <c r="GX474" s="7"/>
      <c r="GY474" s="7"/>
      <c r="GZ474" s="7"/>
      <c r="HA474" s="7"/>
      <c r="HB474" s="7"/>
      <c r="HC474" s="7"/>
      <c r="HD474" s="7"/>
      <c r="HE474" s="7"/>
      <c r="HF474" s="7"/>
      <c r="HG474" s="7"/>
      <c r="HH474" s="7"/>
      <c r="HI474" s="7"/>
      <c r="HJ474" s="7"/>
      <c r="HK474" s="7"/>
      <c r="HL474" s="7"/>
      <c r="HM474" s="7"/>
      <c r="HN474" s="7"/>
      <c r="HO474" s="7"/>
      <c r="HP474" s="7"/>
      <c r="HQ474" s="7"/>
      <c r="HR474" s="7"/>
      <c r="HS474" s="7"/>
      <c r="HT474" s="7"/>
      <c r="HU474" s="7"/>
      <c r="HV474" s="7"/>
      <c r="HW474" s="7"/>
      <c r="HX474" s="7"/>
      <c r="HY474" s="7"/>
      <c r="HZ474" s="7"/>
      <c r="IA474" s="7"/>
      <c r="IB474" s="7"/>
      <c r="IC474" s="7"/>
      <c r="ID474" s="7"/>
      <c r="IE474" s="7"/>
      <c r="IF474" s="7"/>
      <c r="IG474" s="7"/>
      <c r="IH474" s="7"/>
      <c r="II474" s="7"/>
      <c r="IJ474" s="7"/>
      <c r="IK474" s="7"/>
      <c r="IL474" s="7"/>
      <c r="IM474" s="7"/>
      <c r="IN474" s="7"/>
      <c r="IO474" s="7"/>
      <c r="IP474" s="7"/>
      <c r="IQ474" s="7"/>
    </row>
    <row r="475" spans="2:251">
      <c r="B475" s="65"/>
      <c r="C475" s="15"/>
      <c r="D475" s="15"/>
      <c r="F475" s="15"/>
      <c r="G475" s="14"/>
      <c r="H475" s="14"/>
      <c r="I475" s="14"/>
      <c r="J475" s="15"/>
      <c r="K475" s="14"/>
      <c r="L475" s="15"/>
      <c r="M475" s="15"/>
      <c r="N475" s="15"/>
      <c r="O475" s="15"/>
      <c r="P475" s="15"/>
      <c r="Q475" s="14"/>
      <c r="R475" s="15"/>
      <c r="S475" s="15"/>
      <c r="T475" s="15"/>
      <c r="U475" s="15"/>
      <c r="V475" s="15"/>
      <c r="W475" s="18"/>
      <c r="X475" s="15"/>
      <c r="Y475" s="15"/>
      <c r="Z475" s="18"/>
      <c r="AA475" s="15"/>
      <c r="AB475" s="15"/>
      <c r="AC475" s="18"/>
      <c r="AD475" s="16"/>
      <c r="AE475" s="16"/>
      <c r="AF475" s="11"/>
      <c r="AG475" s="15"/>
      <c r="AH475" s="15"/>
      <c r="AI475" s="18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4"/>
      <c r="AV475" s="15"/>
      <c r="AW475" s="15"/>
      <c r="AX475" s="15"/>
      <c r="AY475" s="15"/>
      <c r="AZ475" s="15"/>
      <c r="BA475" s="15"/>
      <c r="BB475" s="15"/>
      <c r="BC475" s="15"/>
      <c r="BD475" s="14"/>
      <c r="BE475" s="15"/>
      <c r="BF475" s="15"/>
      <c r="BG475" s="16"/>
      <c r="BH475" s="15"/>
      <c r="BI475" s="15"/>
      <c r="BJ475" s="15"/>
      <c r="BK475" s="7"/>
      <c r="BL475" s="15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  <c r="FH475" s="7"/>
      <c r="FI475" s="7"/>
      <c r="FJ475" s="7"/>
      <c r="FK475" s="7"/>
      <c r="FL475" s="7"/>
      <c r="FM475" s="7"/>
      <c r="FN475" s="7"/>
      <c r="FO475" s="7"/>
      <c r="FP475" s="7"/>
      <c r="FQ475" s="7"/>
      <c r="FR475" s="7"/>
      <c r="FS475" s="7"/>
      <c r="FT475" s="7"/>
      <c r="FU475" s="7"/>
      <c r="FV475" s="7"/>
      <c r="FW475" s="7"/>
      <c r="FX475" s="7"/>
      <c r="FY475" s="7"/>
      <c r="FZ475" s="7"/>
      <c r="GA475" s="7"/>
      <c r="GB475" s="7"/>
      <c r="GC475" s="7"/>
      <c r="GD475" s="7"/>
      <c r="GE475" s="7"/>
      <c r="GF475" s="7"/>
      <c r="GG475" s="7"/>
      <c r="GH475" s="7"/>
      <c r="GI475" s="7"/>
      <c r="GJ475" s="7"/>
      <c r="GK475" s="7"/>
      <c r="GL475" s="7"/>
      <c r="GM475" s="7"/>
      <c r="GN475" s="7"/>
      <c r="GO475" s="7"/>
      <c r="GP475" s="7"/>
      <c r="GQ475" s="7"/>
      <c r="GR475" s="7"/>
      <c r="GS475" s="7"/>
      <c r="GT475" s="7"/>
      <c r="GU475" s="7"/>
      <c r="GV475" s="7"/>
      <c r="GW475" s="7"/>
      <c r="GX475" s="7"/>
      <c r="GY475" s="7"/>
      <c r="GZ475" s="7"/>
      <c r="HA475" s="7"/>
      <c r="HB475" s="7"/>
      <c r="HC475" s="7"/>
      <c r="HD475" s="7"/>
      <c r="HE475" s="7"/>
      <c r="HF475" s="7"/>
      <c r="HG475" s="7"/>
      <c r="HH475" s="7"/>
      <c r="HI475" s="7"/>
      <c r="HJ475" s="7"/>
      <c r="HK475" s="7"/>
      <c r="HL475" s="7"/>
      <c r="HM475" s="7"/>
      <c r="HN475" s="7"/>
      <c r="HO475" s="7"/>
      <c r="HP475" s="7"/>
      <c r="HQ475" s="7"/>
      <c r="HR475" s="7"/>
      <c r="HS475" s="7"/>
      <c r="HT475" s="7"/>
      <c r="HU475" s="7"/>
      <c r="HV475" s="7"/>
      <c r="HW475" s="7"/>
      <c r="HX475" s="7"/>
      <c r="HY475" s="7"/>
      <c r="HZ475" s="7"/>
      <c r="IA475" s="7"/>
      <c r="IB475" s="7"/>
      <c r="IC475" s="7"/>
      <c r="ID475" s="7"/>
      <c r="IE475" s="7"/>
      <c r="IF475" s="7"/>
      <c r="IG475" s="7"/>
      <c r="IH475" s="7"/>
      <c r="II475" s="7"/>
      <c r="IJ475" s="7"/>
      <c r="IK475" s="7"/>
      <c r="IL475" s="7"/>
      <c r="IM475" s="7"/>
      <c r="IN475" s="7"/>
      <c r="IO475" s="7"/>
      <c r="IP475" s="7"/>
      <c r="IQ475" s="7"/>
    </row>
    <row r="476" spans="2:251">
      <c r="B476" s="65"/>
      <c r="C476" s="15"/>
      <c r="D476" s="15"/>
      <c r="F476" s="15"/>
      <c r="G476" s="14"/>
      <c r="H476" s="14"/>
      <c r="I476" s="14"/>
      <c r="J476" s="15"/>
      <c r="K476" s="14"/>
      <c r="L476" s="15"/>
      <c r="M476" s="15"/>
      <c r="N476" s="18"/>
      <c r="O476" s="15"/>
      <c r="P476" s="15"/>
      <c r="Q476" s="14"/>
      <c r="R476" s="15"/>
      <c r="S476" s="15"/>
      <c r="T476" s="18"/>
      <c r="U476" s="15"/>
      <c r="V476" s="15"/>
      <c r="W476" s="18"/>
      <c r="X476" s="15"/>
      <c r="Y476" s="15"/>
      <c r="Z476" s="18"/>
      <c r="AA476" s="15"/>
      <c r="AB476" s="15"/>
      <c r="AC476" s="18"/>
      <c r="AD476" s="16"/>
      <c r="AE476" s="16"/>
      <c r="AF476" s="11"/>
      <c r="AG476" s="15"/>
      <c r="AH476" s="15"/>
      <c r="AI476" s="18"/>
      <c r="AJ476" s="15"/>
      <c r="AK476" s="15"/>
      <c r="AL476" s="18"/>
      <c r="AM476" s="15"/>
      <c r="AN476" s="15"/>
      <c r="AO476" s="18"/>
      <c r="AP476" s="15"/>
      <c r="AQ476" s="15"/>
      <c r="AR476" s="18"/>
      <c r="AS476" s="15"/>
      <c r="AT476" s="15"/>
      <c r="AU476" s="14"/>
      <c r="AV476" s="15"/>
      <c r="AW476" s="15"/>
      <c r="AX476" s="18"/>
      <c r="AY476" s="15"/>
      <c r="AZ476" s="15"/>
      <c r="BA476" s="18"/>
      <c r="BB476" s="15"/>
      <c r="BC476" s="18"/>
      <c r="BD476" s="14"/>
      <c r="BE476" s="18"/>
      <c r="BF476" s="18"/>
      <c r="BG476" s="16"/>
      <c r="BH476" s="15"/>
      <c r="BI476" s="18"/>
      <c r="BJ476" s="15"/>
      <c r="BK476" s="7"/>
      <c r="BL476" s="15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  <c r="FH476" s="7"/>
      <c r="FI476" s="7"/>
      <c r="FJ476" s="7"/>
      <c r="FK476" s="7"/>
      <c r="FL476" s="7"/>
      <c r="FM476" s="7"/>
      <c r="FN476" s="7"/>
      <c r="FO476" s="7"/>
      <c r="FP476" s="7"/>
      <c r="FQ476" s="7"/>
      <c r="FR476" s="7"/>
      <c r="FS476" s="7"/>
      <c r="FT476" s="7"/>
      <c r="FU476" s="7"/>
      <c r="FV476" s="7"/>
      <c r="FW476" s="7"/>
      <c r="FX476" s="7"/>
      <c r="FY476" s="7"/>
      <c r="FZ476" s="7"/>
      <c r="GA476" s="7"/>
      <c r="GB476" s="7"/>
      <c r="GC476" s="7"/>
      <c r="GD476" s="7"/>
      <c r="GE476" s="7"/>
      <c r="GF476" s="7"/>
      <c r="GG476" s="7"/>
      <c r="GH476" s="7"/>
      <c r="GI476" s="7"/>
      <c r="GJ476" s="7"/>
      <c r="GK476" s="7"/>
      <c r="GL476" s="7"/>
      <c r="GM476" s="7"/>
      <c r="GN476" s="7"/>
      <c r="GO476" s="7"/>
      <c r="GP476" s="7"/>
      <c r="GQ476" s="7"/>
      <c r="GR476" s="7"/>
      <c r="GS476" s="7"/>
      <c r="GT476" s="7"/>
      <c r="GU476" s="7"/>
      <c r="GV476" s="7"/>
      <c r="GW476" s="7"/>
      <c r="GX476" s="7"/>
      <c r="GY476" s="7"/>
      <c r="GZ476" s="7"/>
      <c r="HA476" s="7"/>
      <c r="HB476" s="7"/>
      <c r="HC476" s="7"/>
      <c r="HD476" s="7"/>
      <c r="HE476" s="7"/>
      <c r="HF476" s="7"/>
      <c r="HG476" s="7"/>
      <c r="HH476" s="7"/>
      <c r="HI476" s="7"/>
      <c r="HJ476" s="7"/>
      <c r="HK476" s="7"/>
      <c r="HL476" s="7"/>
      <c r="HM476" s="7"/>
      <c r="HN476" s="7"/>
      <c r="HO476" s="7"/>
      <c r="HP476" s="7"/>
      <c r="HQ476" s="7"/>
      <c r="HR476" s="7"/>
      <c r="HS476" s="7"/>
      <c r="HT476" s="7"/>
      <c r="HU476" s="7"/>
      <c r="HV476" s="7"/>
      <c r="HW476" s="7"/>
      <c r="HX476" s="7"/>
      <c r="HY476" s="7"/>
      <c r="HZ476" s="7"/>
      <c r="IA476" s="7"/>
      <c r="IB476" s="7"/>
      <c r="IC476" s="7"/>
      <c r="ID476" s="7"/>
      <c r="IE476" s="7"/>
      <c r="IF476" s="7"/>
      <c r="IG476" s="7"/>
      <c r="IH476" s="7"/>
      <c r="II476" s="7"/>
      <c r="IJ476" s="7"/>
      <c r="IK476" s="7"/>
      <c r="IL476" s="7"/>
      <c r="IM476" s="7"/>
      <c r="IN476" s="7"/>
      <c r="IO476" s="7"/>
      <c r="IP476" s="7"/>
      <c r="IQ476" s="7"/>
    </row>
    <row r="477" spans="2:251">
      <c r="B477" s="65"/>
      <c r="C477" s="15"/>
      <c r="D477" s="15"/>
      <c r="F477" s="15"/>
      <c r="G477" s="14"/>
      <c r="H477" s="14"/>
      <c r="I477" s="14"/>
      <c r="J477" s="15"/>
      <c r="K477" s="14"/>
      <c r="L477" s="15"/>
      <c r="M477" s="15"/>
      <c r="N477" s="18"/>
      <c r="O477" s="15"/>
      <c r="P477" s="15"/>
      <c r="Q477" s="14"/>
      <c r="R477" s="15"/>
      <c r="S477" s="15"/>
      <c r="T477" s="18"/>
      <c r="U477" s="15"/>
      <c r="V477" s="15"/>
      <c r="W477" s="18"/>
      <c r="X477" s="15"/>
      <c r="Y477" s="15"/>
      <c r="Z477" s="18"/>
      <c r="AA477" s="15"/>
      <c r="AB477" s="15"/>
      <c r="AC477" s="18"/>
      <c r="AD477" s="16"/>
      <c r="AE477" s="16"/>
      <c r="AF477" s="11"/>
      <c r="AG477" s="15"/>
      <c r="AH477" s="15"/>
      <c r="AI477" s="18"/>
      <c r="AJ477" s="15"/>
      <c r="AK477" s="15"/>
      <c r="AL477" s="18"/>
      <c r="AM477" s="15"/>
      <c r="AN477" s="15"/>
      <c r="AO477" s="18"/>
      <c r="AP477" s="15"/>
      <c r="AQ477" s="15"/>
      <c r="AR477" s="18"/>
      <c r="AS477" s="15"/>
      <c r="AT477" s="15"/>
      <c r="AU477" s="14"/>
      <c r="AV477" s="15"/>
      <c r="AW477" s="15"/>
      <c r="AX477" s="18"/>
      <c r="AY477" s="15"/>
      <c r="AZ477" s="15"/>
      <c r="BA477" s="18"/>
      <c r="BB477" s="15"/>
      <c r="BC477" s="18"/>
      <c r="BD477" s="14"/>
      <c r="BE477" s="18"/>
      <c r="BF477" s="18"/>
      <c r="BG477" s="16"/>
      <c r="BH477" s="15"/>
      <c r="BI477" s="18"/>
      <c r="BJ477" s="15"/>
      <c r="BK477" s="7"/>
      <c r="BL477" s="15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  <c r="FH477" s="7"/>
      <c r="FI477" s="7"/>
      <c r="FJ477" s="7"/>
      <c r="FK477" s="7"/>
      <c r="FL477" s="7"/>
      <c r="FM477" s="7"/>
      <c r="FN477" s="7"/>
      <c r="FO477" s="7"/>
      <c r="FP477" s="7"/>
      <c r="FQ477" s="7"/>
      <c r="FR477" s="7"/>
      <c r="FS477" s="7"/>
      <c r="FT477" s="7"/>
      <c r="FU477" s="7"/>
      <c r="FV477" s="7"/>
      <c r="FW477" s="7"/>
      <c r="FX477" s="7"/>
      <c r="FY477" s="7"/>
      <c r="FZ477" s="7"/>
      <c r="GA477" s="7"/>
      <c r="GB477" s="7"/>
      <c r="GC477" s="7"/>
      <c r="GD477" s="7"/>
      <c r="GE477" s="7"/>
      <c r="GF477" s="7"/>
      <c r="GG477" s="7"/>
      <c r="GH477" s="7"/>
      <c r="GI477" s="7"/>
      <c r="GJ477" s="7"/>
      <c r="GK477" s="7"/>
      <c r="GL477" s="7"/>
      <c r="GM477" s="7"/>
      <c r="GN477" s="7"/>
      <c r="GO477" s="7"/>
      <c r="GP477" s="7"/>
      <c r="GQ477" s="7"/>
      <c r="GR477" s="7"/>
      <c r="GS477" s="7"/>
      <c r="GT477" s="7"/>
      <c r="GU477" s="7"/>
      <c r="GV477" s="7"/>
      <c r="GW477" s="7"/>
      <c r="GX477" s="7"/>
      <c r="GY477" s="7"/>
      <c r="GZ477" s="7"/>
      <c r="HA477" s="7"/>
      <c r="HB477" s="7"/>
      <c r="HC477" s="7"/>
      <c r="HD477" s="7"/>
      <c r="HE477" s="7"/>
      <c r="HF477" s="7"/>
      <c r="HG477" s="7"/>
      <c r="HH477" s="7"/>
      <c r="HI477" s="7"/>
      <c r="HJ477" s="7"/>
      <c r="HK477" s="7"/>
      <c r="HL477" s="7"/>
      <c r="HM477" s="7"/>
      <c r="HN477" s="7"/>
      <c r="HO477" s="7"/>
      <c r="HP477" s="7"/>
      <c r="HQ477" s="7"/>
      <c r="HR477" s="7"/>
      <c r="HS477" s="7"/>
      <c r="HT477" s="7"/>
      <c r="HU477" s="7"/>
      <c r="HV477" s="7"/>
      <c r="HW477" s="7"/>
      <c r="HX477" s="7"/>
      <c r="HY477" s="7"/>
      <c r="HZ477" s="7"/>
      <c r="IA477" s="7"/>
      <c r="IB477" s="7"/>
      <c r="IC477" s="7"/>
      <c r="ID477" s="7"/>
      <c r="IE477" s="7"/>
      <c r="IF477" s="7"/>
      <c r="IG477" s="7"/>
      <c r="IH477" s="7"/>
      <c r="II477" s="7"/>
      <c r="IJ477" s="7"/>
      <c r="IK477" s="7"/>
      <c r="IL477" s="7"/>
      <c r="IM477" s="7"/>
      <c r="IN477" s="7"/>
      <c r="IO477" s="7"/>
      <c r="IP477" s="7"/>
      <c r="IQ477" s="7"/>
    </row>
    <row r="478" spans="2:251">
      <c r="B478" s="65"/>
      <c r="C478" s="15"/>
      <c r="D478" s="15"/>
      <c r="F478" s="15"/>
      <c r="G478" s="14"/>
      <c r="H478" s="14"/>
      <c r="I478" s="14"/>
      <c r="J478" s="15"/>
      <c r="K478" s="14"/>
      <c r="L478" s="15"/>
      <c r="M478" s="15"/>
      <c r="N478" s="18"/>
      <c r="O478" s="15"/>
      <c r="P478" s="15"/>
      <c r="Q478" s="14"/>
      <c r="R478" s="15"/>
      <c r="S478" s="15"/>
      <c r="T478" s="18"/>
      <c r="U478" s="15"/>
      <c r="V478" s="15"/>
      <c r="W478" s="18"/>
      <c r="X478" s="15"/>
      <c r="Y478" s="15"/>
      <c r="Z478" s="18"/>
      <c r="AA478" s="15"/>
      <c r="AB478" s="15"/>
      <c r="AC478" s="18"/>
      <c r="AD478" s="16"/>
      <c r="AE478" s="16"/>
      <c r="AF478" s="11"/>
      <c r="AG478" s="15"/>
      <c r="AH478" s="15"/>
      <c r="AI478" s="18"/>
      <c r="AJ478" s="15"/>
      <c r="AK478" s="15"/>
      <c r="AL478" s="18"/>
      <c r="AM478" s="15"/>
      <c r="AN478" s="15"/>
      <c r="AO478" s="18"/>
      <c r="AP478" s="15"/>
      <c r="AQ478" s="15"/>
      <c r="AR478" s="18"/>
      <c r="AS478" s="15"/>
      <c r="AT478" s="15"/>
      <c r="AU478" s="14"/>
      <c r="AV478" s="15"/>
      <c r="AW478" s="15"/>
      <c r="AX478" s="18"/>
      <c r="AY478" s="15"/>
      <c r="AZ478" s="15"/>
      <c r="BA478" s="18"/>
      <c r="BB478" s="15"/>
      <c r="BC478" s="18"/>
      <c r="BD478" s="14"/>
      <c r="BE478" s="18"/>
      <c r="BF478" s="18"/>
      <c r="BG478" s="16"/>
      <c r="BH478" s="15"/>
      <c r="BI478" s="18"/>
      <c r="BJ478" s="15"/>
      <c r="BK478" s="7"/>
      <c r="BL478" s="15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  <c r="FH478" s="7"/>
      <c r="FI478" s="7"/>
      <c r="FJ478" s="7"/>
      <c r="FK478" s="7"/>
      <c r="FL478" s="7"/>
      <c r="FM478" s="7"/>
      <c r="FN478" s="7"/>
      <c r="FO478" s="7"/>
      <c r="FP478" s="7"/>
      <c r="FQ478" s="7"/>
      <c r="FR478" s="7"/>
      <c r="FS478" s="7"/>
      <c r="FT478" s="7"/>
      <c r="FU478" s="7"/>
      <c r="FV478" s="7"/>
      <c r="FW478" s="7"/>
      <c r="FX478" s="7"/>
      <c r="FY478" s="7"/>
      <c r="FZ478" s="7"/>
      <c r="GA478" s="7"/>
      <c r="GB478" s="7"/>
      <c r="GC478" s="7"/>
      <c r="GD478" s="7"/>
      <c r="GE478" s="7"/>
      <c r="GF478" s="7"/>
      <c r="GG478" s="7"/>
      <c r="GH478" s="7"/>
      <c r="GI478" s="7"/>
      <c r="GJ478" s="7"/>
      <c r="GK478" s="7"/>
      <c r="GL478" s="7"/>
      <c r="GM478" s="7"/>
      <c r="GN478" s="7"/>
      <c r="GO478" s="7"/>
      <c r="GP478" s="7"/>
      <c r="GQ478" s="7"/>
      <c r="GR478" s="7"/>
      <c r="GS478" s="7"/>
      <c r="GT478" s="7"/>
      <c r="GU478" s="7"/>
      <c r="GV478" s="7"/>
      <c r="GW478" s="7"/>
      <c r="GX478" s="7"/>
      <c r="GY478" s="7"/>
      <c r="GZ478" s="7"/>
      <c r="HA478" s="7"/>
      <c r="HB478" s="7"/>
      <c r="HC478" s="7"/>
      <c r="HD478" s="7"/>
      <c r="HE478" s="7"/>
      <c r="HF478" s="7"/>
      <c r="HG478" s="7"/>
      <c r="HH478" s="7"/>
      <c r="HI478" s="7"/>
      <c r="HJ478" s="7"/>
      <c r="HK478" s="7"/>
      <c r="HL478" s="7"/>
      <c r="HM478" s="7"/>
      <c r="HN478" s="7"/>
      <c r="HO478" s="7"/>
      <c r="HP478" s="7"/>
      <c r="HQ478" s="7"/>
      <c r="HR478" s="7"/>
      <c r="HS478" s="7"/>
      <c r="HT478" s="7"/>
      <c r="HU478" s="7"/>
      <c r="HV478" s="7"/>
      <c r="HW478" s="7"/>
      <c r="HX478" s="7"/>
      <c r="HY478" s="7"/>
      <c r="HZ478" s="7"/>
      <c r="IA478" s="7"/>
      <c r="IB478" s="7"/>
      <c r="IC478" s="7"/>
      <c r="ID478" s="7"/>
      <c r="IE478" s="7"/>
      <c r="IF478" s="7"/>
      <c r="IG478" s="7"/>
      <c r="IH478" s="7"/>
      <c r="II478" s="7"/>
      <c r="IJ478" s="7"/>
      <c r="IK478" s="7"/>
      <c r="IL478" s="7"/>
      <c r="IM478" s="7"/>
      <c r="IN478" s="7"/>
      <c r="IO478" s="7"/>
      <c r="IP478" s="7"/>
      <c r="IQ478" s="7"/>
    </row>
    <row r="479" spans="2:251">
      <c r="B479" s="65"/>
      <c r="C479" s="15"/>
      <c r="D479" s="15"/>
      <c r="E479" s="31"/>
      <c r="F479" s="15"/>
      <c r="G479" s="14"/>
      <c r="H479" s="14"/>
      <c r="I479" s="14"/>
      <c r="J479" s="15"/>
      <c r="K479" s="14"/>
      <c r="L479" s="15"/>
      <c r="M479" s="15"/>
      <c r="N479" s="18"/>
      <c r="O479" s="15"/>
      <c r="P479" s="15"/>
      <c r="Q479" s="14"/>
      <c r="R479" s="15"/>
      <c r="S479" s="15"/>
      <c r="T479" s="18"/>
      <c r="U479" s="15"/>
      <c r="V479" s="15"/>
      <c r="W479" s="18"/>
      <c r="X479" s="15"/>
      <c r="Y479" s="15"/>
      <c r="Z479" s="18"/>
      <c r="AA479" s="15"/>
      <c r="AB479" s="15"/>
      <c r="AC479" s="18"/>
      <c r="AD479" s="16"/>
      <c r="AE479" s="16"/>
      <c r="AF479" s="11"/>
      <c r="AG479" s="15"/>
      <c r="AH479" s="15"/>
      <c r="AI479" s="18"/>
      <c r="AJ479" s="15"/>
      <c r="AK479" s="15"/>
      <c r="AL479" s="18"/>
      <c r="AM479" s="15"/>
      <c r="AN479" s="15"/>
      <c r="AO479" s="18"/>
      <c r="AP479" s="15"/>
      <c r="AQ479" s="15"/>
      <c r="AR479" s="18"/>
      <c r="AS479" s="15"/>
      <c r="AT479" s="15"/>
      <c r="AU479" s="14"/>
      <c r="AV479" s="15"/>
      <c r="AW479" s="15"/>
      <c r="AX479" s="18"/>
      <c r="AY479" s="15"/>
      <c r="AZ479" s="15"/>
      <c r="BA479" s="18"/>
      <c r="BB479" s="15"/>
      <c r="BC479" s="18"/>
      <c r="BD479" s="14"/>
      <c r="BE479" s="18"/>
      <c r="BF479" s="18"/>
      <c r="BG479" s="16"/>
      <c r="BH479" s="15"/>
      <c r="BI479" s="18"/>
      <c r="BJ479" s="15"/>
      <c r="BK479" s="7"/>
      <c r="BL479" s="15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  <c r="FH479" s="7"/>
      <c r="FI479" s="7"/>
      <c r="FJ479" s="7"/>
      <c r="FK479" s="7"/>
      <c r="FL479" s="7"/>
      <c r="FM479" s="7"/>
      <c r="FN479" s="7"/>
      <c r="FO479" s="7"/>
      <c r="FP479" s="7"/>
      <c r="FQ479" s="7"/>
      <c r="FR479" s="7"/>
      <c r="FS479" s="7"/>
      <c r="FT479" s="7"/>
      <c r="FU479" s="7"/>
      <c r="FV479" s="7"/>
      <c r="FW479" s="7"/>
      <c r="FX479" s="7"/>
      <c r="FY479" s="7"/>
      <c r="FZ479" s="7"/>
      <c r="GA479" s="7"/>
      <c r="GB479" s="7"/>
      <c r="GC479" s="7"/>
      <c r="GD479" s="7"/>
      <c r="GE479" s="7"/>
      <c r="GF479" s="7"/>
      <c r="GG479" s="7"/>
      <c r="GH479" s="7"/>
      <c r="GI479" s="7"/>
      <c r="GJ479" s="7"/>
      <c r="GK479" s="7"/>
      <c r="GL479" s="7"/>
      <c r="GM479" s="7"/>
      <c r="GN479" s="7"/>
      <c r="GO479" s="7"/>
      <c r="GP479" s="7"/>
      <c r="GQ479" s="7"/>
      <c r="GR479" s="7"/>
      <c r="GS479" s="7"/>
      <c r="GT479" s="7"/>
      <c r="GU479" s="7"/>
      <c r="GV479" s="7"/>
      <c r="GW479" s="7"/>
      <c r="GX479" s="7"/>
      <c r="GY479" s="7"/>
      <c r="GZ479" s="7"/>
      <c r="HA479" s="7"/>
      <c r="HB479" s="7"/>
      <c r="HC479" s="7"/>
      <c r="HD479" s="7"/>
      <c r="HE479" s="7"/>
      <c r="HF479" s="7"/>
      <c r="HG479" s="7"/>
      <c r="HH479" s="7"/>
      <c r="HI479" s="7"/>
      <c r="HJ479" s="7"/>
      <c r="HK479" s="7"/>
      <c r="HL479" s="7"/>
      <c r="HM479" s="7"/>
      <c r="HN479" s="7"/>
      <c r="HO479" s="7"/>
      <c r="HP479" s="7"/>
      <c r="HQ479" s="7"/>
      <c r="HR479" s="7"/>
      <c r="HS479" s="7"/>
      <c r="HT479" s="7"/>
      <c r="HU479" s="7"/>
      <c r="HV479" s="7"/>
      <c r="HW479" s="7"/>
      <c r="HX479" s="7"/>
      <c r="HY479" s="7"/>
      <c r="HZ479" s="7"/>
      <c r="IA479" s="7"/>
      <c r="IB479" s="7"/>
      <c r="IC479" s="7"/>
      <c r="ID479" s="7"/>
      <c r="IE479" s="7"/>
      <c r="IF479" s="7"/>
      <c r="IG479" s="7"/>
      <c r="IH479" s="7"/>
      <c r="II479" s="7"/>
      <c r="IJ479" s="7"/>
      <c r="IK479" s="7"/>
      <c r="IL479" s="7"/>
      <c r="IM479" s="7"/>
      <c r="IN479" s="7"/>
      <c r="IO479" s="7"/>
      <c r="IP479" s="7"/>
      <c r="IQ479" s="7"/>
    </row>
    <row r="480" spans="2:251">
      <c r="B480" s="65"/>
      <c r="C480" s="15"/>
      <c r="D480" s="15"/>
      <c r="F480" s="15"/>
      <c r="G480" s="14"/>
      <c r="H480" s="14"/>
      <c r="I480" s="14"/>
      <c r="J480" s="15"/>
      <c r="K480" s="14"/>
      <c r="L480" s="15"/>
      <c r="M480" s="15"/>
      <c r="N480" s="18"/>
      <c r="O480" s="15"/>
      <c r="P480" s="15"/>
      <c r="Q480" s="14"/>
      <c r="R480" s="15"/>
      <c r="S480" s="15"/>
      <c r="T480" s="18"/>
      <c r="U480" s="15"/>
      <c r="V480" s="15"/>
      <c r="W480" s="18"/>
      <c r="X480" s="15"/>
      <c r="Y480" s="15"/>
      <c r="Z480" s="18"/>
      <c r="AA480" s="15"/>
      <c r="AB480" s="15"/>
      <c r="AC480" s="18"/>
      <c r="AD480" s="16"/>
      <c r="AE480" s="16"/>
      <c r="AF480" s="11"/>
      <c r="AG480" s="15"/>
      <c r="AH480" s="15"/>
      <c r="AI480" s="18"/>
      <c r="AJ480" s="15"/>
      <c r="AK480" s="15"/>
      <c r="AL480" s="18"/>
      <c r="AM480" s="15"/>
      <c r="AN480" s="15"/>
      <c r="AO480" s="18"/>
      <c r="AP480" s="15"/>
      <c r="AQ480" s="15"/>
      <c r="AR480" s="18"/>
      <c r="AS480" s="15"/>
      <c r="AT480" s="15"/>
      <c r="AU480" s="14"/>
      <c r="AV480" s="15"/>
      <c r="AW480" s="15"/>
      <c r="AX480" s="18"/>
      <c r="AY480" s="15"/>
      <c r="AZ480" s="15"/>
      <c r="BA480" s="18"/>
      <c r="BB480" s="15"/>
      <c r="BC480" s="18"/>
      <c r="BD480" s="14"/>
      <c r="BE480" s="18"/>
      <c r="BF480" s="18"/>
      <c r="BG480" s="16"/>
      <c r="BH480" s="15"/>
      <c r="BI480" s="18"/>
      <c r="BJ480" s="15"/>
      <c r="BK480" s="7"/>
      <c r="BL480" s="15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  <c r="FH480" s="7"/>
      <c r="FI480" s="7"/>
      <c r="FJ480" s="7"/>
      <c r="FK480" s="7"/>
      <c r="FL480" s="7"/>
      <c r="FM480" s="7"/>
      <c r="FN480" s="7"/>
      <c r="FO480" s="7"/>
      <c r="FP480" s="7"/>
      <c r="FQ480" s="7"/>
      <c r="FR480" s="7"/>
      <c r="FS480" s="7"/>
      <c r="FT480" s="7"/>
      <c r="FU480" s="7"/>
      <c r="FV480" s="7"/>
      <c r="FW480" s="7"/>
      <c r="FX480" s="7"/>
      <c r="FY480" s="7"/>
      <c r="FZ480" s="7"/>
      <c r="GA480" s="7"/>
      <c r="GB480" s="7"/>
      <c r="GC480" s="7"/>
      <c r="GD480" s="7"/>
      <c r="GE480" s="7"/>
      <c r="GF480" s="7"/>
      <c r="GG480" s="7"/>
      <c r="GH480" s="7"/>
      <c r="GI480" s="7"/>
      <c r="GJ480" s="7"/>
      <c r="GK480" s="7"/>
      <c r="GL480" s="7"/>
      <c r="GM480" s="7"/>
      <c r="GN480" s="7"/>
      <c r="GO480" s="7"/>
      <c r="GP480" s="7"/>
      <c r="GQ480" s="7"/>
      <c r="GR480" s="7"/>
      <c r="GS480" s="7"/>
      <c r="GT480" s="7"/>
      <c r="GU480" s="7"/>
      <c r="GV480" s="7"/>
      <c r="GW480" s="7"/>
      <c r="GX480" s="7"/>
      <c r="GY480" s="7"/>
      <c r="GZ480" s="7"/>
      <c r="HA480" s="7"/>
      <c r="HB480" s="7"/>
      <c r="HC480" s="7"/>
      <c r="HD480" s="7"/>
      <c r="HE480" s="7"/>
      <c r="HF480" s="7"/>
      <c r="HG480" s="7"/>
      <c r="HH480" s="7"/>
      <c r="HI480" s="7"/>
      <c r="HJ480" s="7"/>
      <c r="HK480" s="7"/>
      <c r="HL480" s="7"/>
      <c r="HM480" s="7"/>
      <c r="HN480" s="7"/>
      <c r="HO480" s="7"/>
      <c r="HP480" s="7"/>
      <c r="HQ480" s="7"/>
      <c r="HR480" s="7"/>
      <c r="HS480" s="7"/>
      <c r="HT480" s="7"/>
      <c r="HU480" s="7"/>
      <c r="HV480" s="7"/>
      <c r="HW480" s="7"/>
      <c r="HX480" s="7"/>
      <c r="HY480" s="7"/>
      <c r="HZ480" s="7"/>
      <c r="IA480" s="7"/>
      <c r="IB480" s="7"/>
      <c r="IC480" s="7"/>
      <c r="ID480" s="7"/>
      <c r="IE480" s="7"/>
      <c r="IF480" s="7"/>
      <c r="IG480" s="7"/>
      <c r="IH480" s="7"/>
      <c r="II480" s="7"/>
      <c r="IJ480" s="7"/>
      <c r="IK480" s="7"/>
      <c r="IL480" s="7"/>
      <c r="IM480" s="7"/>
      <c r="IN480" s="7"/>
      <c r="IO480" s="7"/>
      <c r="IP480" s="7"/>
      <c r="IQ480" s="7"/>
    </row>
    <row r="481" spans="2:251">
      <c r="B481" s="65"/>
      <c r="C481" s="15"/>
      <c r="D481" s="15"/>
      <c r="F481" s="15"/>
      <c r="G481" s="14"/>
      <c r="H481" s="14"/>
      <c r="I481" s="14"/>
      <c r="J481" s="15"/>
      <c r="K481" s="14"/>
      <c r="L481" s="15"/>
      <c r="M481" s="15"/>
      <c r="N481" s="18"/>
      <c r="O481" s="15"/>
      <c r="P481" s="15"/>
      <c r="Q481" s="14"/>
      <c r="R481" s="15"/>
      <c r="S481" s="15"/>
      <c r="T481" s="18"/>
      <c r="U481" s="15"/>
      <c r="V481" s="15"/>
      <c r="W481" s="18"/>
      <c r="X481" s="15"/>
      <c r="Y481" s="15"/>
      <c r="Z481" s="18"/>
      <c r="AA481" s="15"/>
      <c r="AB481" s="15"/>
      <c r="AC481" s="18"/>
      <c r="AD481" s="16"/>
      <c r="AE481" s="16"/>
      <c r="AF481" s="11"/>
      <c r="AG481" s="15"/>
      <c r="AH481" s="15"/>
      <c r="AI481" s="18"/>
      <c r="AJ481" s="15"/>
      <c r="AK481" s="15"/>
      <c r="AL481" s="18"/>
      <c r="AM481" s="15"/>
      <c r="AN481" s="15"/>
      <c r="AO481" s="18"/>
      <c r="AP481" s="15"/>
      <c r="AQ481" s="15"/>
      <c r="AR481" s="18"/>
      <c r="AS481" s="15"/>
      <c r="AT481" s="15"/>
      <c r="AU481" s="14"/>
      <c r="AV481" s="15"/>
      <c r="AW481" s="15"/>
      <c r="AX481" s="18"/>
      <c r="AY481" s="15"/>
      <c r="AZ481" s="15"/>
      <c r="BA481" s="18"/>
      <c r="BB481" s="15"/>
      <c r="BC481" s="18"/>
      <c r="BD481" s="14"/>
      <c r="BE481" s="18"/>
      <c r="BF481" s="18"/>
      <c r="BG481" s="16"/>
      <c r="BH481" s="15"/>
      <c r="BI481" s="18"/>
      <c r="BJ481" s="15"/>
      <c r="BK481" s="7"/>
      <c r="BL481" s="15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  <c r="FH481" s="7"/>
      <c r="FI481" s="7"/>
      <c r="FJ481" s="7"/>
      <c r="FK481" s="7"/>
      <c r="FL481" s="7"/>
      <c r="FM481" s="7"/>
      <c r="FN481" s="7"/>
      <c r="FO481" s="7"/>
      <c r="FP481" s="7"/>
      <c r="FQ481" s="7"/>
      <c r="FR481" s="7"/>
      <c r="FS481" s="7"/>
      <c r="FT481" s="7"/>
      <c r="FU481" s="7"/>
      <c r="FV481" s="7"/>
      <c r="FW481" s="7"/>
      <c r="FX481" s="7"/>
      <c r="FY481" s="7"/>
      <c r="FZ481" s="7"/>
      <c r="GA481" s="7"/>
      <c r="GB481" s="7"/>
      <c r="GC481" s="7"/>
      <c r="GD481" s="7"/>
      <c r="GE481" s="7"/>
      <c r="GF481" s="7"/>
      <c r="GG481" s="7"/>
      <c r="GH481" s="7"/>
      <c r="GI481" s="7"/>
      <c r="GJ481" s="7"/>
      <c r="GK481" s="7"/>
      <c r="GL481" s="7"/>
      <c r="GM481" s="7"/>
      <c r="GN481" s="7"/>
      <c r="GO481" s="7"/>
      <c r="GP481" s="7"/>
      <c r="GQ481" s="7"/>
      <c r="GR481" s="7"/>
      <c r="GS481" s="7"/>
      <c r="GT481" s="7"/>
      <c r="GU481" s="7"/>
      <c r="GV481" s="7"/>
      <c r="GW481" s="7"/>
      <c r="GX481" s="7"/>
      <c r="GY481" s="7"/>
      <c r="GZ481" s="7"/>
      <c r="HA481" s="7"/>
      <c r="HB481" s="7"/>
      <c r="HC481" s="7"/>
      <c r="HD481" s="7"/>
      <c r="HE481" s="7"/>
      <c r="HF481" s="7"/>
      <c r="HG481" s="7"/>
      <c r="HH481" s="7"/>
      <c r="HI481" s="7"/>
      <c r="HJ481" s="7"/>
      <c r="HK481" s="7"/>
      <c r="HL481" s="7"/>
      <c r="HM481" s="7"/>
      <c r="HN481" s="7"/>
      <c r="HO481" s="7"/>
      <c r="HP481" s="7"/>
      <c r="HQ481" s="7"/>
      <c r="HR481" s="7"/>
      <c r="HS481" s="7"/>
      <c r="HT481" s="7"/>
      <c r="HU481" s="7"/>
      <c r="HV481" s="7"/>
      <c r="HW481" s="7"/>
      <c r="HX481" s="7"/>
      <c r="HY481" s="7"/>
      <c r="HZ481" s="7"/>
      <c r="IA481" s="7"/>
      <c r="IB481" s="7"/>
      <c r="IC481" s="7"/>
      <c r="ID481" s="7"/>
      <c r="IE481" s="7"/>
      <c r="IF481" s="7"/>
      <c r="IG481" s="7"/>
      <c r="IH481" s="7"/>
      <c r="II481" s="7"/>
      <c r="IJ481" s="7"/>
      <c r="IK481" s="7"/>
      <c r="IL481" s="7"/>
      <c r="IM481" s="7"/>
      <c r="IN481" s="7"/>
      <c r="IO481" s="7"/>
      <c r="IP481" s="7"/>
      <c r="IQ481" s="7"/>
    </row>
    <row r="482" spans="2:251">
      <c r="B482" s="65"/>
      <c r="C482" s="15"/>
      <c r="D482" s="15"/>
      <c r="F482" s="15"/>
      <c r="G482" s="14"/>
      <c r="H482" s="14"/>
      <c r="I482" s="14"/>
      <c r="J482" s="15"/>
      <c r="K482" s="14"/>
      <c r="L482" s="15"/>
      <c r="M482" s="15"/>
      <c r="N482" s="18"/>
      <c r="O482" s="15"/>
      <c r="P482" s="15"/>
      <c r="Q482" s="14"/>
      <c r="R482" s="15"/>
      <c r="S482" s="15"/>
      <c r="T482" s="18"/>
      <c r="U482" s="15"/>
      <c r="V482" s="15"/>
      <c r="W482" s="18"/>
      <c r="X482" s="15"/>
      <c r="Y482" s="15"/>
      <c r="Z482" s="18"/>
      <c r="AA482" s="15"/>
      <c r="AB482" s="15"/>
      <c r="AC482" s="18"/>
      <c r="AD482" s="16"/>
      <c r="AE482" s="16"/>
      <c r="AF482" s="11"/>
      <c r="AG482" s="15"/>
      <c r="AH482" s="15"/>
      <c r="AI482" s="18"/>
      <c r="AJ482" s="15"/>
      <c r="AK482" s="15"/>
      <c r="AL482" s="18"/>
      <c r="AM482" s="15"/>
      <c r="AN482" s="15"/>
      <c r="AO482" s="18"/>
      <c r="AP482" s="15"/>
      <c r="AQ482" s="15"/>
      <c r="AR482" s="18"/>
      <c r="AS482" s="15"/>
      <c r="AT482" s="15"/>
      <c r="AU482" s="14"/>
      <c r="AV482" s="15"/>
      <c r="AW482" s="15"/>
      <c r="AX482" s="18"/>
      <c r="AY482" s="15"/>
      <c r="AZ482" s="15"/>
      <c r="BA482" s="18"/>
      <c r="BB482" s="15"/>
      <c r="BC482" s="18"/>
      <c r="BD482" s="14"/>
      <c r="BE482" s="18"/>
      <c r="BF482" s="18"/>
      <c r="BG482" s="16"/>
      <c r="BH482" s="15"/>
      <c r="BI482" s="18"/>
      <c r="BJ482" s="15"/>
      <c r="BK482" s="7"/>
      <c r="BL482" s="15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  <c r="FH482" s="7"/>
      <c r="FI482" s="7"/>
      <c r="FJ482" s="7"/>
      <c r="FK482" s="7"/>
      <c r="FL482" s="7"/>
      <c r="FM482" s="7"/>
      <c r="FN482" s="7"/>
      <c r="FO482" s="7"/>
      <c r="FP482" s="7"/>
      <c r="FQ482" s="7"/>
      <c r="FR482" s="7"/>
      <c r="FS482" s="7"/>
      <c r="FT482" s="7"/>
      <c r="FU482" s="7"/>
      <c r="FV482" s="7"/>
      <c r="FW482" s="7"/>
      <c r="FX482" s="7"/>
      <c r="FY482" s="7"/>
      <c r="FZ482" s="7"/>
      <c r="GA482" s="7"/>
      <c r="GB482" s="7"/>
      <c r="GC482" s="7"/>
      <c r="GD482" s="7"/>
      <c r="GE482" s="7"/>
      <c r="GF482" s="7"/>
      <c r="GG482" s="7"/>
      <c r="GH482" s="7"/>
      <c r="GI482" s="7"/>
      <c r="GJ482" s="7"/>
      <c r="GK482" s="7"/>
      <c r="GL482" s="7"/>
      <c r="GM482" s="7"/>
      <c r="GN482" s="7"/>
      <c r="GO482" s="7"/>
      <c r="GP482" s="7"/>
      <c r="GQ482" s="7"/>
      <c r="GR482" s="7"/>
      <c r="GS482" s="7"/>
      <c r="GT482" s="7"/>
      <c r="GU482" s="7"/>
      <c r="GV482" s="7"/>
      <c r="GW482" s="7"/>
      <c r="GX482" s="7"/>
      <c r="GY482" s="7"/>
      <c r="GZ482" s="7"/>
      <c r="HA482" s="7"/>
      <c r="HB482" s="7"/>
      <c r="HC482" s="7"/>
      <c r="HD482" s="7"/>
      <c r="HE482" s="7"/>
      <c r="HF482" s="7"/>
      <c r="HG482" s="7"/>
      <c r="HH482" s="7"/>
      <c r="HI482" s="7"/>
      <c r="HJ482" s="7"/>
      <c r="HK482" s="7"/>
      <c r="HL482" s="7"/>
      <c r="HM482" s="7"/>
      <c r="HN482" s="7"/>
      <c r="HO482" s="7"/>
      <c r="HP482" s="7"/>
      <c r="HQ482" s="7"/>
      <c r="HR482" s="7"/>
      <c r="HS482" s="7"/>
      <c r="HT482" s="7"/>
      <c r="HU482" s="7"/>
      <c r="HV482" s="7"/>
      <c r="HW482" s="7"/>
      <c r="HX482" s="7"/>
      <c r="HY482" s="7"/>
      <c r="HZ482" s="7"/>
      <c r="IA482" s="7"/>
      <c r="IB482" s="7"/>
      <c r="IC482" s="7"/>
      <c r="ID482" s="7"/>
      <c r="IE482" s="7"/>
      <c r="IF482" s="7"/>
      <c r="IG482" s="7"/>
      <c r="IH482" s="7"/>
      <c r="II482" s="7"/>
      <c r="IJ482" s="7"/>
      <c r="IK482" s="7"/>
      <c r="IL482" s="7"/>
      <c r="IM482" s="7"/>
      <c r="IN482" s="7"/>
      <c r="IO482" s="7"/>
      <c r="IP482" s="7"/>
      <c r="IQ482" s="7"/>
    </row>
    <row r="483" spans="2:251">
      <c r="B483" s="65"/>
      <c r="C483" s="15"/>
      <c r="D483" s="15"/>
      <c r="F483" s="15"/>
      <c r="G483" s="14"/>
      <c r="H483" s="14"/>
      <c r="I483" s="14"/>
      <c r="J483" s="15"/>
      <c r="K483" s="14"/>
      <c r="L483" s="15"/>
      <c r="M483" s="15"/>
      <c r="N483" s="18"/>
      <c r="O483" s="15"/>
      <c r="P483" s="15"/>
      <c r="Q483" s="14"/>
      <c r="R483" s="15"/>
      <c r="S483" s="15"/>
      <c r="T483" s="18"/>
      <c r="U483" s="15"/>
      <c r="V483" s="15"/>
      <c r="W483" s="18"/>
      <c r="X483" s="15"/>
      <c r="Y483" s="15"/>
      <c r="Z483" s="18"/>
      <c r="AA483" s="15"/>
      <c r="AB483" s="15"/>
      <c r="AC483" s="18"/>
      <c r="AD483" s="16"/>
      <c r="AE483" s="16"/>
      <c r="AF483" s="11"/>
      <c r="AG483" s="15"/>
      <c r="AH483" s="15"/>
      <c r="AI483" s="18"/>
      <c r="AJ483" s="15"/>
      <c r="AK483" s="15"/>
      <c r="AL483" s="18"/>
      <c r="AM483" s="15"/>
      <c r="AN483" s="15"/>
      <c r="AO483" s="18"/>
      <c r="AP483" s="15"/>
      <c r="AQ483" s="15"/>
      <c r="AR483" s="18"/>
      <c r="AS483" s="15"/>
      <c r="AT483" s="15"/>
      <c r="AU483" s="14"/>
      <c r="AV483" s="15"/>
      <c r="AW483" s="15"/>
      <c r="AX483" s="18"/>
      <c r="AY483" s="15"/>
      <c r="AZ483" s="15"/>
      <c r="BA483" s="18"/>
      <c r="BB483" s="15"/>
      <c r="BC483" s="18"/>
      <c r="BD483" s="14"/>
      <c r="BE483" s="18"/>
      <c r="BF483" s="18"/>
      <c r="BG483" s="16"/>
      <c r="BH483" s="15"/>
      <c r="BI483" s="18"/>
      <c r="BJ483" s="15"/>
      <c r="BK483" s="7"/>
      <c r="BL483" s="15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  <c r="FH483" s="7"/>
      <c r="FI483" s="7"/>
      <c r="FJ483" s="7"/>
      <c r="FK483" s="7"/>
      <c r="FL483" s="7"/>
      <c r="FM483" s="7"/>
      <c r="FN483" s="7"/>
      <c r="FO483" s="7"/>
      <c r="FP483" s="7"/>
      <c r="FQ483" s="7"/>
      <c r="FR483" s="7"/>
      <c r="FS483" s="7"/>
      <c r="FT483" s="7"/>
      <c r="FU483" s="7"/>
      <c r="FV483" s="7"/>
      <c r="FW483" s="7"/>
      <c r="FX483" s="7"/>
      <c r="FY483" s="7"/>
      <c r="FZ483" s="7"/>
      <c r="GA483" s="7"/>
      <c r="GB483" s="7"/>
      <c r="GC483" s="7"/>
      <c r="GD483" s="7"/>
      <c r="GE483" s="7"/>
      <c r="GF483" s="7"/>
      <c r="GG483" s="7"/>
      <c r="GH483" s="7"/>
      <c r="GI483" s="7"/>
      <c r="GJ483" s="7"/>
      <c r="GK483" s="7"/>
      <c r="GL483" s="7"/>
      <c r="GM483" s="7"/>
      <c r="GN483" s="7"/>
      <c r="GO483" s="7"/>
      <c r="GP483" s="7"/>
      <c r="GQ483" s="7"/>
      <c r="GR483" s="7"/>
      <c r="GS483" s="7"/>
      <c r="GT483" s="7"/>
      <c r="GU483" s="7"/>
      <c r="GV483" s="7"/>
      <c r="GW483" s="7"/>
      <c r="GX483" s="7"/>
      <c r="GY483" s="7"/>
      <c r="GZ483" s="7"/>
      <c r="HA483" s="7"/>
      <c r="HB483" s="7"/>
      <c r="HC483" s="7"/>
      <c r="HD483" s="7"/>
      <c r="HE483" s="7"/>
      <c r="HF483" s="7"/>
      <c r="HG483" s="7"/>
      <c r="HH483" s="7"/>
      <c r="HI483" s="7"/>
      <c r="HJ483" s="7"/>
      <c r="HK483" s="7"/>
      <c r="HL483" s="7"/>
      <c r="HM483" s="7"/>
      <c r="HN483" s="7"/>
      <c r="HO483" s="7"/>
      <c r="HP483" s="7"/>
      <c r="HQ483" s="7"/>
      <c r="HR483" s="7"/>
      <c r="HS483" s="7"/>
      <c r="HT483" s="7"/>
      <c r="HU483" s="7"/>
      <c r="HV483" s="7"/>
      <c r="HW483" s="7"/>
      <c r="HX483" s="7"/>
      <c r="HY483" s="7"/>
      <c r="HZ483" s="7"/>
      <c r="IA483" s="7"/>
      <c r="IB483" s="7"/>
      <c r="IC483" s="7"/>
      <c r="ID483" s="7"/>
      <c r="IE483" s="7"/>
      <c r="IF483" s="7"/>
      <c r="IG483" s="7"/>
      <c r="IH483" s="7"/>
      <c r="II483" s="7"/>
      <c r="IJ483" s="7"/>
      <c r="IK483" s="7"/>
      <c r="IL483" s="7"/>
      <c r="IM483" s="7"/>
      <c r="IN483" s="7"/>
      <c r="IO483" s="7"/>
      <c r="IP483" s="7"/>
      <c r="IQ483" s="7"/>
    </row>
    <row r="484" spans="2:251">
      <c r="B484" s="65"/>
      <c r="C484" s="15"/>
      <c r="D484" s="15"/>
      <c r="F484" s="15"/>
      <c r="G484" s="14"/>
      <c r="H484" s="14"/>
      <c r="I484" s="14"/>
      <c r="J484" s="15"/>
      <c r="K484" s="14"/>
      <c r="L484" s="15"/>
      <c r="M484" s="15"/>
      <c r="N484" s="18"/>
      <c r="O484" s="15"/>
      <c r="P484" s="15"/>
      <c r="Q484" s="14"/>
      <c r="R484" s="15"/>
      <c r="S484" s="15"/>
      <c r="T484" s="18"/>
      <c r="U484" s="15"/>
      <c r="V484" s="15"/>
      <c r="W484" s="18"/>
      <c r="X484" s="15"/>
      <c r="Y484" s="15"/>
      <c r="Z484" s="18"/>
      <c r="AA484" s="15"/>
      <c r="AB484" s="15"/>
      <c r="AC484" s="18"/>
      <c r="AD484" s="16"/>
      <c r="AE484" s="16"/>
      <c r="AF484" s="11"/>
      <c r="AG484" s="15"/>
      <c r="AH484" s="15"/>
      <c r="AI484" s="18"/>
      <c r="AJ484" s="15"/>
      <c r="AK484" s="15"/>
      <c r="AL484" s="18"/>
      <c r="AM484" s="15"/>
      <c r="AN484" s="15"/>
      <c r="AO484" s="18"/>
      <c r="AP484" s="15"/>
      <c r="AQ484" s="15"/>
      <c r="AR484" s="18"/>
      <c r="AS484" s="15"/>
      <c r="AT484" s="15"/>
      <c r="AU484" s="14"/>
      <c r="AV484" s="15"/>
      <c r="AW484" s="15"/>
      <c r="AX484" s="18"/>
      <c r="AY484" s="15"/>
      <c r="AZ484" s="15"/>
      <c r="BA484" s="18"/>
      <c r="BB484" s="15"/>
      <c r="BC484" s="18"/>
      <c r="BD484" s="14"/>
      <c r="BE484" s="18"/>
      <c r="BF484" s="18"/>
      <c r="BG484" s="16"/>
      <c r="BH484" s="15"/>
      <c r="BI484" s="18"/>
      <c r="BJ484" s="15"/>
      <c r="BK484" s="7"/>
      <c r="BL484" s="15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  <c r="FH484" s="7"/>
      <c r="FI484" s="7"/>
      <c r="FJ484" s="7"/>
      <c r="FK484" s="7"/>
      <c r="FL484" s="7"/>
      <c r="FM484" s="7"/>
      <c r="FN484" s="7"/>
      <c r="FO484" s="7"/>
      <c r="FP484" s="7"/>
      <c r="FQ484" s="7"/>
      <c r="FR484" s="7"/>
      <c r="FS484" s="7"/>
      <c r="FT484" s="7"/>
      <c r="FU484" s="7"/>
      <c r="FV484" s="7"/>
      <c r="FW484" s="7"/>
      <c r="FX484" s="7"/>
      <c r="FY484" s="7"/>
      <c r="FZ484" s="7"/>
      <c r="GA484" s="7"/>
      <c r="GB484" s="7"/>
      <c r="GC484" s="7"/>
      <c r="GD484" s="7"/>
      <c r="GE484" s="7"/>
      <c r="GF484" s="7"/>
      <c r="GG484" s="7"/>
      <c r="GH484" s="7"/>
      <c r="GI484" s="7"/>
      <c r="GJ484" s="7"/>
      <c r="GK484" s="7"/>
      <c r="GL484" s="7"/>
      <c r="GM484" s="7"/>
      <c r="GN484" s="7"/>
      <c r="GO484" s="7"/>
      <c r="GP484" s="7"/>
      <c r="GQ484" s="7"/>
      <c r="GR484" s="7"/>
      <c r="GS484" s="7"/>
      <c r="GT484" s="7"/>
      <c r="GU484" s="7"/>
      <c r="GV484" s="7"/>
      <c r="GW484" s="7"/>
      <c r="GX484" s="7"/>
      <c r="GY484" s="7"/>
      <c r="GZ484" s="7"/>
      <c r="HA484" s="7"/>
      <c r="HB484" s="7"/>
      <c r="HC484" s="7"/>
      <c r="HD484" s="7"/>
      <c r="HE484" s="7"/>
      <c r="HF484" s="7"/>
      <c r="HG484" s="7"/>
      <c r="HH484" s="7"/>
      <c r="HI484" s="7"/>
      <c r="HJ484" s="7"/>
      <c r="HK484" s="7"/>
      <c r="HL484" s="7"/>
      <c r="HM484" s="7"/>
      <c r="HN484" s="7"/>
      <c r="HO484" s="7"/>
      <c r="HP484" s="7"/>
      <c r="HQ484" s="7"/>
      <c r="HR484" s="7"/>
      <c r="HS484" s="7"/>
      <c r="HT484" s="7"/>
      <c r="HU484" s="7"/>
      <c r="HV484" s="7"/>
      <c r="HW484" s="7"/>
      <c r="HX484" s="7"/>
      <c r="HY484" s="7"/>
      <c r="HZ484" s="7"/>
      <c r="IA484" s="7"/>
      <c r="IB484" s="7"/>
      <c r="IC484" s="7"/>
      <c r="ID484" s="7"/>
      <c r="IE484" s="7"/>
      <c r="IF484" s="7"/>
      <c r="IG484" s="7"/>
      <c r="IH484" s="7"/>
      <c r="II484" s="7"/>
      <c r="IJ484" s="7"/>
      <c r="IK484" s="7"/>
      <c r="IL484" s="7"/>
      <c r="IM484" s="7"/>
      <c r="IN484" s="7"/>
      <c r="IO484" s="7"/>
      <c r="IP484" s="7"/>
      <c r="IQ484" s="7"/>
    </row>
    <row r="485" spans="2:251">
      <c r="B485" s="65"/>
      <c r="C485" s="15"/>
      <c r="D485" s="15"/>
      <c r="F485" s="15"/>
      <c r="G485" s="14"/>
      <c r="H485" s="14"/>
      <c r="I485" s="14"/>
      <c r="J485" s="15"/>
      <c r="K485" s="14"/>
      <c r="L485" s="15"/>
      <c r="M485" s="15"/>
      <c r="N485" s="18"/>
      <c r="O485" s="15"/>
      <c r="P485" s="15"/>
      <c r="Q485" s="14"/>
      <c r="R485" s="15"/>
      <c r="S485" s="15"/>
      <c r="T485" s="18"/>
      <c r="U485" s="15"/>
      <c r="V485" s="15"/>
      <c r="W485" s="18"/>
      <c r="X485" s="15"/>
      <c r="Y485" s="15"/>
      <c r="Z485" s="18"/>
      <c r="AA485" s="15"/>
      <c r="AB485" s="15"/>
      <c r="AC485" s="18"/>
      <c r="AD485" s="16"/>
      <c r="AE485" s="16"/>
      <c r="AF485" s="11"/>
      <c r="AG485" s="15"/>
      <c r="AH485" s="15"/>
      <c r="AI485" s="18"/>
      <c r="AJ485" s="15"/>
      <c r="AK485" s="15"/>
      <c r="AL485" s="18"/>
      <c r="AM485" s="15"/>
      <c r="AN485" s="15"/>
      <c r="AO485" s="18"/>
      <c r="AP485" s="15"/>
      <c r="AQ485" s="15"/>
      <c r="AR485" s="18"/>
      <c r="AS485" s="15"/>
      <c r="AT485" s="15"/>
      <c r="AU485" s="14"/>
      <c r="AV485" s="15"/>
      <c r="AW485" s="15"/>
      <c r="AX485" s="18"/>
      <c r="AY485" s="15"/>
      <c r="AZ485" s="15"/>
      <c r="BA485" s="18"/>
      <c r="BB485" s="15"/>
      <c r="BC485" s="18"/>
      <c r="BD485" s="14"/>
      <c r="BE485" s="18"/>
      <c r="BF485" s="18"/>
      <c r="BG485" s="15"/>
      <c r="BH485" s="15"/>
      <c r="BI485" s="18"/>
      <c r="BJ485" s="15"/>
      <c r="BK485" s="7"/>
      <c r="BL485" s="15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  <c r="FH485" s="7"/>
      <c r="FI485" s="7"/>
      <c r="FJ485" s="7"/>
      <c r="FK485" s="7"/>
      <c r="FL485" s="7"/>
      <c r="FM485" s="7"/>
      <c r="FN485" s="7"/>
      <c r="FO485" s="7"/>
      <c r="FP485" s="7"/>
      <c r="FQ485" s="7"/>
      <c r="FR485" s="7"/>
      <c r="FS485" s="7"/>
      <c r="FT485" s="7"/>
      <c r="FU485" s="7"/>
      <c r="FV485" s="7"/>
      <c r="FW485" s="7"/>
      <c r="FX485" s="7"/>
      <c r="FY485" s="7"/>
      <c r="FZ485" s="7"/>
      <c r="GA485" s="7"/>
      <c r="GB485" s="7"/>
      <c r="GC485" s="7"/>
      <c r="GD485" s="7"/>
      <c r="GE485" s="7"/>
      <c r="GF485" s="7"/>
      <c r="GG485" s="7"/>
      <c r="GH485" s="7"/>
      <c r="GI485" s="7"/>
      <c r="GJ485" s="7"/>
      <c r="GK485" s="7"/>
      <c r="GL485" s="7"/>
      <c r="GM485" s="7"/>
      <c r="GN485" s="7"/>
      <c r="GO485" s="7"/>
      <c r="GP485" s="7"/>
      <c r="GQ485" s="7"/>
      <c r="GR485" s="7"/>
      <c r="GS485" s="7"/>
      <c r="GT485" s="7"/>
      <c r="GU485" s="7"/>
      <c r="GV485" s="7"/>
      <c r="GW485" s="7"/>
      <c r="GX485" s="7"/>
      <c r="GY485" s="7"/>
      <c r="GZ485" s="7"/>
      <c r="HA485" s="7"/>
      <c r="HB485" s="7"/>
      <c r="HC485" s="7"/>
      <c r="HD485" s="7"/>
      <c r="HE485" s="7"/>
      <c r="HF485" s="7"/>
      <c r="HG485" s="7"/>
      <c r="HH485" s="7"/>
      <c r="HI485" s="7"/>
      <c r="HJ485" s="7"/>
      <c r="HK485" s="7"/>
      <c r="HL485" s="7"/>
      <c r="HM485" s="7"/>
      <c r="HN485" s="7"/>
      <c r="HO485" s="7"/>
      <c r="HP485" s="7"/>
      <c r="HQ485" s="7"/>
      <c r="HR485" s="7"/>
      <c r="HS485" s="7"/>
      <c r="HT485" s="7"/>
      <c r="HU485" s="7"/>
      <c r="HV485" s="7"/>
      <c r="HW485" s="7"/>
      <c r="HX485" s="7"/>
      <c r="HY485" s="7"/>
      <c r="HZ485" s="7"/>
      <c r="IA485" s="7"/>
      <c r="IB485" s="7"/>
      <c r="IC485" s="7"/>
      <c r="ID485" s="7"/>
      <c r="IE485" s="7"/>
      <c r="IF485" s="7"/>
      <c r="IG485" s="7"/>
      <c r="IH485" s="7"/>
      <c r="II485" s="7"/>
      <c r="IJ485" s="7"/>
      <c r="IK485" s="7"/>
      <c r="IL485" s="7"/>
      <c r="IM485" s="7"/>
      <c r="IN485" s="7"/>
      <c r="IO485" s="7"/>
      <c r="IP485" s="7"/>
      <c r="IQ485" s="7"/>
    </row>
    <row r="486" spans="2:251">
      <c r="B486" s="65"/>
      <c r="C486" s="15"/>
      <c r="D486" s="15"/>
      <c r="F486" s="15"/>
      <c r="G486" s="14"/>
      <c r="H486" s="14"/>
      <c r="I486" s="14"/>
      <c r="J486" s="15"/>
      <c r="K486" s="14"/>
      <c r="L486" s="15"/>
      <c r="M486" s="15"/>
      <c r="N486" s="15"/>
      <c r="O486" s="15"/>
      <c r="P486" s="15"/>
      <c r="Q486" s="14"/>
      <c r="R486" s="15"/>
      <c r="S486" s="15"/>
      <c r="T486" s="15"/>
      <c r="U486" s="15"/>
      <c r="V486" s="15"/>
      <c r="W486" s="18"/>
      <c r="X486" s="15"/>
      <c r="Y486" s="15"/>
      <c r="Z486" s="18"/>
      <c r="AA486" s="15"/>
      <c r="AB486" s="15"/>
      <c r="AC486" s="18"/>
      <c r="AD486" s="16"/>
      <c r="AE486" s="16"/>
      <c r="AF486" s="11"/>
      <c r="AG486" s="15"/>
      <c r="AH486" s="15"/>
      <c r="AI486" s="18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4"/>
      <c r="AV486" s="15"/>
      <c r="AW486" s="15"/>
      <c r="AX486" s="15"/>
      <c r="AY486" s="15"/>
      <c r="AZ486" s="15"/>
      <c r="BA486" s="15"/>
      <c r="BB486" s="15"/>
      <c r="BC486" s="15"/>
      <c r="BD486" s="14"/>
      <c r="BE486" s="15"/>
      <c r="BF486" s="15"/>
      <c r="BG486" s="15"/>
      <c r="BH486" s="15"/>
      <c r="BI486" s="15"/>
      <c r="BJ486" s="15"/>
      <c r="BK486" s="7"/>
      <c r="BL486" s="15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  <c r="FH486" s="7"/>
      <c r="FI486" s="7"/>
      <c r="FJ486" s="7"/>
      <c r="FK486" s="7"/>
      <c r="FL486" s="7"/>
      <c r="FM486" s="7"/>
      <c r="FN486" s="7"/>
      <c r="FO486" s="7"/>
      <c r="FP486" s="7"/>
      <c r="FQ486" s="7"/>
      <c r="FR486" s="7"/>
      <c r="FS486" s="7"/>
      <c r="FT486" s="7"/>
      <c r="FU486" s="7"/>
      <c r="FV486" s="7"/>
      <c r="FW486" s="7"/>
      <c r="FX486" s="7"/>
      <c r="FY486" s="7"/>
      <c r="FZ486" s="7"/>
      <c r="GA486" s="7"/>
      <c r="GB486" s="7"/>
      <c r="GC486" s="7"/>
      <c r="GD486" s="7"/>
      <c r="GE486" s="7"/>
      <c r="GF486" s="7"/>
      <c r="GG486" s="7"/>
      <c r="GH486" s="7"/>
      <c r="GI486" s="7"/>
      <c r="GJ486" s="7"/>
      <c r="GK486" s="7"/>
      <c r="GL486" s="7"/>
      <c r="GM486" s="7"/>
      <c r="GN486" s="7"/>
      <c r="GO486" s="7"/>
      <c r="GP486" s="7"/>
      <c r="GQ486" s="7"/>
      <c r="GR486" s="7"/>
      <c r="GS486" s="7"/>
      <c r="GT486" s="7"/>
      <c r="GU486" s="7"/>
      <c r="GV486" s="7"/>
      <c r="GW486" s="7"/>
      <c r="GX486" s="7"/>
      <c r="GY486" s="7"/>
      <c r="GZ486" s="7"/>
      <c r="HA486" s="7"/>
      <c r="HB486" s="7"/>
      <c r="HC486" s="7"/>
      <c r="HD486" s="7"/>
      <c r="HE486" s="7"/>
      <c r="HF486" s="7"/>
      <c r="HG486" s="7"/>
      <c r="HH486" s="7"/>
      <c r="HI486" s="7"/>
      <c r="HJ486" s="7"/>
      <c r="HK486" s="7"/>
      <c r="HL486" s="7"/>
      <c r="HM486" s="7"/>
      <c r="HN486" s="7"/>
      <c r="HO486" s="7"/>
      <c r="HP486" s="7"/>
      <c r="HQ486" s="7"/>
      <c r="HR486" s="7"/>
      <c r="HS486" s="7"/>
      <c r="HT486" s="7"/>
      <c r="HU486" s="7"/>
      <c r="HV486" s="7"/>
      <c r="HW486" s="7"/>
      <c r="HX486" s="7"/>
      <c r="HY486" s="7"/>
      <c r="HZ486" s="7"/>
      <c r="IA486" s="7"/>
      <c r="IB486" s="7"/>
      <c r="IC486" s="7"/>
      <c r="ID486" s="7"/>
      <c r="IE486" s="7"/>
      <c r="IF486" s="7"/>
      <c r="IG486" s="7"/>
      <c r="IH486" s="7"/>
      <c r="II486" s="7"/>
      <c r="IJ486" s="7"/>
      <c r="IK486" s="7"/>
      <c r="IL486" s="7"/>
      <c r="IM486" s="7"/>
      <c r="IN486" s="7"/>
      <c r="IO486" s="7"/>
      <c r="IP486" s="7"/>
      <c r="IQ486" s="7"/>
    </row>
    <row r="487" spans="2:251">
      <c r="B487" s="65"/>
      <c r="C487" s="15"/>
      <c r="D487" s="15"/>
      <c r="F487" s="15"/>
      <c r="G487" s="14"/>
      <c r="H487" s="14"/>
      <c r="I487" s="14"/>
      <c r="J487" s="15"/>
      <c r="K487" s="14"/>
      <c r="L487" s="15"/>
      <c r="M487" s="15"/>
      <c r="N487" s="15"/>
      <c r="O487" s="15"/>
      <c r="P487" s="15"/>
      <c r="Q487" s="14"/>
      <c r="R487" s="15"/>
      <c r="S487" s="15"/>
      <c r="T487" s="15"/>
      <c r="U487" s="15"/>
      <c r="V487" s="15"/>
      <c r="W487" s="18"/>
      <c r="X487" s="15"/>
      <c r="Y487" s="15"/>
      <c r="Z487" s="18"/>
      <c r="AA487" s="15"/>
      <c r="AB487" s="15"/>
      <c r="AC487" s="18"/>
      <c r="AD487" s="16"/>
      <c r="AE487" s="16"/>
      <c r="AF487" s="11"/>
      <c r="AG487" s="15"/>
      <c r="AH487" s="15"/>
      <c r="AI487" s="18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4"/>
      <c r="AV487" s="15"/>
      <c r="AW487" s="15"/>
      <c r="AX487" s="15"/>
      <c r="AY487" s="15"/>
      <c r="AZ487" s="15"/>
      <c r="BA487" s="15"/>
      <c r="BB487" s="15"/>
      <c r="BC487" s="15"/>
      <c r="BD487" s="14"/>
      <c r="BE487" s="15"/>
      <c r="BF487" s="15"/>
      <c r="BG487" s="16"/>
      <c r="BH487" s="15"/>
      <c r="BI487" s="15"/>
      <c r="BJ487" s="15"/>
      <c r="BK487" s="7"/>
      <c r="BL487" s="15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  <c r="FH487" s="7"/>
      <c r="FI487" s="7"/>
      <c r="FJ487" s="7"/>
      <c r="FK487" s="7"/>
      <c r="FL487" s="7"/>
      <c r="FM487" s="7"/>
      <c r="FN487" s="7"/>
      <c r="FO487" s="7"/>
      <c r="FP487" s="7"/>
      <c r="FQ487" s="7"/>
      <c r="FR487" s="7"/>
      <c r="FS487" s="7"/>
      <c r="FT487" s="7"/>
      <c r="FU487" s="7"/>
      <c r="FV487" s="7"/>
      <c r="FW487" s="7"/>
      <c r="FX487" s="7"/>
      <c r="FY487" s="7"/>
      <c r="FZ487" s="7"/>
      <c r="GA487" s="7"/>
      <c r="GB487" s="7"/>
      <c r="GC487" s="7"/>
      <c r="GD487" s="7"/>
      <c r="GE487" s="7"/>
      <c r="GF487" s="7"/>
      <c r="GG487" s="7"/>
      <c r="GH487" s="7"/>
      <c r="GI487" s="7"/>
      <c r="GJ487" s="7"/>
      <c r="GK487" s="7"/>
      <c r="GL487" s="7"/>
      <c r="GM487" s="7"/>
      <c r="GN487" s="7"/>
      <c r="GO487" s="7"/>
      <c r="GP487" s="7"/>
      <c r="GQ487" s="7"/>
      <c r="GR487" s="7"/>
      <c r="GS487" s="7"/>
      <c r="GT487" s="7"/>
      <c r="GU487" s="7"/>
      <c r="GV487" s="7"/>
      <c r="GW487" s="7"/>
      <c r="GX487" s="7"/>
      <c r="GY487" s="7"/>
      <c r="GZ487" s="7"/>
      <c r="HA487" s="7"/>
      <c r="HB487" s="7"/>
      <c r="HC487" s="7"/>
      <c r="HD487" s="7"/>
      <c r="HE487" s="7"/>
      <c r="HF487" s="7"/>
      <c r="HG487" s="7"/>
      <c r="HH487" s="7"/>
      <c r="HI487" s="7"/>
      <c r="HJ487" s="7"/>
      <c r="HK487" s="7"/>
      <c r="HL487" s="7"/>
      <c r="HM487" s="7"/>
      <c r="HN487" s="7"/>
      <c r="HO487" s="7"/>
      <c r="HP487" s="7"/>
      <c r="HQ487" s="7"/>
      <c r="HR487" s="7"/>
      <c r="HS487" s="7"/>
      <c r="HT487" s="7"/>
      <c r="HU487" s="7"/>
      <c r="HV487" s="7"/>
      <c r="HW487" s="7"/>
      <c r="HX487" s="7"/>
      <c r="HY487" s="7"/>
      <c r="HZ487" s="7"/>
      <c r="IA487" s="7"/>
      <c r="IB487" s="7"/>
      <c r="IC487" s="7"/>
      <c r="ID487" s="7"/>
      <c r="IE487" s="7"/>
      <c r="IF487" s="7"/>
      <c r="IG487" s="7"/>
      <c r="IH487" s="7"/>
      <c r="II487" s="7"/>
      <c r="IJ487" s="7"/>
      <c r="IK487" s="7"/>
      <c r="IL487" s="7"/>
      <c r="IM487" s="7"/>
      <c r="IN487" s="7"/>
      <c r="IO487" s="7"/>
      <c r="IP487" s="7"/>
      <c r="IQ487" s="7"/>
    </row>
    <row r="488" spans="2:251">
      <c r="B488" s="65"/>
      <c r="C488" s="15"/>
      <c r="D488" s="15"/>
      <c r="F488" s="15"/>
      <c r="G488" s="14"/>
      <c r="H488" s="14"/>
      <c r="I488" s="14"/>
      <c r="J488" s="15"/>
      <c r="K488" s="14"/>
      <c r="L488" s="15"/>
      <c r="M488" s="15"/>
      <c r="N488" s="18"/>
      <c r="O488" s="15"/>
      <c r="P488" s="15"/>
      <c r="Q488" s="14"/>
      <c r="R488" s="15"/>
      <c r="S488" s="15"/>
      <c r="T488" s="18"/>
      <c r="U488" s="15"/>
      <c r="V488" s="15"/>
      <c r="W488" s="18"/>
      <c r="X488" s="15"/>
      <c r="Y488" s="15"/>
      <c r="Z488" s="18"/>
      <c r="AA488" s="15"/>
      <c r="AB488" s="15"/>
      <c r="AC488" s="18"/>
      <c r="AD488" s="16"/>
      <c r="AE488" s="16"/>
      <c r="AF488" s="11"/>
      <c r="AG488" s="15"/>
      <c r="AH488" s="15"/>
      <c r="AI488" s="18"/>
      <c r="AJ488" s="15"/>
      <c r="AK488" s="15"/>
      <c r="AL488" s="18"/>
      <c r="AM488" s="15"/>
      <c r="AN488" s="15"/>
      <c r="AO488" s="18"/>
      <c r="AP488" s="15"/>
      <c r="AQ488" s="15"/>
      <c r="AR488" s="18"/>
      <c r="AS488" s="15"/>
      <c r="AT488" s="15"/>
      <c r="AU488" s="14"/>
      <c r="AV488" s="15"/>
      <c r="AW488" s="15"/>
      <c r="AX488" s="18"/>
      <c r="AY488" s="15"/>
      <c r="AZ488" s="15"/>
      <c r="BA488" s="18"/>
      <c r="BB488" s="15"/>
      <c r="BC488" s="18"/>
      <c r="BD488" s="14"/>
      <c r="BE488" s="18"/>
      <c r="BF488" s="18"/>
      <c r="BG488" s="16"/>
      <c r="BH488" s="15"/>
      <c r="BI488" s="18"/>
      <c r="BJ488" s="15"/>
      <c r="BK488" s="7"/>
      <c r="BL488" s="15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  <c r="FH488" s="7"/>
      <c r="FI488" s="7"/>
      <c r="FJ488" s="7"/>
      <c r="FK488" s="7"/>
      <c r="FL488" s="7"/>
      <c r="FM488" s="7"/>
      <c r="FN488" s="7"/>
      <c r="FO488" s="7"/>
      <c r="FP488" s="7"/>
      <c r="FQ488" s="7"/>
      <c r="FR488" s="7"/>
      <c r="FS488" s="7"/>
      <c r="FT488" s="7"/>
      <c r="FU488" s="7"/>
      <c r="FV488" s="7"/>
      <c r="FW488" s="7"/>
      <c r="FX488" s="7"/>
      <c r="FY488" s="7"/>
      <c r="FZ488" s="7"/>
      <c r="GA488" s="7"/>
      <c r="GB488" s="7"/>
      <c r="GC488" s="7"/>
      <c r="GD488" s="7"/>
      <c r="GE488" s="7"/>
      <c r="GF488" s="7"/>
      <c r="GG488" s="7"/>
      <c r="GH488" s="7"/>
      <c r="GI488" s="7"/>
      <c r="GJ488" s="7"/>
      <c r="GK488" s="7"/>
      <c r="GL488" s="7"/>
      <c r="GM488" s="7"/>
      <c r="GN488" s="7"/>
      <c r="GO488" s="7"/>
      <c r="GP488" s="7"/>
      <c r="GQ488" s="7"/>
      <c r="GR488" s="7"/>
      <c r="GS488" s="7"/>
      <c r="GT488" s="7"/>
      <c r="GU488" s="7"/>
      <c r="GV488" s="7"/>
      <c r="GW488" s="7"/>
      <c r="GX488" s="7"/>
      <c r="GY488" s="7"/>
      <c r="GZ488" s="7"/>
      <c r="HA488" s="7"/>
      <c r="HB488" s="7"/>
      <c r="HC488" s="7"/>
      <c r="HD488" s="7"/>
      <c r="HE488" s="7"/>
      <c r="HF488" s="7"/>
      <c r="HG488" s="7"/>
      <c r="HH488" s="7"/>
      <c r="HI488" s="7"/>
      <c r="HJ488" s="7"/>
      <c r="HK488" s="7"/>
      <c r="HL488" s="7"/>
      <c r="HM488" s="7"/>
      <c r="HN488" s="7"/>
      <c r="HO488" s="7"/>
      <c r="HP488" s="7"/>
      <c r="HQ488" s="7"/>
      <c r="HR488" s="7"/>
      <c r="HS488" s="7"/>
      <c r="HT488" s="7"/>
      <c r="HU488" s="7"/>
      <c r="HV488" s="7"/>
      <c r="HW488" s="7"/>
      <c r="HX488" s="7"/>
      <c r="HY488" s="7"/>
      <c r="HZ488" s="7"/>
      <c r="IA488" s="7"/>
      <c r="IB488" s="7"/>
      <c r="IC488" s="7"/>
      <c r="ID488" s="7"/>
      <c r="IE488" s="7"/>
      <c r="IF488" s="7"/>
      <c r="IG488" s="7"/>
      <c r="IH488" s="7"/>
      <c r="II488" s="7"/>
      <c r="IJ488" s="7"/>
      <c r="IK488" s="7"/>
      <c r="IL488" s="7"/>
      <c r="IM488" s="7"/>
      <c r="IN488" s="7"/>
      <c r="IO488" s="7"/>
      <c r="IP488" s="7"/>
      <c r="IQ488" s="7"/>
    </row>
    <row r="489" spans="2:251">
      <c r="B489" s="65"/>
      <c r="C489" s="15"/>
      <c r="D489" s="15"/>
      <c r="F489" s="15"/>
      <c r="G489" s="14"/>
      <c r="H489" s="14"/>
      <c r="I489" s="14"/>
      <c r="J489" s="15"/>
      <c r="K489" s="14"/>
      <c r="L489" s="15"/>
      <c r="M489" s="15"/>
      <c r="N489" s="18"/>
      <c r="O489" s="15"/>
      <c r="P489" s="15"/>
      <c r="Q489" s="14"/>
      <c r="R489" s="15"/>
      <c r="S489" s="15"/>
      <c r="T489" s="18"/>
      <c r="U489" s="15"/>
      <c r="V489" s="15"/>
      <c r="W489" s="18"/>
      <c r="X489" s="15"/>
      <c r="Y489" s="15"/>
      <c r="Z489" s="18"/>
      <c r="AA489" s="15"/>
      <c r="AB489" s="15"/>
      <c r="AC489" s="18"/>
      <c r="AD489" s="16"/>
      <c r="AE489" s="16"/>
      <c r="AF489" s="11"/>
      <c r="AG489" s="15"/>
      <c r="AH489" s="15"/>
      <c r="AI489" s="18"/>
      <c r="AJ489" s="15"/>
      <c r="AK489" s="15"/>
      <c r="AL489" s="18"/>
      <c r="AM489" s="15"/>
      <c r="AN489" s="15"/>
      <c r="AO489" s="18"/>
      <c r="AP489" s="15"/>
      <c r="AQ489" s="15"/>
      <c r="AR489" s="18"/>
      <c r="AS489" s="15"/>
      <c r="AT489" s="15"/>
      <c r="AU489" s="14"/>
      <c r="AV489" s="15"/>
      <c r="AW489" s="15"/>
      <c r="AX489" s="18"/>
      <c r="AY489" s="15"/>
      <c r="AZ489" s="15"/>
      <c r="BA489" s="18"/>
      <c r="BB489" s="15"/>
      <c r="BC489" s="18"/>
      <c r="BD489" s="14"/>
      <c r="BE489" s="18"/>
      <c r="BF489" s="18"/>
      <c r="BG489" s="15"/>
      <c r="BH489" s="15"/>
      <c r="BI489" s="18"/>
      <c r="BJ489" s="15"/>
      <c r="BK489" s="7"/>
      <c r="BL489" s="15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  <c r="FH489" s="7"/>
      <c r="FI489" s="7"/>
      <c r="FJ489" s="7"/>
      <c r="FK489" s="7"/>
      <c r="FL489" s="7"/>
      <c r="FM489" s="7"/>
      <c r="FN489" s="7"/>
      <c r="FO489" s="7"/>
      <c r="FP489" s="7"/>
      <c r="FQ489" s="7"/>
      <c r="FR489" s="7"/>
      <c r="FS489" s="7"/>
      <c r="FT489" s="7"/>
      <c r="FU489" s="7"/>
      <c r="FV489" s="7"/>
      <c r="FW489" s="7"/>
      <c r="FX489" s="7"/>
      <c r="FY489" s="7"/>
      <c r="FZ489" s="7"/>
      <c r="GA489" s="7"/>
      <c r="GB489" s="7"/>
      <c r="GC489" s="7"/>
      <c r="GD489" s="7"/>
      <c r="GE489" s="7"/>
      <c r="GF489" s="7"/>
      <c r="GG489" s="7"/>
      <c r="GH489" s="7"/>
      <c r="GI489" s="7"/>
      <c r="GJ489" s="7"/>
      <c r="GK489" s="7"/>
      <c r="GL489" s="7"/>
      <c r="GM489" s="7"/>
      <c r="GN489" s="7"/>
      <c r="GO489" s="7"/>
      <c r="GP489" s="7"/>
      <c r="GQ489" s="7"/>
      <c r="GR489" s="7"/>
      <c r="GS489" s="7"/>
      <c r="GT489" s="7"/>
      <c r="GU489" s="7"/>
      <c r="GV489" s="7"/>
      <c r="GW489" s="7"/>
      <c r="GX489" s="7"/>
      <c r="GY489" s="7"/>
      <c r="GZ489" s="7"/>
      <c r="HA489" s="7"/>
      <c r="HB489" s="7"/>
      <c r="HC489" s="7"/>
      <c r="HD489" s="7"/>
      <c r="HE489" s="7"/>
      <c r="HF489" s="7"/>
      <c r="HG489" s="7"/>
      <c r="HH489" s="7"/>
      <c r="HI489" s="7"/>
      <c r="HJ489" s="7"/>
      <c r="HK489" s="7"/>
      <c r="HL489" s="7"/>
      <c r="HM489" s="7"/>
      <c r="HN489" s="7"/>
      <c r="HO489" s="7"/>
      <c r="HP489" s="7"/>
      <c r="HQ489" s="7"/>
      <c r="HR489" s="7"/>
      <c r="HS489" s="7"/>
      <c r="HT489" s="7"/>
      <c r="HU489" s="7"/>
      <c r="HV489" s="7"/>
      <c r="HW489" s="7"/>
      <c r="HX489" s="7"/>
      <c r="HY489" s="7"/>
      <c r="HZ489" s="7"/>
      <c r="IA489" s="7"/>
      <c r="IB489" s="7"/>
      <c r="IC489" s="7"/>
      <c r="ID489" s="7"/>
      <c r="IE489" s="7"/>
      <c r="IF489" s="7"/>
      <c r="IG489" s="7"/>
      <c r="IH489" s="7"/>
      <c r="II489" s="7"/>
      <c r="IJ489" s="7"/>
      <c r="IK489" s="7"/>
      <c r="IL489" s="7"/>
      <c r="IM489" s="7"/>
      <c r="IN489" s="7"/>
      <c r="IO489" s="7"/>
      <c r="IP489" s="7"/>
      <c r="IQ489" s="7"/>
    </row>
    <row r="490" spans="2:251">
      <c r="B490" s="65"/>
      <c r="C490" s="15"/>
      <c r="D490" s="15"/>
      <c r="F490" s="15"/>
      <c r="G490" s="14"/>
      <c r="H490" s="14"/>
      <c r="I490" s="14"/>
      <c r="J490" s="15"/>
      <c r="K490" s="14"/>
      <c r="L490" s="15"/>
      <c r="M490" s="15"/>
      <c r="N490" s="15"/>
      <c r="O490" s="15"/>
      <c r="P490" s="15"/>
      <c r="Q490" s="14"/>
      <c r="R490" s="15"/>
      <c r="S490" s="15"/>
      <c r="T490" s="18"/>
      <c r="U490" s="15"/>
      <c r="V490" s="15"/>
      <c r="W490" s="18"/>
      <c r="X490" s="15"/>
      <c r="Y490" s="15"/>
      <c r="Z490" s="18"/>
      <c r="AA490" s="15"/>
      <c r="AB490" s="15"/>
      <c r="AC490" s="18"/>
      <c r="AD490" s="16"/>
      <c r="AE490" s="16"/>
      <c r="AF490" s="11"/>
      <c r="AG490" s="15"/>
      <c r="AH490" s="15"/>
      <c r="AI490" s="18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4"/>
      <c r="AV490" s="15"/>
      <c r="AW490" s="15"/>
      <c r="AX490" s="15"/>
      <c r="AY490" s="15"/>
      <c r="AZ490" s="15"/>
      <c r="BA490" s="15"/>
      <c r="BB490" s="15"/>
      <c r="BC490" s="15"/>
      <c r="BD490" s="14"/>
      <c r="BE490" s="15"/>
      <c r="BF490" s="15"/>
      <c r="BG490" s="16"/>
      <c r="BH490" s="15"/>
      <c r="BI490" s="15"/>
      <c r="BJ490" s="15"/>
      <c r="BK490" s="7"/>
      <c r="BL490" s="15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  <c r="FH490" s="7"/>
      <c r="FI490" s="7"/>
      <c r="FJ490" s="7"/>
      <c r="FK490" s="7"/>
      <c r="FL490" s="7"/>
      <c r="FM490" s="7"/>
      <c r="FN490" s="7"/>
      <c r="FO490" s="7"/>
      <c r="FP490" s="7"/>
      <c r="FQ490" s="7"/>
      <c r="FR490" s="7"/>
      <c r="FS490" s="7"/>
      <c r="FT490" s="7"/>
      <c r="FU490" s="7"/>
      <c r="FV490" s="7"/>
      <c r="FW490" s="7"/>
      <c r="FX490" s="7"/>
      <c r="FY490" s="7"/>
      <c r="FZ490" s="7"/>
      <c r="GA490" s="7"/>
      <c r="GB490" s="7"/>
      <c r="GC490" s="7"/>
      <c r="GD490" s="7"/>
      <c r="GE490" s="7"/>
      <c r="GF490" s="7"/>
      <c r="GG490" s="7"/>
      <c r="GH490" s="7"/>
      <c r="GI490" s="7"/>
      <c r="GJ490" s="7"/>
      <c r="GK490" s="7"/>
      <c r="GL490" s="7"/>
      <c r="GM490" s="7"/>
      <c r="GN490" s="7"/>
      <c r="GO490" s="7"/>
      <c r="GP490" s="7"/>
      <c r="GQ490" s="7"/>
      <c r="GR490" s="7"/>
      <c r="GS490" s="7"/>
      <c r="GT490" s="7"/>
      <c r="GU490" s="7"/>
      <c r="GV490" s="7"/>
      <c r="GW490" s="7"/>
      <c r="GX490" s="7"/>
      <c r="GY490" s="7"/>
      <c r="GZ490" s="7"/>
      <c r="HA490" s="7"/>
      <c r="HB490" s="7"/>
      <c r="HC490" s="7"/>
      <c r="HD490" s="7"/>
      <c r="HE490" s="7"/>
      <c r="HF490" s="7"/>
      <c r="HG490" s="7"/>
      <c r="HH490" s="7"/>
      <c r="HI490" s="7"/>
      <c r="HJ490" s="7"/>
      <c r="HK490" s="7"/>
      <c r="HL490" s="7"/>
      <c r="HM490" s="7"/>
      <c r="HN490" s="7"/>
      <c r="HO490" s="7"/>
      <c r="HP490" s="7"/>
      <c r="HQ490" s="7"/>
      <c r="HR490" s="7"/>
      <c r="HS490" s="7"/>
      <c r="HT490" s="7"/>
      <c r="HU490" s="7"/>
      <c r="HV490" s="7"/>
      <c r="HW490" s="7"/>
      <c r="HX490" s="7"/>
      <c r="HY490" s="7"/>
      <c r="HZ490" s="7"/>
      <c r="IA490" s="7"/>
      <c r="IB490" s="7"/>
      <c r="IC490" s="7"/>
      <c r="ID490" s="7"/>
      <c r="IE490" s="7"/>
      <c r="IF490" s="7"/>
      <c r="IG490" s="7"/>
      <c r="IH490" s="7"/>
      <c r="II490" s="7"/>
      <c r="IJ490" s="7"/>
      <c r="IK490" s="7"/>
      <c r="IL490" s="7"/>
      <c r="IM490" s="7"/>
      <c r="IN490" s="7"/>
      <c r="IO490" s="7"/>
      <c r="IP490" s="7"/>
      <c r="IQ490" s="7"/>
    </row>
    <row r="491" spans="2:251">
      <c r="B491" s="65"/>
      <c r="C491" s="15"/>
      <c r="D491" s="15"/>
      <c r="F491" s="15"/>
      <c r="G491" s="14"/>
      <c r="H491" s="14"/>
      <c r="I491" s="14"/>
      <c r="J491" s="15"/>
      <c r="K491" s="14"/>
      <c r="L491" s="15"/>
      <c r="M491" s="15"/>
      <c r="N491" s="18"/>
      <c r="O491" s="15"/>
      <c r="P491" s="15"/>
      <c r="Q491" s="14"/>
      <c r="R491" s="15"/>
      <c r="S491" s="15"/>
      <c r="T491" s="18"/>
      <c r="U491" s="15"/>
      <c r="V491" s="15"/>
      <c r="W491" s="18"/>
      <c r="X491" s="15"/>
      <c r="Y491" s="15"/>
      <c r="Z491" s="18"/>
      <c r="AA491" s="15"/>
      <c r="AB491" s="15"/>
      <c r="AC491" s="18"/>
      <c r="AD491" s="16"/>
      <c r="AE491" s="16"/>
      <c r="AF491" s="11"/>
      <c r="AG491" s="15"/>
      <c r="AH491" s="15"/>
      <c r="AI491" s="18"/>
      <c r="AJ491" s="15"/>
      <c r="AK491" s="15"/>
      <c r="AL491" s="18"/>
      <c r="AM491" s="15"/>
      <c r="AN491" s="15"/>
      <c r="AO491" s="18"/>
      <c r="AP491" s="15"/>
      <c r="AQ491" s="15"/>
      <c r="AR491" s="18"/>
      <c r="AS491" s="15"/>
      <c r="AT491" s="15"/>
      <c r="AU491" s="14"/>
      <c r="AV491" s="15"/>
      <c r="AW491" s="15"/>
      <c r="AX491" s="18"/>
      <c r="AY491" s="15"/>
      <c r="AZ491" s="15"/>
      <c r="BA491" s="18"/>
      <c r="BB491" s="15"/>
      <c r="BC491" s="18"/>
      <c r="BD491" s="14"/>
      <c r="BE491" s="18"/>
      <c r="BF491" s="18"/>
      <c r="BG491" s="16"/>
      <c r="BH491" s="15"/>
      <c r="BI491" s="18"/>
      <c r="BJ491" s="15"/>
      <c r="BK491" s="7"/>
      <c r="BL491" s="15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  <c r="FH491" s="7"/>
      <c r="FI491" s="7"/>
      <c r="FJ491" s="7"/>
      <c r="FK491" s="7"/>
      <c r="FL491" s="7"/>
      <c r="FM491" s="7"/>
      <c r="FN491" s="7"/>
      <c r="FO491" s="7"/>
      <c r="FP491" s="7"/>
      <c r="FQ491" s="7"/>
      <c r="FR491" s="7"/>
      <c r="FS491" s="7"/>
      <c r="FT491" s="7"/>
      <c r="FU491" s="7"/>
      <c r="FV491" s="7"/>
      <c r="FW491" s="7"/>
      <c r="FX491" s="7"/>
      <c r="FY491" s="7"/>
      <c r="FZ491" s="7"/>
      <c r="GA491" s="7"/>
      <c r="GB491" s="7"/>
      <c r="GC491" s="7"/>
      <c r="GD491" s="7"/>
      <c r="GE491" s="7"/>
      <c r="GF491" s="7"/>
      <c r="GG491" s="7"/>
      <c r="GH491" s="7"/>
      <c r="GI491" s="7"/>
      <c r="GJ491" s="7"/>
      <c r="GK491" s="7"/>
      <c r="GL491" s="7"/>
      <c r="GM491" s="7"/>
      <c r="GN491" s="7"/>
      <c r="GO491" s="7"/>
      <c r="GP491" s="7"/>
      <c r="GQ491" s="7"/>
      <c r="GR491" s="7"/>
      <c r="GS491" s="7"/>
      <c r="GT491" s="7"/>
      <c r="GU491" s="7"/>
      <c r="GV491" s="7"/>
      <c r="GW491" s="7"/>
      <c r="GX491" s="7"/>
      <c r="GY491" s="7"/>
      <c r="GZ491" s="7"/>
      <c r="HA491" s="7"/>
      <c r="HB491" s="7"/>
      <c r="HC491" s="7"/>
      <c r="HD491" s="7"/>
      <c r="HE491" s="7"/>
      <c r="HF491" s="7"/>
      <c r="HG491" s="7"/>
      <c r="HH491" s="7"/>
      <c r="HI491" s="7"/>
      <c r="HJ491" s="7"/>
      <c r="HK491" s="7"/>
      <c r="HL491" s="7"/>
      <c r="HM491" s="7"/>
      <c r="HN491" s="7"/>
      <c r="HO491" s="7"/>
      <c r="HP491" s="7"/>
      <c r="HQ491" s="7"/>
      <c r="HR491" s="7"/>
      <c r="HS491" s="7"/>
      <c r="HT491" s="7"/>
      <c r="HU491" s="7"/>
      <c r="HV491" s="7"/>
      <c r="HW491" s="7"/>
      <c r="HX491" s="7"/>
      <c r="HY491" s="7"/>
      <c r="HZ491" s="7"/>
      <c r="IA491" s="7"/>
      <c r="IB491" s="7"/>
      <c r="IC491" s="7"/>
      <c r="ID491" s="7"/>
      <c r="IE491" s="7"/>
      <c r="IF491" s="7"/>
      <c r="IG491" s="7"/>
      <c r="IH491" s="7"/>
      <c r="II491" s="7"/>
      <c r="IJ491" s="7"/>
      <c r="IK491" s="7"/>
      <c r="IL491" s="7"/>
      <c r="IM491" s="7"/>
      <c r="IN491" s="7"/>
      <c r="IO491" s="7"/>
      <c r="IP491" s="7"/>
      <c r="IQ491" s="7"/>
    </row>
    <row r="492" spans="2:251">
      <c r="B492" s="65"/>
      <c r="C492" s="15"/>
      <c r="D492" s="15"/>
      <c r="F492" s="15"/>
      <c r="G492" s="14"/>
      <c r="H492" s="14"/>
      <c r="I492" s="14"/>
      <c r="J492" s="15"/>
      <c r="K492" s="14"/>
      <c r="L492" s="15"/>
      <c r="M492" s="15"/>
      <c r="N492" s="18"/>
      <c r="O492" s="15"/>
      <c r="P492" s="15"/>
      <c r="Q492" s="14"/>
      <c r="R492" s="15"/>
      <c r="S492" s="15"/>
      <c r="T492" s="18"/>
      <c r="U492" s="15"/>
      <c r="V492" s="15"/>
      <c r="W492" s="18"/>
      <c r="X492" s="15"/>
      <c r="Y492" s="15"/>
      <c r="Z492" s="18"/>
      <c r="AA492" s="15"/>
      <c r="AB492" s="15"/>
      <c r="AC492" s="18"/>
      <c r="AD492" s="16"/>
      <c r="AE492" s="16"/>
      <c r="AF492" s="11"/>
      <c r="AG492" s="15"/>
      <c r="AH492" s="15"/>
      <c r="AI492" s="18"/>
      <c r="AJ492" s="15"/>
      <c r="AK492" s="15"/>
      <c r="AL492" s="18"/>
      <c r="AM492" s="15"/>
      <c r="AN492" s="15"/>
      <c r="AO492" s="18"/>
      <c r="AP492" s="15"/>
      <c r="AQ492" s="15"/>
      <c r="AR492" s="18"/>
      <c r="AS492" s="15"/>
      <c r="AT492" s="15"/>
      <c r="AU492" s="14"/>
      <c r="AV492" s="15"/>
      <c r="AW492" s="15"/>
      <c r="AX492" s="18"/>
      <c r="AY492" s="15"/>
      <c r="AZ492" s="15"/>
      <c r="BA492" s="18"/>
      <c r="BB492" s="15"/>
      <c r="BC492" s="18"/>
      <c r="BD492" s="14"/>
      <c r="BE492" s="18"/>
      <c r="BF492" s="18"/>
      <c r="BG492" s="16"/>
      <c r="BH492" s="15"/>
      <c r="BI492" s="18"/>
      <c r="BJ492" s="15"/>
      <c r="BK492" s="7"/>
      <c r="BL492" s="15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  <c r="FH492" s="7"/>
      <c r="FI492" s="7"/>
      <c r="FJ492" s="7"/>
      <c r="FK492" s="7"/>
      <c r="FL492" s="7"/>
      <c r="FM492" s="7"/>
      <c r="FN492" s="7"/>
      <c r="FO492" s="7"/>
      <c r="FP492" s="7"/>
      <c r="FQ492" s="7"/>
      <c r="FR492" s="7"/>
      <c r="FS492" s="7"/>
      <c r="FT492" s="7"/>
      <c r="FU492" s="7"/>
      <c r="FV492" s="7"/>
      <c r="FW492" s="7"/>
      <c r="FX492" s="7"/>
      <c r="FY492" s="7"/>
      <c r="FZ492" s="7"/>
      <c r="GA492" s="7"/>
      <c r="GB492" s="7"/>
      <c r="GC492" s="7"/>
      <c r="GD492" s="7"/>
      <c r="GE492" s="7"/>
      <c r="GF492" s="7"/>
      <c r="GG492" s="7"/>
      <c r="GH492" s="7"/>
      <c r="GI492" s="7"/>
      <c r="GJ492" s="7"/>
      <c r="GK492" s="7"/>
      <c r="GL492" s="7"/>
      <c r="GM492" s="7"/>
      <c r="GN492" s="7"/>
      <c r="GO492" s="7"/>
      <c r="GP492" s="7"/>
      <c r="GQ492" s="7"/>
      <c r="GR492" s="7"/>
      <c r="GS492" s="7"/>
      <c r="GT492" s="7"/>
      <c r="GU492" s="7"/>
      <c r="GV492" s="7"/>
      <c r="GW492" s="7"/>
      <c r="GX492" s="7"/>
      <c r="GY492" s="7"/>
      <c r="GZ492" s="7"/>
      <c r="HA492" s="7"/>
      <c r="HB492" s="7"/>
      <c r="HC492" s="7"/>
      <c r="HD492" s="7"/>
      <c r="HE492" s="7"/>
      <c r="HF492" s="7"/>
      <c r="HG492" s="7"/>
      <c r="HH492" s="7"/>
      <c r="HI492" s="7"/>
      <c r="HJ492" s="7"/>
      <c r="HK492" s="7"/>
      <c r="HL492" s="7"/>
      <c r="HM492" s="7"/>
      <c r="HN492" s="7"/>
      <c r="HO492" s="7"/>
      <c r="HP492" s="7"/>
      <c r="HQ492" s="7"/>
      <c r="HR492" s="7"/>
      <c r="HS492" s="7"/>
      <c r="HT492" s="7"/>
      <c r="HU492" s="7"/>
      <c r="HV492" s="7"/>
      <c r="HW492" s="7"/>
      <c r="HX492" s="7"/>
      <c r="HY492" s="7"/>
      <c r="HZ492" s="7"/>
      <c r="IA492" s="7"/>
      <c r="IB492" s="7"/>
      <c r="IC492" s="7"/>
      <c r="ID492" s="7"/>
      <c r="IE492" s="7"/>
      <c r="IF492" s="7"/>
      <c r="IG492" s="7"/>
      <c r="IH492" s="7"/>
      <c r="II492" s="7"/>
      <c r="IJ492" s="7"/>
      <c r="IK492" s="7"/>
      <c r="IL492" s="7"/>
      <c r="IM492" s="7"/>
      <c r="IN492" s="7"/>
      <c r="IO492" s="7"/>
      <c r="IP492" s="7"/>
      <c r="IQ492" s="7"/>
    </row>
    <row r="493" spans="2:251">
      <c r="B493" s="65"/>
      <c r="C493" s="15"/>
      <c r="D493" s="15"/>
      <c r="E493" s="16"/>
      <c r="F493" s="15"/>
      <c r="G493" s="14"/>
      <c r="H493" s="14"/>
      <c r="I493" s="14"/>
      <c r="J493" s="15"/>
      <c r="K493" s="14"/>
      <c r="L493" s="15"/>
      <c r="M493" s="15"/>
      <c r="N493" s="18"/>
      <c r="O493" s="15"/>
      <c r="P493" s="15"/>
      <c r="Q493" s="14"/>
      <c r="R493" s="15"/>
      <c r="S493" s="15"/>
      <c r="T493" s="18"/>
      <c r="U493" s="15"/>
      <c r="V493" s="15"/>
      <c r="W493" s="18"/>
      <c r="X493" s="15"/>
      <c r="Y493" s="15"/>
      <c r="Z493" s="18"/>
      <c r="AA493" s="15"/>
      <c r="AB493" s="15"/>
      <c r="AC493" s="18"/>
      <c r="AD493" s="16"/>
      <c r="AE493" s="16"/>
      <c r="AF493" s="11"/>
      <c r="AG493" s="15"/>
      <c r="AH493" s="15"/>
      <c r="AI493" s="18"/>
      <c r="AJ493" s="15"/>
      <c r="AK493" s="15"/>
      <c r="AL493" s="18"/>
      <c r="AM493" s="15"/>
      <c r="AN493" s="15"/>
      <c r="AO493" s="18"/>
      <c r="AP493" s="15"/>
      <c r="AQ493" s="15"/>
      <c r="AR493" s="18"/>
      <c r="AS493" s="15"/>
      <c r="AT493" s="15"/>
      <c r="AU493" s="14"/>
      <c r="AV493" s="15"/>
      <c r="AW493" s="15"/>
      <c r="AX493" s="18"/>
      <c r="AY493" s="15"/>
      <c r="AZ493" s="15"/>
      <c r="BA493" s="18"/>
      <c r="BB493" s="15"/>
      <c r="BC493" s="18"/>
      <c r="BD493" s="14"/>
      <c r="BE493" s="18"/>
      <c r="BF493" s="18"/>
      <c r="BG493" s="16"/>
      <c r="BH493" s="15"/>
      <c r="BI493" s="18"/>
      <c r="BJ493" s="15"/>
      <c r="BK493" s="7"/>
      <c r="BL493" s="15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  <c r="FH493" s="7"/>
      <c r="FI493" s="7"/>
      <c r="FJ493" s="7"/>
      <c r="FK493" s="7"/>
      <c r="FL493" s="7"/>
      <c r="FM493" s="7"/>
      <c r="FN493" s="7"/>
      <c r="FO493" s="7"/>
      <c r="FP493" s="7"/>
      <c r="FQ493" s="7"/>
      <c r="FR493" s="7"/>
      <c r="FS493" s="7"/>
      <c r="FT493" s="7"/>
      <c r="FU493" s="7"/>
      <c r="FV493" s="7"/>
      <c r="FW493" s="7"/>
      <c r="FX493" s="7"/>
      <c r="FY493" s="7"/>
      <c r="FZ493" s="7"/>
      <c r="GA493" s="7"/>
      <c r="GB493" s="7"/>
      <c r="GC493" s="7"/>
      <c r="GD493" s="7"/>
      <c r="GE493" s="7"/>
      <c r="GF493" s="7"/>
      <c r="GG493" s="7"/>
      <c r="GH493" s="7"/>
      <c r="GI493" s="7"/>
      <c r="GJ493" s="7"/>
      <c r="GK493" s="7"/>
      <c r="GL493" s="7"/>
      <c r="GM493" s="7"/>
      <c r="GN493" s="7"/>
      <c r="GO493" s="7"/>
      <c r="GP493" s="7"/>
      <c r="GQ493" s="7"/>
      <c r="GR493" s="7"/>
      <c r="GS493" s="7"/>
      <c r="GT493" s="7"/>
      <c r="GU493" s="7"/>
      <c r="GV493" s="7"/>
      <c r="GW493" s="7"/>
      <c r="GX493" s="7"/>
      <c r="GY493" s="7"/>
      <c r="GZ493" s="7"/>
      <c r="HA493" s="7"/>
      <c r="HB493" s="7"/>
      <c r="HC493" s="7"/>
      <c r="HD493" s="7"/>
      <c r="HE493" s="7"/>
      <c r="HF493" s="7"/>
      <c r="HG493" s="7"/>
      <c r="HH493" s="7"/>
      <c r="HI493" s="7"/>
      <c r="HJ493" s="7"/>
      <c r="HK493" s="7"/>
      <c r="HL493" s="7"/>
      <c r="HM493" s="7"/>
      <c r="HN493" s="7"/>
      <c r="HO493" s="7"/>
      <c r="HP493" s="7"/>
      <c r="HQ493" s="7"/>
      <c r="HR493" s="7"/>
      <c r="HS493" s="7"/>
      <c r="HT493" s="7"/>
      <c r="HU493" s="7"/>
      <c r="HV493" s="7"/>
      <c r="HW493" s="7"/>
      <c r="HX493" s="7"/>
      <c r="HY493" s="7"/>
      <c r="HZ493" s="7"/>
      <c r="IA493" s="7"/>
      <c r="IB493" s="7"/>
      <c r="IC493" s="7"/>
      <c r="ID493" s="7"/>
      <c r="IE493" s="7"/>
      <c r="IF493" s="7"/>
      <c r="IG493" s="7"/>
      <c r="IH493" s="7"/>
      <c r="II493" s="7"/>
      <c r="IJ493" s="7"/>
      <c r="IK493" s="7"/>
      <c r="IL493" s="7"/>
      <c r="IM493" s="7"/>
      <c r="IN493" s="7"/>
      <c r="IO493" s="7"/>
      <c r="IP493" s="7"/>
      <c r="IQ493" s="7"/>
    </row>
    <row r="494" spans="2:251">
      <c r="B494" s="65"/>
      <c r="C494" s="15"/>
      <c r="D494" s="15"/>
      <c r="F494" s="15"/>
      <c r="G494" s="14"/>
      <c r="H494" s="14"/>
      <c r="I494" s="14"/>
      <c r="J494" s="15"/>
      <c r="K494" s="14"/>
      <c r="L494" s="15"/>
      <c r="M494" s="15"/>
      <c r="N494" s="18"/>
      <c r="O494" s="15"/>
      <c r="P494" s="15"/>
      <c r="Q494" s="14"/>
      <c r="R494" s="15"/>
      <c r="S494" s="15"/>
      <c r="T494" s="18"/>
      <c r="U494" s="15"/>
      <c r="V494" s="15"/>
      <c r="W494" s="18"/>
      <c r="X494" s="15"/>
      <c r="Y494" s="15"/>
      <c r="Z494" s="18"/>
      <c r="AA494" s="15"/>
      <c r="AB494" s="15"/>
      <c r="AC494" s="18"/>
      <c r="AD494" s="16"/>
      <c r="AE494" s="16"/>
      <c r="AF494" s="11"/>
      <c r="AG494" s="15"/>
      <c r="AH494" s="15"/>
      <c r="AI494" s="18"/>
      <c r="AJ494" s="15"/>
      <c r="AK494" s="15"/>
      <c r="AL494" s="18"/>
      <c r="AM494" s="15"/>
      <c r="AN494" s="15"/>
      <c r="AO494" s="18"/>
      <c r="AP494" s="15"/>
      <c r="AQ494" s="15"/>
      <c r="AR494" s="18"/>
      <c r="AS494" s="15"/>
      <c r="AT494" s="15"/>
      <c r="AU494" s="14"/>
      <c r="AV494" s="15"/>
      <c r="AW494" s="15"/>
      <c r="AX494" s="18"/>
      <c r="AY494" s="15"/>
      <c r="AZ494" s="15"/>
      <c r="BA494" s="18"/>
      <c r="BB494" s="15"/>
      <c r="BC494" s="18"/>
      <c r="BD494" s="14"/>
      <c r="BE494" s="18"/>
      <c r="BF494" s="18"/>
      <c r="BG494" s="16"/>
      <c r="BH494" s="15"/>
      <c r="BI494" s="18"/>
      <c r="BJ494" s="15"/>
      <c r="BK494" s="7"/>
      <c r="BL494" s="15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  <c r="FH494" s="7"/>
      <c r="FI494" s="7"/>
      <c r="FJ494" s="7"/>
      <c r="FK494" s="7"/>
      <c r="FL494" s="7"/>
      <c r="FM494" s="7"/>
      <c r="FN494" s="7"/>
      <c r="FO494" s="7"/>
      <c r="FP494" s="7"/>
      <c r="FQ494" s="7"/>
      <c r="FR494" s="7"/>
      <c r="FS494" s="7"/>
      <c r="FT494" s="7"/>
      <c r="FU494" s="7"/>
      <c r="FV494" s="7"/>
      <c r="FW494" s="7"/>
      <c r="FX494" s="7"/>
      <c r="FY494" s="7"/>
      <c r="FZ494" s="7"/>
      <c r="GA494" s="7"/>
      <c r="GB494" s="7"/>
      <c r="GC494" s="7"/>
      <c r="GD494" s="7"/>
      <c r="GE494" s="7"/>
      <c r="GF494" s="7"/>
      <c r="GG494" s="7"/>
      <c r="GH494" s="7"/>
      <c r="GI494" s="7"/>
      <c r="GJ494" s="7"/>
      <c r="GK494" s="7"/>
      <c r="GL494" s="7"/>
      <c r="GM494" s="7"/>
      <c r="GN494" s="7"/>
      <c r="GO494" s="7"/>
      <c r="GP494" s="7"/>
      <c r="GQ494" s="7"/>
      <c r="GR494" s="7"/>
      <c r="GS494" s="7"/>
      <c r="GT494" s="7"/>
      <c r="GU494" s="7"/>
      <c r="GV494" s="7"/>
      <c r="GW494" s="7"/>
      <c r="GX494" s="7"/>
      <c r="GY494" s="7"/>
      <c r="GZ494" s="7"/>
      <c r="HA494" s="7"/>
      <c r="HB494" s="7"/>
      <c r="HC494" s="7"/>
      <c r="HD494" s="7"/>
      <c r="HE494" s="7"/>
      <c r="HF494" s="7"/>
      <c r="HG494" s="7"/>
      <c r="HH494" s="7"/>
      <c r="HI494" s="7"/>
      <c r="HJ494" s="7"/>
      <c r="HK494" s="7"/>
      <c r="HL494" s="7"/>
      <c r="HM494" s="7"/>
      <c r="HN494" s="7"/>
      <c r="HO494" s="7"/>
      <c r="HP494" s="7"/>
      <c r="HQ494" s="7"/>
      <c r="HR494" s="7"/>
      <c r="HS494" s="7"/>
      <c r="HT494" s="7"/>
      <c r="HU494" s="7"/>
      <c r="HV494" s="7"/>
      <c r="HW494" s="7"/>
      <c r="HX494" s="7"/>
      <c r="HY494" s="7"/>
      <c r="HZ494" s="7"/>
      <c r="IA494" s="7"/>
      <c r="IB494" s="7"/>
      <c r="IC494" s="7"/>
      <c r="ID494" s="7"/>
      <c r="IE494" s="7"/>
      <c r="IF494" s="7"/>
      <c r="IG494" s="7"/>
      <c r="IH494" s="7"/>
      <c r="II494" s="7"/>
      <c r="IJ494" s="7"/>
      <c r="IK494" s="7"/>
      <c r="IL494" s="7"/>
      <c r="IM494" s="7"/>
      <c r="IN494" s="7"/>
      <c r="IO494" s="7"/>
      <c r="IP494" s="7"/>
      <c r="IQ494" s="7"/>
    </row>
    <row r="495" spans="2:251">
      <c r="B495" s="65"/>
      <c r="C495" s="15"/>
      <c r="D495" s="15"/>
      <c r="F495" s="15"/>
      <c r="G495" s="14"/>
      <c r="H495" s="14"/>
      <c r="I495" s="14"/>
      <c r="J495" s="15"/>
      <c r="K495" s="14"/>
      <c r="L495" s="15"/>
      <c r="M495" s="15"/>
      <c r="N495" s="18"/>
      <c r="O495" s="15"/>
      <c r="P495" s="15"/>
      <c r="Q495" s="14"/>
      <c r="R495" s="15"/>
      <c r="S495" s="15"/>
      <c r="T495" s="18"/>
      <c r="U495" s="15"/>
      <c r="V495" s="15"/>
      <c r="W495" s="18"/>
      <c r="X495" s="15"/>
      <c r="Y495" s="15"/>
      <c r="Z495" s="18"/>
      <c r="AA495" s="15"/>
      <c r="AB495" s="15"/>
      <c r="AC495" s="18"/>
      <c r="AD495" s="16"/>
      <c r="AE495" s="16"/>
      <c r="AF495" s="11"/>
      <c r="AG495" s="15"/>
      <c r="AH495" s="15"/>
      <c r="AI495" s="18"/>
      <c r="AJ495" s="15"/>
      <c r="AK495" s="15"/>
      <c r="AL495" s="18"/>
      <c r="AM495" s="15"/>
      <c r="AN495" s="15"/>
      <c r="AO495" s="18"/>
      <c r="AP495" s="15"/>
      <c r="AQ495" s="15"/>
      <c r="AR495" s="18"/>
      <c r="AS495" s="15"/>
      <c r="AT495" s="15"/>
      <c r="AU495" s="14"/>
      <c r="AV495" s="15"/>
      <c r="AW495" s="15"/>
      <c r="AX495" s="18"/>
      <c r="AY495" s="15"/>
      <c r="AZ495" s="15"/>
      <c r="BA495" s="18"/>
      <c r="BB495" s="15"/>
      <c r="BC495" s="18"/>
      <c r="BD495" s="14"/>
      <c r="BE495" s="18"/>
      <c r="BF495" s="18"/>
      <c r="BG495" s="16"/>
      <c r="BH495" s="15"/>
      <c r="BI495" s="18"/>
      <c r="BJ495" s="15"/>
      <c r="BK495" s="7"/>
      <c r="BL495" s="15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  <c r="FH495" s="7"/>
      <c r="FI495" s="7"/>
      <c r="FJ495" s="7"/>
      <c r="FK495" s="7"/>
      <c r="FL495" s="7"/>
      <c r="FM495" s="7"/>
      <c r="FN495" s="7"/>
      <c r="FO495" s="7"/>
      <c r="FP495" s="7"/>
      <c r="FQ495" s="7"/>
      <c r="FR495" s="7"/>
      <c r="FS495" s="7"/>
      <c r="FT495" s="7"/>
      <c r="FU495" s="7"/>
      <c r="FV495" s="7"/>
      <c r="FW495" s="7"/>
      <c r="FX495" s="7"/>
      <c r="FY495" s="7"/>
      <c r="FZ495" s="7"/>
      <c r="GA495" s="7"/>
      <c r="GB495" s="7"/>
      <c r="GC495" s="7"/>
      <c r="GD495" s="7"/>
      <c r="GE495" s="7"/>
      <c r="GF495" s="7"/>
      <c r="GG495" s="7"/>
      <c r="GH495" s="7"/>
      <c r="GI495" s="7"/>
      <c r="GJ495" s="7"/>
      <c r="GK495" s="7"/>
      <c r="GL495" s="7"/>
      <c r="GM495" s="7"/>
      <c r="GN495" s="7"/>
      <c r="GO495" s="7"/>
      <c r="GP495" s="7"/>
      <c r="GQ495" s="7"/>
      <c r="GR495" s="7"/>
      <c r="GS495" s="7"/>
      <c r="GT495" s="7"/>
      <c r="GU495" s="7"/>
      <c r="GV495" s="7"/>
      <c r="GW495" s="7"/>
      <c r="GX495" s="7"/>
      <c r="GY495" s="7"/>
      <c r="GZ495" s="7"/>
      <c r="HA495" s="7"/>
      <c r="HB495" s="7"/>
      <c r="HC495" s="7"/>
      <c r="HD495" s="7"/>
      <c r="HE495" s="7"/>
      <c r="HF495" s="7"/>
      <c r="HG495" s="7"/>
      <c r="HH495" s="7"/>
      <c r="HI495" s="7"/>
      <c r="HJ495" s="7"/>
      <c r="HK495" s="7"/>
      <c r="HL495" s="7"/>
      <c r="HM495" s="7"/>
      <c r="HN495" s="7"/>
      <c r="HO495" s="7"/>
      <c r="HP495" s="7"/>
      <c r="HQ495" s="7"/>
      <c r="HR495" s="7"/>
      <c r="HS495" s="7"/>
      <c r="HT495" s="7"/>
      <c r="HU495" s="7"/>
      <c r="HV495" s="7"/>
      <c r="HW495" s="7"/>
      <c r="HX495" s="7"/>
      <c r="HY495" s="7"/>
      <c r="HZ495" s="7"/>
      <c r="IA495" s="7"/>
      <c r="IB495" s="7"/>
      <c r="IC495" s="7"/>
      <c r="ID495" s="7"/>
      <c r="IE495" s="7"/>
      <c r="IF495" s="7"/>
      <c r="IG495" s="7"/>
      <c r="IH495" s="7"/>
      <c r="II495" s="7"/>
      <c r="IJ495" s="7"/>
      <c r="IK495" s="7"/>
      <c r="IL495" s="7"/>
      <c r="IM495" s="7"/>
      <c r="IN495" s="7"/>
      <c r="IO495" s="7"/>
      <c r="IP495" s="7"/>
      <c r="IQ495" s="7"/>
    </row>
    <row r="496" spans="2:251">
      <c r="B496" s="65"/>
      <c r="C496" s="15"/>
      <c r="D496" s="15"/>
      <c r="F496" s="15"/>
      <c r="G496" s="14"/>
      <c r="H496" s="14"/>
      <c r="I496" s="14"/>
      <c r="J496" s="15"/>
      <c r="K496" s="14"/>
      <c r="L496" s="15"/>
      <c r="M496" s="15"/>
      <c r="N496" s="18"/>
      <c r="O496" s="15"/>
      <c r="P496" s="15"/>
      <c r="Q496" s="14"/>
      <c r="R496" s="15"/>
      <c r="S496" s="15"/>
      <c r="T496" s="25"/>
      <c r="U496" s="15"/>
      <c r="V496" s="15"/>
      <c r="W496" s="18"/>
      <c r="X496" s="15"/>
      <c r="Y496" s="15"/>
      <c r="Z496" s="18"/>
      <c r="AA496" s="15"/>
      <c r="AB496" s="15"/>
      <c r="AC496" s="18"/>
      <c r="AD496" s="16"/>
      <c r="AE496" s="16"/>
      <c r="AF496" s="11"/>
      <c r="AG496" s="15"/>
      <c r="AH496" s="15"/>
      <c r="AI496" s="18"/>
      <c r="AJ496" s="15"/>
      <c r="AK496" s="15"/>
      <c r="AL496" s="25"/>
      <c r="AM496" s="15"/>
      <c r="AN496" s="15"/>
      <c r="AO496" s="25"/>
      <c r="AP496" s="15"/>
      <c r="AQ496" s="15"/>
      <c r="AR496" s="25"/>
      <c r="AS496" s="15"/>
      <c r="AT496" s="15"/>
      <c r="AU496" s="14"/>
      <c r="AV496" s="15"/>
      <c r="AW496" s="15"/>
      <c r="AX496" s="25"/>
      <c r="AY496" s="15"/>
      <c r="AZ496" s="15"/>
      <c r="BA496" s="25"/>
      <c r="BB496" s="15"/>
      <c r="BC496" s="25"/>
      <c r="BD496" s="14"/>
      <c r="BE496" s="18"/>
      <c r="BF496" s="18"/>
      <c r="BG496" s="16"/>
      <c r="BH496" s="15"/>
      <c r="BI496" s="18"/>
      <c r="BJ496" s="15"/>
      <c r="BK496" s="7"/>
      <c r="BL496" s="15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  <c r="FH496" s="7"/>
      <c r="FI496" s="7"/>
      <c r="FJ496" s="7"/>
      <c r="FK496" s="7"/>
      <c r="FL496" s="7"/>
      <c r="FM496" s="7"/>
      <c r="FN496" s="7"/>
      <c r="FO496" s="7"/>
      <c r="FP496" s="7"/>
      <c r="FQ496" s="7"/>
      <c r="FR496" s="7"/>
      <c r="FS496" s="7"/>
      <c r="FT496" s="7"/>
      <c r="FU496" s="7"/>
      <c r="FV496" s="7"/>
      <c r="FW496" s="7"/>
      <c r="FX496" s="7"/>
      <c r="FY496" s="7"/>
      <c r="FZ496" s="7"/>
      <c r="GA496" s="7"/>
      <c r="GB496" s="7"/>
      <c r="GC496" s="7"/>
      <c r="GD496" s="7"/>
      <c r="GE496" s="7"/>
      <c r="GF496" s="7"/>
      <c r="GG496" s="7"/>
      <c r="GH496" s="7"/>
      <c r="GI496" s="7"/>
      <c r="GJ496" s="7"/>
      <c r="GK496" s="7"/>
      <c r="GL496" s="7"/>
      <c r="GM496" s="7"/>
      <c r="GN496" s="7"/>
      <c r="GO496" s="7"/>
      <c r="GP496" s="7"/>
      <c r="GQ496" s="7"/>
      <c r="GR496" s="7"/>
      <c r="GS496" s="7"/>
      <c r="GT496" s="7"/>
      <c r="GU496" s="7"/>
      <c r="GV496" s="7"/>
      <c r="GW496" s="7"/>
      <c r="GX496" s="7"/>
      <c r="GY496" s="7"/>
      <c r="GZ496" s="7"/>
      <c r="HA496" s="7"/>
      <c r="HB496" s="7"/>
      <c r="HC496" s="7"/>
      <c r="HD496" s="7"/>
      <c r="HE496" s="7"/>
      <c r="HF496" s="7"/>
      <c r="HG496" s="7"/>
      <c r="HH496" s="7"/>
      <c r="HI496" s="7"/>
      <c r="HJ496" s="7"/>
      <c r="HK496" s="7"/>
      <c r="HL496" s="7"/>
      <c r="HM496" s="7"/>
      <c r="HN496" s="7"/>
      <c r="HO496" s="7"/>
      <c r="HP496" s="7"/>
      <c r="HQ496" s="7"/>
      <c r="HR496" s="7"/>
      <c r="HS496" s="7"/>
      <c r="HT496" s="7"/>
      <c r="HU496" s="7"/>
      <c r="HV496" s="7"/>
      <c r="HW496" s="7"/>
      <c r="HX496" s="7"/>
      <c r="HY496" s="7"/>
      <c r="HZ496" s="7"/>
      <c r="IA496" s="7"/>
      <c r="IB496" s="7"/>
      <c r="IC496" s="7"/>
      <c r="ID496" s="7"/>
      <c r="IE496" s="7"/>
      <c r="IF496" s="7"/>
      <c r="IG496" s="7"/>
      <c r="IH496" s="7"/>
      <c r="II496" s="7"/>
      <c r="IJ496" s="7"/>
      <c r="IK496" s="7"/>
      <c r="IL496" s="7"/>
      <c r="IM496" s="7"/>
      <c r="IN496" s="7"/>
      <c r="IO496" s="7"/>
      <c r="IP496" s="7"/>
      <c r="IQ496" s="7"/>
    </row>
    <row r="497" spans="1:251">
      <c r="B497" s="65"/>
      <c r="C497" s="15"/>
      <c r="D497" s="15"/>
      <c r="F497" s="15"/>
      <c r="G497" s="14"/>
      <c r="H497" s="14"/>
      <c r="I497" s="14"/>
      <c r="J497" s="15"/>
      <c r="K497" s="14"/>
      <c r="L497" s="15"/>
      <c r="M497" s="15"/>
      <c r="N497" s="18"/>
      <c r="O497" s="15"/>
      <c r="P497" s="15"/>
      <c r="Q497" s="14"/>
      <c r="R497" s="15"/>
      <c r="S497" s="15"/>
      <c r="T497" s="25"/>
      <c r="U497" s="15"/>
      <c r="V497" s="15"/>
      <c r="W497" s="18"/>
      <c r="X497" s="15"/>
      <c r="Y497" s="15"/>
      <c r="Z497" s="18"/>
      <c r="AA497" s="15"/>
      <c r="AB497" s="15"/>
      <c r="AC497" s="18"/>
      <c r="AD497" s="16"/>
      <c r="AE497" s="16"/>
      <c r="AF497" s="11"/>
      <c r="AG497" s="15"/>
      <c r="AH497" s="15"/>
      <c r="AI497" s="18"/>
      <c r="AJ497" s="15"/>
      <c r="AK497" s="15"/>
      <c r="AL497" s="25"/>
      <c r="AM497" s="15"/>
      <c r="AN497" s="15"/>
      <c r="AO497" s="25"/>
      <c r="AP497" s="15"/>
      <c r="AQ497" s="15"/>
      <c r="AR497" s="25"/>
      <c r="AS497" s="15"/>
      <c r="AT497" s="15"/>
      <c r="AU497" s="14"/>
      <c r="AV497" s="15"/>
      <c r="AW497" s="15"/>
      <c r="AX497" s="25"/>
      <c r="AY497" s="15"/>
      <c r="AZ497" s="15"/>
      <c r="BA497" s="25"/>
      <c r="BB497" s="15"/>
      <c r="BC497" s="25"/>
      <c r="BD497" s="14"/>
      <c r="BE497" s="18"/>
      <c r="BF497" s="18"/>
      <c r="BG497" s="16"/>
      <c r="BH497" s="15"/>
      <c r="BI497" s="18"/>
      <c r="BJ497" s="15"/>
      <c r="BK497" s="7"/>
      <c r="BL497" s="15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  <c r="FH497" s="7"/>
      <c r="FI497" s="7"/>
      <c r="FJ497" s="7"/>
      <c r="FK497" s="7"/>
      <c r="FL497" s="7"/>
      <c r="FM497" s="7"/>
      <c r="FN497" s="7"/>
      <c r="FO497" s="7"/>
      <c r="FP497" s="7"/>
      <c r="FQ497" s="7"/>
      <c r="FR497" s="7"/>
      <c r="FS497" s="7"/>
      <c r="FT497" s="7"/>
      <c r="FU497" s="7"/>
      <c r="FV497" s="7"/>
      <c r="FW497" s="7"/>
      <c r="FX497" s="7"/>
      <c r="FY497" s="7"/>
      <c r="FZ497" s="7"/>
      <c r="GA497" s="7"/>
      <c r="GB497" s="7"/>
      <c r="GC497" s="7"/>
      <c r="GD497" s="7"/>
      <c r="GE497" s="7"/>
      <c r="GF497" s="7"/>
      <c r="GG497" s="7"/>
      <c r="GH497" s="7"/>
      <c r="GI497" s="7"/>
      <c r="GJ497" s="7"/>
      <c r="GK497" s="7"/>
      <c r="GL497" s="7"/>
      <c r="GM497" s="7"/>
      <c r="GN497" s="7"/>
      <c r="GO497" s="7"/>
      <c r="GP497" s="7"/>
      <c r="GQ497" s="7"/>
      <c r="GR497" s="7"/>
      <c r="GS497" s="7"/>
      <c r="GT497" s="7"/>
      <c r="GU497" s="7"/>
      <c r="GV497" s="7"/>
      <c r="GW497" s="7"/>
      <c r="GX497" s="7"/>
      <c r="GY497" s="7"/>
      <c r="GZ497" s="7"/>
      <c r="HA497" s="7"/>
      <c r="HB497" s="7"/>
      <c r="HC497" s="7"/>
      <c r="HD497" s="7"/>
      <c r="HE497" s="7"/>
      <c r="HF497" s="7"/>
      <c r="HG497" s="7"/>
      <c r="HH497" s="7"/>
      <c r="HI497" s="7"/>
      <c r="HJ497" s="7"/>
      <c r="HK497" s="7"/>
      <c r="HL497" s="7"/>
      <c r="HM497" s="7"/>
      <c r="HN497" s="7"/>
      <c r="HO497" s="7"/>
      <c r="HP497" s="7"/>
      <c r="HQ497" s="7"/>
      <c r="HR497" s="7"/>
      <c r="HS497" s="7"/>
      <c r="HT497" s="7"/>
      <c r="HU497" s="7"/>
      <c r="HV497" s="7"/>
      <c r="HW497" s="7"/>
      <c r="HX497" s="7"/>
      <c r="HY497" s="7"/>
      <c r="HZ497" s="7"/>
      <c r="IA497" s="7"/>
      <c r="IB497" s="7"/>
      <c r="IC497" s="7"/>
      <c r="ID497" s="7"/>
      <c r="IE497" s="7"/>
      <c r="IF497" s="7"/>
      <c r="IG497" s="7"/>
      <c r="IH497" s="7"/>
      <c r="II497" s="7"/>
      <c r="IJ497" s="7"/>
      <c r="IK497" s="7"/>
      <c r="IL497" s="7"/>
      <c r="IM497" s="7"/>
      <c r="IN497" s="7"/>
      <c r="IO497" s="7"/>
      <c r="IP497" s="7"/>
      <c r="IQ497" s="7"/>
    </row>
    <row r="498" spans="1:251">
      <c r="B498" s="65"/>
      <c r="C498" s="15"/>
      <c r="D498" s="15"/>
      <c r="F498" s="15"/>
      <c r="G498" s="14"/>
      <c r="H498" s="14"/>
      <c r="I498" s="14"/>
      <c r="J498" s="15"/>
      <c r="K498" s="14"/>
      <c r="L498" s="15"/>
      <c r="M498" s="15"/>
      <c r="N498" s="18"/>
      <c r="O498" s="15"/>
      <c r="P498" s="15"/>
      <c r="Q498" s="14"/>
      <c r="R498" s="15"/>
      <c r="S498" s="15"/>
      <c r="T498" s="25"/>
      <c r="U498" s="15"/>
      <c r="V498" s="15"/>
      <c r="W498" s="18"/>
      <c r="X498" s="15"/>
      <c r="Y498" s="15"/>
      <c r="Z498" s="18"/>
      <c r="AA498" s="15"/>
      <c r="AB498" s="15"/>
      <c r="AC498" s="18"/>
      <c r="AD498" s="16"/>
      <c r="AE498" s="16"/>
      <c r="AF498" s="11"/>
      <c r="AG498" s="15"/>
      <c r="AH498" s="15"/>
      <c r="AI498" s="18"/>
      <c r="AJ498" s="15"/>
      <c r="AK498" s="15"/>
      <c r="AL498" s="25"/>
      <c r="AM498" s="15"/>
      <c r="AN498" s="15"/>
      <c r="AO498" s="25"/>
      <c r="AP498" s="15"/>
      <c r="AQ498" s="15"/>
      <c r="AR498" s="25"/>
      <c r="AS498" s="15"/>
      <c r="AT498" s="15"/>
      <c r="AU498" s="14"/>
      <c r="AV498" s="15"/>
      <c r="AW498" s="15"/>
      <c r="AX498" s="25"/>
      <c r="AY498" s="15"/>
      <c r="AZ498" s="15"/>
      <c r="BA498" s="25"/>
      <c r="BB498" s="15"/>
      <c r="BC498" s="25"/>
      <c r="BD498" s="14"/>
      <c r="BE498" s="18"/>
      <c r="BF498" s="18"/>
      <c r="BG498" s="16"/>
      <c r="BH498" s="15"/>
      <c r="BI498" s="18"/>
      <c r="BJ498" s="15"/>
      <c r="BK498" s="7"/>
      <c r="BL498" s="15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  <c r="FH498" s="7"/>
      <c r="FI498" s="7"/>
      <c r="FJ498" s="7"/>
      <c r="FK498" s="7"/>
      <c r="FL498" s="7"/>
      <c r="FM498" s="7"/>
      <c r="FN498" s="7"/>
      <c r="FO498" s="7"/>
      <c r="FP498" s="7"/>
      <c r="FQ498" s="7"/>
      <c r="FR498" s="7"/>
      <c r="FS498" s="7"/>
      <c r="FT498" s="7"/>
      <c r="FU498" s="7"/>
      <c r="FV498" s="7"/>
      <c r="FW498" s="7"/>
      <c r="FX498" s="7"/>
      <c r="FY498" s="7"/>
      <c r="FZ498" s="7"/>
      <c r="GA498" s="7"/>
      <c r="GB498" s="7"/>
      <c r="GC498" s="7"/>
      <c r="GD498" s="7"/>
      <c r="GE498" s="7"/>
      <c r="GF498" s="7"/>
      <c r="GG498" s="7"/>
      <c r="GH498" s="7"/>
      <c r="GI498" s="7"/>
      <c r="GJ498" s="7"/>
      <c r="GK498" s="7"/>
      <c r="GL498" s="7"/>
      <c r="GM498" s="7"/>
      <c r="GN498" s="7"/>
      <c r="GO498" s="7"/>
      <c r="GP498" s="7"/>
      <c r="GQ498" s="7"/>
      <c r="GR498" s="7"/>
      <c r="GS498" s="7"/>
      <c r="GT498" s="7"/>
      <c r="GU498" s="7"/>
      <c r="GV498" s="7"/>
      <c r="GW498" s="7"/>
      <c r="GX498" s="7"/>
      <c r="GY498" s="7"/>
      <c r="GZ498" s="7"/>
      <c r="HA498" s="7"/>
      <c r="HB498" s="7"/>
      <c r="HC498" s="7"/>
      <c r="HD498" s="7"/>
      <c r="HE498" s="7"/>
      <c r="HF498" s="7"/>
      <c r="HG498" s="7"/>
      <c r="HH498" s="7"/>
      <c r="HI498" s="7"/>
      <c r="HJ498" s="7"/>
      <c r="HK498" s="7"/>
      <c r="HL498" s="7"/>
      <c r="HM498" s="7"/>
      <c r="HN498" s="7"/>
      <c r="HO498" s="7"/>
      <c r="HP498" s="7"/>
      <c r="HQ498" s="7"/>
      <c r="HR498" s="7"/>
      <c r="HS498" s="7"/>
      <c r="HT498" s="7"/>
      <c r="HU498" s="7"/>
      <c r="HV498" s="7"/>
      <c r="HW498" s="7"/>
      <c r="HX498" s="7"/>
      <c r="HY498" s="7"/>
      <c r="HZ498" s="7"/>
      <c r="IA498" s="7"/>
      <c r="IB498" s="7"/>
      <c r="IC498" s="7"/>
      <c r="ID498" s="7"/>
      <c r="IE498" s="7"/>
      <c r="IF498" s="7"/>
      <c r="IG498" s="7"/>
      <c r="IH498" s="7"/>
      <c r="II498" s="7"/>
      <c r="IJ498" s="7"/>
      <c r="IK498" s="7"/>
      <c r="IL498" s="7"/>
      <c r="IM498" s="7"/>
      <c r="IN498" s="7"/>
      <c r="IO498" s="7"/>
      <c r="IP498" s="7"/>
      <c r="IQ498" s="7"/>
    </row>
    <row r="499" spans="1:251">
      <c r="B499" s="65"/>
      <c r="C499" s="15"/>
      <c r="D499" s="15"/>
      <c r="F499" s="15"/>
      <c r="G499" s="14"/>
      <c r="H499" s="14"/>
      <c r="I499" s="14"/>
      <c r="J499" s="15"/>
      <c r="K499" s="14"/>
      <c r="L499" s="15"/>
      <c r="M499" s="15"/>
      <c r="N499" s="18"/>
      <c r="O499" s="15"/>
      <c r="P499" s="15"/>
      <c r="Q499" s="18"/>
      <c r="R499" s="15"/>
      <c r="S499" s="15"/>
      <c r="T499" s="18"/>
      <c r="U499" s="15"/>
      <c r="V499" s="15"/>
      <c r="W499" s="18"/>
      <c r="X499" s="15"/>
      <c r="Y499" s="15"/>
      <c r="Z499" s="18"/>
      <c r="AA499" s="15"/>
      <c r="AB499" s="15"/>
      <c r="AC499" s="18"/>
      <c r="AD499" s="16"/>
      <c r="AE499" s="16"/>
      <c r="AF499" s="11"/>
      <c r="AG499" s="15"/>
      <c r="AH499" s="15"/>
      <c r="AI499" s="18"/>
      <c r="AJ499" s="15"/>
      <c r="AK499" s="15"/>
      <c r="AL499" s="18"/>
      <c r="AM499" s="15"/>
      <c r="AN499" s="15"/>
      <c r="AO499" s="18"/>
      <c r="AP499" s="15"/>
      <c r="AQ499" s="15"/>
      <c r="AR499" s="18"/>
      <c r="AS499" s="15"/>
      <c r="AT499" s="15"/>
      <c r="AU499" s="14"/>
      <c r="AV499" s="15"/>
      <c r="AW499" s="15"/>
      <c r="AX499" s="18"/>
      <c r="AY499" s="15"/>
      <c r="AZ499" s="15"/>
      <c r="BA499" s="18"/>
      <c r="BB499" s="15"/>
      <c r="BC499" s="18"/>
      <c r="BD499" s="14"/>
      <c r="BE499" s="18"/>
      <c r="BF499" s="18"/>
      <c r="BG499" s="16"/>
      <c r="BH499" s="15"/>
      <c r="BI499" s="18"/>
      <c r="BJ499" s="15"/>
      <c r="BK499" s="7"/>
      <c r="BL499" s="15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  <c r="FH499" s="7"/>
      <c r="FI499" s="7"/>
      <c r="FJ499" s="7"/>
      <c r="FK499" s="7"/>
      <c r="FL499" s="7"/>
      <c r="FM499" s="7"/>
      <c r="FN499" s="7"/>
      <c r="FO499" s="7"/>
      <c r="FP499" s="7"/>
      <c r="FQ499" s="7"/>
      <c r="FR499" s="7"/>
      <c r="FS499" s="7"/>
      <c r="FT499" s="7"/>
      <c r="FU499" s="7"/>
      <c r="FV499" s="7"/>
      <c r="FW499" s="7"/>
      <c r="FX499" s="7"/>
      <c r="FY499" s="7"/>
      <c r="FZ499" s="7"/>
      <c r="GA499" s="7"/>
      <c r="GB499" s="7"/>
      <c r="GC499" s="7"/>
      <c r="GD499" s="7"/>
      <c r="GE499" s="7"/>
      <c r="GF499" s="7"/>
      <c r="GG499" s="7"/>
      <c r="GH499" s="7"/>
      <c r="GI499" s="7"/>
      <c r="GJ499" s="7"/>
      <c r="GK499" s="7"/>
      <c r="GL499" s="7"/>
      <c r="GM499" s="7"/>
      <c r="GN499" s="7"/>
      <c r="GO499" s="7"/>
      <c r="GP499" s="7"/>
      <c r="GQ499" s="7"/>
      <c r="GR499" s="7"/>
      <c r="GS499" s="7"/>
      <c r="GT499" s="7"/>
      <c r="GU499" s="7"/>
      <c r="GV499" s="7"/>
      <c r="GW499" s="7"/>
      <c r="GX499" s="7"/>
      <c r="GY499" s="7"/>
      <c r="GZ499" s="7"/>
      <c r="HA499" s="7"/>
      <c r="HB499" s="7"/>
      <c r="HC499" s="7"/>
      <c r="HD499" s="7"/>
      <c r="HE499" s="7"/>
      <c r="HF499" s="7"/>
      <c r="HG499" s="7"/>
      <c r="HH499" s="7"/>
      <c r="HI499" s="7"/>
      <c r="HJ499" s="7"/>
      <c r="HK499" s="7"/>
      <c r="HL499" s="7"/>
      <c r="HM499" s="7"/>
      <c r="HN499" s="7"/>
      <c r="HO499" s="7"/>
      <c r="HP499" s="7"/>
      <c r="HQ499" s="7"/>
      <c r="HR499" s="7"/>
      <c r="HS499" s="7"/>
      <c r="HT499" s="7"/>
      <c r="HU499" s="7"/>
      <c r="HV499" s="7"/>
      <c r="HW499" s="7"/>
      <c r="HX499" s="7"/>
      <c r="HY499" s="7"/>
      <c r="HZ499" s="7"/>
      <c r="IA499" s="7"/>
      <c r="IB499" s="7"/>
      <c r="IC499" s="7"/>
      <c r="ID499" s="7"/>
      <c r="IE499" s="7"/>
      <c r="IF499" s="7"/>
      <c r="IG499" s="7"/>
      <c r="IH499" s="7"/>
      <c r="II499" s="7"/>
      <c r="IJ499" s="7"/>
      <c r="IK499" s="7"/>
      <c r="IL499" s="7"/>
      <c r="IM499" s="7"/>
      <c r="IN499" s="7"/>
      <c r="IO499" s="7"/>
      <c r="IP499" s="7"/>
      <c r="IQ499" s="7"/>
    </row>
    <row r="500" spans="1:251" s="27" customFormat="1" ht="16.5" thickBot="1">
      <c r="A500" s="7"/>
      <c r="B500" s="65"/>
      <c r="C500" s="15"/>
      <c r="D500" s="15"/>
      <c r="E500" s="7"/>
      <c r="F500" s="15"/>
      <c r="G500" s="14"/>
      <c r="H500" s="14"/>
      <c r="I500" s="14"/>
      <c r="J500" s="15"/>
      <c r="K500" s="14"/>
      <c r="L500" s="15"/>
      <c r="M500" s="15"/>
      <c r="N500" s="18"/>
      <c r="O500" s="15"/>
      <c r="P500" s="15"/>
      <c r="Q500" s="14"/>
      <c r="R500" s="15"/>
      <c r="S500" s="15"/>
      <c r="T500" s="18"/>
      <c r="U500" s="26"/>
      <c r="V500" s="26"/>
      <c r="W500" s="18"/>
      <c r="X500" s="15"/>
      <c r="Y500" s="15"/>
      <c r="Z500" s="18"/>
      <c r="AA500" s="15"/>
      <c r="AB500" s="15"/>
      <c r="AC500" s="18"/>
      <c r="AD500" s="16"/>
      <c r="AE500" s="16"/>
      <c r="AF500" s="11"/>
      <c r="AG500" s="15"/>
      <c r="AH500" s="15"/>
      <c r="AI500" s="18"/>
      <c r="AJ500" s="15"/>
      <c r="AK500" s="26"/>
      <c r="AL500" s="18"/>
      <c r="AM500" s="26"/>
      <c r="AN500" s="26"/>
      <c r="AO500" s="18"/>
      <c r="AP500" s="26"/>
      <c r="AQ500" s="26"/>
      <c r="AR500" s="18"/>
      <c r="AS500" s="15"/>
      <c r="AT500" s="15"/>
      <c r="AU500" s="14"/>
      <c r="AV500" s="15"/>
      <c r="AW500" s="15"/>
      <c r="AX500" s="18"/>
      <c r="AY500" s="26"/>
      <c r="AZ500" s="26"/>
      <c r="BA500" s="18"/>
      <c r="BB500" s="15"/>
      <c r="BC500" s="18"/>
      <c r="BD500" s="14"/>
      <c r="BE500" s="18"/>
      <c r="BF500" s="18"/>
      <c r="BG500" s="15"/>
      <c r="BH500" s="15"/>
      <c r="BI500" s="18"/>
      <c r="BJ500" s="15"/>
      <c r="BK500" s="7"/>
      <c r="BL500" s="15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  <c r="FH500" s="7"/>
      <c r="FI500" s="7"/>
      <c r="FJ500" s="7"/>
      <c r="FK500" s="7"/>
      <c r="FL500" s="7"/>
      <c r="FM500" s="7"/>
      <c r="FN500" s="7"/>
      <c r="FO500" s="7"/>
      <c r="FP500" s="7"/>
      <c r="FQ500" s="7"/>
      <c r="FR500" s="7"/>
      <c r="FS500" s="7"/>
      <c r="FT500" s="7"/>
      <c r="FU500" s="7"/>
      <c r="FV500" s="7"/>
      <c r="FW500" s="7"/>
      <c r="FX500" s="7"/>
      <c r="FY500" s="7"/>
      <c r="FZ500" s="7"/>
      <c r="GA500" s="7"/>
      <c r="GB500" s="7"/>
      <c r="GC500" s="7"/>
      <c r="GD500" s="7"/>
      <c r="GE500" s="7"/>
      <c r="GF500" s="7"/>
      <c r="GG500" s="7"/>
      <c r="GH500" s="7"/>
      <c r="GI500" s="7"/>
      <c r="GJ500" s="7"/>
      <c r="GK500" s="7"/>
      <c r="GL500" s="7"/>
      <c r="GM500" s="7"/>
      <c r="GN500" s="7"/>
      <c r="GO500" s="7"/>
      <c r="GP500" s="7"/>
      <c r="GQ500" s="7"/>
      <c r="GR500" s="7"/>
      <c r="GS500" s="7"/>
      <c r="GT500" s="7"/>
      <c r="GU500" s="7"/>
      <c r="GV500" s="7"/>
      <c r="GW500" s="7"/>
      <c r="GX500" s="7"/>
      <c r="GY500" s="7"/>
      <c r="GZ500" s="7"/>
      <c r="HA500" s="7"/>
      <c r="HB500" s="7"/>
      <c r="HC500" s="7"/>
      <c r="HD500" s="7"/>
      <c r="HE500" s="7"/>
      <c r="HF500" s="7"/>
      <c r="HG500" s="7"/>
      <c r="HH500" s="7"/>
      <c r="HI500" s="7"/>
      <c r="HJ500" s="7"/>
      <c r="HK500" s="7"/>
      <c r="HL500" s="7"/>
      <c r="HM500" s="7"/>
      <c r="HN500" s="7"/>
      <c r="HO500" s="7"/>
      <c r="HP500" s="7"/>
      <c r="HQ500" s="7"/>
      <c r="HR500" s="7"/>
      <c r="HS500" s="7"/>
      <c r="HT500" s="7"/>
      <c r="HU500" s="7"/>
      <c r="HV500" s="7"/>
      <c r="HW500" s="7"/>
      <c r="HX500" s="7"/>
      <c r="HY500" s="7"/>
      <c r="HZ500" s="7"/>
      <c r="IA500" s="7"/>
      <c r="IB500" s="7"/>
      <c r="IC500" s="7"/>
      <c r="ID500" s="7"/>
      <c r="IE500" s="7"/>
      <c r="IF500" s="7"/>
      <c r="IG500" s="7"/>
      <c r="IH500" s="7"/>
      <c r="II500" s="7"/>
      <c r="IJ500" s="7"/>
      <c r="IK500" s="7"/>
      <c r="IL500" s="7"/>
      <c r="IM500" s="7"/>
      <c r="IN500" s="7"/>
      <c r="IO500" s="7"/>
      <c r="IP500" s="7"/>
      <c r="IQ500" s="7"/>
    </row>
    <row r="501" spans="1:251" s="28" customFormat="1" ht="16.5" thickTop="1">
      <c r="A501" s="7"/>
      <c r="B501" s="65"/>
      <c r="C501" s="15"/>
      <c r="D501" s="15"/>
      <c r="E501" s="7"/>
      <c r="F501" s="15"/>
      <c r="G501" s="14"/>
      <c r="H501" s="14"/>
      <c r="I501" s="14"/>
      <c r="J501" s="15"/>
      <c r="K501" s="14"/>
      <c r="L501" s="15"/>
      <c r="M501" s="15"/>
      <c r="N501" s="15"/>
      <c r="O501" s="26"/>
      <c r="P501" s="26"/>
      <c r="Q501" s="14"/>
      <c r="R501" s="26"/>
      <c r="S501" s="26"/>
      <c r="T501" s="15"/>
      <c r="U501" s="26"/>
      <c r="V501" s="26"/>
      <c r="W501" s="18"/>
      <c r="X501" s="15"/>
      <c r="Y501" s="15"/>
      <c r="Z501" s="18"/>
      <c r="AA501" s="15"/>
      <c r="AB501" s="15"/>
      <c r="AC501" s="18"/>
      <c r="AD501" s="16"/>
      <c r="AE501" s="16"/>
      <c r="AF501" s="11"/>
      <c r="AG501" s="15"/>
      <c r="AH501" s="15"/>
      <c r="AI501" s="18"/>
      <c r="AJ501" s="15"/>
      <c r="AK501" s="26"/>
      <c r="AL501" s="15"/>
      <c r="AM501" s="26"/>
      <c r="AN501" s="26"/>
      <c r="AO501" s="15"/>
      <c r="AP501" s="26"/>
      <c r="AQ501" s="26"/>
      <c r="AR501" s="15"/>
      <c r="AS501" s="26"/>
      <c r="AT501" s="26"/>
      <c r="AU501" s="14"/>
      <c r="AV501" s="26"/>
      <c r="AW501" s="26"/>
      <c r="AX501" s="15"/>
      <c r="AY501" s="26"/>
      <c r="AZ501" s="26"/>
      <c r="BA501" s="15"/>
      <c r="BB501" s="26"/>
      <c r="BC501" s="15"/>
      <c r="BD501" s="14"/>
      <c r="BE501" s="15"/>
      <c r="BF501" s="15"/>
      <c r="BG501" s="15"/>
      <c r="BH501" s="15"/>
      <c r="BI501" s="15"/>
      <c r="BJ501" s="15"/>
      <c r="BK501" s="7"/>
      <c r="BL501" s="15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  <c r="FH501" s="7"/>
      <c r="FI501" s="7"/>
      <c r="FJ501" s="7"/>
      <c r="FK501" s="7"/>
      <c r="FL501" s="7"/>
      <c r="FM501" s="7"/>
      <c r="FN501" s="7"/>
      <c r="FO501" s="7"/>
      <c r="FP501" s="7"/>
      <c r="FQ501" s="7"/>
      <c r="FR501" s="7"/>
      <c r="FS501" s="7"/>
      <c r="FT501" s="7"/>
      <c r="FU501" s="7"/>
      <c r="FV501" s="7"/>
      <c r="FW501" s="7"/>
      <c r="FX501" s="7"/>
      <c r="FY501" s="7"/>
      <c r="FZ501" s="7"/>
      <c r="GA501" s="7"/>
      <c r="GB501" s="7"/>
      <c r="GC501" s="7"/>
      <c r="GD501" s="7"/>
      <c r="GE501" s="7"/>
      <c r="GF501" s="7"/>
      <c r="GG501" s="7"/>
      <c r="GH501" s="7"/>
      <c r="GI501" s="7"/>
      <c r="GJ501" s="7"/>
      <c r="GK501" s="7"/>
      <c r="GL501" s="7"/>
      <c r="GM501" s="7"/>
      <c r="GN501" s="7"/>
      <c r="GO501" s="7"/>
      <c r="GP501" s="7"/>
      <c r="GQ501" s="7"/>
      <c r="GR501" s="7"/>
      <c r="GS501" s="7"/>
      <c r="GT501" s="7"/>
      <c r="GU501" s="7"/>
      <c r="GV501" s="7"/>
      <c r="GW501" s="7"/>
      <c r="GX501" s="7"/>
      <c r="GY501" s="7"/>
      <c r="GZ501" s="7"/>
      <c r="HA501" s="7"/>
      <c r="HB501" s="7"/>
      <c r="HC501" s="7"/>
      <c r="HD501" s="7"/>
      <c r="HE501" s="7"/>
      <c r="HF501" s="7"/>
      <c r="HG501" s="7"/>
      <c r="HH501" s="7"/>
      <c r="HI501" s="7"/>
      <c r="HJ501" s="7"/>
      <c r="HK501" s="7"/>
      <c r="HL501" s="7"/>
      <c r="HM501" s="7"/>
      <c r="HN501" s="7"/>
      <c r="HO501" s="7"/>
      <c r="HP501" s="7"/>
      <c r="HQ501" s="7"/>
      <c r="HR501" s="7"/>
      <c r="HS501" s="7"/>
      <c r="HT501" s="7"/>
      <c r="HU501" s="7"/>
      <c r="HV501" s="7"/>
      <c r="HW501" s="7"/>
      <c r="HX501" s="7"/>
      <c r="HY501" s="7"/>
      <c r="HZ501" s="7"/>
      <c r="IA501" s="7"/>
      <c r="IB501" s="7"/>
      <c r="IC501" s="7"/>
      <c r="ID501" s="7"/>
      <c r="IE501" s="7"/>
      <c r="IF501" s="7"/>
      <c r="IG501" s="7"/>
      <c r="IH501" s="7"/>
      <c r="II501" s="7"/>
      <c r="IJ501" s="7"/>
      <c r="IK501" s="7"/>
      <c r="IL501" s="7"/>
      <c r="IM501" s="7"/>
      <c r="IN501" s="7"/>
      <c r="IO501" s="7"/>
      <c r="IP501" s="7"/>
      <c r="IQ501" s="7"/>
    </row>
    <row r="502" spans="1:251">
      <c r="B502" s="65"/>
      <c r="C502" s="15"/>
      <c r="D502" s="15"/>
      <c r="F502" s="15"/>
      <c r="G502" s="14"/>
      <c r="H502" s="14"/>
      <c r="I502" s="14"/>
      <c r="J502" s="15"/>
      <c r="K502" s="14"/>
      <c r="L502" s="15"/>
      <c r="M502" s="15"/>
      <c r="N502" s="15"/>
      <c r="O502" s="26"/>
      <c r="P502" s="26"/>
      <c r="Q502" s="14"/>
      <c r="R502" s="26"/>
      <c r="S502" s="26"/>
      <c r="T502" s="15"/>
      <c r="U502" s="26"/>
      <c r="V502" s="26"/>
      <c r="W502" s="18"/>
      <c r="X502" s="15"/>
      <c r="Y502" s="15"/>
      <c r="Z502" s="18"/>
      <c r="AA502" s="15"/>
      <c r="AB502" s="15"/>
      <c r="AC502" s="18"/>
      <c r="AD502" s="16"/>
      <c r="AE502" s="16"/>
      <c r="AF502" s="11"/>
      <c r="AG502" s="15"/>
      <c r="AH502" s="15"/>
      <c r="AI502" s="18"/>
      <c r="AJ502" s="15"/>
      <c r="AK502" s="26"/>
      <c r="AL502" s="15"/>
      <c r="AM502" s="26"/>
      <c r="AN502" s="26"/>
      <c r="AO502" s="15"/>
      <c r="AP502" s="26"/>
      <c r="AQ502" s="26"/>
      <c r="AR502" s="15"/>
      <c r="AS502" s="26"/>
      <c r="AT502" s="26"/>
      <c r="AU502" s="14"/>
      <c r="AV502" s="26"/>
      <c r="AW502" s="26"/>
      <c r="AX502" s="15"/>
      <c r="AY502" s="26"/>
      <c r="AZ502" s="26"/>
      <c r="BA502" s="15"/>
      <c r="BB502" s="26"/>
      <c r="BC502" s="15"/>
      <c r="BD502" s="14"/>
      <c r="BE502" s="15"/>
      <c r="BF502" s="15"/>
      <c r="BG502" s="15"/>
      <c r="BH502" s="15"/>
      <c r="BI502" s="15"/>
      <c r="BJ502" s="15"/>
      <c r="BK502" s="7"/>
      <c r="BL502" s="15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  <c r="FH502" s="7"/>
      <c r="FI502" s="7"/>
      <c r="FJ502" s="7"/>
      <c r="FK502" s="7"/>
      <c r="FL502" s="7"/>
      <c r="FM502" s="7"/>
      <c r="FN502" s="7"/>
      <c r="FO502" s="7"/>
      <c r="FP502" s="7"/>
      <c r="FQ502" s="7"/>
      <c r="FR502" s="7"/>
      <c r="FS502" s="7"/>
      <c r="FT502" s="7"/>
      <c r="FU502" s="7"/>
      <c r="FV502" s="7"/>
      <c r="FW502" s="7"/>
      <c r="FX502" s="7"/>
      <c r="FY502" s="7"/>
      <c r="FZ502" s="7"/>
      <c r="GA502" s="7"/>
      <c r="GB502" s="7"/>
      <c r="GC502" s="7"/>
      <c r="GD502" s="7"/>
      <c r="GE502" s="7"/>
      <c r="GF502" s="7"/>
      <c r="GG502" s="7"/>
      <c r="GH502" s="7"/>
      <c r="GI502" s="7"/>
      <c r="GJ502" s="7"/>
      <c r="GK502" s="7"/>
      <c r="GL502" s="7"/>
      <c r="GM502" s="7"/>
      <c r="GN502" s="7"/>
      <c r="GO502" s="7"/>
      <c r="GP502" s="7"/>
      <c r="GQ502" s="7"/>
      <c r="GR502" s="7"/>
      <c r="GS502" s="7"/>
      <c r="GT502" s="7"/>
      <c r="GU502" s="7"/>
      <c r="GV502" s="7"/>
      <c r="GW502" s="7"/>
      <c r="GX502" s="7"/>
      <c r="GY502" s="7"/>
      <c r="GZ502" s="7"/>
      <c r="HA502" s="7"/>
      <c r="HB502" s="7"/>
      <c r="HC502" s="7"/>
      <c r="HD502" s="7"/>
      <c r="HE502" s="7"/>
      <c r="HF502" s="7"/>
      <c r="HG502" s="7"/>
      <c r="HH502" s="7"/>
      <c r="HI502" s="7"/>
      <c r="HJ502" s="7"/>
      <c r="HK502" s="7"/>
      <c r="HL502" s="7"/>
      <c r="HM502" s="7"/>
      <c r="HN502" s="7"/>
      <c r="HO502" s="7"/>
      <c r="HP502" s="7"/>
      <c r="HQ502" s="7"/>
      <c r="HR502" s="7"/>
      <c r="HS502" s="7"/>
      <c r="HT502" s="7"/>
      <c r="HU502" s="7"/>
      <c r="HV502" s="7"/>
      <c r="HW502" s="7"/>
      <c r="HX502" s="7"/>
      <c r="HY502" s="7"/>
      <c r="HZ502" s="7"/>
      <c r="IA502" s="7"/>
      <c r="IB502" s="7"/>
      <c r="IC502" s="7"/>
      <c r="ID502" s="7"/>
      <c r="IE502" s="7"/>
      <c r="IF502" s="7"/>
      <c r="IG502" s="7"/>
      <c r="IH502" s="7"/>
      <c r="II502" s="7"/>
      <c r="IJ502" s="7"/>
      <c r="IK502" s="7"/>
      <c r="IL502" s="7"/>
      <c r="IM502" s="7"/>
      <c r="IN502" s="7"/>
      <c r="IO502" s="7"/>
      <c r="IP502" s="7"/>
      <c r="IQ502" s="7"/>
    </row>
    <row r="503" spans="1:251" s="29" customFormat="1" ht="16.5" thickBot="1">
      <c r="A503" s="7"/>
      <c r="B503" s="65"/>
      <c r="C503" s="15"/>
      <c r="D503" s="15"/>
      <c r="E503" s="7"/>
      <c r="F503" s="15"/>
      <c r="G503" s="14"/>
      <c r="H503" s="14"/>
      <c r="I503" s="14"/>
      <c r="J503" s="15"/>
      <c r="K503" s="14"/>
      <c r="L503" s="15"/>
      <c r="M503" s="15"/>
      <c r="N503" s="15"/>
      <c r="O503" s="26"/>
      <c r="P503" s="26"/>
      <c r="Q503" s="14"/>
      <c r="R503" s="26"/>
      <c r="S503" s="26"/>
      <c r="T503" s="15"/>
      <c r="U503" s="15"/>
      <c r="V503" s="15"/>
      <c r="W503" s="18"/>
      <c r="X503" s="15"/>
      <c r="Y503" s="15"/>
      <c r="Z503" s="18"/>
      <c r="AA503" s="15"/>
      <c r="AB503" s="15"/>
      <c r="AC503" s="18"/>
      <c r="AD503" s="16"/>
      <c r="AE503" s="16"/>
      <c r="AF503" s="11"/>
      <c r="AG503" s="15"/>
      <c r="AH503" s="15"/>
      <c r="AI503" s="18"/>
      <c r="AJ503" s="15"/>
      <c r="AK503" s="15"/>
      <c r="AL503" s="15"/>
      <c r="AM503" s="15"/>
      <c r="AN503" s="15"/>
      <c r="AO503" s="15"/>
      <c r="AP503" s="15"/>
      <c r="AQ503" s="15"/>
      <c r="AR503" s="15"/>
      <c r="AS503" s="26"/>
      <c r="AT503" s="26"/>
      <c r="AU503" s="14"/>
      <c r="AV503" s="26"/>
      <c r="AW503" s="26"/>
      <c r="AX503" s="15"/>
      <c r="AY503" s="15"/>
      <c r="AZ503" s="15"/>
      <c r="BA503" s="15"/>
      <c r="BB503" s="26"/>
      <c r="BC503" s="15"/>
      <c r="BD503" s="14"/>
      <c r="BE503" s="15"/>
      <c r="BF503" s="15"/>
      <c r="BG503" s="16"/>
      <c r="BH503" s="15"/>
      <c r="BI503" s="15"/>
      <c r="BJ503" s="15"/>
      <c r="BK503" s="7"/>
      <c r="BL503" s="15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  <c r="FH503" s="7"/>
      <c r="FI503" s="7"/>
      <c r="FJ503" s="7"/>
      <c r="FK503" s="7"/>
      <c r="FL503" s="7"/>
      <c r="FM503" s="7"/>
      <c r="FN503" s="7"/>
      <c r="FO503" s="7"/>
      <c r="FP503" s="7"/>
      <c r="FQ503" s="7"/>
      <c r="FR503" s="7"/>
      <c r="FS503" s="7"/>
      <c r="FT503" s="7"/>
      <c r="FU503" s="7"/>
      <c r="FV503" s="7"/>
      <c r="FW503" s="7"/>
      <c r="FX503" s="7"/>
      <c r="FY503" s="7"/>
      <c r="FZ503" s="7"/>
      <c r="GA503" s="7"/>
      <c r="GB503" s="7"/>
      <c r="GC503" s="7"/>
      <c r="GD503" s="7"/>
      <c r="GE503" s="7"/>
      <c r="GF503" s="7"/>
      <c r="GG503" s="7"/>
      <c r="GH503" s="7"/>
      <c r="GI503" s="7"/>
      <c r="GJ503" s="7"/>
      <c r="GK503" s="7"/>
      <c r="GL503" s="7"/>
      <c r="GM503" s="7"/>
      <c r="GN503" s="7"/>
      <c r="GO503" s="7"/>
      <c r="GP503" s="7"/>
      <c r="GQ503" s="7"/>
      <c r="GR503" s="7"/>
      <c r="GS503" s="7"/>
      <c r="GT503" s="7"/>
      <c r="GU503" s="7"/>
      <c r="GV503" s="7"/>
      <c r="GW503" s="7"/>
      <c r="GX503" s="7"/>
      <c r="GY503" s="7"/>
      <c r="GZ503" s="7"/>
      <c r="HA503" s="7"/>
      <c r="HB503" s="7"/>
      <c r="HC503" s="7"/>
      <c r="HD503" s="7"/>
      <c r="HE503" s="7"/>
      <c r="HF503" s="7"/>
      <c r="HG503" s="7"/>
      <c r="HH503" s="7"/>
      <c r="HI503" s="7"/>
      <c r="HJ503" s="7"/>
      <c r="HK503" s="7"/>
      <c r="HL503" s="7"/>
      <c r="HM503" s="7"/>
      <c r="HN503" s="7"/>
      <c r="HO503" s="7"/>
      <c r="HP503" s="7"/>
      <c r="HQ503" s="7"/>
      <c r="HR503" s="7"/>
      <c r="HS503" s="7"/>
      <c r="HT503" s="7"/>
      <c r="HU503" s="7"/>
      <c r="HV503" s="7"/>
      <c r="HW503" s="7"/>
      <c r="HX503" s="7"/>
      <c r="HY503" s="7"/>
      <c r="HZ503" s="7"/>
      <c r="IA503" s="7"/>
      <c r="IB503" s="7"/>
      <c r="IC503" s="7"/>
      <c r="ID503" s="7"/>
      <c r="IE503" s="7"/>
      <c r="IF503" s="7"/>
      <c r="IG503" s="7"/>
      <c r="IH503" s="7"/>
      <c r="II503" s="7"/>
      <c r="IJ503" s="7"/>
      <c r="IK503" s="7"/>
      <c r="IL503" s="7"/>
      <c r="IM503" s="7"/>
      <c r="IN503" s="7"/>
      <c r="IO503" s="7"/>
      <c r="IP503" s="7"/>
      <c r="IQ503" s="7"/>
    </row>
    <row r="504" spans="1:251" ht="16.5" thickTop="1">
      <c r="B504" s="65"/>
      <c r="C504" s="15"/>
      <c r="D504" s="15"/>
      <c r="F504" s="15"/>
      <c r="G504" s="14"/>
      <c r="H504" s="14"/>
      <c r="I504" s="14"/>
      <c r="J504" s="15"/>
      <c r="K504" s="14"/>
      <c r="L504" s="15"/>
      <c r="M504" s="15"/>
      <c r="N504" s="18"/>
      <c r="O504" s="15"/>
      <c r="P504" s="15"/>
      <c r="Q504" s="14"/>
      <c r="R504" s="15"/>
      <c r="S504" s="15"/>
      <c r="T504" s="18"/>
      <c r="U504" s="15"/>
      <c r="V504" s="15"/>
      <c r="W504" s="18"/>
      <c r="X504" s="15"/>
      <c r="Y504" s="15"/>
      <c r="Z504" s="18"/>
      <c r="AA504" s="15"/>
      <c r="AB504" s="15"/>
      <c r="AC504" s="18"/>
      <c r="AD504" s="16"/>
      <c r="AE504" s="16"/>
      <c r="AF504" s="11"/>
      <c r="AG504" s="15"/>
      <c r="AH504" s="15"/>
      <c r="AI504" s="18"/>
      <c r="AJ504" s="15"/>
      <c r="AK504" s="15"/>
      <c r="AL504" s="18"/>
      <c r="AM504" s="15"/>
      <c r="AN504" s="15"/>
      <c r="AO504" s="18"/>
      <c r="AP504" s="15"/>
      <c r="AQ504" s="15"/>
      <c r="AR504" s="18"/>
      <c r="AS504" s="15"/>
      <c r="AT504" s="15"/>
      <c r="AU504" s="14"/>
      <c r="AV504" s="15"/>
      <c r="AW504" s="15"/>
      <c r="AX504" s="18"/>
      <c r="AY504" s="15"/>
      <c r="AZ504" s="15"/>
      <c r="BA504" s="18"/>
      <c r="BB504" s="15"/>
      <c r="BC504" s="18"/>
      <c r="BD504" s="14"/>
      <c r="BE504" s="18"/>
      <c r="BF504" s="18"/>
      <c r="BG504" s="15"/>
      <c r="BH504" s="15"/>
      <c r="BI504" s="18"/>
      <c r="BJ504" s="15"/>
      <c r="BK504" s="7"/>
      <c r="BL504" s="15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  <c r="FH504" s="7"/>
      <c r="FI504" s="7"/>
      <c r="FJ504" s="7"/>
      <c r="FK504" s="7"/>
      <c r="FL504" s="7"/>
      <c r="FM504" s="7"/>
      <c r="FN504" s="7"/>
      <c r="FO504" s="7"/>
      <c r="FP504" s="7"/>
      <c r="FQ504" s="7"/>
      <c r="FR504" s="7"/>
      <c r="FS504" s="7"/>
      <c r="FT504" s="7"/>
      <c r="FU504" s="7"/>
      <c r="FV504" s="7"/>
      <c r="FW504" s="7"/>
      <c r="FX504" s="7"/>
      <c r="FY504" s="7"/>
      <c r="FZ504" s="7"/>
      <c r="GA504" s="7"/>
      <c r="GB504" s="7"/>
      <c r="GC504" s="7"/>
      <c r="GD504" s="7"/>
      <c r="GE504" s="7"/>
      <c r="GF504" s="7"/>
      <c r="GG504" s="7"/>
      <c r="GH504" s="7"/>
      <c r="GI504" s="7"/>
      <c r="GJ504" s="7"/>
      <c r="GK504" s="7"/>
      <c r="GL504" s="7"/>
      <c r="GM504" s="7"/>
      <c r="GN504" s="7"/>
      <c r="GO504" s="7"/>
      <c r="GP504" s="7"/>
      <c r="GQ504" s="7"/>
      <c r="GR504" s="7"/>
      <c r="GS504" s="7"/>
      <c r="GT504" s="7"/>
      <c r="GU504" s="7"/>
      <c r="GV504" s="7"/>
      <c r="GW504" s="7"/>
      <c r="GX504" s="7"/>
      <c r="GY504" s="7"/>
      <c r="GZ504" s="7"/>
      <c r="HA504" s="7"/>
      <c r="HB504" s="7"/>
      <c r="HC504" s="7"/>
      <c r="HD504" s="7"/>
      <c r="HE504" s="7"/>
      <c r="HF504" s="7"/>
      <c r="HG504" s="7"/>
      <c r="HH504" s="7"/>
      <c r="HI504" s="7"/>
      <c r="HJ504" s="7"/>
      <c r="HK504" s="7"/>
      <c r="HL504" s="7"/>
      <c r="HM504" s="7"/>
      <c r="HN504" s="7"/>
      <c r="HO504" s="7"/>
      <c r="HP504" s="7"/>
      <c r="HQ504" s="7"/>
      <c r="HR504" s="7"/>
      <c r="HS504" s="7"/>
      <c r="HT504" s="7"/>
      <c r="HU504" s="7"/>
      <c r="HV504" s="7"/>
      <c r="HW504" s="7"/>
      <c r="HX504" s="7"/>
      <c r="HY504" s="7"/>
      <c r="HZ504" s="7"/>
      <c r="IA504" s="7"/>
      <c r="IB504" s="7"/>
      <c r="IC504" s="7"/>
      <c r="ID504" s="7"/>
      <c r="IE504" s="7"/>
      <c r="IF504" s="7"/>
      <c r="IG504" s="7"/>
      <c r="IH504" s="7"/>
      <c r="II504" s="7"/>
      <c r="IJ504" s="7"/>
      <c r="IK504" s="7"/>
      <c r="IL504" s="7"/>
      <c r="IM504" s="7"/>
      <c r="IN504" s="7"/>
      <c r="IO504" s="7"/>
      <c r="IP504" s="7"/>
      <c r="IQ504" s="7"/>
    </row>
    <row r="505" spans="1:251">
      <c r="B505" s="65"/>
      <c r="C505" s="15"/>
      <c r="D505" s="15"/>
      <c r="F505" s="15"/>
      <c r="G505" s="14"/>
      <c r="H505" s="14"/>
      <c r="I505" s="14"/>
      <c r="J505" s="15"/>
      <c r="K505" s="14"/>
      <c r="L505" s="15"/>
      <c r="M505" s="15"/>
      <c r="N505" s="15"/>
      <c r="O505" s="15"/>
      <c r="P505" s="15"/>
      <c r="Q505" s="14"/>
      <c r="R505" s="15"/>
      <c r="S505" s="15"/>
      <c r="T505" s="15"/>
      <c r="U505" s="15"/>
      <c r="V505" s="15"/>
      <c r="W505" s="18"/>
      <c r="X505" s="15"/>
      <c r="Y505" s="15"/>
      <c r="Z505" s="18"/>
      <c r="AA505" s="15"/>
      <c r="AB505" s="15"/>
      <c r="AC505" s="18"/>
      <c r="AD505" s="16"/>
      <c r="AE505" s="16"/>
      <c r="AF505" s="11"/>
      <c r="AG505" s="15"/>
      <c r="AH505" s="15"/>
      <c r="AI505" s="18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4"/>
      <c r="AV505" s="15"/>
      <c r="AW505" s="15"/>
      <c r="AX505" s="15"/>
      <c r="AY505" s="15"/>
      <c r="AZ505" s="15"/>
      <c r="BA505" s="15"/>
      <c r="BB505" s="15"/>
      <c r="BC505" s="15"/>
      <c r="BD505" s="14"/>
      <c r="BE505" s="15"/>
      <c r="BF505" s="15"/>
      <c r="BG505" s="16"/>
      <c r="BH505" s="15"/>
      <c r="BI505" s="15"/>
      <c r="BJ505" s="15"/>
      <c r="BK505" s="7"/>
      <c r="BL505" s="15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  <c r="FH505" s="7"/>
      <c r="FI505" s="7"/>
      <c r="FJ505" s="7"/>
      <c r="FK505" s="7"/>
      <c r="FL505" s="7"/>
      <c r="FM505" s="7"/>
      <c r="FN505" s="7"/>
      <c r="FO505" s="7"/>
      <c r="FP505" s="7"/>
      <c r="FQ505" s="7"/>
      <c r="FR505" s="7"/>
      <c r="FS505" s="7"/>
      <c r="FT505" s="7"/>
      <c r="FU505" s="7"/>
      <c r="FV505" s="7"/>
      <c r="FW505" s="7"/>
      <c r="FX505" s="7"/>
      <c r="FY505" s="7"/>
      <c r="FZ505" s="7"/>
      <c r="GA505" s="7"/>
      <c r="GB505" s="7"/>
      <c r="GC505" s="7"/>
      <c r="GD505" s="7"/>
      <c r="GE505" s="7"/>
      <c r="GF505" s="7"/>
      <c r="GG505" s="7"/>
      <c r="GH505" s="7"/>
      <c r="GI505" s="7"/>
      <c r="GJ505" s="7"/>
      <c r="GK505" s="7"/>
      <c r="GL505" s="7"/>
      <c r="GM505" s="7"/>
      <c r="GN505" s="7"/>
      <c r="GO505" s="7"/>
      <c r="GP505" s="7"/>
      <c r="GQ505" s="7"/>
      <c r="GR505" s="7"/>
      <c r="GS505" s="7"/>
      <c r="GT505" s="7"/>
      <c r="GU505" s="7"/>
      <c r="GV505" s="7"/>
      <c r="GW505" s="7"/>
      <c r="GX505" s="7"/>
      <c r="GY505" s="7"/>
      <c r="GZ505" s="7"/>
      <c r="HA505" s="7"/>
      <c r="HB505" s="7"/>
      <c r="HC505" s="7"/>
      <c r="HD505" s="7"/>
      <c r="HE505" s="7"/>
      <c r="HF505" s="7"/>
      <c r="HG505" s="7"/>
      <c r="HH505" s="7"/>
      <c r="HI505" s="7"/>
      <c r="HJ505" s="7"/>
      <c r="HK505" s="7"/>
      <c r="HL505" s="7"/>
      <c r="HM505" s="7"/>
      <c r="HN505" s="7"/>
      <c r="HO505" s="7"/>
      <c r="HP505" s="7"/>
      <c r="HQ505" s="7"/>
      <c r="HR505" s="7"/>
      <c r="HS505" s="7"/>
      <c r="HT505" s="7"/>
      <c r="HU505" s="7"/>
      <c r="HV505" s="7"/>
      <c r="HW505" s="7"/>
      <c r="HX505" s="7"/>
      <c r="HY505" s="7"/>
      <c r="HZ505" s="7"/>
      <c r="IA505" s="7"/>
      <c r="IB505" s="7"/>
      <c r="IC505" s="7"/>
      <c r="ID505" s="7"/>
      <c r="IE505" s="7"/>
      <c r="IF505" s="7"/>
      <c r="IG505" s="7"/>
      <c r="IH505" s="7"/>
      <c r="II505" s="7"/>
      <c r="IJ505" s="7"/>
      <c r="IK505" s="7"/>
      <c r="IL505" s="7"/>
      <c r="IM505" s="7"/>
      <c r="IN505" s="7"/>
      <c r="IO505" s="7"/>
      <c r="IP505" s="7"/>
      <c r="IQ505" s="7"/>
    </row>
    <row r="506" spans="1:251">
      <c r="B506" s="65"/>
      <c r="C506" s="15"/>
      <c r="D506" s="15"/>
      <c r="F506" s="15"/>
      <c r="G506" s="14"/>
      <c r="H506" s="14"/>
      <c r="I506" s="14"/>
      <c r="J506" s="15"/>
      <c r="K506" s="14"/>
      <c r="L506" s="15"/>
      <c r="M506" s="19"/>
      <c r="N506" s="18"/>
      <c r="O506" s="15"/>
      <c r="P506" s="15"/>
      <c r="Q506" s="14"/>
      <c r="R506" s="15"/>
      <c r="S506" s="15"/>
      <c r="T506" s="18"/>
      <c r="U506" s="15"/>
      <c r="V506" s="15"/>
      <c r="W506" s="18"/>
      <c r="X506" s="15"/>
      <c r="Y506" s="15"/>
      <c r="Z506" s="18"/>
      <c r="AA506" s="15"/>
      <c r="AB506" s="15"/>
      <c r="AC506" s="18"/>
      <c r="AD506" s="16"/>
      <c r="AE506" s="16"/>
      <c r="AF506" s="11"/>
      <c r="AG506" s="15"/>
      <c r="AH506" s="15"/>
      <c r="AI506" s="18"/>
      <c r="AJ506" s="15"/>
      <c r="AK506" s="15"/>
      <c r="AL506" s="18"/>
      <c r="AM506" s="15"/>
      <c r="AN506" s="15"/>
      <c r="AO506" s="18"/>
      <c r="AP506" s="15"/>
      <c r="AQ506" s="15"/>
      <c r="AR506" s="18"/>
      <c r="AS506" s="15"/>
      <c r="AT506" s="15"/>
      <c r="AU506" s="14"/>
      <c r="AV506" s="15"/>
      <c r="AW506" s="15"/>
      <c r="AX506" s="18"/>
      <c r="AY506" s="15"/>
      <c r="AZ506" s="15"/>
      <c r="BA506" s="18"/>
      <c r="BB506" s="15"/>
      <c r="BC506" s="18"/>
      <c r="BD506" s="14"/>
      <c r="BE506" s="18"/>
      <c r="BF506" s="18"/>
      <c r="BG506" s="16"/>
      <c r="BH506" s="15"/>
      <c r="BI506" s="18"/>
      <c r="BJ506" s="19"/>
      <c r="BK506" s="7"/>
      <c r="BL506" s="15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  <c r="FH506" s="7"/>
      <c r="FI506" s="7"/>
      <c r="FJ506" s="7"/>
      <c r="FK506" s="7"/>
      <c r="FL506" s="7"/>
      <c r="FM506" s="7"/>
      <c r="FN506" s="7"/>
      <c r="FO506" s="7"/>
      <c r="FP506" s="7"/>
      <c r="FQ506" s="7"/>
      <c r="FR506" s="7"/>
      <c r="FS506" s="7"/>
      <c r="FT506" s="7"/>
      <c r="FU506" s="7"/>
      <c r="FV506" s="7"/>
      <c r="FW506" s="7"/>
      <c r="FX506" s="7"/>
      <c r="FY506" s="7"/>
      <c r="FZ506" s="7"/>
      <c r="GA506" s="7"/>
      <c r="GB506" s="7"/>
      <c r="GC506" s="7"/>
      <c r="GD506" s="7"/>
      <c r="GE506" s="7"/>
      <c r="GF506" s="7"/>
      <c r="GG506" s="7"/>
      <c r="GH506" s="7"/>
      <c r="GI506" s="7"/>
      <c r="GJ506" s="7"/>
      <c r="GK506" s="7"/>
      <c r="GL506" s="7"/>
      <c r="GM506" s="7"/>
      <c r="GN506" s="7"/>
      <c r="GO506" s="7"/>
      <c r="GP506" s="7"/>
      <c r="GQ506" s="7"/>
      <c r="GR506" s="7"/>
      <c r="GS506" s="7"/>
      <c r="GT506" s="7"/>
      <c r="GU506" s="7"/>
      <c r="GV506" s="7"/>
      <c r="GW506" s="7"/>
      <c r="GX506" s="7"/>
      <c r="GY506" s="7"/>
      <c r="GZ506" s="7"/>
      <c r="HA506" s="7"/>
      <c r="HB506" s="7"/>
      <c r="HC506" s="7"/>
      <c r="HD506" s="7"/>
      <c r="HE506" s="7"/>
      <c r="HF506" s="7"/>
      <c r="HG506" s="7"/>
      <c r="HH506" s="7"/>
      <c r="HI506" s="7"/>
      <c r="HJ506" s="7"/>
      <c r="HK506" s="7"/>
      <c r="HL506" s="7"/>
      <c r="HM506" s="7"/>
      <c r="HN506" s="7"/>
      <c r="HO506" s="7"/>
      <c r="HP506" s="7"/>
      <c r="HQ506" s="7"/>
      <c r="HR506" s="7"/>
      <c r="HS506" s="7"/>
      <c r="HT506" s="7"/>
      <c r="HU506" s="7"/>
      <c r="HV506" s="7"/>
      <c r="HW506" s="7"/>
      <c r="HX506" s="7"/>
      <c r="HY506" s="7"/>
      <c r="HZ506" s="7"/>
      <c r="IA506" s="7"/>
      <c r="IB506" s="7"/>
      <c r="IC506" s="7"/>
      <c r="ID506" s="7"/>
      <c r="IE506" s="7"/>
      <c r="IF506" s="7"/>
      <c r="IG506" s="7"/>
      <c r="IH506" s="7"/>
      <c r="II506" s="7"/>
      <c r="IJ506" s="7"/>
      <c r="IK506" s="7"/>
      <c r="IL506" s="7"/>
      <c r="IM506" s="7"/>
      <c r="IN506" s="7"/>
      <c r="IO506" s="7"/>
      <c r="IP506" s="7"/>
      <c r="IQ506" s="7"/>
    </row>
    <row r="507" spans="1:251">
      <c r="B507" s="65"/>
      <c r="C507" s="15"/>
      <c r="D507" s="15"/>
      <c r="F507" s="15"/>
      <c r="G507" s="14"/>
      <c r="H507" s="14"/>
      <c r="I507" s="14"/>
      <c r="J507" s="15"/>
      <c r="K507" s="14"/>
      <c r="L507" s="15"/>
      <c r="M507" s="15"/>
      <c r="N507" s="18"/>
      <c r="O507" s="15"/>
      <c r="P507" s="15"/>
      <c r="Q507" s="14"/>
      <c r="R507" s="15"/>
      <c r="S507" s="15"/>
      <c r="T507" s="18"/>
      <c r="U507" s="15"/>
      <c r="V507" s="15"/>
      <c r="W507" s="18"/>
      <c r="X507" s="15"/>
      <c r="Y507" s="15"/>
      <c r="Z507" s="18"/>
      <c r="AA507" s="15"/>
      <c r="AB507" s="15"/>
      <c r="AC507" s="18"/>
      <c r="AD507" s="16"/>
      <c r="AE507" s="16"/>
      <c r="AF507" s="11"/>
      <c r="AG507" s="15"/>
      <c r="AH507" s="15"/>
      <c r="AI507" s="18"/>
      <c r="AJ507" s="15"/>
      <c r="AK507" s="15"/>
      <c r="AL507" s="18"/>
      <c r="AM507" s="15"/>
      <c r="AN507" s="15"/>
      <c r="AO507" s="18"/>
      <c r="AP507" s="15"/>
      <c r="AQ507" s="15"/>
      <c r="AR507" s="18"/>
      <c r="AS507" s="15"/>
      <c r="AT507" s="15"/>
      <c r="AU507" s="14"/>
      <c r="AV507" s="15"/>
      <c r="AW507" s="15"/>
      <c r="AX507" s="18"/>
      <c r="AY507" s="15"/>
      <c r="AZ507" s="15"/>
      <c r="BA507" s="18"/>
      <c r="BB507" s="15"/>
      <c r="BC507" s="18"/>
      <c r="BD507" s="14"/>
      <c r="BE507" s="18"/>
      <c r="BF507" s="18"/>
      <c r="BG507" s="16"/>
      <c r="BH507" s="15"/>
      <c r="BI507" s="18"/>
      <c r="BJ507" s="15"/>
      <c r="BK507" s="7"/>
      <c r="BL507" s="15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  <c r="FH507" s="7"/>
      <c r="FI507" s="7"/>
      <c r="FJ507" s="7"/>
      <c r="FK507" s="7"/>
      <c r="FL507" s="7"/>
      <c r="FM507" s="7"/>
      <c r="FN507" s="7"/>
      <c r="FO507" s="7"/>
      <c r="FP507" s="7"/>
      <c r="FQ507" s="7"/>
      <c r="FR507" s="7"/>
      <c r="FS507" s="7"/>
      <c r="FT507" s="7"/>
      <c r="FU507" s="7"/>
      <c r="FV507" s="7"/>
      <c r="FW507" s="7"/>
      <c r="FX507" s="7"/>
      <c r="FY507" s="7"/>
      <c r="FZ507" s="7"/>
      <c r="GA507" s="7"/>
      <c r="GB507" s="7"/>
      <c r="GC507" s="7"/>
      <c r="GD507" s="7"/>
      <c r="GE507" s="7"/>
      <c r="GF507" s="7"/>
      <c r="GG507" s="7"/>
      <c r="GH507" s="7"/>
      <c r="GI507" s="7"/>
      <c r="GJ507" s="7"/>
      <c r="GK507" s="7"/>
      <c r="GL507" s="7"/>
      <c r="GM507" s="7"/>
      <c r="GN507" s="7"/>
      <c r="GO507" s="7"/>
      <c r="GP507" s="7"/>
      <c r="GQ507" s="7"/>
      <c r="GR507" s="7"/>
      <c r="GS507" s="7"/>
      <c r="GT507" s="7"/>
      <c r="GU507" s="7"/>
      <c r="GV507" s="7"/>
      <c r="GW507" s="7"/>
      <c r="GX507" s="7"/>
      <c r="GY507" s="7"/>
      <c r="GZ507" s="7"/>
      <c r="HA507" s="7"/>
      <c r="HB507" s="7"/>
      <c r="HC507" s="7"/>
      <c r="HD507" s="7"/>
      <c r="HE507" s="7"/>
      <c r="HF507" s="7"/>
      <c r="HG507" s="7"/>
      <c r="HH507" s="7"/>
      <c r="HI507" s="7"/>
      <c r="HJ507" s="7"/>
      <c r="HK507" s="7"/>
      <c r="HL507" s="7"/>
      <c r="HM507" s="7"/>
      <c r="HN507" s="7"/>
      <c r="HO507" s="7"/>
      <c r="HP507" s="7"/>
      <c r="HQ507" s="7"/>
      <c r="HR507" s="7"/>
      <c r="HS507" s="7"/>
      <c r="HT507" s="7"/>
      <c r="HU507" s="7"/>
      <c r="HV507" s="7"/>
      <c r="HW507" s="7"/>
      <c r="HX507" s="7"/>
      <c r="HY507" s="7"/>
      <c r="HZ507" s="7"/>
      <c r="IA507" s="7"/>
      <c r="IB507" s="7"/>
      <c r="IC507" s="7"/>
      <c r="ID507" s="7"/>
      <c r="IE507" s="7"/>
      <c r="IF507" s="7"/>
      <c r="IG507" s="7"/>
      <c r="IH507" s="7"/>
      <c r="II507" s="7"/>
      <c r="IJ507" s="7"/>
      <c r="IK507" s="7"/>
      <c r="IL507" s="7"/>
      <c r="IM507" s="7"/>
      <c r="IN507" s="7"/>
      <c r="IO507" s="7"/>
      <c r="IP507" s="7"/>
      <c r="IQ507" s="7"/>
    </row>
    <row r="508" spans="1:251">
      <c r="B508" s="65"/>
      <c r="C508" s="15"/>
      <c r="D508" s="15"/>
      <c r="F508" s="15"/>
      <c r="G508" s="14"/>
      <c r="H508" s="14"/>
      <c r="I508" s="14"/>
      <c r="J508" s="15"/>
      <c r="K508" s="14"/>
      <c r="L508" s="15"/>
      <c r="M508" s="15"/>
      <c r="N508" s="18"/>
      <c r="O508" s="15"/>
      <c r="P508" s="15"/>
      <c r="Q508" s="14"/>
      <c r="R508" s="15"/>
      <c r="S508" s="15"/>
      <c r="T508" s="18"/>
      <c r="U508" s="15"/>
      <c r="V508" s="15"/>
      <c r="W508" s="18"/>
      <c r="X508" s="15"/>
      <c r="Y508" s="15"/>
      <c r="Z508" s="18"/>
      <c r="AA508" s="15"/>
      <c r="AB508" s="15"/>
      <c r="AC508" s="18"/>
      <c r="AD508" s="16"/>
      <c r="AE508" s="16"/>
      <c r="AF508" s="11"/>
      <c r="AG508" s="15"/>
      <c r="AH508" s="15"/>
      <c r="AI508" s="18"/>
      <c r="AJ508" s="15"/>
      <c r="AK508" s="15"/>
      <c r="AL508" s="18"/>
      <c r="AM508" s="15"/>
      <c r="AN508" s="15"/>
      <c r="AO508" s="18"/>
      <c r="AP508" s="15"/>
      <c r="AQ508" s="15"/>
      <c r="AR508" s="18"/>
      <c r="AS508" s="15"/>
      <c r="AT508" s="15"/>
      <c r="AU508" s="14"/>
      <c r="AV508" s="15"/>
      <c r="AW508" s="15"/>
      <c r="AX508" s="18"/>
      <c r="AY508" s="15"/>
      <c r="AZ508" s="15"/>
      <c r="BA508" s="18"/>
      <c r="BB508" s="15"/>
      <c r="BC508" s="18"/>
      <c r="BD508" s="14"/>
      <c r="BE508" s="18"/>
      <c r="BF508" s="18"/>
      <c r="BG508" s="16"/>
      <c r="BH508" s="15"/>
      <c r="BI508" s="18"/>
      <c r="BJ508" s="15"/>
      <c r="BK508" s="7"/>
      <c r="BL508" s="15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  <c r="FH508" s="7"/>
      <c r="FI508" s="7"/>
      <c r="FJ508" s="7"/>
      <c r="FK508" s="7"/>
      <c r="FL508" s="7"/>
      <c r="FM508" s="7"/>
      <c r="FN508" s="7"/>
      <c r="FO508" s="7"/>
      <c r="FP508" s="7"/>
      <c r="FQ508" s="7"/>
      <c r="FR508" s="7"/>
      <c r="FS508" s="7"/>
      <c r="FT508" s="7"/>
      <c r="FU508" s="7"/>
      <c r="FV508" s="7"/>
      <c r="FW508" s="7"/>
      <c r="FX508" s="7"/>
      <c r="FY508" s="7"/>
      <c r="FZ508" s="7"/>
      <c r="GA508" s="7"/>
      <c r="GB508" s="7"/>
      <c r="GC508" s="7"/>
      <c r="GD508" s="7"/>
      <c r="GE508" s="7"/>
      <c r="GF508" s="7"/>
      <c r="GG508" s="7"/>
      <c r="GH508" s="7"/>
      <c r="GI508" s="7"/>
      <c r="GJ508" s="7"/>
      <c r="GK508" s="7"/>
      <c r="GL508" s="7"/>
      <c r="GM508" s="7"/>
      <c r="GN508" s="7"/>
      <c r="GO508" s="7"/>
      <c r="GP508" s="7"/>
      <c r="GQ508" s="7"/>
      <c r="GR508" s="7"/>
      <c r="GS508" s="7"/>
      <c r="GT508" s="7"/>
      <c r="GU508" s="7"/>
      <c r="GV508" s="7"/>
      <c r="GW508" s="7"/>
      <c r="GX508" s="7"/>
      <c r="GY508" s="7"/>
      <c r="GZ508" s="7"/>
      <c r="HA508" s="7"/>
      <c r="HB508" s="7"/>
      <c r="HC508" s="7"/>
      <c r="HD508" s="7"/>
      <c r="HE508" s="7"/>
      <c r="HF508" s="7"/>
      <c r="HG508" s="7"/>
      <c r="HH508" s="7"/>
      <c r="HI508" s="7"/>
      <c r="HJ508" s="7"/>
      <c r="HK508" s="7"/>
      <c r="HL508" s="7"/>
      <c r="HM508" s="7"/>
      <c r="HN508" s="7"/>
      <c r="HO508" s="7"/>
      <c r="HP508" s="7"/>
      <c r="HQ508" s="7"/>
      <c r="HR508" s="7"/>
      <c r="HS508" s="7"/>
      <c r="HT508" s="7"/>
      <c r="HU508" s="7"/>
      <c r="HV508" s="7"/>
      <c r="HW508" s="7"/>
      <c r="HX508" s="7"/>
      <c r="HY508" s="7"/>
      <c r="HZ508" s="7"/>
      <c r="IA508" s="7"/>
      <c r="IB508" s="7"/>
      <c r="IC508" s="7"/>
      <c r="ID508" s="7"/>
      <c r="IE508" s="7"/>
      <c r="IF508" s="7"/>
      <c r="IG508" s="7"/>
      <c r="IH508" s="7"/>
      <c r="II508" s="7"/>
      <c r="IJ508" s="7"/>
      <c r="IK508" s="7"/>
      <c r="IL508" s="7"/>
      <c r="IM508" s="7"/>
      <c r="IN508" s="7"/>
      <c r="IO508" s="7"/>
      <c r="IP508" s="7"/>
      <c r="IQ508" s="7"/>
    </row>
    <row r="509" spans="1:251">
      <c r="B509" s="65"/>
      <c r="C509" s="15"/>
      <c r="D509" s="15"/>
      <c r="F509" s="15"/>
      <c r="G509" s="14"/>
      <c r="H509" s="14"/>
      <c r="I509" s="14"/>
      <c r="J509" s="15"/>
      <c r="K509" s="14"/>
      <c r="L509" s="15"/>
      <c r="M509" s="15"/>
      <c r="N509" s="15"/>
      <c r="O509" s="15"/>
      <c r="P509" s="15"/>
      <c r="Q509" s="14"/>
      <c r="R509" s="15"/>
      <c r="S509" s="15"/>
      <c r="T509" s="15"/>
      <c r="U509" s="15"/>
      <c r="V509" s="15"/>
      <c r="W509" s="18"/>
      <c r="X509" s="15"/>
      <c r="Y509" s="15"/>
      <c r="Z509" s="18"/>
      <c r="AA509" s="15"/>
      <c r="AB509" s="15"/>
      <c r="AC509" s="18"/>
      <c r="AD509" s="16"/>
      <c r="AE509" s="16"/>
      <c r="AF509" s="11"/>
      <c r="AG509" s="15"/>
      <c r="AH509" s="15"/>
      <c r="AI509" s="18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4"/>
      <c r="AV509" s="15"/>
      <c r="AW509" s="15"/>
      <c r="AX509" s="15"/>
      <c r="AY509" s="15"/>
      <c r="AZ509" s="15"/>
      <c r="BA509" s="15"/>
      <c r="BB509" s="15"/>
      <c r="BC509" s="15"/>
      <c r="BD509" s="14"/>
      <c r="BE509" s="15"/>
      <c r="BF509" s="15"/>
      <c r="BG509" s="16"/>
      <c r="BH509" s="15"/>
      <c r="BI509" s="15"/>
      <c r="BJ509" s="15"/>
      <c r="BK509" s="7"/>
      <c r="BL509" s="15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  <c r="FH509" s="7"/>
      <c r="FI509" s="7"/>
      <c r="FJ509" s="7"/>
      <c r="FK509" s="7"/>
      <c r="FL509" s="7"/>
      <c r="FM509" s="7"/>
      <c r="FN509" s="7"/>
      <c r="FO509" s="7"/>
      <c r="FP509" s="7"/>
      <c r="FQ509" s="7"/>
      <c r="FR509" s="7"/>
      <c r="FS509" s="7"/>
      <c r="FT509" s="7"/>
      <c r="FU509" s="7"/>
      <c r="FV509" s="7"/>
      <c r="FW509" s="7"/>
      <c r="FX509" s="7"/>
      <c r="FY509" s="7"/>
      <c r="FZ509" s="7"/>
      <c r="GA509" s="7"/>
      <c r="GB509" s="7"/>
      <c r="GC509" s="7"/>
      <c r="GD509" s="7"/>
      <c r="GE509" s="7"/>
      <c r="GF509" s="7"/>
      <c r="GG509" s="7"/>
      <c r="GH509" s="7"/>
      <c r="GI509" s="7"/>
      <c r="GJ509" s="7"/>
      <c r="GK509" s="7"/>
      <c r="GL509" s="7"/>
      <c r="GM509" s="7"/>
      <c r="GN509" s="7"/>
      <c r="GO509" s="7"/>
      <c r="GP509" s="7"/>
      <c r="GQ509" s="7"/>
      <c r="GR509" s="7"/>
      <c r="GS509" s="7"/>
      <c r="GT509" s="7"/>
      <c r="GU509" s="7"/>
      <c r="GV509" s="7"/>
      <c r="GW509" s="7"/>
      <c r="GX509" s="7"/>
      <c r="GY509" s="7"/>
      <c r="GZ509" s="7"/>
      <c r="HA509" s="7"/>
      <c r="HB509" s="7"/>
      <c r="HC509" s="7"/>
      <c r="HD509" s="7"/>
      <c r="HE509" s="7"/>
      <c r="HF509" s="7"/>
      <c r="HG509" s="7"/>
      <c r="HH509" s="7"/>
      <c r="HI509" s="7"/>
      <c r="HJ509" s="7"/>
      <c r="HK509" s="7"/>
      <c r="HL509" s="7"/>
      <c r="HM509" s="7"/>
      <c r="HN509" s="7"/>
      <c r="HO509" s="7"/>
      <c r="HP509" s="7"/>
      <c r="HQ509" s="7"/>
      <c r="HR509" s="7"/>
      <c r="HS509" s="7"/>
      <c r="HT509" s="7"/>
      <c r="HU509" s="7"/>
      <c r="HV509" s="7"/>
      <c r="HW509" s="7"/>
      <c r="HX509" s="7"/>
      <c r="HY509" s="7"/>
      <c r="HZ509" s="7"/>
      <c r="IA509" s="7"/>
      <c r="IB509" s="7"/>
      <c r="IC509" s="7"/>
      <c r="ID509" s="7"/>
      <c r="IE509" s="7"/>
      <c r="IF509" s="7"/>
      <c r="IG509" s="7"/>
      <c r="IH509" s="7"/>
      <c r="II509" s="7"/>
      <c r="IJ509" s="7"/>
      <c r="IK509" s="7"/>
      <c r="IL509" s="7"/>
      <c r="IM509" s="7"/>
      <c r="IN509" s="7"/>
      <c r="IO509" s="7"/>
      <c r="IP509" s="7"/>
      <c r="IQ509" s="7"/>
    </row>
    <row r="510" spans="1:251">
      <c r="B510" s="65"/>
      <c r="C510" s="15"/>
      <c r="D510" s="15"/>
      <c r="F510" s="15"/>
      <c r="G510" s="14"/>
      <c r="H510" s="14"/>
      <c r="I510" s="14"/>
      <c r="J510" s="15"/>
      <c r="K510" s="14"/>
      <c r="L510" s="15"/>
      <c r="M510" s="15"/>
      <c r="N510" s="18"/>
      <c r="O510" s="15"/>
      <c r="P510" s="15"/>
      <c r="Q510" s="14"/>
      <c r="R510" s="15"/>
      <c r="S510" s="15"/>
      <c r="T510" s="18"/>
      <c r="U510" s="15"/>
      <c r="V510" s="15"/>
      <c r="W510" s="18"/>
      <c r="X510" s="15"/>
      <c r="Y510" s="15"/>
      <c r="Z510" s="18"/>
      <c r="AA510" s="15"/>
      <c r="AB510" s="15"/>
      <c r="AC510" s="18"/>
      <c r="AD510" s="16"/>
      <c r="AE510" s="16"/>
      <c r="AF510" s="11"/>
      <c r="AG510" s="15"/>
      <c r="AH510" s="15"/>
      <c r="AI510" s="18"/>
      <c r="AJ510" s="15"/>
      <c r="AK510" s="15"/>
      <c r="AL510" s="18"/>
      <c r="AM510" s="15"/>
      <c r="AN510" s="15"/>
      <c r="AO510" s="18"/>
      <c r="AP510" s="15"/>
      <c r="AQ510" s="15"/>
      <c r="AR510" s="18"/>
      <c r="AS510" s="15"/>
      <c r="AT510" s="15"/>
      <c r="AU510" s="14"/>
      <c r="AV510" s="15"/>
      <c r="AW510" s="15"/>
      <c r="AX510" s="18"/>
      <c r="AY510" s="15"/>
      <c r="AZ510" s="15"/>
      <c r="BA510" s="18"/>
      <c r="BB510" s="15"/>
      <c r="BC510" s="18"/>
      <c r="BD510" s="14"/>
      <c r="BE510" s="18"/>
      <c r="BF510" s="18"/>
      <c r="BG510" s="16"/>
      <c r="BH510" s="15"/>
      <c r="BI510" s="18"/>
      <c r="BJ510" s="15"/>
      <c r="BK510" s="7"/>
      <c r="BL510" s="15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  <c r="FH510" s="7"/>
      <c r="FI510" s="7"/>
      <c r="FJ510" s="7"/>
      <c r="FK510" s="7"/>
      <c r="FL510" s="7"/>
      <c r="FM510" s="7"/>
      <c r="FN510" s="7"/>
      <c r="FO510" s="7"/>
      <c r="FP510" s="7"/>
      <c r="FQ510" s="7"/>
      <c r="FR510" s="7"/>
      <c r="FS510" s="7"/>
      <c r="FT510" s="7"/>
      <c r="FU510" s="7"/>
      <c r="FV510" s="7"/>
      <c r="FW510" s="7"/>
      <c r="FX510" s="7"/>
      <c r="FY510" s="7"/>
      <c r="FZ510" s="7"/>
      <c r="GA510" s="7"/>
      <c r="GB510" s="7"/>
      <c r="GC510" s="7"/>
      <c r="GD510" s="7"/>
      <c r="GE510" s="7"/>
      <c r="GF510" s="7"/>
      <c r="GG510" s="7"/>
      <c r="GH510" s="7"/>
      <c r="GI510" s="7"/>
      <c r="GJ510" s="7"/>
      <c r="GK510" s="7"/>
      <c r="GL510" s="7"/>
      <c r="GM510" s="7"/>
      <c r="GN510" s="7"/>
      <c r="GO510" s="7"/>
      <c r="GP510" s="7"/>
      <c r="GQ510" s="7"/>
      <c r="GR510" s="7"/>
      <c r="GS510" s="7"/>
      <c r="GT510" s="7"/>
      <c r="GU510" s="7"/>
      <c r="GV510" s="7"/>
      <c r="GW510" s="7"/>
      <c r="GX510" s="7"/>
      <c r="GY510" s="7"/>
      <c r="GZ510" s="7"/>
      <c r="HA510" s="7"/>
      <c r="HB510" s="7"/>
      <c r="HC510" s="7"/>
      <c r="HD510" s="7"/>
      <c r="HE510" s="7"/>
      <c r="HF510" s="7"/>
      <c r="HG510" s="7"/>
      <c r="HH510" s="7"/>
      <c r="HI510" s="7"/>
      <c r="HJ510" s="7"/>
      <c r="HK510" s="7"/>
      <c r="HL510" s="7"/>
      <c r="HM510" s="7"/>
      <c r="HN510" s="7"/>
      <c r="HO510" s="7"/>
      <c r="HP510" s="7"/>
      <c r="HQ510" s="7"/>
      <c r="HR510" s="7"/>
      <c r="HS510" s="7"/>
      <c r="HT510" s="7"/>
      <c r="HU510" s="7"/>
      <c r="HV510" s="7"/>
      <c r="HW510" s="7"/>
      <c r="HX510" s="7"/>
      <c r="HY510" s="7"/>
      <c r="HZ510" s="7"/>
      <c r="IA510" s="7"/>
      <c r="IB510" s="7"/>
      <c r="IC510" s="7"/>
      <c r="ID510" s="7"/>
      <c r="IE510" s="7"/>
      <c r="IF510" s="7"/>
      <c r="IG510" s="7"/>
      <c r="IH510" s="7"/>
      <c r="II510" s="7"/>
      <c r="IJ510" s="7"/>
      <c r="IK510" s="7"/>
      <c r="IL510" s="7"/>
      <c r="IM510" s="7"/>
      <c r="IN510" s="7"/>
      <c r="IO510" s="7"/>
      <c r="IP510" s="7"/>
      <c r="IQ510" s="7"/>
    </row>
    <row r="511" spans="1:251">
      <c r="B511" s="65"/>
      <c r="C511" s="15"/>
      <c r="D511" s="15"/>
      <c r="F511" s="15"/>
      <c r="G511" s="14"/>
      <c r="H511" s="14"/>
      <c r="I511" s="14"/>
      <c r="J511" s="15"/>
      <c r="K511" s="14"/>
      <c r="L511" s="15"/>
      <c r="M511" s="15"/>
      <c r="N511" s="18"/>
      <c r="O511" s="15"/>
      <c r="P511" s="15"/>
      <c r="Q511" s="14"/>
      <c r="R511" s="15"/>
      <c r="S511" s="15"/>
      <c r="T511" s="18"/>
      <c r="U511" s="15"/>
      <c r="V511" s="15"/>
      <c r="W511" s="18"/>
      <c r="X511" s="15"/>
      <c r="Y511" s="15"/>
      <c r="Z511" s="18"/>
      <c r="AA511" s="15"/>
      <c r="AB511" s="15"/>
      <c r="AC511" s="18"/>
      <c r="AD511" s="16"/>
      <c r="AE511" s="16"/>
      <c r="AF511" s="11"/>
      <c r="AG511" s="15"/>
      <c r="AH511" s="15"/>
      <c r="AI511" s="18"/>
      <c r="AJ511" s="15"/>
      <c r="AK511" s="15"/>
      <c r="AL511" s="18"/>
      <c r="AM511" s="15"/>
      <c r="AN511" s="15"/>
      <c r="AO511" s="18"/>
      <c r="AP511" s="15"/>
      <c r="AQ511" s="15"/>
      <c r="AR511" s="18"/>
      <c r="AS511" s="15"/>
      <c r="AT511" s="15"/>
      <c r="AU511" s="14"/>
      <c r="AV511" s="15"/>
      <c r="AW511" s="15"/>
      <c r="AX511" s="18"/>
      <c r="AY511" s="15"/>
      <c r="AZ511" s="15"/>
      <c r="BA511" s="18"/>
      <c r="BB511" s="15"/>
      <c r="BC511" s="18"/>
      <c r="BD511" s="14"/>
      <c r="BE511" s="18"/>
      <c r="BF511" s="18"/>
      <c r="BG511" s="16"/>
      <c r="BH511" s="15"/>
      <c r="BI511" s="18"/>
      <c r="BJ511" s="15"/>
      <c r="BK511" s="7"/>
      <c r="BL511" s="15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  <c r="FH511" s="7"/>
      <c r="FI511" s="7"/>
      <c r="FJ511" s="7"/>
      <c r="FK511" s="7"/>
      <c r="FL511" s="7"/>
      <c r="FM511" s="7"/>
      <c r="FN511" s="7"/>
      <c r="FO511" s="7"/>
      <c r="FP511" s="7"/>
      <c r="FQ511" s="7"/>
      <c r="FR511" s="7"/>
      <c r="FS511" s="7"/>
      <c r="FT511" s="7"/>
      <c r="FU511" s="7"/>
      <c r="FV511" s="7"/>
      <c r="FW511" s="7"/>
      <c r="FX511" s="7"/>
      <c r="FY511" s="7"/>
      <c r="FZ511" s="7"/>
      <c r="GA511" s="7"/>
      <c r="GB511" s="7"/>
      <c r="GC511" s="7"/>
      <c r="GD511" s="7"/>
      <c r="GE511" s="7"/>
      <c r="GF511" s="7"/>
      <c r="GG511" s="7"/>
      <c r="GH511" s="7"/>
      <c r="GI511" s="7"/>
      <c r="GJ511" s="7"/>
      <c r="GK511" s="7"/>
      <c r="GL511" s="7"/>
      <c r="GM511" s="7"/>
      <c r="GN511" s="7"/>
      <c r="GO511" s="7"/>
      <c r="GP511" s="7"/>
      <c r="GQ511" s="7"/>
      <c r="GR511" s="7"/>
      <c r="GS511" s="7"/>
      <c r="GT511" s="7"/>
      <c r="GU511" s="7"/>
      <c r="GV511" s="7"/>
      <c r="GW511" s="7"/>
      <c r="GX511" s="7"/>
      <c r="GY511" s="7"/>
      <c r="GZ511" s="7"/>
      <c r="HA511" s="7"/>
      <c r="HB511" s="7"/>
      <c r="HC511" s="7"/>
      <c r="HD511" s="7"/>
      <c r="HE511" s="7"/>
      <c r="HF511" s="7"/>
      <c r="HG511" s="7"/>
      <c r="HH511" s="7"/>
      <c r="HI511" s="7"/>
      <c r="HJ511" s="7"/>
      <c r="HK511" s="7"/>
      <c r="HL511" s="7"/>
      <c r="HM511" s="7"/>
      <c r="HN511" s="7"/>
      <c r="HO511" s="7"/>
      <c r="HP511" s="7"/>
      <c r="HQ511" s="7"/>
      <c r="HR511" s="7"/>
      <c r="HS511" s="7"/>
      <c r="HT511" s="7"/>
      <c r="HU511" s="7"/>
      <c r="HV511" s="7"/>
      <c r="HW511" s="7"/>
      <c r="HX511" s="7"/>
      <c r="HY511" s="7"/>
      <c r="HZ511" s="7"/>
      <c r="IA511" s="7"/>
      <c r="IB511" s="7"/>
      <c r="IC511" s="7"/>
      <c r="ID511" s="7"/>
      <c r="IE511" s="7"/>
      <c r="IF511" s="7"/>
      <c r="IG511" s="7"/>
      <c r="IH511" s="7"/>
      <c r="II511" s="7"/>
      <c r="IJ511" s="7"/>
      <c r="IK511" s="7"/>
      <c r="IL511" s="7"/>
      <c r="IM511" s="7"/>
      <c r="IN511" s="7"/>
      <c r="IO511" s="7"/>
      <c r="IP511" s="7"/>
      <c r="IQ511" s="7"/>
    </row>
    <row r="512" spans="1:251">
      <c r="B512" s="65"/>
      <c r="C512" s="15"/>
      <c r="D512" s="15"/>
      <c r="F512" s="15"/>
      <c r="G512" s="14"/>
      <c r="H512" s="14"/>
      <c r="I512" s="14"/>
      <c r="J512" s="15"/>
      <c r="K512" s="14"/>
      <c r="L512" s="15"/>
      <c r="M512" s="15"/>
      <c r="N512" s="18"/>
      <c r="O512" s="15"/>
      <c r="P512" s="15"/>
      <c r="Q512" s="14"/>
      <c r="R512" s="15"/>
      <c r="S512" s="15"/>
      <c r="T512" s="18"/>
      <c r="U512" s="15"/>
      <c r="V512" s="15"/>
      <c r="W512" s="18"/>
      <c r="X512" s="15"/>
      <c r="Y512" s="15"/>
      <c r="Z512" s="18"/>
      <c r="AA512" s="15"/>
      <c r="AB512" s="15"/>
      <c r="AC512" s="18"/>
      <c r="AD512" s="16"/>
      <c r="AE512" s="16"/>
      <c r="AF512" s="11"/>
      <c r="AG512" s="15"/>
      <c r="AH512" s="15"/>
      <c r="AI512" s="18"/>
      <c r="AJ512" s="15"/>
      <c r="AK512" s="15"/>
      <c r="AL512" s="18"/>
      <c r="AM512" s="15"/>
      <c r="AN512" s="15"/>
      <c r="AO512" s="18"/>
      <c r="AP512" s="15"/>
      <c r="AQ512" s="15"/>
      <c r="AR512" s="18"/>
      <c r="AS512" s="15"/>
      <c r="AT512" s="15"/>
      <c r="AU512" s="14"/>
      <c r="AV512" s="15"/>
      <c r="AW512" s="15"/>
      <c r="AX512" s="18"/>
      <c r="AY512" s="15"/>
      <c r="AZ512" s="15"/>
      <c r="BA512" s="18"/>
      <c r="BB512" s="15"/>
      <c r="BC512" s="18"/>
      <c r="BD512" s="14"/>
      <c r="BE512" s="18"/>
      <c r="BF512" s="18"/>
      <c r="BG512" s="16"/>
      <c r="BH512" s="15"/>
      <c r="BI512" s="18"/>
      <c r="BJ512" s="15"/>
      <c r="BK512" s="7"/>
      <c r="BL512" s="15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  <c r="FH512" s="7"/>
      <c r="FI512" s="7"/>
      <c r="FJ512" s="7"/>
      <c r="FK512" s="7"/>
      <c r="FL512" s="7"/>
      <c r="FM512" s="7"/>
      <c r="FN512" s="7"/>
      <c r="FO512" s="7"/>
      <c r="FP512" s="7"/>
      <c r="FQ512" s="7"/>
      <c r="FR512" s="7"/>
      <c r="FS512" s="7"/>
      <c r="FT512" s="7"/>
      <c r="FU512" s="7"/>
      <c r="FV512" s="7"/>
      <c r="FW512" s="7"/>
      <c r="FX512" s="7"/>
      <c r="FY512" s="7"/>
      <c r="FZ512" s="7"/>
      <c r="GA512" s="7"/>
      <c r="GB512" s="7"/>
      <c r="GC512" s="7"/>
      <c r="GD512" s="7"/>
      <c r="GE512" s="7"/>
      <c r="GF512" s="7"/>
      <c r="GG512" s="7"/>
      <c r="GH512" s="7"/>
      <c r="GI512" s="7"/>
      <c r="GJ512" s="7"/>
      <c r="GK512" s="7"/>
      <c r="GL512" s="7"/>
      <c r="GM512" s="7"/>
      <c r="GN512" s="7"/>
      <c r="GO512" s="7"/>
      <c r="GP512" s="7"/>
      <c r="GQ512" s="7"/>
      <c r="GR512" s="7"/>
      <c r="GS512" s="7"/>
      <c r="GT512" s="7"/>
      <c r="GU512" s="7"/>
      <c r="GV512" s="7"/>
      <c r="GW512" s="7"/>
      <c r="GX512" s="7"/>
      <c r="GY512" s="7"/>
      <c r="GZ512" s="7"/>
      <c r="HA512" s="7"/>
      <c r="HB512" s="7"/>
      <c r="HC512" s="7"/>
      <c r="HD512" s="7"/>
      <c r="HE512" s="7"/>
      <c r="HF512" s="7"/>
      <c r="HG512" s="7"/>
      <c r="HH512" s="7"/>
      <c r="HI512" s="7"/>
      <c r="HJ512" s="7"/>
      <c r="HK512" s="7"/>
      <c r="HL512" s="7"/>
      <c r="HM512" s="7"/>
      <c r="HN512" s="7"/>
      <c r="HO512" s="7"/>
      <c r="HP512" s="7"/>
      <c r="HQ512" s="7"/>
      <c r="HR512" s="7"/>
      <c r="HS512" s="7"/>
      <c r="HT512" s="7"/>
      <c r="HU512" s="7"/>
      <c r="HV512" s="7"/>
      <c r="HW512" s="7"/>
      <c r="HX512" s="7"/>
      <c r="HY512" s="7"/>
      <c r="HZ512" s="7"/>
      <c r="IA512" s="7"/>
      <c r="IB512" s="7"/>
      <c r="IC512" s="7"/>
      <c r="ID512" s="7"/>
      <c r="IE512" s="7"/>
      <c r="IF512" s="7"/>
      <c r="IG512" s="7"/>
      <c r="IH512" s="7"/>
      <c r="II512" s="7"/>
      <c r="IJ512" s="7"/>
      <c r="IK512" s="7"/>
      <c r="IL512" s="7"/>
      <c r="IM512" s="7"/>
      <c r="IN512" s="7"/>
      <c r="IO512" s="7"/>
      <c r="IP512" s="7"/>
      <c r="IQ512" s="7"/>
    </row>
    <row r="513" spans="2:251">
      <c r="B513" s="65"/>
      <c r="C513" s="15"/>
      <c r="D513" s="15"/>
      <c r="F513" s="15"/>
      <c r="G513" s="14"/>
      <c r="H513" s="14"/>
      <c r="I513" s="14"/>
      <c r="J513" s="15"/>
      <c r="K513" s="14"/>
      <c r="L513" s="15"/>
      <c r="M513" s="15"/>
      <c r="N513" s="18"/>
      <c r="O513" s="15"/>
      <c r="P513" s="15"/>
      <c r="Q513" s="14"/>
      <c r="R513" s="15"/>
      <c r="S513" s="15"/>
      <c r="T513" s="18"/>
      <c r="U513" s="15"/>
      <c r="V513" s="15"/>
      <c r="W513" s="18"/>
      <c r="X513" s="15"/>
      <c r="Y513" s="15"/>
      <c r="Z513" s="18"/>
      <c r="AA513" s="15"/>
      <c r="AB513" s="15"/>
      <c r="AC513" s="18"/>
      <c r="AD513" s="16"/>
      <c r="AE513" s="16"/>
      <c r="AF513" s="11"/>
      <c r="AG513" s="15"/>
      <c r="AH513" s="15"/>
      <c r="AI513" s="18"/>
      <c r="AJ513" s="15"/>
      <c r="AK513" s="15"/>
      <c r="AL513" s="18"/>
      <c r="AM513" s="15"/>
      <c r="AN513" s="15"/>
      <c r="AO513" s="18"/>
      <c r="AP513" s="15"/>
      <c r="AQ513" s="15"/>
      <c r="AR513" s="18"/>
      <c r="AS513" s="15"/>
      <c r="AT513" s="15"/>
      <c r="AU513" s="14"/>
      <c r="AV513" s="15"/>
      <c r="AW513" s="15"/>
      <c r="AX513" s="18"/>
      <c r="AY513" s="15"/>
      <c r="AZ513" s="15"/>
      <c r="BA513" s="18"/>
      <c r="BB513" s="15"/>
      <c r="BC513" s="18"/>
      <c r="BD513" s="14"/>
      <c r="BE513" s="18"/>
      <c r="BF513" s="18"/>
      <c r="BG513" s="16"/>
      <c r="BH513" s="15"/>
      <c r="BI513" s="18"/>
      <c r="BJ513" s="15"/>
      <c r="BK513" s="7"/>
      <c r="BL513" s="15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  <c r="FH513" s="7"/>
      <c r="FI513" s="7"/>
      <c r="FJ513" s="7"/>
      <c r="FK513" s="7"/>
      <c r="FL513" s="7"/>
      <c r="FM513" s="7"/>
      <c r="FN513" s="7"/>
      <c r="FO513" s="7"/>
      <c r="FP513" s="7"/>
      <c r="FQ513" s="7"/>
      <c r="FR513" s="7"/>
      <c r="FS513" s="7"/>
      <c r="FT513" s="7"/>
      <c r="FU513" s="7"/>
      <c r="FV513" s="7"/>
      <c r="FW513" s="7"/>
      <c r="FX513" s="7"/>
      <c r="FY513" s="7"/>
      <c r="FZ513" s="7"/>
      <c r="GA513" s="7"/>
      <c r="GB513" s="7"/>
      <c r="GC513" s="7"/>
      <c r="GD513" s="7"/>
      <c r="GE513" s="7"/>
      <c r="GF513" s="7"/>
      <c r="GG513" s="7"/>
      <c r="GH513" s="7"/>
      <c r="GI513" s="7"/>
      <c r="GJ513" s="7"/>
      <c r="GK513" s="7"/>
      <c r="GL513" s="7"/>
      <c r="GM513" s="7"/>
      <c r="GN513" s="7"/>
      <c r="GO513" s="7"/>
      <c r="GP513" s="7"/>
      <c r="GQ513" s="7"/>
      <c r="GR513" s="7"/>
      <c r="GS513" s="7"/>
      <c r="GT513" s="7"/>
      <c r="GU513" s="7"/>
      <c r="GV513" s="7"/>
      <c r="GW513" s="7"/>
      <c r="GX513" s="7"/>
      <c r="GY513" s="7"/>
      <c r="GZ513" s="7"/>
      <c r="HA513" s="7"/>
      <c r="HB513" s="7"/>
      <c r="HC513" s="7"/>
      <c r="HD513" s="7"/>
      <c r="HE513" s="7"/>
      <c r="HF513" s="7"/>
      <c r="HG513" s="7"/>
      <c r="HH513" s="7"/>
      <c r="HI513" s="7"/>
      <c r="HJ513" s="7"/>
      <c r="HK513" s="7"/>
      <c r="HL513" s="7"/>
      <c r="HM513" s="7"/>
      <c r="HN513" s="7"/>
      <c r="HO513" s="7"/>
      <c r="HP513" s="7"/>
      <c r="HQ513" s="7"/>
      <c r="HR513" s="7"/>
      <c r="HS513" s="7"/>
      <c r="HT513" s="7"/>
      <c r="HU513" s="7"/>
      <c r="HV513" s="7"/>
      <c r="HW513" s="7"/>
      <c r="HX513" s="7"/>
      <c r="HY513" s="7"/>
      <c r="HZ513" s="7"/>
      <c r="IA513" s="7"/>
      <c r="IB513" s="7"/>
      <c r="IC513" s="7"/>
      <c r="ID513" s="7"/>
      <c r="IE513" s="7"/>
      <c r="IF513" s="7"/>
      <c r="IG513" s="7"/>
      <c r="IH513" s="7"/>
      <c r="II513" s="7"/>
      <c r="IJ513" s="7"/>
      <c r="IK513" s="7"/>
      <c r="IL513" s="7"/>
      <c r="IM513" s="7"/>
      <c r="IN513" s="7"/>
      <c r="IO513" s="7"/>
      <c r="IP513" s="7"/>
      <c r="IQ513" s="7"/>
    </row>
    <row r="514" spans="2:251">
      <c r="B514" s="65"/>
      <c r="C514" s="15"/>
      <c r="D514" s="15"/>
      <c r="F514" s="15"/>
      <c r="G514" s="14"/>
      <c r="H514" s="14"/>
      <c r="I514" s="14"/>
      <c r="J514" s="15"/>
      <c r="K514" s="14"/>
      <c r="L514" s="15"/>
      <c r="M514" s="15"/>
      <c r="N514" s="18"/>
      <c r="O514" s="15"/>
      <c r="P514" s="15"/>
      <c r="Q514" s="14"/>
      <c r="R514" s="15"/>
      <c r="S514" s="15"/>
      <c r="T514" s="18"/>
      <c r="U514" s="15"/>
      <c r="V514" s="15"/>
      <c r="W514" s="18"/>
      <c r="X514" s="15"/>
      <c r="Y514" s="15"/>
      <c r="Z514" s="18"/>
      <c r="AA514" s="15"/>
      <c r="AB514" s="15"/>
      <c r="AC514" s="18"/>
      <c r="AD514" s="16"/>
      <c r="AE514" s="16"/>
      <c r="AF514" s="11"/>
      <c r="AG514" s="15"/>
      <c r="AH514" s="15"/>
      <c r="AI514" s="18"/>
      <c r="AJ514" s="15"/>
      <c r="AK514" s="15"/>
      <c r="AL514" s="18"/>
      <c r="AM514" s="15"/>
      <c r="AN514" s="15"/>
      <c r="AO514" s="18"/>
      <c r="AP514" s="15"/>
      <c r="AQ514" s="15"/>
      <c r="AR514" s="18"/>
      <c r="AS514" s="15"/>
      <c r="AT514" s="15"/>
      <c r="AU514" s="14"/>
      <c r="AV514" s="15"/>
      <c r="AW514" s="15"/>
      <c r="AX514" s="18"/>
      <c r="AY514" s="15"/>
      <c r="AZ514" s="15"/>
      <c r="BA514" s="18"/>
      <c r="BB514" s="15"/>
      <c r="BC514" s="18"/>
      <c r="BD514" s="14"/>
      <c r="BE514" s="18"/>
      <c r="BF514" s="18"/>
      <c r="BG514" s="16"/>
      <c r="BH514" s="15"/>
      <c r="BI514" s="18"/>
      <c r="BJ514" s="15"/>
      <c r="BK514" s="7"/>
      <c r="BL514" s="15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  <c r="FH514" s="7"/>
      <c r="FI514" s="7"/>
      <c r="FJ514" s="7"/>
      <c r="FK514" s="7"/>
      <c r="FL514" s="7"/>
      <c r="FM514" s="7"/>
      <c r="FN514" s="7"/>
      <c r="FO514" s="7"/>
      <c r="FP514" s="7"/>
      <c r="FQ514" s="7"/>
      <c r="FR514" s="7"/>
      <c r="FS514" s="7"/>
      <c r="FT514" s="7"/>
      <c r="FU514" s="7"/>
      <c r="FV514" s="7"/>
      <c r="FW514" s="7"/>
      <c r="FX514" s="7"/>
      <c r="FY514" s="7"/>
      <c r="FZ514" s="7"/>
      <c r="GA514" s="7"/>
      <c r="GB514" s="7"/>
      <c r="GC514" s="7"/>
      <c r="GD514" s="7"/>
      <c r="GE514" s="7"/>
      <c r="GF514" s="7"/>
      <c r="GG514" s="7"/>
      <c r="GH514" s="7"/>
      <c r="GI514" s="7"/>
      <c r="GJ514" s="7"/>
      <c r="GK514" s="7"/>
      <c r="GL514" s="7"/>
      <c r="GM514" s="7"/>
      <c r="GN514" s="7"/>
      <c r="GO514" s="7"/>
      <c r="GP514" s="7"/>
      <c r="GQ514" s="7"/>
      <c r="GR514" s="7"/>
      <c r="GS514" s="7"/>
      <c r="GT514" s="7"/>
      <c r="GU514" s="7"/>
      <c r="GV514" s="7"/>
      <c r="GW514" s="7"/>
      <c r="GX514" s="7"/>
      <c r="GY514" s="7"/>
      <c r="GZ514" s="7"/>
      <c r="HA514" s="7"/>
      <c r="HB514" s="7"/>
      <c r="HC514" s="7"/>
      <c r="HD514" s="7"/>
      <c r="HE514" s="7"/>
      <c r="HF514" s="7"/>
      <c r="HG514" s="7"/>
      <c r="HH514" s="7"/>
      <c r="HI514" s="7"/>
      <c r="HJ514" s="7"/>
      <c r="HK514" s="7"/>
      <c r="HL514" s="7"/>
      <c r="HM514" s="7"/>
      <c r="HN514" s="7"/>
      <c r="HO514" s="7"/>
      <c r="HP514" s="7"/>
      <c r="HQ514" s="7"/>
      <c r="HR514" s="7"/>
      <c r="HS514" s="7"/>
      <c r="HT514" s="7"/>
      <c r="HU514" s="7"/>
      <c r="HV514" s="7"/>
      <c r="HW514" s="7"/>
      <c r="HX514" s="7"/>
      <c r="HY514" s="7"/>
      <c r="HZ514" s="7"/>
      <c r="IA514" s="7"/>
      <c r="IB514" s="7"/>
      <c r="IC514" s="7"/>
      <c r="ID514" s="7"/>
      <c r="IE514" s="7"/>
      <c r="IF514" s="7"/>
      <c r="IG514" s="7"/>
      <c r="IH514" s="7"/>
      <c r="II514" s="7"/>
      <c r="IJ514" s="7"/>
      <c r="IK514" s="7"/>
      <c r="IL514" s="7"/>
      <c r="IM514" s="7"/>
      <c r="IN514" s="7"/>
      <c r="IO514" s="7"/>
      <c r="IP514" s="7"/>
      <c r="IQ514" s="7"/>
    </row>
    <row r="515" spans="2:251">
      <c r="B515" s="65"/>
      <c r="C515" s="15"/>
      <c r="D515" s="15"/>
      <c r="F515" s="15"/>
      <c r="G515" s="14"/>
      <c r="H515" s="14"/>
      <c r="I515" s="14"/>
      <c r="J515" s="15"/>
      <c r="K515" s="14"/>
      <c r="L515" s="15"/>
      <c r="M515" s="15"/>
      <c r="N515" s="18"/>
      <c r="O515" s="15"/>
      <c r="P515" s="15"/>
      <c r="Q515" s="14"/>
      <c r="R515" s="15"/>
      <c r="S515" s="15"/>
      <c r="T515" s="18"/>
      <c r="U515" s="15"/>
      <c r="V515" s="15"/>
      <c r="W515" s="18"/>
      <c r="X515" s="15"/>
      <c r="Y515" s="15"/>
      <c r="Z515" s="18"/>
      <c r="AA515" s="15"/>
      <c r="AB515" s="15"/>
      <c r="AC515" s="18"/>
      <c r="AD515" s="16"/>
      <c r="AE515" s="16"/>
      <c r="AF515" s="11"/>
      <c r="AG515" s="15"/>
      <c r="AH515" s="15"/>
      <c r="AI515" s="18"/>
      <c r="AJ515" s="15"/>
      <c r="AK515" s="15"/>
      <c r="AL515" s="18"/>
      <c r="AM515" s="15"/>
      <c r="AN515" s="15"/>
      <c r="AO515" s="18"/>
      <c r="AP515" s="15"/>
      <c r="AQ515" s="15"/>
      <c r="AR515" s="18"/>
      <c r="AS515" s="15"/>
      <c r="AT515" s="15"/>
      <c r="AU515" s="14"/>
      <c r="AV515" s="15"/>
      <c r="AW515" s="15"/>
      <c r="AX515" s="18"/>
      <c r="AY515" s="15"/>
      <c r="AZ515" s="15"/>
      <c r="BA515" s="18"/>
      <c r="BB515" s="15"/>
      <c r="BC515" s="18"/>
      <c r="BD515" s="14"/>
      <c r="BE515" s="18"/>
      <c r="BF515" s="18"/>
      <c r="BG515" s="16"/>
      <c r="BH515" s="15"/>
      <c r="BI515" s="18"/>
      <c r="BJ515" s="15"/>
      <c r="BK515" s="7"/>
      <c r="BL515" s="15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  <c r="FH515" s="7"/>
      <c r="FI515" s="7"/>
      <c r="FJ515" s="7"/>
      <c r="FK515" s="7"/>
      <c r="FL515" s="7"/>
      <c r="FM515" s="7"/>
      <c r="FN515" s="7"/>
      <c r="FO515" s="7"/>
      <c r="FP515" s="7"/>
      <c r="FQ515" s="7"/>
      <c r="FR515" s="7"/>
      <c r="FS515" s="7"/>
      <c r="FT515" s="7"/>
      <c r="FU515" s="7"/>
      <c r="FV515" s="7"/>
      <c r="FW515" s="7"/>
      <c r="FX515" s="7"/>
      <c r="FY515" s="7"/>
      <c r="FZ515" s="7"/>
      <c r="GA515" s="7"/>
      <c r="GB515" s="7"/>
      <c r="GC515" s="7"/>
      <c r="GD515" s="7"/>
      <c r="GE515" s="7"/>
      <c r="GF515" s="7"/>
      <c r="GG515" s="7"/>
      <c r="GH515" s="7"/>
      <c r="GI515" s="7"/>
      <c r="GJ515" s="7"/>
      <c r="GK515" s="7"/>
      <c r="GL515" s="7"/>
      <c r="GM515" s="7"/>
      <c r="GN515" s="7"/>
      <c r="GO515" s="7"/>
      <c r="GP515" s="7"/>
      <c r="GQ515" s="7"/>
      <c r="GR515" s="7"/>
      <c r="GS515" s="7"/>
      <c r="GT515" s="7"/>
      <c r="GU515" s="7"/>
      <c r="GV515" s="7"/>
      <c r="GW515" s="7"/>
      <c r="GX515" s="7"/>
      <c r="GY515" s="7"/>
      <c r="GZ515" s="7"/>
      <c r="HA515" s="7"/>
      <c r="HB515" s="7"/>
      <c r="HC515" s="7"/>
      <c r="HD515" s="7"/>
      <c r="HE515" s="7"/>
      <c r="HF515" s="7"/>
      <c r="HG515" s="7"/>
      <c r="HH515" s="7"/>
      <c r="HI515" s="7"/>
      <c r="HJ515" s="7"/>
      <c r="HK515" s="7"/>
      <c r="HL515" s="7"/>
      <c r="HM515" s="7"/>
      <c r="HN515" s="7"/>
      <c r="HO515" s="7"/>
      <c r="HP515" s="7"/>
      <c r="HQ515" s="7"/>
      <c r="HR515" s="7"/>
      <c r="HS515" s="7"/>
      <c r="HT515" s="7"/>
      <c r="HU515" s="7"/>
      <c r="HV515" s="7"/>
      <c r="HW515" s="7"/>
      <c r="HX515" s="7"/>
      <c r="HY515" s="7"/>
      <c r="HZ515" s="7"/>
      <c r="IA515" s="7"/>
      <c r="IB515" s="7"/>
      <c r="IC515" s="7"/>
      <c r="ID515" s="7"/>
      <c r="IE515" s="7"/>
      <c r="IF515" s="7"/>
      <c r="IG515" s="7"/>
      <c r="IH515" s="7"/>
      <c r="II515" s="7"/>
      <c r="IJ515" s="7"/>
      <c r="IK515" s="7"/>
      <c r="IL515" s="7"/>
      <c r="IM515" s="7"/>
      <c r="IN515" s="7"/>
      <c r="IO515" s="7"/>
      <c r="IP515" s="7"/>
      <c r="IQ515" s="7"/>
    </row>
    <row r="516" spans="2:251">
      <c r="B516" s="65"/>
      <c r="C516" s="15"/>
      <c r="D516" s="15"/>
      <c r="F516" s="15"/>
      <c r="G516" s="14"/>
      <c r="H516" s="14"/>
      <c r="I516" s="14"/>
      <c r="J516" s="15"/>
      <c r="K516" s="14"/>
      <c r="L516" s="15"/>
      <c r="M516" s="15"/>
      <c r="N516" s="18"/>
      <c r="O516" s="15"/>
      <c r="P516" s="15"/>
      <c r="Q516" s="14"/>
      <c r="R516" s="15"/>
      <c r="S516" s="15"/>
      <c r="T516" s="18"/>
      <c r="U516" s="15"/>
      <c r="V516" s="15"/>
      <c r="W516" s="18"/>
      <c r="X516" s="15"/>
      <c r="Y516" s="15"/>
      <c r="Z516" s="18"/>
      <c r="AA516" s="15"/>
      <c r="AB516" s="15"/>
      <c r="AC516" s="18"/>
      <c r="AD516" s="16"/>
      <c r="AE516" s="16"/>
      <c r="AF516" s="11"/>
      <c r="AG516" s="15"/>
      <c r="AH516" s="15"/>
      <c r="AI516" s="18"/>
      <c r="AJ516" s="15"/>
      <c r="AK516" s="15"/>
      <c r="AL516" s="18"/>
      <c r="AM516" s="15"/>
      <c r="AN516" s="15"/>
      <c r="AO516" s="18"/>
      <c r="AP516" s="15"/>
      <c r="AQ516" s="15"/>
      <c r="AR516" s="18"/>
      <c r="AS516" s="15"/>
      <c r="AT516" s="15"/>
      <c r="AU516" s="14"/>
      <c r="AV516" s="15"/>
      <c r="AW516" s="15"/>
      <c r="AX516" s="18"/>
      <c r="AY516" s="15"/>
      <c r="AZ516" s="15"/>
      <c r="BA516" s="18"/>
      <c r="BB516" s="15"/>
      <c r="BC516" s="18"/>
      <c r="BD516" s="14"/>
      <c r="BE516" s="18"/>
      <c r="BF516" s="18"/>
      <c r="BG516" s="16"/>
      <c r="BH516" s="15"/>
      <c r="BI516" s="18"/>
      <c r="BJ516" s="15"/>
      <c r="BK516" s="7"/>
      <c r="BL516" s="15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  <c r="FH516" s="7"/>
      <c r="FI516" s="7"/>
      <c r="FJ516" s="7"/>
      <c r="FK516" s="7"/>
      <c r="FL516" s="7"/>
      <c r="FM516" s="7"/>
      <c r="FN516" s="7"/>
      <c r="FO516" s="7"/>
      <c r="FP516" s="7"/>
      <c r="FQ516" s="7"/>
      <c r="FR516" s="7"/>
      <c r="FS516" s="7"/>
      <c r="FT516" s="7"/>
      <c r="FU516" s="7"/>
      <c r="FV516" s="7"/>
      <c r="FW516" s="7"/>
      <c r="FX516" s="7"/>
      <c r="FY516" s="7"/>
      <c r="FZ516" s="7"/>
      <c r="GA516" s="7"/>
      <c r="GB516" s="7"/>
      <c r="GC516" s="7"/>
      <c r="GD516" s="7"/>
      <c r="GE516" s="7"/>
      <c r="GF516" s="7"/>
      <c r="GG516" s="7"/>
      <c r="GH516" s="7"/>
      <c r="GI516" s="7"/>
      <c r="GJ516" s="7"/>
      <c r="GK516" s="7"/>
      <c r="GL516" s="7"/>
      <c r="GM516" s="7"/>
      <c r="GN516" s="7"/>
      <c r="GO516" s="7"/>
      <c r="GP516" s="7"/>
      <c r="GQ516" s="7"/>
      <c r="GR516" s="7"/>
      <c r="GS516" s="7"/>
      <c r="GT516" s="7"/>
      <c r="GU516" s="7"/>
      <c r="GV516" s="7"/>
      <c r="GW516" s="7"/>
      <c r="GX516" s="7"/>
      <c r="GY516" s="7"/>
      <c r="GZ516" s="7"/>
      <c r="HA516" s="7"/>
      <c r="HB516" s="7"/>
      <c r="HC516" s="7"/>
      <c r="HD516" s="7"/>
      <c r="HE516" s="7"/>
      <c r="HF516" s="7"/>
      <c r="HG516" s="7"/>
      <c r="HH516" s="7"/>
      <c r="HI516" s="7"/>
      <c r="HJ516" s="7"/>
      <c r="HK516" s="7"/>
      <c r="HL516" s="7"/>
      <c r="HM516" s="7"/>
      <c r="HN516" s="7"/>
      <c r="HO516" s="7"/>
      <c r="HP516" s="7"/>
      <c r="HQ516" s="7"/>
      <c r="HR516" s="7"/>
      <c r="HS516" s="7"/>
      <c r="HT516" s="7"/>
      <c r="HU516" s="7"/>
      <c r="HV516" s="7"/>
      <c r="HW516" s="7"/>
      <c r="HX516" s="7"/>
      <c r="HY516" s="7"/>
      <c r="HZ516" s="7"/>
      <c r="IA516" s="7"/>
      <c r="IB516" s="7"/>
      <c r="IC516" s="7"/>
      <c r="ID516" s="7"/>
      <c r="IE516" s="7"/>
      <c r="IF516" s="7"/>
      <c r="IG516" s="7"/>
      <c r="IH516" s="7"/>
      <c r="II516" s="7"/>
      <c r="IJ516" s="7"/>
      <c r="IK516" s="7"/>
      <c r="IL516" s="7"/>
      <c r="IM516" s="7"/>
      <c r="IN516" s="7"/>
      <c r="IO516" s="7"/>
      <c r="IP516" s="7"/>
      <c r="IQ516" s="7"/>
    </row>
    <row r="517" spans="2:251">
      <c r="B517" s="65"/>
      <c r="C517" s="15"/>
      <c r="D517" s="15"/>
      <c r="F517" s="15"/>
      <c r="G517" s="14"/>
      <c r="H517" s="14"/>
      <c r="I517" s="14"/>
      <c r="J517" s="15"/>
      <c r="K517" s="14"/>
      <c r="L517" s="15"/>
      <c r="M517" s="15"/>
      <c r="N517" s="18"/>
      <c r="O517" s="15"/>
      <c r="P517" s="15"/>
      <c r="Q517" s="14"/>
      <c r="R517" s="15"/>
      <c r="S517" s="15"/>
      <c r="T517" s="18"/>
      <c r="U517" s="15"/>
      <c r="V517" s="15"/>
      <c r="W517" s="18"/>
      <c r="X517" s="15"/>
      <c r="Y517" s="15"/>
      <c r="Z517" s="18"/>
      <c r="AA517" s="15"/>
      <c r="AB517" s="15"/>
      <c r="AC517" s="18"/>
      <c r="AD517" s="16"/>
      <c r="AE517" s="16"/>
      <c r="AF517" s="11"/>
      <c r="AG517" s="15"/>
      <c r="AH517" s="15"/>
      <c r="AI517" s="18"/>
      <c r="AJ517" s="15"/>
      <c r="AK517" s="15"/>
      <c r="AL517" s="18"/>
      <c r="AM517" s="15"/>
      <c r="AN517" s="15"/>
      <c r="AO517" s="18"/>
      <c r="AP517" s="15"/>
      <c r="AQ517" s="15"/>
      <c r="AR517" s="18"/>
      <c r="AS517" s="15"/>
      <c r="AT517" s="15"/>
      <c r="AU517" s="14"/>
      <c r="AV517" s="15"/>
      <c r="AW517" s="15"/>
      <c r="AX517" s="18"/>
      <c r="AY517" s="15"/>
      <c r="AZ517" s="15"/>
      <c r="BA517" s="18"/>
      <c r="BB517" s="15"/>
      <c r="BC517" s="18"/>
      <c r="BD517" s="14"/>
      <c r="BE517" s="18"/>
      <c r="BF517" s="18"/>
      <c r="BG517" s="16"/>
      <c r="BH517" s="15"/>
      <c r="BI517" s="18"/>
      <c r="BJ517" s="15"/>
      <c r="BK517" s="7"/>
      <c r="BL517" s="15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  <c r="FH517" s="7"/>
      <c r="FI517" s="7"/>
      <c r="FJ517" s="7"/>
      <c r="FK517" s="7"/>
      <c r="FL517" s="7"/>
      <c r="FM517" s="7"/>
      <c r="FN517" s="7"/>
      <c r="FO517" s="7"/>
      <c r="FP517" s="7"/>
      <c r="FQ517" s="7"/>
      <c r="FR517" s="7"/>
      <c r="FS517" s="7"/>
      <c r="FT517" s="7"/>
      <c r="FU517" s="7"/>
      <c r="FV517" s="7"/>
      <c r="FW517" s="7"/>
      <c r="FX517" s="7"/>
      <c r="FY517" s="7"/>
      <c r="FZ517" s="7"/>
      <c r="GA517" s="7"/>
      <c r="GB517" s="7"/>
      <c r="GC517" s="7"/>
      <c r="GD517" s="7"/>
      <c r="GE517" s="7"/>
      <c r="GF517" s="7"/>
      <c r="GG517" s="7"/>
      <c r="GH517" s="7"/>
      <c r="GI517" s="7"/>
      <c r="GJ517" s="7"/>
      <c r="GK517" s="7"/>
      <c r="GL517" s="7"/>
      <c r="GM517" s="7"/>
      <c r="GN517" s="7"/>
      <c r="GO517" s="7"/>
      <c r="GP517" s="7"/>
      <c r="GQ517" s="7"/>
      <c r="GR517" s="7"/>
      <c r="GS517" s="7"/>
      <c r="GT517" s="7"/>
      <c r="GU517" s="7"/>
      <c r="GV517" s="7"/>
      <c r="GW517" s="7"/>
      <c r="GX517" s="7"/>
      <c r="GY517" s="7"/>
      <c r="GZ517" s="7"/>
      <c r="HA517" s="7"/>
      <c r="HB517" s="7"/>
      <c r="HC517" s="7"/>
      <c r="HD517" s="7"/>
      <c r="HE517" s="7"/>
      <c r="HF517" s="7"/>
      <c r="HG517" s="7"/>
      <c r="HH517" s="7"/>
      <c r="HI517" s="7"/>
      <c r="HJ517" s="7"/>
      <c r="HK517" s="7"/>
      <c r="HL517" s="7"/>
      <c r="HM517" s="7"/>
      <c r="HN517" s="7"/>
      <c r="HO517" s="7"/>
      <c r="HP517" s="7"/>
      <c r="HQ517" s="7"/>
      <c r="HR517" s="7"/>
      <c r="HS517" s="7"/>
      <c r="HT517" s="7"/>
      <c r="HU517" s="7"/>
      <c r="HV517" s="7"/>
      <c r="HW517" s="7"/>
      <c r="HX517" s="7"/>
      <c r="HY517" s="7"/>
      <c r="HZ517" s="7"/>
      <c r="IA517" s="7"/>
      <c r="IB517" s="7"/>
      <c r="IC517" s="7"/>
      <c r="ID517" s="7"/>
      <c r="IE517" s="7"/>
      <c r="IF517" s="7"/>
      <c r="IG517" s="7"/>
      <c r="IH517" s="7"/>
      <c r="II517" s="7"/>
      <c r="IJ517" s="7"/>
      <c r="IK517" s="7"/>
      <c r="IL517" s="7"/>
      <c r="IM517" s="7"/>
      <c r="IN517" s="7"/>
      <c r="IO517" s="7"/>
      <c r="IP517" s="7"/>
      <c r="IQ517" s="7"/>
    </row>
    <row r="518" spans="2:251">
      <c r="B518" s="65"/>
      <c r="C518" s="15"/>
      <c r="D518" s="15"/>
      <c r="F518" s="15"/>
      <c r="G518" s="14"/>
      <c r="H518" s="14"/>
      <c r="I518" s="14"/>
      <c r="J518" s="15"/>
      <c r="K518" s="14"/>
      <c r="L518" s="15"/>
      <c r="M518" s="15"/>
      <c r="N518" s="18"/>
      <c r="O518" s="15"/>
      <c r="P518" s="15"/>
      <c r="Q518" s="14"/>
      <c r="R518" s="15"/>
      <c r="S518" s="15"/>
      <c r="T518" s="18"/>
      <c r="U518" s="15"/>
      <c r="V518" s="15"/>
      <c r="W518" s="18"/>
      <c r="X518" s="15"/>
      <c r="Y518" s="15"/>
      <c r="Z518" s="18"/>
      <c r="AA518" s="15"/>
      <c r="AB518" s="15"/>
      <c r="AC518" s="18"/>
      <c r="AD518" s="16"/>
      <c r="AE518" s="16"/>
      <c r="AF518" s="11"/>
      <c r="AG518" s="15"/>
      <c r="AH518" s="15"/>
      <c r="AI518" s="18"/>
      <c r="AJ518" s="15"/>
      <c r="AK518" s="15"/>
      <c r="AL518" s="18"/>
      <c r="AM518" s="15"/>
      <c r="AN518" s="15"/>
      <c r="AO518" s="18"/>
      <c r="AP518" s="15"/>
      <c r="AQ518" s="15"/>
      <c r="AR518" s="18"/>
      <c r="AS518" s="15"/>
      <c r="AT518" s="15"/>
      <c r="AU518" s="14"/>
      <c r="AV518" s="15"/>
      <c r="AW518" s="15"/>
      <c r="AX518" s="18"/>
      <c r="AY518" s="15"/>
      <c r="AZ518" s="15"/>
      <c r="BA518" s="18"/>
      <c r="BB518" s="15"/>
      <c r="BC518" s="18"/>
      <c r="BD518" s="14"/>
      <c r="BE518" s="18"/>
      <c r="BF518" s="18"/>
      <c r="BG518" s="16"/>
      <c r="BH518" s="15"/>
      <c r="BI518" s="18"/>
      <c r="BJ518" s="15"/>
      <c r="BK518" s="7"/>
      <c r="BL518" s="15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  <c r="FH518" s="7"/>
      <c r="FI518" s="7"/>
      <c r="FJ518" s="7"/>
      <c r="FK518" s="7"/>
      <c r="FL518" s="7"/>
      <c r="FM518" s="7"/>
      <c r="FN518" s="7"/>
      <c r="FO518" s="7"/>
      <c r="FP518" s="7"/>
      <c r="FQ518" s="7"/>
      <c r="FR518" s="7"/>
      <c r="FS518" s="7"/>
      <c r="FT518" s="7"/>
      <c r="FU518" s="7"/>
      <c r="FV518" s="7"/>
      <c r="FW518" s="7"/>
      <c r="FX518" s="7"/>
      <c r="FY518" s="7"/>
      <c r="FZ518" s="7"/>
      <c r="GA518" s="7"/>
      <c r="GB518" s="7"/>
      <c r="GC518" s="7"/>
      <c r="GD518" s="7"/>
      <c r="GE518" s="7"/>
      <c r="GF518" s="7"/>
      <c r="GG518" s="7"/>
      <c r="GH518" s="7"/>
      <c r="GI518" s="7"/>
      <c r="GJ518" s="7"/>
      <c r="GK518" s="7"/>
      <c r="GL518" s="7"/>
      <c r="GM518" s="7"/>
      <c r="GN518" s="7"/>
      <c r="GO518" s="7"/>
      <c r="GP518" s="7"/>
      <c r="GQ518" s="7"/>
      <c r="GR518" s="7"/>
      <c r="GS518" s="7"/>
      <c r="GT518" s="7"/>
      <c r="GU518" s="7"/>
      <c r="GV518" s="7"/>
      <c r="GW518" s="7"/>
      <c r="GX518" s="7"/>
      <c r="GY518" s="7"/>
      <c r="GZ518" s="7"/>
      <c r="HA518" s="7"/>
      <c r="HB518" s="7"/>
      <c r="HC518" s="7"/>
      <c r="HD518" s="7"/>
      <c r="HE518" s="7"/>
      <c r="HF518" s="7"/>
      <c r="HG518" s="7"/>
      <c r="HH518" s="7"/>
      <c r="HI518" s="7"/>
      <c r="HJ518" s="7"/>
      <c r="HK518" s="7"/>
      <c r="HL518" s="7"/>
      <c r="HM518" s="7"/>
      <c r="HN518" s="7"/>
      <c r="HO518" s="7"/>
      <c r="HP518" s="7"/>
      <c r="HQ518" s="7"/>
      <c r="HR518" s="7"/>
      <c r="HS518" s="7"/>
      <c r="HT518" s="7"/>
      <c r="HU518" s="7"/>
      <c r="HV518" s="7"/>
      <c r="HW518" s="7"/>
      <c r="HX518" s="7"/>
      <c r="HY518" s="7"/>
      <c r="HZ518" s="7"/>
      <c r="IA518" s="7"/>
      <c r="IB518" s="7"/>
      <c r="IC518" s="7"/>
      <c r="ID518" s="7"/>
      <c r="IE518" s="7"/>
      <c r="IF518" s="7"/>
      <c r="IG518" s="7"/>
      <c r="IH518" s="7"/>
      <c r="II518" s="7"/>
      <c r="IJ518" s="7"/>
      <c r="IK518" s="7"/>
      <c r="IL518" s="7"/>
      <c r="IM518" s="7"/>
      <c r="IN518" s="7"/>
      <c r="IO518" s="7"/>
      <c r="IP518" s="7"/>
      <c r="IQ518" s="7"/>
    </row>
    <row r="519" spans="2:251">
      <c r="B519" s="65"/>
      <c r="C519" s="15"/>
      <c r="D519" s="15"/>
      <c r="F519" s="15"/>
      <c r="G519" s="14"/>
      <c r="H519" s="14"/>
      <c r="I519" s="14"/>
      <c r="J519" s="15"/>
      <c r="K519" s="14"/>
      <c r="L519" s="15"/>
      <c r="M519" s="15"/>
      <c r="N519" s="18"/>
      <c r="O519" s="15"/>
      <c r="P519" s="15"/>
      <c r="Q519" s="14"/>
      <c r="R519" s="15"/>
      <c r="S519" s="15"/>
      <c r="T519" s="18"/>
      <c r="U519" s="15"/>
      <c r="V519" s="15"/>
      <c r="W519" s="18"/>
      <c r="X519" s="15"/>
      <c r="Y519" s="15"/>
      <c r="Z519" s="18"/>
      <c r="AA519" s="15"/>
      <c r="AB519" s="15"/>
      <c r="AC519" s="18"/>
      <c r="AD519" s="16"/>
      <c r="AE519" s="16"/>
      <c r="AF519" s="11"/>
      <c r="AG519" s="15"/>
      <c r="AH519" s="15"/>
      <c r="AI519" s="18"/>
      <c r="AJ519" s="15"/>
      <c r="AK519" s="15"/>
      <c r="AL519" s="18"/>
      <c r="AM519" s="15"/>
      <c r="AN519" s="15"/>
      <c r="AO519" s="18"/>
      <c r="AP519" s="15"/>
      <c r="AQ519" s="15"/>
      <c r="AR519" s="18"/>
      <c r="AS519" s="15"/>
      <c r="AT519" s="15"/>
      <c r="AU519" s="14"/>
      <c r="AV519" s="15"/>
      <c r="AW519" s="15"/>
      <c r="AX519" s="18"/>
      <c r="AY519" s="15"/>
      <c r="AZ519" s="15"/>
      <c r="BA519" s="18"/>
      <c r="BB519" s="15"/>
      <c r="BC519" s="18"/>
      <c r="BD519" s="14"/>
      <c r="BE519" s="18"/>
      <c r="BF519" s="18"/>
      <c r="BG519" s="16"/>
      <c r="BH519" s="15"/>
      <c r="BI519" s="18"/>
      <c r="BJ519" s="15"/>
      <c r="BK519" s="7"/>
      <c r="BL519" s="15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  <c r="FH519" s="7"/>
      <c r="FI519" s="7"/>
      <c r="FJ519" s="7"/>
      <c r="FK519" s="7"/>
      <c r="FL519" s="7"/>
      <c r="FM519" s="7"/>
      <c r="FN519" s="7"/>
      <c r="FO519" s="7"/>
      <c r="FP519" s="7"/>
      <c r="FQ519" s="7"/>
      <c r="FR519" s="7"/>
      <c r="FS519" s="7"/>
      <c r="FT519" s="7"/>
      <c r="FU519" s="7"/>
      <c r="FV519" s="7"/>
      <c r="FW519" s="7"/>
      <c r="FX519" s="7"/>
      <c r="FY519" s="7"/>
      <c r="FZ519" s="7"/>
      <c r="GA519" s="7"/>
      <c r="GB519" s="7"/>
      <c r="GC519" s="7"/>
      <c r="GD519" s="7"/>
      <c r="GE519" s="7"/>
      <c r="GF519" s="7"/>
      <c r="GG519" s="7"/>
      <c r="GH519" s="7"/>
      <c r="GI519" s="7"/>
      <c r="GJ519" s="7"/>
      <c r="GK519" s="7"/>
      <c r="GL519" s="7"/>
      <c r="GM519" s="7"/>
      <c r="GN519" s="7"/>
      <c r="GO519" s="7"/>
      <c r="GP519" s="7"/>
      <c r="GQ519" s="7"/>
      <c r="GR519" s="7"/>
      <c r="GS519" s="7"/>
      <c r="GT519" s="7"/>
      <c r="GU519" s="7"/>
      <c r="GV519" s="7"/>
      <c r="GW519" s="7"/>
      <c r="GX519" s="7"/>
      <c r="GY519" s="7"/>
      <c r="GZ519" s="7"/>
      <c r="HA519" s="7"/>
      <c r="HB519" s="7"/>
      <c r="HC519" s="7"/>
      <c r="HD519" s="7"/>
      <c r="HE519" s="7"/>
      <c r="HF519" s="7"/>
      <c r="HG519" s="7"/>
      <c r="HH519" s="7"/>
      <c r="HI519" s="7"/>
      <c r="HJ519" s="7"/>
      <c r="HK519" s="7"/>
      <c r="HL519" s="7"/>
      <c r="HM519" s="7"/>
      <c r="HN519" s="7"/>
      <c r="HO519" s="7"/>
      <c r="HP519" s="7"/>
      <c r="HQ519" s="7"/>
      <c r="HR519" s="7"/>
      <c r="HS519" s="7"/>
      <c r="HT519" s="7"/>
      <c r="HU519" s="7"/>
      <c r="HV519" s="7"/>
      <c r="HW519" s="7"/>
      <c r="HX519" s="7"/>
      <c r="HY519" s="7"/>
      <c r="HZ519" s="7"/>
      <c r="IA519" s="7"/>
      <c r="IB519" s="7"/>
      <c r="IC519" s="7"/>
      <c r="ID519" s="7"/>
      <c r="IE519" s="7"/>
      <c r="IF519" s="7"/>
      <c r="IG519" s="7"/>
      <c r="IH519" s="7"/>
      <c r="II519" s="7"/>
      <c r="IJ519" s="7"/>
      <c r="IK519" s="7"/>
      <c r="IL519" s="7"/>
      <c r="IM519" s="7"/>
      <c r="IN519" s="7"/>
      <c r="IO519" s="7"/>
      <c r="IP519" s="7"/>
      <c r="IQ519" s="7"/>
    </row>
    <row r="520" spans="2:251">
      <c r="B520" s="65"/>
      <c r="C520" s="15"/>
      <c r="D520" s="15"/>
      <c r="F520" s="15"/>
      <c r="G520" s="14"/>
      <c r="H520" s="14"/>
      <c r="I520" s="14"/>
      <c r="J520" s="15"/>
      <c r="K520" s="14"/>
      <c r="L520" s="15"/>
      <c r="M520" s="15"/>
      <c r="N520" s="18"/>
      <c r="O520" s="15"/>
      <c r="P520" s="15"/>
      <c r="Q520" s="14"/>
      <c r="R520" s="15"/>
      <c r="S520" s="15"/>
      <c r="T520" s="18"/>
      <c r="U520" s="15"/>
      <c r="V520" s="15"/>
      <c r="W520" s="18"/>
      <c r="X520" s="15"/>
      <c r="Y520" s="15"/>
      <c r="Z520" s="18"/>
      <c r="AA520" s="15"/>
      <c r="AB520" s="15"/>
      <c r="AC520" s="18"/>
      <c r="AD520" s="16"/>
      <c r="AE520" s="16"/>
      <c r="AF520" s="11"/>
      <c r="AG520" s="15"/>
      <c r="AH520" s="15"/>
      <c r="AI520" s="18"/>
      <c r="AJ520" s="15"/>
      <c r="AK520" s="15"/>
      <c r="AL520" s="18"/>
      <c r="AM520" s="15"/>
      <c r="AN520" s="15"/>
      <c r="AO520" s="18"/>
      <c r="AP520" s="15"/>
      <c r="AQ520" s="15"/>
      <c r="AR520" s="18"/>
      <c r="AS520" s="15"/>
      <c r="AT520" s="15"/>
      <c r="AU520" s="14"/>
      <c r="AV520" s="15"/>
      <c r="AW520" s="15"/>
      <c r="AX520" s="18"/>
      <c r="AY520" s="15"/>
      <c r="AZ520" s="15"/>
      <c r="BA520" s="18"/>
      <c r="BB520" s="15"/>
      <c r="BC520" s="18"/>
      <c r="BD520" s="14"/>
      <c r="BE520" s="18"/>
      <c r="BF520" s="18"/>
      <c r="BG520" s="16"/>
      <c r="BH520" s="15"/>
      <c r="BI520" s="18"/>
      <c r="BJ520" s="15"/>
      <c r="BK520" s="7"/>
      <c r="BL520" s="15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  <c r="FH520" s="7"/>
      <c r="FI520" s="7"/>
      <c r="FJ520" s="7"/>
      <c r="FK520" s="7"/>
      <c r="FL520" s="7"/>
      <c r="FM520" s="7"/>
      <c r="FN520" s="7"/>
      <c r="FO520" s="7"/>
      <c r="FP520" s="7"/>
      <c r="FQ520" s="7"/>
      <c r="FR520" s="7"/>
      <c r="FS520" s="7"/>
      <c r="FT520" s="7"/>
      <c r="FU520" s="7"/>
      <c r="FV520" s="7"/>
      <c r="FW520" s="7"/>
      <c r="FX520" s="7"/>
      <c r="FY520" s="7"/>
      <c r="FZ520" s="7"/>
      <c r="GA520" s="7"/>
      <c r="GB520" s="7"/>
      <c r="GC520" s="7"/>
      <c r="GD520" s="7"/>
      <c r="GE520" s="7"/>
      <c r="GF520" s="7"/>
      <c r="GG520" s="7"/>
      <c r="GH520" s="7"/>
      <c r="GI520" s="7"/>
      <c r="GJ520" s="7"/>
      <c r="GK520" s="7"/>
      <c r="GL520" s="7"/>
      <c r="GM520" s="7"/>
      <c r="GN520" s="7"/>
      <c r="GO520" s="7"/>
      <c r="GP520" s="7"/>
      <c r="GQ520" s="7"/>
      <c r="GR520" s="7"/>
      <c r="GS520" s="7"/>
      <c r="GT520" s="7"/>
      <c r="GU520" s="7"/>
      <c r="GV520" s="7"/>
      <c r="GW520" s="7"/>
      <c r="GX520" s="7"/>
      <c r="GY520" s="7"/>
      <c r="GZ520" s="7"/>
      <c r="HA520" s="7"/>
      <c r="HB520" s="7"/>
      <c r="HC520" s="7"/>
      <c r="HD520" s="7"/>
      <c r="HE520" s="7"/>
      <c r="HF520" s="7"/>
      <c r="HG520" s="7"/>
      <c r="HH520" s="7"/>
      <c r="HI520" s="7"/>
      <c r="HJ520" s="7"/>
      <c r="HK520" s="7"/>
      <c r="HL520" s="7"/>
      <c r="HM520" s="7"/>
      <c r="HN520" s="7"/>
      <c r="HO520" s="7"/>
      <c r="HP520" s="7"/>
      <c r="HQ520" s="7"/>
      <c r="HR520" s="7"/>
      <c r="HS520" s="7"/>
      <c r="HT520" s="7"/>
      <c r="HU520" s="7"/>
      <c r="HV520" s="7"/>
      <c r="HW520" s="7"/>
      <c r="HX520" s="7"/>
      <c r="HY520" s="7"/>
      <c r="HZ520" s="7"/>
      <c r="IA520" s="7"/>
      <c r="IB520" s="7"/>
      <c r="IC520" s="7"/>
      <c r="ID520" s="7"/>
      <c r="IE520" s="7"/>
      <c r="IF520" s="7"/>
      <c r="IG520" s="7"/>
      <c r="IH520" s="7"/>
      <c r="II520" s="7"/>
      <c r="IJ520" s="7"/>
      <c r="IK520" s="7"/>
      <c r="IL520" s="7"/>
      <c r="IM520" s="7"/>
      <c r="IN520" s="7"/>
      <c r="IO520" s="7"/>
      <c r="IP520" s="7"/>
      <c r="IQ520" s="7"/>
    </row>
    <row r="521" spans="2:251">
      <c r="B521" s="65"/>
      <c r="C521" s="15"/>
      <c r="D521" s="15"/>
      <c r="F521" s="15"/>
      <c r="G521" s="14"/>
      <c r="H521" s="14"/>
      <c r="I521" s="14"/>
      <c r="J521" s="15"/>
      <c r="K521" s="14"/>
      <c r="L521" s="15"/>
      <c r="M521" s="15"/>
      <c r="N521" s="18"/>
      <c r="O521" s="15"/>
      <c r="P521" s="15"/>
      <c r="Q521" s="14"/>
      <c r="R521" s="15"/>
      <c r="S521" s="15"/>
      <c r="T521" s="18"/>
      <c r="U521" s="15"/>
      <c r="V521" s="15"/>
      <c r="W521" s="18"/>
      <c r="X521" s="15"/>
      <c r="Y521" s="15"/>
      <c r="Z521" s="18"/>
      <c r="AA521" s="15"/>
      <c r="AB521" s="15"/>
      <c r="AC521" s="18"/>
      <c r="AD521" s="16"/>
      <c r="AE521" s="16"/>
      <c r="AF521" s="11"/>
      <c r="AG521" s="15"/>
      <c r="AH521" s="15"/>
      <c r="AI521" s="18"/>
      <c r="AJ521" s="15"/>
      <c r="AK521" s="15"/>
      <c r="AL521" s="18"/>
      <c r="AM521" s="15"/>
      <c r="AN521" s="15"/>
      <c r="AO521" s="18"/>
      <c r="AP521" s="15"/>
      <c r="AQ521" s="15"/>
      <c r="AR521" s="18"/>
      <c r="AS521" s="15"/>
      <c r="AT521" s="15"/>
      <c r="AU521" s="14"/>
      <c r="AV521" s="15"/>
      <c r="AW521" s="15"/>
      <c r="AX521" s="18"/>
      <c r="AY521" s="15"/>
      <c r="AZ521" s="15"/>
      <c r="BA521" s="18"/>
      <c r="BB521" s="15"/>
      <c r="BC521" s="18"/>
      <c r="BD521" s="14"/>
      <c r="BE521" s="18"/>
      <c r="BF521" s="18"/>
      <c r="BG521" s="16"/>
      <c r="BH521" s="15"/>
      <c r="BI521" s="18"/>
      <c r="BJ521" s="15"/>
      <c r="BK521" s="7"/>
      <c r="BL521" s="15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  <c r="FB521" s="7"/>
      <c r="FC521" s="7"/>
      <c r="FD521" s="7"/>
      <c r="FE521" s="7"/>
      <c r="FF521" s="7"/>
      <c r="FG521" s="7"/>
      <c r="FH521" s="7"/>
      <c r="FI521" s="7"/>
      <c r="FJ521" s="7"/>
      <c r="FK521" s="7"/>
      <c r="FL521" s="7"/>
      <c r="FM521" s="7"/>
      <c r="FN521" s="7"/>
      <c r="FO521" s="7"/>
      <c r="FP521" s="7"/>
      <c r="FQ521" s="7"/>
      <c r="FR521" s="7"/>
      <c r="FS521" s="7"/>
      <c r="FT521" s="7"/>
      <c r="FU521" s="7"/>
      <c r="FV521" s="7"/>
      <c r="FW521" s="7"/>
      <c r="FX521" s="7"/>
      <c r="FY521" s="7"/>
      <c r="FZ521" s="7"/>
      <c r="GA521" s="7"/>
      <c r="GB521" s="7"/>
      <c r="GC521" s="7"/>
      <c r="GD521" s="7"/>
      <c r="GE521" s="7"/>
      <c r="GF521" s="7"/>
      <c r="GG521" s="7"/>
      <c r="GH521" s="7"/>
      <c r="GI521" s="7"/>
      <c r="GJ521" s="7"/>
      <c r="GK521" s="7"/>
      <c r="GL521" s="7"/>
      <c r="GM521" s="7"/>
      <c r="GN521" s="7"/>
      <c r="GO521" s="7"/>
      <c r="GP521" s="7"/>
      <c r="GQ521" s="7"/>
      <c r="GR521" s="7"/>
      <c r="GS521" s="7"/>
      <c r="GT521" s="7"/>
      <c r="GU521" s="7"/>
      <c r="GV521" s="7"/>
      <c r="GW521" s="7"/>
      <c r="GX521" s="7"/>
      <c r="GY521" s="7"/>
      <c r="GZ521" s="7"/>
      <c r="HA521" s="7"/>
      <c r="HB521" s="7"/>
      <c r="HC521" s="7"/>
      <c r="HD521" s="7"/>
      <c r="HE521" s="7"/>
      <c r="HF521" s="7"/>
      <c r="HG521" s="7"/>
      <c r="HH521" s="7"/>
      <c r="HI521" s="7"/>
      <c r="HJ521" s="7"/>
      <c r="HK521" s="7"/>
      <c r="HL521" s="7"/>
      <c r="HM521" s="7"/>
      <c r="HN521" s="7"/>
      <c r="HO521" s="7"/>
      <c r="HP521" s="7"/>
      <c r="HQ521" s="7"/>
      <c r="HR521" s="7"/>
      <c r="HS521" s="7"/>
      <c r="HT521" s="7"/>
      <c r="HU521" s="7"/>
      <c r="HV521" s="7"/>
      <c r="HW521" s="7"/>
      <c r="HX521" s="7"/>
      <c r="HY521" s="7"/>
      <c r="HZ521" s="7"/>
      <c r="IA521" s="7"/>
      <c r="IB521" s="7"/>
      <c r="IC521" s="7"/>
      <c r="ID521" s="7"/>
      <c r="IE521" s="7"/>
      <c r="IF521" s="7"/>
      <c r="IG521" s="7"/>
      <c r="IH521" s="7"/>
      <c r="II521" s="7"/>
      <c r="IJ521" s="7"/>
      <c r="IK521" s="7"/>
      <c r="IL521" s="7"/>
      <c r="IM521" s="7"/>
      <c r="IN521" s="7"/>
      <c r="IO521" s="7"/>
      <c r="IP521" s="7"/>
      <c r="IQ521" s="7"/>
    </row>
    <row r="522" spans="2:251">
      <c r="B522" s="65"/>
      <c r="C522" s="15"/>
      <c r="D522" s="15"/>
      <c r="F522" s="15"/>
      <c r="G522" s="14"/>
      <c r="H522" s="14"/>
      <c r="I522" s="14"/>
      <c r="J522" s="15"/>
      <c r="K522" s="14"/>
      <c r="L522" s="15"/>
      <c r="M522" s="15"/>
      <c r="N522" s="18"/>
      <c r="O522" s="15"/>
      <c r="P522" s="15"/>
      <c r="Q522" s="14"/>
      <c r="R522" s="15"/>
      <c r="S522" s="15"/>
      <c r="T522" s="18"/>
      <c r="U522" s="15"/>
      <c r="V522" s="15"/>
      <c r="W522" s="18"/>
      <c r="X522" s="15"/>
      <c r="Y522" s="15"/>
      <c r="Z522" s="18"/>
      <c r="AA522" s="15"/>
      <c r="AB522" s="15"/>
      <c r="AC522" s="18"/>
      <c r="AD522" s="16"/>
      <c r="AE522" s="16"/>
      <c r="AF522" s="11"/>
      <c r="AG522" s="15"/>
      <c r="AH522" s="15"/>
      <c r="AI522" s="18"/>
      <c r="AJ522" s="15"/>
      <c r="AK522" s="15"/>
      <c r="AL522" s="18"/>
      <c r="AM522" s="15"/>
      <c r="AN522" s="15"/>
      <c r="AO522" s="18"/>
      <c r="AP522" s="15"/>
      <c r="AQ522" s="15"/>
      <c r="AR522" s="18"/>
      <c r="AS522" s="15"/>
      <c r="AT522" s="15"/>
      <c r="AU522" s="14"/>
      <c r="AV522" s="15"/>
      <c r="AW522" s="15"/>
      <c r="AX522" s="18"/>
      <c r="AY522" s="15"/>
      <c r="AZ522" s="15"/>
      <c r="BA522" s="18"/>
      <c r="BB522" s="15"/>
      <c r="BC522" s="18"/>
      <c r="BD522" s="14"/>
      <c r="BE522" s="18"/>
      <c r="BF522" s="18"/>
      <c r="BG522" s="16"/>
      <c r="BH522" s="15"/>
      <c r="BI522" s="18"/>
      <c r="BJ522" s="15"/>
      <c r="BK522" s="7"/>
      <c r="BL522" s="15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  <c r="FB522" s="7"/>
      <c r="FC522" s="7"/>
      <c r="FD522" s="7"/>
      <c r="FE522" s="7"/>
      <c r="FF522" s="7"/>
      <c r="FG522" s="7"/>
      <c r="FH522" s="7"/>
      <c r="FI522" s="7"/>
      <c r="FJ522" s="7"/>
      <c r="FK522" s="7"/>
      <c r="FL522" s="7"/>
      <c r="FM522" s="7"/>
      <c r="FN522" s="7"/>
      <c r="FO522" s="7"/>
      <c r="FP522" s="7"/>
      <c r="FQ522" s="7"/>
      <c r="FR522" s="7"/>
      <c r="FS522" s="7"/>
      <c r="FT522" s="7"/>
      <c r="FU522" s="7"/>
      <c r="FV522" s="7"/>
      <c r="FW522" s="7"/>
      <c r="FX522" s="7"/>
      <c r="FY522" s="7"/>
      <c r="FZ522" s="7"/>
      <c r="GA522" s="7"/>
      <c r="GB522" s="7"/>
      <c r="GC522" s="7"/>
      <c r="GD522" s="7"/>
      <c r="GE522" s="7"/>
      <c r="GF522" s="7"/>
      <c r="GG522" s="7"/>
      <c r="GH522" s="7"/>
      <c r="GI522" s="7"/>
      <c r="GJ522" s="7"/>
      <c r="GK522" s="7"/>
      <c r="GL522" s="7"/>
      <c r="GM522" s="7"/>
      <c r="GN522" s="7"/>
      <c r="GO522" s="7"/>
      <c r="GP522" s="7"/>
      <c r="GQ522" s="7"/>
      <c r="GR522" s="7"/>
      <c r="GS522" s="7"/>
      <c r="GT522" s="7"/>
      <c r="GU522" s="7"/>
      <c r="GV522" s="7"/>
      <c r="GW522" s="7"/>
      <c r="GX522" s="7"/>
      <c r="GY522" s="7"/>
      <c r="GZ522" s="7"/>
      <c r="HA522" s="7"/>
      <c r="HB522" s="7"/>
      <c r="HC522" s="7"/>
      <c r="HD522" s="7"/>
      <c r="HE522" s="7"/>
      <c r="HF522" s="7"/>
      <c r="HG522" s="7"/>
      <c r="HH522" s="7"/>
      <c r="HI522" s="7"/>
      <c r="HJ522" s="7"/>
      <c r="HK522" s="7"/>
      <c r="HL522" s="7"/>
      <c r="HM522" s="7"/>
      <c r="HN522" s="7"/>
      <c r="HO522" s="7"/>
      <c r="HP522" s="7"/>
      <c r="HQ522" s="7"/>
      <c r="HR522" s="7"/>
      <c r="HS522" s="7"/>
      <c r="HT522" s="7"/>
      <c r="HU522" s="7"/>
      <c r="HV522" s="7"/>
      <c r="HW522" s="7"/>
      <c r="HX522" s="7"/>
      <c r="HY522" s="7"/>
      <c r="HZ522" s="7"/>
      <c r="IA522" s="7"/>
      <c r="IB522" s="7"/>
      <c r="IC522" s="7"/>
      <c r="ID522" s="7"/>
      <c r="IE522" s="7"/>
      <c r="IF522" s="7"/>
      <c r="IG522" s="7"/>
      <c r="IH522" s="7"/>
      <c r="II522" s="7"/>
      <c r="IJ522" s="7"/>
      <c r="IK522" s="7"/>
      <c r="IL522" s="7"/>
      <c r="IM522" s="7"/>
      <c r="IN522" s="7"/>
      <c r="IO522" s="7"/>
      <c r="IP522" s="7"/>
      <c r="IQ522" s="7"/>
    </row>
    <row r="523" spans="2:251">
      <c r="B523" s="65"/>
      <c r="C523" s="15"/>
      <c r="D523" s="15"/>
      <c r="F523" s="15"/>
      <c r="G523" s="14"/>
      <c r="H523" s="14"/>
      <c r="I523" s="14"/>
      <c r="J523" s="15"/>
      <c r="K523" s="14"/>
      <c r="L523" s="15"/>
      <c r="M523" s="15"/>
      <c r="N523" s="18"/>
      <c r="O523" s="15"/>
      <c r="P523" s="15"/>
      <c r="Q523" s="14"/>
      <c r="R523" s="15"/>
      <c r="S523" s="15"/>
      <c r="T523" s="18"/>
      <c r="U523" s="15"/>
      <c r="V523" s="15"/>
      <c r="W523" s="18"/>
      <c r="X523" s="15"/>
      <c r="Y523" s="15"/>
      <c r="Z523" s="18"/>
      <c r="AA523" s="15"/>
      <c r="AB523" s="15"/>
      <c r="AC523" s="18"/>
      <c r="AD523" s="16"/>
      <c r="AE523" s="16"/>
      <c r="AF523" s="11"/>
      <c r="AG523" s="15"/>
      <c r="AH523" s="15"/>
      <c r="AI523" s="18"/>
      <c r="AJ523" s="15"/>
      <c r="AK523" s="15"/>
      <c r="AL523" s="18"/>
      <c r="AM523" s="15"/>
      <c r="AN523" s="15"/>
      <c r="AO523" s="18"/>
      <c r="AP523" s="15"/>
      <c r="AQ523" s="15"/>
      <c r="AR523" s="18"/>
      <c r="AS523" s="15"/>
      <c r="AT523" s="15"/>
      <c r="AU523" s="14"/>
      <c r="AV523" s="15"/>
      <c r="AW523" s="15"/>
      <c r="AX523" s="18"/>
      <c r="AY523" s="15"/>
      <c r="AZ523" s="15"/>
      <c r="BA523" s="18"/>
      <c r="BB523" s="15"/>
      <c r="BC523" s="18"/>
      <c r="BD523" s="14"/>
      <c r="BE523" s="18"/>
      <c r="BF523" s="18"/>
      <c r="BG523" s="16"/>
      <c r="BH523" s="15"/>
      <c r="BI523" s="18"/>
      <c r="BJ523" s="15"/>
      <c r="BK523" s="7"/>
      <c r="BL523" s="15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  <c r="FB523" s="7"/>
      <c r="FC523" s="7"/>
      <c r="FD523" s="7"/>
      <c r="FE523" s="7"/>
      <c r="FF523" s="7"/>
      <c r="FG523" s="7"/>
      <c r="FH523" s="7"/>
      <c r="FI523" s="7"/>
      <c r="FJ523" s="7"/>
      <c r="FK523" s="7"/>
      <c r="FL523" s="7"/>
      <c r="FM523" s="7"/>
      <c r="FN523" s="7"/>
      <c r="FO523" s="7"/>
      <c r="FP523" s="7"/>
      <c r="FQ523" s="7"/>
      <c r="FR523" s="7"/>
      <c r="FS523" s="7"/>
      <c r="FT523" s="7"/>
      <c r="FU523" s="7"/>
      <c r="FV523" s="7"/>
      <c r="FW523" s="7"/>
      <c r="FX523" s="7"/>
      <c r="FY523" s="7"/>
      <c r="FZ523" s="7"/>
      <c r="GA523" s="7"/>
      <c r="GB523" s="7"/>
      <c r="GC523" s="7"/>
      <c r="GD523" s="7"/>
      <c r="GE523" s="7"/>
      <c r="GF523" s="7"/>
      <c r="GG523" s="7"/>
      <c r="GH523" s="7"/>
      <c r="GI523" s="7"/>
      <c r="GJ523" s="7"/>
      <c r="GK523" s="7"/>
      <c r="GL523" s="7"/>
      <c r="GM523" s="7"/>
      <c r="GN523" s="7"/>
      <c r="GO523" s="7"/>
      <c r="GP523" s="7"/>
      <c r="GQ523" s="7"/>
      <c r="GR523" s="7"/>
      <c r="GS523" s="7"/>
      <c r="GT523" s="7"/>
      <c r="GU523" s="7"/>
      <c r="GV523" s="7"/>
      <c r="GW523" s="7"/>
      <c r="GX523" s="7"/>
      <c r="GY523" s="7"/>
      <c r="GZ523" s="7"/>
      <c r="HA523" s="7"/>
      <c r="HB523" s="7"/>
      <c r="HC523" s="7"/>
      <c r="HD523" s="7"/>
      <c r="HE523" s="7"/>
      <c r="HF523" s="7"/>
      <c r="HG523" s="7"/>
      <c r="HH523" s="7"/>
      <c r="HI523" s="7"/>
      <c r="HJ523" s="7"/>
      <c r="HK523" s="7"/>
      <c r="HL523" s="7"/>
      <c r="HM523" s="7"/>
      <c r="HN523" s="7"/>
      <c r="HO523" s="7"/>
      <c r="HP523" s="7"/>
      <c r="HQ523" s="7"/>
      <c r="HR523" s="7"/>
      <c r="HS523" s="7"/>
      <c r="HT523" s="7"/>
      <c r="HU523" s="7"/>
      <c r="HV523" s="7"/>
      <c r="HW523" s="7"/>
      <c r="HX523" s="7"/>
      <c r="HY523" s="7"/>
      <c r="HZ523" s="7"/>
      <c r="IA523" s="7"/>
      <c r="IB523" s="7"/>
      <c r="IC523" s="7"/>
      <c r="ID523" s="7"/>
      <c r="IE523" s="7"/>
      <c r="IF523" s="7"/>
      <c r="IG523" s="7"/>
      <c r="IH523" s="7"/>
      <c r="II523" s="7"/>
      <c r="IJ523" s="7"/>
      <c r="IK523" s="7"/>
      <c r="IL523" s="7"/>
      <c r="IM523" s="7"/>
      <c r="IN523" s="7"/>
      <c r="IO523" s="7"/>
      <c r="IP523" s="7"/>
      <c r="IQ523" s="7"/>
    </row>
    <row r="524" spans="2:251">
      <c r="B524" s="65"/>
      <c r="C524" s="15"/>
      <c r="D524" s="15"/>
      <c r="F524" s="15"/>
      <c r="G524" s="14"/>
      <c r="H524" s="14"/>
      <c r="I524" s="14"/>
      <c r="J524" s="15"/>
      <c r="K524" s="14"/>
      <c r="L524" s="15"/>
      <c r="M524" s="15"/>
      <c r="N524" s="18"/>
      <c r="O524" s="15"/>
      <c r="P524" s="15"/>
      <c r="Q524" s="14"/>
      <c r="R524" s="15"/>
      <c r="S524" s="15"/>
      <c r="T524" s="18"/>
      <c r="U524" s="15"/>
      <c r="V524" s="15"/>
      <c r="W524" s="18"/>
      <c r="X524" s="15"/>
      <c r="Y524" s="15"/>
      <c r="Z524" s="18"/>
      <c r="AA524" s="15"/>
      <c r="AB524" s="15"/>
      <c r="AC524" s="18"/>
      <c r="AD524" s="16"/>
      <c r="AE524" s="16"/>
      <c r="AF524" s="11"/>
      <c r="AG524" s="15"/>
      <c r="AH524" s="15"/>
      <c r="AI524" s="18"/>
      <c r="AJ524" s="15"/>
      <c r="AK524" s="15"/>
      <c r="AL524" s="18"/>
      <c r="AM524" s="15"/>
      <c r="AN524" s="15"/>
      <c r="AO524" s="18"/>
      <c r="AP524" s="15"/>
      <c r="AQ524" s="15"/>
      <c r="AR524" s="18"/>
      <c r="AS524" s="15"/>
      <c r="AT524" s="15"/>
      <c r="AU524" s="14"/>
      <c r="AV524" s="15"/>
      <c r="AW524" s="15"/>
      <c r="AX524" s="18"/>
      <c r="AY524" s="15"/>
      <c r="AZ524" s="15"/>
      <c r="BA524" s="18"/>
      <c r="BB524" s="15"/>
      <c r="BC524" s="18"/>
      <c r="BD524" s="14"/>
      <c r="BE524" s="18"/>
      <c r="BF524" s="18"/>
      <c r="BG524" s="16"/>
      <c r="BH524" s="15"/>
      <c r="BI524" s="18"/>
      <c r="BJ524" s="15"/>
      <c r="BK524" s="7"/>
      <c r="BL524" s="15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  <c r="FB524" s="7"/>
      <c r="FC524" s="7"/>
      <c r="FD524" s="7"/>
      <c r="FE524" s="7"/>
      <c r="FF524" s="7"/>
      <c r="FG524" s="7"/>
      <c r="FH524" s="7"/>
      <c r="FI524" s="7"/>
      <c r="FJ524" s="7"/>
      <c r="FK524" s="7"/>
      <c r="FL524" s="7"/>
      <c r="FM524" s="7"/>
      <c r="FN524" s="7"/>
      <c r="FO524" s="7"/>
      <c r="FP524" s="7"/>
      <c r="FQ524" s="7"/>
      <c r="FR524" s="7"/>
      <c r="FS524" s="7"/>
      <c r="FT524" s="7"/>
      <c r="FU524" s="7"/>
      <c r="FV524" s="7"/>
      <c r="FW524" s="7"/>
      <c r="FX524" s="7"/>
      <c r="FY524" s="7"/>
      <c r="FZ524" s="7"/>
      <c r="GA524" s="7"/>
      <c r="GB524" s="7"/>
      <c r="GC524" s="7"/>
      <c r="GD524" s="7"/>
      <c r="GE524" s="7"/>
      <c r="GF524" s="7"/>
      <c r="GG524" s="7"/>
      <c r="GH524" s="7"/>
      <c r="GI524" s="7"/>
      <c r="GJ524" s="7"/>
      <c r="GK524" s="7"/>
      <c r="GL524" s="7"/>
      <c r="GM524" s="7"/>
      <c r="GN524" s="7"/>
      <c r="GO524" s="7"/>
      <c r="GP524" s="7"/>
      <c r="GQ524" s="7"/>
      <c r="GR524" s="7"/>
      <c r="GS524" s="7"/>
      <c r="GT524" s="7"/>
      <c r="GU524" s="7"/>
      <c r="GV524" s="7"/>
      <c r="GW524" s="7"/>
      <c r="GX524" s="7"/>
      <c r="GY524" s="7"/>
      <c r="GZ524" s="7"/>
      <c r="HA524" s="7"/>
      <c r="HB524" s="7"/>
      <c r="HC524" s="7"/>
      <c r="HD524" s="7"/>
      <c r="HE524" s="7"/>
      <c r="HF524" s="7"/>
      <c r="HG524" s="7"/>
      <c r="HH524" s="7"/>
      <c r="HI524" s="7"/>
      <c r="HJ524" s="7"/>
      <c r="HK524" s="7"/>
      <c r="HL524" s="7"/>
      <c r="HM524" s="7"/>
      <c r="HN524" s="7"/>
      <c r="HO524" s="7"/>
      <c r="HP524" s="7"/>
      <c r="HQ524" s="7"/>
      <c r="HR524" s="7"/>
      <c r="HS524" s="7"/>
      <c r="HT524" s="7"/>
      <c r="HU524" s="7"/>
      <c r="HV524" s="7"/>
      <c r="HW524" s="7"/>
      <c r="HX524" s="7"/>
      <c r="HY524" s="7"/>
      <c r="HZ524" s="7"/>
      <c r="IA524" s="7"/>
      <c r="IB524" s="7"/>
      <c r="IC524" s="7"/>
      <c r="ID524" s="7"/>
      <c r="IE524" s="7"/>
      <c r="IF524" s="7"/>
      <c r="IG524" s="7"/>
      <c r="IH524" s="7"/>
      <c r="II524" s="7"/>
      <c r="IJ524" s="7"/>
      <c r="IK524" s="7"/>
      <c r="IL524" s="7"/>
      <c r="IM524" s="7"/>
      <c r="IN524" s="7"/>
      <c r="IO524" s="7"/>
      <c r="IP524" s="7"/>
      <c r="IQ524" s="7"/>
    </row>
    <row r="525" spans="2:251">
      <c r="B525" s="65"/>
      <c r="C525" s="15"/>
      <c r="D525" s="15"/>
      <c r="F525" s="15"/>
      <c r="G525" s="14"/>
      <c r="H525" s="14"/>
      <c r="I525" s="14"/>
      <c r="J525" s="15"/>
      <c r="K525" s="14"/>
      <c r="L525" s="15"/>
      <c r="M525" s="15"/>
      <c r="N525" s="18"/>
      <c r="O525" s="15"/>
      <c r="P525" s="15"/>
      <c r="Q525" s="14"/>
      <c r="R525" s="15"/>
      <c r="S525" s="15"/>
      <c r="T525" s="18"/>
      <c r="U525" s="15"/>
      <c r="V525" s="15"/>
      <c r="W525" s="18"/>
      <c r="X525" s="15"/>
      <c r="Y525" s="15"/>
      <c r="Z525" s="18"/>
      <c r="AA525" s="15"/>
      <c r="AB525" s="15"/>
      <c r="AC525" s="18"/>
      <c r="AD525" s="16"/>
      <c r="AE525" s="16"/>
      <c r="AF525" s="11"/>
      <c r="AG525" s="15"/>
      <c r="AH525" s="15"/>
      <c r="AI525" s="18"/>
      <c r="AJ525" s="15"/>
      <c r="AK525" s="15"/>
      <c r="AL525" s="18"/>
      <c r="AM525" s="15"/>
      <c r="AN525" s="15"/>
      <c r="AO525" s="18"/>
      <c r="AP525" s="15"/>
      <c r="AQ525" s="15"/>
      <c r="AR525" s="18"/>
      <c r="AS525" s="15"/>
      <c r="AT525" s="15"/>
      <c r="AU525" s="14"/>
      <c r="AV525" s="15"/>
      <c r="AW525" s="15"/>
      <c r="AX525" s="18"/>
      <c r="AY525" s="15"/>
      <c r="AZ525" s="15"/>
      <c r="BA525" s="18"/>
      <c r="BB525" s="15"/>
      <c r="BC525" s="18"/>
      <c r="BD525" s="14"/>
      <c r="BE525" s="18"/>
      <c r="BF525" s="18"/>
      <c r="BG525" s="16"/>
      <c r="BH525" s="15"/>
      <c r="BI525" s="18"/>
      <c r="BJ525" s="15"/>
      <c r="BK525" s="7"/>
      <c r="BL525" s="15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  <c r="FB525" s="7"/>
      <c r="FC525" s="7"/>
      <c r="FD525" s="7"/>
      <c r="FE525" s="7"/>
      <c r="FF525" s="7"/>
      <c r="FG525" s="7"/>
      <c r="FH525" s="7"/>
      <c r="FI525" s="7"/>
      <c r="FJ525" s="7"/>
      <c r="FK525" s="7"/>
      <c r="FL525" s="7"/>
      <c r="FM525" s="7"/>
      <c r="FN525" s="7"/>
      <c r="FO525" s="7"/>
      <c r="FP525" s="7"/>
      <c r="FQ525" s="7"/>
      <c r="FR525" s="7"/>
      <c r="FS525" s="7"/>
      <c r="FT525" s="7"/>
      <c r="FU525" s="7"/>
      <c r="FV525" s="7"/>
      <c r="FW525" s="7"/>
      <c r="FX525" s="7"/>
      <c r="FY525" s="7"/>
      <c r="FZ525" s="7"/>
      <c r="GA525" s="7"/>
      <c r="GB525" s="7"/>
      <c r="GC525" s="7"/>
      <c r="GD525" s="7"/>
      <c r="GE525" s="7"/>
      <c r="GF525" s="7"/>
      <c r="GG525" s="7"/>
      <c r="GH525" s="7"/>
      <c r="GI525" s="7"/>
      <c r="GJ525" s="7"/>
      <c r="GK525" s="7"/>
      <c r="GL525" s="7"/>
      <c r="GM525" s="7"/>
      <c r="GN525" s="7"/>
      <c r="GO525" s="7"/>
      <c r="GP525" s="7"/>
      <c r="GQ525" s="7"/>
      <c r="GR525" s="7"/>
      <c r="GS525" s="7"/>
      <c r="GT525" s="7"/>
      <c r="GU525" s="7"/>
      <c r="GV525" s="7"/>
      <c r="GW525" s="7"/>
      <c r="GX525" s="7"/>
      <c r="GY525" s="7"/>
      <c r="GZ525" s="7"/>
      <c r="HA525" s="7"/>
      <c r="HB525" s="7"/>
      <c r="HC525" s="7"/>
      <c r="HD525" s="7"/>
      <c r="HE525" s="7"/>
      <c r="HF525" s="7"/>
      <c r="HG525" s="7"/>
      <c r="HH525" s="7"/>
      <c r="HI525" s="7"/>
      <c r="HJ525" s="7"/>
      <c r="HK525" s="7"/>
      <c r="HL525" s="7"/>
      <c r="HM525" s="7"/>
      <c r="HN525" s="7"/>
      <c r="HO525" s="7"/>
      <c r="HP525" s="7"/>
      <c r="HQ525" s="7"/>
      <c r="HR525" s="7"/>
      <c r="HS525" s="7"/>
      <c r="HT525" s="7"/>
      <c r="HU525" s="7"/>
      <c r="HV525" s="7"/>
      <c r="HW525" s="7"/>
      <c r="HX525" s="7"/>
      <c r="HY525" s="7"/>
      <c r="HZ525" s="7"/>
      <c r="IA525" s="7"/>
      <c r="IB525" s="7"/>
      <c r="IC525" s="7"/>
      <c r="ID525" s="7"/>
      <c r="IE525" s="7"/>
      <c r="IF525" s="7"/>
      <c r="IG525" s="7"/>
      <c r="IH525" s="7"/>
      <c r="II525" s="7"/>
      <c r="IJ525" s="7"/>
      <c r="IK525" s="7"/>
      <c r="IL525" s="7"/>
      <c r="IM525" s="7"/>
      <c r="IN525" s="7"/>
      <c r="IO525" s="7"/>
      <c r="IP525" s="7"/>
      <c r="IQ525" s="7"/>
    </row>
    <row r="526" spans="2:251">
      <c r="B526" s="65"/>
      <c r="C526" s="15"/>
      <c r="D526" s="15"/>
      <c r="F526" s="15"/>
      <c r="G526" s="14"/>
      <c r="H526" s="14"/>
      <c r="I526" s="14"/>
      <c r="J526" s="15"/>
      <c r="K526" s="14"/>
      <c r="L526" s="15"/>
      <c r="M526" s="15"/>
      <c r="N526" s="18"/>
      <c r="O526" s="15"/>
      <c r="P526" s="15"/>
      <c r="Q526" s="14"/>
      <c r="R526" s="15"/>
      <c r="S526" s="15"/>
      <c r="T526" s="18"/>
      <c r="U526" s="15"/>
      <c r="V526" s="15"/>
      <c r="W526" s="18"/>
      <c r="X526" s="15"/>
      <c r="Y526" s="15"/>
      <c r="Z526" s="18"/>
      <c r="AA526" s="15"/>
      <c r="AB526" s="15"/>
      <c r="AC526" s="18"/>
      <c r="AD526" s="16"/>
      <c r="AE526" s="16"/>
      <c r="AF526" s="11"/>
      <c r="AG526" s="15"/>
      <c r="AH526" s="15"/>
      <c r="AI526" s="18"/>
      <c r="AJ526" s="15"/>
      <c r="AK526" s="15"/>
      <c r="AL526" s="18"/>
      <c r="AM526" s="15"/>
      <c r="AN526" s="15"/>
      <c r="AO526" s="18"/>
      <c r="AP526" s="15"/>
      <c r="AQ526" s="15"/>
      <c r="AR526" s="18"/>
      <c r="AS526" s="15"/>
      <c r="AT526" s="15"/>
      <c r="AU526" s="14"/>
      <c r="AV526" s="15"/>
      <c r="AW526" s="15"/>
      <c r="AX526" s="18"/>
      <c r="AY526" s="15"/>
      <c r="AZ526" s="15"/>
      <c r="BA526" s="18"/>
      <c r="BB526" s="15"/>
      <c r="BC526" s="18"/>
      <c r="BD526" s="14"/>
      <c r="BE526" s="18"/>
      <c r="BF526" s="18"/>
      <c r="BG526" s="16"/>
      <c r="BH526" s="15"/>
      <c r="BI526" s="18"/>
      <c r="BJ526" s="15"/>
      <c r="BK526" s="7"/>
      <c r="BL526" s="15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  <c r="FB526" s="7"/>
      <c r="FC526" s="7"/>
      <c r="FD526" s="7"/>
      <c r="FE526" s="7"/>
      <c r="FF526" s="7"/>
      <c r="FG526" s="7"/>
      <c r="FH526" s="7"/>
      <c r="FI526" s="7"/>
      <c r="FJ526" s="7"/>
      <c r="FK526" s="7"/>
      <c r="FL526" s="7"/>
      <c r="FM526" s="7"/>
      <c r="FN526" s="7"/>
      <c r="FO526" s="7"/>
      <c r="FP526" s="7"/>
      <c r="FQ526" s="7"/>
      <c r="FR526" s="7"/>
      <c r="FS526" s="7"/>
      <c r="FT526" s="7"/>
      <c r="FU526" s="7"/>
      <c r="FV526" s="7"/>
      <c r="FW526" s="7"/>
      <c r="FX526" s="7"/>
      <c r="FY526" s="7"/>
      <c r="FZ526" s="7"/>
      <c r="GA526" s="7"/>
      <c r="GB526" s="7"/>
      <c r="GC526" s="7"/>
      <c r="GD526" s="7"/>
      <c r="GE526" s="7"/>
      <c r="GF526" s="7"/>
      <c r="GG526" s="7"/>
      <c r="GH526" s="7"/>
      <c r="GI526" s="7"/>
      <c r="GJ526" s="7"/>
      <c r="GK526" s="7"/>
      <c r="GL526" s="7"/>
      <c r="GM526" s="7"/>
      <c r="GN526" s="7"/>
      <c r="GO526" s="7"/>
      <c r="GP526" s="7"/>
      <c r="GQ526" s="7"/>
      <c r="GR526" s="7"/>
      <c r="GS526" s="7"/>
      <c r="GT526" s="7"/>
      <c r="GU526" s="7"/>
      <c r="GV526" s="7"/>
      <c r="GW526" s="7"/>
      <c r="GX526" s="7"/>
      <c r="GY526" s="7"/>
      <c r="GZ526" s="7"/>
      <c r="HA526" s="7"/>
      <c r="HB526" s="7"/>
      <c r="HC526" s="7"/>
      <c r="HD526" s="7"/>
      <c r="HE526" s="7"/>
      <c r="HF526" s="7"/>
      <c r="HG526" s="7"/>
      <c r="HH526" s="7"/>
      <c r="HI526" s="7"/>
      <c r="HJ526" s="7"/>
      <c r="HK526" s="7"/>
      <c r="HL526" s="7"/>
      <c r="HM526" s="7"/>
      <c r="HN526" s="7"/>
      <c r="HO526" s="7"/>
      <c r="HP526" s="7"/>
      <c r="HQ526" s="7"/>
      <c r="HR526" s="7"/>
      <c r="HS526" s="7"/>
      <c r="HT526" s="7"/>
      <c r="HU526" s="7"/>
      <c r="HV526" s="7"/>
      <c r="HW526" s="7"/>
      <c r="HX526" s="7"/>
      <c r="HY526" s="7"/>
      <c r="HZ526" s="7"/>
      <c r="IA526" s="7"/>
      <c r="IB526" s="7"/>
      <c r="IC526" s="7"/>
      <c r="ID526" s="7"/>
      <c r="IE526" s="7"/>
      <c r="IF526" s="7"/>
      <c r="IG526" s="7"/>
      <c r="IH526" s="7"/>
      <c r="II526" s="7"/>
      <c r="IJ526" s="7"/>
      <c r="IK526" s="7"/>
      <c r="IL526" s="7"/>
      <c r="IM526" s="7"/>
      <c r="IN526" s="7"/>
      <c r="IO526" s="7"/>
      <c r="IP526" s="7"/>
      <c r="IQ526" s="7"/>
    </row>
    <row r="527" spans="2:251">
      <c r="B527" s="65"/>
      <c r="C527" s="15"/>
      <c r="D527" s="15"/>
      <c r="F527" s="15"/>
      <c r="G527" s="14"/>
      <c r="H527" s="14"/>
      <c r="I527" s="14"/>
      <c r="J527" s="15"/>
      <c r="K527" s="14"/>
      <c r="L527" s="15"/>
      <c r="M527" s="15"/>
      <c r="N527" s="18"/>
      <c r="O527" s="15"/>
      <c r="P527" s="15"/>
      <c r="Q527" s="14"/>
      <c r="R527" s="15"/>
      <c r="S527" s="15"/>
      <c r="T527" s="18"/>
      <c r="U527" s="15"/>
      <c r="V527" s="15"/>
      <c r="W527" s="18"/>
      <c r="X527" s="15"/>
      <c r="Y527" s="15"/>
      <c r="Z527" s="18"/>
      <c r="AA527" s="15"/>
      <c r="AB527" s="15"/>
      <c r="AC527" s="18"/>
      <c r="AD527" s="16"/>
      <c r="AE527" s="16"/>
      <c r="AF527" s="11"/>
      <c r="AG527" s="15"/>
      <c r="AH527" s="15"/>
      <c r="AI527" s="18"/>
      <c r="AJ527" s="15"/>
      <c r="AK527" s="15"/>
      <c r="AL527" s="18"/>
      <c r="AM527" s="15"/>
      <c r="AN527" s="15"/>
      <c r="AO527" s="18"/>
      <c r="AP527" s="15"/>
      <c r="AQ527" s="15"/>
      <c r="AR527" s="18"/>
      <c r="AS527" s="15"/>
      <c r="AT527" s="15"/>
      <c r="AU527" s="14"/>
      <c r="AV527" s="15"/>
      <c r="AW527" s="15"/>
      <c r="AX527" s="18"/>
      <c r="AY527" s="15"/>
      <c r="AZ527" s="15"/>
      <c r="BA527" s="18"/>
      <c r="BB527" s="15"/>
      <c r="BC527" s="18"/>
      <c r="BD527" s="14"/>
      <c r="BE527" s="18"/>
      <c r="BF527" s="18"/>
      <c r="BG527" s="15"/>
      <c r="BH527" s="15"/>
      <c r="BI527" s="18"/>
      <c r="BJ527" s="15"/>
      <c r="BK527" s="7"/>
      <c r="BL527" s="15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  <c r="FB527" s="7"/>
      <c r="FC527" s="7"/>
      <c r="FD527" s="7"/>
      <c r="FE527" s="7"/>
      <c r="FF527" s="7"/>
      <c r="FG527" s="7"/>
      <c r="FH527" s="7"/>
      <c r="FI527" s="7"/>
      <c r="FJ527" s="7"/>
      <c r="FK527" s="7"/>
      <c r="FL527" s="7"/>
      <c r="FM527" s="7"/>
      <c r="FN527" s="7"/>
      <c r="FO527" s="7"/>
      <c r="FP527" s="7"/>
      <c r="FQ527" s="7"/>
      <c r="FR527" s="7"/>
      <c r="FS527" s="7"/>
      <c r="FT527" s="7"/>
      <c r="FU527" s="7"/>
      <c r="FV527" s="7"/>
      <c r="FW527" s="7"/>
      <c r="FX527" s="7"/>
      <c r="FY527" s="7"/>
      <c r="FZ527" s="7"/>
      <c r="GA527" s="7"/>
      <c r="GB527" s="7"/>
      <c r="GC527" s="7"/>
      <c r="GD527" s="7"/>
      <c r="GE527" s="7"/>
      <c r="GF527" s="7"/>
      <c r="GG527" s="7"/>
      <c r="GH527" s="7"/>
      <c r="GI527" s="7"/>
      <c r="GJ527" s="7"/>
      <c r="GK527" s="7"/>
      <c r="GL527" s="7"/>
      <c r="GM527" s="7"/>
      <c r="GN527" s="7"/>
      <c r="GO527" s="7"/>
      <c r="GP527" s="7"/>
      <c r="GQ527" s="7"/>
      <c r="GR527" s="7"/>
      <c r="GS527" s="7"/>
      <c r="GT527" s="7"/>
      <c r="GU527" s="7"/>
      <c r="GV527" s="7"/>
      <c r="GW527" s="7"/>
      <c r="GX527" s="7"/>
      <c r="GY527" s="7"/>
      <c r="GZ527" s="7"/>
      <c r="HA527" s="7"/>
      <c r="HB527" s="7"/>
      <c r="HC527" s="7"/>
      <c r="HD527" s="7"/>
      <c r="HE527" s="7"/>
      <c r="HF527" s="7"/>
      <c r="HG527" s="7"/>
      <c r="HH527" s="7"/>
      <c r="HI527" s="7"/>
      <c r="HJ527" s="7"/>
      <c r="HK527" s="7"/>
      <c r="HL527" s="7"/>
      <c r="HM527" s="7"/>
      <c r="HN527" s="7"/>
      <c r="HO527" s="7"/>
      <c r="HP527" s="7"/>
      <c r="HQ527" s="7"/>
      <c r="HR527" s="7"/>
      <c r="HS527" s="7"/>
      <c r="HT527" s="7"/>
      <c r="HU527" s="7"/>
      <c r="HV527" s="7"/>
      <c r="HW527" s="7"/>
      <c r="HX527" s="7"/>
      <c r="HY527" s="7"/>
      <c r="HZ527" s="7"/>
      <c r="IA527" s="7"/>
      <c r="IB527" s="7"/>
      <c r="IC527" s="7"/>
      <c r="ID527" s="7"/>
      <c r="IE527" s="7"/>
      <c r="IF527" s="7"/>
      <c r="IG527" s="7"/>
      <c r="IH527" s="7"/>
      <c r="II527" s="7"/>
      <c r="IJ527" s="7"/>
      <c r="IK527" s="7"/>
      <c r="IL527" s="7"/>
      <c r="IM527" s="7"/>
      <c r="IN527" s="7"/>
      <c r="IO527" s="7"/>
      <c r="IP527" s="7"/>
      <c r="IQ527" s="7"/>
    </row>
    <row r="528" spans="2:251">
      <c r="B528" s="65"/>
      <c r="C528" s="15"/>
      <c r="D528" s="15"/>
      <c r="F528" s="15"/>
      <c r="G528" s="14"/>
      <c r="H528" s="14"/>
      <c r="I528" s="14"/>
      <c r="J528" s="15"/>
      <c r="K528" s="14"/>
      <c r="L528" s="15"/>
      <c r="M528" s="15"/>
      <c r="N528" s="15"/>
      <c r="O528" s="15"/>
      <c r="P528" s="15"/>
      <c r="Q528" s="14"/>
      <c r="R528" s="15"/>
      <c r="S528" s="15"/>
      <c r="T528" s="15"/>
      <c r="U528" s="15"/>
      <c r="V528" s="15"/>
      <c r="W528" s="18"/>
      <c r="X528" s="15"/>
      <c r="Y528" s="15"/>
      <c r="Z528" s="18"/>
      <c r="AA528" s="15"/>
      <c r="AB528" s="15"/>
      <c r="AC528" s="18"/>
      <c r="AD528" s="16"/>
      <c r="AE528" s="16"/>
      <c r="AF528" s="11"/>
      <c r="AG528" s="15"/>
      <c r="AH528" s="15"/>
      <c r="AI528" s="18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4"/>
      <c r="AV528" s="15"/>
      <c r="AW528" s="15"/>
      <c r="AX528" s="15"/>
      <c r="AY528" s="15"/>
      <c r="AZ528" s="15"/>
      <c r="BA528" s="15"/>
      <c r="BB528" s="15"/>
      <c r="BC528" s="15"/>
      <c r="BD528" s="14"/>
      <c r="BE528" s="15"/>
      <c r="BF528" s="15"/>
      <c r="BG528" s="16"/>
      <c r="BH528" s="15"/>
      <c r="BI528" s="15"/>
      <c r="BJ528" s="15"/>
      <c r="BK528" s="7"/>
      <c r="BL528" s="15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  <c r="FB528" s="7"/>
      <c r="FC528" s="7"/>
      <c r="FD528" s="7"/>
      <c r="FE528" s="7"/>
      <c r="FF528" s="7"/>
      <c r="FG528" s="7"/>
      <c r="FH528" s="7"/>
      <c r="FI528" s="7"/>
      <c r="FJ528" s="7"/>
      <c r="FK528" s="7"/>
      <c r="FL528" s="7"/>
      <c r="FM528" s="7"/>
      <c r="FN528" s="7"/>
      <c r="FO528" s="7"/>
      <c r="FP528" s="7"/>
      <c r="FQ528" s="7"/>
      <c r="FR528" s="7"/>
      <c r="FS528" s="7"/>
      <c r="FT528" s="7"/>
      <c r="FU528" s="7"/>
      <c r="FV528" s="7"/>
      <c r="FW528" s="7"/>
      <c r="FX528" s="7"/>
      <c r="FY528" s="7"/>
      <c r="FZ528" s="7"/>
      <c r="GA528" s="7"/>
      <c r="GB528" s="7"/>
      <c r="GC528" s="7"/>
      <c r="GD528" s="7"/>
      <c r="GE528" s="7"/>
      <c r="GF528" s="7"/>
      <c r="GG528" s="7"/>
      <c r="GH528" s="7"/>
      <c r="GI528" s="7"/>
      <c r="GJ528" s="7"/>
      <c r="GK528" s="7"/>
      <c r="GL528" s="7"/>
      <c r="GM528" s="7"/>
      <c r="GN528" s="7"/>
      <c r="GO528" s="7"/>
      <c r="GP528" s="7"/>
      <c r="GQ528" s="7"/>
      <c r="GR528" s="7"/>
      <c r="GS528" s="7"/>
      <c r="GT528" s="7"/>
      <c r="GU528" s="7"/>
      <c r="GV528" s="7"/>
      <c r="GW528" s="7"/>
      <c r="GX528" s="7"/>
      <c r="GY528" s="7"/>
      <c r="GZ528" s="7"/>
      <c r="HA528" s="7"/>
      <c r="HB528" s="7"/>
      <c r="HC528" s="7"/>
      <c r="HD528" s="7"/>
      <c r="HE528" s="7"/>
      <c r="HF528" s="7"/>
      <c r="HG528" s="7"/>
      <c r="HH528" s="7"/>
      <c r="HI528" s="7"/>
      <c r="HJ528" s="7"/>
      <c r="HK528" s="7"/>
      <c r="HL528" s="7"/>
      <c r="HM528" s="7"/>
      <c r="HN528" s="7"/>
      <c r="HO528" s="7"/>
      <c r="HP528" s="7"/>
      <c r="HQ528" s="7"/>
      <c r="HR528" s="7"/>
      <c r="HS528" s="7"/>
      <c r="HT528" s="7"/>
      <c r="HU528" s="7"/>
      <c r="HV528" s="7"/>
      <c r="HW528" s="7"/>
      <c r="HX528" s="7"/>
      <c r="HY528" s="7"/>
      <c r="HZ528" s="7"/>
      <c r="IA528" s="7"/>
      <c r="IB528" s="7"/>
      <c r="IC528" s="7"/>
      <c r="ID528" s="7"/>
      <c r="IE528" s="7"/>
      <c r="IF528" s="7"/>
      <c r="IG528" s="7"/>
      <c r="IH528" s="7"/>
      <c r="II528" s="7"/>
      <c r="IJ528" s="7"/>
      <c r="IK528" s="7"/>
      <c r="IL528" s="7"/>
      <c r="IM528" s="7"/>
      <c r="IN528" s="7"/>
      <c r="IO528" s="7"/>
      <c r="IP528" s="7"/>
      <c r="IQ528" s="7"/>
    </row>
    <row r="529" spans="2:251">
      <c r="B529" s="65"/>
      <c r="C529" s="15"/>
      <c r="D529" s="15"/>
      <c r="F529" s="15"/>
      <c r="G529" s="14"/>
      <c r="H529" s="14"/>
      <c r="I529" s="14"/>
      <c r="J529" s="15"/>
      <c r="K529" s="14"/>
      <c r="L529" s="15"/>
      <c r="M529" s="15"/>
      <c r="N529" s="18"/>
      <c r="O529" s="15"/>
      <c r="P529" s="15"/>
      <c r="Q529" s="14"/>
      <c r="R529" s="15"/>
      <c r="S529" s="15"/>
      <c r="T529" s="18"/>
      <c r="U529" s="15"/>
      <c r="V529" s="15"/>
      <c r="W529" s="18"/>
      <c r="X529" s="15"/>
      <c r="Y529" s="15"/>
      <c r="Z529" s="18"/>
      <c r="AA529" s="15"/>
      <c r="AB529" s="15"/>
      <c r="AC529" s="18"/>
      <c r="AD529" s="16"/>
      <c r="AE529" s="16"/>
      <c r="AF529" s="11"/>
      <c r="AG529" s="15"/>
      <c r="AH529" s="15"/>
      <c r="AI529" s="18"/>
      <c r="AJ529" s="15"/>
      <c r="AK529" s="15"/>
      <c r="AL529" s="18"/>
      <c r="AM529" s="15"/>
      <c r="AN529" s="15"/>
      <c r="AO529" s="18"/>
      <c r="AP529" s="15"/>
      <c r="AQ529" s="15"/>
      <c r="AR529" s="18"/>
      <c r="AS529" s="15"/>
      <c r="AT529" s="15"/>
      <c r="AU529" s="14"/>
      <c r="AV529" s="15"/>
      <c r="AW529" s="15"/>
      <c r="AX529" s="18"/>
      <c r="AY529" s="15"/>
      <c r="AZ529" s="15"/>
      <c r="BA529" s="18"/>
      <c r="BB529" s="15"/>
      <c r="BC529" s="18"/>
      <c r="BD529" s="14"/>
      <c r="BE529" s="18"/>
      <c r="BF529" s="18"/>
      <c r="BG529" s="15"/>
      <c r="BH529" s="15"/>
      <c r="BI529" s="18"/>
      <c r="BJ529" s="15"/>
      <c r="BK529" s="7"/>
      <c r="BL529" s="15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  <c r="FB529" s="7"/>
      <c r="FC529" s="7"/>
      <c r="FD529" s="7"/>
      <c r="FE529" s="7"/>
      <c r="FF529" s="7"/>
      <c r="FG529" s="7"/>
      <c r="FH529" s="7"/>
      <c r="FI529" s="7"/>
      <c r="FJ529" s="7"/>
      <c r="FK529" s="7"/>
      <c r="FL529" s="7"/>
      <c r="FM529" s="7"/>
      <c r="FN529" s="7"/>
      <c r="FO529" s="7"/>
      <c r="FP529" s="7"/>
      <c r="FQ529" s="7"/>
      <c r="FR529" s="7"/>
      <c r="FS529" s="7"/>
      <c r="FT529" s="7"/>
      <c r="FU529" s="7"/>
      <c r="FV529" s="7"/>
      <c r="FW529" s="7"/>
      <c r="FX529" s="7"/>
      <c r="FY529" s="7"/>
      <c r="FZ529" s="7"/>
      <c r="GA529" s="7"/>
      <c r="GB529" s="7"/>
      <c r="GC529" s="7"/>
      <c r="GD529" s="7"/>
      <c r="GE529" s="7"/>
      <c r="GF529" s="7"/>
      <c r="GG529" s="7"/>
      <c r="GH529" s="7"/>
      <c r="GI529" s="7"/>
      <c r="GJ529" s="7"/>
      <c r="GK529" s="7"/>
      <c r="GL529" s="7"/>
      <c r="GM529" s="7"/>
      <c r="GN529" s="7"/>
      <c r="GO529" s="7"/>
      <c r="GP529" s="7"/>
      <c r="GQ529" s="7"/>
      <c r="GR529" s="7"/>
      <c r="GS529" s="7"/>
      <c r="GT529" s="7"/>
      <c r="GU529" s="7"/>
      <c r="GV529" s="7"/>
      <c r="GW529" s="7"/>
      <c r="GX529" s="7"/>
      <c r="GY529" s="7"/>
      <c r="GZ529" s="7"/>
      <c r="HA529" s="7"/>
      <c r="HB529" s="7"/>
      <c r="HC529" s="7"/>
      <c r="HD529" s="7"/>
      <c r="HE529" s="7"/>
      <c r="HF529" s="7"/>
      <c r="HG529" s="7"/>
      <c r="HH529" s="7"/>
      <c r="HI529" s="7"/>
      <c r="HJ529" s="7"/>
      <c r="HK529" s="7"/>
      <c r="HL529" s="7"/>
      <c r="HM529" s="7"/>
      <c r="HN529" s="7"/>
      <c r="HO529" s="7"/>
      <c r="HP529" s="7"/>
      <c r="HQ529" s="7"/>
      <c r="HR529" s="7"/>
      <c r="HS529" s="7"/>
      <c r="HT529" s="7"/>
      <c r="HU529" s="7"/>
      <c r="HV529" s="7"/>
      <c r="HW529" s="7"/>
      <c r="HX529" s="7"/>
      <c r="HY529" s="7"/>
      <c r="HZ529" s="7"/>
      <c r="IA529" s="7"/>
      <c r="IB529" s="7"/>
      <c r="IC529" s="7"/>
      <c r="ID529" s="7"/>
      <c r="IE529" s="7"/>
      <c r="IF529" s="7"/>
      <c r="IG529" s="7"/>
      <c r="IH529" s="7"/>
      <c r="II529" s="7"/>
      <c r="IJ529" s="7"/>
      <c r="IK529" s="7"/>
      <c r="IL529" s="7"/>
      <c r="IM529" s="7"/>
      <c r="IN529" s="7"/>
      <c r="IO529" s="7"/>
      <c r="IP529" s="7"/>
      <c r="IQ529" s="7"/>
    </row>
    <row r="530" spans="2:251">
      <c r="B530" s="65"/>
      <c r="C530" s="15"/>
      <c r="D530" s="15"/>
      <c r="F530" s="15"/>
      <c r="G530" s="14"/>
      <c r="H530" s="14"/>
      <c r="I530" s="14"/>
      <c r="J530" s="15"/>
      <c r="K530" s="14"/>
      <c r="L530" s="15"/>
      <c r="M530" s="15"/>
      <c r="N530" s="15"/>
      <c r="O530" s="15"/>
      <c r="P530" s="15"/>
      <c r="Q530" s="14"/>
      <c r="R530" s="15"/>
      <c r="S530" s="15"/>
      <c r="T530" s="15"/>
      <c r="U530" s="15"/>
      <c r="V530" s="15"/>
      <c r="W530" s="18"/>
      <c r="X530" s="15"/>
      <c r="Y530" s="15"/>
      <c r="Z530" s="18"/>
      <c r="AA530" s="15"/>
      <c r="AB530" s="15"/>
      <c r="AC530" s="18"/>
      <c r="AD530" s="16"/>
      <c r="AE530" s="16"/>
      <c r="AF530" s="11"/>
      <c r="AG530" s="15"/>
      <c r="AH530" s="15"/>
      <c r="AI530" s="18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4"/>
      <c r="AV530" s="15"/>
      <c r="AW530" s="15"/>
      <c r="AX530" s="15"/>
      <c r="AY530" s="15"/>
      <c r="AZ530" s="15"/>
      <c r="BA530" s="15"/>
      <c r="BB530" s="15"/>
      <c r="BC530" s="15"/>
      <c r="BD530" s="14"/>
      <c r="BE530" s="15"/>
      <c r="BF530" s="15"/>
      <c r="BG530" s="15"/>
      <c r="BH530" s="15"/>
      <c r="BI530" s="15"/>
      <c r="BJ530" s="15"/>
      <c r="BK530" s="7"/>
      <c r="BL530" s="15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  <c r="FB530" s="7"/>
      <c r="FC530" s="7"/>
      <c r="FD530" s="7"/>
      <c r="FE530" s="7"/>
      <c r="FF530" s="7"/>
      <c r="FG530" s="7"/>
      <c r="FH530" s="7"/>
      <c r="FI530" s="7"/>
      <c r="FJ530" s="7"/>
      <c r="FK530" s="7"/>
      <c r="FL530" s="7"/>
      <c r="FM530" s="7"/>
      <c r="FN530" s="7"/>
      <c r="FO530" s="7"/>
      <c r="FP530" s="7"/>
      <c r="FQ530" s="7"/>
      <c r="FR530" s="7"/>
      <c r="FS530" s="7"/>
      <c r="FT530" s="7"/>
      <c r="FU530" s="7"/>
      <c r="FV530" s="7"/>
      <c r="FW530" s="7"/>
      <c r="FX530" s="7"/>
      <c r="FY530" s="7"/>
      <c r="FZ530" s="7"/>
      <c r="GA530" s="7"/>
      <c r="GB530" s="7"/>
      <c r="GC530" s="7"/>
      <c r="GD530" s="7"/>
      <c r="GE530" s="7"/>
      <c r="GF530" s="7"/>
      <c r="GG530" s="7"/>
      <c r="GH530" s="7"/>
      <c r="GI530" s="7"/>
      <c r="GJ530" s="7"/>
      <c r="GK530" s="7"/>
      <c r="GL530" s="7"/>
      <c r="GM530" s="7"/>
      <c r="GN530" s="7"/>
      <c r="GO530" s="7"/>
      <c r="GP530" s="7"/>
      <c r="GQ530" s="7"/>
      <c r="GR530" s="7"/>
      <c r="GS530" s="7"/>
      <c r="GT530" s="7"/>
      <c r="GU530" s="7"/>
      <c r="GV530" s="7"/>
      <c r="GW530" s="7"/>
      <c r="GX530" s="7"/>
      <c r="GY530" s="7"/>
      <c r="GZ530" s="7"/>
      <c r="HA530" s="7"/>
      <c r="HB530" s="7"/>
      <c r="HC530" s="7"/>
      <c r="HD530" s="7"/>
      <c r="HE530" s="7"/>
      <c r="HF530" s="7"/>
      <c r="HG530" s="7"/>
      <c r="HH530" s="7"/>
      <c r="HI530" s="7"/>
      <c r="HJ530" s="7"/>
      <c r="HK530" s="7"/>
      <c r="HL530" s="7"/>
      <c r="HM530" s="7"/>
      <c r="HN530" s="7"/>
      <c r="HO530" s="7"/>
      <c r="HP530" s="7"/>
      <c r="HQ530" s="7"/>
      <c r="HR530" s="7"/>
      <c r="HS530" s="7"/>
      <c r="HT530" s="7"/>
      <c r="HU530" s="7"/>
      <c r="HV530" s="7"/>
      <c r="HW530" s="7"/>
      <c r="HX530" s="7"/>
      <c r="HY530" s="7"/>
      <c r="HZ530" s="7"/>
      <c r="IA530" s="7"/>
      <c r="IB530" s="7"/>
      <c r="IC530" s="7"/>
      <c r="ID530" s="7"/>
      <c r="IE530" s="7"/>
      <c r="IF530" s="7"/>
      <c r="IG530" s="7"/>
      <c r="IH530" s="7"/>
      <c r="II530" s="7"/>
      <c r="IJ530" s="7"/>
      <c r="IK530" s="7"/>
      <c r="IL530" s="7"/>
      <c r="IM530" s="7"/>
      <c r="IN530" s="7"/>
      <c r="IO530" s="7"/>
      <c r="IP530" s="7"/>
      <c r="IQ530" s="7"/>
    </row>
    <row r="531" spans="2:251">
      <c r="B531" s="65"/>
      <c r="C531" s="15"/>
      <c r="D531" s="15"/>
      <c r="F531" s="15"/>
      <c r="G531" s="14"/>
      <c r="H531" s="14"/>
      <c r="I531" s="14"/>
      <c r="J531" s="15"/>
      <c r="K531" s="14"/>
      <c r="L531" s="15"/>
      <c r="M531" s="15"/>
      <c r="N531" s="15"/>
      <c r="O531" s="15"/>
      <c r="P531" s="15"/>
      <c r="Q531" s="14"/>
      <c r="R531" s="15"/>
      <c r="S531" s="15"/>
      <c r="T531" s="15"/>
      <c r="U531" s="15"/>
      <c r="V531" s="15"/>
      <c r="W531" s="18"/>
      <c r="X531" s="15"/>
      <c r="Y531" s="15"/>
      <c r="Z531" s="18"/>
      <c r="AA531" s="15"/>
      <c r="AB531" s="15"/>
      <c r="AC531" s="18"/>
      <c r="AD531" s="16"/>
      <c r="AE531" s="16"/>
      <c r="AF531" s="11"/>
      <c r="AG531" s="15"/>
      <c r="AH531" s="15"/>
      <c r="AI531" s="18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4"/>
      <c r="AV531" s="15"/>
      <c r="AW531" s="15"/>
      <c r="AX531" s="15"/>
      <c r="AY531" s="15"/>
      <c r="AZ531" s="15"/>
      <c r="BA531" s="15"/>
      <c r="BB531" s="15"/>
      <c r="BC531" s="15"/>
      <c r="BD531" s="14"/>
      <c r="BE531" s="15"/>
      <c r="BF531" s="15"/>
      <c r="BG531" s="16"/>
      <c r="BH531" s="15"/>
      <c r="BI531" s="15"/>
      <c r="BJ531" s="15"/>
      <c r="BK531" s="7"/>
      <c r="BL531" s="15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  <c r="FB531" s="7"/>
      <c r="FC531" s="7"/>
      <c r="FD531" s="7"/>
      <c r="FE531" s="7"/>
      <c r="FF531" s="7"/>
      <c r="FG531" s="7"/>
      <c r="FH531" s="7"/>
      <c r="FI531" s="7"/>
      <c r="FJ531" s="7"/>
      <c r="FK531" s="7"/>
      <c r="FL531" s="7"/>
      <c r="FM531" s="7"/>
      <c r="FN531" s="7"/>
      <c r="FO531" s="7"/>
      <c r="FP531" s="7"/>
      <c r="FQ531" s="7"/>
      <c r="FR531" s="7"/>
      <c r="FS531" s="7"/>
      <c r="FT531" s="7"/>
      <c r="FU531" s="7"/>
      <c r="FV531" s="7"/>
      <c r="FW531" s="7"/>
      <c r="FX531" s="7"/>
      <c r="FY531" s="7"/>
      <c r="FZ531" s="7"/>
      <c r="GA531" s="7"/>
      <c r="GB531" s="7"/>
      <c r="GC531" s="7"/>
      <c r="GD531" s="7"/>
      <c r="GE531" s="7"/>
      <c r="GF531" s="7"/>
      <c r="GG531" s="7"/>
      <c r="GH531" s="7"/>
      <c r="GI531" s="7"/>
      <c r="GJ531" s="7"/>
      <c r="GK531" s="7"/>
      <c r="GL531" s="7"/>
      <c r="GM531" s="7"/>
      <c r="GN531" s="7"/>
      <c r="GO531" s="7"/>
      <c r="GP531" s="7"/>
      <c r="GQ531" s="7"/>
      <c r="GR531" s="7"/>
      <c r="GS531" s="7"/>
      <c r="GT531" s="7"/>
      <c r="GU531" s="7"/>
      <c r="GV531" s="7"/>
      <c r="GW531" s="7"/>
      <c r="GX531" s="7"/>
      <c r="GY531" s="7"/>
      <c r="GZ531" s="7"/>
      <c r="HA531" s="7"/>
      <c r="HB531" s="7"/>
      <c r="HC531" s="7"/>
      <c r="HD531" s="7"/>
      <c r="HE531" s="7"/>
      <c r="HF531" s="7"/>
      <c r="HG531" s="7"/>
      <c r="HH531" s="7"/>
      <c r="HI531" s="7"/>
      <c r="HJ531" s="7"/>
      <c r="HK531" s="7"/>
      <c r="HL531" s="7"/>
      <c r="HM531" s="7"/>
      <c r="HN531" s="7"/>
      <c r="HO531" s="7"/>
      <c r="HP531" s="7"/>
      <c r="HQ531" s="7"/>
      <c r="HR531" s="7"/>
      <c r="HS531" s="7"/>
      <c r="HT531" s="7"/>
      <c r="HU531" s="7"/>
      <c r="HV531" s="7"/>
      <c r="HW531" s="7"/>
      <c r="HX531" s="7"/>
      <c r="HY531" s="7"/>
      <c r="HZ531" s="7"/>
      <c r="IA531" s="7"/>
      <c r="IB531" s="7"/>
      <c r="IC531" s="7"/>
      <c r="ID531" s="7"/>
      <c r="IE531" s="7"/>
      <c r="IF531" s="7"/>
      <c r="IG531" s="7"/>
      <c r="IH531" s="7"/>
      <c r="II531" s="7"/>
      <c r="IJ531" s="7"/>
      <c r="IK531" s="7"/>
      <c r="IL531" s="7"/>
      <c r="IM531" s="7"/>
      <c r="IN531" s="7"/>
      <c r="IO531" s="7"/>
      <c r="IP531" s="7"/>
      <c r="IQ531" s="7"/>
    </row>
    <row r="532" spans="2:251">
      <c r="B532" s="65"/>
      <c r="C532" s="15"/>
      <c r="D532" s="15"/>
      <c r="F532" s="15"/>
      <c r="G532" s="14"/>
      <c r="H532" s="14"/>
      <c r="I532" s="14"/>
      <c r="J532" s="15"/>
      <c r="K532" s="14"/>
      <c r="L532" s="15"/>
      <c r="M532" s="15"/>
      <c r="N532" s="18"/>
      <c r="O532" s="15"/>
      <c r="P532" s="15"/>
      <c r="Q532" s="14"/>
      <c r="R532" s="15"/>
      <c r="S532" s="15"/>
      <c r="T532" s="18"/>
      <c r="U532" s="15"/>
      <c r="V532" s="15"/>
      <c r="W532" s="18"/>
      <c r="X532" s="15"/>
      <c r="Y532" s="15"/>
      <c r="Z532" s="18"/>
      <c r="AA532" s="15"/>
      <c r="AB532" s="15"/>
      <c r="AC532" s="18"/>
      <c r="AD532" s="16"/>
      <c r="AE532" s="16"/>
      <c r="AF532" s="11"/>
      <c r="AG532" s="15"/>
      <c r="AH532" s="15"/>
      <c r="AI532" s="18"/>
      <c r="AJ532" s="15"/>
      <c r="AK532" s="15"/>
      <c r="AL532" s="18"/>
      <c r="AM532" s="15"/>
      <c r="AN532" s="15"/>
      <c r="AO532" s="18"/>
      <c r="AP532" s="15"/>
      <c r="AQ532" s="15"/>
      <c r="AR532" s="18"/>
      <c r="AS532" s="15"/>
      <c r="AT532" s="15"/>
      <c r="AU532" s="14"/>
      <c r="AV532" s="15"/>
      <c r="AW532" s="15"/>
      <c r="AX532" s="18"/>
      <c r="AY532" s="15"/>
      <c r="AZ532" s="15"/>
      <c r="BA532" s="18"/>
      <c r="BB532" s="15"/>
      <c r="BC532" s="18"/>
      <c r="BD532" s="14"/>
      <c r="BE532" s="18"/>
      <c r="BF532" s="18"/>
      <c r="BG532" s="16"/>
      <c r="BH532" s="15"/>
      <c r="BI532" s="18"/>
      <c r="BJ532" s="15"/>
      <c r="BK532" s="7"/>
      <c r="BL532" s="15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  <c r="FB532" s="7"/>
      <c r="FC532" s="7"/>
      <c r="FD532" s="7"/>
      <c r="FE532" s="7"/>
      <c r="FF532" s="7"/>
      <c r="FG532" s="7"/>
      <c r="FH532" s="7"/>
      <c r="FI532" s="7"/>
      <c r="FJ532" s="7"/>
      <c r="FK532" s="7"/>
      <c r="FL532" s="7"/>
      <c r="FM532" s="7"/>
      <c r="FN532" s="7"/>
      <c r="FO532" s="7"/>
      <c r="FP532" s="7"/>
      <c r="FQ532" s="7"/>
      <c r="FR532" s="7"/>
      <c r="FS532" s="7"/>
      <c r="FT532" s="7"/>
      <c r="FU532" s="7"/>
      <c r="FV532" s="7"/>
      <c r="FW532" s="7"/>
      <c r="FX532" s="7"/>
      <c r="FY532" s="7"/>
      <c r="FZ532" s="7"/>
      <c r="GA532" s="7"/>
      <c r="GB532" s="7"/>
      <c r="GC532" s="7"/>
      <c r="GD532" s="7"/>
      <c r="GE532" s="7"/>
      <c r="GF532" s="7"/>
      <c r="GG532" s="7"/>
      <c r="GH532" s="7"/>
      <c r="GI532" s="7"/>
      <c r="GJ532" s="7"/>
      <c r="GK532" s="7"/>
      <c r="GL532" s="7"/>
      <c r="GM532" s="7"/>
      <c r="GN532" s="7"/>
      <c r="GO532" s="7"/>
      <c r="GP532" s="7"/>
      <c r="GQ532" s="7"/>
      <c r="GR532" s="7"/>
      <c r="GS532" s="7"/>
      <c r="GT532" s="7"/>
      <c r="GU532" s="7"/>
      <c r="GV532" s="7"/>
      <c r="GW532" s="7"/>
      <c r="GX532" s="7"/>
      <c r="GY532" s="7"/>
      <c r="GZ532" s="7"/>
      <c r="HA532" s="7"/>
      <c r="HB532" s="7"/>
      <c r="HC532" s="7"/>
      <c r="HD532" s="7"/>
      <c r="HE532" s="7"/>
      <c r="HF532" s="7"/>
      <c r="HG532" s="7"/>
      <c r="HH532" s="7"/>
      <c r="HI532" s="7"/>
      <c r="HJ532" s="7"/>
      <c r="HK532" s="7"/>
      <c r="HL532" s="7"/>
      <c r="HM532" s="7"/>
      <c r="HN532" s="7"/>
      <c r="HO532" s="7"/>
      <c r="HP532" s="7"/>
      <c r="HQ532" s="7"/>
      <c r="HR532" s="7"/>
      <c r="HS532" s="7"/>
      <c r="HT532" s="7"/>
      <c r="HU532" s="7"/>
      <c r="HV532" s="7"/>
      <c r="HW532" s="7"/>
      <c r="HX532" s="7"/>
      <c r="HY532" s="7"/>
      <c r="HZ532" s="7"/>
      <c r="IA532" s="7"/>
      <c r="IB532" s="7"/>
      <c r="IC532" s="7"/>
      <c r="ID532" s="7"/>
      <c r="IE532" s="7"/>
      <c r="IF532" s="7"/>
      <c r="IG532" s="7"/>
      <c r="IH532" s="7"/>
      <c r="II532" s="7"/>
      <c r="IJ532" s="7"/>
      <c r="IK532" s="7"/>
      <c r="IL532" s="7"/>
      <c r="IM532" s="7"/>
      <c r="IN532" s="7"/>
      <c r="IO532" s="7"/>
      <c r="IP532" s="7"/>
      <c r="IQ532" s="7"/>
    </row>
    <row r="533" spans="2:251">
      <c r="B533" s="65"/>
      <c r="C533" s="15"/>
      <c r="D533" s="15"/>
      <c r="F533" s="15"/>
      <c r="G533" s="14"/>
      <c r="H533" s="14"/>
      <c r="I533" s="14"/>
      <c r="J533" s="15"/>
      <c r="K533" s="14"/>
      <c r="L533" s="15"/>
      <c r="M533" s="15"/>
      <c r="N533" s="18"/>
      <c r="O533" s="15"/>
      <c r="P533" s="15"/>
      <c r="Q533" s="14"/>
      <c r="R533" s="15"/>
      <c r="S533" s="15"/>
      <c r="T533" s="18"/>
      <c r="U533" s="15"/>
      <c r="V533" s="15"/>
      <c r="W533" s="18"/>
      <c r="X533" s="15"/>
      <c r="Y533" s="15"/>
      <c r="Z533" s="18"/>
      <c r="AA533" s="15"/>
      <c r="AB533" s="15"/>
      <c r="AC533" s="18"/>
      <c r="AD533" s="16"/>
      <c r="AE533" s="16"/>
      <c r="AF533" s="11"/>
      <c r="AG533" s="15"/>
      <c r="AH533" s="15"/>
      <c r="AI533" s="18"/>
      <c r="AJ533" s="15"/>
      <c r="AK533" s="15"/>
      <c r="AL533" s="18"/>
      <c r="AM533" s="15"/>
      <c r="AN533" s="15"/>
      <c r="AO533" s="18"/>
      <c r="AP533" s="15"/>
      <c r="AQ533" s="15"/>
      <c r="AR533" s="18"/>
      <c r="AS533" s="15"/>
      <c r="AT533" s="15"/>
      <c r="AU533" s="14"/>
      <c r="AV533" s="15"/>
      <c r="AW533" s="15"/>
      <c r="AX533" s="18"/>
      <c r="AY533" s="15"/>
      <c r="AZ533" s="15"/>
      <c r="BA533" s="18"/>
      <c r="BB533" s="15"/>
      <c r="BC533" s="18"/>
      <c r="BD533" s="14"/>
      <c r="BE533" s="18"/>
      <c r="BF533" s="18"/>
      <c r="BG533" s="16"/>
      <c r="BH533" s="15"/>
      <c r="BI533" s="18"/>
      <c r="BJ533" s="15"/>
      <c r="BK533" s="7"/>
      <c r="BL533" s="15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  <c r="FB533" s="7"/>
      <c r="FC533" s="7"/>
      <c r="FD533" s="7"/>
      <c r="FE533" s="7"/>
      <c r="FF533" s="7"/>
      <c r="FG533" s="7"/>
      <c r="FH533" s="7"/>
      <c r="FI533" s="7"/>
      <c r="FJ533" s="7"/>
      <c r="FK533" s="7"/>
      <c r="FL533" s="7"/>
      <c r="FM533" s="7"/>
      <c r="FN533" s="7"/>
      <c r="FO533" s="7"/>
      <c r="FP533" s="7"/>
      <c r="FQ533" s="7"/>
      <c r="FR533" s="7"/>
      <c r="FS533" s="7"/>
      <c r="FT533" s="7"/>
      <c r="FU533" s="7"/>
      <c r="FV533" s="7"/>
      <c r="FW533" s="7"/>
      <c r="FX533" s="7"/>
      <c r="FY533" s="7"/>
      <c r="FZ533" s="7"/>
      <c r="GA533" s="7"/>
      <c r="GB533" s="7"/>
      <c r="GC533" s="7"/>
      <c r="GD533" s="7"/>
      <c r="GE533" s="7"/>
      <c r="GF533" s="7"/>
      <c r="GG533" s="7"/>
      <c r="GH533" s="7"/>
      <c r="GI533" s="7"/>
      <c r="GJ533" s="7"/>
      <c r="GK533" s="7"/>
      <c r="GL533" s="7"/>
      <c r="GM533" s="7"/>
      <c r="GN533" s="7"/>
      <c r="GO533" s="7"/>
      <c r="GP533" s="7"/>
      <c r="GQ533" s="7"/>
      <c r="GR533" s="7"/>
      <c r="GS533" s="7"/>
      <c r="GT533" s="7"/>
      <c r="GU533" s="7"/>
      <c r="GV533" s="7"/>
      <c r="GW533" s="7"/>
      <c r="GX533" s="7"/>
      <c r="GY533" s="7"/>
      <c r="GZ533" s="7"/>
      <c r="HA533" s="7"/>
      <c r="HB533" s="7"/>
      <c r="HC533" s="7"/>
      <c r="HD533" s="7"/>
      <c r="HE533" s="7"/>
      <c r="HF533" s="7"/>
      <c r="HG533" s="7"/>
      <c r="HH533" s="7"/>
      <c r="HI533" s="7"/>
      <c r="HJ533" s="7"/>
      <c r="HK533" s="7"/>
      <c r="HL533" s="7"/>
      <c r="HM533" s="7"/>
      <c r="HN533" s="7"/>
      <c r="HO533" s="7"/>
      <c r="HP533" s="7"/>
      <c r="HQ533" s="7"/>
      <c r="HR533" s="7"/>
      <c r="HS533" s="7"/>
      <c r="HT533" s="7"/>
      <c r="HU533" s="7"/>
      <c r="HV533" s="7"/>
      <c r="HW533" s="7"/>
      <c r="HX533" s="7"/>
      <c r="HY533" s="7"/>
      <c r="HZ533" s="7"/>
      <c r="IA533" s="7"/>
      <c r="IB533" s="7"/>
      <c r="IC533" s="7"/>
      <c r="ID533" s="7"/>
      <c r="IE533" s="7"/>
      <c r="IF533" s="7"/>
      <c r="IG533" s="7"/>
      <c r="IH533" s="7"/>
      <c r="II533" s="7"/>
      <c r="IJ533" s="7"/>
      <c r="IK533" s="7"/>
      <c r="IL533" s="7"/>
      <c r="IM533" s="7"/>
      <c r="IN533" s="7"/>
      <c r="IO533" s="7"/>
      <c r="IP533" s="7"/>
      <c r="IQ533" s="7"/>
    </row>
    <row r="534" spans="2:251">
      <c r="B534" s="65"/>
      <c r="C534" s="15"/>
      <c r="D534" s="15"/>
      <c r="F534" s="15"/>
      <c r="G534" s="14"/>
      <c r="H534" s="14"/>
      <c r="I534" s="14"/>
      <c r="J534" s="15"/>
      <c r="K534" s="14"/>
      <c r="L534" s="15"/>
      <c r="M534" s="15"/>
      <c r="N534" s="18"/>
      <c r="O534" s="15"/>
      <c r="P534" s="15"/>
      <c r="Q534" s="14"/>
      <c r="R534" s="15"/>
      <c r="S534" s="15"/>
      <c r="T534" s="18"/>
      <c r="U534" s="15"/>
      <c r="V534" s="15"/>
      <c r="W534" s="18"/>
      <c r="X534" s="15"/>
      <c r="Y534" s="15"/>
      <c r="Z534" s="18"/>
      <c r="AA534" s="15"/>
      <c r="AB534" s="15"/>
      <c r="AC534" s="18"/>
      <c r="AD534" s="16"/>
      <c r="AE534" s="16"/>
      <c r="AF534" s="11"/>
      <c r="AG534" s="15"/>
      <c r="AH534" s="15"/>
      <c r="AI534" s="18"/>
      <c r="AJ534" s="15"/>
      <c r="AK534" s="15"/>
      <c r="AL534" s="18"/>
      <c r="AM534" s="15"/>
      <c r="AN534" s="15"/>
      <c r="AO534" s="18"/>
      <c r="AP534" s="15"/>
      <c r="AQ534" s="15"/>
      <c r="AR534" s="18"/>
      <c r="AS534" s="15"/>
      <c r="AT534" s="15"/>
      <c r="AU534" s="14"/>
      <c r="AV534" s="15"/>
      <c r="AW534" s="15"/>
      <c r="AX534" s="18"/>
      <c r="AY534" s="15"/>
      <c r="AZ534" s="15"/>
      <c r="BA534" s="18"/>
      <c r="BB534" s="15"/>
      <c r="BC534" s="18"/>
      <c r="BD534" s="14"/>
      <c r="BE534" s="18"/>
      <c r="BF534" s="18"/>
      <c r="BG534" s="16"/>
      <c r="BH534" s="15"/>
      <c r="BI534" s="18"/>
      <c r="BJ534" s="15"/>
      <c r="BK534" s="7"/>
      <c r="BL534" s="15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  <c r="FB534" s="7"/>
      <c r="FC534" s="7"/>
      <c r="FD534" s="7"/>
      <c r="FE534" s="7"/>
      <c r="FF534" s="7"/>
      <c r="FG534" s="7"/>
      <c r="FH534" s="7"/>
      <c r="FI534" s="7"/>
      <c r="FJ534" s="7"/>
      <c r="FK534" s="7"/>
      <c r="FL534" s="7"/>
      <c r="FM534" s="7"/>
      <c r="FN534" s="7"/>
      <c r="FO534" s="7"/>
      <c r="FP534" s="7"/>
      <c r="FQ534" s="7"/>
      <c r="FR534" s="7"/>
      <c r="FS534" s="7"/>
      <c r="FT534" s="7"/>
      <c r="FU534" s="7"/>
      <c r="FV534" s="7"/>
      <c r="FW534" s="7"/>
      <c r="FX534" s="7"/>
      <c r="FY534" s="7"/>
      <c r="FZ534" s="7"/>
      <c r="GA534" s="7"/>
      <c r="GB534" s="7"/>
      <c r="GC534" s="7"/>
      <c r="GD534" s="7"/>
      <c r="GE534" s="7"/>
      <c r="GF534" s="7"/>
      <c r="GG534" s="7"/>
      <c r="GH534" s="7"/>
      <c r="GI534" s="7"/>
      <c r="GJ534" s="7"/>
      <c r="GK534" s="7"/>
      <c r="GL534" s="7"/>
      <c r="GM534" s="7"/>
      <c r="GN534" s="7"/>
      <c r="GO534" s="7"/>
      <c r="GP534" s="7"/>
      <c r="GQ534" s="7"/>
      <c r="GR534" s="7"/>
      <c r="GS534" s="7"/>
      <c r="GT534" s="7"/>
      <c r="GU534" s="7"/>
      <c r="GV534" s="7"/>
      <c r="GW534" s="7"/>
      <c r="GX534" s="7"/>
      <c r="GY534" s="7"/>
      <c r="GZ534" s="7"/>
      <c r="HA534" s="7"/>
      <c r="HB534" s="7"/>
      <c r="HC534" s="7"/>
      <c r="HD534" s="7"/>
      <c r="HE534" s="7"/>
      <c r="HF534" s="7"/>
      <c r="HG534" s="7"/>
      <c r="HH534" s="7"/>
      <c r="HI534" s="7"/>
      <c r="HJ534" s="7"/>
      <c r="HK534" s="7"/>
      <c r="HL534" s="7"/>
      <c r="HM534" s="7"/>
      <c r="HN534" s="7"/>
      <c r="HO534" s="7"/>
      <c r="HP534" s="7"/>
      <c r="HQ534" s="7"/>
      <c r="HR534" s="7"/>
      <c r="HS534" s="7"/>
      <c r="HT534" s="7"/>
      <c r="HU534" s="7"/>
      <c r="HV534" s="7"/>
      <c r="HW534" s="7"/>
      <c r="HX534" s="7"/>
      <c r="HY534" s="7"/>
      <c r="HZ534" s="7"/>
      <c r="IA534" s="7"/>
      <c r="IB534" s="7"/>
      <c r="IC534" s="7"/>
      <c r="ID534" s="7"/>
      <c r="IE534" s="7"/>
      <c r="IF534" s="7"/>
      <c r="IG534" s="7"/>
      <c r="IH534" s="7"/>
      <c r="II534" s="7"/>
      <c r="IJ534" s="7"/>
      <c r="IK534" s="7"/>
      <c r="IL534" s="7"/>
      <c r="IM534" s="7"/>
      <c r="IN534" s="7"/>
      <c r="IO534" s="7"/>
      <c r="IP534" s="7"/>
      <c r="IQ534" s="7"/>
    </row>
    <row r="535" spans="2:251">
      <c r="B535" s="65"/>
      <c r="C535" s="15"/>
      <c r="D535" s="15"/>
      <c r="F535" s="15"/>
      <c r="G535" s="14"/>
      <c r="H535" s="14"/>
      <c r="I535" s="14"/>
      <c r="J535" s="15"/>
      <c r="K535" s="14"/>
      <c r="L535" s="15"/>
      <c r="M535" s="15"/>
      <c r="N535" s="18"/>
      <c r="O535" s="15"/>
      <c r="P535" s="15"/>
      <c r="Q535" s="14"/>
      <c r="R535" s="15"/>
      <c r="S535" s="15"/>
      <c r="T535" s="18"/>
      <c r="U535" s="15"/>
      <c r="V535" s="15"/>
      <c r="W535" s="18"/>
      <c r="X535" s="15"/>
      <c r="Y535" s="15"/>
      <c r="Z535" s="18"/>
      <c r="AA535" s="15"/>
      <c r="AB535" s="15"/>
      <c r="AC535" s="18"/>
      <c r="AD535" s="16"/>
      <c r="AE535" s="16"/>
      <c r="AF535" s="11"/>
      <c r="AG535" s="15"/>
      <c r="AH535" s="15"/>
      <c r="AI535" s="18"/>
      <c r="AJ535" s="15"/>
      <c r="AK535" s="15"/>
      <c r="AL535" s="18"/>
      <c r="AM535" s="15"/>
      <c r="AN535" s="15"/>
      <c r="AO535" s="18"/>
      <c r="AP535" s="15"/>
      <c r="AQ535" s="15"/>
      <c r="AR535" s="18"/>
      <c r="AS535" s="15"/>
      <c r="AT535" s="15"/>
      <c r="AU535" s="14"/>
      <c r="AV535" s="15"/>
      <c r="AW535" s="15"/>
      <c r="AX535" s="18"/>
      <c r="AY535" s="15"/>
      <c r="AZ535" s="15"/>
      <c r="BA535" s="18"/>
      <c r="BB535" s="15"/>
      <c r="BC535" s="18"/>
      <c r="BD535" s="14"/>
      <c r="BE535" s="18"/>
      <c r="BF535" s="18"/>
      <c r="BG535" s="15"/>
      <c r="BH535" s="15"/>
      <c r="BI535" s="18"/>
      <c r="BJ535" s="15"/>
      <c r="BK535" s="7"/>
      <c r="BL535" s="15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  <c r="FB535" s="7"/>
      <c r="FC535" s="7"/>
      <c r="FD535" s="7"/>
      <c r="FE535" s="7"/>
      <c r="FF535" s="7"/>
      <c r="FG535" s="7"/>
      <c r="FH535" s="7"/>
      <c r="FI535" s="7"/>
      <c r="FJ535" s="7"/>
      <c r="FK535" s="7"/>
      <c r="FL535" s="7"/>
      <c r="FM535" s="7"/>
      <c r="FN535" s="7"/>
      <c r="FO535" s="7"/>
      <c r="FP535" s="7"/>
      <c r="FQ535" s="7"/>
      <c r="FR535" s="7"/>
      <c r="FS535" s="7"/>
      <c r="FT535" s="7"/>
      <c r="FU535" s="7"/>
      <c r="FV535" s="7"/>
      <c r="FW535" s="7"/>
      <c r="FX535" s="7"/>
      <c r="FY535" s="7"/>
      <c r="FZ535" s="7"/>
      <c r="GA535" s="7"/>
      <c r="GB535" s="7"/>
      <c r="GC535" s="7"/>
      <c r="GD535" s="7"/>
      <c r="GE535" s="7"/>
      <c r="GF535" s="7"/>
      <c r="GG535" s="7"/>
      <c r="GH535" s="7"/>
      <c r="GI535" s="7"/>
      <c r="GJ535" s="7"/>
      <c r="GK535" s="7"/>
      <c r="GL535" s="7"/>
      <c r="GM535" s="7"/>
      <c r="GN535" s="7"/>
      <c r="GO535" s="7"/>
      <c r="GP535" s="7"/>
      <c r="GQ535" s="7"/>
      <c r="GR535" s="7"/>
      <c r="GS535" s="7"/>
      <c r="GT535" s="7"/>
      <c r="GU535" s="7"/>
      <c r="GV535" s="7"/>
      <c r="GW535" s="7"/>
      <c r="GX535" s="7"/>
      <c r="GY535" s="7"/>
      <c r="GZ535" s="7"/>
      <c r="HA535" s="7"/>
      <c r="HB535" s="7"/>
      <c r="HC535" s="7"/>
      <c r="HD535" s="7"/>
      <c r="HE535" s="7"/>
      <c r="HF535" s="7"/>
      <c r="HG535" s="7"/>
      <c r="HH535" s="7"/>
      <c r="HI535" s="7"/>
      <c r="HJ535" s="7"/>
      <c r="HK535" s="7"/>
      <c r="HL535" s="7"/>
      <c r="HM535" s="7"/>
      <c r="HN535" s="7"/>
      <c r="HO535" s="7"/>
      <c r="HP535" s="7"/>
      <c r="HQ535" s="7"/>
      <c r="HR535" s="7"/>
      <c r="HS535" s="7"/>
      <c r="HT535" s="7"/>
      <c r="HU535" s="7"/>
      <c r="HV535" s="7"/>
      <c r="HW535" s="7"/>
      <c r="HX535" s="7"/>
      <c r="HY535" s="7"/>
      <c r="HZ535" s="7"/>
      <c r="IA535" s="7"/>
      <c r="IB535" s="7"/>
      <c r="IC535" s="7"/>
      <c r="ID535" s="7"/>
      <c r="IE535" s="7"/>
      <c r="IF535" s="7"/>
      <c r="IG535" s="7"/>
      <c r="IH535" s="7"/>
      <c r="II535" s="7"/>
      <c r="IJ535" s="7"/>
      <c r="IK535" s="7"/>
      <c r="IL535" s="7"/>
      <c r="IM535" s="7"/>
      <c r="IN535" s="7"/>
      <c r="IO535" s="7"/>
      <c r="IP535" s="7"/>
      <c r="IQ535" s="7"/>
    </row>
    <row r="536" spans="2:251">
      <c r="B536" s="65"/>
      <c r="C536" s="15"/>
      <c r="D536" s="15"/>
      <c r="F536" s="15"/>
      <c r="G536" s="14"/>
      <c r="H536" s="14"/>
      <c r="I536" s="14"/>
      <c r="J536" s="15"/>
      <c r="K536" s="14"/>
      <c r="L536" s="15"/>
      <c r="M536" s="15"/>
      <c r="N536" s="15"/>
      <c r="O536" s="15"/>
      <c r="P536" s="15"/>
      <c r="Q536" s="14"/>
      <c r="R536" s="15"/>
      <c r="S536" s="15"/>
      <c r="T536" s="15"/>
      <c r="U536" s="15"/>
      <c r="V536" s="15"/>
      <c r="W536" s="18"/>
      <c r="X536" s="15"/>
      <c r="Y536" s="15"/>
      <c r="Z536" s="18"/>
      <c r="AA536" s="15"/>
      <c r="AB536" s="15"/>
      <c r="AC536" s="18"/>
      <c r="AD536" s="16"/>
      <c r="AE536" s="16"/>
      <c r="AF536" s="11"/>
      <c r="AG536" s="15"/>
      <c r="AH536" s="15"/>
      <c r="AI536" s="18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4"/>
      <c r="AV536" s="15"/>
      <c r="AW536" s="15"/>
      <c r="AX536" s="15"/>
      <c r="AY536" s="15"/>
      <c r="AZ536" s="15"/>
      <c r="BA536" s="15"/>
      <c r="BB536" s="15"/>
      <c r="BC536" s="15"/>
      <c r="BD536" s="14"/>
      <c r="BE536" s="15"/>
      <c r="BF536" s="15"/>
      <c r="BG536" s="16"/>
      <c r="BH536" s="15"/>
      <c r="BI536" s="15"/>
      <c r="BJ536" s="15"/>
      <c r="BK536" s="7"/>
      <c r="BL536" s="15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  <c r="FB536" s="7"/>
      <c r="FC536" s="7"/>
      <c r="FD536" s="7"/>
      <c r="FE536" s="7"/>
      <c r="FF536" s="7"/>
      <c r="FG536" s="7"/>
      <c r="FH536" s="7"/>
      <c r="FI536" s="7"/>
      <c r="FJ536" s="7"/>
      <c r="FK536" s="7"/>
      <c r="FL536" s="7"/>
      <c r="FM536" s="7"/>
      <c r="FN536" s="7"/>
      <c r="FO536" s="7"/>
      <c r="FP536" s="7"/>
      <c r="FQ536" s="7"/>
      <c r="FR536" s="7"/>
      <c r="FS536" s="7"/>
      <c r="FT536" s="7"/>
      <c r="FU536" s="7"/>
      <c r="FV536" s="7"/>
      <c r="FW536" s="7"/>
      <c r="FX536" s="7"/>
      <c r="FY536" s="7"/>
      <c r="FZ536" s="7"/>
      <c r="GA536" s="7"/>
      <c r="GB536" s="7"/>
      <c r="GC536" s="7"/>
      <c r="GD536" s="7"/>
      <c r="GE536" s="7"/>
      <c r="GF536" s="7"/>
      <c r="GG536" s="7"/>
      <c r="GH536" s="7"/>
      <c r="GI536" s="7"/>
      <c r="GJ536" s="7"/>
      <c r="GK536" s="7"/>
      <c r="GL536" s="7"/>
      <c r="GM536" s="7"/>
      <c r="GN536" s="7"/>
      <c r="GO536" s="7"/>
      <c r="GP536" s="7"/>
      <c r="GQ536" s="7"/>
      <c r="GR536" s="7"/>
      <c r="GS536" s="7"/>
      <c r="GT536" s="7"/>
      <c r="GU536" s="7"/>
      <c r="GV536" s="7"/>
      <c r="GW536" s="7"/>
      <c r="GX536" s="7"/>
      <c r="GY536" s="7"/>
      <c r="GZ536" s="7"/>
      <c r="HA536" s="7"/>
      <c r="HB536" s="7"/>
      <c r="HC536" s="7"/>
      <c r="HD536" s="7"/>
      <c r="HE536" s="7"/>
      <c r="HF536" s="7"/>
      <c r="HG536" s="7"/>
      <c r="HH536" s="7"/>
      <c r="HI536" s="7"/>
      <c r="HJ536" s="7"/>
      <c r="HK536" s="7"/>
      <c r="HL536" s="7"/>
      <c r="HM536" s="7"/>
      <c r="HN536" s="7"/>
      <c r="HO536" s="7"/>
      <c r="HP536" s="7"/>
      <c r="HQ536" s="7"/>
      <c r="HR536" s="7"/>
      <c r="HS536" s="7"/>
      <c r="HT536" s="7"/>
      <c r="HU536" s="7"/>
      <c r="HV536" s="7"/>
      <c r="HW536" s="7"/>
      <c r="HX536" s="7"/>
      <c r="HY536" s="7"/>
      <c r="HZ536" s="7"/>
      <c r="IA536" s="7"/>
      <c r="IB536" s="7"/>
      <c r="IC536" s="7"/>
      <c r="ID536" s="7"/>
      <c r="IE536" s="7"/>
      <c r="IF536" s="7"/>
      <c r="IG536" s="7"/>
      <c r="IH536" s="7"/>
      <c r="II536" s="7"/>
      <c r="IJ536" s="7"/>
      <c r="IK536" s="7"/>
      <c r="IL536" s="7"/>
      <c r="IM536" s="7"/>
      <c r="IN536" s="7"/>
      <c r="IO536" s="7"/>
      <c r="IP536" s="7"/>
      <c r="IQ536" s="7"/>
    </row>
    <row r="537" spans="2:251">
      <c r="B537" s="65"/>
      <c r="C537" s="15"/>
      <c r="D537" s="15"/>
      <c r="F537" s="15"/>
      <c r="G537" s="14"/>
      <c r="H537" s="14"/>
      <c r="I537" s="14"/>
      <c r="J537" s="15"/>
      <c r="K537" s="14"/>
      <c r="L537" s="15"/>
      <c r="M537" s="15"/>
      <c r="N537" s="18"/>
      <c r="O537" s="15"/>
      <c r="P537" s="15"/>
      <c r="Q537" s="14"/>
      <c r="R537" s="15"/>
      <c r="S537" s="15"/>
      <c r="T537" s="18"/>
      <c r="U537" s="15"/>
      <c r="V537" s="15"/>
      <c r="W537" s="18"/>
      <c r="X537" s="15"/>
      <c r="Y537" s="15"/>
      <c r="Z537" s="18"/>
      <c r="AA537" s="15"/>
      <c r="AB537" s="15"/>
      <c r="AC537" s="18"/>
      <c r="AD537" s="16"/>
      <c r="AE537" s="16"/>
      <c r="AF537" s="11"/>
      <c r="AG537" s="15"/>
      <c r="AH537" s="15"/>
      <c r="AI537" s="18"/>
      <c r="AJ537" s="15"/>
      <c r="AK537" s="15"/>
      <c r="AL537" s="18"/>
      <c r="AM537" s="15"/>
      <c r="AN537" s="15"/>
      <c r="AO537" s="18"/>
      <c r="AP537" s="15"/>
      <c r="AQ537" s="15"/>
      <c r="AR537" s="18"/>
      <c r="AS537" s="15"/>
      <c r="AT537" s="15"/>
      <c r="AU537" s="14"/>
      <c r="AV537" s="15"/>
      <c r="AW537" s="15"/>
      <c r="AX537" s="18"/>
      <c r="AY537" s="15"/>
      <c r="AZ537" s="15"/>
      <c r="BA537" s="18"/>
      <c r="BB537" s="15"/>
      <c r="BC537" s="18"/>
      <c r="BD537" s="14"/>
      <c r="BE537" s="18"/>
      <c r="BF537" s="18"/>
      <c r="BG537" s="16"/>
      <c r="BH537" s="15"/>
      <c r="BI537" s="18"/>
      <c r="BJ537" s="15"/>
      <c r="BK537" s="7"/>
      <c r="BL537" s="15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  <c r="FA537" s="7"/>
      <c r="FB537" s="7"/>
      <c r="FC537" s="7"/>
      <c r="FD537" s="7"/>
      <c r="FE537" s="7"/>
      <c r="FF537" s="7"/>
      <c r="FG537" s="7"/>
      <c r="FH537" s="7"/>
      <c r="FI537" s="7"/>
      <c r="FJ537" s="7"/>
      <c r="FK537" s="7"/>
      <c r="FL537" s="7"/>
      <c r="FM537" s="7"/>
      <c r="FN537" s="7"/>
      <c r="FO537" s="7"/>
      <c r="FP537" s="7"/>
      <c r="FQ537" s="7"/>
      <c r="FR537" s="7"/>
      <c r="FS537" s="7"/>
      <c r="FT537" s="7"/>
      <c r="FU537" s="7"/>
      <c r="FV537" s="7"/>
      <c r="FW537" s="7"/>
      <c r="FX537" s="7"/>
      <c r="FY537" s="7"/>
      <c r="FZ537" s="7"/>
      <c r="GA537" s="7"/>
      <c r="GB537" s="7"/>
      <c r="GC537" s="7"/>
      <c r="GD537" s="7"/>
      <c r="GE537" s="7"/>
      <c r="GF537" s="7"/>
      <c r="GG537" s="7"/>
      <c r="GH537" s="7"/>
      <c r="GI537" s="7"/>
      <c r="GJ537" s="7"/>
      <c r="GK537" s="7"/>
      <c r="GL537" s="7"/>
      <c r="GM537" s="7"/>
      <c r="GN537" s="7"/>
      <c r="GO537" s="7"/>
      <c r="GP537" s="7"/>
      <c r="GQ537" s="7"/>
      <c r="GR537" s="7"/>
      <c r="GS537" s="7"/>
      <c r="GT537" s="7"/>
      <c r="GU537" s="7"/>
      <c r="GV537" s="7"/>
      <c r="GW537" s="7"/>
      <c r="GX537" s="7"/>
      <c r="GY537" s="7"/>
      <c r="GZ537" s="7"/>
      <c r="HA537" s="7"/>
      <c r="HB537" s="7"/>
      <c r="HC537" s="7"/>
      <c r="HD537" s="7"/>
      <c r="HE537" s="7"/>
      <c r="HF537" s="7"/>
      <c r="HG537" s="7"/>
      <c r="HH537" s="7"/>
      <c r="HI537" s="7"/>
      <c r="HJ537" s="7"/>
      <c r="HK537" s="7"/>
      <c r="HL537" s="7"/>
      <c r="HM537" s="7"/>
      <c r="HN537" s="7"/>
      <c r="HO537" s="7"/>
      <c r="HP537" s="7"/>
      <c r="HQ537" s="7"/>
      <c r="HR537" s="7"/>
      <c r="HS537" s="7"/>
      <c r="HT537" s="7"/>
      <c r="HU537" s="7"/>
      <c r="HV537" s="7"/>
      <c r="HW537" s="7"/>
      <c r="HX537" s="7"/>
      <c r="HY537" s="7"/>
      <c r="HZ537" s="7"/>
      <c r="IA537" s="7"/>
      <c r="IB537" s="7"/>
      <c r="IC537" s="7"/>
      <c r="ID537" s="7"/>
      <c r="IE537" s="7"/>
      <c r="IF537" s="7"/>
      <c r="IG537" s="7"/>
      <c r="IH537" s="7"/>
      <c r="II537" s="7"/>
      <c r="IJ537" s="7"/>
      <c r="IK537" s="7"/>
      <c r="IL537" s="7"/>
      <c r="IM537" s="7"/>
      <c r="IN537" s="7"/>
      <c r="IO537" s="7"/>
      <c r="IP537" s="7"/>
      <c r="IQ537" s="7"/>
    </row>
    <row r="538" spans="2:251">
      <c r="B538" s="65"/>
      <c r="C538" s="15"/>
      <c r="D538" s="15"/>
      <c r="F538" s="15"/>
      <c r="G538" s="14"/>
      <c r="H538" s="14"/>
      <c r="I538" s="14"/>
      <c r="J538" s="15"/>
      <c r="K538" s="14"/>
      <c r="L538" s="15"/>
      <c r="M538" s="15"/>
      <c r="N538" s="18"/>
      <c r="O538" s="15"/>
      <c r="P538" s="15"/>
      <c r="Q538" s="14"/>
      <c r="R538" s="15"/>
      <c r="S538" s="15"/>
      <c r="T538" s="18"/>
      <c r="U538" s="15"/>
      <c r="V538" s="15"/>
      <c r="W538" s="18"/>
      <c r="X538" s="15"/>
      <c r="Y538" s="15"/>
      <c r="Z538" s="18"/>
      <c r="AA538" s="15"/>
      <c r="AB538" s="15"/>
      <c r="AC538" s="18"/>
      <c r="AD538" s="16"/>
      <c r="AE538" s="16"/>
      <c r="AF538" s="11"/>
      <c r="AG538" s="15"/>
      <c r="AH538" s="15"/>
      <c r="AI538" s="18"/>
      <c r="AJ538" s="15"/>
      <c r="AK538" s="15"/>
      <c r="AL538" s="18"/>
      <c r="AM538" s="15"/>
      <c r="AN538" s="15"/>
      <c r="AO538" s="18"/>
      <c r="AP538" s="15"/>
      <c r="AQ538" s="15"/>
      <c r="AR538" s="18"/>
      <c r="AS538" s="15"/>
      <c r="AT538" s="15"/>
      <c r="AU538" s="14"/>
      <c r="AV538" s="15"/>
      <c r="AW538" s="15"/>
      <c r="AX538" s="18"/>
      <c r="AY538" s="15"/>
      <c r="AZ538" s="15"/>
      <c r="BA538" s="18"/>
      <c r="BB538" s="15"/>
      <c r="BC538" s="18"/>
      <c r="BD538" s="14"/>
      <c r="BE538" s="18"/>
      <c r="BF538" s="18"/>
      <c r="BG538" s="15"/>
      <c r="BH538" s="15"/>
      <c r="BI538" s="18"/>
      <c r="BJ538" s="15"/>
      <c r="BK538" s="7"/>
      <c r="BL538" s="15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  <c r="FA538" s="7"/>
      <c r="FB538" s="7"/>
      <c r="FC538" s="7"/>
      <c r="FD538" s="7"/>
      <c r="FE538" s="7"/>
      <c r="FF538" s="7"/>
      <c r="FG538" s="7"/>
      <c r="FH538" s="7"/>
      <c r="FI538" s="7"/>
      <c r="FJ538" s="7"/>
      <c r="FK538" s="7"/>
      <c r="FL538" s="7"/>
      <c r="FM538" s="7"/>
      <c r="FN538" s="7"/>
      <c r="FO538" s="7"/>
      <c r="FP538" s="7"/>
      <c r="FQ538" s="7"/>
      <c r="FR538" s="7"/>
      <c r="FS538" s="7"/>
      <c r="FT538" s="7"/>
      <c r="FU538" s="7"/>
      <c r="FV538" s="7"/>
      <c r="FW538" s="7"/>
      <c r="FX538" s="7"/>
      <c r="FY538" s="7"/>
      <c r="FZ538" s="7"/>
      <c r="GA538" s="7"/>
      <c r="GB538" s="7"/>
      <c r="GC538" s="7"/>
      <c r="GD538" s="7"/>
      <c r="GE538" s="7"/>
      <c r="GF538" s="7"/>
      <c r="GG538" s="7"/>
      <c r="GH538" s="7"/>
      <c r="GI538" s="7"/>
      <c r="GJ538" s="7"/>
      <c r="GK538" s="7"/>
      <c r="GL538" s="7"/>
      <c r="GM538" s="7"/>
      <c r="GN538" s="7"/>
      <c r="GO538" s="7"/>
      <c r="GP538" s="7"/>
      <c r="GQ538" s="7"/>
      <c r="GR538" s="7"/>
      <c r="GS538" s="7"/>
      <c r="GT538" s="7"/>
      <c r="GU538" s="7"/>
      <c r="GV538" s="7"/>
      <c r="GW538" s="7"/>
      <c r="GX538" s="7"/>
      <c r="GY538" s="7"/>
      <c r="GZ538" s="7"/>
      <c r="HA538" s="7"/>
      <c r="HB538" s="7"/>
      <c r="HC538" s="7"/>
      <c r="HD538" s="7"/>
      <c r="HE538" s="7"/>
      <c r="HF538" s="7"/>
      <c r="HG538" s="7"/>
      <c r="HH538" s="7"/>
      <c r="HI538" s="7"/>
      <c r="HJ538" s="7"/>
      <c r="HK538" s="7"/>
      <c r="HL538" s="7"/>
      <c r="HM538" s="7"/>
      <c r="HN538" s="7"/>
      <c r="HO538" s="7"/>
      <c r="HP538" s="7"/>
      <c r="HQ538" s="7"/>
      <c r="HR538" s="7"/>
      <c r="HS538" s="7"/>
      <c r="HT538" s="7"/>
      <c r="HU538" s="7"/>
      <c r="HV538" s="7"/>
      <c r="HW538" s="7"/>
      <c r="HX538" s="7"/>
      <c r="HY538" s="7"/>
      <c r="HZ538" s="7"/>
      <c r="IA538" s="7"/>
      <c r="IB538" s="7"/>
      <c r="IC538" s="7"/>
      <c r="ID538" s="7"/>
      <c r="IE538" s="7"/>
      <c r="IF538" s="7"/>
      <c r="IG538" s="7"/>
      <c r="IH538" s="7"/>
      <c r="II538" s="7"/>
      <c r="IJ538" s="7"/>
      <c r="IK538" s="7"/>
      <c r="IL538" s="7"/>
      <c r="IM538" s="7"/>
      <c r="IN538" s="7"/>
      <c r="IO538" s="7"/>
      <c r="IP538" s="7"/>
      <c r="IQ538" s="7"/>
    </row>
    <row r="539" spans="2:251">
      <c r="B539" s="65"/>
      <c r="C539" s="15"/>
      <c r="D539" s="15"/>
      <c r="F539" s="15"/>
      <c r="G539" s="14"/>
      <c r="H539" s="14"/>
      <c r="I539" s="14"/>
      <c r="J539" s="15"/>
      <c r="K539" s="14"/>
      <c r="L539" s="15"/>
      <c r="M539" s="15"/>
      <c r="N539" s="15"/>
      <c r="O539" s="15"/>
      <c r="P539" s="15"/>
      <c r="Q539" s="14"/>
      <c r="R539" s="15"/>
      <c r="S539" s="15"/>
      <c r="T539" s="15"/>
      <c r="U539" s="15"/>
      <c r="V539" s="15"/>
      <c r="W539" s="18"/>
      <c r="X539" s="15"/>
      <c r="Y539" s="15"/>
      <c r="Z539" s="18"/>
      <c r="AA539" s="15"/>
      <c r="AB539" s="15"/>
      <c r="AC539" s="18"/>
      <c r="AD539" s="16"/>
      <c r="AE539" s="16"/>
      <c r="AF539" s="11"/>
      <c r="AG539" s="15"/>
      <c r="AH539" s="15"/>
      <c r="AI539" s="18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4"/>
      <c r="AV539" s="15"/>
      <c r="AW539" s="15"/>
      <c r="AX539" s="15"/>
      <c r="AY539" s="15"/>
      <c r="AZ539" s="15"/>
      <c r="BA539" s="15"/>
      <c r="BB539" s="15"/>
      <c r="BC539" s="15"/>
      <c r="BD539" s="14"/>
      <c r="BE539" s="15"/>
      <c r="BF539" s="15"/>
      <c r="BG539" s="16"/>
      <c r="BH539" s="15"/>
      <c r="BI539" s="15"/>
      <c r="BJ539" s="15"/>
      <c r="BK539" s="7"/>
      <c r="BL539" s="15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  <c r="FA539" s="7"/>
      <c r="FB539" s="7"/>
      <c r="FC539" s="7"/>
      <c r="FD539" s="7"/>
      <c r="FE539" s="7"/>
      <c r="FF539" s="7"/>
      <c r="FG539" s="7"/>
      <c r="FH539" s="7"/>
      <c r="FI539" s="7"/>
      <c r="FJ539" s="7"/>
      <c r="FK539" s="7"/>
      <c r="FL539" s="7"/>
      <c r="FM539" s="7"/>
      <c r="FN539" s="7"/>
      <c r="FO539" s="7"/>
      <c r="FP539" s="7"/>
      <c r="FQ539" s="7"/>
      <c r="FR539" s="7"/>
      <c r="FS539" s="7"/>
      <c r="FT539" s="7"/>
      <c r="FU539" s="7"/>
      <c r="FV539" s="7"/>
      <c r="FW539" s="7"/>
      <c r="FX539" s="7"/>
      <c r="FY539" s="7"/>
      <c r="FZ539" s="7"/>
      <c r="GA539" s="7"/>
      <c r="GB539" s="7"/>
      <c r="GC539" s="7"/>
      <c r="GD539" s="7"/>
      <c r="GE539" s="7"/>
      <c r="GF539" s="7"/>
      <c r="GG539" s="7"/>
      <c r="GH539" s="7"/>
      <c r="GI539" s="7"/>
      <c r="GJ539" s="7"/>
      <c r="GK539" s="7"/>
      <c r="GL539" s="7"/>
      <c r="GM539" s="7"/>
      <c r="GN539" s="7"/>
      <c r="GO539" s="7"/>
      <c r="GP539" s="7"/>
      <c r="GQ539" s="7"/>
      <c r="GR539" s="7"/>
      <c r="GS539" s="7"/>
      <c r="GT539" s="7"/>
      <c r="GU539" s="7"/>
      <c r="GV539" s="7"/>
      <c r="GW539" s="7"/>
      <c r="GX539" s="7"/>
      <c r="GY539" s="7"/>
      <c r="GZ539" s="7"/>
      <c r="HA539" s="7"/>
      <c r="HB539" s="7"/>
      <c r="HC539" s="7"/>
      <c r="HD539" s="7"/>
      <c r="HE539" s="7"/>
      <c r="HF539" s="7"/>
      <c r="HG539" s="7"/>
      <c r="HH539" s="7"/>
      <c r="HI539" s="7"/>
      <c r="HJ539" s="7"/>
      <c r="HK539" s="7"/>
      <c r="HL539" s="7"/>
      <c r="HM539" s="7"/>
      <c r="HN539" s="7"/>
      <c r="HO539" s="7"/>
      <c r="HP539" s="7"/>
      <c r="HQ539" s="7"/>
      <c r="HR539" s="7"/>
      <c r="HS539" s="7"/>
      <c r="HT539" s="7"/>
      <c r="HU539" s="7"/>
      <c r="HV539" s="7"/>
      <c r="HW539" s="7"/>
      <c r="HX539" s="7"/>
      <c r="HY539" s="7"/>
      <c r="HZ539" s="7"/>
      <c r="IA539" s="7"/>
      <c r="IB539" s="7"/>
      <c r="IC539" s="7"/>
      <c r="ID539" s="7"/>
      <c r="IE539" s="7"/>
      <c r="IF539" s="7"/>
      <c r="IG539" s="7"/>
      <c r="IH539" s="7"/>
      <c r="II539" s="7"/>
      <c r="IJ539" s="7"/>
      <c r="IK539" s="7"/>
      <c r="IL539" s="7"/>
      <c r="IM539" s="7"/>
      <c r="IN539" s="7"/>
      <c r="IO539" s="7"/>
      <c r="IP539" s="7"/>
      <c r="IQ539" s="7"/>
    </row>
    <row r="540" spans="2:251">
      <c r="B540" s="65"/>
      <c r="C540" s="15"/>
      <c r="D540" s="15"/>
      <c r="F540" s="15"/>
      <c r="G540" s="14"/>
      <c r="H540" s="14"/>
      <c r="I540" s="14"/>
      <c r="J540" s="15"/>
      <c r="K540" s="14"/>
      <c r="L540" s="15"/>
      <c r="M540" s="15"/>
      <c r="N540" s="18"/>
      <c r="O540" s="15"/>
      <c r="P540" s="15"/>
      <c r="Q540" s="14"/>
      <c r="R540" s="15"/>
      <c r="S540" s="15"/>
      <c r="T540" s="18"/>
      <c r="U540" s="15"/>
      <c r="V540" s="15"/>
      <c r="W540" s="18"/>
      <c r="X540" s="15"/>
      <c r="Y540" s="15"/>
      <c r="Z540" s="18"/>
      <c r="AA540" s="15"/>
      <c r="AB540" s="15"/>
      <c r="AC540" s="18"/>
      <c r="AD540" s="16"/>
      <c r="AE540" s="16"/>
      <c r="AF540" s="11"/>
      <c r="AG540" s="15"/>
      <c r="AH540" s="15"/>
      <c r="AI540" s="18"/>
      <c r="AJ540" s="15"/>
      <c r="AK540" s="15"/>
      <c r="AL540" s="18"/>
      <c r="AM540" s="15"/>
      <c r="AN540" s="15"/>
      <c r="AO540" s="18"/>
      <c r="AP540" s="15"/>
      <c r="AQ540" s="15"/>
      <c r="AR540" s="18"/>
      <c r="AS540" s="15"/>
      <c r="AT540" s="15"/>
      <c r="AU540" s="14"/>
      <c r="AV540" s="15"/>
      <c r="AW540" s="15"/>
      <c r="AX540" s="18"/>
      <c r="AY540" s="15"/>
      <c r="AZ540" s="15"/>
      <c r="BA540" s="18"/>
      <c r="BB540" s="15"/>
      <c r="BC540" s="18"/>
      <c r="BD540" s="14"/>
      <c r="BE540" s="18"/>
      <c r="BF540" s="18"/>
      <c r="BG540" s="16"/>
      <c r="BH540" s="15"/>
      <c r="BI540" s="18"/>
      <c r="BJ540" s="15"/>
      <c r="BK540" s="7"/>
      <c r="BL540" s="15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  <c r="FA540" s="7"/>
      <c r="FB540" s="7"/>
      <c r="FC540" s="7"/>
      <c r="FD540" s="7"/>
      <c r="FE540" s="7"/>
      <c r="FF540" s="7"/>
      <c r="FG540" s="7"/>
      <c r="FH540" s="7"/>
      <c r="FI540" s="7"/>
      <c r="FJ540" s="7"/>
      <c r="FK540" s="7"/>
      <c r="FL540" s="7"/>
      <c r="FM540" s="7"/>
      <c r="FN540" s="7"/>
      <c r="FO540" s="7"/>
      <c r="FP540" s="7"/>
      <c r="FQ540" s="7"/>
      <c r="FR540" s="7"/>
      <c r="FS540" s="7"/>
      <c r="FT540" s="7"/>
      <c r="FU540" s="7"/>
      <c r="FV540" s="7"/>
      <c r="FW540" s="7"/>
      <c r="FX540" s="7"/>
      <c r="FY540" s="7"/>
      <c r="FZ540" s="7"/>
      <c r="GA540" s="7"/>
      <c r="GB540" s="7"/>
      <c r="GC540" s="7"/>
      <c r="GD540" s="7"/>
      <c r="GE540" s="7"/>
      <c r="GF540" s="7"/>
      <c r="GG540" s="7"/>
      <c r="GH540" s="7"/>
      <c r="GI540" s="7"/>
      <c r="GJ540" s="7"/>
      <c r="GK540" s="7"/>
      <c r="GL540" s="7"/>
      <c r="GM540" s="7"/>
      <c r="GN540" s="7"/>
      <c r="GO540" s="7"/>
      <c r="GP540" s="7"/>
      <c r="GQ540" s="7"/>
      <c r="GR540" s="7"/>
      <c r="GS540" s="7"/>
      <c r="GT540" s="7"/>
      <c r="GU540" s="7"/>
      <c r="GV540" s="7"/>
      <c r="GW540" s="7"/>
      <c r="GX540" s="7"/>
      <c r="GY540" s="7"/>
      <c r="GZ540" s="7"/>
      <c r="HA540" s="7"/>
      <c r="HB540" s="7"/>
      <c r="HC540" s="7"/>
      <c r="HD540" s="7"/>
      <c r="HE540" s="7"/>
      <c r="HF540" s="7"/>
      <c r="HG540" s="7"/>
      <c r="HH540" s="7"/>
      <c r="HI540" s="7"/>
      <c r="HJ540" s="7"/>
      <c r="HK540" s="7"/>
      <c r="HL540" s="7"/>
      <c r="HM540" s="7"/>
      <c r="HN540" s="7"/>
      <c r="HO540" s="7"/>
      <c r="HP540" s="7"/>
      <c r="HQ540" s="7"/>
      <c r="HR540" s="7"/>
      <c r="HS540" s="7"/>
      <c r="HT540" s="7"/>
      <c r="HU540" s="7"/>
      <c r="HV540" s="7"/>
      <c r="HW540" s="7"/>
      <c r="HX540" s="7"/>
      <c r="HY540" s="7"/>
      <c r="HZ540" s="7"/>
      <c r="IA540" s="7"/>
      <c r="IB540" s="7"/>
      <c r="IC540" s="7"/>
      <c r="ID540" s="7"/>
      <c r="IE540" s="7"/>
      <c r="IF540" s="7"/>
      <c r="IG540" s="7"/>
      <c r="IH540" s="7"/>
      <c r="II540" s="7"/>
      <c r="IJ540" s="7"/>
      <c r="IK540" s="7"/>
      <c r="IL540" s="7"/>
      <c r="IM540" s="7"/>
      <c r="IN540" s="7"/>
      <c r="IO540" s="7"/>
      <c r="IP540" s="7"/>
      <c r="IQ540" s="7"/>
    </row>
    <row r="541" spans="2:251">
      <c r="B541" s="65"/>
      <c r="C541" s="15"/>
      <c r="D541" s="15"/>
      <c r="F541" s="15"/>
      <c r="G541" s="14"/>
      <c r="H541" s="14"/>
      <c r="I541" s="14"/>
      <c r="J541" s="15"/>
      <c r="K541" s="14"/>
      <c r="L541" s="15"/>
      <c r="M541" s="15"/>
      <c r="N541" s="18"/>
      <c r="O541" s="15"/>
      <c r="P541" s="15"/>
      <c r="Q541" s="14"/>
      <c r="R541" s="15"/>
      <c r="S541" s="15"/>
      <c r="T541" s="18"/>
      <c r="U541" s="15"/>
      <c r="V541" s="15"/>
      <c r="W541" s="18"/>
      <c r="X541" s="15"/>
      <c r="Y541" s="15"/>
      <c r="Z541" s="18"/>
      <c r="AA541" s="15"/>
      <c r="AB541" s="15"/>
      <c r="AC541" s="18"/>
      <c r="AD541" s="16"/>
      <c r="AE541" s="16"/>
      <c r="AF541" s="11"/>
      <c r="AG541" s="15"/>
      <c r="AH541" s="15"/>
      <c r="AI541" s="18"/>
      <c r="AJ541" s="15"/>
      <c r="AK541" s="15"/>
      <c r="AL541" s="18"/>
      <c r="AM541" s="15"/>
      <c r="AN541" s="15"/>
      <c r="AO541" s="18"/>
      <c r="AP541" s="15"/>
      <c r="AQ541" s="15"/>
      <c r="AR541" s="18"/>
      <c r="AS541" s="15"/>
      <c r="AT541" s="15"/>
      <c r="AU541" s="14"/>
      <c r="AV541" s="15"/>
      <c r="AW541" s="15"/>
      <c r="AX541" s="18"/>
      <c r="AY541" s="15"/>
      <c r="AZ541" s="15"/>
      <c r="BA541" s="18"/>
      <c r="BB541" s="15"/>
      <c r="BC541" s="18"/>
      <c r="BD541" s="14"/>
      <c r="BE541" s="18"/>
      <c r="BF541" s="18"/>
      <c r="BG541" s="16"/>
      <c r="BH541" s="15"/>
      <c r="BI541" s="18"/>
      <c r="BJ541" s="15"/>
      <c r="BK541" s="7"/>
      <c r="BL541" s="15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  <c r="FB541" s="7"/>
      <c r="FC541" s="7"/>
      <c r="FD541" s="7"/>
      <c r="FE541" s="7"/>
      <c r="FF541" s="7"/>
      <c r="FG541" s="7"/>
      <c r="FH541" s="7"/>
      <c r="FI541" s="7"/>
      <c r="FJ541" s="7"/>
      <c r="FK541" s="7"/>
      <c r="FL541" s="7"/>
      <c r="FM541" s="7"/>
      <c r="FN541" s="7"/>
      <c r="FO541" s="7"/>
      <c r="FP541" s="7"/>
      <c r="FQ541" s="7"/>
      <c r="FR541" s="7"/>
      <c r="FS541" s="7"/>
      <c r="FT541" s="7"/>
      <c r="FU541" s="7"/>
      <c r="FV541" s="7"/>
      <c r="FW541" s="7"/>
      <c r="FX541" s="7"/>
      <c r="FY541" s="7"/>
      <c r="FZ541" s="7"/>
      <c r="GA541" s="7"/>
      <c r="GB541" s="7"/>
      <c r="GC541" s="7"/>
      <c r="GD541" s="7"/>
      <c r="GE541" s="7"/>
      <c r="GF541" s="7"/>
      <c r="GG541" s="7"/>
      <c r="GH541" s="7"/>
      <c r="GI541" s="7"/>
      <c r="GJ541" s="7"/>
      <c r="GK541" s="7"/>
      <c r="GL541" s="7"/>
      <c r="GM541" s="7"/>
      <c r="GN541" s="7"/>
      <c r="GO541" s="7"/>
      <c r="GP541" s="7"/>
      <c r="GQ541" s="7"/>
      <c r="GR541" s="7"/>
      <c r="GS541" s="7"/>
      <c r="GT541" s="7"/>
      <c r="GU541" s="7"/>
      <c r="GV541" s="7"/>
      <c r="GW541" s="7"/>
      <c r="GX541" s="7"/>
      <c r="GY541" s="7"/>
      <c r="GZ541" s="7"/>
      <c r="HA541" s="7"/>
      <c r="HB541" s="7"/>
      <c r="HC541" s="7"/>
      <c r="HD541" s="7"/>
      <c r="HE541" s="7"/>
      <c r="HF541" s="7"/>
      <c r="HG541" s="7"/>
      <c r="HH541" s="7"/>
      <c r="HI541" s="7"/>
      <c r="HJ541" s="7"/>
      <c r="HK541" s="7"/>
      <c r="HL541" s="7"/>
      <c r="HM541" s="7"/>
      <c r="HN541" s="7"/>
      <c r="HO541" s="7"/>
      <c r="HP541" s="7"/>
      <c r="HQ541" s="7"/>
      <c r="HR541" s="7"/>
      <c r="HS541" s="7"/>
      <c r="HT541" s="7"/>
      <c r="HU541" s="7"/>
      <c r="HV541" s="7"/>
      <c r="HW541" s="7"/>
      <c r="HX541" s="7"/>
      <c r="HY541" s="7"/>
      <c r="HZ541" s="7"/>
      <c r="IA541" s="7"/>
      <c r="IB541" s="7"/>
      <c r="IC541" s="7"/>
      <c r="ID541" s="7"/>
      <c r="IE541" s="7"/>
      <c r="IF541" s="7"/>
      <c r="IG541" s="7"/>
      <c r="IH541" s="7"/>
      <c r="II541" s="7"/>
      <c r="IJ541" s="7"/>
      <c r="IK541" s="7"/>
      <c r="IL541" s="7"/>
      <c r="IM541" s="7"/>
      <c r="IN541" s="7"/>
      <c r="IO541" s="7"/>
      <c r="IP541" s="7"/>
      <c r="IQ541" s="7"/>
    </row>
    <row r="542" spans="2:251">
      <c r="B542" s="65"/>
      <c r="C542" s="15"/>
      <c r="D542" s="15"/>
      <c r="F542" s="15"/>
      <c r="G542" s="14"/>
      <c r="H542" s="14"/>
      <c r="I542" s="14"/>
      <c r="J542" s="15"/>
      <c r="K542" s="14"/>
      <c r="L542" s="15"/>
      <c r="M542" s="15"/>
      <c r="N542" s="18"/>
      <c r="O542" s="15"/>
      <c r="P542" s="15"/>
      <c r="Q542" s="14"/>
      <c r="R542" s="15"/>
      <c r="S542" s="15"/>
      <c r="T542" s="18"/>
      <c r="U542" s="15"/>
      <c r="V542" s="15"/>
      <c r="W542" s="18"/>
      <c r="X542" s="15"/>
      <c r="Y542" s="15"/>
      <c r="Z542" s="18"/>
      <c r="AA542" s="15"/>
      <c r="AB542" s="15"/>
      <c r="AC542" s="18"/>
      <c r="AD542" s="16"/>
      <c r="AE542" s="16"/>
      <c r="AF542" s="11"/>
      <c r="AG542" s="15"/>
      <c r="AH542" s="15"/>
      <c r="AI542" s="18"/>
      <c r="AJ542" s="15"/>
      <c r="AK542" s="15"/>
      <c r="AL542" s="18"/>
      <c r="AM542" s="15"/>
      <c r="AN542" s="15"/>
      <c r="AO542" s="18"/>
      <c r="AP542" s="15"/>
      <c r="AQ542" s="15"/>
      <c r="AR542" s="18"/>
      <c r="AS542" s="15"/>
      <c r="AT542" s="15"/>
      <c r="AU542" s="14"/>
      <c r="AV542" s="15"/>
      <c r="AW542" s="15"/>
      <c r="AX542" s="18"/>
      <c r="AY542" s="15"/>
      <c r="AZ542" s="15"/>
      <c r="BA542" s="18"/>
      <c r="BB542" s="15"/>
      <c r="BC542" s="18"/>
      <c r="BD542" s="14"/>
      <c r="BE542" s="18"/>
      <c r="BF542" s="18"/>
      <c r="BG542" s="16"/>
      <c r="BH542" s="15"/>
      <c r="BI542" s="18"/>
      <c r="BJ542" s="15"/>
      <c r="BK542" s="7"/>
      <c r="BL542" s="15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  <c r="FA542" s="7"/>
      <c r="FB542" s="7"/>
      <c r="FC542" s="7"/>
      <c r="FD542" s="7"/>
      <c r="FE542" s="7"/>
      <c r="FF542" s="7"/>
      <c r="FG542" s="7"/>
      <c r="FH542" s="7"/>
      <c r="FI542" s="7"/>
      <c r="FJ542" s="7"/>
      <c r="FK542" s="7"/>
      <c r="FL542" s="7"/>
      <c r="FM542" s="7"/>
      <c r="FN542" s="7"/>
      <c r="FO542" s="7"/>
      <c r="FP542" s="7"/>
      <c r="FQ542" s="7"/>
      <c r="FR542" s="7"/>
      <c r="FS542" s="7"/>
      <c r="FT542" s="7"/>
      <c r="FU542" s="7"/>
      <c r="FV542" s="7"/>
      <c r="FW542" s="7"/>
      <c r="FX542" s="7"/>
      <c r="FY542" s="7"/>
      <c r="FZ542" s="7"/>
      <c r="GA542" s="7"/>
      <c r="GB542" s="7"/>
      <c r="GC542" s="7"/>
      <c r="GD542" s="7"/>
      <c r="GE542" s="7"/>
      <c r="GF542" s="7"/>
      <c r="GG542" s="7"/>
      <c r="GH542" s="7"/>
      <c r="GI542" s="7"/>
      <c r="GJ542" s="7"/>
      <c r="GK542" s="7"/>
      <c r="GL542" s="7"/>
      <c r="GM542" s="7"/>
      <c r="GN542" s="7"/>
      <c r="GO542" s="7"/>
      <c r="GP542" s="7"/>
      <c r="GQ542" s="7"/>
      <c r="GR542" s="7"/>
      <c r="GS542" s="7"/>
      <c r="GT542" s="7"/>
      <c r="GU542" s="7"/>
      <c r="GV542" s="7"/>
      <c r="GW542" s="7"/>
      <c r="GX542" s="7"/>
      <c r="GY542" s="7"/>
      <c r="GZ542" s="7"/>
      <c r="HA542" s="7"/>
      <c r="HB542" s="7"/>
      <c r="HC542" s="7"/>
      <c r="HD542" s="7"/>
      <c r="HE542" s="7"/>
      <c r="HF542" s="7"/>
      <c r="HG542" s="7"/>
      <c r="HH542" s="7"/>
      <c r="HI542" s="7"/>
      <c r="HJ542" s="7"/>
      <c r="HK542" s="7"/>
      <c r="HL542" s="7"/>
      <c r="HM542" s="7"/>
      <c r="HN542" s="7"/>
      <c r="HO542" s="7"/>
      <c r="HP542" s="7"/>
      <c r="HQ542" s="7"/>
      <c r="HR542" s="7"/>
      <c r="HS542" s="7"/>
      <c r="HT542" s="7"/>
      <c r="HU542" s="7"/>
      <c r="HV542" s="7"/>
      <c r="HW542" s="7"/>
      <c r="HX542" s="7"/>
      <c r="HY542" s="7"/>
      <c r="HZ542" s="7"/>
      <c r="IA542" s="7"/>
      <c r="IB542" s="7"/>
      <c r="IC542" s="7"/>
      <c r="ID542" s="7"/>
      <c r="IE542" s="7"/>
      <c r="IF542" s="7"/>
      <c r="IG542" s="7"/>
      <c r="IH542" s="7"/>
      <c r="II542" s="7"/>
      <c r="IJ542" s="7"/>
      <c r="IK542" s="7"/>
      <c r="IL542" s="7"/>
      <c r="IM542" s="7"/>
      <c r="IN542" s="7"/>
      <c r="IO542" s="7"/>
      <c r="IP542" s="7"/>
      <c r="IQ542" s="7"/>
    </row>
    <row r="543" spans="2:251">
      <c r="B543" s="65"/>
      <c r="C543" s="15"/>
      <c r="D543" s="15"/>
      <c r="F543" s="15"/>
      <c r="G543" s="14"/>
      <c r="H543" s="14"/>
      <c r="I543" s="14"/>
      <c r="J543" s="15"/>
      <c r="K543" s="14"/>
      <c r="L543" s="15"/>
      <c r="M543" s="15"/>
      <c r="N543" s="18"/>
      <c r="O543" s="15"/>
      <c r="P543" s="15"/>
      <c r="Q543" s="14"/>
      <c r="R543" s="15"/>
      <c r="S543" s="15"/>
      <c r="T543" s="18"/>
      <c r="U543" s="15"/>
      <c r="V543" s="15"/>
      <c r="W543" s="18"/>
      <c r="X543" s="15"/>
      <c r="Y543" s="15"/>
      <c r="Z543" s="18"/>
      <c r="AA543" s="15"/>
      <c r="AB543" s="15"/>
      <c r="AC543" s="18"/>
      <c r="AD543" s="16"/>
      <c r="AE543" s="16"/>
      <c r="AF543" s="11"/>
      <c r="AG543" s="15"/>
      <c r="AH543" s="15"/>
      <c r="AI543" s="18"/>
      <c r="AJ543" s="15"/>
      <c r="AK543" s="15"/>
      <c r="AL543" s="18"/>
      <c r="AM543" s="15"/>
      <c r="AN543" s="15"/>
      <c r="AO543" s="18"/>
      <c r="AP543" s="15"/>
      <c r="AQ543" s="15"/>
      <c r="AR543" s="18"/>
      <c r="AS543" s="15"/>
      <c r="AT543" s="15"/>
      <c r="AU543" s="14"/>
      <c r="AV543" s="15"/>
      <c r="AW543" s="15"/>
      <c r="AX543" s="18"/>
      <c r="AY543" s="15"/>
      <c r="AZ543" s="15"/>
      <c r="BA543" s="18"/>
      <c r="BB543" s="15"/>
      <c r="BC543" s="18"/>
      <c r="BD543" s="14"/>
      <c r="BE543" s="18"/>
      <c r="BF543" s="18"/>
      <c r="BG543" s="16"/>
      <c r="BH543" s="15"/>
      <c r="BI543" s="18"/>
      <c r="BJ543" s="15"/>
      <c r="BK543" s="7"/>
      <c r="BL543" s="15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  <c r="FA543" s="7"/>
      <c r="FB543" s="7"/>
      <c r="FC543" s="7"/>
      <c r="FD543" s="7"/>
      <c r="FE543" s="7"/>
      <c r="FF543" s="7"/>
      <c r="FG543" s="7"/>
      <c r="FH543" s="7"/>
      <c r="FI543" s="7"/>
      <c r="FJ543" s="7"/>
      <c r="FK543" s="7"/>
      <c r="FL543" s="7"/>
      <c r="FM543" s="7"/>
      <c r="FN543" s="7"/>
      <c r="FO543" s="7"/>
      <c r="FP543" s="7"/>
      <c r="FQ543" s="7"/>
      <c r="FR543" s="7"/>
      <c r="FS543" s="7"/>
      <c r="FT543" s="7"/>
      <c r="FU543" s="7"/>
      <c r="FV543" s="7"/>
      <c r="FW543" s="7"/>
      <c r="FX543" s="7"/>
      <c r="FY543" s="7"/>
      <c r="FZ543" s="7"/>
      <c r="GA543" s="7"/>
      <c r="GB543" s="7"/>
      <c r="GC543" s="7"/>
      <c r="GD543" s="7"/>
      <c r="GE543" s="7"/>
      <c r="GF543" s="7"/>
      <c r="GG543" s="7"/>
      <c r="GH543" s="7"/>
      <c r="GI543" s="7"/>
      <c r="GJ543" s="7"/>
      <c r="GK543" s="7"/>
      <c r="GL543" s="7"/>
      <c r="GM543" s="7"/>
      <c r="GN543" s="7"/>
      <c r="GO543" s="7"/>
      <c r="GP543" s="7"/>
      <c r="GQ543" s="7"/>
      <c r="GR543" s="7"/>
      <c r="GS543" s="7"/>
      <c r="GT543" s="7"/>
      <c r="GU543" s="7"/>
      <c r="GV543" s="7"/>
      <c r="GW543" s="7"/>
      <c r="GX543" s="7"/>
      <c r="GY543" s="7"/>
      <c r="GZ543" s="7"/>
      <c r="HA543" s="7"/>
      <c r="HB543" s="7"/>
      <c r="HC543" s="7"/>
      <c r="HD543" s="7"/>
      <c r="HE543" s="7"/>
      <c r="HF543" s="7"/>
      <c r="HG543" s="7"/>
      <c r="HH543" s="7"/>
      <c r="HI543" s="7"/>
      <c r="HJ543" s="7"/>
      <c r="HK543" s="7"/>
      <c r="HL543" s="7"/>
      <c r="HM543" s="7"/>
      <c r="HN543" s="7"/>
      <c r="HO543" s="7"/>
      <c r="HP543" s="7"/>
      <c r="HQ543" s="7"/>
      <c r="HR543" s="7"/>
      <c r="HS543" s="7"/>
      <c r="HT543" s="7"/>
      <c r="HU543" s="7"/>
      <c r="HV543" s="7"/>
      <c r="HW543" s="7"/>
      <c r="HX543" s="7"/>
      <c r="HY543" s="7"/>
      <c r="HZ543" s="7"/>
      <c r="IA543" s="7"/>
      <c r="IB543" s="7"/>
      <c r="IC543" s="7"/>
      <c r="ID543" s="7"/>
      <c r="IE543" s="7"/>
      <c r="IF543" s="7"/>
      <c r="IG543" s="7"/>
      <c r="IH543" s="7"/>
      <c r="II543" s="7"/>
      <c r="IJ543" s="7"/>
      <c r="IK543" s="7"/>
      <c r="IL543" s="7"/>
      <c r="IM543" s="7"/>
      <c r="IN543" s="7"/>
      <c r="IO543" s="7"/>
      <c r="IP543" s="7"/>
      <c r="IQ543" s="7"/>
    </row>
    <row r="544" spans="2:251">
      <c r="B544" s="65"/>
      <c r="C544" s="15"/>
      <c r="D544" s="15"/>
      <c r="F544" s="15"/>
      <c r="G544" s="14"/>
      <c r="H544" s="14"/>
      <c r="I544" s="14"/>
      <c r="J544" s="15"/>
      <c r="K544" s="14"/>
      <c r="L544" s="15"/>
      <c r="M544" s="15"/>
      <c r="N544" s="18"/>
      <c r="O544" s="15"/>
      <c r="P544" s="15"/>
      <c r="Q544" s="14"/>
      <c r="R544" s="15"/>
      <c r="S544" s="15"/>
      <c r="T544" s="18"/>
      <c r="U544" s="15"/>
      <c r="V544" s="15"/>
      <c r="W544" s="18"/>
      <c r="X544" s="15"/>
      <c r="Y544" s="15"/>
      <c r="Z544" s="18"/>
      <c r="AA544" s="15"/>
      <c r="AB544" s="15"/>
      <c r="AC544" s="18"/>
      <c r="AD544" s="16"/>
      <c r="AE544" s="16"/>
      <c r="AF544" s="11"/>
      <c r="AG544" s="15"/>
      <c r="AH544" s="15"/>
      <c r="AI544" s="18"/>
      <c r="AJ544" s="15"/>
      <c r="AK544" s="15"/>
      <c r="AL544" s="18"/>
      <c r="AM544" s="15"/>
      <c r="AN544" s="15"/>
      <c r="AO544" s="18"/>
      <c r="AP544" s="15"/>
      <c r="AQ544" s="15"/>
      <c r="AR544" s="18"/>
      <c r="AS544" s="15"/>
      <c r="AT544" s="15"/>
      <c r="AU544" s="14"/>
      <c r="AV544" s="15"/>
      <c r="AW544" s="15"/>
      <c r="AX544" s="18"/>
      <c r="AY544" s="15"/>
      <c r="AZ544" s="15"/>
      <c r="BA544" s="18"/>
      <c r="BB544" s="15"/>
      <c r="BC544" s="18"/>
      <c r="BD544" s="14"/>
      <c r="BE544" s="18"/>
      <c r="BF544" s="18"/>
      <c r="BG544" s="15"/>
      <c r="BH544" s="15"/>
      <c r="BI544" s="18"/>
      <c r="BJ544" s="15"/>
      <c r="BK544" s="7"/>
      <c r="BL544" s="15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  <c r="FA544" s="7"/>
      <c r="FB544" s="7"/>
      <c r="FC544" s="7"/>
      <c r="FD544" s="7"/>
      <c r="FE544" s="7"/>
      <c r="FF544" s="7"/>
      <c r="FG544" s="7"/>
      <c r="FH544" s="7"/>
      <c r="FI544" s="7"/>
      <c r="FJ544" s="7"/>
      <c r="FK544" s="7"/>
      <c r="FL544" s="7"/>
      <c r="FM544" s="7"/>
      <c r="FN544" s="7"/>
      <c r="FO544" s="7"/>
      <c r="FP544" s="7"/>
      <c r="FQ544" s="7"/>
      <c r="FR544" s="7"/>
      <c r="FS544" s="7"/>
      <c r="FT544" s="7"/>
      <c r="FU544" s="7"/>
      <c r="FV544" s="7"/>
      <c r="FW544" s="7"/>
      <c r="FX544" s="7"/>
      <c r="FY544" s="7"/>
      <c r="FZ544" s="7"/>
      <c r="GA544" s="7"/>
      <c r="GB544" s="7"/>
      <c r="GC544" s="7"/>
      <c r="GD544" s="7"/>
      <c r="GE544" s="7"/>
      <c r="GF544" s="7"/>
      <c r="GG544" s="7"/>
      <c r="GH544" s="7"/>
      <c r="GI544" s="7"/>
      <c r="GJ544" s="7"/>
      <c r="GK544" s="7"/>
      <c r="GL544" s="7"/>
      <c r="GM544" s="7"/>
      <c r="GN544" s="7"/>
      <c r="GO544" s="7"/>
      <c r="GP544" s="7"/>
      <c r="GQ544" s="7"/>
      <c r="GR544" s="7"/>
      <c r="GS544" s="7"/>
      <c r="GT544" s="7"/>
      <c r="GU544" s="7"/>
      <c r="GV544" s="7"/>
      <c r="GW544" s="7"/>
      <c r="GX544" s="7"/>
      <c r="GY544" s="7"/>
      <c r="GZ544" s="7"/>
      <c r="HA544" s="7"/>
      <c r="HB544" s="7"/>
      <c r="HC544" s="7"/>
      <c r="HD544" s="7"/>
      <c r="HE544" s="7"/>
      <c r="HF544" s="7"/>
      <c r="HG544" s="7"/>
      <c r="HH544" s="7"/>
      <c r="HI544" s="7"/>
      <c r="HJ544" s="7"/>
      <c r="HK544" s="7"/>
      <c r="HL544" s="7"/>
      <c r="HM544" s="7"/>
      <c r="HN544" s="7"/>
      <c r="HO544" s="7"/>
      <c r="HP544" s="7"/>
      <c r="HQ544" s="7"/>
      <c r="HR544" s="7"/>
      <c r="HS544" s="7"/>
      <c r="HT544" s="7"/>
      <c r="HU544" s="7"/>
      <c r="HV544" s="7"/>
      <c r="HW544" s="7"/>
      <c r="HX544" s="7"/>
      <c r="HY544" s="7"/>
      <c r="HZ544" s="7"/>
      <c r="IA544" s="7"/>
      <c r="IB544" s="7"/>
      <c r="IC544" s="7"/>
      <c r="ID544" s="7"/>
      <c r="IE544" s="7"/>
      <c r="IF544" s="7"/>
      <c r="IG544" s="7"/>
      <c r="IH544" s="7"/>
      <c r="II544" s="7"/>
      <c r="IJ544" s="7"/>
      <c r="IK544" s="7"/>
      <c r="IL544" s="7"/>
      <c r="IM544" s="7"/>
      <c r="IN544" s="7"/>
      <c r="IO544" s="7"/>
      <c r="IP544" s="7"/>
      <c r="IQ544" s="7"/>
    </row>
    <row r="545" spans="2:251">
      <c r="B545" s="65"/>
      <c r="C545" s="15"/>
      <c r="D545" s="15"/>
      <c r="F545" s="15"/>
      <c r="G545" s="14"/>
      <c r="H545" s="14"/>
      <c r="I545" s="14"/>
      <c r="J545" s="15"/>
      <c r="K545" s="14"/>
      <c r="L545" s="15"/>
      <c r="M545" s="15"/>
      <c r="N545" s="18"/>
      <c r="O545" s="15"/>
      <c r="P545" s="15"/>
      <c r="Q545" s="14"/>
      <c r="R545" s="15"/>
      <c r="S545" s="15"/>
      <c r="T545" s="18"/>
      <c r="U545" s="15"/>
      <c r="V545" s="15"/>
      <c r="W545" s="18"/>
      <c r="X545" s="15"/>
      <c r="Y545" s="15"/>
      <c r="Z545" s="18"/>
      <c r="AA545" s="15"/>
      <c r="AB545" s="15"/>
      <c r="AC545" s="18"/>
      <c r="AD545" s="16"/>
      <c r="AE545" s="16"/>
      <c r="AF545" s="11"/>
      <c r="AG545" s="15"/>
      <c r="AH545" s="15"/>
      <c r="AI545" s="18"/>
      <c r="AJ545" s="15"/>
      <c r="AK545" s="15"/>
      <c r="AL545" s="18"/>
      <c r="AM545" s="15"/>
      <c r="AN545" s="15"/>
      <c r="AO545" s="18"/>
      <c r="AP545" s="15"/>
      <c r="AQ545" s="15"/>
      <c r="AR545" s="18"/>
      <c r="AS545" s="15"/>
      <c r="AT545" s="15"/>
      <c r="AU545" s="14"/>
      <c r="AV545" s="15"/>
      <c r="AW545" s="15"/>
      <c r="AX545" s="18"/>
      <c r="AY545" s="15"/>
      <c r="AZ545" s="15"/>
      <c r="BA545" s="18"/>
      <c r="BB545" s="15"/>
      <c r="BC545" s="18"/>
      <c r="BD545" s="14"/>
      <c r="BE545" s="18"/>
      <c r="BF545" s="18"/>
      <c r="BG545" s="16"/>
      <c r="BH545" s="15"/>
      <c r="BI545" s="18"/>
      <c r="BJ545" s="15"/>
      <c r="BK545" s="7"/>
      <c r="BL545" s="18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  <c r="FA545" s="7"/>
      <c r="FB545" s="7"/>
      <c r="FC545" s="7"/>
      <c r="FD545" s="7"/>
      <c r="FE545" s="7"/>
      <c r="FF545" s="7"/>
      <c r="FG545" s="7"/>
      <c r="FH545" s="7"/>
      <c r="FI545" s="7"/>
      <c r="FJ545" s="7"/>
      <c r="FK545" s="7"/>
      <c r="FL545" s="7"/>
      <c r="FM545" s="7"/>
      <c r="FN545" s="7"/>
      <c r="FO545" s="7"/>
      <c r="FP545" s="7"/>
      <c r="FQ545" s="7"/>
      <c r="FR545" s="7"/>
      <c r="FS545" s="7"/>
      <c r="FT545" s="7"/>
      <c r="FU545" s="7"/>
      <c r="FV545" s="7"/>
      <c r="FW545" s="7"/>
      <c r="FX545" s="7"/>
      <c r="FY545" s="7"/>
      <c r="FZ545" s="7"/>
      <c r="GA545" s="7"/>
      <c r="GB545" s="7"/>
      <c r="GC545" s="7"/>
      <c r="GD545" s="7"/>
      <c r="GE545" s="7"/>
      <c r="GF545" s="7"/>
      <c r="GG545" s="7"/>
      <c r="GH545" s="7"/>
      <c r="GI545" s="7"/>
      <c r="GJ545" s="7"/>
      <c r="GK545" s="7"/>
      <c r="GL545" s="7"/>
      <c r="GM545" s="7"/>
      <c r="GN545" s="7"/>
      <c r="GO545" s="7"/>
      <c r="GP545" s="7"/>
      <c r="GQ545" s="7"/>
      <c r="GR545" s="7"/>
      <c r="GS545" s="7"/>
      <c r="GT545" s="7"/>
      <c r="GU545" s="7"/>
      <c r="GV545" s="7"/>
      <c r="GW545" s="7"/>
      <c r="GX545" s="7"/>
      <c r="GY545" s="7"/>
      <c r="GZ545" s="7"/>
      <c r="HA545" s="7"/>
      <c r="HB545" s="7"/>
      <c r="HC545" s="7"/>
      <c r="HD545" s="7"/>
      <c r="HE545" s="7"/>
      <c r="HF545" s="7"/>
      <c r="HG545" s="7"/>
      <c r="HH545" s="7"/>
      <c r="HI545" s="7"/>
      <c r="HJ545" s="7"/>
      <c r="HK545" s="7"/>
      <c r="HL545" s="7"/>
      <c r="HM545" s="7"/>
      <c r="HN545" s="7"/>
      <c r="HO545" s="7"/>
      <c r="HP545" s="7"/>
      <c r="HQ545" s="7"/>
      <c r="HR545" s="7"/>
      <c r="HS545" s="7"/>
      <c r="HT545" s="7"/>
      <c r="HU545" s="7"/>
      <c r="HV545" s="7"/>
      <c r="HW545" s="7"/>
      <c r="HX545" s="7"/>
      <c r="HY545" s="7"/>
      <c r="HZ545" s="7"/>
      <c r="IA545" s="7"/>
      <c r="IB545" s="7"/>
      <c r="IC545" s="7"/>
      <c r="ID545" s="7"/>
      <c r="IE545" s="7"/>
      <c r="IF545" s="7"/>
      <c r="IG545" s="7"/>
      <c r="IH545" s="7"/>
      <c r="II545" s="7"/>
      <c r="IJ545" s="7"/>
      <c r="IK545" s="7"/>
      <c r="IL545" s="7"/>
      <c r="IM545" s="7"/>
      <c r="IN545" s="7"/>
      <c r="IO545" s="7"/>
      <c r="IP545" s="7"/>
      <c r="IQ545" s="7"/>
    </row>
    <row r="546" spans="2:251">
      <c r="B546" s="65"/>
      <c r="C546" s="15"/>
      <c r="D546" s="15"/>
      <c r="F546" s="15"/>
      <c r="G546" s="14"/>
      <c r="H546" s="14"/>
      <c r="I546" s="14"/>
      <c r="J546" s="15"/>
      <c r="K546" s="14"/>
      <c r="L546" s="15"/>
      <c r="M546" s="15"/>
      <c r="N546" s="18"/>
      <c r="O546" s="15"/>
      <c r="P546" s="15"/>
      <c r="Q546" s="14"/>
      <c r="R546" s="15"/>
      <c r="S546" s="15"/>
      <c r="T546" s="18"/>
      <c r="U546" s="15"/>
      <c r="V546" s="15"/>
      <c r="W546" s="18"/>
      <c r="X546" s="15"/>
      <c r="Y546" s="15"/>
      <c r="Z546" s="18"/>
      <c r="AA546" s="15"/>
      <c r="AB546" s="15"/>
      <c r="AC546" s="18"/>
      <c r="AD546" s="16"/>
      <c r="AE546" s="16"/>
      <c r="AF546" s="11"/>
      <c r="AG546" s="15"/>
      <c r="AH546" s="15"/>
      <c r="AI546" s="18"/>
      <c r="AJ546" s="15"/>
      <c r="AK546" s="15"/>
      <c r="AL546" s="18"/>
      <c r="AM546" s="15"/>
      <c r="AN546" s="15"/>
      <c r="AO546" s="18"/>
      <c r="AP546" s="15"/>
      <c r="AQ546" s="15"/>
      <c r="AR546" s="18"/>
      <c r="AS546" s="15"/>
      <c r="AT546" s="15"/>
      <c r="AU546" s="14"/>
      <c r="AV546" s="15"/>
      <c r="AW546" s="15"/>
      <c r="AX546" s="18"/>
      <c r="AY546" s="15"/>
      <c r="AZ546" s="15"/>
      <c r="BA546" s="18"/>
      <c r="BB546" s="15"/>
      <c r="BC546" s="18"/>
      <c r="BD546" s="14"/>
      <c r="BE546" s="18"/>
      <c r="BF546" s="18"/>
      <c r="BG546" s="16"/>
      <c r="BH546" s="15"/>
      <c r="BI546" s="18"/>
      <c r="BJ546" s="15"/>
      <c r="BK546" s="7"/>
      <c r="BL546" s="15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  <c r="FA546" s="7"/>
      <c r="FB546" s="7"/>
      <c r="FC546" s="7"/>
      <c r="FD546" s="7"/>
      <c r="FE546" s="7"/>
      <c r="FF546" s="7"/>
      <c r="FG546" s="7"/>
      <c r="FH546" s="7"/>
      <c r="FI546" s="7"/>
      <c r="FJ546" s="7"/>
      <c r="FK546" s="7"/>
      <c r="FL546" s="7"/>
      <c r="FM546" s="7"/>
      <c r="FN546" s="7"/>
      <c r="FO546" s="7"/>
      <c r="FP546" s="7"/>
      <c r="FQ546" s="7"/>
      <c r="FR546" s="7"/>
      <c r="FS546" s="7"/>
      <c r="FT546" s="7"/>
      <c r="FU546" s="7"/>
      <c r="FV546" s="7"/>
      <c r="FW546" s="7"/>
      <c r="FX546" s="7"/>
      <c r="FY546" s="7"/>
      <c r="FZ546" s="7"/>
      <c r="GA546" s="7"/>
      <c r="GB546" s="7"/>
      <c r="GC546" s="7"/>
      <c r="GD546" s="7"/>
      <c r="GE546" s="7"/>
      <c r="GF546" s="7"/>
      <c r="GG546" s="7"/>
      <c r="GH546" s="7"/>
      <c r="GI546" s="7"/>
      <c r="GJ546" s="7"/>
      <c r="GK546" s="7"/>
      <c r="GL546" s="7"/>
      <c r="GM546" s="7"/>
      <c r="GN546" s="7"/>
      <c r="GO546" s="7"/>
      <c r="GP546" s="7"/>
      <c r="GQ546" s="7"/>
      <c r="GR546" s="7"/>
      <c r="GS546" s="7"/>
      <c r="GT546" s="7"/>
      <c r="GU546" s="7"/>
      <c r="GV546" s="7"/>
      <c r="GW546" s="7"/>
      <c r="GX546" s="7"/>
      <c r="GY546" s="7"/>
      <c r="GZ546" s="7"/>
      <c r="HA546" s="7"/>
      <c r="HB546" s="7"/>
      <c r="HC546" s="7"/>
      <c r="HD546" s="7"/>
      <c r="HE546" s="7"/>
      <c r="HF546" s="7"/>
      <c r="HG546" s="7"/>
      <c r="HH546" s="7"/>
      <c r="HI546" s="7"/>
      <c r="HJ546" s="7"/>
      <c r="HK546" s="7"/>
      <c r="HL546" s="7"/>
      <c r="HM546" s="7"/>
      <c r="HN546" s="7"/>
      <c r="HO546" s="7"/>
      <c r="HP546" s="7"/>
      <c r="HQ546" s="7"/>
      <c r="HR546" s="7"/>
      <c r="HS546" s="7"/>
      <c r="HT546" s="7"/>
      <c r="HU546" s="7"/>
      <c r="HV546" s="7"/>
      <c r="HW546" s="7"/>
      <c r="HX546" s="7"/>
      <c r="HY546" s="7"/>
      <c r="HZ546" s="7"/>
      <c r="IA546" s="7"/>
      <c r="IB546" s="7"/>
      <c r="IC546" s="7"/>
      <c r="ID546" s="7"/>
      <c r="IE546" s="7"/>
      <c r="IF546" s="7"/>
      <c r="IG546" s="7"/>
      <c r="IH546" s="7"/>
      <c r="II546" s="7"/>
      <c r="IJ546" s="7"/>
      <c r="IK546" s="7"/>
      <c r="IL546" s="7"/>
      <c r="IM546" s="7"/>
      <c r="IN546" s="7"/>
      <c r="IO546" s="7"/>
      <c r="IP546" s="7"/>
      <c r="IQ546" s="7"/>
    </row>
    <row r="547" spans="2:251">
      <c r="B547" s="65"/>
      <c r="C547" s="15"/>
      <c r="D547" s="15"/>
      <c r="F547" s="15"/>
      <c r="G547" s="14"/>
      <c r="H547" s="14"/>
      <c r="I547" s="14"/>
      <c r="J547" s="15"/>
      <c r="K547" s="14"/>
      <c r="L547" s="15"/>
      <c r="M547" s="15"/>
      <c r="N547" s="18"/>
      <c r="O547" s="15"/>
      <c r="P547" s="15"/>
      <c r="Q547" s="14"/>
      <c r="R547" s="15"/>
      <c r="S547" s="15"/>
      <c r="T547" s="18"/>
      <c r="U547" s="15"/>
      <c r="V547" s="15"/>
      <c r="W547" s="18"/>
      <c r="X547" s="15"/>
      <c r="Y547" s="15"/>
      <c r="Z547" s="18"/>
      <c r="AA547" s="15"/>
      <c r="AB547" s="15"/>
      <c r="AC547" s="18"/>
      <c r="AD547" s="16"/>
      <c r="AE547" s="16"/>
      <c r="AF547" s="11"/>
      <c r="AG547" s="15"/>
      <c r="AH547" s="15"/>
      <c r="AI547" s="18"/>
      <c r="AJ547" s="15"/>
      <c r="AK547" s="15"/>
      <c r="AL547" s="18"/>
      <c r="AM547" s="15"/>
      <c r="AN547" s="15"/>
      <c r="AO547" s="18"/>
      <c r="AP547" s="15"/>
      <c r="AQ547" s="15"/>
      <c r="AR547" s="18"/>
      <c r="AS547" s="15"/>
      <c r="AT547" s="15"/>
      <c r="AU547" s="14"/>
      <c r="AV547" s="15"/>
      <c r="AW547" s="15"/>
      <c r="AX547" s="18"/>
      <c r="AY547" s="15"/>
      <c r="AZ547" s="15"/>
      <c r="BA547" s="18"/>
      <c r="BB547" s="15"/>
      <c r="BC547" s="18"/>
      <c r="BD547" s="14"/>
      <c r="BE547" s="18"/>
      <c r="BF547" s="18"/>
      <c r="BG547" s="16"/>
      <c r="BH547" s="15"/>
      <c r="BI547" s="18"/>
      <c r="BJ547" s="15"/>
      <c r="BK547" s="7"/>
      <c r="BL547" s="15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  <c r="FA547" s="7"/>
      <c r="FB547" s="7"/>
      <c r="FC547" s="7"/>
      <c r="FD547" s="7"/>
      <c r="FE547" s="7"/>
      <c r="FF547" s="7"/>
      <c r="FG547" s="7"/>
      <c r="FH547" s="7"/>
      <c r="FI547" s="7"/>
      <c r="FJ547" s="7"/>
      <c r="FK547" s="7"/>
      <c r="FL547" s="7"/>
      <c r="FM547" s="7"/>
      <c r="FN547" s="7"/>
      <c r="FO547" s="7"/>
      <c r="FP547" s="7"/>
      <c r="FQ547" s="7"/>
      <c r="FR547" s="7"/>
      <c r="FS547" s="7"/>
      <c r="FT547" s="7"/>
      <c r="FU547" s="7"/>
      <c r="FV547" s="7"/>
      <c r="FW547" s="7"/>
      <c r="FX547" s="7"/>
      <c r="FY547" s="7"/>
      <c r="FZ547" s="7"/>
      <c r="GA547" s="7"/>
      <c r="GB547" s="7"/>
      <c r="GC547" s="7"/>
      <c r="GD547" s="7"/>
      <c r="GE547" s="7"/>
      <c r="GF547" s="7"/>
      <c r="GG547" s="7"/>
      <c r="GH547" s="7"/>
      <c r="GI547" s="7"/>
      <c r="GJ547" s="7"/>
      <c r="GK547" s="7"/>
      <c r="GL547" s="7"/>
      <c r="GM547" s="7"/>
      <c r="GN547" s="7"/>
      <c r="GO547" s="7"/>
      <c r="GP547" s="7"/>
      <c r="GQ547" s="7"/>
      <c r="GR547" s="7"/>
      <c r="GS547" s="7"/>
      <c r="GT547" s="7"/>
      <c r="GU547" s="7"/>
      <c r="GV547" s="7"/>
      <c r="GW547" s="7"/>
      <c r="GX547" s="7"/>
      <c r="GY547" s="7"/>
      <c r="GZ547" s="7"/>
      <c r="HA547" s="7"/>
      <c r="HB547" s="7"/>
      <c r="HC547" s="7"/>
      <c r="HD547" s="7"/>
      <c r="HE547" s="7"/>
      <c r="HF547" s="7"/>
      <c r="HG547" s="7"/>
      <c r="HH547" s="7"/>
      <c r="HI547" s="7"/>
      <c r="HJ547" s="7"/>
      <c r="HK547" s="7"/>
      <c r="HL547" s="7"/>
      <c r="HM547" s="7"/>
      <c r="HN547" s="7"/>
      <c r="HO547" s="7"/>
      <c r="HP547" s="7"/>
      <c r="HQ547" s="7"/>
      <c r="HR547" s="7"/>
      <c r="HS547" s="7"/>
      <c r="HT547" s="7"/>
      <c r="HU547" s="7"/>
      <c r="HV547" s="7"/>
      <c r="HW547" s="7"/>
      <c r="HX547" s="7"/>
      <c r="HY547" s="7"/>
      <c r="HZ547" s="7"/>
      <c r="IA547" s="7"/>
      <c r="IB547" s="7"/>
      <c r="IC547" s="7"/>
      <c r="ID547" s="7"/>
      <c r="IE547" s="7"/>
      <c r="IF547" s="7"/>
      <c r="IG547" s="7"/>
      <c r="IH547" s="7"/>
      <c r="II547" s="7"/>
      <c r="IJ547" s="7"/>
      <c r="IK547" s="7"/>
      <c r="IL547" s="7"/>
      <c r="IM547" s="7"/>
      <c r="IN547" s="7"/>
      <c r="IO547" s="7"/>
      <c r="IP547" s="7"/>
      <c r="IQ547" s="7"/>
    </row>
    <row r="548" spans="2:251">
      <c r="B548" s="65"/>
      <c r="C548" s="15"/>
      <c r="D548" s="15"/>
      <c r="F548" s="15"/>
      <c r="G548" s="14"/>
      <c r="H548" s="14"/>
      <c r="I548" s="14"/>
      <c r="J548" s="15"/>
      <c r="K548" s="14"/>
      <c r="L548" s="15"/>
      <c r="M548" s="15"/>
      <c r="N548" s="18"/>
      <c r="O548" s="15"/>
      <c r="P548" s="15"/>
      <c r="Q548" s="14"/>
      <c r="R548" s="15"/>
      <c r="S548" s="15"/>
      <c r="T548" s="18"/>
      <c r="U548" s="15"/>
      <c r="V548" s="15"/>
      <c r="W548" s="18"/>
      <c r="X548" s="15"/>
      <c r="Y548" s="15"/>
      <c r="Z548" s="18"/>
      <c r="AA548" s="15"/>
      <c r="AB548" s="15"/>
      <c r="AC548" s="18"/>
      <c r="AD548" s="16"/>
      <c r="AE548" s="16"/>
      <c r="AF548" s="11"/>
      <c r="AG548" s="15"/>
      <c r="AH548" s="15"/>
      <c r="AI548" s="18"/>
      <c r="AJ548" s="15"/>
      <c r="AK548" s="15"/>
      <c r="AL548" s="18"/>
      <c r="AM548" s="15"/>
      <c r="AN548" s="15"/>
      <c r="AO548" s="18"/>
      <c r="AP548" s="15"/>
      <c r="AQ548" s="15"/>
      <c r="AR548" s="18"/>
      <c r="AS548" s="15"/>
      <c r="AT548" s="15"/>
      <c r="AU548" s="14"/>
      <c r="AV548" s="15"/>
      <c r="AW548" s="15"/>
      <c r="AX548" s="18"/>
      <c r="AY548" s="15"/>
      <c r="AZ548" s="15"/>
      <c r="BA548" s="18"/>
      <c r="BB548" s="15"/>
      <c r="BC548" s="18"/>
      <c r="BD548" s="14"/>
      <c r="BE548" s="18"/>
      <c r="BF548" s="18"/>
      <c r="BG548" s="16"/>
      <c r="BH548" s="15"/>
      <c r="BI548" s="18"/>
      <c r="BJ548" s="15"/>
      <c r="BK548" s="7"/>
      <c r="BL548" s="15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  <c r="FA548" s="7"/>
      <c r="FB548" s="7"/>
      <c r="FC548" s="7"/>
      <c r="FD548" s="7"/>
      <c r="FE548" s="7"/>
      <c r="FF548" s="7"/>
      <c r="FG548" s="7"/>
      <c r="FH548" s="7"/>
      <c r="FI548" s="7"/>
      <c r="FJ548" s="7"/>
      <c r="FK548" s="7"/>
      <c r="FL548" s="7"/>
      <c r="FM548" s="7"/>
      <c r="FN548" s="7"/>
      <c r="FO548" s="7"/>
      <c r="FP548" s="7"/>
      <c r="FQ548" s="7"/>
      <c r="FR548" s="7"/>
      <c r="FS548" s="7"/>
      <c r="FT548" s="7"/>
      <c r="FU548" s="7"/>
      <c r="FV548" s="7"/>
      <c r="FW548" s="7"/>
      <c r="FX548" s="7"/>
      <c r="FY548" s="7"/>
      <c r="FZ548" s="7"/>
      <c r="GA548" s="7"/>
      <c r="GB548" s="7"/>
      <c r="GC548" s="7"/>
      <c r="GD548" s="7"/>
      <c r="GE548" s="7"/>
      <c r="GF548" s="7"/>
      <c r="GG548" s="7"/>
      <c r="GH548" s="7"/>
      <c r="GI548" s="7"/>
      <c r="GJ548" s="7"/>
      <c r="GK548" s="7"/>
      <c r="GL548" s="7"/>
      <c r="GM548" s="7"/>
      <c r="GN548" s="7"/>
      <c r="GO548" s="7"/>
      <c r="GP548" s="7"/>
      <c r="GQ548" s="7"/>
      <c r="GR548" s="7"/>
      <c r="GS548" s="7"/>
      <c r="GT548" s="7"/>
      <c r="GU548" s="7"/>
      <c r="GV548" s="7"/>
      <c r="GW548" s="7"/>
      <c r="GX548" s="7"/>
      <c r="GY548" s="7"/>
      <c r="GZ548" s="7"/>
      <c r="HA548" s="7"/>
      <c r="HB548" s="7"/>
      <c r="HC548" s="7"/>
      <c r="HD548" s="7"/>
      <c r="HE548" s="7"/>
      <c r="HF548" s="7"/>
      <c r="HG548" s="7"/>
      <c r="HH548" s="7"/>
      <c r="HI548" s="7"/>
      <c r="HJ548" s="7"/>
      <c r="HK548" s="7"/>
      <c r="HL548" s="7"/>
      <c r="HM548" s="7"/>
      <c r="HN548" s="7"/>
      <c r="HO548" s="7"/>
      <c r="HP548" s="7"/>
      <c r="HQ548" s="7"/>
      <c r="HR548" s="7"/>
      <c r="HS548" s="7"/>
      <c r="HT548" s="7"/>
      <c r="HU548" s="7"/>
      <c r="HV548" s="7"/>
      <c r="HW548" s="7"/>
      <c r="HX548" s="7"/>
      <c r="HY548" s="7"/>
      <c r="HZ548" s="7"/>
      <c r="IA548" s="7"/>
      <c r="IB548" s="7"/>
      <c r="IC548" s="7"/>
      <c r="ID548" s="7"/>
      <c r="IE548" s="7"/>
      <c r="IF548" s="7"/>
      <c r="IG548" s="7"/>
      <c r="IH548" s="7"/>
      <c r="II548" s="7"/>
      <c r="IJ548" s="7"/>
      <c r="IK548" s="7"/>
      <c r="IL548" s="7"/>
      <c r="IM548" s="7"/>
      <c r="IN548" s="7"/>
      <c r="IO548" s="7"/>
      <c r="IP548" s="7"/>
      <c r="IQ548" s="7"/>
    </row>
    <row r="549" spans="2:251">
      <c r="B549" s="65"/>
      <c r="C549" s="15"/>
      <c r="D549" s="15"/>
      <c r="F549" s="15"/>
      <c r="G549" s="14"/>
      <c r="H549" s="14"/>
      <c r="I549" s="14"/>
      <c r="J549" s="15"/>
      <c r="K549" s="14"/>
      <c r="L549" s="15"/>
      <c r="M549" s="15"/>
      <c r="N549" s="18"/>
      <c r="O549" s="15"/>
      <c r="P549" s="15"/>
      <c r="Q549" s="14"/>
      <c r="R549" s="15"/>
      <c r="S549" s="15"/>
      <c r="T549" s="18"/>
      <c r="U549" s="15"/>
      <c r="V549" s="15"/>
      <c r="W549" s="18"/>
      <c r="X549" s="15"/>
      <c r="Y549" s="15"/>
      <c r="Z549" s="18"/>
      <c r="AA549" s="15"/>
      <c r="AB549" s="15"/>
      <c r="AC549" s="18"/>
      <c r="AD549" s="16"/>
      <c r="AE549" s="16"/>
      <c r="AF549" s="11"/>
      <c r="AG549" s="15"/>
      <c r="AH549" s="15"/>
      <c r="AI549" s="18"/>
      <c r="AJ549" s="15"/>
      <c r="AK549" s="15"/>
      <c r="AL549" s="18"/>
      <c r="AM549" s="15"/>
      <c r="AN549" s="15"/>
      <c r="AO549" s="18"/>
      <c r="AP549" s="15"/>
      <c r="AQ549" s="15"/>
      <c r="AR549" s="18"/>
      <c r="AS549" s="15"/>
      <c r="AT549" s="15"/>
      <c r="AU549" s="14"/>
      <c r="AV549" s="15"/>
      <c r="AW549" s="15"/>
      <c r="AX549" s="18"/>
      <c r="AY549" s="15"/>
      <c r="AZ549" s="15"/>
      <c r="BA549" s="18"/>
      <c r="BB549" s="15"/>
      <c r="BC549" s="18"/>
      <c r="BD549" s="14"/>
      <c r="BE549" s="18"/>
      <c r="BF549" s="18"/>
      <c r="BG549" s="16"/>
      <c r="BH549" s="15"/>
      <c r="BI549" s="18"/>
      <c r="BJ549" s="15"/>
      <c r="BK549" s="7"/>
      <c r="BL549" s="15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  <c r="FA549" s="7"/>
      <c r="FB549" s="7"/>
      <c r="FC549" s="7"/>
      <c r="FD549" s="7"/>
      <c r="FE549" s="7"/>
      <c r="FF549" s="7"/>
      <c r="FG549" s="7"/>
      <c r="FH549" s="7"/>
      <c r="FI549" s="7"/>
      <c r="FJ549" s="7"/>
      <c r="FK549" s="7"/>
      <c r="FL549" s="7"/>
      <c r="FM549" s="7"/>
      <c r="FN549" s="7"/>
      <c r="FO549" s="7"/>
      <c r="FP549" s="7"/>
      <c r="FQ549" s="7"/>
      <c r="FR549" s="7"/>
      <c r="FS549" s="7"/>
      <c r="FT549" s="7"/>
      <c r="FU549" s="7"/>
      <c r="FV549" s="7"/>
      <c r="FW549" s="7"/>
      <c r="FX549" s="7"/>
      <c r="FY549" s="7"/>
      <c r="FZ549" s="7"/>
      <c r="GA549" s="7"/>
      <c r="GB549" s="7"/>
      <c r="GC549" s="7"/>
      <c r="GD549" s="7"/>
      <c r="GE549" s="7"/>
      <c r="GF549" s="7"/>
      <c r="GG549" s="7"/>
      <c r="GH549" s="7"/>
      <c r="GI549" s="7"/>
      <c r="GJ549" s="7"/>
      <c r="GK549" s="7"/>
      <c r="GL549" s="7"/>
      <c r="GM549" s="7"/>
      <c r="GN549" s="7"/>
      <c r="GO549" s="7"/>
      <c r="GP549" s="7"/>
      <c r="GQ549" s="7"/>
      <c r="GR549" s="7"/>
      <c r="GS549" s="7"/>
      <c r="GT549" s="7"/>
      <c r="GU549" s="7"/>
      <c r="GV549" s="7"/>
      <c r="GW549" s="7"/>
      <c r="GX549" s="7"/>
      <c r="GY549" s="7"/>
      <c r="GZ549" s="7"/>
      <c r="HA549" s="7"/>
      <c r="HB549" s="7"/>
      <c r="HC549" s="7"/>
      <c r="HD549" s="7"/>
      <c r="HE549" s="7"/>
      <c r="HF549" s="7"/>
      <c r="HG549" s="7"/>
      <c r="HH549" s="7"/>
      <c r="HI549" s="7"/>
      <c r="HJ549" s="7"/>
      <c r="HK549" s="7"/>
      <c r="HL549" s="7"/>
      <c r="HM549" s="7"/>
      <c r="HN549" s="7"/>
      <c r="HO549" s="7"/>
      <c r="HP549" s="7"/>
      <c r="HQ549" s="7"/>
      <c r="HR549" s="7"/>
      <c r="HS549" s="7"/>
      <c r="HT549" s="7"/>
      <c r="HU549" s="7"/>
      <c r="HV549" s="7"/>
      <c r="HW549" s="7"/>
      <c r="HX549" s="7"/>
      <c r="HY549" s="7"/>
      <c r="HZ549" s="7"/>
      <c r="IA549" s="7"/>
      <c r="IB549" s="7"/>
      <c r="IC549" s="7"/>
      <c r="ID549" s="7"/>
      <c r="IE549" s="7"/>
      <c r="IF549" s="7"/>
      <c r="IG549" s="7"/>
      <c r="IH549" s="7"/>
      <c r="II549" s="7"/>
      <c r="IJ549" s="7"/>
      <c r="IK549" s="7"/>
      <c r="IL549" s="7"/>
      <c r="IM549" s="7"/>
      <c r="IN549" s="7"/>
      <c r="IO549" s="7"/>
      <c r="IP549" s="7"/>
      <c r="IQ549" s="7"/>
    </row>
    <row r="550" spans="2:251">
      <c r="B550" s="65"/>
      <c r="C550" s="15"/>
      <c r="D550" s="15"/>
      <c r="F550" s="15"/>
      <c r="G550" s="14"/>
      <c r="H550" s="14"/>
      <c r="I550" s="14"/>
      <c r="J550" s="15"/>
      <c r="K550" s="14"/>
      <c r="L550" s="15"/>
      <c r="M550" s="15"/>
      <c r="N550" s="18"/>
      <c r="O550" s="15"/>
      <c r="P550" s="15"/>
      <c r="Q550" s="14"/>
      <c r="R550" s="15"/>
      <c r="S550" s="15"/>
      <c r="T550" s="18"/>
      <c r="U550" s="15"/>
      <c r="V550" s="15"/>
      <c r="W550" s="18"/>
      <c r="X550" s="15"/>
      <c r="Y550" s="15"/>
      <c r="Z550" s="18"/>
      <c r="AA550" s="15"/>
      <c r="AB550" s="15"/>
      <c r="AC550" s="18"/>
      <c r="AD550" s="16"/>
      <c r="AE550" s="16"/>
      <c r="AF550" s="11"/>
      <c r="AG550" s="15"/>
      <c r="AH550" s="15"/>
      <c r="AI550" s="18"/>
      <c r="AJ550" s="15"/>
      <c r="AK550" s="15"/>
      <c r="AL550" s="18"/>
      <c r="AM550" s="15"/>
      <c r="AN550" s="15"/>
      <c r="AO550" s="18"/>
      <c r="AP550" s="15"/>
      <c r="AQ550" s="15"/>
      <c r="AR550" s="18"/>
      <c r="AS550" s="15"/>
      <c r="AT550" s="15"/>
      <c r="AU550" s="14"/>
      <c r="AV550" s="15"/>
      <c r="AW550" s="15"/>
      <c r="AX550" s="18"/>
      <c r="AY550" s="15"/>
      <c r="AZ550" s="15"/>
      <c r="BA550" s="18"/>
      <c r="BB550" s="15"/>
      <c r="BC550" s="18"/>
      <c r="BD550" s="14"/>
      <c r="BE550" s="18"/>
      <c r="BF550" s="18"/>
      <c r="BG550" s="16"/>
      <c r="BH550" s="15"/>
      <c r="BI550" s="18"/>
      <c r="BJ550" s="15"/>
      <c r="BK550" s="7"/>
      <c r="BL550" s="15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  <c r="FA550" s="7"/>
      <c r="FB550" s="7"/>
      <c r="FC550" s="7"/>
      <c r="FD550" s="7"/>
      <c r="FE550" s="7"/>
      <c r="FF550" s="7"/>
      <c r="FG550" s="7"/>
      <c r="FH550" s="7"/>
      <c r="FI550" s="7"/>
      <c r="FJ550" s="7"/>
      <c r="FK550" s="7"/>
      <c r="FL550" s="7"/>
      <c r="FM550" s="7"/>
      <c r="FN550" s="7"/>
      <c r="FO550" s="7"/>
      <c r="FP550" s="7"/>
      <c r="FQ550" s="7"/>
      <c r="FR550" s="7"/>
      <c r="FS550" s="7"/>
      <c r="FT550" s="7"/>
      <c r="FU550" s="7"/>
      <c r="FV550" s="7"/>
      <c r="FW550" s="7"/>
      <c r="FX550" s="7"/>
      <c r="FY550" s="7"/>
      <c r="FZ550" s="7"/>
      <c r="GA550" s="7"/>
      <c r="GB550" s="7"/>
      <c r="GC550" s="7"/>
      <c r="GD550" s="7"/>
      <c r="GE550" s="7"/>
      <c r="GF550" s="7"/>
      <c r="GG550" s="7"/>
      <c r="GH550" s="7"/>
      <c r="GI550" s="7"/>
      <c r="GJ550" s="7"/>
      <c r="GK550" s="7"/>
      <c r="GL550" s="7"/>
      <c r="GM550" s="7"/>
      <c r="GN550" s="7"/>
      <c r="GO550" s="7"/>
      <c r="GP550" s="7"/>
      <c r="GQ550" s="7"/>
      <c r="GR550" s="7"/>
      <c r="GS550" s="7"/>
      <c r="GT550" s="7"/>
      <c r="GU550" s="7"/>
      <c r="GV550" s="7"/>
      <c r="GW550" s="7"/>
      <c r="GX550" s="7"/>
      <c r="GY550" s="7"/>
      <c r="GZ550" s="7"/>
      <c r="HA550" s="7"/>
      <c r="HB550" s="7"/>
      <c r="HC550" s="7"/>
      <c r="HD550" s="7"/>
      <c r="HE550" s="7"/>
      <c r="HF550" s="7"/>
      <c r="HG550" s="7"/>
      <c r="HH550" s="7"/>
      <c r="HI550" s="7"/>
      <c r="HJ550" s="7"/>
      <c r="HK550" s="7"/>
      <c r="HL550" s="7"/>
      <c r="HM550" s="7"/>
      <c r="HN550" s="7"/>
      <c r="HO550" s="7"/>
      <c r="HP550" s="7"/>
      <c r="HQ550" s="7"/>
      <c r="HR550" s="7"/>
      <c r="HS550" s="7"/>
      <c r="HT550" s="7"/>
      <c r="HU550" s="7"/>
      <c r="HV550" s="7"/>
      <c r="HW550" s="7"/>
      <c r="HX550" s="7"/>
      <c r="HY550" s="7"/>
      <c r="HZ550" s="7"/>
      <c r="IA550" s="7"/>
      <c r="IB550" s="7"/>
      <c r="IC550" s="7"/>
      <c r="ID550" s="7"/>
      <c r="IE550" s="7"/>
      <c r="IF550" s="7"/>
      <c r="IG550" s="7"/>
      <c r="IH550" s="7"/>
      <c r="II550" s="7"/>
      <c r="IJ550" s="7"/>
      <c r="IK550" s="7"/>
      <c r="IL550" s="7"/>
      <c r="IM550" s="7"/>
      <c r="IN550" s="7"/>
      <c r="IO550" s="7"/>
      <c r="IP550" s="7"/>
      <c r="IQ550" s="7"/>
    </row>
    <row r="551" spans="2:251">
      <c r="B551" s="65"/>
      <c r="C551" s="15"/>
      <c r="D551" s="15"/>
      <c r="F551" s="15"/>
      <c r="G551" s="14"/>
      <c r="H551" s="14"/>
      <c r="I551" s="14"/>
      <c r="J551" s="15"/>
      <c r="K551" s="14"/>
      <c r="L551" s="15"/>
      <c r="M551" s="15"/>
      <c r="N551" s="18"/>
      <c r="O551" s="15"/>
      <c r="P551" s="15"/>
      <c r="Q551" s="14"/>
      <c r="R551" s="15"/>
      <c r="S551" s="15"/>
      <c r="T551" s="18"/>
      <c r="U551" s="15"/>
      <c r="V551" s="15"/>
      <c r="W551" s="18"/>
      <c r="X551" s="15"/>
      <c r="Y551" s="15"/>
      <c r="Z551" s="18"/>
      <c r="AA551" s="15"/>
      <c r="AB551" s="15"/>
      <c r="AC551" s="18"/>
      <c r="AD551" s="16"/>
      <c r="AE551" s="16"/>
      <c r="AF551" s="11"/>
      <c r="AG551" s="15"/>
      <c r="AH551" s="15"/>
      <c r="AI551" s="18"/>
      <c r="AJ551" s="15"/>
      <c r="AK551" s="15"/>
      <c r="AL551" s="18"/>
      <c r="AM551" s="15"/>
      <c r="AN551" s="15"/>
      <c r="AO551" s="18"/>
      <c r="AP551" s="15"/>
      <c r="AQ551" s="15"/>
      <c r="AR551" s="18"/>
      <c r="AS551" s="15"/>
      <c r="AT551" s="15"/>
      <c r="AU551" s="14"/>
      <c r="AV551" s="15"/>
      <c r="AW551" s="15"/>
      <c r="AX551" s="18"/>
      <c r="AY551" s="15"/>
      <c r="AZ551" s="15"/>
      <c r="BA551" s="18"/>
      <c r="BB551" s="15"/>
      <c r="BC551" s="18"/>
      <c r="BD551" s="14"/>
      <c r="BE551" s="18"/>
      <c r="BF551" s="18"/>
      <c r="BG551" s="16"/>
      <c r="BH551" s="15"/>
      <c r="BI551" s="18"/>
      <c r="BJ551" s="15"/>
      <c r="BK551" s="7"/>
      <c r="BL551" s="15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  <c r="FA551" s="7"/>
      <c r="FB551" s="7"/>
      <c r="FC551" s="7"/>
      <c r="FD551" s="7"/>
      <c r="FE551" s="7"/>
      <c r="FF551" s="7"/>
      <c r="FG551" s="7"/>
      <c r="FH551" s="7"/>
      <c r="FI551" s="7"/>
      <c r="FJ551" s="7"/>
      <c r="FK551" s="7"/>
      <c r="FL551" s="7"/>
      <c r="FM551" s="7"/>
      <c r="FN551" s="7"/>
      <c r="FO551" s="7"/>
      <c r="FP551" s="7"/>
      <c r="FQ551" s="7"/>
      <c r="FR551" s="7"/>
      <c r="FS551" s="7"/>
      <c r="FT551" s="7"/>
      <c r="FU551" s="7"/>
      <c r="FV551" s="7"/>
      <c r="FW551" s="7"/>
      <c r="FX551" s="7"/>
      <c r="FY551" s="7"/>
      <c r="FZ551" s="7"/>
      <c r="GA551" s="7"/>
      <c r="GB551" s="7"/>
      <c r="GC551" s="7"/>
      <c r="GD551" s="7"/>
      <c r="GE551" s="7"/>
      <c r="GF551" s="7"/>
      <c r="GG551" s="7"/>
      <c r="GH551" s="7"/>
      <c r="GI551" s="7"/>
      <c r="GJ551" s="7"/>
      <c r="GK551" s="7"/>
      <c r="GL551" s="7"/>
      <c r="GM551" s="7"/>
      <c r="GN551" s="7"/>
      <c r="GO551" s="7"/>
      <c r="GP551" s="7"/>
      <c r="GQ551" s="7"/>
      <c r="GR551" s="7"/>
      <c r="GS551" s="7"/>
      <c r="GT551" s="7"/>
      <c r="GU551" s="7"/>
      <c r="GV551" s="7"/>
      <c r="GW551" s="7"/>
      <c r="GX551" s="7"/>
      <c r="GY551" s="7"/>
      <c r="GZ551" s="7"/>
      <c r="HA551" s="7"/>
      <c r="HB551" s="7"/>
      <c r="HC551" s="7"/>
      <c r="HD551" s="7"/>
      <c r="HE551" s="7"/>
      <c r="HF551" s="7"/>
      <c r="HG551" s="7"/>
      <c r="HH551" s="7"/>
      <c r="HI551" s="7"/>
      <c r="HJ551" s="7"/>
      <c r="HK551" s="7"/>
      <c r="HL551" s="7"/>
      <c r="HM551" s="7"/>
      <c r="HN551" s="7"/>
      <c r="HO551" s="7"/>
      <c r="HP551" s="7"/>
      <c r="HQ551" s="7"/>
      <c r="HR551" s="7"/>
      <c r="HS551" s="7"/>
      <c r="HT551" s="7"/>
      <c r="HU551" s="7"/>
      <c r="HV551" s="7"/>
      <c r="HW551" s="7"/>
      <c r="HX551" s="7"/>
      <c r="HY551" s="7"/>
      <c r="HZ551" s="7"/>
      <c r="IA551" s="7"/>
      <c r="IB551" s="7"/>
      <c r="IC551" s="7"/>
      <c r="ID551" s="7"/>
      <c r="IE551" s="7"/>
      <c r="IF551" s="7"/>
      <c r="IG551" s="7"/>
      <c r="IH551" s="7"/>
      <c r="II551" s="7"/>
      <c r="IJ551" s="7"/>
      <c r="IK551" s="7"/>
      <c r="IL551" s="7"/>
      <c r="IM551" s="7"/>
      <c r="IN551" s="7"/>
      <c r="IO551" s="7"/>
      <c r="IP551" s="7"/>
      <c r="IQ551" s="7"/>
    </row>
    <row r="552" spans="2:251">
      <c r="B552" s="65"/>
      <c r="C552" s="15"/>
      <c r="D552" s="15"/>
      <c r="F552" s="15"/>
      <c r="G552" s="14"/>
      <c r="H552" s="14"/>
      <c r="I552" s="14"/>
      <c r="J552" s="15"/>
      <c r="K552" s="14"/>
      <c r="L552" s="15"/>
      <c r="M552" s="15"/>
      <c r="N552" s="18"/>
      <c r="O552" s="15"/>
      <c r="P552" s="15"/>
      <c r="Q552" s="14"/>
      <c r="R552" s="15"/>
      <c r="S552" s="15"/>
      <c r="T552" s="18"/>
      <c r="U552" s="15"/>
      <c r="V552" s="15"/>
      <c r="W552" s="18"/>
      <c r="X552" s="15"/>
      <c r="Y552" s="15"/>
      <c r="Z552" s="18"/>
      <c r="AA552" s="15"/>
      <c r="AB552" s="15"/>
      <c r="AC552" s="18"/>
      <c r="AD552" s="16"/>
      <c r="AE552" s="16"/>
      <c r="AF552" s="11"/>
      <c r="AG552" s="15"/>
      <c r="AH552" s="15"/>
      <c r="AI552" s="18"/>
      <c r="AJ552" s="15"/>
      <c r="AK552" s="15"/>
      <c r="AL552" s="18"/>
      <c r="AM552" s="15"/>
      <c r="AN552" s="15"/>
      <c r="AO552" s="18"/>
      <c r="AP552" s="15"/>
      <c r="AQ552" s="15"/>
      <c r="AR552" s="18"/>
      <c r="AS552" s="15"/>
      <c r="AT552" s="15"/>
      <c r="AU552" s="14"/>
      <c r="AV552" s="15"/>
      <c r="AW552" s="15"/>
      <c r="AX552" s="18"/>
      <c r="AY552" s="15"/>
      <c r="AZ552" s="15"/>
      <c r="BA552" s="18"/>
      <c r="BB552" s="15"/>
      <c r="BC552" s="18"/>
      <c r="BD552" s="14"/>
      <c r="BE552" s="18"/>
      <c r="BF552" s="18"/>
      <c r="BG552" s="15"/>
      <c r="BH552" s="15"/>
      <c r="BI552" s="18"/>
      <c r="BJ552" s="15"/>
      <c r="BK552" s="7"/>
      <c r="BL552" s="15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  <c r="FA552" s="7"/>
      <c r="FB552" s="7"/>
      <c r="FC552" s="7"/>
      <c r="FD552" s="7"/>
      <c r="FE552" s="7"/>
      <c r="FF552" s="7"/>
      <c r="FG552" s="7"/>
      <c r="FH552" s="7"/>
      <c r="FI552" s="7"/>
      <c r="FJ552" s="7"/>
      <c r="FK552" s="7"/>
      <c r="FL552" s="7"/>
      <c r="FM552" s="7"/>
      <c r="FN552" s="7"/>
      <c r="FO552" s="7"/>
      <c r="FP552" s="7"/>
      <c r="FQ552" s="7"/>
      <c r="FR552" s="7"/>
      <c r="FS552" s="7"/>
      <c r="FT552" s="7"/>
      <c r="FU552" s="7"/>
      <c r="FV552" s="7"/>
      <c r="FW552" s="7"/>
      <c r="FX552" s="7"/>
      <c r="FY552" s="7"/>
      <c r="FZ552" s="7"/>
      <c r="GA552" s="7"/>
      <c r="GB552" s="7"/>
      <c r="GC552" s="7"/>
      <c r="GD552" s="7"/>
      <c r="GE552" s="7"/>
      <c r="GF552" s="7"/>
      <c r="GG552" s="7"/>
      <c r="GH552" s="7"/>
      <c r="GI552" s="7"/>
      <c r="GJ552" s="7"/>
      <c r="GK552" s="7"/>
      <c r="GL552" s="7"/>
      <c r="GM552" s="7"/>
      <c r="GN552" s="7"/>
      <c r="GO552" s="7"/>
      <c r="GP552" s="7"/>
      <c r="GQ552" s="7"/>
      <c r="GR552" s="7"/>
      <c r="GS552" s="7"/>
      <c r="GT552" s="7"/>
      <c r="GU552" s="7"/>
      <c r="GV552" s="7"/>
      <c r="GW552" s="7"/>
      <c r="GX552" s="7"/>
      <c r="GY552" s="7"/>
      <c r="GZ552" s="7"/>
      <c r="HA552" s="7"/>
      <c r="HB552" s="7"/>
      <c r="HC552" s="7"/>
      <c r="HD552" s="7"/>
      <c r="HE552" s="7"/>
      <c r="HF552" s="7"/>
      <c r="HG552" s="7"/>
      <c r="HH552" s="7"/>
      <c r="HI552" s="7"/>
      <c r="HJ552" s="7"/>
      <c r="HK552" s="7"/>
      <c r="HL552" s="7"/>
      <c r="HM552" s="7"/>
      <c r="HN552" s="7"/>
      <c r="HO552" s="7"/>
      <c r="HP552" s="7"/>
      <c r="HQ552" s="7"/>
      <c r="HR552" s="7"/>
      <c r="HS552" s="7"/>
      <c r="HT552" s="7"/>
      <c r="HU552" s="7"/>
      <c r="HV552" s="7"/>
      <c r="HW552" s="7"/>
      <c r="HX552" s="7"/>
      <c r="HY552" s="7"/>
      <c r="HZ552" s="7"/>
      <c r="IA552" s="7"/>
      <c r="IB552" s="7"/>
      <c r="IC552" s="7"/>
      <c r="ID552" s="7"/>
      <c r="IE552" s="7"/>
      <c r="IF552" s="7"/>
      <c r="IG552" s="7"/>
      <c r="IH552" s="7"/>
      <c r="II552" s="7"/>
      <c r="IJ552" s="7"/>
      <c r="IK552" s="7"/>
      <c r="IL552" s="7"/>
      <c r="IM552" s="7"/>
      <c r="IN552" s="7"/>
      <c r="IO552" s="7"/>
      <c r="IP552" s="7"/>
      <c r="IQ552" s="7"/>
    </row>
    <row r="553" spans="2:251">
      <c r="B553" s="65"/>
      <c r="C553" s="15"/>
      <c r="D553" s="15"/>
      <c r="F553" s="15"/>
      <c r="G553" s="14"/>
      <c r="H553" s="14"/>
      <c r="I553" s="14"/>
      <c r="J553" s="15"/>
      <c r="K553" s="14"/>
      <c r="L553" s="15"/>
      <c r="M553" s="15"/>
      <c r="N553" s="15"/>
      <c r="O553" s="15"/>
      <c r="P553" s="15"/>
      <c r="Q553" s="14"/>
      <c r="R553" s="15"/>
      <c r="S553" s="15"/>
      <c r="T553" s="15"/>
      <c r="U553" s="15"/>
      <c r="V553" s="15"/>
      <c r="W553" s="18"/>
      <c r="X553" s="15"/>
      <c r="Y553" s="15"/>
      <c r="Z553" s="18"/>
      <c r="AA553" s="15"/>
      <c r="AB553" s="15"/>
      <c r="AC553" s="18"/>
      <c r="AD553" s="16"/>
      <c r="AE553" s="16"/>
      <c r="AF553" s="11"/>
      <c r="AG553" s="15"/>
      <c r="AH553" s="15"/>
      <c r="AI553" s="18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4"/>
      <c r="AV553" s="15"/>
      <c r="AW553" s="15"/>
      <c r="AX553" s="15"/>
      <c r="AY553" s="15"/>
      <c r="AZ553" s="15"/>
      <c r="BA553" s="15"/>
      <c r="BB553" s="15"/>
      <c r="BC553" s="15"/>
      <c r="BD553" s="14"/>
      <c r="BE553" s="15"/>
      <c r="BF553" s="15"/>
      <c r="BG553" s="15"/>
      <c r="BH553" s="15"/>
      <c r="BI553" s="15"/>
      <c r="BJ553" s="15"/>
      <c r="BK553" s="7"/>
      <c r="BL553" s="15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  <c r="FB553" s="7"/>
      <c r="FC553" s="7"/>
      <c r="FD553" s="7"/>
      <c r="FE553" s="7"/>
      <c r="FF553" s="7"/>
      <c r="FG553" s="7"/>
      <c r="FH553" s="7"/>
      <c r="FI553" s="7"/>
      <c r="FJ553" s="7"/>
      <c r="FK553" s="7"/>
      <c r="FL553" s="7"/>
      <c r="FM553" s="7"/>
      <c r="FN553" s="7"/>
      <c r="FO553" s="7"/>
      <c r="FP553" s="7"/>
      <c r="FQ553" s="7"/>
      <c r="FR553" s="7"/>
      <c r="FS553" s="7"/>
      <c r="FT553" s="7"/>
      <c r="FU553" s="7"/>
      <c r="FV553" s="7"/>
      <c r="FW553" s="7"/>
      <c r="FX553" s="7"/>
      <c r="FY553" s="7"/>
      <c r="FZ553" s="7"/>
      <c r="GA553" s="7"/>
      <c r="GB553" s="7"/>
      <c r="GC553" s="7"/>
      <c r="GD553" s="7"/>
      <c r="GE553" s="7"/>
      <c r="GF553" s="7"/>
      <c r="GG553" s="7"/>
      <c r="GH553" s="7"/>
      <c r="GI553" s="7"/>
      <c r="GJ553" s="7"/>
      <c r="GK553" s="7"/>
      <c r="GL553" s="7"/>
      <c r="GM553" s="7"/>
      <c r="GN553" s="7"/>
      <c r="GO553" s="7"/>
      <c r="GP553" s="7"/>
      <c r="GQ553" s="7"/>
      <c r="GR553" s="7"/>
      <c r="GS553" s="7"/>
      <c r="GT553" s="7"/>
      <c r="GU553" s="7"/>
      <c r="GV553" s="7"/>
      <c r="GW553" s="7"/>
      <c r="GX553" s="7"/>
      <c r="GY553" s="7"/>
      <c r="GZ553" s="7"/>
      <c r="HA553" s="7"/>
      <c r="HB553" s="7"/>
      <c r="HC553" s="7"/>
      <c r="HD553" s="7"/>
      <c r="HE553" s="7"/>
      <c r="HF553" s="7"/>
      <c r="HG553" s="7"/>
      <c r="HH553" s="7"/>
      <c r="HI553" s="7"/>
      <c r="HJ553" s="7"/>
      <c r="HK553" s="7"/>
      <c r="HL553" s="7"/>
      <c r="HM553" s="7"/>
      <c r="HN553" s="7"/>
      <c r="HO553" s="7"/>
      <c r="HP553" s="7"/>
      <c r="HQ553" s="7"/>
      <c r="HR553" s="7"/>
      <c r="HS553" s="7"/>
      <c r="HT553" s="7"/>
      <c r="HU553" s="7"/>
      <c r="HV553" s="7"/>
      <c r="HW553" s="7"/>
      <c r="HX553" s="7"/>
      <c r="HY553" s="7"/>
      <c r="HZ553" s="7"/>
      <c r="IA553" s="7"/>
      <c r="IB553" s="7"/>
      <c r="IC553" s="7"/>
      <c r="ID553" s="7"/>
      <c r="IE553" s="7"/>
      <c r="IF553" s="7"/>
      <c r="IG553" s="7"/>
      <c r="IH553" s="7"/>
      <c r="II553" s="7"/>
      <c r="IJ553" s="7"/>
      <c r="IK553" s="7"/>
      <c r="IL553" s="7"/>
      <c r="IM553" s="7"/>
      <c r="IN553" s="7"/>
      <c r="IO553" s="7"/>
      <c r="IP553" s="7"/>
      <c r="IQ553" s="7"/>
    </row>
    <row r="554" spans="2:251">
      <c r="B554" s="65"/>
      <c r="C554" s="15"/>
      <c r="D554" s="15"/>
      <c r="F554" s="15"/>
      <c r="G554" s="14"/>
      <c r="H554" s="14"/>
      <c r="I554" s="14"/>
      <c r="J554" s="15"/>
      <c r="K554" s="14"/>
      <c r="L554" s="15"/>
      <c r="M554" s="15"/>
      <c r="N554" s="15"/>
      <c r="O554" s="15"/>
      <c r="P554" s="15"/>
      <c r="Q554" s="14"/>
      <c r="R554" s="15"/>
      <c r="S554" s="15"/>
      <c r="T554" s="15"/>
      <c r="U554" s="15"/>
      <c r="V554" s="15"/>
      <c r="W554" s="18"/>
      <c r="X554" s="15"/>
      <c r="Y554" s="15"/>
      <c r="Z554" s="18"/>
      <c r="AA554" s="15"/>
      <c r="AB554" s="15"/>
      <c r="AC554" s="18"/>
      <c r="AD554" s="16"/>
      <c r="AE554" s="16"/>
      <c r="AF554" s="11"/>
      <c r="AG554" s="15"/>
      <c r="AH554" s="15"/>
      <c r="AI554" s="18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4"/>
      <c r="AV554" s="15"/>
      <c r="AW554" s="15"/>
      <c r="AX554" s="15"/>
      <c r="AY554" s="15"/>
      <c r="AZ554" s="15"/>
      <c r="BA554" s="15"/>
      <c r="BB554" s="15"/>
      <c r="BC554" s="15"/>
      <c r="BD554" s="14"/>
      <c r="BE554" s="15"/>
      <c r="BF554" s="15"/>
      <c r="BG554" s="16"/>
      <c r="BH554" s="15"/>
      <c r="BI554" s="15"/>
      <c r="BJ554" s="15"/>
      <c r="BK554" s="7"/>
      <c r="BL554" s="15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  <c r="FA554" s="7"/>
      <c r="FB554" s="7"/>
      <c r="FC554" s="7"/>
      <c r="FD554" s="7"/>
      <c r="FE554" s="7"/>
      <c r="FF554" s="7"/>
      <c r="FG554" s="7"/>
      <c r="FH554" s="7"/>
      <c r="FI554" s="7"/>
      <c r="FJ554" s="7"/>
      <c r="FK554" s="7"/>
      <c r="FL554" s="7"/>
      <c r="FM554" s="7"/>
      <c r="FN554" s="7"/>
      <c r="FO554" s="7"/>
      <c r="FP554" s="7"/>
      <c r="FQ554" s="7"/>
      <c r="FR554" s="7"/>
      <c r="FS554" s="7"/>
      <c r="FT554" s="7"/>
      <c r="FU554" s="7"/>
      <c r="FV554" s="7"/>
      <c r="FW554" s="7"/>
      <c r="FX554" s="7"/>
      <c r="FY554" s="7"/>
      <c r="FZ554" s="7"/>
      <c r="GA554" s="7"/>
      <c r="GB554" s="7"/>
      <c r="GC554" s="7"/>
      <c r="GD554" s="7"/>
      <c r="GE554" s="7"/>
      <c r="GF554" s="7"/>
      <c r="GG554" s="7"/>
      <c r="GH554" s="7"/>
      <c r="GI554" s="7"/>
      <c r="GJ554" s="7"/>
      <c r="GK554" s="7"/>
      <c r="GL554" s="7"/>
      <c r="GM554" s="7"/>
      <c r="GN554" s="7"/>
      <c r="GO554" s="7"/>
      <c r="GP554" s="7"/>
      <c r="GQ554" s="7"/>
      <c r="GR554" s="7"/>
      <c r="GS554" s="7"/>
      <c r="GT554" s="7"/>
      <c r="GU554" s="7"/>
      <c r="GV554" s="7"/>
      <c r="GW554" s="7"/>
      <c r="GX554" s="7"/>
      <c r="GY554" s="7"/>
      <c r="GZ554" s="7"/>
      <c r="HA554" s="7"/>
      <c r="HB554" s="7"/>
      <c r="HC554" s="7"/>
      <c r="HD554" s="7"/>
      <c r="HE554" s="7"/>
      <c r="HF554" s="7"/>
      <c r="HG554" s="7"/>
      <c r="HH554" s="7"/>
      <c r="HI554" s="7"/>
      <c r="HJ554" s="7"/>
      <c r="HK554" s="7"/>
      <c r="HL554" s="7"/>
      <c r="HM554" s="7"/>
      <c r="HN554" s="7"/>
      <c r="HO554" s="7"/>
      <c r="HP554" s="7"/>
      <c r="HQ554" s="7"/>
      <c r="HR554" s="7"/>
      <c r="HS554" s="7"/>
      <c r="HT554" s="7"/>
      <c r="HU554" s="7"/>
      <c r="HV554" s="7"/>
      <c r="HW554" s="7"/>
      <c r="HX554" s="7"/>
      <c r="HY554" s="7"/>
      <c r="HZ554" s="7"/>
      <c r="IA554" s="7"/>
      <c r="IB554" s="7"/>
      <c r="IC554" s="7"/>
      <c r="ID554" s="7"/>
      <c r="IE554" s="7"/>
      <c r="IF554" s="7"/>
      <c r="IG554" s="7"/>
      <c r="IH554" s="7"/>
      <c r="II554" s="7"/>
      <c r="IJ554" s="7"/>
      <c r="IK554" s="7"/>
      <c r="IL554" s="7"/>
      <c r="IM554" s="7"/>
      <c r="IN554" s="7"/>
      <c r="IO554" s="7"/>
      <c r="IP554" s="7"/>
      <c r="IQ554" s="7"/>
    </row>
    <row r="555" spans="2:251">
      <c r="B555" s="65"/>
      <c r="C555" s="15"/>
      <c r="D555" s="15"/>
      <c r="F555" s="15"/>
      <c r="G555" s="14"/>
      <c r="H555" s="14"/>
      <c r="I555" s="14"/>
      <c r="J555" s="15"/>
      <c r="K555" s="14"/>
      <c r="L555" s="15"/>
      <c r="M555" s="15"/>
      <c r="N555" s="18"/>
      <c r="O555" s="15"/>
      <c r="P555" s="15"/>
      <c r="Q555" s="14"/>
      <c r="R555" s="15"/>
      <c r="S555" s="15"/>
      <c r="T555" s="18"/>
      <c r="U555" s="15"/>
      <c r="V555" s="15"/>
      <c r="W555" s="18"/>
      <c r="X555" s="15"/>
      <c r="Y555" s="15"/>
      <c r="Z555" s="18"/>
      <c r="AA555" s="15"/>
      <c r="AB555" s="15"/>
      <c r="AC555" s="18"/>
      <c r="AD555" s="16"/>
      <c r="AE555" s="16"/>
      <c r="AF555" s="11"/>
      <c r="AG555" s="15"/>
      <c r="AH555" s="15"/>
      <c r="AI555" s="18"/>
      <c r="AJ555" s="15"/>
      <c r="AK555" s="15"/>
      <c r="AL555" s="18"/>
      <c r="AM555" s="15"/>
      <c r="AN555" s="15"/>
      <c r="AO555" s="18"/>
      <c r="AP555" s="15"/>
      <c r="AQ555" s="15"/>
      <c r="AR555" s="18"/>
      <c r="AS555" s="15"/>
      <c r="AT555" s="15"/>
      <c r="AU555" s="14"/>
      <c r="AV555" s="15"/>
      <c r="AW555" s="15"/>
      <c r="AX555" s="18"/>
      <c r="AY555" s="15"/>
      <c r="AZ555" s="15"/>
      <c r="BA555" s="18"/>
      <c r="BB555" s="15"/>
      <c r="BC555" s="18"/>
      <c r="BD555" s="14"/>
      <c r="BE555" s="18"/>
      <c r="BF555" s="18"/>
      <c r="BG555" s="16"/>
      <c r="BH555" s="15"/>
      <c r="BI555" s="18"/>
      <c r="BJ555" s="15"/>
      <c r="BK555" s="7"/>
      <c r="BL555" s="15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  <c r="FA555" s="7"/>
      <c r="FB555" s="7"/>
      <c r="FC555" s="7"/>
      <c r="FD555" s="7"/>
      <c r="FE555" s="7"/>
      <c r="FF555" s="7"/>
      <c r="FG555" s="7"/>
      <c r="FH555" s="7"/>
      <c r="FI555" s="7"/>
      <c r="FJ555" s="7"/>
      <c r="FK555" s="7"/>
      <c r="FL555" s="7"/>
      <c r="FM555" s="7"/>
      <c r="FN555" s="7"/>
      <c r="FO555" s="7"/>
      <c r="FP555" s="7"/>
      <c r="FQ555" s="7"/>
      <c r="FR555" s="7"/>
      <c r="FS555" s="7"/>
      <c r="FT555" s="7"/>
      <c r="FU555" s="7"/>
      <c r="FV555" s="7"/>
      <c r="FW555" s="7"/>
      <c r="FX555" s="7"/>
      <c r="FY555" s="7"/>
      <c r="FZ555" s="7"/>
      <c r="GA555" s="7"/>
      <c r="GB555" s="7"/>
      <c r="GC555" s="7"/>
      <c r="GD555" s="7"/>
      <c r="GE555" s="7"/>
      <c r="GF555" s="7"/>
      <c r="GG555" s="7"/>
      <c r="GH555" s="7"/>
      <c r="GI555" s="7"/>
      <c r="GJ555" s="7"/>
      <c r="GK555" s="7"/>
      <c r="GL555" s="7"/>
      <c r="GM555" s="7"/>
      <c r="GN555" s="7"/>
      <c r="GO555" s="7"/>
      <c r="GP555" s="7"/>
      <c r="GQ555" s="7"/>
      <c r="GR555" s="7"/>
      <c r="GS555" s="7"/>
      <c r="GT555" s="7"/>
      <c r="GU555" s="7"/>
      <c r="GV555" s="7"/>
      <c r="GW555" s="7"/>
      <c r="GX555" s="7"/>
      <c r="GY555" s="7"/>
      <c r="GZ555" s="7"/>
      <c r="HA555" s="7"/>
      <c r="HB555" s="7"/>
      <c r="HC555" s="7"/>
      <c r="HD555" s="7"/>
      <c r="HE555" s="7"/>
      <c r="HF555" s="7"/>
      <c r="HG555" s="7"/>
      <c r="HH555" s="7"/>
      <c r="HI555" s="7"/>
      <c r="HJ555" s="7"/>
      <c r="HK555" s="7"/>
      <c r="HL555" s="7"/>
      <c r="HM555" s="7"/>
      <c r="HN555" s="7"/>
      <c r="HO555" s="7"/>
      <c r="HP555" s="7"/>
      <c r="HQ555" s="7"/>
      <c r="HR555" s="7"/>
      <c r="HS555" s="7"/>
      <c r="HT555" s="7"/>
      <c r="HU555" s="7"/>
      <c r="HV555" s="7"/>
      <c r="HW555" s="7"/>
      <c r="HX555" s="7"/>
      <c r="HY555" s="7"/>
      <c r="HZ555" s="7"/>
      <c r="IA555" s="7"/>
      <c r="IB555" s="7"/>
      <c r="IC555" s="7"/>
      <c r="ID555" s="7"/>
      <c r="IE555" s="7"/>
      <c r="IF555" s="7"/>
      <c r="IG555" s="7"/>
      <c r="IH555" s="7"/>
      <c r="II555" s="7"/>
      <c r="IJ555" s="7"/>
      <c r="IK555" s="7"/>
      <c r="IL555" s="7"/>
      <c r="IM555" s="7"/>
      <c r="IN555" s="7"/>
      <c r="IO555" s="7"/>
      <c r="IP555" s="7"/>
      <c r="IQ555" s="7"/>
    </row>
    <row r="556" spans="2:251">
      <c r="B556" s="65"/>
      <c r="C556" s="15"/>
      <c r="D556" s="15"/>
      <c r="F556" s="15"/>
      <c r="G556" s="14"/>
      <c r="H556" s="14"/>
      <c r="I556" s="14"/>
      <c r="J556" s="15"/>
      <c r="K556" s="14"/>
      <c r="L556" s="15"/>
      <c r="M556" s="15"/>
      <c r="N556" s="18"/>
      <c r="O556" s="15"/>
      <c r="P556" s="15"/>
      <c r="Q556" s="14"/>
      <c r="R556" s="15"/>
      <c r="S556" s="15"/>
      <c r="T556" s="18"/>
      <c r="U556" s="15"/>
      <c r="V556" s="15"/>
      <c r="W556" s="18"/>
      <c r="X556" s="15"/>
      <c r="Y556" s="15"/>
      <c r="Z556" s="18"/>
      <c r="AA556" s="15"/>
      <c r="AB556" s="15"/>
      <c r="AC556" s="18"/>
      <c r="AD556" s="16"/>
      <c r="AE556" s="16"/>
      <c r="AF556" s="11"/>
      <c r="AG556" s="15"/>
      <c r="AH556" s="15"/>
      <c r="AI556" s="18"/>
      <c r="AJ556" s="15"/>
      <c r="AK556" s="15"/>
      <c r="AL556" s="18"/>
      <c r="AM556" s="15"/>
      <c r="AN556" s="15"/>
      <c r="AO556" s="18"/>
      <c r="AP556" s="15"/>
      <c r="AQ556" s="15"/>
      <c r="AR556" s="18"/>
      <c r="AS556" s="15"/>
      <c r="AT556" s="15"/>
      <c r="AU556" s="14"/>
      <c r="AV556" s="15"/>
      <c r="AW556" s="15"/>
      <c r="AX556" s="18"/>
      <c r="AY556" s="15"/>
      <c r="AZ556" s="15"/>
      <c r="BA556" s="18"/>
      <c r="BB556" s="15"/>
      <c r="BC556" s="18"/>
      <c r="BD556" s="14"/>
      <c r="BE556" s="18"/>
      <c r="BF556" s="18"/>
      <c r="BG556" s="16"/>
      <c r="BH556" s="15"/>
      <c r="BI556" s="18"/>
      <c r="BJ556" s="15"/>
      <c r="BK556" s="7"/>
      <c r="BL556" s="15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  <c r="FB556" s="7"/>
      <c r="FC556" s="7"/>
      <c r="FD556" s="7"/>
      <c r="FE556" s="7"/>
      <c r="FF556" s="7"/>
      <c r="FG556" s="7"/>
      <c r="FH556" s="7"/>
      <c r="FI556" s="7"/>
      <c r="FJ556" s="7"/>
      <c r="FK556" s="7"/>
      <c r="FL556" s="7"/>
      <c r="FM556" s="7"/>
      <c r="FN556" s="7"/>
      <c r="FO556" s="7"/>
      <c r="FP556" s="7"/>
      <c r="FQ556" s="7"/>
      <c r="FR556" s="7"/>
      <c r="FS556" s="7"/>
      <c r="FT556" s="7"/>
      <c r="FU556" s="7"/>
      <c r="FV556" s="7"/>
      <c r="FW556" s="7"/>
      <c r="FX556" s="7"/>
      <c r="FY556" s="7"/>
      <c r="FZ556" s="7"/>
      <c r="GA556" s="7"/>
      <c r="GB556" s="7"/>
      <c r="GC556" s="7"/>
      <c r="GD556" s="7"/>
      <c r="GE556" s="7"/>
      <c r="GF556" s="7"/>
      <c r="GG556" s="7"/>
      <c r="GH556" s="7"/>
      <c r="GI556" s="7"/>
      <c r="GJ556" s="7"/>
      <c r="GK556" s="7"/>
      <c r="GL556" s="7"/>
      <c r="GM556" s="7"/>
      <c r="GN556" s="7"/>
      <c r="GO556" s="7"/>
      <c r="GP556" s="7"/>
      <c r="GQ556" s="7"/>
      <c r="GR556" s="7"/>
      <c r="GS556" s="7"/>
      <c r="GT556" s="7"/>
      <c r="GU556" s="7"/>
      <c r="GV556" s="7"/>
      <c r="GW556" s="7"/>
      <c r="GX556" s="7"/>
      <c r="GY556" s="7"/>
      <c r="GZ556" s="7"/>
      <c r="HA556" s="7"/>
      <c r="HB556" s="7"/>
      <c r="HC556" s="7"/>
      <c r="HD556" s="7"/>
      <c r="HE556" s="7"/>
      <c r="HF556" s="7"/>
      <c r="HG556" s="7"/>
      <c r="HH556" s="7"/>
      <c r="HI556" s="7"/>
      <c r="HJ556" s="7"/>
      <c r="HK556" s="7"/>
      <c r="HL556" s="7"/>
      <c r="HM556" s="7"/>
      <c r="HN556" s="7"/>
      <c r="HO556" s="7"/>
      <c r="HP556" s="7"/>
      <c r="HQ556" s="7"/>
      <c r="HR556" s="7"/>
      <c r="HS556" s="7"/>
      <c r="HT556" s="7"/>
      <c r="HU556" s="7"/>
      <c r="HV556" s="7"/>
      <c r="HW556" s="7"/>
      <c r="HX556" s="7"/>
      <c r="HY556" s="7"/>
      <c r="HZ556" s="7"/>
      <c r="IA556" s="7"/>
      <c r="IB556" s="7"/>
      <c r="IC556" s="7"/>
      <c r="ID556" s="7"/>
      <c r="IE556" s="7"/>
      <c r="IF556" s="7"/>
      <c r="IG556" s="7"/>
      <c r="IH556" s="7"/>
      <c r="II556" s="7"/>
      <c r="IJ556" s="7"/>
      <c r="IK556" s="7"/>
      <c r="IL556" s="7"/>
      <c r="IM556" s="7"/>
      <c r="IN556" s="7"/>
      <c r="IO556" s="7"/>
      <c r="IP556" s="7"/>
      <c r="IQ556" s="7"/>
    </row>
    <row r="557" spans="2:251">
      <c r="B557" s="65"/>
      <c r="C557" s="15"/>
      <c r="D557" s="15"/>
      <c r="F557" s="15"/>
      <c r="G557" s="14"/>
      <c r="H557" s="14"/>
      <c r="I557" s="14"/>
      <c r="J557" s="15"/>
      <c r="K557" s="14"/>
      <c r="L557" s="15"/>
      <c r="M557" s="15"/>
      <c r="N557" s="18"/>
      <c r="O557" s="15"/>
      <c r="P557" s="15"/>
      <c r="Q557" s="14"/>
      <c r="R557" s="15"/>
      <c r="S557" s="15"/>
      <c r="T557" s="18"/>
      <c r="U557" s="15"/>
      <c r="V557" s="15"/>
      <c r="W557" s="18"/>
      <c r="X557" s="15"/>
      <c r="Y557" s="15"/>
      <c r="Z557" s="18"/>
      <c r="AA557" s="15"/>
      <c r="AB557" s="15"/>
      <c r="AC557" s="18"/>
      <c r="AD557" s="16"/>
      <c r="AE557" s="16"/>
      <c r="AF557" s="11"/>
      <c r="AG557" s="15"/>
      <c r="AH557" s="15"/>
      <c r="AI557" s="18"/>
      <c r="AJ557" s="15"/>
      <c r="AK557" s="15"/>
      <c r="AL557" s="18"/>
      <c r="AM557" s="15"/>
      <c r="AN557" s="15"/>
      <c r="AO557" s="18"/>
      <c r="AP557" s="15"/>
      <c r="AQ557" s="15"/>
      <c r="AR557" s="18"/>
      <c r="AS557" s="15"/>
      <c r="AT557" s="15"/>
      <c r="AU557" s="14"/>
      <c r="AV557" s="15"/>
      <c r="AW557" s="15"/>
      <c r="AX557" s="18"/>
      <c r="AY557" s="15"/>
      <c r="AZ557" s="15"/>
      <c r="BA557" s="18"/>
      <c r="BB557" s="15"/>
      <c r="BC557" s="18"/>
      <c r="BD557" s="14"/>
      <c r="BE557" s="18"/>
      <c r="BF557" s="18"/>
      <c r="BG557" s="16"/>
      <c r="BH557" s="15"/>
      <c r="BI557" s="18"/>
      <c r="BJ557" s="15"/>
      <c r="BK557" s="7"/>
      <c r="BL557" s="15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  <c r="FA557" s="7"/>
      <c r="FB557" s="7"/>
      <c r="FC557" s="7"/>
      <c r="FD557" s="7"/>
      <c r="FE557" s="7"/>
      <c r="FF557" s="7"/>
      <c r="FG557" s="7"/>
      <c r="FH557" s="7"/>
      <c r="FI557" s="7"/>
      <c r="FJ557" s="7"/>
      <c r="FK557" s="7"/>
      <c r="FL557" s="7"/>
      <c r="FM557" s="7"/>
      <c r="FN557" s="7"/>
      <c r="FO557" s="7"/>
      <c r="FP557" s="7"/>
      <c r="FQ557" s="7"/>
      <c r="FR557" s="7"/>
      <c r="FS557" s="7"/>
      <c r="FT557" s="7"/>
      <c r="FU557" s="7"/>
      <c r="FV557" s="7"/>
      <c r="FW557" s="7"/>
      <c r="FX557" s="7"/>
      <c r="FY557" s="7"/>
      <c r="FZ557" s="7"/>
      <c r="GA557" s="7"/>
      <c r="GB557" s="7"/>
      <c r="GC557" s="7"/>
      <c r="GD557" s="7"/>
      <c r="GE557" s="7"/>
      <c r="GF557" s="7"/>
      <c r="GG557" s="7"/>
      <c r="GH557" s="7"/>
      <c r="GI557" s="7"/>
      <c r="GJ557" s="7"/>
      <c r="GK557" s="7"/>
      <c r="GL557" s="7"/>
      <c r="GM557" s="7"/>
      <c r="GN557" s="7"/>
      <c r="GO557" s="7"/>
      <c r="GP557" s="7"/>
      <c r="GQ557" s="7"/>
      <c r="GR557" s="7"/>
      <c r="GS557" s="7"/>
      <c r="GT557" s="7"/>
      <c r="GU557" s="7"/>
      <c r="GV557" s="7"/>
      <c r="GW557" s="7"/>
      <c r="GX557" s="7"/>
      <c r="GY557" s="7"/>
      <c r="GZ557" s="7"/>
      <c r="HA557" s="7"/>
      <c r="HB557" s="7"/>
      <c r="HC557" s="7"/>
      <c r="HD557" s="7"/>
      <c r="HE557" s="7"/>
      <c r="HF557" s="7"/>
      <c r="HG557" s="7"/>
      <c r="HH557" s="7"/>
      <c r="HI557" s="7"/>
      <c r="HJ557" s="7"/>
      <c r="HK557" s="7"/>
      <c r="HL557" s="7"/>
      <c r="HM557" s="7"/>
      <c r="HN557" s="7"/>
      <c r="HO557" s="7"/>
      <c r="HP557" s="7"/>
      <c r="HQ557" s="7"/>
      <c r="HR557" s="7"/>
      <c r="HS557" s="7"/>
      <c r="HT557" s="7"/>
      <c r="HU557" s="7"/>
      <c r="HV557" s="7"/>
      <c r="HW557" s="7"/>
      <c r="HX557" s="7"/>
      <c r="HY557" s="7"/>
      <c r="HZ557" s="7"/>
      <c r="IA557" s="7"/>
      <c r="IB557" s="7"/>
      <c r="IC557" s="7"/>
      <c r="ID557" s="7"/>
      <c r="IE557" s="7"/>
      <c r="IF557" s="7"/>
      <c r="IG557" s="7"/>
      <c r="IH557" s="7"/>
      <c r="II557" s="7"/>
      <c r="IJ557" s="7"/>
      <c r="IK557" s="7"/>
      <c r="IL557" s="7"/>
      <c r="IM557" s="7"/>
      <c r="IN557" s="7"/>
      <c r="IO557" s="7"/>
      <c r="IP557" s="7"/>
      <c r="IQ557" s="7"/>
    </row>
    <row r="558" spans="2:251">
      <c r="B558" s="65"/>
      <c r="C558" s="15"/>
      <c r="D558" s="15"/>
      <c r="F558" s="15"/>
      <c r="G558" s="14"/>
      <c r="H558" s="14"/>
      <c r="I558" s="14"/>
      <c r="J558" s="15"/>
      <c r="K558" s="14"/>
      <c r="L558" s="15"/>
      <c r="M558" s="15"/>
      <c r="N558" s="18"/>
      <c r="O558" s="15"/>
      <c r="P558" s="15"/>
      <c r="Q558" s="14"/>
      <c r="R558" s="15"/>
      <c r="S558" s="15"/>
      <c r="T558" s="18"/>
      <c r="U558" s="15"/>
      <c r="V558" s="15"/>
      <c r="W558" s="18"/>
      <c r="X558" s="15"/>
      <c r="Y558" s="15"/>
      <c r="Z558" s="18"/>
      <c r="AA558" s="15"/>
      <c r="AB558" s="15"/>
      <c r="AC558" s="18"/>
      <c r="AD558" s="16"/>
      <c r="AE558" s="16"/>
      <c r="AF558" s="11"/>
      <c r="AG558" s="15"/>
      <c r="AH558" s="15"/>
      <c r="AI558" s="18"/>
      <c r="AJ558" s="15"/>
      <c r="AK558" s="15"/>
      <c r="AL558" s="18"/>
      <c r="AM558" s="15"/>
      <c r="AN558" s="15"/>
      <c r="AO558" s="18"/>
      <c r="AP558" s="15"/>
      <c r="AQ558" s="15"/>
      <c r="AR558" s="18"/>
      <c r="AS558" s="15"/>
      <c r="AT558" s="15"/>
      <c r="AU558" s="14"/>
      <c r="AV558" s="15"/>
      <c r="AW558" s="15"/>
      <c r="AX558" s="18"/>
      <c r="AY558" s="15"/>
      <c r="AZ558" s="15"/>
      <c r="BA558" s="18"/>
      <c r="BB558" s="15"/>
      <c r="BC558" s="18"/>
      <c r="BD558" s="14"/>
      <c r="BE558" s="18"/>
      <c r="BF558" s="18"/>
      <c r="BG558" s="16"/>
      <c r="BH558" s="15"/>
      <c r="BI558" s="18"/>
      <c r="BJ558" s="15"/>
      <c r="BK558" s="7"/>
      <c r="BL558" s="15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  <c r="FA558" s="7"/>
      <c r="FB558" s="7"/>
      <c r="FC558" s="7"/>
      <c r="FD558" s="7"/>
      <c r="FE558" s="7"/>
      <c r="FF558" s="7"/>
      <c r="FG558" s="7"/>
      <c r="FH558" s="7"/>
      <c r="FI558" s="7"/>
      <c r="FJ558" s="7"/>
      <c r="FK558" s="7"/>
      <c r="FL558" s="7"/>
      <c r="FM558" s="7"/>
      <c r="FN558" s="7"/>
      <c r="FO558" s="7"/>
      <c r="FP558" s="7"/>
      <c r="FQ558" s="7"/>
      <c r="FR558" s="7"/>
      <c r="FS558" s="7"/>
      <c r="FT558" s="7"/>
      <c r="FU558" s="7"/>
      <c r="FV558" s="7"/>
      <c r="FW558" s="7"/>
      <c r="FX558" s="7"/>
      <c r="FY558" s="7"/>
      <c r="FZ558" s="7"/>
      <c r="GA558" s="7"/>
      <c r="GB558" s="7"/>
      <c r="GC558" s="7"/>
      <c r="GD558" s="7"/>
      <c r="GE558" s="7"/>
      <c r="GF558" s="7"/>
      <c r="GG558" s="7"/>
      <c r="GH558" s="7"/>
      <c r="GI558" s="7"/>
      <c r="GJ558" s="7"/>
      <c r="GK558" s="7"/>
      <c r="GL558" s="7"/>
      <c r="GM558" s="7"/>
      <c r="GN558" s="7"/>
      <c r="GO558" s="7"/>
      <c r="GP558" s="7"/>
      <c r="GQ558" s="7"/>
      <c r="GR558" s="7"/>
      <c r="GS558" s="7"/>
      <c r="GT558" s="7"/>
      <c r="GU558" s="7"/>
      <c r="GV558" s="7"/>
      <c r="GW558" s="7"/>
      <c r="GX558" s="7"/>
      <c r="GY558" s="7"/>
      <c r="GZ558" s="7"/>
      <c r="HA558" s="7"/>
      <c r="HB558" s="7"/>
      <c r="HC558" s="7"/>
      <c r="HD558" s="7"/>
      <c r="HE558" s="7"/>
      <c r="HF558" s="7"/>
      <c r="HG558" s="7"/>
      <c r="HH558" s="7"/>
      <c r="HI558" s="7"/>
      <c r="HJ558" s="7"/>
      <c r="HK558" s="7"/>
      <c r="HL558" s="7"/>
      <c r="HM558" s="7"/>
      <c r="HN558" s="7"/>
      <c r="HO558" s="7"/>
      <c r="HP558" s="7"/>
      <c r="HQ558" s="7"/>
      <c r="HR558" s="7"/>
      <c r="HS558" s="7"/>
      <c r="HT558" s="7"/>
      <c r="HU558" s="7"/>
      <c r="HV558" s="7"/>
      <c r="HW558" s="7"/>
      <c r="HX558" s="7"/>
      <c r="HY558" s="7"/>
      <c r="HZ558" s="7"/>
      <c r="IA558" s="7"/>
      <c r="IB558" s="7"/>
      <c r="IC558" s="7"/>
      <c r="ID558" s="7"/>
      <c r="IE558" s="7"/>
      <c r="IF558" s="7"/>
      <c r="IG558" s="7"/>
      <c r="IH558" s="7"/>
      <c r="II558" s="7"/>
      <c r="IJ558" s="7"/>
      <c r="IK558" s="7"/>
      <c r="IL558" s="7"/>
      <c r="IM558" s="7"/>
      <c r="IN558" s="7"/>
      <c r="IO558" s="7"/>
      <c r="IP558" s="7"/>
      <c r="IQ558" s="7"/>
    </row>
    <row r="559" spans="2:251">
      <c r="B559" s="65"/>
      <c r="C559" s="15"/>
      <c r="D559" s="15"/>
      <c r="F559" s="15"/>
      <c r="G559" s="14"/>
      <c r="H559" s="14"/>
      <c r="I559" s="14"/>
      <c r="J559" s="15"/>
      <c r="K559" s="14"/>
      <c r="L559" s="15"/>
      <c r="M559" s="15"/>
      <c r="N559" s="18"/>
      <c r="O559" s="15"/>
      <c r="P559" s="15"/>
      <c r="Q559" s="14"/>
      <c r="R559" s="15"/>
      <c r="S559" s="15"/>
      <c r="T559" s="18"/>
      <c r="U559" s="15"/>
      <c r="V559" s="15"/>
      <c r="W559" s="18"/>
      <c r="X559" s="15"/>
      <c r="Y559" s="15"/>
      <c r="Z559" s="18"/>
      <c r="AA559" s="15"/>
      <c r="AB559" s="15"/>
      <c r="AC559" s="18"/>
      <c r="AD559" s="16"/>
      <c r="AE559" s="16"/>
      <c r="AF559" s="11"/>
      <c r="AG559" s="15"/>
      <c r="AH559" s="15"/>
      <c r="AI559" s="18"/>
      <c r="AJ559" s="15"/>
      <c r="AK559" s="15"/>
      <c r="AL559" s="18"/>
      <c r="AM559" s="15"/>
      <c r="AN559" s="15"/>
      <c r="AO559" s="18"/>
      <c r="AP559" s="15"/>
      <c r="AQ559" s="15"/>
      <c r="AR559" s="18"/>
      <c r="AS559" s="15"/>
      <c r="AT559" s="15"/>
      <c r="AU559" s="14"/>
      <c r="AV559" s="15"/>
      <c r="AW559" s="15"/>
      <c r="AX559" s="18"/>
      <c r="AY559" s="15"/>
      <c r="AZ559" s="15"/>
      <c r="BA559" s="18"/>
      <c r="BB559" s="15"/>
      <c r="BC559" s="18"/>
      <c r="BD559" s="14"/>
      <c r="BE559" s="18"/>
      <c r="BF559" s="18"/>
      <c r="BG559" s="16"/>
      <c r="BH559" s="15"/>
      <c r="BI559" s="18"/>
      <c r="BJ559" s="15"/>
      <c r="BK559" s="7"/>
      <c r="BL559" s="15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  <c r="FA559" s="7"/>
      <c r="FB559" s="7"/>
      <c r="FC559" s="7"/>
      <c r="FD559" s="7"/>
      <c r="FE559" s="7"/>
      <c r="FF559" s="7"/>
      <c r="FG559" s="7"/>
      <c r="FH559" s="7"/>
      <c r="FI559" s="7"/>
      <c r="FJ559" s="7"/>
      <c r="FK559" s="7"/>
      <c r="FL559" s="7"/>
      <c r="FM559" s="7"/>
      <c r="FN559" s="7"/>
      <c r="FO559" s="7"/>
      <c r="FP559" s="7"/>
      <c r="FQ559" s="7"/>
      <c r="FR559" s="7"/>
      <c r="FS559" s="7"/>
      <c r="FT559" s="7"/>
      <c r="FU559" s="7"/>
      <c r="FV559" s="7"/>
      <c r="FW559" s="7"/>
      <c r="FX559" s="7"/>
      <c r="FY559" s="7"/>
      <c r="FZ559" s="7"/>
      <c r="GA559" s="7"/>
      <c r="GB559" s="7"/>
      <c r="GC559" s="7"/>
      <c r="GD559" s="7"/>
      <c r="GE559" s="7"/>
      <c r="GF559" s="7"/>
      <c r="GG559" s="7"/>
      <c r="GH559" s="7"/>
      <c r="GI559" s="7"/>
      <c r="GJ559" s="7"/>
      <c r="GK559" s="7"/>
      <c r="GL559" s="7"/>
      <c r="GM559" s="7"/>
      <c r="GN559" s="7"/>
      <c r="GO559" s="7"/>
      <c r="GP559" s="7"/>
      <c r="GQ559" s="7"/>
      <c r="GR559" s="7"/>
      <c r="GS559" s="7"/>
      <c r="GT559" s="7"/>
      <c r="GU559" s="7"/>
      <c r="GV559" s="7"/>
      <c r="GW559" s="7"/>
      <c r="GX559" s="7"/>
      <c r="GY559" s="7"/>
      <c r="GZ559" s="7"/>
      <c r="HA559" s="7"/>
      <c r="HB559" s="7"/>
      <c r="HC559" s="7"/>
      <c r="HD559" s="7"/>
      <c r="HE559" s="7"/>
      <c r="HF559" s="7"/>
      <c r="HG559" s="7"/>
      <c r="HH559" s="7"/>
      <c r="HI559" s="7"/>
      <c r="HJ559" s="7"/>
      <c r="HK559" s="7"/>
      <c r="HL559" s="7"/>
      <c r="HM559" s="7"/>
      <c r="HN559" s="7"/>
      <c r="HO559" s="7"/>
      <c r="HP559" s="7"/>
      <c r="HQ559" s="7"/>
      <c r="HR559" s="7"/>
      <c r="HS559" s="7"/>
      <c r="HT559" s="7"/>
      <c r="HU559" s="7"/>
      <c r="HV559" s="7"/>
      <c r="HW559" s="7"/>
      <c r="HX559" s="7"/>
      <c r="HY559" s="7"/>
      <c r="HZ559" s="7"/>
      <c r="IA559" s="7"/>
      <c r="IB559" s="7"/>
      <c r="IC559" s="7"/>
      <c r="ID559" s="7"/>
      <c r="IE559" s="7"/>
      <c r="IF559" s="7"/>
      <c r="IG559" s="7"/>
      <c r="IH559" s="7"/>
      <c r="II559" s="7"/>
      <c r="IJ559" s="7"/>
      <c r="IK559" s="7"/>
      <c r="IL559" s="7"/>
      <c r="IM559" s="7"/>
      <c r="IN559" s="7"/>
      <c r="IO559" s="7"/>
      <c r="IP559" s="7"/>
      <c r="IQ559" s="7"/>
    </row>
    <row r="560" spans="2:251">
      <c r="B560" s="65"/>
      <c r="C560" s="15"/>
      <c r="D560" s="15"/>
      <c r="F560" s="15"/>
      <c r="G560" s="14"/>
      <c r="H560" s="14"/>
      <c r="I560" s="14"/>
      <c r="J560" s="15"/>
      <c r="K560" s="14"/>
      <c r="L560" s="15"/>
      <c r="M560" s="15"/>
      <c r="N560" s="18"/>
      <c r="O560" s="15"/>
      <c r="P560" s="15"/>
      <c r="Q560" s="14"/>
      <c r="R560" s="15"/>
      <c r="S560" s="15"/>
      <c r="T560" s="18"/>
      <c r="U560" s="15"/>
      <c r="V560" s="15"/>
      <c r="W560" s="18"/>
      <c r="X560" s="15"/>
      <c r="Y560" s="15"/>
      <c r="Z560" s="18"/>
      <c r="AA560" s="15"/>
      <c r="AB560" s="15"/>
      <c r="AC560" s="18"/>
      <c r="AD560" s="16"/>
      <c r="AE560" s="16"/>
      <c r="AF560" s="11"/>
      <c r="AG560" s="15"/>
      <c r="AH560" s="15"/>
      <c r="AI560" s="18"/>
      <c r="AJ560" s="15"/>
      <c r="AK560" s="15"/>
      <c r="AL560" s="18"/>
      <c r="AM560" s="15"/>
      <c r="AN560" s="15"/>
      <c r="AO560" s="18"/>
      <c r="AP560" s="15"/>
      <c r="AQ560" s="15"/>
      <c r="AR560" s="18"/>
      <c r="AS560" s="15"/>
      <c r="AT560" s="15"/>
      <c r="AU560" s="14"/>
      <c r="AV560" s="15"/>
      <c r="AW560" s="15"/>
      <c r="AX560" s="18"/>
      <c r="AY560" s="15"/>
      <c r="AZ560" s="15"/>
      <c r="BA560" s="18"/>
      <c r="BB560" s="15"/>
      <c r="BC560" s="18"/>
      <c r="BD560" s="14"/>
      <c r="BE560" s="18"/>
      <c r="BF560" s="18"/>
      <c r="BG560" s="16"/>
      <c r="BH560" s="15"/>
      <c r="BI560" s="18"/>
      <c r="BJ560" s="15"/>
      <c r="BK560" s="7"/>
      <c r="BL560" s="15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  <c r="FA560" s="7"/>
      <c r="FB560" s="7"/>
      <c r="FC560" s="7"/>
      <c r="FD560" s="7"/>
      <c r="FE560" s="7"/>
      <c r="FF560" s="7"/>
      <c r="FG560" s="7"/>
      <c r="FH560" s="7"/>
      <c r="FI560" s="7"/>
      <c r="FJ560" s="7"/>
      <c r="FK560" s="7"/>
      <c r="FL560" s="7"/>
      <c r="FM560" s="7"/>
      <c r="FN560" s="7"/>
      <c r="FO560" s="7"/>
      <c r="FP560" s="7"/>
      <c r="FQ560" s="7"/>
      <c r="FR560" s="7"/>
      <c r="FS560" s="7"/>
      <c r="FT560" s="7"/>
      <c r="FU560" s="7"/>
      <c r="FV560" s="7"/>
      <c r="FW560" s="7"/>
      <c r="FX560" s="7"/>
      <c r="FY560" s="7"/>
      <c r="FZ560" s="7"/>
      <c r="GA560" s="7"/>
      <c r="GB560" s="7"/>
      <c r="GC560" s="7"/>
      <c r="GD560" s="7"/>
      <c r="GE560" s="7"/>
      <c r="GF560" s="7"/>
      <c r="GG560" s="7"/>
      <c r="GH560" s="7"/>
      <c r="GI560" s="7"/>
      <c r="GJ560" s="7"/>
      <c r="GK560" s="7"/>
      <c r="GL560" s="7"/>
      <c r="GM560" s="7"/>
      <c r="GN560" s="7"/>
      <c r="GO560" s="7"/>
      <c r="GP560" s="7"/>
      <c r="GQ560" s="7"/>
      <c r="GR560" s="7"/>
      <c r="GS560" s="7"/>
      <c r="GT560" s="7"/>
      <c r="GU560" s="7"/>
      <c r="GV560" s="7"/>
      <c r="GW560" s="7"/>
      <c r="GX560" s="7"/>
      <c r="GY560" s="7"/>
      <c r="GZ560" s="7"/>
      <c r="HA560" s="7"/>
      <c r="HB560" s="7"/>
      <c r="HC560" s="7"/>
      <c r="HD560" s="7"/>
      <c r="HE560" s="7"/>
      <c r="HF560" s="7"/>
      <c r="HG560" s="7"/>
      <c r="HH560" s="7"/>
      <c r="HI560" s="7"/>
      <c r="HJ560" s="7"/>
      <c r="HK560" s="7"/>
      <c r="HL560" s="7"/>
      <c r="HM560" s="7"/>
      <c r="HN560" s="7"/>
      <c r="HO560" s="7"/>
      <c r="HP560" s="7"/>
      <c r="HQ560" s="7"/>
      <c r="HR560" s="7"/>
      <c r="HS560" s="7"/>
      <c r="HT560" s="7"/>
      <c r="HU560" s="7"/>
      <c r="HV560" s="7"/>
      <c r="HW560" s="7"/>
      <c r="HX560" s="7"/>
      <c r="HY560" s="7"/>
      <c r="HZ560" s="7"/>
      <c r="IA560" s="7"/>
      <c r="IB560" s="7"/>
      <c r="IC560" s="7"/>
      <c r="ID560" s="7"/>
      <c r="IE560" s="7"/>
      <c r="IF560" s="7"/>
      <c r="IG560" s="7"/>
      <c r="IH560" s="7"/>
      <c r="II560" s="7"/>
      <c r="IJ560" s="7"/>
      <c r="IK560" s="7"/>
      <c r="IL560" s="7"/>
      <c r="IM560" s="7"/>
      <c r="IN560" s="7"/>
      <c r="IO560" s="7"/>
      <c r="IP560" s="7"/>
      <c r="IQ560" s="7"/>
    </row>
    <row r="561" spans="2:251">
      <c r="B561" s="65"/>
      <c r="C561" s="15"/>
      <c r="D561" s="15"/>
      <c r="F561" s="15"/>
      <c r="G561" s="14"/>
      <c r="H561" s="14"/>
      <c r="I561" s="14"/>
      <c r="J561" s="15"/>
      <c r="K561" s="14"/>
      <c r="L561" s="15"/>
      <c r="M561" s="15"/>
      <c r="N561" s="18"/>
      <c r="O561" s="15"/>
      <c r="P561" s="15"/>
      <c r="Q561" s="14"/>
      <c r="R561" s="15"/>
      <c r="S561" s="15"/>
      <c r="T561" s="18"/>
      <c r="U561" s="15"/>
      <c r="V561" s="15"/>
      <c r="W561" s="18"/>
      <c r="X561" s="15"/>
      <c r="Y561" s="15"/>
      <c r="Z561" s="18"/>
      <c r="AA561" s="15"/>
      <c r="AB561" s="15"/>
      <c r="AC561" s="18"/>
      <c r="AD561" s="16"/>
      <c r="AE561" s="16"/>
      <c r="AF561" s="11"/>
      <c r="AG561" s="15"/>
      <c r="AH561" s="15"/>
      <c r="AI561" s="18"/>
      <c r="AJ561" s="15"/>
      <c r="AK561" s="15"/>
      <c r="AL561" s="18"/>
      <c r="AM561" s="15"/>
      <c r="AN561" s="15"/>
      <c r="AO561" s="18"/>
      <c r="AP561" s="15"/>
      <c r="AQ561" s="15"/>
      <c r="AR561" s="18"/>
      <c r="AS561" s="15"/>
      <c r="AT561" s="15"/>
      <c r="AU561" s="14"/>
      <c r="AV561" s="15"/>
      <c r="AW561" s="15"/>
      <c r="AX561" s="18"/>
      <c r="AY561" s="15"/>
      <c r="AZ561" s="15"/>
      <c r="BA561" s="18"/>
      <c r="BB561" s="15"/>
      <c r="BC561" s="18"/>
      <c r="BD561" s="14"/>
      <c r="BE561" s="18"/>
      <c r="BF561" s="18"/>
      <c r="BG561" s="16"/>
      <c r="BH561" s="15"/>
      <c r="BI561" s="18"/>
      <c r="BJ561" s="7"/>
      <c r="BK561" s="7"/>
      <c r="BL561" s="15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  <c r="FA561" s="7"/>
      <c r="FB561" s="7"/>
      <c r="FC561" s="7"/>
      <c r="FD561" s="7"/>
      <c r="FE561" s="7"/>
      <c r="FF561" s="7"/>
      <c r="FG561" s="7"/>
      <c r="FH561" s="7"/>
      <c r="FI561" s="7"/>
      <c r="FJ561" s="7"/>
      <c r="FK561" s="7"/>
      <c r="FL561" s="7"/>
      <c r="FM561" s="7"/>
      <c r="FN561" s="7"/>
      <c r="FO561" s="7"/>
      <c r="FP561" s="7"/>
      <c r="FQ561" s="7"/>
      <c r="FR561" s="7"/>
      <c r="FS561" s="7"/>
      <c r="FT561" s="7"/>
      <c r="FU561" s="7"/>
      <c r="FV561" s="7"/>
      <c r="FW561" s="7"/>
      <c r="FX561" s="7"/>
      <c r="FY561" s="7"/>
      <c r="FZ561" s="7"/>
      <c r="GA561" s="7"/>
      <c r="GB561" s="7"/>
      <c r="GC561" s="7"/>
      <c r="GD561" s="7"/>
      <c r="GE561" s="7"/>
      <c r="GF561" s="7"/>
      <c r="GG561" s="7"/>
      <c r="GH561" s="7"/>
      <c r="GI561" s="7"/>
      <c r="GJ561" s="7"/>
      <c r="GK561" s="7"/>
      <c r="GL561" s="7"/>
      <c r="GM561" s="7"/>
      <c r="GN561" s="7"/>
      <c r="GO561" s="7"/>
      <c r="GP561" s="7"/>
      <c r="GQ561" s="7"/>
      <c r="GR561" s="7"/>
      <c r="GS561" s="7"/>
      <c r="GT561" s="7"/>
      <c r="GU561" s="7"/>
      <c r="GV561" s="7"/>
      <c r="GW561" s="7"/>
      <c r="GX561" s="7"/>
      <c r="GY561" s="7"/>
      <c r="GZ561" s="7"/>
      <c r="HA561" s="7"/>
      <c r="HB561" s="7"/>
      <c r="HC561" s="7"/>
      <c r="HD561" s="7"/>
      <c r="HE561" s="7"/>
      <c r="HF561" s="7"/>
      <c r="HG561" s="7"/>
      <c r="HH561" s="7"/>
      <c r="HI561" s="7"/>
      <c r="HJ561" s="7"/>
      <c r="HK561" s="7"/>
      <c r="HL561" s="7"/>
      <c r="HM561" s="7"/>
      <c r="HN561" s="7"/>
      <c r="HO561" s="7"/>
      <c r="HP561" s="7"/>
      <c r="HQ561" s="7"/>
      <c r="HR561" s="7"/>
      <c r="HS561" s="7"/>
      <c r="HT561" s="7"/>
      <c r="HU561" s="7"/>
      <c r="HV561" s="7"/>
      <c r="HW561" s="7"/>
      <c r="HX561" s="7"/>
      <c r="HY561" s="7"/>
      <c r="HZ561" s="7"/>
      <c r="IA561" s="7"/>
      <c r="IB561" s="7"/>
      <c r="IC561" s="7"/>
      <c r="ID561" s="7"/>
      <c r="IE561" s="7"/>
      <c r="IF561" s="7"/>
      <c r="IG561" s="7"/>
      <c r="IH561" s="7"/>
      <c r="II561" s="7"/>
      <c r="IJ561" s="7"/>
      <c r="IK561" s="7"/>
      <c r="IL561" s="7"/>
      <c r="IM561" s="7"/>
      <c r="IN561" s="7"/>
      <c r="IO561" s="7"/>
      <c r="IP561" s="7"/>
      <c r="IQ561" s="7"/>
    </row>
    <row r="562" spans="2:251">
      <c r="B562" s="65"/>
      <c r="C562" s="15"/>
      <c r="D562" s="15"/>
      <c r="F562" s="15"/>
      <c r="G562" s="14"/>
      <c r="H562" s="14"/>
      <c r="I562" s="14"/>
      <c r="J562" s="15"/>
      <c r="K562" s="14"/>
      <c r="L562" s="16"/>
      <c r="M562" s="16"/>
      <c r="N562" s="16"/>
      <c r="O562" s="15"/>
      <c r="P562" s="15"/>
      <c r="Q562" s="14"/>
      <c r="R562" s="15"/>
      <c r="S562" s="15"/>
      <c r="T562" s="15"/>
      <c r="U562" s="15"/>
      <c r="V562" s="15"/>
      <c r="W562" s="18"/>
      <c r="X562" s="15"/>
      <c r="Y562" s="15"/>
      <c r="Z562" s="18"/>
      <c r="AA562" s="15"/>
      <c r="AB562" s="15"/>
      <c r="AC562" s="18"/>
      <c r="AD562" s="16"/>
      <c r="AE562" s="16"/>
      <c r="AF562" s="11"/>
      <c r="AG562" s="15"/>
      <c r="AH562" s="15"/>
      <c r="AI562" s="18"/>
      <c r="AJ562" s="15"/>
      <c r="AK562" s="16"/>
      <c r="AL562" s="16"/>
      <c r="AM562" s="16"/>
      <c r="AN562" s="16"/>
      <c r="AO562" s="16"/>
      <c r="AP562" s="16"/>
      <c r="AQ562" s="16"/>
      <c r="AR562" s="16"/>
      <c r="AS562" s="15"/>
      <c r="AT562" s="15"/>
      <c r="AU562" s="14"/>
      <c r="AV562" s="16"/>
      <c r="AW562" s="16"/>
      <c r="AX562" s="16"/>
      <c r="AY562" s="16"/>
      <c r="AZ562" s="16"/>
      <c r="BA562" s="16"/>
      <c r="BB562" s="16"/>
      <c r="BC562" s="16"/>
      <c r="BD562" s="11"/>
      <c r="BE562" s="16"/>
      <c r="BF562" s="16"/>
      <c r="BG562" s="15"/>
      <c r="BH562" s="16"/>
      <c r="BI562" s="16"/>
      <c r="BJ562" s="7"/>
      <c r="BK562" s="7"/>
      <c r="BL562" s="15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  <c r="FA562" s="7"/>
      <c r="FB562" s="7"/>
      <c r="FC562" s="7"/>
      <c r="FD562" s="7"/>
      <c r="FE562" s="7"/>
      <c r="FF562" s="7"/>
      <c r="FG562" s="7"/>
      <c r="FH562" s="7"/>
      <c r="FI562" s="7"/>
      <c r="FJ562" s="7"/>
      <c r="FK562" s="7"/>
      <c r="FL562" s="7"/>
      <c r="FM562" s="7"/>
      <c r="FN562" s="7"/>
      <c r="FO562" s="7"/>
      <c r="FP562" s="7"/>
      <c r="FQ562" s="7"/>
      <c r="FR562" s="7"/>
      <c r="FS562" s="7"/>
      <c r="FT562" s="7"/>
      <c r="FU562" s="7"/>
      <c r="FV562" s="7"/>
      <c r="FW562" s="7"/>
      <c r="FX562" s="7"/>
      <c r="FY562" s="7"/>
      <c r="FZ562" s="7"/>
      <c r="GA562" s="7"/>
      <c r="GB562" s="7"/>
      <c r="GC562" s="7"/>
      <c r="GD562" s="7"/>
      <c r="GE562" s="7"/>
      <c r="GF562" s="7"/>
      <c r="GG562" s="7"/>
      <c r="GH562" s="7"/>
      <c r="GI562" s="7"/>
      <c r="GJ562" s="7"/>
      <c r="GK562" s="7"/>
      <c r="GL562" s="7"/>
      <c r="GM562" s="7"/>
      <c r="GN562" s="7"/>
      <c r="GO562" s="7"/>
      <c r="GP562" s="7"/>
      <c r="GQ562" s="7"/>
      <c r="GR562" s="7"/>
      <c r="GS562" s="7"/>
      <c r="GT562" s="7"/>
      <c r="GU562" s="7"/>
      <c r="GV562" s="7"/>
      <c r="GW562" s="7"/>
      <c r="GX562" s="7"/>
      <c r="GY562" s="7"/>
      <c r="GZ562" s="7"/>
      <c r="HA562" s="7"/>
      <c r="HB562" s="7"/>
      <c r="HC562" s="7"/>
      <c r="HD562" s="7"/>
      <c r="HE562" s="7"/>
      <c r="HF562" s="7"/>
      <c r="HG562" s="7"/>
      <c r="HH562" s="7"/>
      <c r="HI562" s="7"/>
      <c r="HJ562" s="7"/>
      <c r="HK562" s="7"/>
      <c r="HL562" s="7"/>
      <c r="HM562" s="7"/>
      <c r="HN562" s="7"/>
      <c r="HO562" s="7"/>
      <c r="HP562" s="7"/>
      <c r="HQ562" s="7"/>
      <c r="HR562" s="7"/>
      <c r="HS562" s="7"/>
      <c r="HT562" s="7"/>
      <c r="HU562" s="7"/>
      <c r="HV562" s="7"/>
      <c r="HW562" s="7"/>
      <c r="HX562" s="7"/>
      <c r="HY562" s="7"/>
      <c r="HZ562" s="7"/>
      <c r="IA562" s="7"/>
      <c r="IB562" s="7"/>
      <c r="IC562" s="7"/>
      <c r="ID562" s="7"/>
      <c r="IE562" s="7"/>
      <c r="IF562" s="7"/>
      <c r="IG562" s="7"/>
      <c r="IH562" s="7"/>
      <c r="II562" s="7"/>
      <c r="IJ562" s="7"/>
      <c r="IK562" s="7"/>
      <c r="IL562" s="7"/>
      <c r="IM562" s="7"/>
      <c r="IN562" s="7"/>
      <c r="IO562" s="7"/>
      <c r="IP562" s="7"/>
      <c r="IQ562" s="7"/>
    </row>
    <row r="563" spans="2:251">
      <c r="B563" s="65"/>
      <c r="C563" s="15"/>
      <c r="D563" s="15"/>
      <c r="F563" s="15"/>
      <c r="G563" s="14"/>
      <c r="H563" s="14"/>
      <c r="I563" s="14"/>
      <c r="J563" s="15"/>
      <c r="K563" s="14"/>
      <c r="L563" s="15"/>
      <c r="M563" s="15"/>
      <c r="N563" s="15"/>
      <c r="O563" s="15"/>
      <c r="P563" s="15"/>
      <c r="Q563" s="14"/>
      <c r="R563" s="15"/>
      <c r="S563" s="15"/>
      <c r="T563" s="15"/>
      <c r="U563" s="15"/>
      <c r="V563" s="15"/>
      <c r="W563" s="18"/>
      <c r="X563" s="15"/>
      <c r="Y563" s="15"/>
      <c r="Z563" s="18"/>
      <c r="AA563" s="15"/>
      <c r="AB563" s="15"/>
      <c r="AC563" s="18"/>
      <c r="AD563" s="16"/>
      <c r="AE563" s="16"/>
      <c r="AF563" s="11"/>
      <c r="AG563" s="15"/>
      <c r="AH563" s="15"/>
      <c r="AI563" s="18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4"/>
      <c r="AV563" s="15"/>
      <c r="AW563" s="15"/>
      <c r="AX563" s="15"/>
      <c r="AY563" s="15"/>
      <c r="AZ563" s="15"/>
      <c r="BA563" s="15"/>
      <c r="BB563" s="15"/>
      <c r="BC563" s="15"/>
      <c r="BD563" s="14"/>
      <c r="BE563" s="15"/>
      <c r="BF563" s="15"/>
      <c r="BG563" s="16"/>
      <c r="BH563" s="15"/>
      <c r="BI563" s="15"/>
      <c r="BJ563" s="7"/>
      <c r="BK563" s="7"/>
      <c r="BL563" s="15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  <c r="FB563" s="7"/>
      <c r="FC563" s="7"/>
      <c r="FD563" s="7"/>
      <c r="FE563" s="7"/>
      <c r="FF563" s="7"/>
      <c r="FG563" s="7"/>
      <c r="FH563" s="7"/>
      <c r="FI563" s="7"/>
      <c r="FJ563" s="7"/>
      <c r="FK563" s="7"/>
      <c r="FL563" s="7"/>
      <c r="FM563" s="7"/>
      <c r="FN563" s="7"/>
      <c r="FO563" s="7"/>
      <c r="FP563" s="7"/>
      <c r="FQ563" s="7"/>
      <c r="FR563" s="7"/>
      <c r="FS563" s="7"/>
      <c r="FT563" s="7"/>
      <c r="FU563" s="7"/>
      <c r="FV563" s="7"/>
      <c r="FW563" s="7"/>
      <c r="FX563" s="7"/>
      <c r="FY563" s="7"/>
      <c r="FZ563" s="7"/>
      <c r="GA563" s="7"/>
      <c r="GB563" s="7"/>
      <c r="GC563" s="7"/>
      <c r="GD563" s="7"/>
      <c r="GE563" s="7"/>
      <c r="GF563" s="7"/>
      <c r="GG563" s="7"/>
      <c r="GH563" s="7"/>
      <c r="GI563" s="7"/>
      <c r="GJ563" s="7"/>
      <c r="GK563" s="7"/>
      <c r="GL563" s="7"/>
      <c r="GM563" s="7"/>
      <c r="GN563" s="7"/>
      <c r="GO563" s="7"/>
      <c r="GP563" s="7"/>
      <c r="GQ563" s="7"/>
      <c r="GR563" s="7"/>
      <c r="GS563" s="7"/>
      <c r="GT563" s="7"/>
      <c r="GU563" s="7"/>
      <c r="GV563" s="7"/>
      <c r="GW563" s="7"/>
      <c r="GX563" s="7"/>
      <c r="GY563" s="7"/>
      <c r="GZ563" s="7"/>
      <c r="HA563" s="7"/>
      <c r="HB563" s="7"/>
      <c r="HC563" s="7"/>
      <c r="HD563" s="7"/>
      <c r="HE563" s="7"/>
      <c r="HF563" s="7"/>
      <c r="HG563" s="7"/>
      <c r="HH563" s="7"/>
      <c r="HI563" s="7"/>
      <c r="HJ563" s="7"/>
      <c r="HK563" s="7"/>
      <c r="HL563" s="7"/>
      <c r="HM563" s="7"/>
      <c r="HN563" s="7"/>
      <c r="HO563" s="7"/>
      <c r="HP563" s="7"/>
      <c r="HQ563" s="7"/>
      <c r="HR563" s="7"/>
      <c r="HS563" s="7"/>
      <c r="HT563" s="7"/>
      <c r="HU563" s="7"/>
      <c r="HV563" s="7"/>
      <c r="HW563" s="7"/>
      <c r="HX563" s="7"/>
      <c r="HY563" s="7"/>
      <c r="HZ563" s="7"/>
      <c r="IA563" s="7"/>
      <c r="IB563" s="7"/>
      <c r="IC563" s="7"/>
      <c r="ID563" s="7"/>
      <c r="IE563" s="7"/>
      <c r="IF563" s="7"/>
      <c r="IG563" s="7"/>
      <c r="IH563" s="7"/>
      <c r="II563" s="7"/>
      <c r="IJ563" s="7"/>
      <c r="IK563" s="7"/>
      <c r="IL563" s="7"/>
      <c r="IM563" s="7"/>
      <c r="IN563" s="7"/>
      <c r="IO563" s="7"/>
      <c r="IP563" s="7"/>
      <c r="IQ563" s="7"/>
    </row>
    <row r="564" spans="2:251">
      <c r="B564" s="65"/>
      <c r="C564" s="15"/>
      <c r="D564" s="15"/>
      <c r="F564" s="15"/>
      <c r="G564" s="14"/>
      <c r="H564" s="14"/>
      <c r="I564" s="14"/>
      <c r="J564" s="15"/>
      <c r="K564" s="14"/>
      <c r="L564" s="15"/>
      <c r="M564" s="15"/>
      <c r="N564" s="15"/>
      <c r="O564" s="15"/>
      <c r="P564" s="15"/>
      <c r="Q564" s="14"/>
      <c r="R564" s="15"/>
      <c r="S564" s="15"/>
      <c r="T564" s="15"/>
      <c r="U564" s="15"/>
      <c r="V564" s="15"/>
      <c r="W564" s="18"/>
      <c r="X564" s="15"/>
      <c r="Y564" s="15"/>
      <c r="Z564" s="18"/>
      <c r="AA564" s="15"/>
      <c r="AB564" s="15"/>
      <c r="AC564" s="18"/>
      <c r="AD564" s="16"/>
      <c r="AE564" s="16"/>
      <c r="AF564" s="11"/>
      <c r="AG564" s="15"/>
      <c r="AH564" s="15"/>
      <c r="AI564" s="18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4"/>
      <c r="AV564" s="15"/>
      <c r="AW564" s="15"/>
      <c r="AX564" s="15"/>
      <c r="AY564" s="15"/>
      <c r="AZ564" s="15"/>
      <c r="BA564" s="15"/>
      <c r="BB564" s="15"/>
      <c r="BC564" s="15"/>
      <c r="BD564" s="14"/>
      <c r="BE564" s="15"/>
      <c r="BF564" s="15"/>
      <c r="BG564" s="16"/>
      <c r="BH564" s="15"/>
      <c r="BI564" s="15"/>
      <c r="BJ564" s="7"/>
      <c r="BK564" s="7"/>
      <c r="BL564" s="15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  <c r="FA564" s="7"/>
      <c r="FB564" s="7"/>
      <c r="FC564" s="7"/>
      <c r="FD564" s="7"/>
      <c r="FE564" s="7"/>
      <c r="FF564" s="7"/>
      <c r="FG564" s="7"/>
      <c r="FH564" s="7"/>
      <c r="FI564" s="7"/>
      <c r="FJ564" s="7"/>
      <c r="FK564" s="7"/>
      <c r="FL564" s="7"/>
      <c r="FM564" s="7"/>
      <c r="FN564" s="7"/>
      <c r="FO564" s="7"/>
      <c r="FP564" s="7"/>
      <c r="FQ564" s="7"/>
      <c r="FR564" s="7"/>
      <c r="FS564" s="7"/>
      <c r="FT564" s="7"/>
      <c r="FU564" s="7"/>
      <c r="FV564" s="7"/>
      <c r="FW564" s="7"/>
      <c r="FX564" s="7"/>
      <c r="FY564" s="7"/>
      <c r="FZ564" s="7"/>
      <c r="GA564" s="7"/>
      <c r="GB564" s="7"/>
      <c r="GC564" s="7"/>
      <c r="GD564" s="7"/>
      <c r="GE564" s="7"/>
      <c r="GF564" s="7"/>
      <c r="GG564" s="7"/>
      <c r="GH564" s="7"/>
      <c r="GI564" s="7"/>
      <c r="GJ564" s="7"/>
      <c r="GK564" s="7"/>
      <c r="GL564" s="7"/>
      <c r="GM564" s="7"/>
      <c r="GN564" s="7"/>
      <c r="GO564" s="7"/>
      <c r="GP564" s="7"/>
      <c r="GQ564" s="7"/>
      <c r="GR564" s="7"/>
      <c r="GS564" s="7"/>
      <c r="GT564" s="7"/>
      <c r="GU564" s="7"/>
      <c r="GV564" s="7"/>
      <c r="GW564" s="7"/>
      <c r="GX564" s="7"/>
      <c r="GY564" s="7"/>
      <c r="GZ564" s="7"/>
      <c r="HA564" s="7"/>
      <c r="HB564" s="7"/>
      <c r="HC564" s="7"/>
      <c r="HD564" s="7"/>
      <c r="HE564" s="7"/>
      <c r="HF564" s="7"/>
      <c r="HG564" s="7"/>
      <c r="HH564" s="7"/>
      <c r="HI564" s="7"/>
      <c r="HJ564" s="7"/>
      <c r="HK564" s="7"/>
      <c r="HL564" s="7"/>
      <c r="HM564" s="7"/>
      <c r="HN564" s="7"/>
      <c r="HO564" s="7"/>
      <c r="HP564" s="7"/>
      <c r="HQ564" s="7"/>
      <c r="HR564" s="7"/>
      <c r="HS564" s="7"/>
      <c r="HT564" s="7"/>
      <c r="HU564" s="7"/>
      <c r="HV564" s="7"/>
      <c r="HW564" s="7"/>
      <c r="HX564" s="7"/>
      <c r="HY564" s="7"/>
      <c r="HZ564" s="7"/>
      <c r="IA564" s="7"/>
      <c r="IB564" s="7"/>
      <c r="IC564" s="7"/>
      <c r="ID564" s="7"/>
      <c r="IE564" s="7"/>
      <c r="IF564" s="7"/>
      <c r="IG564" s="7"/>
      <c r="IH564" s="7"/>
      <c r="II564" s="7"/>
      <c r="IJ564" s="7"/>
      <c r="IK564" s="7"/>
      <c r="IL564" s="7"/>
      <c r="IM564" s="7"/>
      <c r="IN564" s="7"/>
      <c r="IO564" s="7"/>
      <c r="IP564" s="7"/>
      <c r="IQ564" s="7"/>
    </row>
    <row r="565" spans="2:251">
      <c r="B565" s="65"/>
      <c r="C565" s="15"/>
      <c r="D565" s="15"/>
      <c r="F565" s="15"/>
      <c r="G565" s="14"/>
      <c r="H565" s="14"/>
      <c r="I565" s="14"/>
      <c r="J565" s="15"/>
      <c r="K565" s="14"/>
      <c r="L565" s="15"/>
      <c r="M565" s="15"/>
      <c r="N565" s="15"/>
      <c r="O565" s="15"/>
      <c r="P565" s="15"/>
      <c r="Q565" s="14"/>
      <c r="R565" s="15"/>
      <c r="S565" s="15"/>
      <c r="T565" s="15"/>
      <c r="U565" s="15"/>
      <c r="V565" s="15"/>
      <c r="W565" s="18"/>
      <c r="X565" s="15"/>
      <c r="Y565" s="15"/>
      <c r="Z565" s="18"/>
      <c r="AA565" s="15"/>
      <c r="AB565" s="15"/>
      <c r="AC565" s="18"/>
      <c r="AD565" s="16"/>
      <c r="AE565" s="16"/>
      <c r="AF565" s="11"/>
      <c r="AG565" s="15"/>
      <c r="AH565" s="15"/>
      <c r="AI565" s="18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4"/>
      <c r="AV565" s="15"/>
      <c r="AW565" s="15"/>
      <c r="AX565" s="15"/>
      <c r="AY565" s="15"/>
      <c r="AZ565" s="15"/>
      <c r="BA565" s="15"/>
      <c r="BB565" s="15"/>
      <c r="BC565" s="15"/>
      <c r="BD565" s="14"/>
      <c r="BE565" s="15"/>
      <c r="BF565" s="15"/>
      <c r="BG565" s="15"/>
      <c r="BH565" s="15"/>
      <c r="BI565" s="15"/>
      <c r="BJ565" s="7"/>
      <c r="BK565" s="7"/>
      <c r="BL565" s="15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  <c r="FA565" s="7"/>
      <c r="FB565" s="7"/>
      <c r="FC565" s="7"/>
      <c r="FD565" s="7"/>
      <c r="FE565" s="7"/>
      <c r="FF565" s="7"/>
      <c r="FG565" s="7"/>
      <c r="FH565" s="7"/>
      <c r="FI565" s="7"/>
      <c r="FJ565" s="7"/>
      <c r="FK565" s="7"/>
      <c r="FL565" s="7"/>
      <c r="FM565" s="7"/>
      <c r="FN565" s="7"/>
      <c r="FO565" s="7"/>
      <c r="FP565" s="7"/>
      <c r="FQ565" s="7"/>
      <c r="FR565" s="7"/>
      <c r="FS565" s="7"/>
      <c r="FT565" s="7"/>
      <c r="FU565" s="7"/>
      <c r="FV565" s="7"/>
      <c r="FW565" s="7"/>
      <c r="FX565" s="7"/>
      <c r="FY565" s="7"/>
      <c r="FZ565" s="7"/>
      <c r="GA565" s="7"/>
      <c r="GB565" s="7"/>
      <c r="GC565" s="7"/>
      <c r="GD565" s="7"/>
      <c r="GE565" s="7"/>
      <c r="GF565" s="7"/>
      <c r="GG565" s="7"/>
      <c r="GH565" s="7"/>
      <c r="GI565" s="7"/>
      <c r="GJ565" s="7"/>
      <c r="GK565" s="7"/>
      <c r="GL565" s="7"/>
      <c r="GM565" s="7"/>
      <c r="GN565" s="7"/>
      <c r="GO565" s="7"/>
      <c r="GP565" s="7"/>
      <c r="GQ565" s="7"/>
      <c r="GR565" s="7"/>
      <c r="GS565" s="7"/>
      <c r="GT565" s="7"/>
      <c r="GU565" s="7"/>
      <c r="GV565" s="7"/>
      <c r="GW565" s="7"/>
      <c r="GX565" s="7"/>
      <c r="GY565" s="7"/>
      <c r="GZ565" s="7"/>
      <c r="HA565" s="7"/>
      <c r="HB565" s="7"/>
      <c r="HC565" s="7"/>
      <c r="HD565" s="7"/>
      <c r="HE565" s="7"/>
      <c r="HF565" s="7"/>
      <c r="HG565" s="7"/>
      <c r="HH565" s="7"/>
      <c r="HI565" s="7"/>
      <c r="HJ565" s="7"/>
      <c r="HK565" s="7"/>
      <c r="HL565" s="7"/>
      <c r="HM565" s="7"/>
      <c r="HN565" s="7"/>
      <c r="HO565" s="7"/>
      <c r="HP565" s="7"/>
      <c r="HQ565" s="7"/>
      <c r="HR565" s="7"/>
      <c r="HS565" s="7"/>
      <c r="HT565" s="7"/>
      <c r="HU565" s="7"/>
      <c r="HV565" s="7"/>
      <c r="HW565" s="7"/>
      <c r="HX565" s="7"/>
      <c r="HY565" s="7"/>
      <c r="HZ565" s="7"/>
      <c r="IA565" s="7"/>
      <c r="IB565" s="7"/>
      <c r="IC565" s="7"/>
      <c r="ID565" s="7"/>
      <c r="IE565" s="7"/>
      <c r="IF565" s="7"/>
      <c r="IG565" s="7"/>
      <c r="IH565" s="7"/>
      <c r="II565" s="7"/>
      <c r="IJ565" s="7"/>
      <c r="IK565" s="7"/>
      <c r="IL565" s="7"/>
      <c r="IM565" s="7"/>
      <c r="IN565" s="7"/>
      <c r="IO565" s="7"/>
      <c r="IP565" s="7"/>
      <c r="IQ565" s="7"/>
    </row>
    <row r="566" spans="2:251">
      <c r="B566" s="65"/>
      <c r="C566" s="15"/>
      <c r="D566" s="15"/>
      <c r="F566" s="15"/>
      <c r="G566" s="14"/>
      <c r="H566" s="14"/>
      <c r="I566" s="14"/>
      <c r="J566" s="15"/>
      <c r="K566" s="14"/>
      <c r="L566" s="15"/>
      <c r="M566" s="15"/>
      <c r="N566" s="15"/>
      <c r="O566" s="15"/>
      <c r="P566" s="15"/>
      <c r="Q566" s="14"/>
      <c r="R566" s="15"/>
      <c r="S566" s="15"/>
      <c r="T566" s="15"/>
      <c r="U566" s="15"/>
      <c r="V566" s="15"/>
      <c r="W566" s="18"/>
      <c r="X566" s="15"/>
      <c r="Y566" s="15"/>
      <c r="Z566" s="18"/>
      <c r="AA566" s="15"/>
      <c r="AB566" s="15"/>
      <c r="AC566" s="18"/>
      <c r="AD566" s="16"/>
      <c r="AE566" s="16"/>
      <c r="AF566" s="11"/>
      <c r="AG566" s="15"/>
      <c r="AH566" s="15"/>
      <c r="AI566" s="18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4"/>
      <c r="AV566" s="15"/>
      <c r="AW566" s="15"/>
      <c r="AX566" s="15"/>
      <c r="AY566" s="15"/>
      <c r="AZ566" s="15"/>
      <c r="BA566" s="15"/>
      <c r="BB566" s="15"/>
      <c r="BC566" s="15"/>
      <c r="BD566" s="14"/>
      <c r="BE566" s="15"/>
      <c r="BF566" s="15"/>
      <c r="BG566" s="15"/>
      <c r="BH566" s="15"/>
      <c r="BI566" s="15"/>
      <c r="BJ566" s="7"/>
      <c r="BK566" s="7"/>
      <c r="BL566" s="15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  <c r="FA566" s="7"/>
      <c r="FB566" s="7"/>
      <c r="FC566" s="7"/>
      <c r="FD566" s="7"/>
      <c r="FE566" s="7"/>
      <c r="FF566" s="7"/>
      <c r="FG566" s="7"/>
      <c r="FH566" s="7"/>
      <c r="FI566" s="7"/>
      <c r="FJ566" s="7"/>
      <c r="FK566" s="7"/>
      <c r="FL566" s="7"/>
      <c r="FM566" s="7"/>
      <c r="FN566" s="7"/>
      <c r="FO566" s="7"/>
      <c r="FP566" s="7"/>
      <c r="FQ566" s="7"/>
      <c r="FR566" s="7"/>
      <c r="FS566" s="7"/>
      <c r="FT566" s="7"/>
      <c r="FU566" s="7"/>
      <c r="FV566" s="7"/>
      <c r="FW566" s="7"/>
      <c r="FX566" s="7"/>
      <c r="FY566" s="7"/>
      <c r="FZ566" s="7"/>
      <c r="GA566" s="7"/>
      <c r="GB566" s="7"/>
      <c r="GC566" s="7"/>
      <c r="GD566" s="7"/>
      <c r="GE566" s="7"/>
      <c r="GF566" s="7"/>
      <c r="GG566" s="7"/>
      <c r="GH566" s="7"/>
      <c r="GI566" s="7"/>
      <c r="GJ566" s="7"/>
      <c r="GK566" s="7"/>
      <c r="GL566" s="7"/>
      <c r="GM566" s="7"/>
      <c r="GN566" s="7"/>
      <c r="GO566" s="7"/>
      <c r="GP566" s="7"/>
      <c r="GQ566" s="7"/>
      <c r="GR566" s="7"/>
      <c r="GS566" s="7"/>
      <c r="GT566" s="7"/>
      <c r="GU566" s="7"/>
      <c r="GV566" s="7"/>
      <c r="GW566" s="7"/>
      <c r="GX566" s="7"/>
      <c r="GY566" s="7"/>
      <c r="GZ566" s="7"/>
      <c r="HA566" s="7"/>
      <c r="HB566" s="7"/>
      <c r="HC566" s="7"/>
      <c r="HD566" s="7"/>
      <c r="HE566" s="7"/>
      <c r="HF566" s="7"/>
      <c r="HG566" s="7"/>
      <c r="HH566" s="7"/>
      <c r="HI566" s="7"/>
      <c r="HJ566" s="7"/>
      <c r="HK566" s="7"/>
      <c r="HL566" s="7"/>
      <c r="HM566" s="7"/>
      <c r="HN566" s="7"/>
      <c r="HO566" s="7"/>
      <c r="HP566" s="7"/>
      <c r="HQ566" s="7"/>
      <c r="HR566" s="7"/>
      <c r="HS566" s="7"/>
      <c r="HT566" s="7"/>
      <c r="HU566" s="7"/>
      <c r="HV566" s="7"/>
      <c r="HW566" s="7"/>
      <c r="HX566" s="7"/>
      <c r="HY566" s="7"/>
      <c r="HZ566" s="7"/>
      <c r="IA566" s="7"/>
      <c r="IB566" s="7"/>
      <c r="IC566" s="7"/>
      <c r="ID566" s="7"/>
      <c r="IE566" s="7"/>
      <c r="IF566" s="7"/>
      <c r="IG566" s="7"/>
      <c r="IH566" s="7"/>
      <c r="II566" s="7"/>
      <c r="IJ566" s="7"/>
      <c r="IK566" s="7"/>
      <c r="IL566" s="7"/>
      <c r="IM566" s="7"/>
      <c r="IN566" s="7"/>
      <c r="IO566" s="7"/>
      <c r="IP566" s="7"/>
      <c r="IQ566" s="7"/>
    </row>
    <row r="567" spans="2:251">
      <c r="B567" s="65"/>
      <c r="C567" s="15"/>
      <c r="D567" s="15"/>
      <c r="F567" s="15"/>
      <c r="G567" s="14"/>
      <c r="H567" s="14"/>
      <c r="I567" s="14"/>
      <c r="J567" s="15"/>
      <c r="K567" s="14"/>
      <c r="L567" s="15"/>
      <c r="M567" s="15"/>
      <c r="N567" s="15"/>
      <c r="O567" s="15"/>
      <c r="P567" s="15"/>
      <c r="Q567" s="14"/>
      <c r="R567" s="15"/>
      <c r="S567" s="15"/>
      <c r="T567" s="15"/>
      <c r="U567" s="15"/>
      <c r="V567" s="15"/>
      <c r="W567" s="18"/>
      <c r="X567" s="15"/>
      <c r="Y567" s="15"/>
      <c r="Z567" s="18"/>
      <c r="AA567" s="15"/>
      <c r="AB567" s="15"/>
      <c r="AC567" s="18"/>
      <c r="AD567" s="16"/>
      <c r="AE567" s="16"/>
      <c r="AF567" s="11"/>
      <c r="AG567" s="15"/>
      <c r="AH567" s="15"/>
      <c r="AI567" s="18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4"/>
      <c r="AV567" s="15"/>
      <c r="AW567" s="15"/>
      <c r="AX567" s="15"/>
      <c r="AY567" s="15"/>
      <c r="AZ567" s="15"/>
      <c r="BA567" s="15"/>
      <c r="BB567" s="15"/>
      <c r="BC567" s="15"/>
      <c r="BD567" s="14"/>
      <c r="BE567" s="15"/>
      <c r="BF567" s="15"/>
      <c r="BG567" s="15"/>
      <c r="BH567" s="15"/>
      <c r="BI567" s="15"/>
      <c r="BJ567" s="7"/>
      <c r="BK567" s="7"/>
      <c r="BL567" s="15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  <c r="FA567" s="7"/>
      <c r="FB567" s="7"/>
      <c r="FC567" s="7"/>
      <c r="FD567" s="7"/>
      <c r="FE567" s="7"/>
      <c r="FF567" s="7"/>
      <c r="FG567" s="7"/>
      <c r="FH567" s="7"/>
      <c r="FI567" s="7"/>
      <c r="FJ567" s="7"/>
      <c r="FK567" s="7"/>
      <c r="FL567" s="7"/>
      <c r="FM567" s="7"/>
      <c r="FN567" s="7"/>
      <c r="FO567" s="7"/>
      <c r="FP567" s="7"/>
      <c r="FQ567" s="7"/>
      <c r="FR567" s="7"/>
      <c r="FS567" s="7"/>
      <c r="FT567" s="7"/>
      <c r="FU567" s="7"/>
      <c r="FV567" s="7"/>
      <c r="FW567" s="7"/>
      <c r="FX567" s="7"/>
      <c r="FY567" s="7"/>
      <c r="FZ567" s="7"/>
      <c r="GA567" s="7"/>
      <c r="GB567" s="7"/>
      <c r="GC567" s="7"/>
      <c r="GD567" s="7"/>
      <c r="GE567" s="7"/>
      <c r="GF567" s="7"/>
      <c r="GG567" s="7"/>
      <c r="GH567" s="7"/>
      <c r="GI567" s="7"/>
      <c r="GJ567" s="7"/>
      <c r="GK567" s="7"/>
      <c r="GL567" s="7"/>
      <c r="GM567" s="7"/>
      <c r="GN567" s="7"/>
      <c r="GO567" s="7"/>
      <c r="GP567" s="7"/>
      <c r="GQ567" s="7"/>
      <c r="GR567" s="7"/>
      <c r="GS567" s="7"/>
      <c r="GT567" s="7"/>
      <c r="GU567" s="7"/>
      <c r="GV567" s="7"/>
      <c r="GW567" s="7"/>
      <c r="GX567" s="7"/>
      <c r="GY567" s="7"/>
      <c r="GZ567" s="7"/>
      <c r="HA567" s="7"/>
      <c r="HB567" s="7"/>
      <c r="HC567" s="7"/>
      <c r="HD567" s="7"/>
      <c r="HE567" s="7"/>
      <c r="HF567" s="7"/>
      <c r="HG567" s="7"/>
      <c r="HH567" s="7"/>
      <c r="HI567" s="7"/>
      <c r="HJ567" s="7"/>
      <c r="HK567" s="7"/>
      <c r="HL567" s="7"/>
      <c r="HM567" s="7"/>
      <c r="HN567" s="7"/>
      <c r="HO567" s="7"/>
      <c r="HP567" s="7"/>
      <c r="HQ567" s="7"/>
      <c r="HR567" s="7"/>
      <c r="HS567" s="7"/>
      <c r="HT567" s="7"/>
      <c r="HU567" s="7"/>
      <c r="HV567" s="7"/>
      <c r="HW567" s="7"/>
      <c r="HX567" s="7"/>
      <c r="HY567" s="7"/>
      <c r="HZ567" s="7"/>
      <c r="IA567" s="7"/>
      <c r="IB567" s="7"/>
      <c r="IC567" s="7"/>
      <c r="ID567" s="7"/>
      <c r="IE567" s="7"/>
      <c r="IF567" s="7"/>
      <c r="IG567" s="7"/>
      <c r="IH567" s="7"/>
      <c r="II567" s="7"/>
      <c r="IJ567" s="7"/>
      <c r="IK567" s="7"/>
      <c r="IL567" s="7"/>
      <c r="IM567" s="7"/>
      <c r="IN567" s="7"/>
      <c r="IO567" s="7"/>
      <c r="IP567" s="7"/>
      <c r="IQ567" s="7"/>
    </row>
    <row r="568" spans="2:251">
      <c r="B568" s="65"/>
      <c r="C568" s="15"/>
      <c r="D568" s="15"/>
      <c r="F568" s="15"/>
      <c r="G568" s="14"/>
      <c r="H568" s="14"/>
      <c r="I568" s="14"/>
      <c r="J568" s="15"/>
      <c r="K568" s="14"/>
      <c r="L568" s="15"/>
      <c r="M568" s="15"/>
      <c r="N568" s="15"/>
      <c r="O568" s="15"/>
      <c r="P568" s="15"/>
      <c r="Q568" s="14"/>
      <c r="R568" s="15"/>
      <c r="S568" s="15"/>
      <c r="T568" s="15"/>
      <c r="U568" s="15"/>
      <c r="V568" s="15"/>
      <c r="W568" s="18"/>
      <c r="X568" s="15"/>
      <c r="Y568" s="15"/>
      <c r="Z568" s="18"/>
      <c r="AA568" s="15"/>
      <c r="AB568" s="15"/>
      <c r="AC568" s="18"/>
      <c r="AD568" s="16"/>
      <c r="AE568" s="16"/>
      <c r="AF568" s="11"/>
      <c r="AG568" s="15"/>
      <c r="AH568" s="15"/>
      <c r="AI568" s="18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4"/>
      <c r="AV568" s="15"/>
      <c r="AW568" s="15"/>
      <c r="AX568" s="15"/>
      <c r="AY568" s="15"/>
      <c r="AZ568" s="15"/>
      <c r="BA568" s="15"/>
      <c r="BB568" s="15"/>
      <c r="BC568" s="15"/>
      <c r="BD568" s="14"/>
      <c r="BE568" s="15"/>
      <c r="BF568" s="15"/>
      <c r="BG568" s="15"/>
      <c r="BH568" s="15"/>
      <c r="BI568" s="15"/>
      <c r="BJ568" s="7"/>
      <c r="BK568" s="7"/>
      <c r="BL568" s="15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  <c r="FA568" s="7"/>
      <c r="FB568" s="7"/>
      <c r="FC568" s="7"/>
      <c r="FD568" s="7"/>
      <c r="FE568" s="7"/>
      <c r="FF568" s="7"/>
      <c r="FG568" s="7"/>
      <c r="FH568" s="7"/>
      <c r="FI568" s="7"/>
      <c r="FJ568" s="7"/>
      <c r="FK568" s="7"/>
      <c r="FL568" s="7"/>
      <c r="FM568" s="7"/>
      <c r="FN568" s="7"/>
      <c r="FO568" s="7"/>
      <c r="FP568" s="7"/>
      <c r="FQ568" s="7"/>
      <c r="FR568" s="7"/>
      <c r="FS568" s="7"/>
      <c r="FT568" s="7"/>
      <c r="FU568" s="7"/>
      <c r="FV568" s="7"/>
      <c r="FW568" s="7"/>
      <c r="FX568" s="7"/>
      <c r="FY568" s="7"/>
      <c r="FZ568" s="7"/>
      <c r="GA568" s="7"/>
      <c r="GB568" s="7"/>
      <c r="GC568" s="7"/>
      <c r="GD568" s="7"/>
      <c r="GE568" s="7"/>
      <c r="GF568" s="7"/>
      <c r="GG568" s="7"/>
      <c r="GH568" s="7"/>
      <c r="GI568" s="7"/>
      <c r="GJ568" s="7"/>
      <c r="GK568" s="7"/>
      <c r="GL568" s="7"/>
      <c r="GM568" s="7"/>
      <c r="GN568" s="7"/>
      <c r="GO568" s="7"/>
      <c r="GP568" s="7"/>
      <c r="GQ568" s="7"/>
      <c r="GR568" s="7"/>
      <c r="GS568" s="7"/>
      <c r="GT568" s="7"/>
      <c r="GU568" s="7"/>
      <c r="GV568" s="7"/>
      <c r="GW568" s="7"/>
      <c r="GX568" s="7"/>
      <c r="GY568" s="7"/>
      <c r="GZ568" s="7"/>
      <c r="HA568" s="7"/>
      <c r="HB568" s="7"/>
      <c r="HC568" s="7"/>
      <c r="HD568" s="7"/>
      <c r="HE568" s="7"/>
      <c r="HF568" s="7"/>
      <c r="HG568" s="7"/>
      <c r="HH568" s="7"/>
      <c r="HI568" s="7"/>
      <c r="HJ568" s="7"/>
      <c r="HK568" s="7"/>
      <c r="HL568" s="7"/>
      <c r="HM568" s="7"/>
      <c r="HN568" s="7"/>
      <c r="HO568" s="7"/>
      <c r="HP568" s="7"/>
      <c r="HQ568" s="7"/>
      <c r="HR568" s="7"/>
      <c r="HS568" s="7"/>
      <c r="HT568" s="7"/>
      <c r="HU568" s="7"/>
      <c r="HV568" s="7"/>
      <c r="HW568" s="7"/>
      <c r="HX568" s="7"/>
      <c r="HY568" s="7"/>
      <c r="HZ568" s="7"/>
      <c r="IA568" s="7"/>
      <c r="IB568" s="7"/>
      <c r="IC568" s="7"/>
      <c r="ID568" s="7"/>
      <c r="IE568" s="7"/>
      <c r="IF568" s="7"/>
      <c r="IG568" s="7"/>
      <c r="IH568" s="7"/>
      <c r="II568" s="7"/>
      <c r="IJ568" s="7"/>
      <c r="IK568" s="7"/>
      <c r="IL568" s="7"/>
      <c r="IM568" s="7"/>
      <c r="IN568" s="7"/>
      <c r="IO568" s="7"/>
      <c r="IP568" s="7"/>
      <c r="IQ568" s="7"/>
    </row>
    <row r="569" spans="2:251">
      <c r="B569" s="65"/>
      <c r="C569" s="15"/>
      <c r="D569" s="15"/>
      <c r="F569" s="15"/>
      <c r="G569" s="14"/>
      <c r="H569" s="14"/>
      <c r="I569" s="14"/>
      <c r="J569" s="15"/>
      <c r="K569" s="14"/>
      <c r="L569" s="15"/>
      <c r="M569" s="15"/>
      <c r="N569" s="15"/>
      <c r="O569" s="15"/>
      <c r="P569" s="15"/>
      <c r="Q569" s="14"/>
      <c r="R569" s="15"/>
      <c r="S569" s="15"/>
      <c r="T569" s="15"/>
      <c r="U569" s="15"/>
      <c r="V569" s="15"/>
      <c r="W569" s="18"/>
      <c r="X569" s="15"/>
      <c r="Y569" s="15"/>
      <c r="Z569" s="18"/>
      <c r="AA569" s="15"/>
      <c r="AB569" s="15"/>
      <c r="AC569" s="18"/>
      <c r="AD569" s="16"/>
      <c r="AE569" s="16"/>
      <c r="AF569" s="11"/>
      <c r="AG569" s="15"/>
      <c r="AH569" s="15"/>
      <c r="AI569" s="18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4"/>
      <c r="AV569" s="15"/>
      <c r="AW569" s="15"/>
      <c r="AX569" s="15"/>
      <c r="AY569" s="15"/>
      <c r="AZ569" s="15"/>
      <c r="BA569" s="15"/>
      <c r="BB569" s="15"/>
      <c r="BC569" s="15"/>
      <c r="BD569" s="14"/>
      <c r="BE569" s="15"/>
      <c r="BF569" s="15"/>
      <c r="BG569" s="15"/>
      <c r="BH569" s="15"/>
      <c r="BI569" s="15"/>
      <c r="BJ569" s="7"/>
      <c r="BK569" s="7"/>
      <c r="BL569" s="15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  <c r="FA569" s="7"/>
      <c r="FB569" s="7"/>
      <c r="FC569" s="7"/>
      <c r="FD569" s="7"/>
      <c r="FE569" s="7"/>
      <c r="FF569" s="7"/>
      <c r="FG569" s="7"/>
      <c r="FH569" s="7"/>
      <c r="FI569" s="7"/>
      <c r="FJ569" s="7"/>
      <c r="FK569" s="7"/>
      <c r="FL569" s="7"/>
      <c r="FM569" s="7"/>
      <c r="FN569" s="7"/>
      <c r="FO569" s="7"/>
      <c r="FP569" s="7"/>
      <c r="FQ569" s="7"/>
      <c r="FR569" s="7"/>
      <c r="FS569" s="7"/>
      <c r="FT569" s="7"/>
      <c r="FU569" s="7"/>
      <c r="FV569" s="7"/>
      <c r="FW569" s="7"/>
      <c r="FX569" s="7"/>
      <c r="FY569" s="7"/>
      <c r="FZ569" s="7"/>
      <c r="GA569" s="7"/>
      <c r="GB569" s="7"/>
      <c r="GC569" s="7"/>
      <c r="GD569" s="7"/>
      <c r="GE569" s="7"/>
      <c r="GF569" s="7"/>
      <c r="GG569" s="7"/>
      <c r="GH569" s="7"/>
      <c r="GI569" s="7"/>
      <c r="GJ569" s="7"/>
      <c r="GK569" s="7"/>
      <c r="GL569" s="7"/>
      <c r="GM569" s="7"/>
      <c r="GN569" s="7"/>
      <c r="GO569" s="7"/>
      <c r="GP569" s="7"/>
      <c r="GQ569" s="7"/>
      <c r="GR569" s="7"/>
      <c r="GS569" s="7"/>
      <c r="GT569" s="7"/>
      <c r="GU569" s="7"/>
      <c r="GV569" s="7"/>
      <c r="GW569" s="7"/>
      <c r="GX569" s="7"/>
      <c r="GY569" s="7"/>
      <c r="GZ569" s="7"/>
      <c r="HA569" s="7"/>
      <c r="HB569" s="7"/>
      <c r="HC569" s="7"/>
      <c r="HD569" s="7"/>
      <c r="HE569" s="7"/>
      <c r="HF569" s="7"/>
      <c r="HG569" s="7"/>
      <c r="HH569" s="7"/>
      <c r="HI569" s="7"/>
      <c r="HJ569" s="7"/>
      <c r="HK569" s="7"/>
      <c r="HL569" s="7"/>
      <c r="HM569" s="7"/>
      <c r="HN569" s="7"/>
      <c r="HO569" s="7"/>
      <c r="HP569" s="7"/>
      <c r="HQ569" s="7"/>
      <c r="HR569" s="7"/>
      <c r="HS569" s="7"/>
      <c r="HT569" s="7"/>
      <c r="HU569" s="7"/>
      <c r="HV569" s="7"/>
      <c r="HW569" s="7"/>
      <c r="HX569" s="7"/>
      <c r="HY569" s="7"/>
      <c r="HZ569" s="7"/>
      <c r="IA569" s="7"/>
      <c r="IB569" s="7"/>
      <c r="IC569" s="7"/>
      <c r="ID569" s="7"/>
      <c r="IE569" s="7"/>
      <c r="IF569" s="7"/>
      <c r="IG569" s="7"/>
      <c r="IH569" s="7"/>
      <c r="II569" s="7"/>
      <c r="IJ569" s="7"/>
      <c r="IK569" s="7"/>
      <c r="IL569" s="7"/>
      <c r="IM569" s="7"/>
      <c r="IN569" s="7"/>
      <c r="IO569" s="7"/>
      <c r="IP569" s="7"/>
      <c r="IQ569" s="7"/>
    </row>
    <row r="570" spans="2:251">
      <c r="B570" s="65"/>
      <c r="C570" s="15"/>
      <c r="D570" s="15"/>
      <c r="E570" s="16"/>
      <c r="F570" s="15"/>
      <c r="G570" s="14"/>
      <c r="H570" s="14"/>
      <c r="I570" s="14"/>
      <c r="J570" s="15"/>
      <c r="K570" s="14"/>
      <c r="L570" s="15"/>
      <c r="M570" s="15"/>
      <c r="N570" s="15"/>
      <c r="O570" s="15"/>
      <c r="P570" s="15"/>
      <c r="Q570" s="14"/>
      <c r="R570" s="15"/>
      <c r="S570" s="15"/>
      <c r="T570" s="15"/>
      <c r="U570" s="15"/>
      <c r="V570" s="15"/>
      <c r="W570" s="18"/>
      <c r="X570" s="15"/>
      <c r="Y570" s="15"/>
      <c r="Z570" s="18"/>
      <c r="AA570" s="15"/>
      <c r="AB570" s="15"/>
      <c r="AC570" s="18"/>
      <c r="AD570" s="16"/>
      <c r="AE570" s="16"/>
      <c r="AF570" s="11"/>
      <c r="AG570" s="15"/>
      <c r="AH570" s="15"/>
      <c r="AI570" s="18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4"/>
      <c r="AV570" s="15"/>
      <c r="AW570" s="15"/>
      <c r="AX570" s="15"/>
      <c r="AY570" s="15"/>
      <c r="AZ570" s="15"/>
      <c r="BA570" s="15"/>
      <c r="BB570" s="15"/>
      <c r="BC570" s="15"/>
      <c r="BD570" s="14"/>
      <c r="BE570" s="15"/>
      <c r="BF570" s="15"/>
      <c r="BG570" s="15"/>
      <c r="BH570" s="15"/>
      <c r="BI570" s="15"/>
      <c r="BJ570" s="7"/>
      <c r="BK570" s="7"/>
      <c r="BL570" s="15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  <c r="FA570" s="7"/>
      <c r="FB570" s="7"/>
      <c r="FC570" s="7"/>
      <c r="FD570" s="7"/>
      <c r="FE570" s="7"/>
      <c r="FF570" s="7"/>
      <c r="FG570" s="7"/>
      <c r="FH570" s="7"/>
      <c r="FI570" s="7"/>
      <c r="FJ570" s="7"/>
      <c r="FK570" s="7"/>
      <c r="FL570" s="7"/>
      <c r="FM570" s="7"/>
      <c r="FN570" s="7"/>
      <c r="FO570" s="7"/>
      <c r="FP570" s="7"/>
      <c r="FQ570" s="7"/>
      <c r="FR570" s="7"/>
      <c r="FS570" s="7"/>
      <c r="FT570" s="7"/>
      <c r="FU570" s="7"/>
      <c r="FV570" s="7"/>
      <c r="FW570" s="7"/>
      <c r="FX570" s="7"/>
      <c r="FY570" s="7"/>
      <c r="FZ570" s="7"/>
      <c r="GA570" s="7"/>
      <c r="GB570" s="7"/>
      <c r="GC570" s="7"/>
      <c r="GD570" s="7"/>
      <c r="GE570" s="7"/>
      <c r="GF570" s="7"/>
      <c r="GG570" s="7"/>
      <c r="GH570" s="7"/>
      <c r="GI570" s="7"/>
      <c r="GJ570" s="7"/>
      <c r="GK570" s="7"/>
      <c r="GL570" s="7"/>
      <c r="GM570" s="7"/>
      <c r="GN570" s="7"/>
      <c r="GO570" s="7"/>
      <c r="GP570" s="7"/>
      <c r="GQ570" s="7"/>
      <c r="GR570" s="7"/>
      <c r="GS570" s="7"/>
      <c r="GT570" s="7"/>
      <c r="GU570" s="7"/>
      <c r="GV570" s="7"/>
      <c r="GW570" s="7"/>
      <c r="GX570" s="7"/>
      <c r="GY570" s="7"/>
      <c r="GZ570" s="7"/>
      <c r="HA570" s="7"/>
      <c r="HB570" s="7"/>
      <c r="HC570" s="7"/>
      <c r="HD570" s="7"/>
      <c r="HE570" s="7"/>
      <c r="HF570" s="7"/>
      <c r="HG570" s="7"/>
      <c r="HH570" s="7"/>
      <c r="HI570" s="7"/>
      <c r="HJ570" s="7"/>
      <c r="HK570" s="7"/>
      <c r="HL570" s="7"/>
      <c r="HM570" s="7"/>
      <c r="HN570" s="7"/>
      <c r="HO570" s="7"/>
      <c r="HP570" s="7"/>
      <c r="HQ570" s="7"/>
      <c r="HR570" s="7"/>
      <c r="HS570" s="7"/>
      <c r="HT570" s="7"/>
      <c r="HU570" s="7"/>
      <c r="HV570" s="7"/>
      <c r="HW570" s="7"/>
      <c r="HX570" s="7"/>
      <c r="HY570" s="7"/>
      <c r="HZ570" s="7"/>
      <c r="IA570" s="7"/>
      <c r="IB570" s="7"/>
      <c r="IC570" s="7"/>
      <c r="ID570" s="7"/>
      <c r="IE570" s="7"/>
      <c r="IF570" s="7"/>
      <c r="IG570" s="7"/>
      <c r="IH570" s="7"/>
      <c r="II570" s="7"/>
      <c r="IJ570" s="7"/>
      <c r="IK570" s="7"/>
      <c r="IL570" s="7"/>
      <c r="IM570" s="7"/>
      <c r="IN570" s="7"/>
      <c r="IO570" s="7"/>
      <c r="IP570" s="7"/>
      <c r="IQ570" s="7"/>
    </row>
    <row r="571" spans="2:251">
      <c r="B571" s="65"/>
      <c r="C571" s="15"/>
      <c r="D571" s="15"/>
      <c r="F571" s="15"/>
      <c r="G571" s="14"/>
      <c r="H571" s="14"/>
      <c r="I571" s="14"/>
      <c r="J571" s="15"/>
      <c r="K571" s="14"/>
      <c r="L571" s="15"/>
      <c r="M571" s="15"/>
      <c r="N571" s="15"/>
      <c r="O571" s="15"/>
      <c r="P571" s="15"/>
      <c r="Q571" s="14"/>
      <c r="R571" s="15"/>
      <c r="S571" s="15"/>
      <c r="T571" s="15"/>
      <c r="U571" s="15"/>
      <c r="V571" s="15"/>
      <c r="W571" s="18"/>
      <c r="X571" s="15"/>
      <c r="Y571" s="15"/>
      <c r="Z571" s="18"/>
      <c r="AA571" s="15"/>
      <c r="AB571" s="15"/>
      <c r="AC571" s="18"/>
      <c r="AD571" s="16"/>
      <c r="AE571" s="16"/>
      <c r="AF571" s="11"/>
      <c r="AG571" s="15"/>
      <c r="AH571" s="15"/>
      <c r="AI571" s="18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4"/>
      <c r="AV571" s="15"/>
      <c r="AW571" s="15"/>
      <c r="AX571" s="15"/>
      <c r="AY571" s="15"/>
      <c r="AZ571" s="15"/>
      <c r="BA571" s="15"/>
      <c r="BB571" s="15"/>
      <c r="BC571" s="15"/>
      <c r="BD571" s="14"/>
      <c r="BE571" s="15"/>
      <c r="BF571" s="15"/>
      <c r="BG571" s="15"/>
      <c r="BH571" s="15"/>
      <c r="BI571" s="15"/>
      <c r="BJ571" s="7"/>
      <c r="BK571" s="7"/>
      <c r="BL571" s="15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  <c r="FA571" s="7"/>
      <c r="FB571" s="7"/>
      <c r="FC571" s="7"/>
      <c r="FD571" s="7"/>
      <c r="FE571" s="7"/>
      <c r="FF571" s="7"/>
      <c r="FG571" s="7"/>
      <c r="FH571" s="7"/>
      <c r="FI571" s="7"/>
      <c r="FJ571" s="7"/>
      <c r="FK571" s="7"/>
      <c r="FL571" s="7"/>
      <c r="FM571" s="7"/>
      <c r="FN571" s="7"/>
      <c r="FO571" s="7"/>
      <c r="FP571" s="7"/>
      <c r="FQ571" s="7"/>
      <c r="FR571" s="7"/>
      <c r="FS571" s="7"/>
      <c r="FT571" s="7"/>
      <c r="FU571" s="7"/>
      <c r="FV571" s="7"/>
      <c r="FW571" s="7"/>
      <c r="FX571" s="7"/>
      <c r="FY571" s="7"/>
      <c r="FZ571" s="7"/>
      <c r="GA571" s="7"/>
      <c r="GB571" s="7"/>
      <c r="GC571" s="7"/>
      <c r="GD571" s="7"/>
      <c r="GE571" s="7"/>
      <c r="GF571" s="7"/>
      <c r="GG571" s="7"/>
      <c r="GH571" s="7"/>
      <c r="GI571" s="7"/>
      <c r="GJ571" s="7"/>
      <c r="GK571" s="7"/>
      <c r="GL571" s="7"/>
      <c r="GM571" s="7"/>
      <c r="GN571" s="7"/>
      <c r="GO571" s="7"/>
      <c r="GP571" s="7"/>
      <c r="GQ571" s="7"/>
      <c r="GR571" s="7"/>
      <c r="GS571" s="7"/>
      <c r="GT571" s="7"/>
      <c r="GU571" s="7"/>
      <c r="GV571" s="7"/>
      <c r="GW571" s="7"/>
      <c r="GX571" s="7"/>
      <c r="GY571" s="7"/>
      <c r="GZ571" s="7"/>
      <c r="HA571" s="7"/>
      <c r="HB571" s="7"/>
      <c r="HC571" s="7"/>
      <c r="HD571" s="7"/>
      <c r="HE571" s="7"/>
      <c r="HF571" s="7"/>
      <c r="HG571" s="7"/>
      <c r="HH571" s="7"/>
      <c r="HI571" s="7"/>
      <c r="HJ571" s="7"/>
      <c r="HK571" s="7"/>
      <c r="HL571" s="7"/>
      <c r="HM571" s="7"/>
      <c r="HN571" s="7"/>
      <c r="HO571" s="7"/>
      <c r="HP571" s="7"/>
      <c r="HQ571" s="7"/>
      <c r="HR571" s="7"/>
      <c r="HS571" s="7"/>
      <c r="HT571" s="7"/>
      <c r="HU571" s="7"/>
      <c r="HV571" s="7"/>
      <c r="HW571" s="7"/>
      <c r="HX571" s="7"/>
      <c r="HY571" s="7"/>
      <c r="HZ571" s="7"/>
      <c r="IA571" s="7"/>
      <c r="IB571" s="7"/>
      <c r="IC571" s="7"/>
      <c r="ID571" s="7"/>
      <c r="IE571" s="7"/>
      <c r="IF571" s="7"/>
      <c r="IG571" s="7"/>
      <c r="IH571" s="7"/>
      <c r="II571" s="7"/>
      <c r="IJ571" s="7"/>
      <c r="IK571" s="7"/>
      <c r="IL571" s="7"/>
      <c r="IM571" s="7"/>
      <c r="IN571" s="7"/>
      <c r="IO571" s="7"/>
      <c r="IP571" s="7"/>
      <c r="IQ571" s="7"/>
    </row>
    <row r="572" spans="2:251">
      <c r="B572" s="65"/>
      <c r="C572" s="15"/>
      <c r="D572" s="15"/>
      <c r="F572" s="15"/>
      <c r="G572" s="14"/>
      <c r="H572" s="14"/>
      <c r="I572" s="14"/>
      <c r="J572" s="15"/>
      <c r="K572" s="14"/>
      <c r="L572" s="15"/>
      <c r="M572" s="15"/>
      <c r="N572" s="15"/>
      <c r="O572" s="15"/>
      <c r="P572" s="15"/>
      <c r="Q572" s="14"/>
      <c r="R572" s="15"/>
      <c r="S572" s="15"/>
      <c r="T572" s="15"/>
      <c r="U572" s="15"/>
      <c r="V572" s="15"/>
      <c r="W572" s="18"/>
      <c r="X572" s="15"/>
      <c r="Y572" s="15"/>
      <c r="Z572" s="18"/>
      <c r="AA572" s="15"/>
      <c r="AB572" s="15"/>
      <c r="AC572" s="18"/>
      <c r="AD572" s="16"/>
      <c r="AE572" s="16"/>
      <c r="AF572" s="11"/>
      <c r="AG572" s="15"/>
      <c r="AH572" s="15"/>
      <c r="AI572" s="18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4"/>
      <c r="AV572" s="15"/>
      <c r="AW572" s="15"/>
      <c r="AX572" s="15"/>
      <c r="AY572" s="15"/>
      <c r="AZ572" s="15"/>
      <c r="BA572" s="15"/>
      <c r="BB572" s="15"/>
      <c r="BC572" s="15"/>
      <c r="BD572" s="14"/>
      <c r="BE572" s="15"/>
      <c r="BF572" s="15"/>
      <c r="BG572" s="15"/>
      <c r="BH572" s="15"/>
      <c r="BI572" s="15"/>
      <c r="BJ572" s="7"/>
      <c r="BK572" s="7"/>
      <c r="BL572" s="15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  <c r="FA572" s="7"/>
      <c r="FB572" s="7"/>
      <c r="FC572" s="7"/>
      <c r="FD572" s="7"/>
      <c r="FE572" s="7"/>
      <c r="FF572" s="7"/>
      <c r="FG572" s="7"/>
      <c r="FH572" s="7"/>
      <c r="FI572" s="7"/>
      <c r="FJ572" s="7"/>
      <c r="FK572" s="7"/>
      <c r="FL572" s="7"/>
      <c r="FM572" s="7"/>
      <c r="FN572" s="7"/>
      <c r="FO572" s="7"/>
      <c r="FP572" s="7"/>
      <c r="FQ572" s="7"/>
      <c r="FR572" s="7"/>
      <c r="FS572" s="7"/>
      <c r="FT572" s="7"/>
      <c r="FU572" s="7"/>
      <c r="FV572" s="7"/>
      <c r="FW572" s="7"/>
      <c r="FX572" s="7"/>
      <c r="FY572" s="7"/>
      <c r="FZ572" s="7"/>
      <c r="GA572" s="7"/>
      <c r="GB572" s="7"/>
      <c r="GC572" s="7"/>
      <c r="GD572" s="7"/>
      <c r="GE572" s="7"/>
      <c r="GF572" s="7"/>
      <c r="GG572" s="7"/>
      <c r="GH572" s="7"/>
      <c r="GI572" s="7"/>
      <c r="GJ572" s="7"/>
      <c r="GK572" s="7"/>
      <c r="GL572" s="7"/>
      <c r="GM572" s="7"/>
      <c r="GN572" s="7"/>
      <c r="GO572" s="7"/>
      <c r="GP572" s="7"/>
      <c r="GQ572" s="7"/>
      <c r="GR572" s="7"/>
      <c r="GS572" s="7"/>
      <c r="GT572" s="7"/>
      <c r="GU572" s="7"/>
      <c r="GV572" s="7"/>
      <c r="GW572" s="7"/>
      <c r="GX572" s="7"/>
      <c r="GY572" s="7"/>
      <c r="GZ572" s="7"/>
      <c r="HA572" s="7"/>
      <c r="HB572" s="7"/>
      <c r="HC572" s="7"/>
      <c r="HD572" s="7"/>
      <c r="HE572" s="7"/>
      <c r="HF572" s="7"/>
      <c r="HG572" s="7"/>
      <c r="HH572" s="7"/>
      <c r="HI572" s="7"/>
      <c r="HJ572" s="7"/>
      <c r="HK572" s="7"/>
      <c r="HL572" s="7"/>
      <c r="HM572" s="7"/>
      <c r="HN572" s="7"/>
      <c r="HO572" s="7"/>
      <c r="HP572" s="7"/>
      <c r="HQ572" s="7"/>
      <c r="HR572" s="7"/>
      <c r="HS572" s="7"/>
      <c r="HT572" s="7"/>
      <c r="HU572" s="7"/>
      <c r="HV572" s="7"/>
      <c r="HW572" s="7"/>
      <c r="HX572" s="7"/>
      <c r="HY572" s="7"/>
      <c r="HZ572" s="7"/>
      <c r="IA572" s="7"/>
      <c r="IB572" s="7"/>
      <c r="IC572" s="7"/>
      <c r="ID572" s="7"/>
      <c r="IE572" s="7"/>
      <c r="IF572" s="7"/>
      <c r="IG572" s="7"/>
      <c r="IH572" s="7"/>
      <c r="II572" s="7"/>
      <c r="IJ572" s="7"/>
      <c r="IK572" s="7"/>
      <c r="IL572" s="7"/>
      <c r="IM572" s="7"/>
      <c r="IN572" s="7"/>
      <c r="IO572" s="7"/>
      <c r="IP572" s="7"/>
      <c r="IQ572" s="7"/>
    </row>
    <row r="573" spans="2:251">
      <c r="B573" s="65"/>
      <c r="C573" s="15"/>
      <c r="D573" s="15"/>
      <c r="F573" s="15"/>
      <c r="G573" s="14"/>
      <c r="H573" s="14"/>
      <c r="I573" s="14"/>
      <c r="J573" s="15"/>
      <c r="K573" s="14"/>
      <c r="L573" s="15"/>
      <c r="M573" s="15"/>
      <c r="N573" s="15"/>
      <c r="O573" s="15"/>
      <c r="P573" s="15"/>
      <c r="Q573" s="14"/>
      <c r="R573" s="15"/>
      <c r="S573" s="15"/>
      <c r="T573" s="15"/>
      <c r="U573" s="15"/>
      <c r="V573" s="15"/>
      <c r="W573" s="18"/>
      <c r="X573" s="15"/>
      <c r="Y573" s="15"/>
      <c r="Z573" s="18"/>
      <c r="AA573" s="15"/>
      <c r="AB573" s="15"/>
      <c r="AC573" s="18"/>
      <c r="AD573" s="16"/>
      <c r="AE573" s="16"/>
      <c r="AF573" s="11"/>
      <c r="AG573" s="15"/>
      <c r="AH573" s="15"/>
      <c r="AI573" s="18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4"/>
      <c r="AV573" s="15"/>
      <c r="AW573" s="15"/>
      <c r="AX573" s="15"/>
      <c r="AY573" s="15"/>
      <c r="AZ573" s="15"/>
      <c r="BA573" s="15"/>
      <c r="BB573" s="15"/>
      <c r="BC573" s="15"/>
      <c r="BD573" s="14"/>
      <c r="BE573" s="15"/>
      <c r="BF573" s="15"/>
      <c r="BG573" s="16"/>
      <c r="BH573" s="15"/>
      <c r="BI573" s="15"/>
      <c r="BJ573" s="7"/>
      <c r="BK573" s="7"/>
      <c r="BL573" s="15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  <c r="FA573" s="7"/>
      <c r="FB573" s="7"/>
      <c r="FC573" s="7"/>
      <c r="FD573" s="7"/>
      <c r="FE573" s="7"/>
      <c r="FF573" s="7"/>
      <c r="FG573" s="7"/>
      <c r="FH573" s="7"/>
      <c r="FI573" s="7"/>
      <c r="FJ573" s="7"/>
      <c r="FK573" s="7"/>
      <c r="FL573" s="7"/>
      <c r="FM573" s="7"/>
      <c r="FN573" s="7"/>
      <c r="FO573" s="7"/>
      <c r="FP573" s="7"/>
      <c r="FQ573" s="7"/>
      <c r="FR573" s="7"/>
      <c r="FS573" s="7"/>
      <c r="FT573" s="7"/>
      <c r="FU573" s="7"/>
      <c r="FV573" s="7"/>
      <c r="FW573" s="7"/>
      <c r="FX573" s="7"/>
      <c r="FY573" s="7"/>
      <c r="FZ573" s="7"/>
      <c r="GA573" s="7"/>
      <c r="GB573" s="7"/>
      <c r="GC573" s="7"/>
      <c r="GD573" s="7"/>
      <c r="GE573" s="7"/>
      <c r="GF573" s="7"/>
      <c r="GG573" s="7"/>
      <c r="GH573" s="7"/>
      <c r="GI573" s="7"/>
      <c r="GJ573" s="7"/>
      <c r="GK573" s="7"/>
      <c r="GL573" s="7"/>
      <c r="GM573" s="7"/>
      <c r="GN573" s="7"/>
      <c r="GO573" s="7"/>
      <c r="GP573" s="7"/>
      <c r="GQ573" s="7"/>
      <c r="GR573" s="7"/>
      <c r="GS573" s="7"/>
      <c r="GT573" s="7"/>
      <c r="GU573" s="7"/>
      <c r="GV573" s="7"/>
      <c r="GW573" s="7"/>
      <c r="GX573" s="7"/>
      <c r="GY573" s="7"/>
      <c r="GZ573" s="7"/>
      <c r="HA573" s="7"/>
      <c r="HB573" s="7"/>
      <c r="HC573" s="7"/>
      <c r="HD573" s="7"/>
      <c r="HE573" s="7"/>
      <c r="HF573" s="7"/>
      <c r="HG573" s="7"/>
      <c r="HH573" s="7"/>
      <c r="HI573" s="7"/>
      <c r="HJ573" s="7"/>
      <c r="HK573" s="7"/>
      <c r="HL573" s="7"/>
      <c r="HM573" s="7"/>
      <c r="HN573" s="7"/>
      <c r="HO573" s="7"/>
      <c r="HP573" s="7"/>
      <c r="HQ573" s="7"/>
      <c r="HR573" s="7"/>
      <c r="HS573" s="7"/>
      <c r="HT573" s="7"/>
      <c r="HU573" s="7"/>
      <c r="HV573" s="7"/>
      <c r="HW573" s="7"/>
      <c r="HX573" s="7"/>
      <c r="HY573" s="7"/>
      <c r="HZ573" s="7"/>
      <c r="IA573" s="7"/>
      <c r="IB573" s="7"/>
      <c r="IC573" s="7"/>
      <c r="ID573" s="7"/>
      <c r="IE573" s="7"/>
      <c r="IF573" s="7"/>
      <c r="IG573" s="7"/>
      <c r="IH573" s="7"/>
      <c r="II573" s="7"/>
      <c r="IJ573" s="7"/>
      <c r="IK573" s="7"/>
      <c r="IL573" s="7"/>
      <c r="IM573" s="7"/>
      <c r="IN573" s="7"/>
      <c r="IO573" s="7"/>
      <c r="IP573" s="7"/>
      <c r="IQ573" s="7"/>
    </row>
    <row r="574" spans="2:251">
      <c r="B574" s="65"/>
      <c r="C574" s="15"/>
      <c r="D574" s="15"/>
      <c r="F574" s="15"/>
      <c r="G574" s="14"/>
      <c r="H574" s="14"/>
      <c r="I574" s="14"/>
      <c r="J574" s="15"/>
      <c r="K574" s="14"/>
      <c r="L574" s="15"/>
      <c r="M574" s="15"/>
      <c r="N574" s="15"/>
      <c r="O574" s="15"/>
      <c r="P574" s="15"/>
      <c r="Q574" s="14"/>
      <c r="R574" s="15"/>
      <c r="S574" s="15"/>
      <c r="T574" s="15"/>
      <c r="U574" s="15"/>
      <c r="V574" s="15"/>
      <c r="W574" s="18"/>
      <c r="X574" s="15"/>
      <c r="Y574" s="15"/>
      <c r="Z574" s="18"/>
      <c r="AA574" s="15"/>
      <c r="AB574" s="15"/>
      <c r="AC574" s="18"/>
      <c r="AD574" s="16"/>
      <c r="AE574" s="16"/>
      <c r="AF574" s="11"/>
      <c r="AG574" s="15"/>
      <c r="AH574" s="15"/>
      <c r="AI574" s="18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4"/>
      <c r="AV574" s="15"/>
      <c r="AW574" s="15"/>
      <c r="AX574" s="15"/>
      <c r="AY574" s="15"/>
      <c r="AZ574" s="15"/>
      <c r="BA574" s="15"/>
      <c r="BB574" s="15"/>
      <c r="BC574" s="15"/>
      <c r="BD574" s="14"/>
      <c r="BE574" s="15"/>
      <c r="BF574" s="15"/>
      <c r="BG574" s="16"/>
      <c r="BH574" s="15"/>
      <c r="BI574" s="15"/>
      <c r="BJ574" s="7"/>
      <c r="BK574" s="7"/>
      <c r="BL574" s="15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  <c r="FA574" s="7"/>
      <c r="FB574" s="7"/>
      <c r="FC574" s="7"/>
      <c r="FD574" s="7"/>
      <c r="FE574" s="7"/>
      <c r="FF574" s="7"/>
      <c r="FG574" s="7"/>
      <c r="FH574" s="7"/>
      <c r="FI574" s="7"/>
      <c r="FJ574" s="7"/>
      <c r="FK574" s="7"/>
      <c r="FL574" s="7"/>
      <c r="FM574" s="7"/>
      <c r="FN574" s="7"/>
      <c r="FO574" s="7"/>
      <c r="FP574" s="7"/>
      <c r="FQ574" s="7"/>
      <c r="FR574" s="7"/>
      <c r="FS574" s="7"/>
      <c r="FT574" s="7"/>
      <c r="FU574" s="7"/>
      <c r="FV574" s="7"/>
      <c r="FW574" s="7"/>
      <c r="FX574" s="7"/>
      <c r="FY574" s="7"/>
      <c r="FZ574" s="7"/>
      <c r="GA574" s="7"/>
      <c r="GB574" s="7"/>
      <c r="GC574" s="7"/>
      <c r="GD574" s="7"/>
      <c r="GE574" s="7"/>
      <c r="GF574" s="7"/>
      <c r="GG574" s="7"/>
      <c r="GH574" s="7"/>
      <c r="GI574" s="7"/>
      <c r="GJ574" s="7"/>
      <c r="GK574" s="7"/>
      <c r="GL574" s="7"/>
      <c r="GM574" s="7"/>
      <c r="GN574" s="7"/>
      <c r="GO574" s="7"/>
      <c r="GP574" s="7"/>
      <c r="GQ574" s="7"/>
      <c r="GR574" s="7"/>
      <c r="GS574" s="7"/>
      <c r="GT574" s="7"/>
      <c r="GU574" s="7"/>
      <c r="GV574" s="7"/>
      <c r="GW574" s="7"/>
      <c r="GX574" s="7"/>
      <c r="GY574" s="7"/>
      <c r="GZ574" s="7"/>
      <c r="HA574" s="7"/>
      <c r="HB574" s="7"/>
      <c r="HC574" s="7"/>
      <c r="HD574" s="7"/>
      <c r="HE574" s="7"/>
      <c r="HF574" s="7"/>
      <c r="HG574" s="7"/>
      <c r="HH574" s="7"/>
      <c r="HI574" s="7"/>
      <c r="HJ574" s="7"/>
      <c r="HK574" s="7"/>
      <c r="HL574" s="7"/>
      <c r="HM574" s="7"/>
      <c r="HN574" s="7"/>
      <c r="HO574" s="7"/>
      <c r="HP574" s="7"/>
      <c r="HQ574" s="7"/>
      <c r="HR574" s="7"/>
      <c r="HS574" s="7"/>
      <c r="HT574" s="7"/>
      <c r="HU574" s="7"/>
      <c r="HV574" s="7"/>
      <c r="HW574" s="7"/>
      <c r="HX574" s="7"/>
      <c r="HY574" s="7"/>
      <c r="HZ574" s="7"/>
      <c r="IA574" s="7"/>
      <c r="IB574" s="7"/>
      <c r="IC574" s="7"/>
      <c r="ID574" s="7"/>
      <c r="IE574" s="7"/>
      <c r="IF574" s="7"/>
      <c r="IG574" s="7"/>
      <c r="IH574" s="7"/>
      <c r="II574" s="7"/>
      <c r="IJ574" s="7"/>
      <c r="IK574" s="7"/>
      <c r="IL574" s="7"/>
      <c r="IM574" s="7"/>
      <c r="IN574" s="7"/>
      <c r="IO574" s="7"/>
      <c r="IP574" s="7"/>
      <c r="IQ574" s="7"/>
    </row>
    <row r="575" spans="2:251">
      <c r="B575" s="65"/>
      <c r="C575" s="15"/>
      <c r="D575" s="15"/>
      <c r="F575" s="15"/>
      <c r="G575" s="14"/>
      <c r="H575" s="14"/>
      <c r="I575" s="14"/>
      <c r="J575" s="15"/>
      <c r="K575" s="14"/>
      <c r="L575" s="15"/>
      <c r="M575" s="15"/>
      <c r="N575" s="15"/>
      <c r="O575" s="15"/>
      <c r="P575" s="15"/>
      <c r="Q575" s="14"/>
      <c r="R575" s="15"/>
      <c r="S575" s="15"/>
      <c r="T575" s="15"/>
      <c r="U575" s="15"/>
      <c r="V575" s="15"/>
      <c r="W575" s="18"/>
      <c r="X575" s="15"/>
      <c r="Y575" s="15"/>
      <c r="Z575" s="18"/>
      <c r="AA575" s="15"/>
      <c r="AB575" s="15"/>
      <c r="AC575" s="18"/>
      <c r="AD575" s="16"/>
      <c r="AE575" s="16"/>
      <c r="AF575" s="11"/>
      <c r="AG575" s="15"/>
      <c r="AH575" s="15"/>
      <c r="AI575" s="18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4"/>
      <c r="AV575" s="15"/>
      <c r="AW575" s="15"/>
      <c r="AX575" s="15"/>
      <c r="AY575" s="15"/>
      <c r="AZ575" s="15"/>
      <c r="BA575" s="15"/>
      <c r="BB575" s="15"/>
      <c r="BC575" s="15"/>
      <c r="BD575" s="14"/>
      <c r="BE575" s="15"/>
      <c r="BF575" s="15"/>
      <c r="BG575" s="16"/>
      <c r="BH575" s="15"/>
      <c r="BI575" s="15"/>
      <c r="BJ575" s="7"/>
      <c r="BK575" s="7"/>
      <c r="BL575" s="15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  <c r="FA575" s="7"/>
      <c r="FB575" s="7"/>
      <c r="FC575" s="7"/>
      <c r="FD575" s="7"/>
      <c r="FE575" s="7"/>
      <c r="FF575" s="7"/>
      <c r="FG575" s="7"/>
      <c r="FH575" s="7"/>
      <c r="FI575" s="7"/>
      <c r="FJ575" s="7"/>
      <c r="FK575" s="7"/>
      <c r="FL575" s="7"/>
      <c r="FM575" s="7"/>
      <c r="FN575" s="7"/>
      <c r="FO575" s="7"/>
      <c r="FP575" s="7"/>
      <c r="FQ575" s="7"/>
      <c r="FR575" s="7"/>
      <c r="FS575" s="7"/>
      <c r="FT575" s="7"/>
      <c r="FU575" s="7"/>
      <c r="FV575" s="7"/>
      <c r="FW575" s="7"/>
      <c r="FX575" s="7"/>
      <c r="FY575" s="7"/>
      <c r="FZ575" s="7"/>
      <c r="GA575" s="7"/>
      <c r="GB575" s="7"/>
      <c r="GC575" s="7"/>
      <c r="GD575" s="7"/>
      <c r="GE575" s="7"/>
      <c r="GF575" s="7"/>
      <c r="GG575" s="7"/>
      <c r="GH575" s="7"/>
      <c r="GI575" s="7"/>
      <c r="GJ575" s="7"/>
      <c r="GK575" s="7"/>
      <c r="GL575" s="7"/>
      <c r="GM575" s="7"/>
      <c r="GN575" s="7"/>
      <c r="GO575" s="7"/>
      <c r="GP575" s="7"/>
      <c r="GQ575" s="7"/>
      <c r="GR575" s="7"/>
      <c r="GS575" s="7"/>
      <c r="GT575" s="7"/>
      <c r="GU575" s="7"/>
      <c r="GV575" s="7"/>
      <c r="GW575" s="7"/>
      <c r="GX575" s="7"/>
      <c r="GY575" s="7"/>
      <c r="GZ575" s="7"/>
      <c r="HA575" s="7"/>
      <c r="HB575" s="7"/>
      <c r="HC575" s="7"/>
      <c r="HD575" s="7"/>
      <c r="HE575" s="7"/>
      <c r="HF575" s="7"/>
      <c r="HG575" s="7"/>
      <c r="HH575" s="7"/>
      <c r="HI575" s="7"/>
      <c r="HJ575" s="7"/>
      <c r="HK575" s="7"/>
      <c r="HL575" s="7"/>
      <c r="HM575" s="7"/>
      <c r="HN575" s="7"/>
      <c r="HO575" s="7"/>
      <c r="HP575" s="7"/>
      <c r="HQ575" s="7"/>
      <c r="HR575" s="7"/>
      <c r="HS575" s="7"/>
      <c r="HT575" s="7"/>
      <c r="HU575" s="7"/>
      <c r="HV575" s="7"/>
      <c r="HW575" s="7"/>
      <c r="HX575" s="7"/>
      <c r="HY575" s="7"/>
      <c r="HZ575" s="7"/>
      <c r="IA575" s="7"/>
      <c r="IB575" s="7"/>
      <c r="IC575" s="7"/>
      <c r="ID575" s="7"/>
      <c r="IE575" s="7"/>
      <c r="IF575" s="7"/>
      <c r="IG575" s="7"/>
      <c r="IH575" s="7"/>
      <c r="II575" s="7"/>
      <c r="IJ575" s="7"/>
      <c r="IK575" s="7"/>
      <c r="IL575" s="7"/>
      <c r="IM575" s="7"/>
      <c r="IN575" s="7"/>
      <c r="IO575" s="7"/>
      <c r="IP575" s="7"/>
      <c r="IQ575" s="7"/>
    </row>
    <row r="576" spans="2:251">
      <c r="B576" s="65"/>
      <c r="C576" s="15"/>
      <c r="D576" s="15"/>
      <c r="F576" s="15"/>
      <c r="G576" s="14"/>
      <c r="H576" s="14"/>
      <c r="I576" s="14"/>
      <c r="J576" s="15"/>
      <c r="K576" s="14"/>
      <c r="L576" s="15"/>
      <c r="M576" s="15"/>
      <c r="N576" s="15"/>
      <c r="O576" s="15"/>
      <c r="P576" s="15"/>
      <c r="Q576" s="14"/>
      <c r="R576" s="15"/>
      <c r="S576" s="15"/>
      <c r="T576" s="15"/>
      <c r="U576" s="15"/>
      <c r="V576" s="15"/>
      <c r="W576" s="18"/>
      <c r="X576" s="15"/>
      <c r="Y576" s="15"/>
      <c r="Z576" s="18"/>
      <c r="AA576" s="15"/>
      <c r="AB576" s="15"/>
      <c r="AC576" s="18"/>
      <c r="AD576" s="16"/>
      <c r="AE576" s="16"/>
      <c r="AF576" s="11"/>
      <c r="AG576" s="15"/>
      <c r="AH576" s="15"/>
      <c r="AI576" s="18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4"/>
      <c r="AV576" s="15"/>
      <c r="AW576" s="15"/>
      <c r="AX576" s="15"/>
      <c r="AY576" s="15"/>
      <c r="AZ576" s="15"/>
      <c r="BA576" s="15"/>
      <c r="BB576" s="15"/>
      <c r="BC576" s="15"/>
      <c r="BD576" s="14"/>
      <c r="BE576" s="15"/>
      <c r="BF576" s="15"/>
      <c r="BG576" s="16"/>
      <c r="BH576" s="15"/>
      <c r="BI576" s="15"/>
      <c r="BJ576" s="7"/>
      <c r="BK576" s="7"/>
      <c r="BL576" s="15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  <c r="FA576" s="7"/>
      <c r="FB576" s="7"/>
      <c r="FC576" s="7"/>
      <c r="FD576" s="7"/>
      <c r="FE576" s="7"/>
      <c r="FF576" s="7"/>
      <c r="FG576" s="7"/>
      <c r="FH576" s="7"/>
      <c r="FI576" s="7"/>
      <c r="FJ576" s="7"/>
      <c r="FK576" s="7"/>
      <c r="FL576" s="7"/>
      <c r="FM576" s="7"/>
      <c r="FN576" s="7"/>
      <c r="FO576" s="7"/>
      <c r="FP576" s="7"/>
      <c r="FQ576" s="7"/>
      <c r="FR576" s="7"/>
      <c r="FS576" s="7"/>
      <c r="FT576" s="7"/>
      <c r="FU576" s="7"/>
      <c r="FV576" s="7"/>
      <c r="FW576" s="7"/>
      <c r="FX576" s="7"/>
      <c r="FY576" s="7"/>
      <c r="FZ576" s="7"/>
      <c r="GA576" s="7"/>
      <c r="GB576" s="7"/>
      <c r="GC576" s="7"/>
      <c r="GD576" s="7"/>
      <c r="GE576" s="7"/>
      <c r="GF576" s="7"/>
      <c r="GG576" s="7"/>
      <c r="GH576" s="7"/>
      <c r="GI576" s="7"/>
      <c r="GJ576" s="7"/>
      <c r="GK576" s="7"/>
      <c r="GL576" s="7"/>
      <c r="GM576" s="7"/>
      <c r="GN576" s="7"/>
      <c r="GO576" s="7"/>
      <c r="GP576" s="7"/>
      <c r="GQ576" s="7"/>
      <c r="GR576" s="7"/>
      <c r="GS576" s="7"/>
      <c r="GT576" s="7"/>
      <c r="GU576" s="7"/>
      <c r="GV576" s="7"/>
      <c r="GW576" s="7"/>
      <c r="GX576" s="7"/>
      <c r="GY576" s="7"/>
      <c r="GZ576" s="7"/>
      <c r="HA576" s="7"/>
      <c r="HB576" s="7"/>
      <c r="HC576" s="7"/>
      <c r="HD576" s="7"/>
      <c r="HE576" s="7"/>
      <c r="HF576" s="7"/>
      <c r="HG576" s="7"/>
      <c r="HH576" s="7"/>
      <c r="HI576" s="7"/>
      <c r="HJ576" s="7"/>
      <c r="HK576" s="7"/>
      <c r="HL576" s="7"/>
      <c r="HM576" s="7"/>
      <c r="HN576" s="7"/>
      <c r="HO576" s="7"/>
      <c r="HP576" s="7"/>
      <c r="HQ576" s="7"/>
      <c r="HR576" s="7"/>
      <c r="HS576" s="7"/>
      <c r="HT576" s="7"/>
      <c r="HU576" s="7"/>
      <c r="HV576" s="7"/>
      <c r="HW576" s="7"/>
      <c r="HX576" s="7"/>
      <c r="HY576" s="7"/>
      <c r="HZ576" s="7"/>
      <c r="IA576" s="7"/>
      <c r="IB576" s="7"/>
      <c r="IC576" s="7"/>
      <c r="ID576" s="7"/>
      <c r="IE576" s="7"/>
      <c r="IF576" s="7"/>
      <c r="IG576" s="7"/>
      <c r="IH576" s="7"/>
      <c r="II576" s="7"/>
      <c r="IJ576" s="7"/>
      <c r="IK576" s="7"/>
      <c r="IL576" s="7"/>
      <c r="IM576" s="7"/>
      <c r="IN576" s="7"/>
      <c r="IO576" s="7"/>
      <c r="IP576" s="7"/>
      <c r="IQ576" s="7"/>
    </row>
    <row r="577" spans="2:251">
      <c r="B577" s="65"/>
      <c r="C577" s="15"/>
      <c r="D577" s="15"/>
      <c r="F577" s="15"/>
      <c r="G577" s="14"/>
      <c r="H577" s="14"/>
      <c r="I577" s="14"/>
      <c r="J577" s="15"/>
      <c r="K577" s="14"/>
      <c r="L577" s="15"/>
      <c r="M577" s="15"/>
      <c r="N577" s="15"/>
      <c r="O577" s="15"/>
      <c r="P577" s="15"/>
      <c r="Q577" s="14"/>
      <c r="R577" s="15"/>
      <c r="S577" s="15"/>
      <c r="T577" s="15"/>
      <c r="U577" s="15"/>
      <c r="V577" s="15"/>
      <c r="W577" s="18"/>
      <c r="X577" s="15"/>
      <c r="Y577" s="15"/>
      <c r="Z577" s="18"/>
      <c r="AA577" s="15"/>
      <c r="AB577" s="15"/>
      <c r="AC577" s="18"/>
      <c r="AD577" s="16"/>
      <c r="AE577" s="16"/>
      <c r="AF577" s="11"/>
      <c r="AG577" s="15"/>
      <c r="AH577" s="15"/>
      <c r="AI577" s="18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4"/>
      <c r="AV577" s="15"/>
      <c r="AW577" s="15"/>
      <c r="AX577" s="15"/>
      <c r="AY577" s="15"/>
      <c r="AZ577" s="15"/>
      <c r="BA577" s="15"/>
      <c r="BB577" s="15"/>
      <c r="BC577" s="15"/>
      <c r="BD577" s="14"/>
      <c r="BE577" s="15"/>
      <c r="BF577" s="15"/>
      <c r="BG577" s="16"/>
      <c r="BH577" s="15"/>
      <c r="BI577" s="15"/>
      <c r="BJ577" s="7"/>
      <c r="BK577" s="7"/>
      <c r="BL577" s="15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  <c r="FA577" s="7"/>
      <c r="FB577" s="7"/>
      <c r="FC577" s="7"/>
      <c r="FD577" s="7"/>
      <c r="FE577" s="7"/>
      <c r="FF577" s="7"/>
      <c r="FG577" s="7"/>
      <c r="FH577" s="7"/>
      <c r="FI577" s="7"/>
      <c r="FJ577" s="7"/>
      <c r="FK577" s="7"/>
      <c r="FL577" s="7"/>
      <c r="FM577" s="7"/>
      <c r="FN577" s="7"/>
      <c r="FO577" s="7"/>
      <c r="FP577" s="7"/>
      <c r="FQ577" s="7"/>
      <c r="FR577" s="7"/>
      <c r="FS577" s="7"/>
      <c r="FT577" s="7"/>
      <c r="FU577" s="7"/>
      <c r="FV577" s="7"/>
      <c r="FW577" s="7"/>
      <c r="FX577" s="7"/>
      <c r="FY577" s="7"/>
      <c r="FZ577" s="7"/>
      <c r="GA577" s="7"/>
      <c r="GB577" s="7"/>
      <c r="GC577" s="7"/>
      <c r="GD577" s="7"/>
      <c r="GE577" s="7"/>
      <c r="GF577" s="7"/>
      <c r="GG577" s="7"/>
      <c r="GH577" s="7"/>
      <c r="GI577" s="7"/>
      <c r="GJ577" s="7"/>
      <c r="GK577" s="7"/>
      <c r="GL577" s="7"/>
      <c r="GM577" s="7"/>
      <c r="GN577" s="7"/>
      <c r="GO577" s="7"/>
      <c r="GP577" s="7"/>
      <c r="GQ577" s="7"/>
      <c r="GR577" s="7"/>
      <c r="GS577" s="7"/>
      <c r="GT577" s="7"/>
      <c r="GU577" s="7"/>
      <c r="GV577" s="7"/>
      <c r="GW577" s="7"/>
      <c r="GX577" s="7"/>
      <c r="GY577" s="7"/>
      <c r="GZ577" s="7"/>
      <c r="HA577" s="7"/>
      <c r="HB577" s="7"/>
      <c r="HC577" s="7"/>
      <c r="HD577" s="7"/>
      <c r="HE577" s="7"/>
      <c r="HF577" s="7"/>
      <c r="HG577" s="7"/>
      <c r="HH577" s="7"/>
      <c r="HI577" s="7"/>
      <c r="HJ577" s="7"/>
      <c r="HK577" s="7"/>
      <c r="HL577" s="7"/>
      <c r="HM577" s="7"/>
      <c r="HN577" s="7"/>
      <c r="HO577" s="7"/>
      <c r="HP577" s="7"/>
      <c r="HQ577" s="7"/>
      <c r="HR577" s="7"/>
      <c r="HS577" s="7"/>
      <c r="HT577" s="7"/>
      <c r="HU577" s="7"/>
      <c r="HV577" s="7"/>
      <c r="HW577" s="7"/>
      <c r="HX577" s="7"/>
      <c r="HY577" s="7"/>
      <c r="HZ577" s="7"/>
      <c r="IA577" s="7"/>
      <c r="IB577" s="7"/>
      <c r="IC577" s="7"/>
      <c r="ID577" s="7"/>
      <c r="IE577" s="7"/>
      <c r="IF577" s="7"/>
      <c r="IG577" s="7"/>
      <c r="IH577" s="7"/>
      <c r="II577" s="7"/>
      <c r="IJ577" s="7"/>
      <c r="IK577" s="7"/>
      <c r="IL577" s="7"/>
      <c r="IM577" s="7"/>
      <c r="IN577" s="7"/>
      <c r="IO577" s="7"/>
      <c r="IP577" s="7"/>
      <c r="IQ577" s="7"/>
    </row>
    <row r="578" spans="2:251">
      <c r="B578" s="65"/>
      <c r="C578" s="15"/>
      <c r="D578" s="15"/>
      <c r="F578" s="15"/>
      <c r="G578" s="14"/>
      <c r="H578" s="14"/>
      <c r="I578" s="14"/>
      <c r="J578" s="15"/>
      <c r="K578" s="14"/>
      <c r="L578" s="15"/>
      <c r="M578" s="15"/>
      <c r="N578" s="15"/>
      <c r="O578" s="15"/>
      <c r="P578" s="15"/>
      <c r="Q578" s="14"/>
      <c r="R578" s="15"/>
      <c r="S578" s="15"/>
      <c r="T578" s="15"/>
      <c r="U578" s="15"/>
      <c r="V578" s="15"/>
      <c r="W578" s="18"/>
      <c r="X578" s="15"/>
      <c r="Y578" s="15"/>
      <c r="Z578" s="18"/>
      <c r="AA578" s="15"/>
      <c r="AB578" s="15"/>
      <c r="AC578" s="18"/>
      <c r="AD578" s="16"/>
      <c r="AE578" s="16"/>
      <c r="AF578" s="11"/>
      <c r="AG578" s="15"/>
      <c r="AH578" s="15"/>
      <c r="AI578" s="18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4"/>
      <c r="AV578" s="15"/>
      <c r="AW578" s="15"/>
      <c r="AX578" s="15"/>
      <c r="AY578" s="15"/>
      <c r="AZ578" s="15"/>
      <c r="BA578" s="15"/>
      <c r="BB578" s="15"/>
      <c r="BC578" s="15"/>
      <c r="BD578" s="14"/>
      <c r="BE578" s="15"/>
      <c r="BF578" s="15"/>
      <c r="BG578" s="15"/>
      <c r="BH578" s="15"/>
      <c r="BI578" s="15"/>
      <c r="BJ578" s="7"/>
      <c r="BK578" s="7"/>
      <c r="BL578" s="15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  <c r="FB578" s="7"/>
      <c r="FC578" s="7"/>
      <c r="FD578" s="7"/>
      <c r="FE578" s="7"/>
      <c r="FF578" s="7"/>
      <c r="FG578" s="7"/>
      <c r="FH578" s="7"/>
      <c r="FI578" s="7"/>
      <c r="FJ578" s="7"/>
      <c r="FK578" s="7"/>
      <c r="FL578" s="7"/>
      <c r="FM578" s="7"/>
      <c r="FN578" s="7"/>
      <c r="FO578" s="7"/>
      <c r="FP578" s="7"/>
      <c r="FQ578" s="7"/>
      <c r="FR578" s="7"/>
      <c r="FS578" s="7"/>
      <c r="FT578" s="7"/>
      <c r="FU578" s="7"/>
      <c r="FV578" s="7"/>
      <c r="FW578" s="7"/>
      <c r="FX578" s="7"/>
      <c r="FY578" s="7"/>
      <c r="FZ578" s="7"/>
      <c r="GA578" s="7"/>
      <c r="GB578" s="7"/>
      <c r="GC578" s="7"/>
      <c r="GD578" s="7"/>
      <c r="GE578" s="7"/>
      <c r="GF578" s="7"/>
      <c r="GG578" s="7"/>
      <c r="GH578" s="7"/>
      <c r="GI578" s="7"/>
      <c r="GJ578" s="7"/>
      <c r="GK578" s="7"/>
      <c r="GL578" s="7"/>
      <c r="GM578" s="7"/>
      <c r="GN578" s="7"/>
      <c r="GO578" s="7"/>
      <c r="GP578" s="7"/>
      <c r="GQ578" s="7"/>
      <c r="GR578" s="7"/>
      <c r="GS578" s="7"/>
      <c r="GT578" s="7"/>
      <c r="GU578" s="7"/>
      <c r="GV578" s="7"/>
      <c r="GW578" s="7"/>
      <c r="GX578" s="7"/>
      <c r="GY578" s="7"/>
      <c r="GZ578" s="7"/>
      <c r="HA578" s="7"/>
      <c r="HB578" s="7"/>
      <c r="HC578" s="7"/>
      <c r="HD578" s="7"/>
      <c r="HE578" s="7"/>
      <c r="HF578" s="7"/>
      <c r="HG578" s="7"/>
      <c r="HH578" s="7"/>
      <c r="HI578" s="7"/>
      <c r="HJ578" s="7"/>
      <c r="HK578" s="7"/>
      <c r="HL578" s="7"/>
      <c r="HM578" s="7"/>
      <c r="HN578" s="7"/>
      <c r="HO578" s="7"/>
      <c r="HP578" s="7"/>
      <c r="HQ578" s="7"/>
      <c r="HR578" s="7"/>
      <c r="HS578" s="7"/>
      <c r="HT578" s="7"/>
      <c r="HU578" s="7"/>
      <c r="HV578" s="7"/>
      <c r="HW578" s="7"/>
      <c r="HX578" s="7"/>
      <c r="HY578" s="7"/>
      <c r="HZ578" s="7"/>
      <c r="IA578" s="7"/>
      <c r="IB578" s="7"/>
      <c r="IC578" s="7"/>
      <c r="ID578" s="7"/>
      <c r="IE578" s="7"/>
      <c r="IF578" s="7"/>
      <c r="IG578" s="7"/>
      <c r="IH578" s="7"/>
      <c r="II578" s="7"/>
      <c r="IJ578" s="7"/>
      <c r="IK578" s="7"/>
      <c r="IL578" s="7"/>
      <c r="IM578" s="7"/>
      <c r="IN578" s="7"/>
      <c r="IO578" s="7"/>
      <c r="IP578" s="7"/>
      <c r="IQ578" s="7"/>
    </row>
    <row r="579" spans="2:251">
      <c r="B579" s="65"/>
      <c r="C579" s="15"/>
      <c r="D579" s="15"/>
      <c r="F579" s="15"/>
      <c r="G579" s="14"/>
      <c r="H579" s="14"/>
      <c r="I579" s="14"/>
      <c r="J579" s="15"/>
      <c r="K579" s="14"/>
      <c r="L579" s="15"/>
      <c r="M579" s="15"/>
      <c r="N579" s="15"/>
      <c r="O579" s="15"/>
      <c r="P579" s="15"/>
      <c r="Q579" s="14"/>
      <c r="R579" s="15"/>
      <c r="S579" s="15"/>
      <c r="T579" s="15"/>
      <c r="U579" s="15"/>
      <c r="V579" s="15"/>
      <c r="W579" s="18"/>
      <c r="X579" s="15"/>
      <c r="Y579" s="15"/>
      <c r="Z579" s="18"/>
      <c r="AA579" s="15"/>
      <c r="AB579" s="15"/>
      <c r="AC579" s="18"/>
      <c r="AD579" s="16"/>
      <c r="AE579" s="16"/>
      <c r="AF579" s="11"/>
      <c r="AG579" s="15"/>
      <c r="AH579" s="15"/>
      <c r="AI579" s="18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4"/>
      <c r="AV579" s="15"/>
      <c r="AW579" s="15"/>
      <c r="AX579" s="15"/>
      <c r="AY579" s="15"/>
      <c r="AZ579" s="15"/>
      <c r="BA579" s="15"/>
      <c r="BB579" s="15"/>
      <c r="BC579" s="15"/>
      <c r="BD579" s="14"/>
      <c r="BE579" s="15"/>
      <c r="BF579" s="15"/>
      <c r="BG579" s="16"/>
      <c r="BH579" s="15"/>
      <c r="BI579" s="15"/>
      <c r="BJ579" s="7"/>
      <c r="BK579" s="7"/>
      <c r="BL579" s="15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  <c r="FH579" s="7"/>
      <c r="FI579" s="7"/>
      <c r="FJ579" s="7"/>
      <c r="FK579" s="7"/>
      <c r="FL579" s="7"/>
      <c r="FM579" s="7"/>
      <c r="FN579" s="7"/>
      <c r="FO579" s="7"/>
      <c r="FP579" s="7"/>
      <c r="FQ579" s="7"/>
      <c r="FR579" s="7"/>
      <c r="FS579" s="7"/>
      <c r="FT579" s="7"/>
      <c r="FU579" s="7"/>
      <c r="FV579" s="7"/>
      <c r="FW579" s="7"/>
      <c r="FX579" s="7"/>
      <c r="FY579" s="7"/>
      <c r="FZ579" s="7"/>
      <c r="GA579" s="7"/>
      <c r="GB579" s="7"/>
      <c r="GC579" s="7"/>
      <c r="GD579" s="7"/>
      <c r="GE579" s="7"/>
      <c r="GF579" s="7"/>
      <c r="GG579" s="7"/>
      <c r="GH579" s="7"/>
      <c r="GI579" s="7"/>
      <c r="GJ579" s="7"/>
      <c r="GK579" s="7"/>
      <c r="GL579" s="7"/>
      <c r="GM579" s="7"/>
      <c r="GN579" s="7"/>
      <c r="GO579" s="7"/>
      <c r="GP579" s="7"/>
      <c r="GQ579" s="7"/>
      <c r="GR579" s="7"/>
      <c r="GS579" s="7"/>
      <c r="GT579" s="7"/>
      <c r="GU579" s="7"/>
      <c r="GV579" s="7"/>
      <c r="GW579" s="7"/>
      <c r="GX579" s="7"/>
      <c r="GY579" s="7"/>
      <c r="GZ579" s="7"/>
      <c r="HA579" s="7"/>
      <c r="HB579" s="7"/>
      <c r="HC579" s="7"/>
      <c r="HD579" s="7"/>
      <c r="HE579" s="7"/>
      <c r="HF579" s="7"/>
      <c r="HG579" s="7"/>
      <c r="HH579" s="7"/>
      <c r="HI579" s="7"/>
      <c r="HJ579" s="7"/>
      <c r="HK579" s="7"/>
      <c r="HL579" s="7"/>
      <c r="HM579" s="7"/>
      <c r="HN579" s="7"/>
      <c r="HO579" s="7"/>
      <c r="HP579" s="7"/>
      <c r="HQ579" s="7"/>
      <c r="HR579" s="7"/>
      <c r="HS579" s="7"/>
      <c r="HT579" s="7"/>
      <c r="HU579" s="7"/>
      <c r="HV579" s="7"/>
      <c r="HW579" s="7"/>
      <c r="HX579" s="7"/>
      <c r="HY579" s="7"/>
      <c r="HZ579" s="7"/>
      <c r="IA579" s="7"/>
      <c r="IB579" s="7"/>
      <c r="IC579" s="7"/>
      <c r="ID579" s="7"/>
      <c r="IE579" s="7"/>
      <c r="IF579" s="7"/>
      <c r="IG579" s="7"/>
      <c r="IH579" s="7"/>
      <c r="II579" s="7"/>
      <c r="IJ579" s="7"/>
      <c r="IK579" s="7"/>
      <c r="IL579" s="7"/>
      <c r="IM579" s="7"/>
      <c r="IN579" s="7"/>
      <c r="IO579" s="7"/>
      <c r="IP579" s="7"/>
      <c r="IQ579" s="7"/>
    </row>
    <row r="580" spans="2:251">
      <c r="B580" s="65"/>
      <c r="C580" s="15"/>
      <c r="D580" s="15"/>
      <c r="F580" s="15"/>
      <c r="G580" s="14"/>
      <c r="H580" s="14"/>
      <c r="I580" s="14"/>
      <c r="J580" s="15"/>
      <c r="K580" s="14"/>
      <c r="L580" s="15"/>
      <c r="M580" s="15"/>
      <c r="N580" s="15"/>
      <c r="O580" s="15"/>
      <c r="P580" s="15"/>
      <c r="Q580" s="14"/>
      <c r="R580" s="15"/>
      <c r="S580" s="15"/>
      <c r="T580" s="15"/>
      <c r="U580" s="15"/>
      <c r="V580" s="15"/>
      <c r="W580" s="18"/>
      <c r="X580" s="15"/>
      <c r="Y580" s="15"/>
      <c r="Z580" s="18"/>
      <c r="AA580" s="15"/>
      <c r="AB580" s="15"/>
      <c r="AC580" s="18"/>
      <c r="AD580" s="16"/>
      <c r="AE580" s="16"/>
      <c r="AF580" s="11"/>
      <c r="AG580" s="15"/>
      <c r="AH580" s="15"/>
      <c r="AI580" s="18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4"/>
      <c r="AV580" s="15"/>
      <c r="AW580" s="15"/>
      <c r="AX580" s="15"/>
      <c r="AY580" s="15"/>
      <c r="AZ580" s="15"/>
      <c r="BA580" s="15"/>
      <c r="BB580" s="15"/>
      <c r="BC580" s="15"/>
      <c r="BD580" s="14"/>
      <c r="BE580" s="15"/>
      <c r="BF580" s="15"/>
      <c r="BG580" s="16"/>
      <c r="BH580" s="15"/>
      <c r="BI580" s="15"/>
      <c r="BJ580" s="7"/>
      <c r="BK580" s="7"/>
      <c r="BL580" s="15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  <c r="FH580" s="7"/>
      <c r="FI580" s="7"/>
      <c r="FJ580" s="7"/>
      <c r="FK580" s="7"/>
      <c r="FL580" s="7"/>
      <c r="FM580" s="7"/>
      <c r="FN580" s="7"/>
      <c r="FO580" s="7"/>
      <c r="FP580" s="7"/>
      <c r="FQ580" s="7"/>
      <c r="FR580" s="7"/>
      <c r="FS580" s="7"/>
      <c r="FT580" s="7"/>
      <c r="FU580" s="7"/>
      <c r="FV580" s="7"/>
      <c r="FW580" s="7"/>
      <c r="FX580" s="7"/>
      <c r="FY580" s="7"/>
      <c r="FZ580" s="7"/>
      <c r="GA580" s="7"/>
      <c r="GB580" s="7"/>
      <c r="GC580" s="7"/>
      <c r="GD580" s="7"/>
      <c r="GE580" s="7"/>
      <c r="GF580" s="7"/>
      <c r="GG580" s="7"/>
      <c r="GH580" s="7"/>
      <c r="GI580" s="7"/>
      <c r="GJ580" s="7"/>
      <c r="GK580" s="7"/>
      <c r="GL580" s="7"/>
      <c r="GM580" s="7"/>
      <c r="GN580" s="7"/>
      <c r="GO580" s="7"/>
      <c r="GP580" s="7"/>
      <c r="GQ580" s="7"/>
      <c r="GR580" s="7"/>
      <c r="GS580" s="7"/>
      <c r="GT580" s="7"/>
      <c r="GU580" s="7"/>
      <c r="GV580" s="7"/>
      <c r="GW580" s="7"/>
      <c r="GX580" s="7"/>
      <c r="GY580" s="7"/>
      <c r="GZ580" s="7"/>
      <c r="HA580" s="7"/>
      <c r="HB580" s="7"/>
      <c r="HC580" s="7"/>
      <c r="HD580" s="7"/>
      <c r="HE580" s="7"/>
      <c r="HF580" s="7"/>
      <c r="HG580" s="7"/>
      <c r="HH580" s="7"/>
      <c r="HI580" s="7"/>
      <c r="HJ580" s="7"/>
      <c r="HK580" s="7"/>
      <c r="HL580" s="7"/>
      <c r="HM580" s="7"/>
      <c r="HN580" s="7"/>
      <c r="HO580" s="7"/>
      <c r="HP580" s="7"/>
      <c r="HQ580" s="7"/>
      <c r="HR580" s="7"/>
      <c r="HS580" s="7"/>
      <c r="HT580" s="7"/>
      <c r="HU580" s="7"/>
      <c r="HV580" s="7"/>
      <c r="HW580" s="7"/>
      <c r="HX580" s="7"/>
      <c r="HY580" s="7"/>
      <c r="HZ580" s="7"/>
      <c r="IA580" s="7"/>
      <c r="IB580" s="7"/>
      <c r="IC580" s="7"/>
      <c r="ID580" s="7"/>
      <c r="IE580" s="7"/>
      <c r="IF580" s="7"/>
      <c r="IG580" s="7"/>
      <c r="IH580" s="7"/>
      <c r="II580" s="7"/>
      <c r="IJ580" s="7"/>
      <c r="IK580" s="7"/>
      <c r="IL580" s="7"/>
      <c r="IM580" s="7"/>
      <c r="IN580" s="7"/>
      <c r="IO580" s="7"/>
      <c r="IP580" s="7"/>
      <c r="IQ580" s="7"/>
    </row>
    <row r="581" spans="2:251">
      <c r="B581" s="65"/>
      <c r="C581" s="15"/>
      <c r="D581" s="15"/>
      <c r="F581" s="15"/>
      <c r="G581" s="14"/>
      <c r="H581" s="14"/>
      <c r="I581" s="14"/>
      <c r="J581" s="15"/>
      <c r="K581" s="14"/>
      <c r="L581" s="15"/>
      <c r="M581" s="15"/>
      <c r="N581" s="15"/>
      <c r="O581" s="15"/>
      <c r="P581" s="15"/>
      <c r="Q581" s="14"/>
      <c r="R581" s="15"/>
      <c r="S581" s="15"/>
      <c r="T581" s="15"/>
      <c r="U581" s="15"/>
      <c r="V581" s="15"/>
      <c r="W581" s="18"/>
      <c r="X581" s="15"/>
      <c r="Y581" s="15"/>
      <c r="Z581" s="18"/>
      <c r="AA581" s="15"/>
      <c r="AB581" s="15"/>
      <c r="AC581" s="18"/>
      <c r="AD581" s="16"/>
      <c r="AE581" s="16"/>
      <c r="AF581" s="11"/>
      <c r="AG581" s="15"/>
      <c r="AH581" s="15"/>
      <c r="AI581" s="18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4"/>
      <c r="AV581" s="15"/>
      <c r="AW581" s="15"/>
      <c r="AX581" s="15"/>
      <c r="AY581" s="15"/>
      <c r="AZ581" s="15"/>
      <c r="BA581" s="15"/>
      <c r="BB581" s="15"/>
      <c r="BC581" s="15"/>
      <c r="BD581" s="14"/>
      <c r="BE581" s="15"/>
      <c r="BF581" s="15"/>
      <c r="BG581" s="16"/>
      <c r="BH581" s="15"/>
      <c r="BI581" s="15"/>
      <c r="BJ581" s="7"/>
      <c r="BK581" s="7"/>
      <c r="BL581" s="15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  <c r="FH581" s="7"/>
      <c r="FI581" s="7"/>
      <c r="FJ581" s="7"/>
      <c r="FK581" s="7"/>
      <c r="FL581" s="7"/>
      <c r="FM581" s="7"/>
      <c r="FN581" s="7"/>
      <c r="FO581" s="7"/>
      <c r="FP581" s="7"/>
      <c r="FQ581" s="7"/>
      <c r="FR581" s="7"/>
      <c r="FS581" s="7"/>
      <c r="FT581" s="7"/>
      <c r="FU581" s="7"/>
      <c r="FV581" s="7"/>
      <c r="FW581" s="7"/>
      <c r="FX581" s="7"/>
      <c r="FY581" s="7"/>
      <c r="FZ581" s="7"/>
      <c r="GA581" s="7"/>
      <c r="GB581" s="7"/>
      <c r="GC581" s="7"/>
      <c r="GD581" s="7"/>
      <c r="GE581" s="7"/>
      <c r="GF581" s="7"/>
      <c r="GG581" s="7"/>
      <c r="GH581" s="7"/>
      <c r="GI581" s="7"/>
      <c r="GJ581" s="7"/>
      <c r="GK581" s="7"/>
      <c r="GL581" s="7"/>
      <c r="GM581" s="7"/>
      <c r="GN581" s="7"/>
      <c r="GO581" s="7"/>
      <c r="GP581" s="7"/>
      <c r="GQ581" s="7"/>
      <c r="GR581" s="7"/>
      <c r="GS581" s="7"/>
      <c r="GT581" s="7"/>
      <c r="GU581" s="7"/>
      <c r="GV581" s="7"/>
      <c r="GW581" s="7"/>
      <c r="GX581" s="7"/>
      <c r="GY581" s="7"/>
      <c r="GZ581" s="7"/>
      <c r="HA581" s="7"/>
      <c r="HB581" s="7"/>
      <c r="HC581" s="7"/>
      <c r="HD581" s="7"/>
      <c r="HE581" s="7"/>
      <c r="HF581" s="7"/>
      <c r="HG581" s="7"/>
      <c r="HH581" s="7"/>
      <c r="HI581" s="7"/>
      <c r="HJ581" s="7"/>
      <c r="HK581" s="7"/>
      <c r="HL581" s="7"/>
      <c r="HM581" s="7"/>
      <c r="HN581" s="7"/>
      <c r="HO581" s="7"/>
      <c r="HP581" s="7"/>
      <c r="HQ581" s="7"/>
      <c r="HR581" s="7"/>
      <c r="HS581" s="7"/>
      <c r="HT581" s="7"/>
      <c r="HU581" s="7"/>
      <c r="HV581" s="7"/>
      <c r="HW581" s="7"/>
      <c r="HX581" s="7"/>
      <c r="HY581" s="7"/>
      <c r="HZ581" s="7"/>
      <c r="IA581" s="7"/>
      <c r="IB581" s="7"/>
      <c r="IC581" s="7"/>
      <c r="ID581" s="7"/>
      <c r="IE581" s="7"/>
      <c r="IF581" s="7"/>
      <c r="IG581" s="7"/>
      <c r="IH581" s="7"/>
      <c r="II581" s="7"/>
      <c r="IJ581" s="7"/>
      <c r="IK581" s="7"/>
      <c r="IL581" s="7"/>
      <c r="IM581" s="7"/>
      <c r="IN581" s="7"/>
      <c r="IO581" s="7"/>
      <c r="IP581" s="7"/>
      <c r="IQ581" s="7"/>
    </row>
    <row r="582" spans="2:251">
      <c r="B582" s="65"/>
      <c r="C582" s="15"/>
      <c r="D582" s="15"/>
      <c r="F582" s="15"/>
      <c r="G582" s="14"/>
      <c r="H582" s="14"/>
      <c r="I582" s="14"/>
      <c r="J582" s="15"/>
      <c r="K582" s="14"/>
      <c r="L582" s="15"/>
      <c r="M582" s="15"/>
      <c r="N582" s="15"/>
      <c r="O582" s="15"/>
      <c r="P582" s="15"/>
      <c r="Q582" s="14"/>
      <c r="R582" s="15"/>
      <c r="S582" s="15"/>
      <c r="T582" s="15"/>
      <c r="U582" s="15"/>
      <c r="V582" s="15"/>
      <c r="W582" s="18"/>
      <c r="X582" s="15"/>
      <c r="Y582" s="15"/>
      <c r="Z582" s="18"/>
      <c r="AA582" s="15"/>
      <c r="AB582" s="15"/>
      <c r="AC582" s="18"/>
      <c r="AD582" s="16"/>
      <c r="AE582" s="16"/>
      <c r="AF582" s="11"/>
      <c r="AG582" s="15"/>
      <c r="AH582" s="15"/>
      <c r="AI582" s="18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4"/>
      <c r="AV582" s="15"/>
      <c r="AW582" s="15"/>
      <c r="AX582" s="15"/>
      <c r="AY582" s="15"/>
      <c r="AZ582" s="15"/>
      <c r="BA582" s="15"/>
      <c r="BB582" s="15"/>
      <c r="BC582" s="15"/>
      <c r="BD582" s="14"/>
      <c r="BE582" s="15"/>
      <c r="BF582" s="15"/>
      <c r="BG582" s="16"/>
      <c r="BH582" s="15"/>
      <c r="BI582" s="15"/>
      <c r="BJ582" s="7"/>
      <c r="BK582" s="7"/>
      <c r="BL582" s="15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  <c r="FH582" s="7"/>
      <c r="FI582" s="7"/>
      <c r="FJ582" s="7"/>
      <c r="FK582" s="7"/>
      <c r="FL582" s="7"/>
      <c r="FM582" s="7"/>
      <c r="FN582" s="7"/>
      <c r="FO582" s="7"/>
      <c r="FP582" s="7"/>
      <c r="FQ582" s="7"/>
      <c r="FR582" s="7"/>
      <c r="FS582" s="7"/>
      <c r="FT582" s="7"/>
      <c r="FU582" s="7"/>
      <c r="FV582" s="7"/>
      <c r="FW582" s="7"/>
      <c r="FX582" s="7"/>
      <c r="FY582" s="7"/>
      <c r="FZ582" s="7"/>
      <c r="GA582" s="7"/>
      <c r="GB582" s="7"/>
      <c r="GC582" s="7"/>
      <c r="GD582" s="7"/>
      <c r="GE582" s="7"/>
      <c r="GF582" s="7"/>
      <c r="GG582" s="7"/>
      <c r="GH582" s="7"/>
      <c r="GI582" s="7"/>
      <c r="GJ582" s="7"/>
      <c r="GK582" s="7"/>
      <c r="GL582" s="7"/>
      <c r="GM582" s="7"/>
      <c r="GN582" s="7"/>
      <c r="GO582" s="7"/>
      <c r="GP582" s="7"/>
      <c r="GQ582" s="7"/>
      <c r="GR582" s="7"/>
      <c r="GS582" s="7"/>
      <c r="GT582" s="7"/>
      <c r="GU582" s="7"/>
      <c r="GV582" s="7"/>
      <c r="GW582" s="7"/>
      <c r="GX582" s="7"/>
      <c r="GY582" s="7"/>
      <c r="GZ582" s="7"/>
      <c r="HA582" s="7"/>
      <c r="HB582" s="7"/>
      <c r="HC582" s="7"/>
      <c r="HD582" s="7"/>
      <c r="HE582" s="7"/>
      <c r="HF582" s="7"/>
      <c r="HG582" s="7"/>
      <c r="HH582" s="7"/>
      <c r="HI582" s="7"/>
      <c r="HJ582" s="7"/>
      <c r="HK582" s="7"/>
      <c r="HL582" s="7"/>
      <c r="HM582" s="7"/>
      <c r="HN582" s="7"/>
      <c r="HO582" s="7"/>
      <c r="HP582" s="7"/>
      <c r="HQ582" s="7"/>
      <c r="HR582" s="7"/>
      <c r="HS582" s="7"/>
      <c r="HT582" s="7"/>
      <c r="HU582" s="7"/>
      <c r="HV582" s="7"/>
      <c r="HW582" s="7"/>
      <c r="HX582" s="7"/>
      <c r="HY582" s="7"/>
      <c r="HZ582" s="7"/>
      <c r="IA582" s="7"/>
      <c r="IB582" s="7"/>
      <c r="IC582" s="7"/>
      <c r="ID582" s="7"/>
      <c r="IE582" s="7"/>
      <c r="IF582" s="7"/>
      <c r="IG582" s="7"/>
      <c r="IH582" s="7"/>
      <c r="II582" s="7"/>
      <c r="IJ582" s="7"/>
      <c r="IK582" s="7"/>
      <c r="IL582" s="7"/>
      <c r="IM582" s="7"/>
      <c r="IN582" s="7"/>
      <c r="IO582" s="7"/>
      <c r="IP582" s="7"/>
      <c r="IQ582" s="7"/>
    </row>
    <row r="583" spans="2:251">
      <c r="B583" s="65"/>
      <c r="C583" s="15"/>
      <c r="D583" s="15"/>
      <c r="F583" s="15"/>
      <c r="G583" s="14"/>
      <c r="H583" s="14"/>
      <c r="I583" s="14"/>
      <c r="J583" s="15"/>
      <c r="K583" s="14"/>
      <c r="L583" s="15"/>
      <c r="M583" s="15"/>
      <c r="N583" s="15"/>
      <c r="O583" s="15"/>
      <c r="P583" s="15"/>
      <c r="Q583" s="14"/>
      <c r="R583" s="15"/>
      <c r="S583" s="15"/>
      <c r="T583" s="15"/>
      <c r="U583" s="15"/>
      <c r="V583" s="15"/>
      <c r="W583" s="18"/>
      <c r="X583" s="15"/>
      <c r="Y583" s="15"/>
      <c r="Z583" s="18"/>
      <c r="AA583" s="15"/>
      <c r="AB583" s="15"/>
      <c r="AC583" s="18"/>
      <c r="AD583" s="16"/>
      <c r="AE583" s="16"/>
      <c r="AF583" s="11"/>
      <c r="AG583" s="15"/>
      <c r="AH583" s="15"/>
      <c r="AI583" s="18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4"/>
      <c r="AV583" s="15"/>
      <c r="AW583" s="15"/>
      <c r="AX583" s="15"/>
      <c r="AY583" s="15"/>
      <c r="AZ583" s="15"/>
      <c r="BA583" s="15"/>
      <c r="BB583" s="15"/>
      <c r="BC583" s="15"/>
      <c r="BD583" s="14"/>
      <c r="BE583" s="15"/>
      <c r="BF583" s="15"/>
      <c r="BG583" s="16"/>
      <c r="BH583" s="15"/>
      <c r="BI583" s="15"/>
      <c r="BJ583" s="7"/>
      <c r="BK583" s="7"/>
      <c r="BL583" s="15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  <c r="FH583" s="7"/>
      <c r="FI583" s="7"/>
      <c r="FJ583" s="7"/>
      <c r="FK583" s="7"/>
      <c r="FL583" s="7"/>
      <c r="FM583" s="7"/>
      <c r="FN583" s="7"/>
      <c r="FO583" s="7"/>
      <c r="FP583" s="7"/>
      <c r="FQ583" s="7"/>
      <c r="FR583" s="7"/>
      <c r="FS583" s="7"/>
      <c r="FT583" s="7"/>
      <c r="FU583" s="7"/>
      <c r="FV583" s="7"/>
      <c r="FW583" s="7"/>
      <c r="FX583" s="7"/>
      <c r="FY583" s="7"/>
      <c r="FZ583" s="7"/>
      <c r="GA583" s="7"/>
      <c r="GB583" s="7"/>
      <c r="GC583" s="7"/>
      <c r="GD583" s="7"/>
      <c r="GE583" s="7"/>
      <c r="GF583" s="7"/>
      <c r="GG583" s="7"/>
      <c r="GH583" s="7"/>
      <c r="GI583" s="7"/>
      <c r="GJ583" s="7"/>
      <c r="GK583" s="7"/>
      <c r="GL583" s="7"/>
      <c r="GM583" s="7"/>
      <c r="GN583" s="7"/>
      <c r="GO583" s="7"/>
      <c r="GP583" s="7"/>
      <c r="GQ583" s="7"/>
      <c r="GR583" s="7"/>
      <c r="GS583" s="7"/>
      <c r="GT583" s="7"/>
      <c r="GU583" s="7"/>
      <c r="GV583" s="7"/>
      <c r="GW583" s="7"/>
      <c r="GX583" s="7"/>
      <c r="GY583" s="7"/>
      <c r="GZ583" s="7"/>
      <c r="HA583" s="7"/>
      <c r="HB583" s="7"/>
      <c r="HC583" s="7"/>
      <c r="HD583" s="7"/>
      <c r="HE583" s="7"/>
      <c r="HF583" s="7"/>
      <c r="HG583" s="7"/>
      <c r="HH583" s="7"/>
      <c r="HI583" s="7"/>
      <c r="HJ583" s="7"/>
      <c r="HK583" s="7"/>
      <c r="HL583" s="7"/>
      <c r="HM583" s="7"/>
      <c r="HN583" s="7"/>
      <c r="HO583" s="7"/>
      <c r="HP583" s="7"/>
      <c r="HQ583" s="7"/>
      <c r="HR583" s="7"/>
      <c r="HS583" s="7"/>
      <c r="HT583" s="7"/>
      <c r="HU583" s="7"/>
      <c r="HV583" s="7"/>
      <c r="HW583" s="7"/>
      <c r="HX583" s="7"/>
      <c r="HY583" s="7"/>
      <c r="HZ583" s="7"/>
      <c r="IA583" s="7"/>
      <c r="IB583" s="7"/>
      <c r="IC583" s="7"/>
      <c r="ID583" s="7"/>
      <c r="IE583" s="7"/>
      <c r="IF583" s="7"/>
      <c r="IG583" s="7"/>
      <c r="IH583" s="7"/>
      <c r="II583" s="7"/>
      <c r="IJ583" s="7"/>
      <c r="IK583" s="7"/>
      <c r="IL583" s="7"/>
      <c r="IM583" s="7"/>
      <c r="IN583" s="7"/>
      <c r="IO583" s="7"/>
      <c r="IP583" s="7"/>
      <c r="IQ583" s="7"/>
    </row>
    <row r="584" spans="2:251">
      <c r="B584" s="65"/>
      <c r="C584" s="15"/>
      <c r="D584" s="15"/>
      <c r="F584" s="15"/>
      <c r="G584" s="14"/>
      <c r="H584" s="14"/>
      <c r="I584" s="14"/>
      <c r="J584" s="15"/>
      <c r="K584" s="14"/>
      <c r="L584" s="15"/>
      <c r="M584" s="15"/>
      <c r="N584" s="15"/>
      <c r="O584" s="15"/>
      <c r="P584" s="15"/>
      <c r="Q584" s="14"/>
      <c r="R584" s="15"/>
      <c r="S584" s="15"/>
      <c r="T584" s="15"/>
      <c r="U584" s="15"/>
      <c r="V584" s="15"/>
      <c r="W584" s="18"/>
      <c r="X584" s="15"/>
      <c r="Y584" s="15"/>
      <c r="Z584" s="18"/>
      <c r="AA584" s="15"/>
      <c r="AB584" s="15"/>
      <c r="AC584" s="18"/>
      <c r="AD584" s="16"/>
      <c r="AE584" s="16"/>
      <c r="AF584" s="11"/>
      <c r="AG584" s="15"/>
      <c r="AH584" s="15"/>
      <c r="AI584" s="18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4"/>
      <c r="AV584" s="15"/>
      <c r="AW584" s="15"/>
      <c r="AX584" s="15"/>
      <c r="AY584" s="15"/>
      <c r="AZ584" s="15"/>
      <c r="BA584" s="15"/>
      <c r="BB584" s="15"/>
      <c r="BC584" s="15"/>
      <c r="BD584" s="14"/>
      <c r="BE584" s="15"/>
      <c r="BF584" s="15"/>
      <c r="BG584" s="16"/>
      <c r="BH584" s="15"/>
      <c r="BI584" s="15"/>
      <c r="BJ584" s="7"/>
      <c r="BK584" s="7"/>
      <c r="BL584" s="15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  <c r="FH584" s="7"/>
      <c r="FI584" s="7"/>
      <c r="FJ584" s="7"/>
      <c r="FK584" s="7"/>
      <c r="FL584" s="7"/>
      <c r="FM584" s="7"/>
      <c r="FN584" s="7"/>
      <c r="FO584" s="7"/>
      <c r="FP584" s="7"/>
      <c r="FQ584" s="7"/>
      <c r="FR584" s="7"/>
      <c r="FS584" s="7"/>
      <c r="FT584" s="7"/>
      <c r="FU584" s="7"/>
      <c r="FV584" s="7"/>
      <c r="FW584" s="7"/>
      <c r="FX584" s="7"/>
      <c r="FY584" s="7"/>
      <c r="FZ584" s="7"/>
      <c r="GA584" s="7"/>
      <c r="GB584" s="7"/>
      <c r="GC584" s="7"/>
      <c r="GD584" s="7"/>
      <c r="GE584" s="7"/>
      <c r="GF584" s="7"/>
      <c r="GG584" s="7"/>
      <c r="GH584" s="7"/>
      <c r="GI584" s="7"/>
      <c r="GJ584" s="7"/>
      <c r="GK584" s="7"/>
      <c r="GL584" s="7"/>
      <c r="GM584" s="7"/>
      <c r="GN584" s="7"/>
      <c r="GO584" s="7"/>
      <c r="GP584" s="7"/>
      <c r="GQ584" s="7"/>
      <c r="GR584" s="7"/>
      <c r="GS584" s="7"/>
      <c r="GT584" s="7"/>
      <c r="GU584" s="7"/>
      <c r="GV584" s="7"/>
      <c r="GW584" s="7"/>
      <c r="GX584" s="7"/>
      <c r="GY584" s="7"/>
      <c r="GZ584" s="7"/>
      <c r="HA584" s="7"/>
      <c r="HB584" s="7"/>
      <c r="HC584" s="7"/>
      <c r="HD584" s="7"/>
      <c r="HE584" s="7"/>
      <c r="HF584" s="7"/>
      <c r="HG584" s="7"/>
      <c r="HH584" s="7"/>
      <c r="HI584" s="7"/>
      <c r="HJ584" s="7"/>
      <c r="HK584" s="7"/>
      <c r="HL584" s="7"/>
      <c r="HM584" s="7"/>
      <c r="HN584" s="7"/>
      <c r="HO584" s="7"/>
      <c r="HP584" s="7"/>
      <c r="HQ584" s="7"/>
      <c r="HR584" s="7"/>
      <c r="HS584" s="7"/>
      <c r="HT584" s="7"/>
      <c r="HU584" s="7"/>
      <c r="HV584" s="7"/>
      <c r="HW584" s="7"/>
      <c r="HX584" s="7"/>
      <c r="HY584" s="7"/>
      <c r="HZ584" s="7"/>
      <c r="IA584" s="7"/>
      <c r="IB584" s="7"/>
      <c r="IC584" s="7"/>
      <c r="ID584" s="7"/>
      <c r="IE584" s="7"/>
      <c r="IF584" s="7"/>
      <c r="IG584" s="7"/>
      <c r="IH584" s="7"/>
      <c r="II584" s="7"/>
      <c r="IJ584" s="7"/>
      <c r="IK584" s="7"/>
      <c r="IL584" s="7"/>
      <c r="IM584" s="7"/>
      <c r="IN584" s="7"/>
      <c r="IO584" s="7"/>
      <c r="IP584" s="7"/>
      <c r="IQ584" s="7"/>
    </row>
    <row r="585" spans="2:251">
      <c r="B585" s="65"/>
      <c r="C585" s="15"/>
      <c r="D585" s="15"/>
      <c r="F585" s="15"/>
      <c r="G585" s="14"/>
      <c r="H585" s="14"/>
      <c r="I585" s="14"/>
      <c r="J585" s="15"/>
      <c r="K585" s="14"/>
      <c r="L585" s="15"/>
      <c r="M585" s="15"/>
      <c r="N585" s="15"/>
      <c r="O585" s="15"/>
      <c r="P585" s="15"/>
      <c r="Q585" s="14"/>
      <c r="R585" s="15"/>
      <c r="S585" s="15"/>
      <c r="T585" s="15"/>
      <c r="U585" s="15"/>
      <c r="V585" s="15"/>
      <c r="W585" s="18"/>
      <c r="X585" s="15"/>
      <c r="Y585" s="15"/>
      <c r="Z585" s="18"/>
      <c r="AA585" s="15"/>
      <c r="AB585" s="15"/>
      <c r="AC585" s="18"/>
      <c r="AD585" s="16"/>
      <c r="AE585" s="16"/>
      <c r="AF585" s="11"/>
      <c r="AG585" s="15"/>
      <c r="AH585" s="15"/>
      <c r="AI585" s="18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4"/>
      <c r="AV585" s="15"/>
      <c r="AW585" s="15"/>
      <c r="AX585" s="15"/>
      <c r="AY585" s="15"/>
      <c r="AZ585" s="15"/>
      <c r="BA585" s="15"/>
      <c r="BB585" s="15"/>
      <c r="BC585" s="15"/>
      <c r="BD585" s="14"/>
      <c r="BE585" s="15"/>
      <c r="BF585" s="15"/>
      <c r="BG585" s="16"/>
      <c r="BH585" s="15"/>
      <c r="BI585" s="15"/>
      <c r="BJ585" s="7"/>
      <c r="BK585" s="7"/>
      <c r="BL585" s="15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  <c r="FH585" s="7"/>
      <c r="FI585" s="7"/>
      <c r="FJ585" s="7"/>
      <c r="FK585" s="7"/>
      <c r="FL585" s="7"/>
      <c r="FM585" s="7"/>
      <c r="FN585" s="7"/>
      <c r="FO585" s="7"/>
      <c r="FP585" s="7"/>
      <c r="FQ585" s="7"/>
      <c r="FR585" s="7"/>
      <c r="FS585" s="7"/>
      <c r="FT585" s="7"/>
      <c r="FU585" s="7"/>
      <c r="FV585" s="7"/>
      <c r="FW585" s="7"/>
      <c r="FX585" s="7"/>
      <c r="FY585" s="7"/>
      <c r="FZ585" s="7"/>
      <c r="GA585" s="7"/>
      <c r="GB585" s="7"/>
      <c r="GC585" s="7"/>
      <c r="GD585" s="7"/>
      <c r="GE585" s="7"/>
      <c r="GF585" s="7"/>
      <c r="GG585" s="7"/>
      <c r="GH585" s="7"/>
      <c r="GI585" s="7"/>
      <c r="GJ585" s="7"/>
      <c r="GK585" s="7"/>
      <c r="GL585" s="7"/>
      <c r="GM585" s="7"/>
      <c r="GN585" s="7"/>
      <c r="GO585" s="7"/>
      <c r="GP585" s="7"/>
      <c r="GQ585" s="7"/>
      <c r="GR585" s="7"/>
      <c r="GS585" s="7"/>
      <c r="GT585" s="7"/>
      <c r="GU585" s="7"/>
      <c r="GV585" s="7"/>
      <c r="GW585" s="7"/>
      <c r="GX585" s="7"/>
      <c r="GY585" s="7"/>
      <c r="GZ585" s="7"/>
      <c r="HA585" s="7"/>
      <c r="HB585" s="7"/>
      <c r="HC585" s="7"/>
      <c r="HD585" s="7"/>
      <c r="HE585" s="7"/>
      <c r="HF585" s="7"/>
      <c r="HG585" s="7"/>
      <c r="HH585" s="7"/>
      <c r="HI585" s="7"/>
      <c r="HJ585" s="7"/>
      <c r="HK585" s="7"/>
      <c r="HL585" s="7"/>
      <c r="HM585" s="7"/>
      <c r="HN585" s="7"/>
      <c r="HO585" s="7"/>
      <c r="HP585" s="7"/>
      <c r="HQ585" s="7"/>
      <c r="HR585" s="7"/>
      <c r="HS585" s="7"/>
      <c r="HT585" s="7"/>
      <c r="HU585" s="7"/>
      <c r="HV585" s="7"/>
      <c r="HW585" s="7"/>
      <c r="HX585" s="7"/>
      <c r="HY585" s="7"/>
      <c r="HZ585" s="7"/>
      <c r="IA585" s="7"/>
      <c r="IB585" s="7"/>
      <c r="IC585" s="7"/>
      <c r="ID585" s="7"/>
      <c r="IE585" s="7"/>
      <c r="IF585" s="7"/>
      <c r="IG585" s="7"/>
      <c r="IH585" s="7"/>
      <c r="II585" s="7"/>
      <c r="IJ585" s="7"/>
      <c r="IK585" s="7"/>
      <c r="IL585" s="7"/>
      <c r="IM585" s="7"/>
      <c r="IN585" s="7"/>
      <c r="IO585" s="7"/>
      <c r="IP585" s="7"/>
      <c r="IQ585" s="7"/>
    </row>
    <row r="586" spans="2:251">
      <c r="B586" s="65"/>
      <c r="C586" s="15"/>
      <c r="D586" s="15"/>
      <c r="F586" s="15"/>
      <c r="G586" s="14"/>
      <c r="H586" s="14"/>
      <c r="I586" s="14"/>
      <c r="J586" s="15"/>
      <c r="K586" s="14"/>
      <c r="L586" s="15"/>
      <c r="M586" s="15"/>
      <c r="N586" s="15"/>
      <c r="O586" s="15"/>
      <c r="P586" s="15"/>
      <c r="Q586" s="14"/>
      <c r="R586" s="15"/>
      <c r="S586" s="15"/>
      <c r="T586" s="15"/>
      <c r="U586" s="15"/>
      <c r="V586" s="15"/>
      <c r="W586" s="18"/>
      <c r="X586" s="15"/>
      <c r="Y586" s="15"/>
      <c r="Z586" s="18"/>
      <c r="AA586" s="15"/>
      <c r="AB586" s="15"/>
      <c r="AC586" s="18"/>
      <c r="AD586" s="16"/>
      <c r="AE586" s="16"/>
      <c r="AF586" s="11"/>
      <c r="AG586" s="15"/>
      <c r="AH586" s="15"/>
      <c r="AI586" s="18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4"/>
      <c r="AV586" s="15"/>
      <c r="AW586" s="15"/>
      <c r="AX586" s="15"/>
      <c r="AY586" s="15"/>
      <c r="AZ586" s="15"/>
      <c r="BA586" s="15"/>
      <c r="BB586" s="15"/>
      <c r="BC586" s="15"/>
      <c r="BD586" s="14"/>
      <c r="BE586" s="15"/>
      <c r="BF586" s="15"/>
      <c r="BG586" s="16"/>
      <c r="BH586" s="15"/>
      <c r="BI586" s="15"/>
      <c r="BJ586" s="7"/>
      <c r="BK586" s="7"/>
      <c r="BL586" s="15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  <c r="FH586" s="7"/>
      <c r="FI586" s="7"/>
      <c r="FJ586" s="7"/>
      <c r="FK586" s="7"/>
      <c r="FL586" s="7"/>
      <c r="FM586" s="7"/>
      <c r="FN586" s="7"/>
      <c r="FO586" s="7"/>
      <c r="FP586" s="7"/>
      <c r="FQ586" s="7"/>
      <c r="FR586" s="7"/>
      <c r="FS586" s="7"/>
      <c r="FT586" s="7"/>
      <c r="FU586" s="7"/>
      <c r="FV586" s="7"/>
      <c r="FW586" s="7"/>
      <c r="FX586" s="7"/>
      <c r="FY586" s="7"/>
      <c r="FZ586" s="7"/>
      <c r="GA586" s="7"/>
      <c r="GB586" s="7"/>
      <c r="GC586" s="7"/>
      <c r="GD586" s="7"/>
      <c r="GE586" s="7"/>
      <c r="GF586" s="7"/>
      <c r="GG586" s="7"/>
      <c r="GH586" s="7"/>
      <c r="GI586" s="7"/>
      <c r="GJ586" s="7"/>
      <c r="GK586" s="7"/>
      <c r="GL586" s="7"/>
      <c r="GM586" s="7"/>
      <c r="GN586" s="7"/>
      <c r="GO586" s="7"/>
      <c r="GP586" s="7"/>
      <c r="GQ586" s="7"/>
      <c r="GR586" s="7"/>
      <c r="GS586" s="7"/>
      <c r="GT586" s="7"/>
      <c r="GU586" s="7"/>
      <c r="GV586" s="7"/>
      <c r="GW586" s="7"/>
      <c r="GX586" s="7"/>
      <c r="GY586" s="7"/>
      <c r="GZ586" s="7"/>
      <c r="HA586" s="7"/>
      <c r="HB586" s="7"/>
      <c r="HC586" s="7"/>
      <c r="HD586" s="7"/>
      <c r="HE586" s="7"/>
      <c r="HF586" s="7"/>
      <c r="HG586" s="7"/>
      <c r="HH586" s="7"/>
      <c r="HI586" s="7"/>
      <c r="HJ586" s="7"/>
      <c r="HK586" s="7"/>
      <c r="HL586" s="7"/>
      <c r="HM586" s="7"/>
      <c r="HN586" s="7"/>
      <c r="HO586" s="7"/>
      <c r="HP586" s="7"/>
      <c r="HQ586" s="7"/>
      <c r="HR586" s="7"/>
      <c r="HS586" s="7"/>
      <c r="HT586" s="7"/>
      <c r="HU586" s="7"/>
      <c r="HV586" s="7"/>
      <c r="HW586" s="7"/>
      <c r="HX586" s="7"/>
      <c r="HY586" s="7"/>
      <c r="HZ586" s="7"/>
      <c r="IA586" s="7"/>
      <c r="IB586" s="7"/>
      <c r="IC586" s="7"/>
      <c r="ID586" s="7"/>
      <c r="IE586" s="7"/>
      <c r="IF586" s="7"/>
      <c r="IG586" s="7"/>
      <c r="IH586" s="7"/>
      <c r="II586" s="7"/>
      <c r="IJ586" s="7"/>
      <c r="IK586" s="7"/>
      <c r="IL586" s="7"/>
      <c r="IM586" s="7"/>
      <c r="IN586" s="7"/>
      <c r="IO586" s="7"/>
      <c r="IP586" s="7"/>
      <c r="IQ586" s="7"/>
    </row>
    <row r="587" spans="2:251">
      <c r="B587" s="65"/>
      <c r="C587" s="15"/>
      <c r="D587" s="15"/>
      <c r="F587" s="15"/>
      <c r="G587" s="14"/>
      <c r="H587" s="14"/>
      <c r="I587" s="14"/>
      <c r="J587" s="15"/>
      <c r="K587" s="14"/>
      <c r="L587" s="15"/>
      <c r="M587" s="15"/>
      <c r="N587" s="15"/>
      <c r="O587" s="15"/>
      <c r="P587" s="15"/>
      <c r="Q587" s="14"/>
      <c r="R587" s="15"/>
      <c r="S587" s="15"/>
      <c r="T587" s="15"/>
      <c r="U587" s="15"/>
      <c r="V587" s="15"/>
      <c r="W587" s="18"/>
      <c r="X587" s="15"/>
      <c r="Y587" s="15"/>
      <c r="Z587" s="18"/>
      <c r="AA587" s="15"/>
      <c r="AB587" s="15"/>
      <c r="AC587" s="18"/>
      <c r="AD587" s="16"/>
      <c r="AE587" s="16"/>
      <c r="AF587" s="11"/>
      <c r="AG587" s="15"/>
      <c r="AH587" s="15"/>
      <c r="AI587" s="18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4"/>
      <c r="AV587" s="15"/>
      <c r="AW587" s="15"/>
      <c r="AX587" s="15"/>
      <c r="AY587" s="15"/>
      <c r="AZ587" s="15"/>
      <c r="BA587" s="15"/>
      <c r="BB587" s="15"/>
      <c r="BC587" s="15"/>
      <c r="BD587" s="14"/>
      <c r="BE587" s="15"/>
      <c r="BF587" s="15"/>
      <c r="BG587" s="16"/>
      <c r="BH587" s="15"/>
      <c r="BI587" s="15"/>
      <c r="BJ587" s="7"/>
      <c r="BK587" s="7"/>
      <c r="BL587" s="15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  <c r="FH587" s="7"/>
      <c r="FI587" s="7"/>
      <c r="FJ587" s="7"/>
      <c r="FK587" s="7"/>
      <c r="FL587" s="7"/>
      <c r="FM587" s="7"/>
      <c r="FN587" s="7"/>
      <c r="FO587" s="7"/>
      <c r="FP587" s="7"/>
      <c r="FQ587" s="7"/>
      <c r="FR587" s="7"/>
      <c r="FS587" s="7"/>
      <c r="FT587" s="7"/>
      <c r="FU587" s="7"/>
      <c r="FV587" s="7"/>
      <c r="FW587" s="7"/>
      <c r="FX587" s="7"/>
      <c r="FY587" s="7"/>
      <c r="FZ587" s="7"/>
      <c r="GA587" s="7"/>
      <c r="GB587" s="7"/>
      <c r="GC587" s="7"/>
      <c r="GD587" s="7"/>
      <c r="GE587" s="7"/>
      <c r="GF587" s="7"/>
      <c r="GG587" s="7"/>
      <c r="GH587" s="7"/>
      <c r="GI587" s="7"/>
      <c r="GJ587" s="7"/>
      <c r="GK587" s="7"/>
      <c r="GL587" s="7"/>
      <c r="GM587" s="7"/>
      <c r="GN587" s="7"/>
      <c r="GO587" s="7"/>
      <c r="GP587" s="7"/>
      <c r="GQ587" s="7"/>
      <c r="GR587" s="7"/>
      <c r="GS587" s="7"/>
      <c r="GT587" s="7"/>
      <c r="GU587" s="7"/>
      <c r="GV587" s="7"/>
      <c r="GW587" s="7"/>
      <c r="GX587" s="7"/>
      <c r="GY587" s="7"/>
      <c r="GZ587" s="7"/>
      <c r="HA587" s="7"/>
      <c r="HB587" s="7"/>
      <c r="HC587" s="7"/>
      <c r="HD587" s="7"/>
      <c r="HE587" s="7"/>
      <c r="HF587" s="7"/>
      <c r="HG587" s="7"/>
      <c r="HH587" s="7"/>
      <c r="HI587" s="7"/>
      <c r="HJ587" s="7"/>
      <c r="HK587" s="7"/>
      <c r="HL587" s="7"/>
      <c r="HM587" s="7"/>
      <c r="HN587" s="7"/>
      <c r="HO587" s="7"/>
      <c r="HP587" s="7"/>
      <c r="HQ587" s="7"/>
      <c r="HR587" s="7"/>
      <c r="HS587" s="7"/>
      <c r="HT587" s="7"/>
      <c r="HU587" s="7"/>
      <c r="HV587" s="7"/>
      <c r="HW587" s="7"/>
      <c r="HX587" s="7"/>
      <c r="HY587" s="7"/>
      <c r="HZ587" s="7"/>
      <c r="IA587" s="7"/>
      <c r="IB587" s="7"/>
      <c r="IC587" s="7"/>
      <c r="ID587" s="7"/>
      <c r="IE587" s="7"/>
      <c r="IF587" s="7"/>
      <c r="IG587" s="7"/>
      <c r="IH587" s="7"/>
      <c r="II587" s="7"/>
      <c r="IJ587" s="7"/>
      <c r="IK587" s="7"/>
      <c r="IL587" s="7"/>
      <c r="IM587" s="7"/>
      <c r="IN587" s="7"/>
      <c r="IO587" s="7"/>
      <c r="IP587" s="7"/>
      <c r="IQ587" s="7"/>
    </row>
    <row r="588" spans="2:251">
      <c r="B588" s="65"/>
      <c r="C588" s="15"/>
      <c r="D588" s="15"/>
      <c r="F588" s="15"/>
      <c r="G588" s="14"/>
      <c r="H588" s="14"/>
      <c r="I588" s="14"/>
      <c r="J588" s="15"/>
      <c r="K588" s="14"/>
      <c r="L588" s="15"/>
      <c r="M588" s="15"/>
      <c r="N588" s="15"/>
      <c r="O588" s="15"/>
      <c r="P588" s="15"/>
      <c r="Q588" s="14"/>
      <c r="R588" s="15"/>
      <c r="S588" s="15"/>
      <c r="T588" s="15"/>
      <c r="U588" s="15"/>
      <c r="V588" s="15"/>
      <c r="W588" s="18"/>
      <c r="X588" s="15"/>
      <c r="Y588" s="15"/>
      <c r="Z588" s="18"/>
      <c r="AA588" s="15"/>
      <c r="AB588" s="15"/>
      <c r="AC588" s="18"/>
      <c r="AD588" s="16"/>
      <c r="AE588" s="16"/>
      <c r="AF588" s="11"/>
      <c r="AG588" s="15"/>
      <c r="AH588" s="15"/>
      <c r="AI588" s="18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4"/>
      <c r="AV588" s="15"/>
      <c r="AW588" s="15"/>
      <c r="AX588" s="15"/>
      <c r="AY588" s="15"/>
      <c r="AZ588" s="15"/>
      <c r="BA588" s="15"/>
      <c r="BB588" s="15"/>
      <c r="BC588" s="15"/>
      <c r="BD588" s="14"/>
      <c r="BE588" s="15"/>
      <c r="BF588" s="15"/>
      <c r="BG588" s="16"/>
      <c r="BH588" s="15"/>
      <c r="BI588" s="15"/>
      <c r="BJ588" s="7"/>
      <c r="BK588" s="7"/>
      <c r="BL588" s="15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  <c r="FH588" s="7"/>
      <c r="FI588" s="7"/>
      <c r="FJ588" s="7"/>
      <c r="FK588" s="7"/>
      <c r="FL588" s="7"/>
      <c r="FM588" s="7"/>
      <c r="FN588" s="7"/>
      <c r="FO588" s="7"/>
      <c r="FP588" s="7"/>
      <c r="FQ588" s="7"/>
      <c r="FR588" s="7"/>
      <c r="FS588" s="7"/>
      <c r="FT588" s="7"/>
      <c r="FU588" s="7"/>
      <c r="FV588" s="7"/>
      <c r="FW588" s="7"/>
      <c r="FX588" s="7"/>
      <c r="FY588" s="7"/>
      <c r="FZ588" s="7"/>
      <c r="GA588" s="7"/>
      <c r="GB588" s="7"/>
      <c r="GC588" s="7"/>
      <c r="GD588" s="7"/>
      <c r="GE588" s="7"/>
      <c r="GF588" s="7"/>
      <c r="GG588" s="7"/>
      <c r="GH588" s="7"/>
      <c r="GI588" s="7"/>
      <c r="GJ588" s="7"/>
      <c r="GK588" s="7"/>
      <c r="GL588" s="7"/>
      <c r="GM588" s="7"/>
      <c r="GN588" s="7"/>
      <c r="GO588" s="7"/>
      <c r="GP588" s="7"/>
      <c r="GQ588" s="7"/>
      <c r="GR588" s="7"/>
      <c r="GS588" s="7"/>
      <c r="GT588" s="7"/>
      <c r="GU588" s="7"/>
      <c r="GV588" s="7"/>
      <c r="GW588" s="7"/>
      <c r="GX588" s="7"/>
      <c r="GY588" s="7"/>
      <c r="GZ588" s="7"/>
      <c r="HA588" s="7"/>
      <c r="HB588" s="7"/>
      <c r="HC588" s="7"/>
      <c r="HD588" s="7"/>
      <c r="HE588" s="7"/>
      <c r="HF588" s="7"/>
      <c r="HG588" s="7"/>
      <c r="HH588" s="7"/>
      <c r="HI588" s="7"/>
      <c r="HJ588" s="7"/>
      <c r="HK588" s="7"/>
      <c r="HL588" s="7"/>
      <c r="HM588" s="7"/>
      <c r="HN588" s="7"/>
      <c r="HO588" s="7"/>
      <c r="HP588" s="7"/>
      <c r="HQ588" s="7"/>
      <c r="HR588" s="7"/>
      <c r="HS588" s="7"/>
      <c r="HT588" s="7"/>
      <c r="HU588" s="7"/>
      <c r="HV588" s="7"/>
      <c r="HW588" s="7"/>
      <c r="HX588" s="7"/>
      <c r="HY588" s="7"/>
      <c r="HZ588" s="7"/>
      <c r="IA588" s="7"/>
      <c r="IB588" s="7"/>
      <c r="IC588" s="7"/>
      <c r="ID588" s="7"/>
      <c r="IE588" s="7"/>
      <c r="IF588" s="7"/>
      <c r="IG588" s="7"/>
      <c r="IH588" s="7"/>
      <c r="II588" s="7"/>
      <c r="IJ588" s="7"/>
      <c r="IK588" s="7"/>
      <c r="IL588" s="7"/>
      <c r="IM588" s="7"/>
      <c r="IN588" s="7"/>
      <c r="IO588" s="7"/>
      <c r="IP588" s="7"/>
      <c r="IQ588" s="7"/>
    </row>
    <row r="589" spans="2:251">
      <c r="B589" s="65"/>
      <c r="C589" s="15"/>
      <c r="D589" s="15"/>
      <c r="F589" s="15"/>
      <c r="G589" s="14"/>
      <c r="H589" s="14"/>
      <c r="I589" s="14"/>
      <c r="J589" s="15"/>
      <c r="K589" s="14"/>
      <c r="L589" s="15"/>
      <c r="M589" s="15"/>
      <c r="N589" s="15"/>
      <c r="O589" s="15"/>
      <c r="P589" s="15"/>
      <c r="Q589" s="14"/>
      <c r="R589" s="15"/>
      <c r="S589" s="15"/>
      <c r="T589" s="15"/>
      <c r="U589" s="15"/>
      <c r="V589" s="15"/>
      <c r="W589" s="18"/>
      <c r="X589" s="15"/>
      <c r="Y589" s="15"/>
      <c r="Z589" s="18"/>
      <c r="AA589" s="15"/>
      <c r="AB589" s="15"/>
      <c r="AC589" s="18"/>
      <c r="AD589" s="16"/>
      <c r="AE589" s="16"/>
      <c r="AF589" s="11"/>
      <c r="AG589" s="15"/>
      <c r="AH589" s="15"/>
      <c r="AI589" s="18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4"/>
      <c r="AV589" s="15"/>
      <c r="AW589" s="15"/>
      <c r="AX589" s="15"/>
      <c r="AY589" s="15"/>
      <c r="AZ589" s="15"/>
      <c r="BA589" s="15"/>
      <c r="BB589" s="15"/>
      <c r="BC589" s="15"/>
      <c r="BD589" s="14"/>
      <c r="BE589" s="15"/>
      <c r="BF589" s="15"/>
      <c r="BG589" s="16"/>
      <c r="BH589" s="15"/>
      <c r="BI589" s="15"/>
      <c r="BJ589" s="7"/>
      <c r="BK589" s="7"/>
      <c r="BL589" s="15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  <c r="FH589" s="7"/>
      <c r="FI589" s="7"/>
      <c r="FJ589" s="7"/>
      <c r="FK589" s="7"/>
      <c r="FL589" s="7"/>
      <c r="FM589" s="7"/>
      <c r="FN589" s="7"/>
      <c r="FO589" s="7"/>
      <c r="FP589" s="7"/>
      <c r="FQ589" s="7"/>
      <c r="FR589" s="7"/>
      <c r="FS589" s="7"/>
      <c r="FT589" s="7"/>
      <c r="FU589" s="7"/>
      <c r="FV589" s="7"/>
      <c r="FW589" s="7"/>
      <c r="FX589" s="7"/>
      <c r="FY589" s="7"/>
      <c r="FZ589" s="7"/>
      <c r="GA589" s="7"/>
      <c r="GB589" s="7"/>
      <c r="GC589" s="7"/>
      <c r="GD589" s="7"/>
      <c r="GE589" s="7"/>
      <c r="GF589" s="7"/>
      <c r="GG589" s="7"/>
      <c r="GH589" s="7"/>
      <c r="GI589" s="7"/>
      <c r="GJ589" s="7"/>
      <c r="GK589" s="7"/>
      <c r="GL589" s="7"/>
      <c r="GM589" s="7"/>
      <c r="GN589" s="7"/>
      <c r="GO589" s="7"/>
      <c r="GP589" s="7"/>
      <c r="GQ589" s="7"/>
      <c r="GR589" s="7"/>
      <c r="GS589" s="7"/>
      <c r="GT589" s="7"/>
      <c r="GU589" s="7"/>
      <c r="GV589" s="7"/>
      <c r="GW589" s="7"/>
      <c r="GX589" s="7"/>
      <c r="GY589" s="7"/>
      <c r="GZ589" s="7"/>
      <c r="HA589" s="7"/>
      <c r="HB589" s="7"/>
      <c r="HC589" s="7"/>
      <c r="HD589" s="7"/>
      <c r="HE589" s="7"/>
      <c r="HF589" s="7"/>
      <c r="HG589" s="7"/>
      <c r="HH589" s="7"/>
      <c r="HI589" s="7"/>
      <c r="HJ589" s="7"/>
      <c r="HK589" s="7"/>
      <c r="HL589" s="7"/>
      <c r="HM589" s="7"/>
      <c r="HN589" s="7"/>
      <c r="HO589" s="7"/>
      <c r="HP589" s="7"/>
      <c r="HQ589" s="7"/>
      <c r="HR589" s="7"/>
      <c r="HS589" s="7"/>
      <c r="HT589" s="7"/>
      <c r="HU589" s="7"/>
      <c r="HV589" s="7"/>
      <c r="HW589" s="7"/>
      <c r="HX589" s="7"/>
      <c r="HY589" s="7"/>
      <c r="HZ589" s="7"/>
      <c r="IA589" s="7"/>
      <c r="IB589" s="7"/>
      <c r="IC589" s="7"/>
      <c r="ID589" s="7"/>
      <c r="IE589" s="7"/>
      <c r="IF589" s="7"/>
      <c r="IG589" s="7"/>
      <c r="IH589" s="7"/>
      <c r="II589" s="7"/>
      <c r="IJ589" s="7"/>
      <c r="IK589" s="7"/>
      <c r="IL589" s="7"/>
      <c r="IM589" s="7"/>
      <c r="IN589" s="7"/>
      <c r="IO589" s="7"/>
      <c r="IP589" s="7"/>
      <c r="IQ589" s="7"/>
    </row>
    <row r="590" spans="2:251">
      <c r="B590" s="65"/>
      <c r="C590" s="15"/>
      <c r="D590" s="15"/>
      <c r="F590" s="15"/>
      <c r="G590" s="14"/>
      <c r="H590" s="14"/>
      <c r="I590" s="14"/>
      <c r="J590" s="15"/>
      <c r="K590" s="14"/>
      <c r="L590" s="15"/>
      <c r="M590" s="15"/>
      <c r="N590" s="15"/>
      <c r="O590" s="15"/>
      <c r="P590" s="15"/>
      <c r="Q590" s="14"/>
      <c r="R590" s="15"/>
      <c r="S590" s="15"/>
      <c r="T590" s="15"/>
      <c r="U590" s="15"/>
      <c r="V590" s="15"/>
      <c r="W590" s="18"/>
      <c r="X590" s="15"/>
      <c r="Y590" s="15"/>
      <c r="Z590" s="18"/>
      <c r="AA590" s="15"/>
      <c r="AB590" s="15"/>
      <c r="AC590" s="18"/>
      <c r="AD590" s="16"/>
      <c r="AE590" s="16"/>
      <c r="AF590" s="11"/>
      <c r="AG590" s="15"/>
      <c r="AH590" s="15"/>
      <c r="AI590" s="18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4"/>
      <c r="AV590" s="15"/>
      <c r="AW590" s="15"/>
      <c r="AX590" s="15"/>
      <c r="AY590" s="15"/>
      <c r="AZ590" s="15"/>
      <c r="BA590" s="15"/>
      <c r="BB590" s="15"/>
      <c r="BC590" s="15"/>
      <c r="BD590" s="14"/>
      <c r="BE590" s="15"/>
      <c r="BF590" s="15"/>
      <c r="BG590" s="15"/>
      <c r="BH590" s="15"/>
      <c r="BI590" s="15"/>
      <c r="BJ590" s="7"/>
      <c r="BK590" s="7"/>
      <c r="BL590" s="15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  <c r="FH590" s="7"/>
      <c r="FI590" s="7"/>
      <c r="FJ590" s="7"/>
      <c r="FK590" s="7"/>
      <c r="FL590" s="7"/>
      <c r="FM590" s="7"/>
      <c r="FN590" s="7"/>
      <c r="FO590" s="7"/>
      <c r="FP590" s="7"/>
      <c r="FQ590" s="7"/>
      <c r="FR590" s="7"/>
      <c r="FS590" s="7"/>
      <c r="FT590" s="7"/>
      <c r="FU590" s="7"/>
      <c r="FV590" s="7"/>
      <c r="FW590" s="7"/>
      <c r="FX590" s="7"/>
      <c r="FY590" s="7"/>
      <c r="FZ590" s="7"/>
      <c r="GA590" s="7"/>
      <c r="GB590" s="7"/>
      <c r="GC590" s="7"/>
      <c r="GD590" s="7"/>
      <c r="GE590" s="7"/>
      <c r="GF590" s="7"/>
      <c r="GG590" s="7"/>
      <c r="GH590" s="7"/>
      <c r="GI590" s="7"/>
      <c r="GJ590" s="7"/>
      <c r="GK590" s="7"/>
      <c r="GL590" s="7"/>
      <c r="GM590" s="7"/>
      <c r="GN590" s="7"/>
      <c r="GO590" s="7"/>
      <c r="GP590" s="7"/>
      <c r="GQ590" s="7"/>
      <c r="GR590" s="7"/>
      <c r="GS590" s="7"/>
      <c r="GT590" s="7"/>
      <c r="GU590" s="7"/>
      <c r="GV590" s="7"/>
      <c r="GW590" s="7"/>
      <c r="GX590" s="7"/>
      <c r="GY590" s="7"/>
      <c r="GZ590" s="7"/>
      <c r="HA590" s="7"/>
      <c r="HB590" s="7"/>
      <c r="HC590" s="7"/>
      <c r="HD590" s="7"/>
      <c r="HE590" s="7"/>
      <c r="HF590" s="7"/>
      <c r="HG590" s="7"/>
      <c r="HH590" s="7"/>
      <c r="HI590" s="7"/>
      <c r="HJ590" s="7"/>
      <c r="HK590" s="7"/>
      <c r="HL590" s="7"/>
      <c r="HM590" s="7"/>
      <c r="HN590" s="7"/>
      <c r="HO590" s="7"/>
      <c r="HP590" s="7"/>
      <c r="HQ590" s="7"/>
      <c r="HR590" s="7"/>
      <c r="HS590" s="7"/>
      <c r="HT590" s="7"/>
      <c r="HU590" s="7"/>
      <c r="HV590" s="7"/>
      <c r="HW590" s="7"/>
      <c r="HX590" s="7"/>
      <c r="HY590" s="7"/>
      <c r="HZ590" s="7"/>
      <c r="IA590" s="7"/>
      <c r="IB590" s="7"/>
      <c r="IC590" s="7"/>
      <c r="ID590" s="7"/>
      <c r="IE590" s="7"/>
      <c r="IF590" s="7"/>
      <c r="IG590" s="7"/>
      <c r="IH590" s="7"/>
      <c r="II590" s="7"/>
      <c r="IJ590" s="7"/>
      <c r="IK590" s="7"/>
      <c r="IL590" s="7"/>
      <c r="IM590" s="7"/>
      <c r="IN590" s="7"/>
      <c r="IO590" s="7"/>
      <c r="IP590" s="7"/>
      <c r="IQ590" s="7"/>
    </row>
    <row r="591" spans="2:251">
      <c r="B591" s="65"/>
      <c r="C591" s="15"/>
      <c r="D591" s="15"/>
      <c r="F591" s="15"/>
      <c r="G591" s="14"/>
      <c r="H591" s="14"/>
      <c r="I591" s="14"/>
      <c r="J591" s="15"/>
      <c r="K591" s="14"/>
      <c r="L591" s="15"/>
      <c r="M591" s="15"/>
      <c r="N591" s="15"/>
      <c r="O591" s="15"/>
      <c r="P591" s="15"/>
      <c r="Q591" s="14"/>
      <c r="R591" s="15"/>
      <c r="S591" s="15"/>
      <c r="T591" s="15"/>
      <c r="U591" s="15"/>
      <c r="V591" s="15"/>
      <c r="W591" s="18"/>
      <c r="X591" s="15"/>
      <c r="Y591" s="15"/>
      <c r="Z591" s="18"/>
      <c r="AA591" s="15"/>
      <c r="AB591" s="15"/>
      <c r="AC591" s="18"/>
      <c r="AD591" s="16"/>
      <c r="AE591" s="16"/>
      <c r="AF591" s="11"/>
      <c r="AG591" s="15"/>
      <c r="AH591" s="15"/>
      <c r="AI591" s="18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4"/>
      <c r="AV591" s="15"/>
      <c r="AW591" s="15"/>
      <c r="AX591" s="15"/>
      <c r="AY591" s="15"/>
      <c r="AZ591" s="15"/>
      <c r="BA591" s="15"/>
      <c r="BB591" s="15"/>
      <c r="BC591" s="15"/>
      <c r="BD591" s="14"/>
      <c r="BE591" s="15"/>
      <c r="BF591" s="15"/>
      <c r="BG591" s="16"/>
      <c r="BH591" s="15"/>
      <c r="BI591" s="15"/>
      <c r="BJ591" s="7"/>
      <c r="BK591" s="7"/>
      <c r="BL591" s="15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  <c r="FH591" s="7"/>
      <c r="FI591" s="7"/>
      <c r="FJ591" s="7"/>
      <c r="FK591" s="7"/>
      <c r="FL591" s="7"/>
      <c r="FM591" s="7"/>
      <c r="FN591" s="7"/>
      <c r="FO591" s="7"/>
      <c r="FP591" s="7"/>
      <c r="FQ591" s="7"/>
      <c r="FR591" s="7"/>
      <c r="FS591" s="7"/>
      <c r="FT591" s="7"/>
      <c r="FU591" s="7"/>
      <c r="FV591" s="7"/>
      <c r="FW591" s="7"/>
      <c r="FX591" s="7"/>
      <c r="FY591" s="7"/>
      <c r="FZ591" s="7"/>
      <c r="GA591" s="7"/>
      <c r="GB591" s="7"/>
      <c r="GC591" s="7"/>
      <c r="GD591" s="7"/>
      <c r="GE591" s="7"/>
      <c r="GF591" s="7"/>
      <c r="GG591" s="7"/>
      <c r="GH591" s="7"/>
      <c r="GI591" s="7"/>
      <c r="GJ591" s="7"/>
      <c r="GK591" s="7"/>
      <c r="GL591" s="7"/>
      <c r="GM591" s="7"/>
      <c r="GN591" s="7"/>
      <c r="GO591" s="7"/>
      <c r="GP591" s="7"/>
      <c r="GQ591" s="7"/>
      <c r="GR591" s="7"/>
      <c r="GS591" s="7"/>
      <c r="GT591" s="7"/>
      <c r="GU591" s="7"/>
      <c r="GV591" s="7"/>
      <c r="GW591" s="7"/>
      <c r="GX591" s="7"/>
      <c r="GY591" s="7"/>
      <c r="GZ591" s="7"/>
      <c r="HA591" s="7"/>
      <c r="HB591" s="7"/>
      <c r="HC591" s="7"/>
      <c r="HD591" s="7"/>
      <c r="HE591" s="7"/>
      <c r="HF591" s="7"/>
      <c r="HG591" s="7"/>
      <c r="HH591" s="7"/>
      <c r="HI591" s="7"/>
      <c r="HJ591" s="7"/>
      <c r="HK591" s="7"/>
      <c r="HL591" s="7"/>
      <c r="HM591" s="7"/>
      <c r="HN591" s="7"/>
      <c r="HO591" s="7"/>
      <c r="HP591" s="7"/>
      <c r="HQ591" s="7"/>
      <c r="HR591" s="7"/>
      <c r="HS591" s="7"/>
      <c r="HT591" s="7"/>
      <c r="HU591" s="7"/>
      <c r="HV591" s="7"/>
      <c r="HW591" s="7"/>
      <c r="HX591" s="7"/>
      <c r="HY591" s="7"/>
      <c r="HZ591" s="7"/>
      <c r="IA591" s="7"/>
      <c r="IB591" s="7"/>
      <c r="IC591" s="7"/>
      <c r="ID591" s="7"/>
      <c r="IE591" s="7"/>
      <c r="IF591" s="7"/>
      <c r="IG591" s="7"/>
      <c r="IH591" s="7"/>
      <c r="II591" s="7"/>
      <c r="IJ591" s="7"/>
      <c r="IK591" s="7"/>
      <c r="IL591" s="7"/>
      <c r="IM591" s="7"/>
      <c r="IN591" s="7"/>
      <c r="IO591" s="7"/>
      <c r="IP591" s="7"/>
      <c r="IQ591" s="7"/>
    </row>
    <row r="592" spans="2:251">
      <c r="B592" s="65"/>
      <c r="C592" s="15"/>
      <c r="D592" s="15"/>
      <c r="F592" s="15"/>
      <c r="G592" s="14"/>
      <c r="H592" s="14"/>
      <c r="I592" s="14"/>
      <c r="J592" s="15"/>
      <c r="K592" s="14"/>
      <c r="L592" s="15"/>
      <c r="M592" s="15"/>
      <c r="N592" s="15"/>
      <c r="O592" s="15"/>
      <c r="P592" s="15"/>
      <c r="Q592" s="14"/>
      <c r="R592" s="15"/>
      <c r="S592" s="15"/>
      <c r="T592" s="15"/>
      <c r="U592" s="15"/>
      <c r="V592" s="15"/>
      <c r="W592" s="18"/>
      <c r="X592" s="15"/>
      <c r="Y592" s="15"/>
      <c r="Z592" s="18"/>
      <c r="AA592" s="15"/>
      <c r="AB592" s="15"/>
      <c r="AC592" s="18"/>
      <c r="AD592" s="16"/>
      <c r="AE592" s="16"/>
      <c r="AF592" s="11"/>
      <c r="AG592" s="15"/>
      <c r="AH592" s="15"/>
      <c r="AI592" s="18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4"/>
      <c r="AV592" s="15"/>
      <c r="AW592" s="15"/>
      <c r="AX592" s="15"/>
      <c r="AY592" s="15"/>
      <c r="AZ592" s="15"/>
      <c r="BA592" s="15"/>
      <c r="BB592" s="15"/>
      <c r="BC592" s="15"/>
      <c r="BD592" s="14"/>
      <c r="BE592" s="15"/>
      <c r="BF592" s="15"/>
      <c r="BG592" s="16"/>
      <c r="BH592" s="15"/>
      <c r="BI592" s="15"/>
      <c r="BJ592" s="7"/>
      <c r="BK592" s="7"/>
      <c r="BL592" s="15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  <c r="FH592" s="7"/>
      <c r="FI592" s="7"/>
      <c r="FJ592" s="7"/>
      <c r="FK592" s="7"/>
      <c r="FL592" s="7"/>
      <c r="FM592" s="7"/>
      <c r="FN592" s="7"/>
      <c r="FO592" s="7"/>
      <c r="FP592" s="7"/>
      <c r="FQ592" s="7"/>
      <c r="FR592" s="7"/>
      <c r="FS592" s="7"/>
      <c r="FT592" s="7"/>
      <c r="FU592" s="7"/>
      <c r="FV592" s="7"/>
      <c r="FW592" s="7"/>
      <c r="FX592" s="7"/>
      <c r="FY592" s="7"/>
      <c r="FZ592" s="7"/>
      <c r="GA592" s="7"/>
      <c r="GB592" s="7"/>
      <c r="GC592" s="7"/>
      <c r="GD592" s="7"/>
      <c r="GE592" s="7"/>
      <c r="GF592" s="7"/>
      <c r="GG592" s="7"/>
      <c r="GH592" s="7"/>
      <c r="GI592" s="7"/>
      <c r="GJ592" s="7"/>
      <c r="GK592" s="7"/>
      <c r="GL592" s="7"/>
      <c r="GM592" s="7"/>
      <c r="GN592" s="7"/>
      <c r="GO592" s="7"/>
      <c r="GP592" s="7"/>
      <c r="GQ592" s="7"/>
      <c r="GR592" s="7"/>
      <c r="GS592" s="7"/>
      <c r="GT592" s="7"/>
      <c r="GU592" s="7"/>
      <c r="GV592" s="7"/>
      <c r="GW592" s="7"/>
      <c r="GX592" s="7"/>
      <c r="GY592" s="7"/>
      <c r="GZ592" s="7"/>
      <c r="HA592" s="7"/>
      <c r="HB592" s="7"/>
      <c r="HC592" s="7"/>
      <c r="HD592" s="7"/>
      <c r="HE592" s="7"/>
      <c r="HF592" s="7"/>
      <c r="HG592" s="7"/>
      <c r="HH592" s="7"/>
      <c r="HI592" s="7"/>
      <c r="HJ592" s="7"/>
      <c r="HK592" s="7"/>
      <c r="HL592" s="7"/>
      <c r="HM592" s="7"/>
      <c r="HN592" s="7"/>
      <c r="HO592" s="7"/>
      <c r="HP592" s="7"/>
      <c r="HQ592" s="7"/>
      <c r="HR592" s="7"/>
      <c r="HS592" s="7"/>
      <c r="HT592" s="7"/>
      <c r="HU592" s="7"/>
      <c r="HV592" s="7"/>
      <c r="HW592" s="7"/>
      <c r="HX592" s="7"/>
      <c r="HY592" s="7"/>
      <c r="HZ592" s="7"/>
      <c r="IA592" s="7"/>
      <c r="IB592" s="7"/>
      <c r="IC592" s="7"/>
      <c r="ID592" s="7"/>
      <c r="IE592" s="7"/>
      <c r="IF592" s="7"/>
      <c r="IG592" s="7"/>
      <c r="IH592" s="7"/>
      <c r="II592" s="7"/>
      <c r="IJ592" s="7"/>
      <c r="IK592" s="7"/>
      <c r="IL592" s="7"/>
      <c r="IM592" s="7"/>
      <c r="IN592" s="7"/>
      <c r="IO592" s="7"/>
      <c r="IP592" s="7"/>
      <c r="IQ592" s="7"/>
    </row>
    <row r="593" spans="2:251">
      <c r="B593" s="65"/>
      <c r="C593" s="15"/>
      <c r="D593" s="15"/>
      <c r="F593" s="15"/>
      <c r="G593" s="14"/>
      <c r="H593" s="14"/>
      <c r="I593" s="14"/>
      <c r="J593" s="15"/>
      <c r="K593" s="14"/>
      <c r="L593" s="15"/>
      <c r="M593" s="15"/>
      <c r="N593" s="15"/>
      <c r="O593" s="15"/>
      <c r="P593" s="15"/>
      <c r="Q593" s="14"/>
      <c r="R593" s="15"/>
      <c r="S593" s="15"/>
      <c r="T593" s="15"/>
      <c r="U593" s="15"/>
      <c r="V593" s="15"/>
      <c r="W593" s="18"/>
      <c r="X593" s="15"/>
      <c r="Y593" s="15"/>
      <c r="Z593" s="18"/>
      <c r="AA593" s="15"/>
      <c r="AB593" s="15"/>
      <c r="AC593" s="18"/>
      <c r="AD593" s="16"/>
      <c r="AE593" s="16"/>
      <c r="AF593" s="11"/>
      <c r="AG593" s="15"/>
      <c r="AH593" s="15"/>
      <c r="AI593" s="18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4"/>
      <c r="AV593" s="15"/>
      <c r="AW593" s="15"/>
      <c r="AX593" s="15"/>
      <c r="AY593" s="15"/>
      <c r="AZ593" s="15"/>
      <c r="BA593" s="15"/>
      <c r="BB593" s="15"/>
      <c r="BC593" s="15"/>
      <c r="BD593" s="14"/>
      <c r="BE593" s="15"/>
      <c r="BF593" s="15"/>
      <c r="BG593" s="16"/>
      <c r="BH593" s="15"/>
      <c r="BI593" s="15"/>
      <c r="BJ593" s="7"/>
      <c r="BK593" s="7"/>
      <c r="BL593" s="15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  <c r="FH593" s="7"/>
      <c r="FI593" s="7"/>
      <c r="FJ593" s="7"/>
      <c r="FK593" s="7"/>
      <c r="FL593" s="7"/>
      <c r="FM593" s="7"/>
      <c r="FN593" s="7"/>
      <c r="FO593" s="7"/>
      <c r="FP593" s="7"/>
      <c r="FQ593" s="7"/>
      <c r="FR593" s="7"/>
      <c r="FS593" s="7"/>
      <c r="FT593" s="7"/>
      <c r="FU593" s="7"/>
      <c r="FV593" s="7"/>
      <c r="FW593" s="7"/>
      <c r="FX593" s="7"/>
      <c r="FY593" s="7"/>
      <c r="FZ593" s="7"/>
      <c r="GA593" s="7"/>
      <c r="GB593" s="7"/>
      <c r="GC593" s="7"/>
      <c r="GD593" s="7"/>
      <c r="GE593" s="7"/>
      <c r="GF593" s="7"/>
      <c r="GG593" s="7"/>
      <c r="GH593" s="7"/>
      <c r="GI593" s="7"/>
      <c r="GJ593" s="7"/>
      <c r="GK593" s="7"/>
      <c r="GL593" s="7"/>
      <c r="GM593" s="7"/>
      <c r="GN593" s="7"/>
      <c r="GO593" s="7"/>
      <c r="GP593" s="7"/>
      <c r="GQ593" s="7"/>
      <c r="GR593" s="7"/>
      <c r="GS593" s="7"/>
      <c r="GT593" s="7"/>
      <c r="GU593" s="7"/>
      <c r="GV593" s="7"/>
      <c r="GW593" s="7"/>
      <c r="GX593" s="7"/>
      <c r="GY593" s="7"/>
      <c r="GZ593" s="7"/>
      <c r="HA593" s="7"/>
      <c r="HB593" s="7"/>
      <c r="HC593" s="7"/>
      <c r="HD593" s="7"/>
      <c r="HE593" s="7"/>
      <c r="HF593" s="7"/>
      <c r="HG593" s="7"/>
      <c r="HH593" s="7"/>
      <c r="HI593" s="7"/>
      <c r="HJ593" s="7"/>
      <c r="HK593" s="7"/>
      <c r="HL593" s="7"/>
      <c r="HM593" s="7"/>
      <c r="HN593" s="7"/>
      <c r="HO593" s="7"/>
      <c r="HP593" s="7"/>
      <c r="HQ593" s="7"/>
      <c r="HR593" s="7"/>
      <c r="HS593" s="7"/>
      <c r="HT593" s="7"/>
      <c r="HU593" s="7"/>
      <c r="HV593" s="7"/>
      <c r="HW593" s="7"/>
      <c r="HX593" s="7"/>
      <c r="HY593" s="7"/>
      <c r="HZ593" s="7"/>
      <c r="IA593" s="7"/>
      <c r="IB593" s="7"/>
      <c r="IC593" s="7"/>
      <c r="ID593" s="7"/>
      <c r="IE593" s="7"/>
      <c r="IF593" s="7"/>
      <c r="IG593" s="7"/>
      <c r="IH593" s="7"/>
      <c r="II593" s="7"/>
      <c r="IJ593" s="7"/>
      <c r="IK593" s="7"/>
      <c r="IL593" s="7"/>
      <c r="IM593" s="7"/>
      <c r="IN593" s="7"/>
      <c r="IO593" s="7"/>
      <c r="IP593" s="7"/>
      <c r="IQ593" s="7"/>
    </row>
    <row r="594" spans="2:251">
      <c r="B594" s="65"/>
      <c r="C594" s="15"/>
      <c r="D594" s="15"/>
      <c r="F594" s="15"/>
      <c r="G594" s="14"/>
      <c r="H594" s="14"/>
      <c r="I594" s="14"/>
      <c r="J594" s="15"/>
      <c r="K594" s="14"/>
      <c r="L594" s="15"/>
      <c r="M594" s="15"/>
      <c r="N594" s="15"/>
      <c r="O594" s="15"/>
      <c r="P594" s="15"/>
      <c r="Q594" s="14"/>
      <c r="R594" s="15"/>
      <c r="S594" s="15"/>
      <c r="T594" s="15"/>
      <c r="U594" s="15"/>
      <c r="V594" s="15"/>
      <c r="W594" s="18"/>
      <c r="X594" s="15"/>
      <c r="Y594" s="15"/>
      <c r="Z594" s="18"/>
      <c r="AA594" s="15"/>
      <c r="AB594" s="15"/>
      <c r="AC594" s="18"/>
      <c r="AD594" s="16"/>
      <c r="AE594" s="16"/>
      <c r="AF594" s="11"/>
      <c r="AG594" s="15"/>
      <c r="AH594" s="15"/>
      <c r="AI594" s="18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4"/>
      <c r="AV594" s="15"/>
      <c r="AW594" s="15"/>
      <c r="AX594" s="15"/>
      <c r="AY594" s="15"/>
      <c r="AZ594" s="15"/>
      <c r="BA594" s="15"/>
      <c r="BB594" s="15"/>
      <c r="BC594" s="15"/>
      <c r="BD594" s="14"/>
      <c r="BE594" s="15"/>
      <c r="BF594" s="15"/>
      <c r="BG594" s="16"/>
      <c r="BH594" s="15"/>
      <c r="BI594" s="15"/>
      <c r="BJ594" s="7"/>
      <c r="BK594" s="7"/>
      <c r="BL594" s="15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  <c r="FH594" s="7"/>
      <c r="FI594" s="7"/>
      <c r="FJ594" s="7"/>
      <c r="FK594" s="7"/>
      <c r="FL594" s="7"/>
      <c r="FM594" s="7"/>
      <c r="FN594" s="7"/>
      <c r="FO594" s="7"/>
      <c r="FP594" s="7"/>
      <c r="FQ594" s="7"/>
      <c r="FR594" s="7"/>
      <c r="FS594" s="7"/>
      <c r="FT594" s="7"/>
      <c r="FU594" s="7"/>
      <c r="FV594" s="7"/>
      <c r="FW594" s="7"/>
      <c r="FX594" s="7"/>
      <c r="FY594" s="7"/>
      <c r="FZ594" s="7"/>
      <c r="GA594" s="7"/>
      <c r="GB594" s="7"/>
      <c r="GC594" s="7"/>
      <c r="GD594" s="7"/>
      <c r="GE594" s="7"/>
      <c r="GF594" s="7"/>
      <c r="GG594" s="7"/>
      <c r="GH594" s="7"/>
      <c r="GI594" s="7"/>
      <c r="GJ594" s="7"/>
      <c r="GK594" s="7"/>
      <c r="GL594" s="7"/>
      <c r="GM594" s="7"/>
      <c r="GN594" s="7"/>
      <c r="GO594" s="7"/>
      <c r="GP594" s="7"/>
      <c r="GQ594" s="7"/>
      <c r="GR594" s="7"/>
      <c r="GS594" s="7"/>
      <c r="GT594" s="7"/>
      <c r="GU594" s="7"/>
      <c r="GV594" s="7"/>
      <c r="GW594" s="7"/>
      <c r="GX594" s="7"/>
      <c r="GY594" s="7"/>
      <c r="GZ594" s="7"/>
      <c r="HA594" s="7"/>
      <c r="HB594" s="7"/>
      <c r="HC594" s="7"/>
      <c r="HD594" s="7"/>
      <c r="HE594" s="7"/>
      <c r="HF594" s="7"/>
      <c r="HG594" s="7"/>
      <c r="HH594" s="7"/>
      <c r="HI594" s="7"/>
      <c r="HJ594" s="7"/>
      <c r="HK594" s="7"/>
      <c r="HL594" s="7"/>
      <c r="HM594" s="7"/>
      <c r="HN594" s="7"/>
      <c r="HO594" s="7"/>
      <c r="HP594" s="7"/>
      <c r="HQ594" s="7"/>
      <c r="HR594" s="7"/>
      <c r="HS594" s="7"/>
      <c r="HT594" s="7"/>
      <c r="HU594" s="7"/>
      <c r="HV594" s="7"/>
      <c r="HW594" s="7"/>
      <c r="HX594" s="7"/>
      <c r="HY594" s="7"/>
      <c r="HZ594" s="7"/>
      <c r="IA594" s="7"/>
      <c r="IB594" s="7"/>
      <c r="IC594" s="7"/>
      <c r="ID594" s="7"/>
      <c r="IE594" s="7"/>
      <c r="IF594" s="7"/>
      <c r="IG594" s="7"/>
      <c r="IH594" s="7"/>
      <c r="II594" s="7"/>
      <c r="IJ594" s="7"/>
      <c r="IK594" s="7"/>
      <c r="IL594" s="7"/>
      <c r="IM594" s="7"/>
      <c r="IN594" s="7"/>
      <c r="IO594" s="7"/>
      <c r="IP594" s="7"/>
      <c r="IQ594" s="7"/>
    </row>
    <row r="595" spans="2:251">
      <c r="B595" s="65"/>
      <c r="C595" s="15"/>
      <c r="D595" s="15"/>
      <c r="F595" s="15"/>
      <c r="G595" s="14"/>
      <c r="H595" s="14"/>
      <c r="I595" s="14"/>
      <c r="J595" s="15"/>
      <c r="K595" s="14"/>
      <c r="L595" s="15"/>
      <c r="M595" s="15"/>
      <c r="N595" s="15"/>
      <c r="O595" s="15"/>
      <c r="P595" s="15"/>
      <c r="Q595" s="14"/>
      <c r="R595" s="15"/>
      <c r="S595" s="15"/>
      <c r="T595" s="15"/>
      <c r="U595" s="15"/>
      <c r="V595" s="15"/>
      <c r="W595" s="18"/>
      <c r="X595" s="15"/>
      <c r="Y595" s="15"/>
      <c r="Z595" s="18"/>
      <c r="AA595" s="15"/>
      <c r="AB595" s="15"/>
      <c r="AC595" s="18"/>
      <c r="AD595" s="16"/>
      <c r="AE595" s="16"/>
      <c r="AF595" s="11"/>
      <c r="AG595" s="15"/>
      <c r="AH595" s="15"/>
      <c r="AI595" s="18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4"/>
      <c r="AV595" s="15"/>
      <c r="AW595" s="15"/>
      <c r="AX595" s="15"/>
      <c r="AY595" s="15"/>
      <c r="AZ595" s="15"/>
      <c r="BA595" s="15"/>
      <c r="BB595" s="15"/>
      <c r="BC595" s="15"/>
      <c r="BD595" s="14"/>
      <c r="BE595" s="15"/>
      <c r="BF595" s="15"/>
      <c r="BG595" s="16"/>
      <c r="BH595" s="15"/>
      <c r="BI595" s="15"/>
      <c r="BJ595" s="7"/>
      <c r="BK595" s="7"/>
      <c r="BL595" s="15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  <c r="FH595" s="7"/>
      <c r="FI595" s="7"/>
      <c r="FJ595" s="7"/>
      <c r="FK595" s="7"/>
      <c r="FL595" s="7"/>
      <c r="FM595" s="7"/>
      <c r="FN595" s="7"/>
      <c r="FO595" s="7"/>
      <c r="FP595" s="7"/>
      <c r="FQ595" s="7"/>
      <c r="FR595" s="7"/>
      <c r="FS595" s="7"/>
      <c r="FT595" s="7"/>
      <c r="FU595" s="7"/>
      <c r="FV595" s="7"/>
      <c r="FW595" s="7"/>
      <c r="FX595" s="7"/>
      <c r="FY595" s="7"/>
      <c r="FZ595" s="7"/>
      <c r="GA595" s="7"/>
      <c r="GB595" s="7"/>
      <c r="GC595" s="7"/>
      <c r="GD595" s="7"/>
      <c r="GE595" s="7"/>
      <c r="GF595" s="7"/>
      <c r="GG595" s="7"/>
      <c r="GH595" s="7"/>
      <c r="GI595" s="7"/>
      <c r="GJ595" s="7"/>
      <c r="GK595" s="7"/>
      <c r="GL595" s="7"/>
      <c r="GM595" s="7"/>
      <c r="GN595" s="7"/>
      <c r="GO595" s="7"/>
      <c r="GP595" s="7"/>
      <c r="GQ595" s="7"/>
      <c r="GR595" s="7"/>
      <c r="GS595" s="7"/>
      <c r="GT595" s="7"/>
      <c r="GU595" s="7"/>
      <c r="GV595" s="7"/>
      <c r="GW595" s="7"/>
      <c r="GX595" s="7"/>
      <c r="GY595" s="7"/>
      <c r="GZ595" s="7"/>
      <c r="HA595" s="7"/>
      <c r="HB595" s="7"/>
      <c r="HC595" s="7"/>
      <c r="HD595" s="7"/>
      <c r="HE595" s="7"/>
      <c r="HF595" s="7"/>
      <c r="HG595" s="7"/>
      <c r="HH595" s="7"/>
      <c r="HI595" s="7"/>
      <c r="HJ595" s="7"/>
      <c r="HK595" s="7"/>
      <c r="HL595" s="7"/>
      <c r="HM595" s="7"/>
      <c r="HN595" s="7"/>
      <c r="HO595" s="7"/>
      <c r="HP595" s="7"/>
      <c r="HQ595" s="7"/>
      <c r="HR595" s="7"/>
      <c r="HS595" s="7"/>
      <c r="HT595" s="7"/>
      <c r="HU595" s="7"/>
      <c r="HV595" s="7"/>
      <c r="HW595" s="7"/>
      <c r="HX595" s="7"/>
      <c r="HY595" s="7"/>
      <c r="HZ595" s="7"/>
      <c r="IA595" s="7"/>
      <c r="IB595" s="7"/>
      <c r="IC595" s="7"/>
      <c r="ID595" s="7"/>
      <c r="IE595" s="7"/>
      <c r="IF595" s="7"/>
      <c r="IG595" s="7"/>
      <c r="IH595" s="7"/>
      <c r="II595" s="7"/>
      <c r="IJ595" s="7"/>
      <c r="IK595" s="7"/>
      <c r="IL595" s="7"/>
      <c r="IM595" s="7"/>
      <c r="IN595" s="7"/>
      <c r="IO595" s="7"/>
      <c r="IP595" s="7"/>
      <c r="IQ595" s="7"/>
    </row>
    <row r="596" spans="2:251">
      <c r="B596" s="65"/>
      <c r="C596" s="15"/>
      <c r="D596" s="15"/>
      <c r="F596" s="15"/>
      <c r="G596" s="14"/>
      <c r="H596" s="14"/>
      <c r="I596" s="14"/>
      <c r="J596" s="15"/>
      <c r="K596" s="14"/>
      <c r="L596" s="15"/>
      <c r="M596" s="15"/>
      <c r="N596" s="15"/>
      <c r="O596" s="15"/>
      <c r="P596" s="15"/>
      <c r="Q596" s="14"/>
      <c r="R596" s="15"/>
      <c r="S596" s="15"/>
      <c r="T596" s="15"/>
      <c r="U596" s="15"/>
      <c r="V596" s="15"/>
      <c r="W596" s="18"/>
      <c r="X596" s="15"/>
      <c r="Y596" s="15"/>
      <c r="Z596" s="18"/>
      <c r="AA596" s="15"/>
      <c r="AB596" s="15"/>
      <c r="AC596" s="18"/>
      <c r="AD596" s="16"/>
      <c r="AE596" s="16"/>
      <c r="AF596" s="11"/>
      <c r="AG596" s="15"/>
      <c r="AH596" s="15"/>
      <c r="AI596" s="18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4"/>
      <c r="AV596" s="15"/>
      <c r="AW596" s="15"/>
      <c r="AX596" s="15"/>
      <c r="AY596" s="15"/>
      <c r="AZ596" s="15"/>
      <c r="BA596" s="15"/>
      <c r="BB596" s="15"/>
      <c r="BC596" s="15"/>
      <c r="BD596" s="14"/>
      <c r="BE596" s="15"/>
      <c r="BF596" s="15"/>
      <c r="BG596" s="16"/>
      <c r="BH596" s="15"/>
      <c r="BI596" s="15"/>
      <c r="BJ596" s="7"/>
      <c r="BK596" s="7"/>
      <c r="BL596" s="15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  <c r="FH596" s="7"/>
      <c r="FI596" s="7"/>
      <c r="FJ596" s="7"/>
      <c r="FK596" s="7"/>
      <c r="FL596" s="7"/>
      <c r="FM596" s="7"/>
      <c r="FN596" s="7"/>
      <c r="FO596" s="7"/>
      <c r="FP596" s="7"/>
      <c r="FQ596" s="7"/>
      <c r="FR596" s="7"/>
      <c r="FS596" s="7"/>
      <c r="FT596" s="7"/>
      <c r="FU596" s="7"/>
      <c r="FV596" s="7"/>
      <c r="FW596" s="7"/>
      <c r="FX596" s="7"/>
      <c r="FY596" s="7"/>
      <c r="FZ596" s="7"/>
      <c r="GA596" s="7"/>
      <c r="GB596" s="7"/>
      <c r="GC596" s="7"/>
      <c r="GD596" s="7"/>
      <c r="GE596" s="7"/>
      <c r="GF596" s="7"/>
      <c r="GG596" s="7"/>
      <c r="GH596" s="7"/>
      <c r="GI596" s="7"/>
      <c r="GJ596" s="7"/>
      <c r="GK596" s="7"/>
      <c r="GL596" s="7"/>
      <c r="GM596" s="7"/>
      <c r="GN596" s="7"/>
      <c r="GO596" s="7"/>
      <c r="GP596" s="7"/>
      <c r="GQ596" s="7"/>
      <c r="GR596" s="7"/>
      <c r="GS596" s="7"/>
      <c r="GT596" s="7"/>
      <c r="GU596" s="7"/>
      <c r="GV596" s="7"/>
      <c r="GW596" s="7"/>
      <c r="GX596" s="7"/>
      <c r="GY596" s="7"/>
      <c r="GZ596" s="7"/>
      <c r="HA596" s="7"/>
      <c r="HB596" s="7"/>
      <c r="HC596" s="7"/>
      <c r="HD596" s="7"/>
      <c r="HE596" s="7"/>
      <c r="HF596" s="7"/>
      <c r="HG596" s="7"/>
      <c r="HH596" s="7"/>
      <c r="HI596" s="7"/>
      <c r="HJ596" s="7"/>
      <c r="HK596" s="7"/>
      <c r="HL596" s="7"/>
      <c r="HM596" s="7"/>
      <c r="HN596" s="7"/>
      <c r="HO596" s="7"/>
      <c r="HP596" s="7"/>
      <c r="HQ596" s="7"/>
      <c r="HR596" s="7"/>
      <c r="HS596" s="7"/>
      <c r="HT596" s="7"/>
      <c r="HU596" s="7"/>
      <c r="HV596" s="7"/>
      <c r="HW596" s="7"/>
      <c r="HX596" s="7"/>
      <c r="HY596" s="7"/>
      <c r="HZ596" s="7"/>
      <c r="IA596" s="7"/>
      <c r="IB596" s="7"/>
      <c r="IC596" s="7"/>
      <c r="ID596" s="7"/>
      <c r="IE596" s="7"/>
      <c r="IF596" s="7"/>
      <c r="IG596" s="7"/>
      <c r="IH596" s="7"/>
      <c r="II596" s="7"/>
      <c r="IJ596" s="7"/>
      <c r="IK596" s="7"/>
      <c r="IL596" s="7"/>
      <c r="IM596" s="7"/>
      <c r="IN596" s="7"/>
      <c r="IO596" s="7"/>
      <c r="IP596" s="7"/>
      <c r="IQ596" s="7"/>
    </row>
    <row r="597" spans="2:251">
      <c r="B597" s="65"/>
      <c r="C597" s="15"/>
      <c r="D597" s="15"/>
      <c r="F597" s="15"/>
      <c r="G597" s="14"/>
      <c r="H597" s="14"/>
      <c r="I597" s="14"/>
      <c r="J597" s="15"/>
      <c r="K597" s="14"/>
      <c r="L597" s="15"/>
      <c r="M597" s="15"/>
      <c r="N597" s="15"/>
      <c r="O597" s="15"/>
      <c r="P597" s="15"/>
      <c r="Q597" s="14"/>
      <c r="R597" s="15"/>
      <c r="S597" s="15"/>
      <c r="T597" s="15"/>
      <c r="U597" s="15"/>
      <c r="V597" s="15"/>
      <c r="W597" s="18"/>
      <c r="X597" s="15"/>
      <c r="Y597" s="15"/>
      <c r="Z597" s="18"/>
      <c r="AA597" s="15"/>
      <c r="AB597" s="15"/>
      <c r="AC597" s="18"/>
      <c r="AD597" s="16"/>
      <c r="AE597" s="16"/>
      <c r="AF597" s="11"/>
      <c r="AG597" s="15"/>
      <c r="AH597" s="15"/>
      <c r="AI597" s="18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4"/>
      <c r="AV597" s="15"/>
      <c r="AW597" s="15"/>
      <c r="AX597" s="15"/>
      <c r="AY597" s="15"/>
      <c r="AZ597" s="15"/>
      <c r="BA597" s="15"/>
      <c r="BB597" s="15"/>
      <c r="BC597" s="15"/>
      <c r="BD597" s="14"/>
      <c r="BE597" s="15"/>
      <c r="BF597" s="15"/>
      <c r="BG597" s="16"/>
      <c r="BH597" s="15"/>
      <c r="BI597" s="15"/>
      <c r="BJ597" s="7"/>
      <c r="BK597" s="7"/>
      <c r="BL597" s="15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  <c r="FH597" s="7"/>
      <c r="FI597" s="7"/>
      <c r="FJ597" s="7"/>
      <c r="FK597" s="7"/>
      <c r="FL597" s="7"/>
      <c r="FM597" s="7"/>
      <c r="FN597" s="7"/>
      <c r="FO597" s="7"/>
      <c r="FP597" s="7"/>
      <c r="FQ597" s="7"/>
      <c r="FR597" s="7"/>
      <c r="FS597" s="7"/>
      <c r="FT597" s="7"/>
      <c r="FU597" s="7"/>
      <c r="FV597" s="7"/>
      <c r="FW597" s="7"/>
      <c r="FX597" s="7"/>
      <c r="FY597" s="7"/>
      <c r="FZ597" s="7"/>
      <c r="GA597" s="7"/>
      <c r="GB597" s="7"/>
      <c r="GC597" s="7"/>
      <c r="GD597" s="7"/>
      <c r="GE597" s="7"/>
      <c r="GF597" s="7"/>
      <c r="GG597" s="7"/>
      <c r="GH597" s="7"/>
      <c r="GI597" s="7"/>
      <c r="GJ597" s="7"/>
      <c r="GK597" s="7"/>
      <c r="GL597" s="7"/>
      <c r="GM597" s="7"/>
      <c r="GN597" s="7"/>
      <c r="GO597" s="7"/>
      <c r="GP597" s="7"/>
      <c r="GQ597" s="7"/>
      <c r="GR597" s="7"/>
      <c r="GS597" s="7"/>
      <c r="GT597" s="7"/>
      <c r="GU597" s="7"/>
      <c r="GV597" s="7"/>
      <c r="GW597" s="7"/>
      <c r="GX597" s="7"/>
      <c r="GY597" s="7"/>
      <c r="GZ597" s="7"/>
      <c r="HA597" s="7"/>
      <c r="HB597" s="7"/>
      <c r="HC597" s="7"/>
      <c r="HD597" s="7"/>
      <c r="HE597" s="7"/>
      <c r="HF597" s="7"/>
      <c r="HG597" s="7"/>
      <c r="HH597" s="7"/>
      <c r="HI597" s="7"/>
      <c r="HJ597" s="7"/>
      <c r="HK597" s="7"/>
      <c r="HL597" s="7"/>
      <c r="HM597" s="7"/>
      <c r="HN597" s="7"/>
      <c r="HO597" s="7"/>
      <c r="HP597" s="7"/>
      <c r="HQ597" s="7"/>
      <c r="HR597" s="7"/>
      <c r="HS597" s="7"/>
      <c r="HT597" s="7"/>
      <c r="HU597" s="7"/>
      <c r="HV597" s="7"/>
      <c r="HW597" s="7"/>
      <c r="HX597" s="7"/>
      <c r="HY597" s="7"/>
      <c r="HZ597" s="7"/>
      <c r="IA597" s="7"/>
      <c r="IB597" s="7"/>
      <c r="IC597" s="7"/>
      <c r="ID597" s="7"/>
      <c r="IE597" s="7"/>
      <c r="IF597" s="7"/>
      <c r="IG597" s="7"/>
      <c r="IH597" s="7"/>
      <c r="II597" s="7"/>
      <c r="IJ597" s="7"/>
      <c r="IK597" s="7"/>
      <c r="IL597" s="7"/>
      <c r="IM597" s="7"/>
      <c r="IN597" s="7"/>
      <c r="IO597" s="7"/>
      <c r="IP597" s="7"/>
      <c r="IQ597" s="7"/>
    </row>
    <row r="598" spans="2:251">
      <c r="B598" s="65"/>
      <c r="C598" s="15"/>
      <c r="D598" s="15"/>
      <c r="F598" s="15"/>
      <c r="G598" s="14"/>
      <c r="H598" s="14"/>
      <c r="I598" s="14"/>
      <c r="J598" s="15"/>
      <c r="K598" s="14"/>
      <c r="L598" s="15"/>
      <c r="M598" s="15"/>
      <c r="N598" s="15"/>
      <c r="O598" s="15"/>
      <c r="P598" s="15"/>
      <c r="Q598" s="14"/>
      <c r="R598" s="15"/>
      <c r="S598" s="15"/>
      <c r="T598" s="15"/>
      <c r="U598" s="15"/>
      <c r="V598" s="15"/>
      <c r="W598" s="18"/>
      <c r="X598" s="15"/>
      <c r="Y598" s="15"/>
      <c r="Z598" s="18"/>
      <c r="AA598" s="15"/>
      <c r="AB598" s="15"/>
      <c r="AC598" s="18"/>
      <c r="AD598" s="16"/>
      <c r="AE598" s="16"/>
      <c r="AF598" s="11"/>
      <c r="AG598" s="15"/>
      <c r="AH598" s="15"/>
      <c r="AI598" s="18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4"/>
      <c r="AV598" s="15"/>
      <c r="AW598" s="15"/>
      <c r="AX598" s="15"/>
      <c r="AY598" s="15"/>
      <c r="AZ598" s="15"/>
      <c r="BA598" s="15"/>
      <c r="BB598" s="15"/>
      <c r="BC598" s="15"/>
      <c r="BD598" s="14"/>
      <c r="BE598" s="15"/>
      <c r="BF598" s="15"/>
      <c r="BG598" s="15"/>
      <c r="BH598" s="15"/>
      <c r="BI598" s="15"/>
      <c r="BJ598" s="7"/>
      <c r="BK598" s="7"/>
      <c r="BL598" s="15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  <c r="FH598" s="7"/>
      <c r="FI598" s="7"/>
      <c r="FJ598" s="7"/>
      <c r="FK598" s="7"/>
      <c r="FL598" s="7"/>
      <c r="FM598" s="7"/>
      <c r="FN598" s="7"/>
      <c r="FO598" s="7"/>
      <c r="FP598" s="7"/>
      <c r="FQ598" s="7"/>
      <c r="FR598" s="7"/>
      <c r="FS598" s="7"/>
      <c r="FT598" s="7"/>
      <c r="FU598" s="7"/>
      <c r="FV598" s="7"/>
      <c r="FW598" s="7"/>
      <c r="FX598" s="7"/>
      <c r="FY598" s="7"/>
      <c r="FZ598" s="7"/>
      <c r="GA598" s="7"/>
      <c r="GB598" s="7"/>
      <c r="GC598" s="7"/>
      <c r="GD598" s="7"/>
      <c r="GE598" s="7"/>
      <c r="GF598" s="7"/>
      <c r="GG598" s="7"/>
      <c r="GH598" s="7"/>
      <c r="GI598" s="7"/>
      <c r="GJ598" s="7"/>
      <c r="GK598" s="7"/>
      <c r="GL598" s="7"/>
      <c r="GM598" s="7"/>
      <c r="GN598" s="7"/>
      <c r="GO598" s="7"/>
      <c r="GP598" s="7"/>
      <c r="GQ598" s="7"/>
      <c r="GR598" s="7"/>
      <c r="GS598" s="7"/>
      <c r="GT598" s="7"/>
      <c r="GU598" s="7"/>
      <c r="GV598" s="7"/>
      <c r="GW598" s="7"/>
      <c r="GX598" s="7"/>
      <c r="GY598" s="7"/>
      <c r="GZ598" s="7"/>
      <c r="HA598" s="7"/>
      <c r="HB598" s="7"/>
      <c r="HC598" s="7"/>
      <c r="HD598" s="7"/>
      <c r="HE598" s="7"/>
      <c r="HF598" s="7"/>
      <c r="HG598" s="7"/>
      <c r="HH598" s="7"/>
      <c r="HI598" s="7"/>
      <c r="HJ598" s="7"/>
      <c r="HK598" s="7"/>
      <c r="HL598" s="7"/>
      <c r="HM598" s="7"/>
      <c r="HN598" s="7"/>
      <c r="HO598" s="7"/>
      <c r="HP598" s="7"/>
      <c r="HQ598" s="7"/>
      <c r="HR598" s="7"/>
      <c r="HS598" s="7"/>
      <c r="HT598" s="7"/>
      <c r="HU598" s="7"/>
      <c r="HV598" s="7"/>
      <c r="HW598" s="7"/>
      <c r="HX598" s="7"/>
      <c r="HY598" s="7"/>
      <c r="HZ598" s="7"/>
      <c r="IA598" s="7"/>
      <c r="IB598" s="7"/>
      <c r="IC598" s="7"/>
      <c r="ID598" s="7"/>
      <c r="IE598" s="7"/>
      <c r="IF598" s="7"/>
      <c r="IG598" s="7"/>
      <c r="IH598" s="7"/>
      <c r="II598" s="7"/>
      <c r="IJ598" s="7"/>
      <c r="IK598" s="7"/>
      <c r="IL598" s="7"/>
      <c r="IM598" s="7"/>
      <c r="IN598" s="7"/>
      <c r="IO598" s="7"/>
      <c r="IP598" s="7"/>
      <c r="IQ598" s="7"/>
    </row>
    <row r="599" spans="2:251">
      <c r="B599" s="65"/>
      <c r="C599" s="15"/>
      <c r="D599" s="15"/>
      <c r="F599" s="15"/>
      <c r="G599" s="14"/>
      <c r="H599" s="14"/>
      <c r="I599" s="14"/>
      <c r="J599" s="15"/>
      <c r="K599" s="14"/>
      <c r="L599" s="15"/>
      <c r="M599" s="15"/>
      <c r="N599" s="15"/>
      <c r="O599" s="15"/>
      <c r="P599" s="15"/>
      <c r="Q599" s="14"/>
      <c r="R599" s="15"/>
      <c r="S599" s="15"/>
      <c r="T599" s="15"/>
      <c r="U599" s="15"/>
      <c r="V599" s="15"/>
      <c r="W599" s="18"/>
      <c r="X599" s="15"/>
      <c r="Y599" s="15"/>
      <c r="Z599" s="18"/>
      <c r="AA599" s="15"/>
      <c r="AB599" s="15"/>
      <c r="AC599" s="18"/>
      <c r="AD599" s="16"/>
      <c r="AE599" s="16"/>
      <c r="AF599" s="11"/>
      <c r="AG599" s="15"/>
      <c r="AH599" s="15"/>
      <c r="AI599" s="18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4"/>
      <c r="AV599" s="15"/>
      <c r="AW599" s="15"/>
      <c r="AX599" s="15"/>
      <c r="AY599" s="15"/>
      <c r="AZ599" s="15"/>
      <c r="BA599" s="15"/>
      <c r="BB599" s="15"/>
      <c r="BC599" s="15"/>
      <c r="BD599" s="14"/>
      <c r="BE599" s="15"/>
      <c r="BF599" s="15"/>
      <c r="BG599" s="15"/>
      <c r="BH599" s="15"/>
      <c r="BI599" s="15"/>
      <c r="BJ599" s="7"/>
      <c r="BK599" s="7"/>
      <c r="BL599" s="15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  <c r="FH599" s="7"/>
      <c r="FI599" s="7"/>
      <c r="FJ599" s="7"/>
      <c r="FK599" s="7"/>
      <c r="FL599" s="7"/>
      <c r="FM599" s="7"/>
      <c r="FN599" s="7"/>
      <c r="FO599" s="7"/>
      <c r="FP599" s="7"/>
      <c r="FQ599" s="7"/>
      <c r="FR599" s="7"/>
      <c r="FS599" s="7"/>
      <c r="FT599" s="7"/>
      <c r="FU599" s="7"/>
      <c r="FV599" s="7"/>
      <c r="FW599" s="7"/>
      <c r="FX599" s="7"/>
      <c r="FY599" s="7"/>
      <c r="FZ599" s="7"/>
      <c r="GA599" s="7"/>
      <c r="GB599" s="7"/>
      <c r="GC599" s="7"/>
      <c r="GD599" s="7"/>
      <c r="GE599" s="7"/>
      <c r="GF599" s="7"/>
      <c r="GG599" s="7"/>
      <c r="GH599" s="7"/>
      <c r="GI599" s="7"/>
      <c r="GJ599" s="7"/>
      <c r="GK599" s="7"/>
      <c r="GL599" s="7"/>
      <c r="GM599" s="7"/>
      <c r="GN599" s="7"/>
      <c r="GO599" s="7"/>
      <c r="GP599" s="7"/>
      <c r="GQ599" s="7"/>
      <c r="GR599" s="7"/>
      <c r="GS599" s="7"/>
      <c r="GT599" s="7"/>
      <c r="GU599" s="7"/>
      <c r="GV599" s="7"/>
      <c r="GW599" s="7"/>
      <c r="GX599" s="7"/>
      <c r="GY599" s="7"/>
      <c r="GZ599" s="7"/>
      <c r="HA599" s="7"/>
      <c r="HB599" s="7"/>
      <c r="HC599" s="7"/>
      <c r="HD599" s="7"/>
      <c r="HE599" s="7"/>
      <c r="HF599" s="7"/>
      <c r="HG599" s="7"/>
      <c r="HH599" s="7"/>
      <c r="HI599" s="7"/>
      <c r="HJ599" s="7"/>
      <c r="HK599" s="7"/>
      <c r="HL599" s="7"/>
      <c r="HM599" s="7"/>
      <c r="HN599" s="7"/>
      <c r="HO599" s="7"/>
      <c r="HP599" s="7"/>
      <c r="HQ599" s="7"/>
      <c r="HR599" s="7"/>
      <c r="HS599" s="7"/>
      <c r="HT599" s="7"/>
      <c r="HU599" s="7"/>
      <c r="HV599" s="7"/>
      <c r="HW599" s="7"/>
      <c r="HX599" s="7"/>
      <c r="HY599" s="7"/>
      <c r="HZ599" s="7"/>
      <c r="IA599" s="7"/>
      <c r="IB599" s="7"/>
      <c r="IC599" s="7"/>
      <c r="ID599" s="7"/>
      <c r="IE599" s="7"/>
      <c r="IF599" s="7"/>
      <c r="IG599" s="7"/>
      <c r="IH599" s="7"/>
      <c r="II599" s="7"/>
      <c r="IJ599" s="7"/>
      <c r="IK599" s="7"/>
      <c r="IL599" s="7"/>
      <c r="IM599" s="7"/>
      <c r="IN599" s="7"/>
      <c r="IO599" s="7"/>
      <c r="IP599" s="7"/>
      <c r="IQ599" s="7"/>
    </row>
    <row r="600" spans="2:251">
      <c r="B600" s="65"/>
      <c r="C600" s="15"/>
      <c r="D600" s="15"/>
      <c r="F600" s="15"/>
      <c r="G600" s="14"/>
      <c r="H600" s="14"/>
      <c r="I600" s="14"/>
      <c r="J600" s="15"/>
      <c r="K600" s="14"/>
      <c r="L600" s="15"/>
      <c r="M600" s="15"/>
      <c r="N600" s="15"/>
      <c r="O600" s="15"/>
      <c r="P600" s="15"/>
      <c r="Q600" s="14"/>
      <c r="R600" s="15"/>
      <c r="S600" s="15"/>
      <c r="T600" s="15"/>
      <c r="U600" s="15"/>
      <c r="V600" s="15"/>
      <c r="W600" s="18"/>
      <c r="X600" s="15"/>
      <c r="Y600" s="15"/>
      <c r="Z600" s="18"/>
      <c r="AA600" s="15"/>
      <c r="AB600" s="15"/>
      <c r="AC600" s="18"/>
      <c r="AD600" s="16"/>
      <c r="AE600" s="16"/>
      <c r="AF600" s="11"/>
      <c r="AG600" s="15"/>
      <c r="AH600" s="15"/>
      <c r="AI600" s="18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4"/>
      <c r="AV600" s="15"/>
      <c r="AW600" s="15"/>
      <c r="AX600" s="15"/>
      <c r="AY600" s="15"/>
      <c r="AZ600" s="15"/>
      <c r="BA600" s="15"/>
      <c r="BB600" s="15"/>
      <c r="BC600" s="15"/>
      <c r="BD600" s="14"/>
      <c r="BE600" s="15"/>
      <c r="BF600" s="15"/>
      <c r="BG600" s="16"/>
      <c r="BH600" s="15"/>
      <c r="BI600" s="15"/>
      <c r="BJ600" s="7"/>
      <c r="BK600" s="7"/>
      <c r="BL600" s="15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  <c r="FH600" s="7"/>
      <c r="FI600" s="7"/>
      <c r="FJ600" s="7"/>
      <c r="FK600" s="7"/>
      <c r="FL600" s="7"/>
      <c r="FM600" s="7"/>
      <c r="FN600" s="7"/>
      <c r="FO600" s="7"/>
      <c r="FP600" s="7"/>
      <c r="FQ600" s="7"/>
      <c r="FR600" s="7"/>
      <c r="FS600" s="7"/>
      <c r="FT600" s="7"/>
      <c r="FU600" s="7"/>
      <c r="FV600" s="7"/>
      <c r="FW600" s="7"/>
      <c r="FX600" s="7"/>
      <c r="FY600" s="7"/>
      <c r="FZ600" s="7"/>
      <c r="GA600" s="7"/>
      <c r="GB600" s="7"/>
      <c r="GC600" s="7"/>
      <c r="GD600" s="7"/>
      <c r="GE600" s="7"/>
      <c r="GF600" s="7"/>
      <c r="GG600" s="7"/>
      <c r="GH600" s="7"/>
      <c r="GI600" s="7"/>
      <c r="GJ600" s="7"/>
      <c r="GK600" s="7"/>
      <c r="GL600" s="7"/>
      <c r="GM600" s="7"/>
      <c r="GN600" s="7"/>
      <c r="GO600" s="7"/>
      <c r="GP600" s="7"/>
      <c r="GQ600" s="7"/>
      <c r="GR600" s="7"/>
      <c r="GS600" s="7"/>
      <c r="GT600" s="7"/>
      <c r="GU600" s="7"/>
      <c r="GV600" s="7"/>
      <c r="GW600" s="7"/>
      <c r="GX600" s="7"/>
      <c r="GY600" s="7"/>
      <c r="GZ600" s="7"/>
      <c r="HA600" s="7"/>
      <c r="HB600" s="7"/>
      <c r="HC600" s="7"/>
      <c r="HD600" s="7"/>
      <c r="HE600" s="7"/>
      <c r="HF600" s="7"/>
      <c r="HG600" s="7"/>
      <c r="HH600" s="7"/>
      <c r="HI600" s="7"/>
      <c r="HJ600" s="7"/>
      <c r="HK600" s="7"/>
      <c r="HL600" s="7"/>
      <c r="HM600" s="7"/>
      <c r="HN600" s="7"/>
      <c r="HO600" s="7"/>
      <c r="HP600" s="7"/>
      <c r="HQ600" s="7"/>
      <c r="HR600" s="7"/>
      <c r="HS600" s="7"/>
      <c r="HT600" s="7"/>
      <c r="HU600" s="7"/>
      <c r="HV600" s="7"/>
      <c r="HW600" s="7"/>
      <c r="HX600" s="7"/>
      <c r="HY600" s="7"/>
      <c r="HZ600" s="7"/>
      <c r="IA600" s="7"/>
      <c r="IB600" s="7"/>
      <c r="IC600" s="7"/>
      <c r="ID600" s="7"/>
      <c r="IE600" s="7"/>
      <c r="IF600" s="7"/>
      <c r="IG600" s="7"/>
      <c r="IH600" s="7"/>
      <c r="II600" s="7"/>
      <c r="IJ600" s="7"/>
      <c r="IK600" s="7"/>
      <c r="IL600" s="7"/>
      <c r="IM600" s="7"/>
      <c r="IN600" s="7"/>
      <c r="IO600" s="7"/>
      <c r="IP600" s="7"/>
      <c r="IQ600" s="7"/>
    </row>
    <row r="601" spans="2:251">
      <c r="B601" s="65"/>
      <c r="C601" s="15"/>
      <c r="D601" s="15"/>
      <c r="F601" s="15"/>
      <c r="G601" s="14"/>
      <c r="H601" s="14"/>
      <c r="I601" s="14"/>
      <c r="J601" s="15"/>
      <c r="K601" s="14"/>
      <c r="L601" s="15"/>
      <c r="M601" s="15"/>
      <c r="N601" s="15"/>
      <c r="O601" s="15"/>
      <c r="P601" s="15"/>
      <c r="Q601" s="14"/>
      <c r="R601" s="15"/>
      <c r="S601" s="15"/>
      <c r="T601" s="15"/>
      <c r="U601" s="15"/>
      <c r="V601" s="15"/>
      <c r="W601" s="18"/>
      <c r="X601" s="15"/>
      <c r="Y601" s="15"/>
      <c r="Z601" s="18"/>
      <c r="AA601" s="15"/>
      <c r="AB601" s="15"/>
      <c r="AC601" s="18"/>
      <c r="AD601" s="16"/>
      <c r="AE601" s="16"/>
      <c r="AF601" s="11"/>
      <c r="AG601" s="15"/>
      <c r="AH601" s="15"/>
      <c r="AI601" s="18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4"/>
      <c r="AV601" s="15"/>
      <c r="AW601" s="15"/>
      <c r="AX601" s="15"/>
      <c r="AY601" s="15"/>
      <c r="AZ601" s="15"/>
      <c r="BA601" s="15"/>
      <c r="BB601" s="15"/>
      <c r="BC601" s="15"/>
      <c r="BD601" s="14"/>
      <c r="BE601" s="15"/>
      <c r="BF601" s="15"/>
      <c r="BG601" s="16"/>
      <c r="BH601" s="15"/>
      <c r="BI601" s="15"/>
      <c r="BJ601" s="7"/>
      <c r="BK601" s="7"/>
      <c r="BL601" s="15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  <c r="FH601" s="7"/>
      <c r="FI601" s="7"/>
      <c r="FJ601" s="7"/>
      <c r="FK601" s="7"/>
      <c r="FL601" s="7"/>
      <c r="FM601" s="7"/>
      <c r="FN601" s="7"/>
      <c r="FO601" s="7"/>
      <c r="FP601" s="7"/>
      <c r="FQ601" s="7"/>
      <c r="FR601" s="7"/>
      <c r="FS601" s="7"/>
      <c r="FT601" s="7"/>
      <c r="FU601" s="7"/>
      <c r="FV601" s="7"/>
      <c r="FW601" s="7"/>
      <c r="FX601" s="7"/>
      <c r="FY601" s="7"/>
      <c r="FZ601" s="7"/>
      <c r="GA601" s="7"/>
      <c r="GB601" s="7"/>
      <c r="GC601" s="7"/>
      <c r="GD601" s="7"/>
      <c r="GE601" s="7"/>
      <c r="GF601" s="7"/>
      <c r="GG601" s="7"/>
      <c r="GH601" s="7"/>
      <c r="GI601" s="7"/>
      <c r="GJ601" s="7"/>
      <c r="GK601" s="7"/>
      <c r="GL601" s="7"/>
      <c r="GM601" s="7"/>
      <c r="GN601" s="7"/>
      <c r="GO601" s="7"/>
      <c r="GP601" s="7"/>
      <c r="GQ601" s="7"/>
      <c r="GR601" s="7"/>
      <c r="GS601" s="7"/>
      <c r="GT601" s="7"/>
      <c r="GU601" s="7"/>
      <c r="GV601" s="7"/>
      <c r="GW601" s="7"/>
      <c r="GX601" s="7"/>
      <c r="GY601" s="7"/>
      <c r="GZ601" s="7"/>
      <c r="HA601" s="7"/>
      <c r="HB601" s="7"/>
      <c r="HC601" s="7"/>
      <c r="HD601" s="7"/>
      <c r="HE601" s="7"/>
      <c r="HF601" s="7"/>
      <c r="HG601" s="7"/>
      <c r="HH601" s="7"/>
      <c r="HI601" s="7"/>
      <c r="HJ601" s="7"/>
      <c r="HK601" s="7"/>
      <c r="HL601" s="7"/>
      <c r="HM601" s="7"/>
      <c r="HN601" s="7"/>
      <c r="HO601" s="7"/>
      <c r="HP601" s="7"/>
      <c r="HQ601" s="7"/>
      <c r="HR601" s="7"/>
      <c r="HS601" s="7"/>
      <c r="HT601" s="7"/>
      <c r="HU601" s="7"/>
      <c r="HV601" s="7"/>
      <c r="HW601" s="7"/>
      <c r="HX601" s="7"/>
      <c r="HY601" s="7"/>
      <c r="HZ601" s="7"/>
      <c r="IA601" s="7"/>
      <c r="IB601" s="7"/>
      <c r="IC601" s="7"/>
      <c r="ID601" s="7"/>
      <c r="IE601" s="7"/>
      <c r="IF601" s="7"/>
      <c r="IG601" s="7"/>
      <c r="IH601" s="7"/>
      <c r="II601" s="7"/>
      <c r="IJ601" s="7"/>
      <c r="IK601" s="7"/>
      <c r="IL601" s="7"/>
      <c r="IM601" s="7"/>
      <c r="IN601" s="7"/>
      <c r="IO601" s="7"/>
      <c r="IP601" s="7"/>
      <c r="IQ601" s="7"/>
    </row>
    <row r="602" spans="2:251">
      <c r="B602" s="65"/>
      <c r="C602" s="15"/>
      <c r="D602" s="15"/>
      <c r="F602" s="15"/>
      <c r="G602" s="14"/>
      <c r="H602" s="14"/>
      <c r="I602" s="14"/>
      <c r="J602" s="15"/>
      <c r="K602" s="14"/>
      <c r="L602" s="15"/>
      <c r="M602" s="15"/>
      <c r="N602" s="15"/>
      <c r="O602" s="15"/>
      <c r="P602" s="15"/>
      <c r="Q602" s="14"/>
      <c r="R602" s="15"/>
      <c r="S602" s="15"/>
      <c r="T602" s="15"/>
      <c r="U602" s="15"/>
      <c r="V602" s="15"/>
      <c r="W602" s="18"/>
      <c r="X602" s="15"/>
      <c r="Y602" s="15"/>
      <c r="Z602" s="18"/>
      <c r="AA602" s="15"/>
      <c r="AB602" s="15"/>
      <c r="AC602" s="18"/>
      <c r="AD602" s="16"/>
      <c r="AE602" s="16"/>
      <c r="AF602" s="11"/>
      <c r="AG602" s="15"/>
      <c r="AH602" s="15"/>
      <c r="AI602" s="18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4"/>
      <c r="AV602" s="15"/>
      <c r="AW602" s="15"/>
      <c r="AX602" s="15"/>
      <c r="AY602" s="15"/>
      <c r="AZ602" s="15"/>
      <c r="BA602" s="15"/>
      <c r="BB602" s="15"/>
      <c r="BC602" s="15"/>
      <c r="BD602" s="14"/>
      <c r="BE602" s="15"/>
      <c r="BF602" s="15"/>
      <c r="BG602" s="16"/>
      <c r="BH602" s="15"/>
      <c r="BI602" s="15"/>
      <c r="BJ602" s="7"/>
      <c r="BK602" s="7"/>
      <c r="BL602" s="15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  <c r="FH602" s="7"/>
      <c r="FI602" s="7"/>
      <c r="FJ602" s="7"/>
      <c r="FK602" s="7"/>
      <c r="FL602" s="7"/>
      <c r="FM602" s="7"/>
      <c r="FN602" s="7"/>
      <c r="FO602" s="7"/>
      <c r="FP602" s="7"/>
      <c r="FQ602" s="7"/>
      <c r="FR602" s="7"/>
      <c r="FS602" s="7"/>
      <c r="FT602" s="7"/>
      <c r="FU602" s="7"/>
      <c r="FV602" s="7"/>
      <c r="FW602" s="7"/>
      <c r="FX602" s="7"/>
      <c r="FY602" s="7"/>
      <c r="FZ602" s="7"/>
      <c r="GA602" s="7"/>
      <c r="GB602" s="7"/>
      <c r="GC602" s="7"/>
      <c r="GD602" s="7"/>
      <c r="GE602" s="7"/>
      <c r="GF602" s="7"/>
      <c r="GG602" s="7"/>
      <c r="GH602" s="7"/>
      <c r="GI602" s="7"/>
      <c r="GJ602" s="7"/>
      <c r="GK602" s="7"/>
      <c r="GL602" s="7"/>
      <c r="GM602" s="7"/>
      <c r="GN602" s="7"/>
      <c r="GO602" s="7"/>
      <c r="GP602" s="7"/>
      <c r="GQ602" s="7"/>
      <c r="GR602" s="7"/>
      <c r="GS602" s="7"/>
      <c r="GT602" s="7"/>
      <c r="GU602" s="7"/>
      <c r="GV602" s="7"/>
      <c r="GW602" s="7"/>
      <c r="GX602" s="7"/>
      <c r="GY602" s="7"/>
      <c r="GZ602" s="7"/>
      <c r="HA602" s="7"/>
      <c r="HB602" s="7"/>
      <c r="HC602" s="7"/>
      <c r="HD602" s="7"/>
      <c r="HE602" s="7"/>
      <c r="HF602" s="7"/>
      <c r="HG602" s="7"/>
      <c r="HH602" s="7"/>
      <c r="HI602" s="7"/>
      <c r="HJ602" s="7"/>
      <c r="HK602" s="7"/>
      <c r="HL602" s="7"/>
      <c r="HM602" s="7"/>
      <c r="HN602" s="7"/>
      <c r="HO602" s="7"/>
      <c r="HP602" s="7"/>
      <c r="HQ602" s="7"/>
      <c r="HR602" s="7"/>
      <c r="HS602" s="7"/>
      <c r="HT602" s="7"/>
      <c r="HU602" s="7"/>
      <c r="HV602" s="7"/>
      <c r="HW602" s="7"/>
      <c r="HX602" s="7"/>
      <c r="HY602" s="7"/>
      <c r="HZ602" s="7"/>
      <c r="IA602" s="7"/>
      <c r="IB602" s="7"/>
      <c r="IC602" s="7"/>
      <c r="ID602" s="7"/>
      <c r="IE602" s="7"/>
      <c r="IF602" s="7"/>
      <c r="IG602" s="7"/>
      <c r="IH602" s="7"/>
      <c r="II602" s="7"/>
      <c r="IJ602" s="7"/>
      <c r="IK602" s="7"/>
      <c r="IL602" s="7"/>
      <c r="IM602" s="7"/>
      <c r="IN602" s="7"/>
      <c r="IO602" s="7"/>
      <c r="IP602" s="7"/>
      <c r="IQ602" s="7"/>
    </row>
    <row r="603" spans="2:251">
      <c r="B603" s="65"/>
      <c r="C603" s="15"/>
      <c r="D603" s="15"/>
      <c r="F603" s="15"/>
      <c r="G603" s="14"/>
      <c r="H603" s="14"/>
      <c r="I603" s="14"/>
      <c r="J603" s="15"/>
      <c r="K603" s="14"/>
      <c r="L603" s="15"/>
      <c r="M603" s="15"/>
      <c r="N603" s="15"/>
      <c r="O603" s="15"/>
      <c r="P603" s="15"/>
      <c r="Q603" s="14"/>
      <c r="R603" s="15"/>
      <c r="S603" s="15"/>
      <c r="T603" s="15"/>
      <c r="U603" s="15"/>
      <c r="V603" s="15"/>
      <c r="W603" s="18"/>
      <c r="X603" s="15"/>
      <c r="Y603" s="15"/>
      <c r="Z603" s="18"/>
      <c r="AA603" s="15"/>
      <c r="AB603" s="15"/>
      <c r="AC603" s="18"/>
      <c r="AD603" s="16"/>
      <c r="AE603" s="16"/>
      <c r="AF603" s="11"/>
      <c r="AG603" s="15"/>
      <c r="AH603" s="15"/>
      <c r="AI603" s="18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4"/>
      <c r="AV603" s="15"/>
      <c r="AW603" s="15"/>
      <c r="AX603" s="15"/>
      <c r="AY603" s="15"/>
      <c r="AZ603" s="15"/>
      <c r="BA603" s="15"/>
      <c r="BB603" s="15"/>
      <c r="BC603" s="15"/>
      <c r="BD603" s="14"/>
      <c r="BE603" s="15"/>
      <c r="BF603" s="15"/>
      <c r="BG603" s="16"/>
      <c r="BH603" s="15"/>
      <c r="BI603" s="15"/>
      <c r="BJ603" s="7"/>
      <c r="BK603" s="7"/>
      <c r="BL603" s="15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  <c r="FH603" s="7"/>
      <c r="FI603" s="7"/>
      <c r="FJ603" s="7"/>
      <c r="FK603" s="7"/>
      <c r="FL603" s="7"/>
      <c r="FM603" s="7"/>
      <c r="FN603" s="7"/>
      <c r="FO603" s="7"/>
      <c r="FP603" s="7"/>
      <c r="FQ603" s="7"/>
      <c r="FR603" s="7"/>
      <c r="FS603" s="7"/>
      <c r="FT603" s="7"/>
      <c r="FU603" s="7"/>
      <c r="FV603" s="7"/>
      <c r="FW603" s="7"/>
      <c r="FX603" s="7"/>
      <c r="FY603" s="7"/>
      <c r="FZ603" s="7"/>
      <c r="GA603" s="7"/>
      <c r="GB603" s="7"/>
      <c r="GC603" s="7"/>
      <c r="GD603" s="7"/>
      <c r="GE603" s="7"/>
      <c r="GF603" s="7"/>
      <c r="GG603" s="7"/>
      <c r="GH603" s="7"/>
      <c r="GI603" s="7"/>
      <c r="GJ603" s="7"/>
      <c r="GK603" s="7"/>
      <c r="GL603" s="7"/>
      <c r="GM603" s="7"/>
      <c r="GN603" s="7"/>
      <c r="GO603" s="7"/>
      <c r="GP603" s="7"/>
      <c r="GQ603" s="7"/>
      <c r="GR603" s="7"/>
      <c r="GS603" s="7"/>
      <c r="GT603" s="7"/>
      <c r="GU603" s="7"/>
      <c r="GV603" s="7"/>
      <c r="GW603" s="7"/>
      <c r="GX603" s="7"/>
      <c r="GY603" s="7"/>
      <c r="GZ603" s="7"/>
      <c r="HA603" s="7"/>
      <c r="HB603" s="7"/>
      <c r="HC603" s="7"/>
      <c r="HD603" s="7"/>
      <c r="HE603" s="7"/>
      <c r="HF603" s="7"/>
      <c r="HG603" s="7"/>
      <c r="HH603" s="7"/>
      <c r="HI603" s="7"/>
      <c r="HJ603" s="7"/>
      <c r="HK603" s="7"/>
      <c r="HL603" s="7"/>
      <c r="HM603" s="7"/>
      <c r="HN603" s="7"/>
      <c r="HO603" s="7"/>
      <c r="HP603" s="7"/>
      <c r="HQ603" s="7"/>
      <c r="HR603" s="7"/>
      <c r="HS603" s="7"/>
      <c r="HT603" s="7"/>
      <c r="HU603" s="7"/>
      <c r="HV603" s="7"/>
      <c r="HW603" s="7"/>
      <c r="HX603" s="7"/>
      <c r="HY603" s="7"/>
      <c r="HZ603" s="7"/>
      <c r="IA603" s="7"/>
      <c r="IB603" s="7"/>
      <c r="IC603" s="7"/>
      <c r="ID603" s="7"/>
      <c r="IE603" s="7"/>
      <c r="IF603" s="7"/>
      <c r="IG603" s="7"/>
      <c r="IH603" s="7"/>
      <c r="II603" s="7"/>
      <c r="IJ603" s="7"/>
      <c r="IK603" s="7"/>
      <c r="IL603" s="7"/>
      <c r="IM603" s="7"/>
      <c r="IN603" s="7"/>
      <c r="IO603" s="7"/>
      <c r="IP603" s="7"/>
      <c r="IQ603" s="7"/>
    </row>
    <row r="604" spans="2:251">
      <c r="B604" s="65"/>
      <c r="C604" s="15"/>
      <c r="D604" s="15"/>
      <c r="F604" s="15"/>
      <c r="G604" s="14"/>
      <c r="H604" s="14"/>
      <c r="I604" s="14"/>
      <c r="J604" s="15"/>
      <c r="K604" s="14"/>
      <c r="L604" s="15"/>
      <c r="M604" s="15"/>
      <c r="N604" s="15"/>
      <c r="O604" s="15"/>
      <c r="P604" s="15"/>
      <c r="Q604" s="14"/>
      <c r="R604" s="15"/>
      <c r="S604" s="15"/>
      <c r="T604" s="15"/>
      <c r="U604" s="15"/>
      <c r="V604" s="15"/>
      <c r="W604" s="18"/>
      <c r="X604" s="15"/>
      <c r="Y604" s="15"/>
      <c r="Z604" s="18"/>
      <c r="AA604" s="15"/>
      <c r="AB604" s="15"/>
      <c r="AC604" s="18"/>
      <c r="AD604" s="16"/>
      <c r="AE604" s="16"/>
      <c r="AF604" s="11"/>
      <c r="AG604" s="15"/>
      <c r="AH604" s="15"/>
      <c r="AI604" s="18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4"/>
      <c r="AV604" s="15"/>
      <c r="AW604" s="15"/>
      <c r="AX604" s="15"/>
      <c r="AY604" s="15"/>
      <c r="AZ604" s="15"/>
      <c r="BA604" s="15"/>
      <c r="BB604" s="15"/>
      <c r="BC604" s="15"/>
      <c r="BD604" s="14"/>
      <c r="BE604" s="15"/>
      <c r="BF604" s="15"/>
      <c r="BG604" s="16"/>
      <c r="BH604" s="15"/>
      <c r="BI604" s="15"/>
      <c r="BJ604" s="7"/>
      <c r="BK604" s="7"/>
      <c r="BL604" s="15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  <c r="FH604" s="7"/>
      <c r="FI604" s="7"/>
      <c r="FJ604" s="7"/>
      <c r="FK604" s="7"/>
      <c r="FL604" s="7"/>
      <c r="FM604" s="7"/>
      <c r="FN604" s="7"/>
      <c r="FO604" s="7"/>
      <c r="FP604" s="7"/>
      <c r="FQ604" s="7"/>
      <c r="FR604" s="7"/>
      <c r="FS604" s="7"/>
      <c r="FT604" s="7"/>
      <c r="FU604" s="7"/>
      <c r="FV604" s="7"/>
      <c r="FW604" s="7"/>
      <c r="FX604" s="7"/>
      <c r="FY604" s="7"/>
      <c r="FZ604" s="7"/>
      <c r="GA604" s="7"/>
      <c r="GB604" s="7"/>
      <c r="GC604" s="7"/>
      <c r="GD604" s="7"/>
      <c r="GE604" s="7"/>
      <c r="GF604" s="7"/>
      <c r="GG604" s="7"/>
      <c r="GH604" s="7"/>
      <c r="GI604" s="7"/>
      <c r="GJ604" s="7"/>
      <c r="GK604" s="7"/>
      <c r="GL604" s="7"/>
      <c r="GM604" s="7"/>
      <c r="GN604" s="7"/>
      <c r="GO604" s="7"/>
      <c r="GP604" s="7"/>
      <c r="GQ604" s="7"/>
      <c r="GR604" s="7"/>
      <c r="GS604" s="7"/>
      <c r="GT604" s="7"/>
      <c r="GU604" s="7"/>
      <c r="GV604" s="7"/>
      <c r="GW604" s="7"/>
      <c r="GX604" s="7"/>
      <c r="GY604" s="7"/>
      <c r="GZ604" s="7"/>
      <c r="HA604" s="7"/>
      <c r="HB604" s="7"/>
      <c r="HC604" s="7"/>
      <c r="HD604" s="7"/>
      <c r="HE604" s="7"/>
      <c r="HF604" s="7"/>
      <c r="HG604" s="7"/>
      <c r="HH604" s="7"/>
      <c r="HI604" s="7"/>
      <c r="HJ604" s="7"/>
      <c r="HK604" s="7"/>
      <c r="HL604" s="7"/>
      <c r="HM604" s="7"/>
      <c r="HN604" s="7"/>
      <c r="HO604" s="7"/>
      <c r="HP604" s="7"/>
      <c r="HQ604" s="7"/>
      <c r="HR604" s="7"/>
      <c r="HS604" s="7"/>
      <c r="HT604" s="7"/>
      <c r="HU604" s="7"/>
      <c r="HV604" s="7"/>
      <c r="HW604" s="7"/>
      <c r="HX604" s="7"/>
      <c r="HY604" s="7"/>
      <c r="HZ604" s="7"/>
      <c r="IA604" s="7"/>
      <c r="IB604" s="7"/>
      <c r="IC604" s="7"/>
      <c r="ID604" s="7"/>
      <c r="IE604" s="7"/>
      <c r="IF604" s="7"/>
      <c r="IG604" s="7"/>
      <c r="IH604" s="7"/>
      <c r="II604" s="7"/>
      <c r="IJ604" s="7"/>
      <c r="IK604" s="7"/>
      <c r="IL604" s="7"/>
      <c r="IM604" s="7"/>
      <c r="IN604" s="7"/>
      <c r="IO604" s="7"/>
      <c r="IP604" s="7"/>
      <c r="IQ604" s="7"/>
    </row>
    <row r="605" spans="2:251">
      <c r="B605" s="65"/>
      <c r="C605" s="15"/>
      <c r="D605" s="15"/>
      <c r="F605" s="15"/>
      <c r="G605" s="14"/>
      <c r="H605" s="14"/>
      <c r="I605" s="14"/>
      <c r="J605" s="15"/>
      <c r="K605" s="14"/>
      <c r="L605" s="15"/>
      <c r="M605" s="15"/>
      <c r="N605" s="15"/>
      <c r="O605" s="15"/>
      <c r="P605" s="15"/>
      <c r="Q605" s="14"/>
      <c r="R605" s="15"/>
      <c r="S605" s="15"/>
      <c r="T605" s="15"/>
      <c r="U605" s="15"/>
      <c r="V605" s="15"/>
      <c r="W605" s="18"/>
      <c r="X605" s="15"/>
      <c r="Y605" s="15"/>
      <c r="Z605" s="18"/>
      <c r="AA605" s="15"/>
      <c r="AB605" s="15"/>
      <c r="AC605" s="18"/>
      <c r="AD605" s="16"/>
      <c r="AE605" s="16"/>
      <c r="AF605" s="11"/>
      <c r="AG605" s="15"/>
      <c r="AH605" s="15"/>
      <c r="AI605" s="18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4"/>
      <c r="AV605" s="15"/>
      <c r="AW605" s="15"/>
      <c r="AX605" s="15"/>
      <c r="AY605" s="15"/>
      <c r="AZ605" s="15"/>
      <c r="BA605" s="15"/>
      <c r="BB605" s="15"/>
      <c r="BC605" s="15"/>
      <c r="BD605" s="14"/>
      <c r="BE605" s="15"/>
      <c r="BF605" s="15"/>
      <c r="BG605" s="15"/>
      <c r="BH605" s="15"/>
      <c r="BI605" s="15"/>
      <c r="BJ605" s="7"/>
      <c r="BK605" s="7"/>
      <c r="BL605" s="15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  <c r="FH605" s="7"/>
      <c r="FI605" s="7"/>
      <c r="FJ605" s="7"/>
      <c r="FK605" s="7"/>
      <c r="FL605" s="7"/>
      <c r="FM605" s="7"/>
      <c r="FN605" s="7"/>
      <c r="FO605" s="7"/>
      <c r="FP605" s="7"/>
      <c r="FQ605" s="7"/>
      <c r="FR605" s="7"/>
      <c r="FS605" s="7"/>
      <c r="FT605" s="7"/>
      <c r="FU605" s="7"/>
      <c r="FV605" s="7"/>
      <c r="FW605" s="7"/>
      <c r="FX605" s="7"/>
      <c r="FY605" s="7"/>
      <c r="FZ605" s="7"/>
      <c r="GA605" s="7"/>
      <c r="GB605" s="7"/>
      <c r="GC605" s="7"/>
      <c r="GD605" s="7"/>
      <c r="GE605" s="7"/>
      <c r="GF605" s="7"/>
      <c r="GG605" s="7"/>
      <c r="GH605" s="7"/>
      <c r="GI605" s="7"/>
      <c r="GJ605" s="7"/>
      <c r="GK605" s="7"/>
      <c r="GL605" s="7"/>
      <c r="GM605" s="7"/>
      <c r="GN605" s="7"/>
      <c r="GO605" s="7"/>
      <c r="GP605" s="7"/>
      <c r="GQ605" s="7"/>
      <c r="GR605" s="7"/>
      <c r="GS605" s="7"/>
      <c r="GT605" s="7"/>
      <c r="GU605" s="7"/>
      <c r="GV605" s="7"/>
      <c r="GW605" s="7"/>
      <c r="GX605" s="7"/>
      <c r="GY605" s="7"/>
      <c r="GZ605" s="7"/>
      <c r="HA605" s="7"/>
      <c r="HB605" s="7"/>
      <c r="HC605" s="7"/>
      <c r="HD605" s="7"/>
      <c r="HE605" s="7"/>
      <c r="HF605" s="7"/>
      <c r="HG605" s="7"/>
      <c r="HH605" s="7"/>
      <c r="HI605" s="7"/>
      <c r="HJ605" s="7"/>
      <c r="HK605" s="7"/>
      <c r="HL605" s="7"/>
      <c r="HM605" s="7"/>
      <c r="HN605" s="7"/>
      <c r="HO605" s="7"/>
      <c r="HP605" s="7"/>
      <c r="HQ605" s="7"/>
      <c r="HR605" s="7"/>
      <c r="HS605" s="7"/>
      <c r="HT605" s="7"/>
      <c r="HU605" s="7"/>
      <c r="HV605" s="7"/>
      <c r="HW605" s="7"/>
      <c r="HX605" s="7"/>
      <c r="HY605" s="7"/>
      <c r="HZ605" s="7"/>
      <c r="IA605" s="7"/>
      <c r="IB605" s="7"/>
      <c r="IC605" s="7"/>
      <c r="ID605" s="7"/>
      <c r="IE605" s="7"/>
      <c r="IF605" s="7"/>
      <c r="IG605" s="7"/>
      <c r="IH605" s="7"/>
      <c r="II605" s="7"/>
      <c r="IJ605" s="7"/>
      <c r="IK605" s="7"/>
      <c r="IL605" s="7"/>
      <c r="IM605" s="7"/>
      <c r="IN605" s="7"/>
      <c r="IO605" s="7"/>
      <c r="IP605" s="7"/>
      <c r="IQ605" s="7"/>
    </row>
    <row r="606" spans="2:251">
      <c r="B606" s="65"/>
      <c r="C606" s="15"/>
      <c r="D606" s="15"/>
      <c r="F606" s="15"/>
      <c r="G606" s="14"/>
      <c r="H606" s="14"/>
      <c r="I606" s="14"/>
      <c r="J606" s="15"/>
      <c r="K606" s="14"/>
      <c r="L606" s="15"/>
      <c r="M606" s="15"/>
      <c r="N606" s="15"/>
      <c r="O606" s="15"/>
      <c r="P606" s="15"/>
      <c r="Q606" s="14"/>
      <c r="R606" s="15"/>
      <c r="S606" s="15"/>
      <c r="T606" s="15"/>
      <c r="U606" s="15"/>
      <c r="V606" s="15"/>
      <c r="W606" s="18"/>
      <c r="X606" s="15"/>
      <c r="Y606" s="15"/>
      <c r="Z606" s="18"/>
      <c r="AA606" s="15"/>
      <c r="AB606" s="15"/>
      <c r="AC606" s="18"/>
      <c r="AD606" s="16"/>
      <c r="AE606" s="16"/>
      <c r="AF606" s="11"/>
      <c r="AG606" s="15"/>
      <c r="AH606" s="15"/>
      <c r="AI606" s="18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4"/>
      <c r="AV606" s="15"/>
      <c r="AW606" s="15"/>
      <c r="AX606" s="15"/>
      <c r="AY606" s="15"/>
      <c r="AZ606" s="15"/>
      <c r="BA606" s="15"/>
      <c r="BB606" s="15"/>
      <c r="BC606" s="15"/>
      <c r="BD606" s="14"/>
      <c r="BE606" s="15"/>
      <c r="BF606" s="15"/>
      <c r="BG606" s="16"/>
      <c r="BH606" s="15"/>
      <c r="BI606" s="15"/>
      <c r="BJ606" s="7"/>
      <c r="BK606" s="7"/>
      <c r="BL606" s="15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  <c r="FH606" s="7"/>
      <c r="FI606" s="7"/>
      <c r="FJ606" s="7"/>
      <c r="FK606" s="7"/>
      <c r="FL606" s="7"/>
      <c r="FM606" s="7"/>
      <c r="FN606" s="7"/>
      <c r="FO606" s="7"/>
      <c r="FP606" s="7"/>
      <c r="FQ606" s="7"/>
      <c r="FR606" s="7"/>
      <c r="FS606" s="7"/>
      <c r="FT606" s="7"/>
      <c r="FU606" s="7"/>
      <c r="FV606" s="7"/>
      <c r="FW606" s="7"/>
      <c r="FX606" s="7"/>
      <c r="FY606" s="7"/>
      <c r="FZ606" s="7"/>
      <c r="GA606" s="7"/>
      <c r="GB606" s="7"/>
      <c r="GC606" s="7"/>
      <c r="GD606" s="7"/>
      <c r="GE606" s="7"/>
      <c r="GF606" s="7"/>
      <c r="GG606" s="7"/>
      <c r="GH606" s="7"/>
      <c r="GI606" s="7"/>
      <c r="GJ606" s="7"/>
      <c r="GK606" s="7"/>
      <c r="GL606" s="7"/>
      <c r="GM606" s="7"/>
      <c r="GN606" s="7"/>
      <c r="GO606" s="7"/>
      <c r="GP606" s="7"/>
      <c r="GQ606" s="7"/>
      <c r="GR606" s="7"/>
      <c r="GS606" s="7"/>
      <c r="GT606" s="7"/>
      <c r="GU606" s="7"/>
      <c r="GV606" s="7"/>
      <c r="GW606" s="7"/>
      <c r="GX606" s="7"/>
      <c r="GY606" s="7"/>
      <c r="GZ606" s="7"/>
      <c r="HA606" s="7"/>
      <c r="HB606" s="7"/>
      <c r="HC606" s="7"/>
      <c r="HD606" s="7"/>
      <c r="HE606" s="7"/>
      <c r="HF606" s="7"/>
      <c r="HG606" s="7"/>
      <c r="HH606" s="7"/>
      <c r="HI606" s="7"/>
      <c r="HJ606" s="7"/>
      <c r="HK606" s="7"/>
      <c r="HL606" s="7"/>
      <c r="HM606" s="7"/>
      <c r="HN606" s="7"/>
      <c r="HO606" s="7"/>
      <c r="HP606" s="7"/>
      <c r="HQ606" s="7"/>
      <c r="HR606" s="7"/>
      <c r="HS606" s="7"/>
      <c r="HT606" s="7"/>
      <c r="HU606" s="7"/>
      <c r="HV606" s="7"/>
      <c r="HW606" s="7"/>
      <c r="HX606" s="7"/>
      <c r="HY606" s="7"/>
      <c r="HZ606" s="7"/>
      <c r="IA606" s="7"/>
      <c r="IB606" s="7"/>
      <c r="IC606" s="7"/>
      <c r="ID606" s="7"/>
      <c r="IE606" s="7"/>
      <c r="IF606" s="7"/>
      <c r="IG606" s="7"/>
      <c r="IH606" s="7"/>
      <c r="II606" s="7"/>
      <c r="IJ606" s="7"/>
      <c r="IK606" s="7"/>
      <c r="IL606" s="7"/>
      <c r="IM606" s="7"/>
      <c r="IN606" s="7"/>
      <c r="IO606" s="7"/>
      <c r="IP606" s="7"/>
      <c r="IQ606" s="7"/>
    </row>
    <row r="607" spans="2:251">
      <c r="B607" s="65"/>
      <c r="C607" s="15"/>
      <c r="D607" s="15"/>
      <c r="F607" s="15"/>
      <c r="G607" s="14"/>
      <c r="H607" s="14"/>
      <c r="I607" s="14"/>
      <c r="J607" s="15"/>
      <c r="K607" s="14"/>
      <c r="L607" s="15"/>
      <c r="M607" s="15"/>
      <c r="N607" s="15"/>
      <c r="O607" s="15"/>
      <c r="P607" s="15"/>
      <c r="Q607" s="14"/>
      <c r="R607" s="15"/>
      <c r="S607" s="15"/>
      <c r="T607" s="15"/>
      <c r="U607" s="15"/>
      <c r="V607" s="15"/>
      <c r="W607" s="18"/>
      <c r="X607" s="15"/>
      <c r="Y607" s="15"/>
      <c r="Z607" s="18"/>
      <c r="AA607" s="15"/>
      <c r="AB607" s="15"/>
      <c r="AC607" s="18"/>
      <c r="AD607" s="16"/>
      <c r="AE607" s="16"/>
      <c r="AF607" s="11"/>
      <c r="AG607" s="15"/>
      <c r="AH607" s="15"/>
      <c r="AI607" s="18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4"/>
      <c r="AV607" s="15"/>
      <c r="AW607" s="15"/>
      <c r="AX607" s="15"/>
      <c r="AY607" s="15"/>
      <c r="AZ607" s="15"/>
      <c r="BA607" s="15"/>
      <c r="BB607" s="15"/>
      <c r="BC607" s="15"/>
      <c r="BD607" s="14"/>
      <c r="BE607" s="15"/>
      <c r="BF607" s="15"/>
      <c r="BG607" s="16"/>
      <c r="BH607" s="15"/>
      <c r="BI607" s="15"/>
      <c r="BJ607" s="7"/>
      <c r="BK607" s="7"/>
      <c r="BL607" s="15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  <c r="FH607" s="7"/>
      <c r="FI607" s="7"/>
      <c r="FJ607" s="7"/>
      <c r="FK607" s="7"/>
      <c r="FL607" s="7"/>
      <c r="FM607" s="7"/>
      <c r="FN607" s="7"/>
      <c r="FO607" s="7"/>
      <c r="FP607" s="7"/>
      <c r="FQ607" s="7"/>
      <c r="FR607" s="7"/>
      <c r="FS607" s="7"/>
      <c r="FT607" s="7"/>
      <c r="FU607" s="7"/>
      <c r="FV607" s="7"/>
      <c r="FW607" s="7"/>
      <c r="FX607" s="7"/>
      <c r="FY607" s="7"/>
      <c r="FZ607" s="7"/>
      <c r="GA607" s="7"/>
      <c r="GB607" s="7"/>
      <c r="GC607" s="7"/>
      <c r="GD607" s="7"/>
      <c r="GE607" s="7"/>
      <c r="GF607" s="7"/>
      <c r="GG607" s="7"/>
      <c r="GH607" s="7"/>
      <c r="GI607" s="7"/>
      <c r="GJ607" s="7"/>
      <c r="GK607" s="7"/>
      <c r="GL607" s="7"/>
      <c r="GM607" s="7"/>
      <c r="GN607" s="7"/>
      <c r="GO607" s="7"/>
      <c r="GP607" s="7"/>
      <c r="GQ607" s="7"/>
      <c r="GR607" s="7"/>
      <c r="GS607" s="7"/>
      <c r="GT607" s="7"/>
      <c r="GU607" s="7"/>
      <c r="GV607" s="7"/>
      <c r="GW607" s="7"/>
      <c r="GX607" s="7"/>
      <c r="GY607" s="7"/>
      <c r="GZ607" s="7"/>
      <c r="HA607" s="7"/>
      <c r="HB607" s="7"/>
      <c r="HC607" s="7"/>
      <c r="HD607" s="7"/>
      <c r="HE607" s="7"/>
      <c r="HF607" s="7"/>
      <c r="HG607" s="7"/>
      <c r="HH607" s="7"/>
      <c r="HI607" s="7"/>
      <c r="HJ607" s="7"/>
      <c r="HK607" s="7"/>
      <c r="HL607" s="7"/>
      <c r="HM607" s="7"/>
      <c r="HN607" s="7"/>
      <c r="HO607" s="7"/>
      <c r="HP607" s="7"/>
      <c r="HQ607" s="7"/>
      <c r="HR607" s="7"/>
      <c r="HS607" s="7"/>
      <c r="HT607" s="7"/>
      <c r="HU607" s="7"/>
      <c r="HV607" s="7"/>
      <c r="HW607" s="7"/>
      <c r="HX607" s="7"/>
      <c r="HY607" s="7"/>
      <c r="HZ607" s="7"/>
      <c r="IA607" s="7"/>
      <c r="IB607" s="7"/>
      <c r="IC607" s="7"/>
      <c r="ID607" s="7"/>
      <c r="IE607" s="7"/>
      <c r="IF607" s="7"/>
      <c r="IG607" s="7"/>
      <c r="IH607" s="7"/>
      <c r="II607" s="7"/>
      <c r="IJ607" s="7"/>
      <c r="IK607" s="7"/>
      <c r="IL607" s="7"/>
      <c r="IM607" s="7"/>
      <c r="IN607" s="7"/>
      <c r="IO607" s="7"/>
      <c r="IP607" s="7"/>
      <c r="IQ607" s="7"/>
    </row>
    <row r="608" spans="2:251">
      <c r="B608" s="65"/>
      <c r="C608" s="15"/>
      <c r="D608" s="15"/>
      <c r="F608" s="15"/>
      <c r="G608" s="14"/>
      <c r="H608" s="14"/>
      <c r="I608" s="14"/>
      <c r="J608" s="15"/>
      <c r="K608" s="14"/>
      <c r="L608" s="15"/>
      <c r="M608" s="15"/>
      <c r="N608" s="15"/>
      <c r="O608" s="15"/>
      <c r="P608" s="15"/>
      <c r="Q608" s="14"/>
      <c r="R608" s="15"/>
      <c r="S608" s="15"/>
      <c r="T608" s="15"/>
      <c r="U608" s="15"/>
      <c r="V608" s="15"/>
      <c r="W608" s="18"/>
      <c r="X608" s="15"/>
      <c r="Y608" s="15"/>
      <c r="Z608" s="18"/>
      <c r="AA608" s="15"/>
      <c r="AB608" s="15"/>
      <c r="AC608" s="18"/>
      <c r="AD608" s="16"/>
      <c r="AE608" s="16"/>
      <c r="AF608" s="11"/>
      <c r="AG608" s="15"/>
      <c r="AH608" s="15"/>
      <c r="AI608" s="18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4"/>
      <c r="AV608" s="15"/>
      <c r="AW608" s="15"/>
      <c r="AX608" s="15"/>
      <c r="AY608" s="15"/>
      <c r="AZ608" s="15"/>
      <c r="BA608" s="15"/>
      <c r="BB608" s="15"/>
      <c r="BC608" s="15"/>
      <c r="BD608" s="14"/>
      <c r="BE608" s="15"/>
      <c r="BF608" s="15"/>
      <c r="BG608" s="16"/>
      <c r="BH608" s="15"/>
      <c r="BI608" s="15"/>
      <c r="BJ608" s="7"/>
      <c r="BK608" s="7"/>
      <c r="BL608" s="15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  <c r="FH608" s="7"/>
      <c r="FI608" s="7"/>
      <c r="FJ608" s="7"/>
      <c r="FK608" s="7"/>
      <c r="FL608" s="7"/>
      <c r="FM608" s="7"/>
      <c r="FN608" s="7"/>
      <c r="FO608" s="7"/>
      <c r="FP608" s="7"/>
      <c r="FQ608" s="7"/>
      <c r="FR608" s="7"/>
      <c r="FS608" s="7"/>
      <c r="FT608" s="7"/>
      <c r="FU608" s="7"/>
      <c r="FV608" s="7"/>
      <c r="FW608" s="7"/>
      <c r="FX608" s="7"/>
      <c r="FY608" s="7"/>
      <c r="FZ608" s="7"/>
      <c r="GA608" s="7"/>
      <c r="GB608" s="7"/>
      <c r="GC608" s="7"/>
      <c r="GD608" s="7"/>
      <c r="GE608" s="7"/>
      <c r="GF608" s="7"/>
      <c r="GG608" s="7"/>
      <c r="GH608" s="7"/>
      <c r="GI608" s="7"/>
      <c r="GJ608" s="7"/>
      <c r="GK608" s="7"/>
      <c r="GL608" s="7"/>
      <c r="GM608" s="7"/>
      <c r="GN608" s="7"/>
      <c r="GO608" s="7"/>
      <c r="GP608" s="7"/>
      <c r="GQ608" s="7"/>
      <c r="GR608" s="7"/>
      <c r="GS608" s="7"/>
      <c r="GT608" s="7"/>
      <c r="GU608" s="7"/>
      <c r="GV608" s="7"/>
      <c r="GW608" s="7"/>
      <c r="GX608" s="7"/>
      <c r="GY608" s="7"/>
      <c r="GZ608" s="7"/>
      <c r="HA608" s="7"/>
      <c r="HB608" s="7"/>
      <c r="HC608" s="7"/>
      <c r="HD608" s="7"/>
      <c r="HE608" s="7"/>
      <c r="HF608" s="7"/>
      <c r="HG608" s="7"/>
      <c r="HH608" s="7"/>
      <c r="HI608" s="7"/>
      <c r="HJ608" s="7"/>
      <c r="HK608" s="7"/>
      <c r="HL608" s="7"/>
      <c r="HM608" s="7"/>
      <c r="HN608" s="7"/>
      <c r="HO608" s="7"/>
      <c r="HP608" s="7"/>
      <c r="HQ608" s="7"/>
      <c r="HR608" s="7"/>
      <c r="HS608" s="7"/>
      <c r="HT608" s="7"/>
      <c r="HU608" s="7"/>
      <c r="HV608" s="7"/>
      <c r="HW608" s="7"/>
      <c r="HX608" s="7"/>
      <c r="HY608" s="7"/>
      <c r="HZ608" s="7"/>
      <c r="IA608" s="7"/>
      <c r="IB608" s="7"/>
      <c r="IC608" s="7"/>
      <c r="ID608" s="7"/>
      <c r="IE608" s="7"/>
      <c r="IF608" s="7"/>
      <c r="IG608" s="7"/>
      <c r="IH608" s="7"/>
      <c r="II608" s="7"/>
      <c r="IJ608" s="7"/>
      <c r="IK608" s="7"/>
      <c r="IL608" s="7"/>
      <c r="IM608" s="7"/>
      <c r="IN608" s="7"/>
      <c r="IO608" s="7"/>
      <c r="IP608" s="7"/>
      <c r="IQ608" s="7"/>
    </row>
    <row r="609" spans="2:251">
      <c r="B609" s="65"/>
      <c r="C609" s="15"/>
      <c r="D609" s="15"/>
      <c r="F609" s="15"/>
      <c r="G609" s="14"/>
      <c r="H609" s="14"/>
      <c r="I609" s="14"/>
      <c r="J609" s="15"/>
      <c r="K609" s="14"/>
      <c r="L609" s="15"/>
      <c r="M609" s="15"/>
      <c r="N609" s="15"/>
      <c r="O609" s="15"/>
      <c r="P609" s="15"/>
      <c r="Q609" s="14"/>
      <c r="R609" s="15"/>
      <c r="S609" s="15"/>
      <c r="T609" s="15"/>
      <c r="U609" s="15"/>
      <c r="V609" s="15"/>
      <c r="W609" s="18"/>
      <c r="X609" s="15"/>
      <c r="Y609" s="15"/>
      <c r="Z609" s="18"/>
      <c r="AA609" s="15"/>
      <c r="AB609" s="15"/>
      <c r="AC609" s="18"/>
      <c r="AD609" s="16"/>
      <c r="AE609" s="16"/>
      <c r="AF609" s="11"/>
      <c r="AG609" s="15"/>
      <c r="AH609" s="15"/>
      <c r="AI609" s="18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4"/>
      <c r="AV609" s="15"/>
      <c r="AW609" s="15"/>
      <c r="AX609" s="15"/>
      <c r="AY609" s="15"/>
      <c r="AZ609" s="15"/>
      <c r="BA609" s="15"/>
      <c r="BB609" s="15"/>
      <c r="BC609" s="15"/>
      <c r="BD609" s="14"/>
      <c r="BE609" s="15"/>
      <c r="BF609" s="15"/>
      <c r="BG609" s="16"/>
      <c r="BH609" s="15"/>
      <c r="BI609" s="15"/>
      <c r="BJ609" s="7"/>
      <c r="BK609" s="7"/>
      <c r="BL609" s="15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  <c r="FH609" s="7"/>
      <c r="FI609" s="7"/>
      <c r="FJ609" s="7"/>
      <c r="FK609" s="7"/>
      <c r="FL609" s="7"/>
      <c r="FM609" s="7"/>
      <c r="FN609" s="7"/>
      <c r="FO609" s="7"/>
      <c r="FP609" s="7"/>
      <c r="FQ609" s="7"/>
      <c r="FR609" s="7"/>
      <c r="FS609" s="7"/>
      <c r="FT609" s="7"/>
      <c r="FU609" s="7"/>
      <c r="FV609" s="7"/>
      <c r="FW609" s="7"/>
      <c r="FX609" s="7"/>
      <c r="FY609" s="7"/>
      <c r="FZ609" s="7"/>
      <c r="GA609" s="7"/>
      <c r="GB609" s="7"/>
      <c r="GC609" s="7"/>
      <c r="GD609" s="7"/>
      <c r="GE609" s="7"/>
      <c r="GF609" s="7"/>
      <c r="GG609" s="7"/>
      <c r="GH609" s="7"/>
      <c r="GI609" s="7"/>
      <c r="GJ609" s="7"/>
      <c r="GK609" s="7"/>
      <c r="GL609" s="7"/>
      <c r="GM609" s="7"/>
      <c r="GN609" s="7"/>
      <c r="GO609" s="7"/>
      <c r="GP609" s="7"/>
      <c r="GQ609" s="7"/>
      <c r="GR609" s="7"/>
      <c r="GS609" s="7"/>
      <c r="GT609" s="7"/>
      <c r="GU609" s="7"/>
      <c r="GV609" s="7"/>
      <c r="GW609" s="7"/>
      <c r="GX609" s="7"/>
      <c r="GY609" s="7"/>
      <c r="GZ609" s="7"/>
      <c r="HA609" s="7"/>
      <c r="HB609" s="7"/>
      <c r="HC609" s="7"/>
      <c r="HD609" s="7"/>
      <c r="HE609" s="7"/>
      <c r="HF609" s="7"/>
      <c r="HG609" s="7"/>
      <c r="HH609" s="7"/>
      <c r="HI609" s="7"/>
      <c r="HJ609" s="7"/>
      <c r="HK609" s="7"/>
      <c r="HL609" s="7"/>
      <c r="HM609" s="7"/>
      <c r="HN609" s="7"/>
      <c r="HO609" s="7"/>
      <c r="HP609" s="7"/>
      <c r="HQ609" s="7"/>
      <c r="HR609" s="7"/>
      <c r="HS609" s="7"/>
      <c r="HT609" s="7"/>
      <c r="HU609" s="7"/>
      <c r="HV609" s="7"/>
      <c r="HW609" s="7"/>
      <c r="HX609" s="7"/>
      <c r="HY609" s="7"/>
      <c r="HZ609" s="7"/>
      <c r="IA609" s="7"/>
      <c r="IB609" s="7"/>
      <c r="IC609" s="7"/>
      <c r="ID609" s="7"/>
      <c r="IE609" s="7"/>
      <c r="IF609" s="7"/>
      <c r="IG609" s="7"/>
      <c r="IH609" s="7"/>
      <c r="II609" s="7"/>
      <c r="IJ609" s="7"/>
      <c r="IK609" s="7"/>
      <c r="IL609" s="7"/>
      <c r="IM609" s="7"/>
      <c r="IN609" s="7"/>
      <c r="IO609" s="7"/>
      <c r="IP609" s="7"/>
      <c r="IQ609" s="7"/>
    </row>
    <row r="610" spans="2:251">
      <c r="B610" s="65"/>
      <c r="C610" s="15"/>
      <c r="D610" s="15"/>
      <c r="F610" s="15"/>
      <c r="G610" s="14"/>
      <c r="H610" s="14"/>
      <c r="I610" s="14"/>
      <c r="J610" s="15"/>
      <c r="K610" s="14"/>
      <c r="L610" s="15"/>
      <c r="M610" s="15"/>
      <c r="N610" s="15"/>
      <c r="O610" s="15"/>
      <c r="P610" s="15"/>
      <c r="Q610" s="14"/>
      <c r="R610" s="15"/>
      <c r="S610" s="15"/>
      <c r="T610" s="15"/>
      <c r="U610" s="15"/>
      <c r="V610" s="15"/>
      <c r="W610" s="18"/>
      <c r="X610" s="15"/>
      <c r="Y610" s="15"/>
      <c r="Z610" s="18"/>
      <c r="AA610" s="15"/>
      <c r="AB610" s="15"/>
      <c r="AC610" s="18"/>
      <c r="AD610" s="16"/>
      <c r="AE610" s="16"/>
      <c r="AF610" s="11"/>
      <c r="AG610" s="15"/>
      <c r="AH610" s="15"/>
      <c r="AI610" s="18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4"/>
      <c r="AV610" s="15"/>
      <c r="AW610" s="15"/>
      <c r="AX610" s="15"/>
      <c r="AY610" s="15"/>
      <c r="AZ610" s="15"/>
      <c r="BA610" s="15"/>
      <c r="BB610" s="15"/>
      <c r="BC610" s="15"/>
      <c r="BD610" s="14"/>
      <c r="BE610" s="15"/>
      <c r="BF610" s="15"/>
      <c r="BG610" s="16"/>
      <c r="BH610" s="15"/>
      <c r="BI610" s="15"/>
      <c r="BJ610" s="7"/>
      <c r="BK610" s="7"/>
      <c r="BL610" s="15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  <c r="FH610" s="7"/>
      <c r="FI610" s="7"/>
      <c r="FJ610" s="7"/>
      <c r="FK610" s="7"/>
      <c r="FL610" s="7"/>
      <c r="FM610" s="7"/>
      <c r="FN610" s="7"/>
      <c r="FO610" s="7"/>
      <c r="FP610" s="7"/>
      <c r="FQ610" s="7"/>
      <c r="FR610" s="7"/>
      <c r="FS610" s="7"/>
      <c r="FT610" s="7"/>
      <c r="FU610" s="7"/>
      <c r="FV610" s="7"/>
      <c r="FW610" s="7"/>
      <c r="FX610" s="7"/>
      <c r="FY610" s="7"/>
      <c r="FZ610" s="7"/>
      <c r="GA610" s="7"/>
      <c r="GB610" s="7"/>
      <c r="GC610" s="7"/>
      <c r="GD610" s="7"/>
      <c r="GE610" s="7"/>
      <c r="GF610" s="7"/>
      <c r="GG610" s="7"/>
      <c r="GH610" s="7"/>
      <c r="GI610" s="7"/>
      <c r="GJ610" s="7"/>
      <c r="GK610" s="7"/>
      <c r="GL610" s="7"/>
      <c r="GM610" s="7"/>
      <c r="GN610" s="7"/>
      <c r="GO610" s="7"/>
      <c r="GP610" s="7"/>
      <c r="GQ610" s="7"/>
      <c r="GR610" s="7"/>
      <c r="GS610" s="7"/>
      <c r="GT610" s="7"/>
      <c r="GU610" s="7"/>
      <c r="GV610" s="7"/>
      <c r="GW610" s="7"/>
      <c r="GX610" s="7"/>
      <c r="GY610" s="7"/>
      <c r="GZ610" s="7"/>
      <c r="HA610" s="7"/>
      <c r="HB610" s="7"/>
      <c r="HC610" s="7"/>
      <c r="HD610" s="7"/>
      <c r="HE610" s="7"/>
      <c r="HF610" s="7"/>
      <c r="HG610" s="7"/>
      <c r="HH610" s="7"/>
      <c r="HI610" s="7"/>
      <c r="HJ610" s="7"/>
      <c r="HK610" s="7"/>
      <c r="HL610" s="7"/>
      <c r="HM610" s="7"/>
      <c r="HN610" s="7"/>
      <c r="HO610" s="7"/>
      <c r="HP610" s="7"/>
      <c r="HQ610" s="7"/>
      <c r="HR610" s="7"/>
      <c r="HS610" s="7"/>
      <c r="HT610" s="7"/>
      <c r="HU610" s="7"/>
      <c r="HV610" s="7"/>
      <c r="HW610" s="7"/>
      <c r="HX610" s="7"/>
      <c r="HY610" s="7"/>
      <c r="HZ610" s="7"/>
      <c r="IA610" s="7"/>
      <c r="IB610" s="7"/>
      <c r="IC610" s="7"/>
      <c r="ID610" s="7"/>
      <c r="IE610" s="7"/>
      <c r="IF610" s="7"/>
      <c r="IG610" s="7"/>
      <c r="IH610" s="7"/>
      <c r="II610" s="7"/>
      <c r="IJ610" s="7"/>
      <c r="IK610" s="7"/>
      <c r="IL610" s="7"/>
      <c r="IM610" s="7"/>
      <c r="IN610" s="7"/>
      <c r="IO610" s="7"/>
      <c r="IP610" s="7"/>
      <c r="IQ610" s="7"/>
    </row>
    <row r="611" spans="2:251">
      <c r="B611" s="65"/>
      <c r="C611" s="15"/>
      <c r="D611" s="15"/>
      <c r="F611" s="15"/>
      <c r="G611" s="14"/>
      <c r="H611" s="14"/>
      <c r="I611" s="14"/>
      <c r="J611" s="15"/>
      <c r="K611" s="14"/>
      <c r="L611" s="15"/>
      <c r="M611" s="15"/>
      <c r="N611" s="15"/>
      <c r="O611" s="15"/>
      <c r="P611" s="15"/>
      <c r="Q611" s="14"/>
      <c r="R611" s="15"/>
      <c r="S611" s="15"/>
      <c r="T611" s="15"/>
      <c r="U611" s="15"/>
      <c r="V611" s="15"/>
      <c r="W611" s="18"/>
      <c r="X611" s="15"/>
      <c r="Y611" s="15"/>
      <c r="Z611" s="18"/>
      <c r="AA611" s="15"/>
      <c r="AB611" s="15"/>
      <c r="AC611" s="18"/>
      <c r="AD611" s="16"/>
      <c r="AE611" s="16"/>
      <c r="AF611" s="11"/>
      <c r="AG611" s="15"/>
      <c r="AH611" s="15"/>
      <c r="AI611" s="18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4"/>
      <c r="AV611" s="15"/>
      <c r="AW611" s="15"/>
      <c r="AX611" s="15"/>
      <c r="AY611" s="15"/>
      <c r="AZ611" s="15"/>
      <c r="BA611" s="15"/>
      <c r="BB611" s="15"/>
      <c r="BC611" s="15"/>
      <c r="BD611" s="14"/>
      <c r="BE611" s="15"/>
      <c r="BF611" s="15"/>
      <c r="BG611" s="16"/>
      <c r="BH611" s="15"/>
      <c r="BI611" s="15"/>
      <c r="BJ611" s="7"/>
      <c r="BK611" s="7"/>
      <c r="BL611" s="15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  <c r="FH611" s="7"/>
      <c r="FI611" s="7"/>
      <c r="FJ611" s="7"/>
      <c r="FK611" s="7"/>
      <c r="FL611" s="7"/>
      <c r="FM611" s="7"/>
      <c r="FN611" s="7"/>
      <c r="FO611" s="7"/>
      <c r="FP611" s="7"/>
      <c r="FQ611" s="7"/>
      <c r="FR611" s="7"/>
      <c r="FS611" s="7"/>
      <c r="FT611" s="7"/>
      <c r="FU611" s="7"/>
      <c r="FV611" s="7"/>
      <c r="FW611" s="7"/>
      <c r="FX611" s="7"/>
      <c r="FY611" s="7"/>
      <c r="FZ611" s="7"/>
      <c r="GA611" s="7"/>
      <c r="GB611" s="7"/>
      <c r="GC611" s="7"/>
      <c r="GD611" s="7"/>
      <c r="GE611" s="7"/>
      <c r="GF611" s="7"/>
      <c r="GG611" s="7"/>
      <c r="GH611" s="7"/>
      <c r="GI611" s="7"/>
      <c r="GJ611" s="7"/>
      <c r="GK611" s="7"/>
      <c r="GL611" s="7"/>
      <c r="GM611" s="7"/>
      <c r="GN611" s="7"/>
      <c r="GO611" s="7"/>
      <c r="GP611" s="7"/>
      <c r="GQ611" s="7"/>
      <c r="GR611" s="7"/>
      <c r="GS611" s="7"/>
      <c r="GT611" s="7"/>
      <c r="GU611" s="7"/>
      <c r="GV611" s="7"/>
      <c r="GW611" s="7"/>
      <c r="GX611" s="7"/>
      <c r="GY611" s="7"/>
      <c r="GZ611" s="7"/>
      <c r="HA611" s="7"/>
      <c r="HB611" s="7"/>
      <c r="HC611" s="7"/>
      <c r="HD611" s="7"/>
      <c r="HE611" s="7"/>
      <c r="HF611" s="7"/>
      <c r="HG611" s="7"/>
      <c r="HH611" s="7"/>
      <c r="HI611" s="7"/>
      <c r="HJ611" s="7"/>
      <c r="HK611" s="7"/>
      <c r="HL611" s="7"/>
      <c r="HM611" s="7"/>
      <c r="HN611" s="7"/>
      <c r="HO611" s="7"/>
      <c r="HP611" s="7"/>
      <c r="HQ611" s="7"/>
      <c r="HR611" s="7"/>
      <c r="HS611" s="7"/>
      <c r="HT611" s="7"/>
      <c r="HU611" s="7"/>
      <c r="HV611" s="7"/>
      <c r="HW611" s="7"/>
      <c r="HX611" s="7"/>
      <c r="HY611" s="7"/>
      <c r="HZ611" s="7"/>
      <c r="IA611" s="7"/>
      <c r="IB611" s="7"/>
      <c r="IC611" s="7"/>
      <c r="ID611" s="7"/>
      <c r="IE611" s="7"/>
      <c r="IF611" s="7"/>
      <c r="IG611" s="7"/>
      <c r="IH611" s="7"/>
      <c r="II611" s="7"/>
      <c r="IJ611" s="7"/>
      <c r="IK611" s="7"/>
      <c r="IL611" s="7"/>
      <c r="IM611" s="7"/>
      <c r="IN611" s="7"/>
      <c r="IO611" s="7"/>
      <c r="IP611" s="7"/>
      <c r="IQ611" s="7"/>
    </row>
    <row r="612" spans="2:251">
      <c r="B612" s="65"/>
      <c r="C612" s="15"/>
      <c r="D612" s="15"/>
      <c r="F612" s="15"/>
      <c r="G612" s="14"/>
      <c r="H612" s="14"/>
      <c r="I612" s="14"/>
      <c r="J612" s="15"/>
      <c r="K612" s="14"/>
      <c r="L612" s="15"/>
      <c r="M612" s="15"/>
      <c r="N612" s="15"/>
      <c r="O612" s="15"/>
      <c r="P612" s="15"/>
      <c r="Q612" s="14"/>
      <c r="R612" s="15"/>
      <c r="S612" s="15"/>
      <c r="T612" s="15"/>
      <c r="U612" s="15"/>
      <c r="V612" s="15"/>
      <c r="W612" s="18"/>
      <c r="X612" s="15"/>
      <c r="Y612" s="15"/>
      <c r="Z612" s="18"/>
      <c r="AA612" s="15"/>
      <c r="AB612" s="15"/>
      <c r="AC612" s="18"/>
      <c r="AD612" s="16"/>
      <c r="AE612" s="16"/>
      <c r="AF612" s="11"/>
      <c r="AG612" s="15"/>
      <c r="AH612" s="15"/>
      <c r="AI612" s="18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4"/>
      <c r="AV612" s="15"/>
      <c r="AW612" s="15"/>
      <c r="AX612" s="15"/>
      <c r="AY612" s="15"/>
      <c r="AZ612" s="15"/>
      <c r="BA612" s="15"/>
      <c r="BB612" s="15"/>
      <c r="BC612" s="15"/>
      <c r="BD612" s="14"/>
      <c r="BE612" s="15"/>
      <c r="BF612" s="15"/>
      <c r="BG612" s="16"/>
      <c r="BH612" s="15"/>
      <c r="BI612" s="15"/>
      <c r="BJ612" s="7"/>
      <c r="BK612" s="7"/>
      <c r="BL612" s="15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  <c r="FH612" s="7"/>
      <c r="FI612" s="7"/>
      <c r="FJ612" s="7"/>
      <c r="FK612" s="7"/>
      <c r="FL612" s="7"/>
      <c r="FM612" s="7"/>
      <c r="FN612" s="7"/>
      <c r="FO612" s="7"/>
      <c r="FP612" s="7"/>
      <c r="FQ612" s="7"/>
      <c r="FR612" s="7"/>
      <c r="FS612" s="7"/>
      <c r="FT612" s="7"/>
      <c r="FU612" s="7"/>
      <c r="FV612" s="7"/>
      <c r="FW612" s="7"/>
      <c r="FX612" s="7"/>
      <c r="FY612" s="7"/>
      <c r="FZ612" s="7"/>
      <c r="GA612" s="7"/>
      <c r="GB612" s="7"/>
      <c r="GC612" s="7"/>
      <c r="GD612" s="7"/>
      <c r="GE612" s="7"/>
      <c r="GF612" s="7"/>
      <c r="GG612" s="7"/>
      <c r="GH612" s="7"/>
      <c r="GI612" s="7"/>
      <c r="GJ612" s="7"/>
      <c r="GK612" s="7"/>
      <c r="GL612" s="7"/>
      <c r="GM612" s="7"/>
      <c r="GN612" s="7"/>
      <c r="GO612" s="7"/>
      <c r="GP612" s="7"/>
      <c r="GQ612" s="7"/>
      <c r="GR612" s="7"/>
      <c r="GS612" s="7"/>
      <c r="GT612" s="7"/>
      <c r="GU612" s="7"/>
      <c r="GV612" s="7"/>
      <c r="GW612" s="7"/>
      <c r="GX612" s="7"/>
      <c r="GY612" s="7"/>
      <c r="GZ612" s="7"/>
      <c r="HA612" s="7"/>
      <c r="HB612" s="7"/>
      <c r="HC612" s="7"/>
      <c r="HD612" s="7"/>
      <c r="HE612" s="7"/>
      <c r="HF612" s="7"/>
      <c r="HG612" s="7"/>
      <c r="HH612" s="7"/>
      <c r="HI612" s="7"/>
      <c r="HJ612" s="7"/>
      <c r="HK612" s="7"/>
      <c r="HL612" s="7"/>
      <c r="HM612" s="7"/>
      <c r="HN612" s="7"/>
      <c r="HO612" s="7"/>
      <c r="HP612" s="7"/>
      <c r="HQ612" s="7"/>
      <c r="HR612" s="7"/>
      <c r="HS612" s="7"/>
      <c r="HT612" s="7"/>
      <c r="HU612" s="7"/>
      <c r="HV612" s="7"/>
      <c r="HW612" s="7"/>
      <c r="HX612" s="7"/>
      <c r="HY612" s="7"/>
      <c r="HZ612" s="7"/>
      <c r="IA612" s="7"/>
      <c r="IB612" s="7"/>
      <c r="IC612" s="7"/>
      <c r="ID612" s="7"/>
      <c r="IE612" s="7"/>
      <c r="IF612" s="7"/>
      <c r="IG612" s="7"/>
      <c r="IH612" s="7"/>
      <c r="II612" s="7"/>
      <c r="IJ612" s="7"/>
      <c r="IK612" s="7"/>
      <c r="IL612" s="7"/>
      <c r="IM612" s="7"/>
      <c r="IN612" s="7"/>
      <c r="IO612" s="7"/>
      <c r="IP612" s="7"/>
      <c r="IQ612" s="7"/>
    </row>
    <row r="613" spans="2:251">
      <c r="B613" s="65"/>
      <c r="C613" s="15"/>
      <c r="D613" s="15"/>
      <c r="F613" s="15"/>
      <c r="G613" s="14"/>
      <c r="H613" s="14"/>
      <c r="I613" s="14"/>
      <c r="J613" s="15"/>
      <c r="K613" s="14"/>
      <c r="L613" s="15"/>
      <c r="M613" s="15"/>
      <c r="N613" s="15"/>
      <c r="O613" s="15"/>
      <c r="P613" s="15"/>
      <c r="Q613" s="14"/>
      <c r="R613" s="15"/>
      <c r="S613" s="15"/>
      <c r="T613" s="15"/>
      <c r="U613" s="15"/>
      <c r="V613" s="15"/>
      <c r="W613" s="18"/>
      <c r="X613" s="15"/>
      <c r="Y613" s="15"/>
      <c r="Z613" s="18"/>
      <c r="AA613" s="15"/>
      <c r="AB613" s="15"/>
      <c r="AC613" s="18"/>
      <c r="AD613" s="16"/>
      <c r="AE613" s="16"/>
      <c r="AF613" s="11"/>
      <c r="AG613" s="15"/>
      <c r="AH613" s="15"/>
      <c r="AI613" s="18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4"/>
      <c r="AV613" s="15"/>
      <c r="AW613" s="15"/>
      <c r="AX613" s="15"/>
      <c r="AY613" s="15"/>
      <c r="AZ613" s="15"/>
      <c r="BA613" s="15"/>
      <c r="BB613" s="15"/>
      <c r="BC613" s="15"/>
      <c r="BD613" s="14"/>
      <c r="BE613" s="15"/>
      <c r="BF613" s="15"/>
      <c r="BG613" s="16"/>
      <c r="BH613" s="15"/>
      <c r="BI613" s="15"/>
      <c r="BJ613" s="7"/>
      <c r="BK613" s="7"/>
      <c r="BL613" s="15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  <c r="FH613" s="7"/>
      <c r="FI613" s="7"/>
      <c r="FJ613" s="7"/>
      <c r="FK613" s="7"/>
      <c r="FL613" s="7"/>
      <c r="FM613" s="7"/>
      <c r="FN613" s="7"/>
      <c r="FO613" s="7"/>
      <c r="FP613" s="7"/>
      <c r="FQ613" s="7"/>
      <c r="FR613" s="7"/>
      <c r="FS613" s="7"/>
      <c r="FT613" s="7"/>
      <c r="FU613" s="7"/>
      <c r="FV613" s="7"/>
      <c r="FW613" s="7"/>
      <c r="FX613" s="7"/>
      <c r="FY613" s="7"/>
      <c r="FZ613" s="7"/>
      <c r="GA613" s="7"/>
      <c r="GB613" s="7"/>
      <c r="GC613" s="7"/>
      <c r="GD613" s="7"/>
      <c r="GE613" s="7"/>
      <c r="GF613" s="7"/>
      <c r="GG613" s="7"/>
      <c r="GH613" s="7"/>
      <c r="GI613" s="7"/>
      <c r="GJ613" s="7"/>
      <c r="GK613" s="7"/>
      <c r="GL613" s="7"/>
      <c r="GM613" s="7"/>
      <c r="GN613" s="7"/>
      <c r="GO613" s="7"/>
      <c r="GP613" s="7"/>
      <c r="GQ613" s="7"/>
      <c r="GR613" s="7"/>
      <c r="GS613" s="7"/>
      <c r="GT613" s="7"/>
      <c r="GU613" s="7"/>
      <c r="GV613" s="7"/>
      <c r="GW613" s="7"/>
      <c r="GX613" s="7"/>
      <c r="GY613" s="7"/>
      <c r="GZ613" s="7"/>
      <c r="HA613" s="7"/>
      <c r="HB613" s="7"/>
      <c r="HC613" s="7"/>
      <c r="HD613" s="7"/>
      <c r="HE613" s="7"/>
      <c r="HF613" s="7"/>
      <c r="HG613" s="7"/>
      <c r="HH613" s="7"/>
      <c r="HI613" s="7"/>
      <c r="HJ613" s="7"/>
      <c r="HK613" s="7"/>
      <c r="HL613" s="7"/>
      <c r="HM613" s="7"/>
      <c r="HN613" s="7"/>
      <c r="HO613" s="7"/>
      <c r="HP613" s="7"/>
      <c r="HQ613" s="7"/>
      <c r="HR613" s="7"/>
      <c r="HS613" s="7"/>
      <c r="HT613" s="7"/>
      <c r="HU613" s="7"/>
      <c r="HV613" s="7"/>
      <c r="HW613" s="7"/>
      <c r="HX613" s="7"/>
      <c r="HY613" s="7"/>
      <c r="HZ613" s="7"/>
      <c r="IA613" s="7"/>
      <c r="IB613" s="7"/>
      <c r="IC613" s="7"/>
      <c r="ID613" s="7"/>
      <c r="IE613" s="7"/>
      <c r="IF613" s="7"/>
      <c r="IG613" s="7"/>
      <c r="IH613" s="7"/>
      <c r="II613" s="7"/>
      <c r="IJ613" s="7"/>
      <c r="IK613" s="7"/>
      <c r="IL613" s="7"/>
      <c r="IM613" s="7"/>
      <c r="IN613" s="7"/>
      <c r="IO613" s="7"/>
      <c r="IP613" s="7"/>
      <c r="IQ613" s="7"/>
    </row>
    <row r="614" spans="2:251">
      <c r="B614" s="65"/>
      <c r="C614" s="15"/>
      <c r="D614" s="15"/>
      <c r="F614" s="15"/>
      <c r="G614" s="14"/>
      <c r="H614" s="14"/>
      <c r="I614" s="14"/>
      <c r="J614" s="15"/>
      <c r="K614" s="14"/>
      <c r="L614" s="15"/>
      <c r="M614" s="15"/>
      <c r="N614" s="15"/>
      <c r="O614" s="15"/>
      <c r="P614" s="15"/>
      <c r="Q614" s="14"/>
      <c r="R614" s="15"/>
      <c r="S614" s="15"/>
      <c r="T614" s="15"/>
      <c r="U614" s="15"/>
      <c r="V614" s="15"/>
      <c r="W614" s="18"/>
      <c r="X614" s="15"/>
      <c r="Y614" s="15"/>
      <c r="Z614" s="18"/>
      <c r="AA614" s="15"/>
      <c r="AB614" s="15"/>
      <c r="AC614" s="18"/>
      <c r="AD614" s="16"/>
      <c r="AE614" s="16"/>
      <c r="AF614" s="11"/>
      <c r="AG614" s="15"/>
      <c r="AH614" s="15"/>
      <c r="AI614" s="18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4"/>
      <c r="AV614" s="15"/>
      <c r="AW614" s="15"/>
      <c r="AX614" s="15"/>
      <c r="AY614" s="15"/>
      <c r="AZ614" s="15"/>
      <c r="BA614" s="15"/>
      <c r="BB614" s="15"/>
      <c r="BC614" s="15"/>
      <c r="BD614" s="14"/>
      <c r="BE614" s="15"/>
      <c r="BF614" s="15"/>
      <c r="BG614" s="16"/>
      <c r="BH614" s="15"/>
      <c r="BI614" s="15"/>
      <c r="BJ614" s="7"/>
      <c r="BK614" s="7"/>
      <c r="BL614" s="15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  <c r="FH614" s="7"/>
      <c r="FI614" s="7"/>
      <c r="FJ614" s="7"/>
      <c r="FK614" s="7"/>
      <c r="FL614" s="7"/>
      <c r="FM614" s="7"/>
      <c r="FN614" s="7"/>
      <c r="FO614" s="7"/>
      <c r="FP614" s="7"/>
      <c r="FQ614" s="7"/>
      <c r="FR614" s="7"/>
      <c r="FS614" s="7"/>
      <c r="FT614" s="7"/>
      <c r="FU614" s="7"/>
      <c r="FV614" s="7"/>
      <c r="FW614" s="7"/>
      <c r="FX614" s="7"/>
      <c r="FY614" s="7"/>
      <c r="FZ614" s="7"/>
      <c r="GA614" s="7"/>
      <c r="GB614" s="7"/>
      <c r="GC614" s="7"/>
      <c r="GD614" s="7"/>
      <c r="GE614" s="7"/>
      <c r="GF614" s="7"/>
      <c r="GG614" s="7"/>
      <c r="GH614" s="7"/>
      <c r="GI614" s="7"/>
      <c r="GJ614" s="7"/>
      <c r="GK614" s="7"/>
      <c r="GL614" s="7"/>
      <c r="GM614" s="7"/>
      <c r="GN614" s="7"/>
      <c r="GO614" s="7"/>
      <c r="GP614" s="7"/>
      <c r="GQ614" s="7"/>
      <c r="GR614" s="7"/>
      <c r="GS614" s="7"/>
      <c r="GT614" s="7"/>
      <c r="GU614" s="7"/>
      <c r="GV614" s="7"/>
      <c r="GW614" s="7"/>
      <c r="GX614" s="7"/>
      <c r="GY614" s="7"/>
      <c r="GZ614" s="7"/>
      <c r="HA614" s="7"/>
      <c r="HB614" s="7"/>
      <c r="HC614" s="7"/>
      <c r="HD614" s="7"/>
      <c r="HE614" s="7"/>
      <c r="HF614" s="7"/>
      <c r="HG614" s="7"/>
      <c r="HH614" s="7"/>
      <c r="HI614" s="7"/>
      <c r="HJ614" s="7"/>
      <c r="HK614" s="7"/>
      <c r="HL614" s="7"/>
      <c r="HM614" s="7"/>
      <c r="HN614" s="7"/>
      <c r="HO614" s="7"/>
      <c r="HP614" s="7"/>
      <c r="HQ614" s="7"/>
      <c r="HR614" s="7"/>
      <c r="HS614" s="7"/>
      <c r="HT614" s="7"/>
      <c r="HU614" s="7"/>
      <c r="HV614" s="7"/>
      <c r="HW614" s="7"/>
      <c r="HX614" s="7"/>
      <c r="HY614" s="7"/>
      <c r="HZ614" s="7"/>
      <c r="IA614" s="7"/>
      <c r="IB614" s="7"/>
      <c r="IC614" s="7"/>
      <c r="ID614" s="7"/>
      <c r="IE614" s="7"/>
      <c r="IF614" s="7"/>
      <c r="IG614" s="7"/>
      <c r="IH614" s="7"/>
      <c r="II614" s="7"/>
      <c r="IJ614" s="7"/>
      <c r="IK614" s="7"/>
      <c r="IL614" s="7"/>
      <c r="IM614" s="7"/>
      <c r="IN614" s="7"/>
      <c r="IO614" s="7"/>
      <c r="IP614" s="7"/>
      <c r="IQ614" s="7"/>
    </row>
    <row r="615" spans="2:251">
      <c r="B615" s="65"/>
      <c r="C615" s="15"/>
      <c r="D615" s="15"/>
      <c r="F615" s="15"/>
      <c r="G615" s="14"/>
      <c r="H615" s="14"/>
      <c r="I615" s="14"/>
      <c r="J615" s="15"/>
      <c r="K615" s="14"/>
      <c r="L615" s="15"/>
      <c r="M615" s="15"/>
      <c r="N615" s="15"/>
      <c r="O615" s="15"/>
      <c r="P615" s="15"/>
      <c r="Q615" s="14"/>
      <c r="R615" s="15"/>
      <c r="S615" s="15"/>
      <c r="T615" s="15"/>
      <c r="U615" s="15"/>
      <c r="V615" s="15"/>
      <c r="W615" s="18"/>
      <c r="X615" s="15"/>
      <c r="Y615" s="15"/>
      <c r="Z615" s="18"/>
      <c r="AA615" s="15"/>
      <c r="AB615" s="15"/>
      <c r="AC615" s="18"/>
      <c r="AD615" s="16"/>
      <c r="AE615" s="16"/>
      <c r="AF615" s="11"/>
      <c r="AG615" s="15"/>
      <c r="AH615" s="15"/>
      <c r="AI615" s="18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4"/>
      <c r="AV615" s="15"/>
      <c r="AW615" s="15"/>
      <c r="AX615" s="15"/>
      <c r="AY615" s="15"/>
      <c r="AZ615" s="15"/>
      <c r="BA615" s="15"/>
      <c r="BB615" s="15"/>
      <c r="BC615" s="15"/>
      <c r="BD615" s="14"/>
      <c r="BE615" s="15"/>
      <c r="BF615" s="15"/>
      <c r="BG615" s="16"/>
      <c r="BH615" s="15"/>
      <c r="BI615" s="15"/>
      <c r="BJ615" s="7"/>
      <c r="BK615" s="7"/>
      <c r="BL615" s="15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  <c r="FH615" s="7"/>
      <c r="FI615" s="7"/>
      <c r="FJ615" s="7"/>
      <c r="FK615" s="7"/>
      <c r="FL615" s="7"/>
      <c r="FM615" s="7"/>
      <c r="FN615" s="7"/>
      <c r="FO615" s="7"/>
      <c r="FP615" s="7"/>
      <c r="FQ615" s="7"/>
      <c r="FR615" s="7"/>
      <c r="FS615" s="7"/>
      <c r="FT615" s="7"/>
      <c r="FU615" s="7"/>
      <c r="FV615" s="7"/>
      <c r="FW615" s="7"/>
      <c r="FX615" s="7"/>
      <c r="FY615" s="7"/>
      <c r="FZ615" s="7"/>
      <c r="GA615" s="7"/>
      <c r="GB615" s="7"/>
      <c r="GC615" s="7"/>
      <c r="GD615" s="7"/>
      <c r="GE615" s="7"/>
      <c r="GF615" s="7"/>
      <c r="GG615" s="7"/>
      <c r="GH615" s="7"/>
      <c r="GI615" s="7"/>
      <c r="GJ615" s="7"/>
      <c r="GK615" s="7"/>
      <c r="GL615" s="7"/>
      <c r="GM615" s="7"/>
      <c r="GN615" s="7"/>
      <c r="GO615" s="7"/>
      <c r="GP615" s="7"/>
      <c r="GQ615" s="7"/>
      <c r="GR615" s="7"/>
      <c r="GS615" s="7"/>
      <c r="GT615" s="7"/>
      <c r="GU615" s="7"/>
      <c r="GV615" s="7"/>
      <c r="GW615" s="7"/>
      <c r="GX615" s="7"/>
      <c r="GY615" s="7"/>
      <c r="GZ615" s="7"/>
      <c r="HA615" s="7"/>
      <c r="HB615" s="7"/>
      <c r="HC615" s="7"/>
      <c r="HD615" s="7"/>
      <c r="HE615" s="7"/>
      <c r="HF615" s="7"/>
      <c r="HG615" s="7"/>
      <c r="HH615" s="7"/>
      <c r="HI615" s="7"/>
      <c r="HJ615" s="7"/>
      <c r="HK615" s="7"/>
      <c r="HL615" s="7"/>
      <c r="HM615" s="7"/>
      <c r="HN615" s="7"/>
      <c r="HO615" s="7"/>
      <c r="HP615" s="7"/>
      <c r="HQ615" s="7"/>
      <c r="HR615" s="7"/>
      <c r="HS615" s="7"/>
      <c r="HT615" s="7"/>
      <c r="HU615" s="7"/>
      <c r="HV615" s="7"/>
      <c r="HW615" s="7"/>
      <c r="HX615" s="7"/>
      <c r="HY615" s="7"/>
      <c r="HZ615" s="7"/>
      <c r="IA615" s="7"/>
      <c r="IB615" s="7"/>
      <c r="IC615" s="7"/>
      <c r="ID615" s="7"/>
      <c r="IE615" s="7"/>
      <c r="IF615" s="7"/>
      <c r="IG615" s="7"/>
      <c r="IH615" s="7"/>
      <c r="II615" s="7"/>
      <c r="IJ615" s="7"/>
      <c r="IK615" s="7"/>
      <c r="IL615" s="7"/>
      <c r="IM615" s="7"/>
      <c r="IN615" s="7"/>
      <c r="IO615" s="7"/>
      <c r="IP615" s="7"/>
      <c r="IQ615" s="7"/>
    </row>
    <row r="616" spans="2:251">
      <c r="B616" s="65"/>
      <c r="C616" s="15"/>
      <c r="D616" s="15"/>
      <c r="F616" s="15"/>
      <c r="G616" s="14"/>
      <c r="H616" s="14"/>
      <c r="I616" s="14"/>
      <c r="J616" s="15"/>
      <c r="K616" s="14"/>
      <c r="L616" s="15"/>
      <c r="M616" s="15"/>
      <c r="N616" s="15"/>
      <c r="O616" s="15"/>
      <c r="P616" s="15"/>
      <c r="Q616" s="14"/>
      <c r="R616" s="15"/>
      <c r="S616" s="15"/>
      <c r="T616" s="15"/>
      <c r="U616" s="15"/>
      <c r="V616" s="15"/>
      <c r="W616" s="18"/>
      <c r="X616" s="15"/>
      <c r="Y616" s="15"/>
      <c r="Z616" s="18"/>
      <c r="AA616" s="15"/>
      <c r="AB616" s="15"/>
      <c r="AC616" s="18"/>
      <c r="AD616" s="16"/>
      <c r="AE616" s="16"/>
      <c r="AF616" s="11"/>
      <c r="AG616" s="15"/>
      <c r="AH616" s="15"/>
      <c r="AI616" s="18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4"/>
      <c r="AV616" s="15"/>
      <c r="AW616" s="15"/>
      <c r="AX616" s="15"/>
      <c r="AY616" s="15"/>
      <c r="AZ616" s="15"/>
      <c r="BA616" s="15"/>
      <c r="BB616" s="15"/>
      <c r="BC616" s="15"/>
      <c r="BD616" s="14"/>
      <c r="BE616" s="15"/>
      <c r="BF616" s="15"/>
      <c r="BG616" s="16"/>
      <c r="BH616" s="15"/>
      <c r="BI616" s="15"/>
      <c r="BJ616" s="7"/>
      <c r="BK616" s="7"/>
      <c r="BL616" s="15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  <c r="FH616" s="7"/>
      <c r="FI616" s="7"/>
      <c r="FJ616" s="7"/>
      <c r="FK616" s="7"/>
      <c r="FL616" s="7"/>
      <c r="FM616" s="7"/>
      <c r="FN616" s="7"/>
      <c r="FO616" s="7"/>
      <c r="FP616" s="7"/>
      <c r="FQ616" s="7"/>
      <c r="FR616" s="7"/>
      <c r="FS616" s="7"/>
      <c r="FT616" s="7"/>
      <c r="FU616" s="7"/>
      <c r="FV616" s="7"/>
      <c r="FW616" s="7"/>
      <c r="FX616" s="7"/>
      <c r="FY616" s="7"/>
      <c r="FZ616" s="7"/>
      <c r="GA616" s="7"/>
      <c r="GB616" s="7"/>
      <c r="GC616" s="7"/>
      <c r="GD616" s="7"/>
      <c r="GE616" s="7"/>
      <c r="GF616" s="7"/>
      <c r="GG616" s="7"/>
      <c r="GH616" s="7"/>
      <c r="GI616" s="7"/>
      <c r="GJ616" s="7"/>
      <c r="GK616" s="7"/>
      <c r="GL616" s="7"/>
      <c r="GM616" s="7"/>
      <c r="GN616" s="7"/>
      <c r="GO616" s="7"/>
      <c r="GP616" s="7"/>
      <c r="GQ616" s="7"/>
      <c r="GR616" s="7"/>
      <c r="GS616" s="7"/>
      <c r="GT616" s="7"/>
      <c r="GU616" s="7"/>
      <c r="GV616" s="7"/>
      <c r="GW616" s="7"/>
      <c r="GX616" s="7"/>
      <c r="GY616" s="7"/>
      <c r="GZ616" s="7"/>
      <c r="HA616" s="7"/>
      <c r="HB616" s="7"/>
      <c r="HC616" s="7"/>
      <c r="HD616" s="7"/>
      <c r="HE616" s="7"/>
      <c r="HF616" s="7"/>
      <c r="HG616" s="7"/>
      <c r="HH616" s="7"/>
      <c r="HI616" s="7"/>
      <c r="HJ616" s="7"/>
      <c r="HK616" s="7"/>
      <c r="HL616" s="7"/>
      <c r="HM616" s="7"/>
      <c r="HN616" s="7"/>
      <c r="HO616" s="7"/>
      <c r="HP616" s="7"/>
      <c r="HQ616" s="7"/>
      <c r="HR616" s="7"/>
      <c r="HS616" s="7"/>
      <c r="HT616" s="7"/>
      <c r="HU616" s="7"/>
      <c r="HV616" s="7"/>
      <c r="HW616" s="7"/>
      <c r="HX616" s="7"/>
      <c r="HY616" s="7"/>
      <c r="HZ616" s="7"/>
      <c r="IA616" s="7"/>
      <c r="IB616" s="7"/>
      <c r="IC616" s="7"/>
      <c r="ID616" s="7"/>
      <c r="IE616" s="7"/>
      <c r="IF616" s="7"/>
      <c r="IG616" s="7"/>
      <c r="IH616" s="7"/>
      <c r="II616" s="7"/>
      <c r="IJ616" s="7"/>
      <c r="IK616" s="7"/>
      <c r="IL616" s="7"/>
      <c r="IM616" s="7"/>
      <c r="IN616" s="7"/>
      <c r="IO616" s="7"/>
      <c r="IP616" s="7"/>
      <c r="IQ616" s="7"/>
    </row>
    <row r="617" spans="2:251">
      <c r="B617" s="65"/>
      <c r="C617" s="15"/>
      <c r="D617" s="15"/>
      <c r="F617" s="15"/>
      <c r="G617" s="14"/>
      <c r="H617" s="14"/>
      <c r="I617" s="14"/>
      <c r="J617" s="15"/>
      <c r="K617" s="14"/>
      <c r="L617" s="15"/>
      <c r="M617" s="15"/>
      <c r="N617" s="15"/>
      <c r="O617" s="15"/>
      <c r="P617" s="15"/>
      <c r="Q617" s="14"/>
      <c r="R617" s="15"/>
      <c r="S617" s="15"/>
      <c r="T617" s="15"/>
      <c r="U617" s="15"/>
      <c r="V617" s="15"/>
      <c r="W617" s="18"/>
      <c r="X617" s="15"/>
      <c r="Y617" s="15"/>
      <c r="Z617" s="18"/>
      <c r="AA617" s="15"/>
      <c r="AB617" s="15"/>
      <c r="AC617" s="18"/>
      <c r="AD617" s="16"/>
      <c r="AE617" s="16"/>
      <c r="AF617" s="11"/>
      <c r="AG617" s="15"/>
      <c r="AH617" s="15"/>
      <c r="AI617" s="18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4"/>
      <c r="AV617" s="15"/>
      <c r="AW617" s="15"/>
      <c r="AX617" s="15"/>
      <c r="AY617" s="15"/>
      <c r="AZ617" s="15"/>
      <c r="BA617" s="15"/>
      <c r="BB617" s="15"/>
      <c r="BC617" s="15"/>
      <c r="BD617" s="14"/>
      <c r="BE617" s="15"/>
      <c r="BF617" s="15"/>
      <c r="BG617" s="15"/>
      <c r="BH617" s="15"/>
      <c r="BI617" s="15"/>
      <c r="BJ617" s="7"/>
      <c r="BK617" s="7"/>
      <c r="BL617" s="15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  <c r="FH617" s="7"/>
      <c r="FI617" s="7"/>
      <c r="FJ617" s="7"/>
      <c r="FK617" s="7"/>
      <c r="FL617" s="7"/>
      <c r="FM617" s="7"/>
      <c r="FN617" s="7"/>
      <c r="FO617" s="7"/>
      <c r="FP617" s="7"/>
      <c r="FQ617" s="7"/>
      <c r="FR617" s="7"/>
      <c r="FS617" s="7"/>
      <c r="FT617" s="7"/>
      <c r="FU617" s="7"/>
      <c r="FV617" s="7"/>
      <c r="FW617" s="7"/>
      <c r="FX617" s="7"/>
      <c r="FY617" s="7"/>
      <c r="FZ617" s="7"/>
      <c r="GA617" s="7"/>
      <c r="GB617" s="7"/>
      <c r="GC617" s="7"/>
      <c r="GD617" s="7"/>
      <c r="GE617" s="7"/>
      <c r="GF617" s="7"/>
      <c r="GG617" s="7"/>
      <c r="GH617" s="7"/>
      <c r="GI617" s="7"/>
      <c r="GJ617" s="7"/>
      <c r="GK617" s="7"/>
      <c r="GL617" s="7"/>
      <c r="GM617" s="7"/>
      <c r="GN617" s="7"/>
      <c r="GO617" s="7"/>
      <c r="GP617" s="7"/>
      <c r="GQ617" s="7"/>
      <c r="GR617" s="7"/>
      <c r="GS617" s="7"/>
      <c r="GT617" s="7"/>
      <c r="GU617" s="7"/>
      <c r="GV617" s="7"/>
      <c r="GW617" s="7"/>
      <c r="GX617" s="7"/>
      <c r="GY617" s="7"/>
      <c r="GZ617" s="7"/>
      <c r="HA617" s="7"/>
      <c r="HB617" s="7"/>
      <c r="HC617" s="7"/>
      <c r="HD617" s="7"/>
      <c r="HE617" s="7"/>
      <c r="HF617" s="7"/>
      <c r="HG617" s="7"/>
      <c r="HH617" s="7"/>
      <c r="HI617" s="7"/>
      <c r="HJ617" s="7"/>
      <c r="HK617" s="7"/>
      <c r="HL617" s="7"/>
      <c r="HM617" s="7"/>
      <c r="HN617" s="7"/>
      <c r="HO617" s="7"/>
      <c r="HP617" s="7"/>
      <c r="HQ617" s="7"/>
      <c r="HR617" s="7"/>
      <c r="HS617" s="7"/>
      <c r="HT617" s="7"/>
      <c r="HU617" s="7"/>
      <c r="HV617" s="7"/>
      <c r="HW617" s="7"/>
      <c r="HX617" s="7"/>
      <c r="HY617" s="7"/>
      <c r="HZ617" s="7"/>
      <c r="IA617" s="7"/>
      <c r="IB617" s="7"/>
      <c r="IC617" s="7"/>
      <c r="ID617" s="7"/>
      <c r="IE617" s="7"/>
      <c r="IF617" s="7"/>
      <c r="IG617" s="7"/>
      <c r="IH617" s="7"/>
      <c r="II617" s="7"/>
      <c r="IJ617" s="7"/>
      <c r="IK617" s="7"/>
      <c r="IL617" s="7"/>
      <c r="IM617" s="7"/>
      <c r="IN617" s="7"/>
      <c r="IO617" s="7"/>
      <c r="IP617" s="7"/>
      <c r="IQ617" s="7"/>
    </row>
    <row r="618" spans="2:251">
      <c r="B618" s="65"/>
      <c r="C618" s="15"/>
      <c r="D618" s="15"/>
      <c r="F618" s="15"/>
      <c r="G618" s="14"/>
      <c r="H618" s="14"/>
      <c r="I618" s="14"/>
      <c r="J618" s="15"/>
      <c r="K618" s="14"/>
      <c r="L618" s="15"/>
      <c r="M618" s="15"/>
      <c r="N618" s="15"/>
      <c r="O618" s="15"/>
      <c r="P618" s="15"/>
      <c r="Q618" s="14"/>
      <c r="R618" s="15"/>
      <c r="S618" s="15"/>
      <c r="T618" s="15"/>
      <c r="U618" s="15"/>
      <c r="V618" s="15"/>
      <c r="W618" s="18"/>
      <c r="X618" s="15"/>
      <c r="Y618" s="15"/>
      <c r="Z618" s="18"/>
      <c r="AA618" s="15"/>
      <c r="AB618" s="15"/>
      <c r="AC618" s="18"/>
      <c r="AD618" s="16"/>
      <c r="AE618" s="16"/>
      <c r="AF618" s="11"/>
      <c r="AG618" s="15"/>
      <c r="AH618" s="15"/>
      <c r="AI618" s="18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4"/>
      <c r="AV618" s="15"/>
      <c r="AW618" s="15"/>
      <c r="AX618" s="15"/>
      <c r="AY618" s="15"/>
      <c r="AZ618" s="15"/>
      <c r="BA618" s="15"/>
      <c r="BB618" s="15"/>
      <c r="BC618" s="15"/>
      <c r="BD618" s="14"/>
      <c r="BE618" s="15"/>
      <c r="BF618" s="15"/>
      <c r="BG618" s="16"/>
      <c r="BH618" s="15"/>
      <c r="BI618" s="15"/>
      <c r="BJ618" s="7"/>
      <c r="BK618" s="7"/>
      <c r="BL618" s="15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  <c r="FH618" s="7"/>
      <c r="FI618" s="7"/>
      <c r="FJ618" s="7"/>
      <c r="FK618" s="7"/>
      <c r="FL618" s="7"/>
      <c r="FM618" s="7"/>
      <c r="FN618" s="7"/>
      <c r="FO618" s="7"/>
      <c r="FP618" s="7"/>
      <c r="FQ618" s="7"/>
      <c r="FR618" s="7"/>
      <c r="FS618" s="7"/>
      <c r="FT618" s="7"/>
      <c r="FU618" s="7"/>
      <c r="FV618" s="7"/>
      <c r="FW618" s="7"/>
      <c r="FX618" s="7"/>
      <c r="FY618" s="7"/>
      <c r="FZ618" s="7"/>
      <c r="GA618" s="7"/>
      <c r="GB618" s="7"/>
      <c r="GC618" s="7"/>
      <c r="GD618" s="7"/>
      <c r="GE618" s="7"/>
      <c r="GF618" s="7"/>
      <c r="GG618" s="7"/>
      <c r="GH618" s="7"/>
      <c r="GI618" s="7"/>
      <c r="GJ618" s="7"/>
      <c r="GK618" s="7"/>
      <c r="GL618" s="7"/>
      <c r="GM618" s="7"/>
      <c r="GN618" s="7"/>
      <c r="GO618" s="7"/>
      <c r="GP618" s="7"/>
      <c r="GQ618" s="7"/>
      <c r="GR618" s="7"/>
      <c r="GS618" s="7"/>
      <c r="GT618" s="7"/>
      <c r="GU618" s="7"/>
      <c r="GV618" s="7"/>
      <c r="GW618" s="7"/>
      <c r="GX618" s="7"/>
      <c r="GY618" s="7"/>
      <c r="GZ618" s="7"/>
      <c r="HA618" s="7"/>
      <c r="HB618" s="7"/>
      <c r="HC618" s="7"/>
      <c r="HD618" s="7"/>
      <c r="HE618" s="7"/>
      <c r="HF618" s="7"/>
      <c r="HG618" s="7"/>
      <c r="HH618" s="7"/>
      <c r="HI618" s="7"/>
      <c r="HJ618" s="7"/>
      <c r="HK618" s="7"/>
      <c r="HL618" s="7"/>
      <c r="HM618" s="7"/>
      <c r="HN618" s="7"/>
      <c r="HO618" s="7"/>
      <c r="HP618" s="7"/>
      <c r="HQ618" s="7"/>
      <c r="HR618" s="7"/>
      <c r="HS618" s="7"/>
      <c r="HT618" s="7"/>
      <c r="HU618" s="7"/>
      <c r="HV618" s="7"/>
      <c r="HW618" s="7"/>
      <c r="HX618" s="7"/>
      <c r="HY618" s="7"/>
      <c r="HZ618" s="7"/>
      <c r="IA618" s="7"/>
      <c r="IB618" s="7"/>
      <c r="IC618" s="7"/>
      <c r="ID618" s="7"/>
      <c r="IE618" s="7"/>
      <c r="IF618" s="7"/>
      <c r="IG618" s="7"/>
      <c r="IH618" s="7"/>
      <c r="II618" s="7"/>
      <c r="IJ618" s="7"/>
      <c r="IK618" s="7"/>
      <c r="IL618" s="7"/>
      <c r="IM618" s="7"/>
      <c r="IN618" s="7"/>
      <c r="IO618" s="7"/>
      <c r="IP618" s="7"/>
      <c r="IQ618" s="7"/>
    </row>
    <row r="619" spans="2:251">
      <c r="B619" s="65"/>
      <c r="C619" s="15"/>
      <c r="D619" s="15"/>
      <c r="F619" s="15"/>
      <c r="G619" s="14"/>
      <c r="H619" s="14"/>
      <c r="I619" s="14"/>
      <c r="J619" s="15"/>
      <c r="K619" s="14"/>
      <c r="L619" s="15"/>
      <c r="M619" s="15"/>
      <c r="N619" s="15"/>
      <c r="O619" s="15"/>
      <c r="P619" s="15"/>
      <c r="Q619" s="14"/>
      <c r="R619" s="15"/>
      <c r="S619" s="15"/>
      <c r="T619" s="15"/>
      <c r="U619" s="15"/>
      <c r="V619" s="15"/>
      <c r="W619" s="18"/>
      <c r="X619" s="15"/>
      <c r="Y619" s="15"/>
      <c r="Z619" s="18"/>
      <c r="AA619" s="15"/>
      <c r="AB619" s="15"/>
      <c r="AC619" s="18"/>
      <c r="AD619" s="16"/>
      <c r="AE619" s="16"/>
      <c r="AF619" s="11"/>
      <c r="AG619" s="15"/>
      <c r="AH619" s="15"/>
      <c r="AI619" s="18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4"/>
      <c r="AV619" s="15"/>
      <c r="AW619" s="15"/>
      <c r="AX619" s="15"/>
      <c r="AY619" s="15"/>
      <c r="AZ619" s="15"/>
      <c r="BA619" s="15"/>
      <c r="BB619" s="15"/>
      <c r="BC619" s="15"/>
      <c r="BD619" s="14"/>
      <c r="BE619" s="15"/>
      <c r="BF619" s="15"/>
      <c r="BG619" s="16"/>
      <c r="BH619" s="15"/>
      <c r="BI619" s="15"/>
      <c r="BJ619" s="7"/>
      <c r="BK619" s="7"/>
      <c r="BL619" s="15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  <c r="FH619" s="7"/>
      <c r="FI619" s="7"/>
      <c r="FJ619" s="7"/>
      <c r="FK619" s="7"/>
      <c r="FL619" s="7"/>
      <c r="FM619" s="7"/>
      <c r="FN619" s="7"/>
      <c r="FO619" s="7"/>
      <c r="FP619" s="7"/>
      <c r="FQ619" s="7"/>
      <c r="FR619" s="7"/>
      <c r="FS619" s="7"/>
      <c r="FT619" s="7"/>
      <c r="FU619" s="7"/>
      <c r="FV619" s="7"/>
      <c r="FW619" s="7"/>
      <c r="FX619" s="7"/>
      <c r="FY619" s="7"/>
      <c r="FZ619" s="7"/>
      <c r="GA619" s="7"/>
      <c r="GB619" s="7"/>
      <c r="GC619" s="7"/>
      <c r="GD619" s="7"/>
      <c r="GE619" s="7"/>
      <c r="GF619" s="7"/>
      <c r="GG619" s="7"/>
      <c r="GH619" s="7"/>
      <c r="GI619" s="7"/>
      <c r="GJ619" s="7"/>
      <c r="GK619" s="7"/>
      <c r="GL619" s="7"/>
      <c r="GM619" s="7"/>
      <c r="GN619" s="7"/>
      <c r="GO619" s="7"/>
      <c r="GP619" s="7"/>
      <c r="GQ619" s="7"/>
      <c r="GR619" s="7"/>
      <c r="GS619" s="7"/>
      <c r="GT619" s="7"/>
      <c r="GU619" s="7"/>
      <c r="GV619" s="7"/>
      <c r="GW619" s="7"/>
      <c r="GX619" s="7"/>
      <c r="GY619" s="7"/>
      <c r="GZ619" s="7"/>
      <c r="HA619" s="7"/>
      <c r="HB619" s="7"/>
      <c r="HC619" s="7"/>
      <c r="HD619" s="7"/>
      <c r="HE619" s="7"/>
      <c r="HF619" s="7"/>
      <c r="HG619" s="7"/>
      <c r="HH619" s="7"/>
      <c r="HI619" s="7"/>
      <c r="HJ619" s="7"/>
      <c r="HK619" s="7"/>
      <c r="HL619" s="7"/>
      <c r="HM619" s="7"/>
      <c r="HN619" s="7"/>
      <c r="HO619" s="7"/>
      <c r="HP619" s="7"/>
      <c r="HQ619" s="7"/>
      <c r="HR619" s="7"/>
      <c r="HS619" s="7"/>
      <c r="HT619" s="7"/>
      <c r="HU619" s="7"/>
      <c r="HV619" s="7"/>
      <c r="HW619" s="7"/>
      <c r="HX619" s="7"/>
      <c r="HY619" s="7"/>
      <c r="HZ619" s="7"/>
      <c r="IA619" s="7"/>
      <c r="IB619" s="7"/>
      <c r="IC619" s="7"/>
      <c r="ID619" s="7"/>
      <c r="IE619" s="7"/>
      <c r="IF619" s="7"/>
      <c r="IG619" s="7"/>
      <c r="IH619" s="7"/>
      <c r="II619" s="7"/>
      <c r="IJ619" s="7"/>
      <c r="IK619" s="7"/>
      <c r="IL619" s="7"/>
      <c r="IM619" s="7"/>
      <c r="IN619" s="7"/>
      <c r="IO619" s="7"/>
      <c r="IP619" s="7"/>
      <c r="IQ619" s="7"/>
    </row>
    <row r="620" spans="2:251">
      <c r="B620" s="65"/>
      <c r="C620" s="15"/>
      <c r="D620" s="15"/>
      <c r="F620" s="15"/>
      <c r="G620" s="14"/>
      <c r="H620" s="14"/>
      <c r="I620" s="14"/>
      <c r="J620" s="15"/>
      <c r="K620" s="14"/>
      <c r="L620" s="15"/>
      <c r="M620" s="15"/>
      <c r="N620" s="15"/>
      <c r="O620" s="15"/>
      <c r="P620" s="15"/>
      <c r="Q620" s="14"/>
      <c r="R620" s="15"/>
      <c r="S620" s="15"/>
      <c r="T620" s="15"/>
      <c r="U620" s="15"/>
      <c r="V620" s="15"/>
      <c r="W620" s="18"/>
      <c r="X620" s="15"/>
      <c r="Y620" s="15"/>
      <c r="Z620" s="18"/>
      <c r="AA620" s="15"/>
      <c r="AB620" s="15"/>
      <c r="AC620" s="18"/>
      <c r="AD620" s="16"/>
      <c r="AE620" s="16"/>
      <c r="AF620" s="11"/>
      <c r="AG620" s="15"/>
      <c r="AH620" s="15"/>
      <c r="AI620" s="18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4"/>
      <c r="AV620" s="15"/>
      <c r="AW620" s="15"/>
      <c r="AX620" s="15"/>
      <c r="AY620" s="15"/>
      <c r="AZ620" s="15"/>
      <c r="BA620" s="15"/>
      <c r="BB620" s="15"/>
      <c r="BC620" s="15"/>
      <c r="BD620" s="14"/>
      <c r="BE620" s="15"/>
      <c r="BF620" s="15"/>
      <c r="BG620" s="16"/>
      <c r="BH620" s="15"/>
      <c r="BI620" s="15"/>
      <c r="BJ620" s="7"/>
      <c r="BK620" s="7"/>
      <c r="BL620" s="15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  <c r="FH620" s="7"/>
      <c r="FI620" s="7"/>
      <c r="FJ620" s="7"/>
      <c r="FK620" s="7"/>
      <c r="FL620" s="7"/>
      <c r="FM620" s="7"/>
      <c r="FN620" s="7"/>
      <c r="FO620" s="7"/>
      <c r="FP620" s="7"/>
      <c r="FQ620" s="7"/>
      <c r="FR620" s="7"/>
      <c r="FS620" s="7"/>
      <c r="FT620" s="7"/>
      <c r="FU620" s="7"/>
      <c r="FV620" s="7"/>
      <c r="FW620" s="7"/>
      <c r="FX620" s="7"/>
      <c r="FY620" s="7"/>
      <c r="FZ620" s="7"/>
      <c r="GA620" s="7"/>
      <c r="GB620" s="7"/>
      <c r="GC620" s="7"/>
      <c r="GD620" s="7"/>
      <c r="GE620" s="7"/>
      <c r="GF620" s="7"/>
      <c r="GG620" s="7"/>
      <c r="GH620" s="7"/>
      <c r="GI620" s="7"/>
      <c r="GJ620" s="7"/>
      <c r="GK620" s="7"/>
      <c r="GL620" s="7"/>
      <c r="GM620" s="7"/>
      <c r="GN620" s="7"/>
      <c r="GO620" s="7"/>
      <c r="GP620" s="7"/>
      <c r="GQ620" s="7"/>
      <c r="GR620" s="7"/>
      <c r="GS620" s="7"/>
      <c r="GT620" s="7"/>
      <c r="GU620" s="7"/>
      <c r="GV620" s="7"/>
      <c r="GW620" s="7"/>
      <c r="GX620" s="7"/>
      <c r="GY620" s="7"/>
      <c r="GZ620" s="7"/>
      <c r="HA620" s="7"/>
      <c r="HB620" s="7"/>
      <c r="HC620" s="7"/>
      <c r="HD620" s="7"/>
      <c r="HE620" s="7"/>
      <c r="HF620" s="7"/>
      <c r="HG620" s="7"/>
      <c r="HH620" s="7"/>
      <c r="HI620" s="7"/>
      <c r="HJ620" s="7"/>
      <c r="HK620" s="7"/>
      <c r="HL620" s="7"/>
      <c r="HM620" s="7"/>
      <c r="HN620" s="7"/>
      <c r="HO620" s="7"/>
      <c r="HP620" s="7"/>
      <c r="HQ620" s="7"/>
      <c r="HR620" s="7"/>
      <c r="HS620" s="7"/>
      <c r="HT620" s="7"/>
      <c r="HU620" s="7"/>
      <c r="HV620" s="7"/>
      <c r="HW620" s="7"/>
      <c r="HX620" s="7"/>
      <c r="HY620" s="7"/>
      <c r="HZ620" s="7"/>
      <c r="IA620" s="7"/>
      <c r="IB620" s="7"/>
      <c r="IC620" s="7"/>
      <c r="ID620" s="7"/>
      <c r="IE620" s="7"/>
      <c r="IF620" s="7"/>
      <c r="IG620" s="7"/>
      <c r="IH620" s="7"/>
      <c r="II620" s="7"/>
      <c r="IJ620" s="7"/>
      <c r="IK620" s="7"/>
      <c r="IL620" s="7"/>
      <c r="IM620" s="7"/>
      <c r="IN620" s="7"/>
      <c r="IO620" s="7"/>
      <c r="IP620" s="7"/>
      <c r="IQ620" s="7"/>
    </row>
    <row r="621" spans="2:251">
      <c r="B621" s="65"/>
      <c r="C621" s="15"/>
      <c r="D621" s="15"/>
      <c r="F621" s="15"/>
      <c r="G621" s="14"/>
      <c r="H621" s="14"/>
      <c r="I621" s="14"/>
      <c r="J621" s="15"/>
      <c r="K621" s="14"/>
      <c r="L621" s="15"/>
      <c r="M621" s="15"/>
      <c r="N621" s="15"/>
      <c r="O621" s="15"/>
      <c r="P621" s="15"/>
      <c r="Q621" s="14"/>
      <c r="R621" s="15"/>
      <c r="S621" s="15"/>
      <c r="T621" s="15"/>
      <c r="U621" s="15"/>
      <c r="V621" s="15"/>
      <c r="W621" s="18"/>
      <c r="X621" s="15"/>
      <c r="Y621" s="15"/>
      <c r="Z621" s="18"/>
      <c r="AA621" s="15"/>
      <c r="AB621" s="15"/>
      <c r="AC621" s="18"/>
      <c r="AD621" s="16"/>
      <c r="AE621" s="16"/>
      <c r="AF621" s="11"/>
      <c r="AG621" s="15"/>
      <c r="AH621" s="15"/>
      <c r="AI621" s="18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4"/>
      <c r="AV621" s="15"/>
      <c r="AW621" s="15"/>
      <c r="AX621" s="15"/>
      <c r="AY621" s="15"/>
      <c r="AZ621" s="15"/>
      <c r="BA621" s="15"/>
      <c r="BB621" s="15"/>
      <c r="BC621" s="15"/>
      <c r="BD621" s="14"/>
      <c r="BE621" s="15"/>
      <c r="BF621" s="15"/>
      <c r="BG621" s="16"/>
      <c r="BH621" s="15"/>
      <c r="BI621" s="15"/>
      <c r="BJ621" s="7"/>
      <c r="BK621" s="7"/>
      <c r="BL621" s="15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  <c r="FH621" s="7"/>
      <c r="FI621" s="7"/>
      <c r="FJ621" s="7"/>
      <c r="FK621" s="7"/>
      <c r="FL621" s="7"/>
      <c r="FM621" s="7"/>
      <c r="FN621" s="7"/>
      <c r="FO621" s="7"/>
      <c r="FP621" s="7"/>
      <c r="FQ621" s="7"/>
      <c r="FR621" s="7"/>
      <c r="FS621" s="7"/>
      <c r="FT621" s="7"/>
      <c r="FU621" s="7"/>
      <c r="FV621" s="7"/>
      <c r="FW621" s="7"/>
      <c r="FX621" s="7"/>
      <c r="FY621" s="7"/>
      <c r="FZ621" s="7"/>
      <c r="GA621" s="7"/>
      <c r="GB621" s="7"/>
      <c r="GC621" s="7"/>
      <c r="GD621" s="7"/>
      <c r="GE621" s="7"/>
      <c r="GF621" s="7"/>
      <c r="GG621" s="7"/>
      <c r="GH621" s="7"/>
      <c r="GI621" s="7"/>
      <c r="GJ621" s="7"/>
      <c r="GK621" s="7"/>
      <c r="GL621" s="7"/>
      <c r="GM621" s="7"/>
      <c r="GN621" s="7"/>
      <c r="GO621" s="7"/>
      <c r="GP621" s="7"/>
      <c r="GQ621" s="7"/>
      <c r="GR621" s="7"/>
      <c r="GS621" s="7"/>
      <c r="GT621" s="7"/>
      <c r="GU621" s="7"/>
      <c r="GV621" s="7"/>
      <c r="GW621" s="7"/>
      <c r="GX621" s="7"/>
      <c r="GY621" s="7"/>
      <c r="GZ621" s="7"/>
      <c r="HA621" s="7"/>
      <c r="HB621" s="7"/>
      <c r="HC621" s="7"/>
      <c r="HD621" s="7"/>
      <c r="HE621" s="7"/>
      <c r="HF621" s="7"/>
      <c r="HG621" s="7"/>
      <c r="HH621" s="7"/>
      <c r="HI621" s="7"/>
      <c r="HJ621" s="7"/>
      <c r="HK621" s="7"/>
      <c r="HL621" s="7"/>
      <c r="HM621" s="7"/>
      <c r="HN621" s="7"/>
      <c r="HO621" s="7"/>
      <c r="HP621" s="7"/>
      <c r="HQ621" s="7"/>
      <c r="HR621" s="7"/>
      <c r="HS621" s="7"/>
      <c r="HT621" s="7"/>
      <c r="HU621" s="7"/>
      <c r="HV621" s="7"/>
      <c r="HW621" s="7"/>
      <c r="HX621" s="7"/>
      <c r="HY621" s="7"/>
      <c r="HZ621" s="7"/>
      <c r="IA621" s="7"/>
      <c r="IB621" s="7"/>
      <c r="IC621" s="7"/>
      <c r="ID621" s="7"/>
      <c r="IE621" s="7"/>
      <c r="IF621" s="7"/>
      <c r="IG621" s="7"/>
      <c r="IH621" s="7"/>
      <c r="II621" s="7"/>
      <c r="IJ621" s="7"/>
      <c r="IK621" s="7"/>
      <c r="IL621" s="7"/>
      <c r="IM621" s="7"/>
      <c r="IN621" s="7"/>
      <c r="IO621" s="7"/>
      <c r="IP621" s="7"/>
      <c r="IQ621" s="7"/>
    </row>
    <row r="622" spans="2:251">
      <c r="B622" s="65"/>
      <c r="C622" s="15"/>
      <c r="D622" s="15"/>
      <c r="F622" s="15"/>
      <c r="G622" s="14"/>
      <c r="H622" s="14"/>
      <c r="I622" s="14"/>
      <c r="J622" s="15"/>
      <c r="K622" s="14"/>
      <c r="L622" s="15"/>
      <c r="M622" s="15"/>
      <c r="N622" s="15"/>
      <c r="O622" s="15"/>
      <c r="P622" s="15"/>
      <c r="Q622" s="14"/>
      <c r="R622" s="15"/>
      <c r="S622" s="15"/>
      <c r="T622" s="15"/>
      <c r="U622" s="15"/>
      <c r="V622" s="15"/>
      <c r="W622" s="18"/>
      <c r="X622" s="15"/>
      <c r="Y622" s="15"/>
      <c r="Z622" s="18"/>
      <c r="AA622" s="15"/>
      <c r="AB622" s="15"/>
      <c r="AC622" s="18"/>
      <c r="AD622" s="16"/>
      <c r="AE622" s="16"/>
      <c r="AF622" s="11"/>
      <c r="AG622" s="15"/>
      <c r="AH622" s="15"/>
      <c r="AI622" s="18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4"/>
      <c r="AV622" s="15"/>
      <c r="AW622" s="15"/>
      <c r="AX622" s="15"/>
      <c r="AY622" s="15"/>
      <c r="AZ622" s="15"/>
      <c r="BA622" s="15"/>
      <c r="BB622" s="15"/>
      <c r="BC622" s="15"/>
      <c r="BD622" s="14"/>
      <c r="BE622" s="15"/>
      <c r="BF622" s="15"/>
      <c r="BG622" s="16"/>
      <c r="BH622" s="15"/>
      <c r="BI622" s="15"/>
      <c r="BJ622" s="7"/>
      <c r="BK622" s="7"/>
      <c r="BL622" s="15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  <c r="FH622" s="7"/>
      <c r="FI622" s="7"/>
      <c r="FJ622" s="7"/>
      <c r="FK622" s="7"/>
      <c r="FL622" s="7"/>
      <c r="FM622" s="7"/>
      <c r="FN622" s="7"/>
      <c r="FO622" s="7"/>
      <c r="FP622" s="7"/>
      <c r="FQ622" s="7"/>
      <c r="FR622" s="7"/>
      <c r="FS622" s="7"/>
      <c r="FT622" s="7"/>
      <c r="FU622" s="7"/>
      <c r="FV622" s="7"/>
      <c r="FW622" s="7"/>
      <c r="FX622" s="7"/>
      <c r="FY622" s="7"/>
      <c r="FZ622" s="7"/>
      <c r="GA622" s="7"/>
      <c r="GB622" s="7"/>
      <c r="GC622" s="7"/>
      <c r="GD622" s="7"/>
      <c r="GE622" s="7"/>
      <c r="GF622" s="7"/>
      <c r="GG622" s="7"/>
      <c r="GH622" s="7"/>
      <c r="GI622" s="7"/>
      <c r="GJ622" s="7"/>
      <c r="GK622" s="7"/>
      <c r="GL622" s="7"/>
      <c r="GM622" s="7"/>
      <c r="GN622" s="7"/>
      <c r="GO622" s="7"/>
      <c r="GP622" s="7"/>
      <c r="GQ622" s="7"/>
      <c r="GR622" s="7"/>
      <c r="GS622" s="7"/>
      <c r="GT622" s="7"/>
      <c r="GU622" s="7"/>
      <c r="GV622" s="7"/>
      <c r="GW622" s="7"/>
      <c r="GX622" s="7"/>
      <c r="GY622" s="7"/>
      <c r="GZ622" s="7"/>
      <c r="HA622" s="7"/>
      <c r="HB622" s="7"/>
      <c r="HC622" s="7"/>
      <c r="HD622" s="7"/>
      <c r="HE622" s="7"/>
      <c r="HF622" s="7"/>
      <c r="HG622" s="7"/>
      <c r="HH622" s="7"/>
      <c r="HI622" s="7"/>
      <c r="HJ622" s="7"/>
      <c r="HK622" s="7"/>
      <c r="HL622" s="7"/>
      <c r="HM622" s="7"/>
      <c r="HN622" s="7"/>
      <c r="HO622" s="7"/>
      <c r="HP622" s="7"/>
      <c r="HQ622" s="7"/>
      <c r="HR622" s="7"/>
      <c r="HS622" s="7"/>
      <c r="HT622" s="7"/>
      <c r="HU622" s="7"/>
      <c r="HV622" s="7"/>
      <c r="HW622" s="7"/>
      <c r="HX622" s="7"/>
      <c r="HY622" s="7"/>
      <c r="HZ622" s="7"/>
      <c r="IA622" s="7"/>
      <c r="IB622" s="7"/>
      <c r="IC622" s="7"/>
      <c r="ID622" s="7"/>
      <c r="IE622" s="7"/>
      <c r="IF622" s="7"/>
      <c r="IG622" s="7"/>
      <c r="IH622" s="7"/>
      <c r="II622" s="7"/>
      <c r="IJ622" s="7"/>
      <c r="IK622" s="7"/>
      <c r="IL622" s="7"/>
      <c r="IM622" s="7"/>
      <c r="IN622" s="7"/>
      <c r="IO622" s="7"/>
      <c r="IP622" s="7"/>
      <c r="IQ622" s="7"/>
    </row>
    <row r="623" spans="2:251">
      <c r="B623" s="65"/>
      <c r="C623" s="15"/>
      <c r="D623" s="15"/>
      <c r="F623" s="15"/>
      <c r="G623" s="14"/>
      <c r="H623" s="14"/>
      <c r="I623" s="14"/>
      <c r="J623" s="15"/>
      <c r="K623" s="14"/>
      <c r="L623" s="15"/>
      <c r="M623" s="15"/>
      <c r="N623" s="15"/>
      <c r="O623" s="15"/>
      <c r="P623" s="15"/>
      <c r="Q623" s="14"/>
      <c r="R623" s="15"/>
      <c r="S623" s="15"/>
      <c r="T623" s="15"/>
      <c r="U623" s="15"/>
      <c r="V623" s="15"/>
      <c r="W623" s="18"/>
      <c r="X623" s="15"/>
      <c r="Y623" s="15"/>
      <c r="Z623" s="18"/>
      <c r="AA623" s="15"/>
      <c r="AB623" s="15"/>
      <c r="AC623" s="18"/>
      <c r="AD623" s="16"/>
      <c r="AE623" s="16"/>
      <c r="AF623" s="11"/>
      <c r="AG623" s="15"/>
      <c r="AH623" s="15"/>
      <c r="AI623" s="18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4"/>
      <c r="AV623" s="15"/>
      <c r="AW623" s="15"/>
      <c r="AX623" s="15"/>
      <c r="AY623" s="15"/>
      <c r="AZ623" s="15"/>
      <c r="BA623" s="15"/>
      <c r="BB623" s="15"/>
      <c r="BC623" s="15"/>
      <c r="BD623" s="14"/>
      <c r="BE623" s="15"/>
      <c r="BF623" s="15"/>
      <c r="BG623" s="16"/>
      <c r="BH623" s="15"/>
      <c r="BI623" s="15"/>
      <c r="BJ623" s="7"/>
      <c r="BK623" s="7"/>
      <c r="BL623" s="15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  <c r="FH623" s="7"/>
      <c r="FI623" s="7"/>
      <c r="FJ623" s="7"/>
      <c r="FK623" s="7"/>
      <c r="FL623" s="7"/>
      <c r="FM623" s="7"/>
      <c r="FN623" s="7"/>
      <c r="FO623" s="7"/>
      <c r="FP623" s="7"/>
      <c r="FQ623" s="7"/>
      <c r="FR623" s="7"/>
      <c r="FS623" s="7"/>
      <c r="FT623" s="7"/>
      <c r="FU623" s="7"/>
      <c r="FV623" s="7"/>
      <c r="FW623" s="7"/>
      <c r="FX623" s="7"/>
      <c r="FY623" s="7"/>
      <c r="FZ623" s="7"/>
      <c r="GA623" s="7"/>
      <c r="GB623" s="7"/>
      <c r="GC623" s="7"/>
      <c r="GD623" s="7"/>
      <c r="GE623" s="7"/>
      <c r="GF623" s="7"/>
      <c r="GG623" s="7"/>
      <c r="GH623" s="7"/>
      <c r="GI623" s="7"/>
      <c r="GJ623" s="7"/>
      <c r="GK623" s="7"/>
      <c r="GL623" s="7"/>
      <c r="GM623" s="7"/>
      <c r="GN623" s="7"/>
      <c r="GO623" s="7"/>
      <c r="GP623" s="7"/>
      <c r="GQ623" s="7"/>
      <c r="GR623" s="7"/>
      <c r="GS623" s="7"/>
      <c r="GT623" s="7"/>
      <c r="GU623" s="7"/>
      <c r="GV623" s="7"/>
      <c r="GW623" s="7"/>
      <c r="GX623" s="7"/>
      <c r="GY623" s="7"/>
      <c r="GZ623" s="7"/>
      <c r="HA623" s="7"/>
      <c r="HB623" s="7"/>
      <c r="HC623" s="7"/>
      <c r="HD623" s="7"/>
      <c r="HE623" s="7"/>
      <c r="HF623" s="7"/>
      <c r="HG623" s="7"/>
      <c r="HH623" s="7"/>
      <c r="HI623" s="7"/>
      <c r="HJ623" s="7"/>
      <c r="HK623" s="7"/>
      <c r="HL623" s="7"/>
      <c r="HM623" s="7"/>
      <c r="HN623" s="7"/>
      <c r="HO623" s="7"/>
      <c r="HP623" s="7"/>
      <c r="HQ623" s="7"/>
      <c r="HR623" s="7"/>
      <c r="HS623" s="7"/>
      <c r="HT623" s="7"/>
      <c r="HU623" s="7"/>
      <c r="HV623" s="7"/>
      <c r="HW623" s="7"/>
      <c r="HX623" s="7"/>
      <c r="HY623" s="7"/>
      <c r="HZ623" s="7"/>
      <c r="IA623" s="7"/>
      <c r="IB623" s="7"/>
      <c r="IC623" s="7"/>
      <c r="ID623" s="7"/>
      <c r="IE623" s="7"/>
      <c r="IF623" s="7"/>
      <c r="IG623" s="7"/>
      <c r="IH623" s="7"/>
      <c r="II623" s="7"/>
      <c r="IJ623" s="7"/>
      <c r="IK623" s="7"/>
      <c r="IL623" s="7"/>
      <c r="IM623" s="7"/>
      <c r="IN623" s="7"/>
      <c r="IO623" s="7"/>
      <c r="IP623" s="7"/>
      <c r="IQ623" s="7"/>
    </row>
    <row r="624" spans="2:251">
      <c r="B624" s="65"/>
      <c r="C624" s="15"/>
      <c r="D624" s="15"/>
      <c r="F624" s="15"/>
      <c r="G624" s="14"/>
      <c r="H624" s="14"/>
      <c r="I624" s="14"/>
      <c r="J624" s="15"/>
      <c r="K624" s="14"/>
      <c r="L624" s="15"/>
      <c r="M624" s="15"/>
      <c r="N624" s="15"/>
      <c r="O624" s="15"/>
      <c r="P624" s="15"/>
      <c r="Q624" s="14"/>
      <c r="R624" s="15"/>
      <c r="S624" s="15"/>
      <c r="T624" s="15"/>
      <c r="U624" s="15"/>
      <c r="V624" s="15"/>
      <c r="W624" s="18"/>
      <c r="X624" s="15"/>
      <c r="Y624" s="15"/>
      <c r="Z624" s="18"/>
      <c r="AA624" s="15"/>
      <c r="AB624" s="15"/>
      <c r="AC624" s="18"/>
      <c r="AD624" s="16"/>
      <c r="AE624" s="16"/>
      <c r="AF624" s="11"/>
      <c r="AG624" s="15"/>
      <c r="AH624" s="15"/>
      <c r="AI624" s="18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4"/>
      <c r="AV624" s="15"/>
      <c r="AW624" s="15"/>
      <c r="AX624" s="15"/>
      <c r="AY624" s="15"/>
      <c r="AZ624" s="15"/>
      <c r="BA624" s="15"/>
      <c r="BB624" s="15"/>
      <c r="BC624" s="15"/>
      <c r="BD624" s="14"/>
      <c r="BE624" s="15"/>
      <c r="BF624" s="15"/>
      <c r="BG624" s="16"/>
      <c r="BH624" s="15"/>
      <c r="BI624" s="15"/>
      <c r="BJ624" s="7"/>
      <c r="BK624" s="7"/>
      <c r="BL624" s="15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  <c r="FH624" s="7"/>
      <c r="FI624" s="7"/>
      <c r="FJ624" s="7"/>
      <c r="FK624" s="7"/>
      <c r="FL624" s="7"/>
      <c r="FM624" s="7"/>
      <c r="FN624" s="7"/>
      <c r="FO624" s="7"/>
      <c r="FP624" s="7"/>
      <c r="FQ624" s="7"/>
      <c r="FR624" s="7"/>
      <c r="FS624" s="7"/>
      <c r="FT624" s="7"/>
      <c r="FU624" s="7"/>
      <c r="FV624" s="7"/>
      <c r="FW624" s="7"/>
      <c r="FX624" s="7"/>
      <c r="FY624" s="7"/>
      <c r="FZ624" s="7"/>
      <c r="GA624" s="7"/>
      <c r="GB624" s="7"/>
      <c r="GC624" s="7"/>
      <c r="GD624" s="7"/>
      <c r="GE624" s="7"/>
      <c r="GF624" s="7"/>
      <c r="GG624" s="7"/>
      <c r="GH624" s="7"/>
      <c r="GI624" s="7"/>
      <c r="GJ624" s="7"/>
      <c r="GK624" s="7"/>
      <c r="GL624" s="7"/>
      <c r="GM624" s="7"/>
      <c r="GN624" s="7"/>
      <c r="GO624" s="7"/>
      <c r="GP624" s="7"/>
      <c r="GQ624" s="7"/>
      <c r="GR624" s="7"/>
      <c r="GS624" s="7"/>
      <c r="GT624" s="7"/>
      <c r="GU624" s="7"/>
      <c r="GV624" s="7"/>
      <c r="GW624" s="7"/>
      <c r="GX624" s="7"/>
      <c r="GY624" s="7"/>
      <c r="GZ624" s="7"/>
      <c r="HA624" s="7"/>
      <c r="HB624" s="7"/>
      <c r="HC624" s="7"/>
      <c r="HD624" s="7"/>
      <c r="HE624" s="7"/>
      <c r="HF624" s="7"/>
      <c r="HG624" s="7"/>
      <c r="HH624" s="7"/>
      <c r="HI624" s="7"/>
      <c r="HJ624" s="7"/>
      <c r="HK624" s="7"/>
      <c r="HL624" s="7"/>
      <c r="HM624" s="7"/>
      <c r="HN624" s="7"/>
      <c r="HO624" s="7"/>
      <c r="HP624" s="7"/>
      <c r="HQ624" s="7"/>
      <c r="HR624" s="7"/>
      <c r="HS624" s="7"/>
      <c r="HT624" s="7"/>
      <c r="HU624" s="7"/>
      <c r="HV624" s="7"/>
      <c r="HW624" s="7"/>
      <c r="HX624" s="7"/>
      <c r="HY624" s="7"/>
      <c r="HZ624" s="7"/>
      <c r="IA624" s="7"/>
      <c r="IB624" s="7"/>
      <c r="IC624" s="7"/>
      <c r="ID624" s="7"/>
      <c r="IE624" s="7"/>
      <c r="IF624" s="7"/>
      <c r="IG624" s="7"/>
      <c r="IH624" s="7"/>
      <c r="II624" s="7"/>
      <c r="IJ624" s="7"/>
      <c r="IK624" s="7"/>
      <c r="IL624" s="7"/>
      <c r="IM624" s="7"/>
      <c r="IN624" s="7"/>
      <c r="IO624" s="7"/>
      <c r="IP624" s="7"/>
      <c r="IQ624" s="7"/>
    </row>
    <row r="625" spans="2:251">
      <c r="B625" s="65"/>
      <c r="C625" s="15"/>
      <c r="D625" s="15"/>
      <c r="F625" s="15"/>
      <c r="G625" s="14"/>
      <c r="H625" s="14"/>
      <c r="I625" s="14"/>
      <c r="J625" s="15"/>
      <c r="K625" s="14"/>
      <c r="L625" s="15"/>
      <c r="M625" s="15"/>
      <c r="N625" s="15"/>
      <c r="O625" s="15"/>
      <c r="P625" s="15"/>
      <c r="Q625" s="14"/>
      <c r="R625" s="15"/>
      <c r="S625" s="15"/>
      <c r="T625" s="15"/>
      <c r="U625" s="15"/>
      <c r="V625" s="15"/>
      <c r="W625" s="18"/>
      <c r="X625" s="15"/>
      <c r="Y625" s="15"/>
      <c r="Z625" s="18"/>
      <c r="AA625" s="15"/>
      <c r="AB625" s="15"/>
      <c r="AC625" s="18"/>
      <c r="AD625" s="16"/>
      <c r="AE625" s="16"/>
      <c r="AF625" s="11"/>
      <c r="AG625" s="15"/>
      <c r="AH625" s="15"/>
      <c r="AI625" s="18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4"/>
      <c r="AV625" s="15"/>
      <c r="AW625" s="15"/>
      <c r="AX625" s="15"/>
      <c r="AY625" s="15"/>
      <c r="AZ625" s="15"/>
      <c r="BA625" s="15"/>
      <c r="BB625" s="15"/>
      <c r="BC625" s="15"/>
      <c r="BD625" s="14"/>
      <c r="BE625" s="15"/>
      <c r="BF625" s="15"/>
      <c r="BG625" s="15"/>
      <c r="BH625" s="15"/>
      <c r="BI625" s="15"/>
      <c r="BJ625" s="7"/>
      <c r="BK625" s="7"/>
      <c r="BL625" s="15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  <c r="FH625" s="7"/>
      <c r="FI625" s="7"/>
      <c r="FJ625" s="7"/>
      <c r="FK625" s="7"/>
      <c r="FL625" s="7"/>
      <c r="FM625" s="7"/>
      <c r="FN625" s="7"/>
      <c r="FO625" s="7"/>
      <c r="FP625" s="7"/>
      <c r="FQ625" s="7"/>
      <c r="FR625" s="7"/>
      <c r="FS625" s="7"/>
      <c r="FT625" s="7"/>
      <c r="FU625" s="7"/>
      <c r="FV625" s="7"/>
      <c r="FW625" s="7"/>
      <c r="FX625" s="7"/>
      <c r="FY625" s="7"/>
      <c r="FZ625" s="7"/>
      <c r="GA625" s="7"/>
      <c r="GB625" s="7"/>
      <c r="GC625" s="7"/>
      <c r="GD625" s="7"/>
      <c r="GE625" s="7"/>
      <c r="GF625" s="7"/>
      <c r="GG625" s="7"/>
      <c r="GH625" s="7"/>
      <c r="GI625" s="7"/>
      <c r="GJ625" s="7"/>
      <c r="GK625" s="7"/>
      <c r="GL625" s="7"/>
      <c r="GM625" s="7"/>
      <c r="GN625" s="7"/>
      <c r="GO625" s="7"/>
      <c r="GP625" s="7"/>
      <c r="GQ625" s="7"/>
      <c r="GR625" s="7"/>
      <c r="GS625" s="7"/>
      <c r="GT625" s="7"/>
      <c r="GU625" s="7"/>
      <c r="GV625" s="7"/>
      <c r="GW625" s="7"/>
      <c r="GX625" s="7"/>
      <c r="GY625" s="7"/>
      <c r="GZ625" s="7"/>
      <c r="HA625" s="7"/>
      <c r="HB625" s="7"/>
      <c r="HC625" s="7"/>
      <c r="HD625" s="7"/>
      <c r="HE625" s="7"/>
      <c r="HF625" s="7"/>
      <c r="HG625" s="7"/>
      <c r="HH625" s="7"/>
      <c r="HI625" s="7"/>
      <c r="HJ625" s="7"/>
      <c r="HK625" s="7"/>
      <c r="HL625" s="7"/>
      <c r="HM625" s="7"/>
      <c r="HN625" s="7"/>
      <c r="HO625" s="7"/>
      <c r="HP625" s="7"/>
      <c r="HQ625" s="7"/>
      <c r="HR625" s="7"/>
      <c r="HS625" s="7"/>
      <c r="HT625" s="7"/>
      <c r="HU625" s="7"/>
      <c r="HV625" s="7"/>
      <c r="HW625" s="7"/>
      <c r="HX625" s="7"/>
      <c r="HY625" s="7"/>
      <c r="HZ625" s="7"/>
      <c r="IA625" s="7"/>
      <c r="IB625" s="7"/>
      <c r="IC625" s="7"/>
      <c r="ID625" s="7"/>
      <c r="IE625" s="7"/>
      <c r="IF625" s="7"/>
      <c r="IG625" s="7"/>
      <c r="IH625" s="7"/>
      <c r="II625" s="7"/>
      <c r="IJ625" s="7"/>
      <c r="IK625" s="7"/>
      <c r="IL625" s="7"/>
      <c r="IM625" s="7"/>
      <c r="IN625" s="7"/>
      <c r="IO625" s="7"/>
      <c r="IP625" s="7"/>
      <c r="IQ625" s="7"/>
    </row>
    <row r="626" spans="2:251">
      <c r="B626" s="65"/>
      <c r="C626" s="15"/>
      <c r="D626" s="15"/>
      <c r="F626" s="15"/>
      <c r="G626" s="14"/>
      <c r="H626" s="14"/>
      <c r="I626" s="14"/>
      <c r="J626" s="15"/>
      <c r="K626" s="14"/>
      <c r="L626" s="15"/>
      <c r="M626" s="15"/>
      <c r="N626" s="15"/>
      <c r="O626" s="15"/>
      <c r="P626" s="15"/>
      <c r="Q626" s="14"/>
      <c r="R626" s="15"/>
      <c r="S626" s="15"/>
      <c r="T626" s="15"/>
      <c r="U626" s="15"/>
      <c r="V626" s="15"/>
      <c r="W626" s="18"/>
      <c r="X626" s="15"/>
      <c r="Y626" s="15"/>
      <c r="Z626" s="18"/>
      <c r="AA626" s="15"/>
      <c r="AB626" s="15"/>
      <c r="AC626" s="18"/>
      <c r="AD626" s="16"/>
      <c r="AE626" s="16"/>
      <c r="AF626" s="11"/>
      <c r="AG626" s="15"/>
      <c r="AH626" s="15"/>
      <c r="AI626" s="18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4"/>
      <c r="AV626" s="15"/>
      <c r="AW626" s="15"/>
      <c r="AX626" s="15"/>
      <c r="AY626" s="15"/>
      <c r="AZ626" s="15"/>
      <c r="BA626" s="15"/>
      <c r="BB626" s="15"/>
      <c r="BC626" s="15"/>
      <c r="BD626" s="14"/>
      <c r="BE626" s="15"/>
      <c r="BF626" s="15"/>
      <c r="BG626" s="15"/>
      <c r="BH626" s="15"/>
      <c r="BI626" s="15"/>
      <c r="BJ626" s="7"/>
      <c r="BK626" s="7"/>
      <c r="BL626" s="15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  <c r="FR626" s="7"/>
      <c r="FS626" s="7"/>
      <c r="FT626" s="7"/>
      <c r="FU626" s="7"/>
      <c r="FV626" s="7"/>
      <c r="FW626" s="7"/>
      <c r="FX626" s="7"/>
      <c r="FY626" s="7"/>
      <c r="FZ626" s="7"/>
      <c r="GA626" s="7"/>
      <c r="GB626" s="7"/>
      <c r="GC626" s="7"/>
      <c r="GD626" s="7"/>
      <c r="GE626" s="7"/>
      <c r="GF626" s="7"/>
      <c r="GG626" s="7"/>
      <c r="GH626" s="7"/>
      <c r="GI626" s="7"/>
      <c r="GJ626" s="7"/>
      <c r="GK626" s="7"/>
      <c r="GL626" s="7"/>
      <c r="GM626" s="7"/>
      <c r="GN626" s="7"/>
      <c r="GO626" s="7"/>
      <c r="GP626" s="7"/>
      <c r="GQ626" s="7"/>
      <c r="GR626" s="7"/>
      <c r="GS626" s="7"/>
      <c r="GT626" s="7"/>
      <c r="GU626" s="7"/>
      <c r="GV626" s="7"/>
      <c r="GW626" s="7"/>
      <c r="GX626" s="7"/>
      <c r="GY626" s="7"/>
      <c r="GZ626" s="7"/>
      <c r="HA626" s="7"/>
      <c r="HB626" s="7"/>
      <c r="HC626" s="7"/>
      <c r="HD626" s="7"/>
      <c r="HE626" s="7"/>
      <c r="HF626" s="7"/>
      <c r="HG626" s="7"/>
      <c r="HH626" s="7"/>
      <c r="HI626" s="7"/>
      <c r="HJ626" s="7"/>
      <c r="HK626" s="7"/>
      <c r="HL626" s="7"/>
      <c r="HM626" s="7"/>
      <c r="HN626" s="7"/>
      <c r="HO626" s="7"/>
      <c r="HP626" s="7"/>
      <c r="HQ626" s="7"/>
      <c r="HR626" s="7"/>
      <c r="HS626" s="7"/>
      <c r="HT626" s="7"/>
      <c r="HU626" s="7"/>
      <c r="HV626" s="7"/>
      <c r="HW626" s="7"/>
      <c r="HX626" s="7"/>
      <c r="HY626" s="7"/>
      <c r="HZ626" s="7"/>
      <c r="IA626" s="7"/>
      <c r="IB626" s="7"/>
      <c r="IC626" s="7"/>
      <c r="ID626" s="7"/>
      <c r="IE626" s="7"/>
      <c r="IF626" s="7"/>
      <c r="IG626" s="7"/>
      <c r="IH626" s="7"/>
      <c r="II626" s="7"/>
      <c r="IJ626" s="7"/>
      <c r="IK626" s="7"/>
      <c r="IL626" s="7"/>
      <c r="IM626" s="7"/>
      <c r="IN626" s="7"/>
      <c r="IO626" s="7"/>
      <c r="IP626" s="7"/>
      <c r="IQ626" s="7"/>
    </row>
    <row r="627" spans="2:251">
      <c r="B627" s="65"/>
      <c r="C627" s="15"/>
      <c r="D627" s="15"/>
      <c r="F627" s="15"/>
      <c r="G627" s="14"/>
      <c r="H627" s="14"/>
      <c r="I627" s="14"/>
      <c r="J627" s="15"/>
      <c r="K627" s="14"/>
      <c r="L627" s="15"/>
      <c r="M627" s="15"/>
      <c r="N627" s="15"/>
      <c r="O627" s="15"/>
      <c r="P627" s="15"/>
      <c r="Q627" s="14"/>
      <c r="R627" s="15"/>
      <c r="S627" s="15"/>
      <c r="T627" s="15"/>
      <c r="U627" s="15"/>
      <c r="V627" s="15"/>
      <c r="W627" s="18"/>
      <c r="X627" s="15"/>
      <c r="Y627" s="15"/>
      <c r="Z627" s="18"/>
      <c r="AA627" s="15"/>
      <c r="AB627" s="15"/>
      <c r="AC627" s="18"/>
      <c r="AD627" s="16"/>
      <c r="AE627" s="16"/>
      <c r="AF627" s="11"/>
      <c r="AG627" s="15"/>
      <c r="AH627" s="15"/>
      <c r="AI627" s="18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4"/>
      <c r="AV627" s="15"/>
      <c r="AW627" s="15"/>
      <c r="AX627" s="15"/>
      <c r="AY627" s="15"/>
      <c r="AZ627" s="15"/>
      <c r="BA627" s="15"/>
      <c r="BB627" s="15"/>
      <c r="BC627" s="15"/>
      <c r="BD627" s="14"/>
      <c r="BE627" s="15"/>
      <c r="BF627" s="15"/>
      <c r="BG627" s="16"/>
      <c r="BH627" s="15"/>
      <c r="BI627" s="15"/>
      <c r="BJ627" s="7"/>
      <c r="BK627" s="7"/>
      <c r="BL627" s="15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  <c r="FH627" s="7"/>
      <c r="FI627" s="7"/>
      <c r="FJ627" s="7"/>
      <c r="FK627" s="7"/>
      <c r="FL627" s="7"/>
      <c r="FM627" s="7"/>
      <c r="FN627" s="7"/>
      <c r="FO627" s="7"/>
      <c r="FP627" s="7"/>
      <c r="FQ627" s="7"/>
      <c r="FR627" s="7"/>
      <c r="FS627" s="7"/>
      <c r="FT627" s="7"/>
      <c r="FU627" s="7"/>
      <c r="FV627" s="7"/>
      <c r="FW627" s="7"/>
      <c r="FX627" s="7"/>
      <c r="FY627" s="7"/>
      <c r="FZ627" s="7"/>
      <c r="GA627" s="7"/>
      <c r="GB627" s="7"/>
      <c r="GC627" s="7"/>
      <c r="GD627" s="7"/>
      <c r="GE627" s="7"/>
      <c r="GF627" s="7"/>
      <c r="GG627" s="7"/>
      <c r="GH627" s="7"/>
      <c r="GI627" s="7"/>
      <c r="GJ627" s="7"/>
      <c r="GK627" s="7"/>
      <c r="GL627" s="7"/>
      <c r="GM627" s="7"/>
      <c r="GN627" s="7"/>
      <c r="GO627" s="7"/>
      <c r="GP627" s="7"/>
      <c r="GQ627" s="7"/>
      <c r="GR627" s="7"/>
      <c r="GS627" s="7"/>
      <c r="GT627" s="7"/>
      <c r="GU627" s="7"/>
      <c r="GV627" s="7"/>
      <c r="GW627" s="7"/>
      <c r="GX627" s="7"/>
      <c r="GY627" s="7"/>
      <c r="GZ627" s="7"/>
      <c r="HA627" s="7"/>
      <c r="HB627" s="7"/>
      <c r="HC627" s="7"/>
      <c r="HD627" s="7"/>
      <c r="HE627" s="7"/>
      <c r="HF627" s="7"/>
      <c r="HG627" s="7"/>
      <c r="HH627" s="7"/>
      <c r="HI627" s="7"/>
      <c r="HJ627" s="7"/>
      <c r="HK627" s="7"/>
      <c r="HL627" s="7"/>
      <c r="HM627" s="7"/>
      <c r="HN627" s="7"/>
      <c r="HO627" s="7"/>
      <c r="HP627" s="7"/>
      <c r="HQ627" s="7"/>
      <c r="HR627" s="7"/>
      <c r="HS627" s="7"/>
      <c r="HT627" s="7"/>
      <c r="HU627" s="7"/>
      <c r="HV627" s="7"/>
      <c r="HW627" s="7"/>
      <c r="HX627" s="7"/>
      <c r="HY627" s="7"/>
      <c r="HZ627" s="7"/>
      <c r="IA627" s="7"/>
      <c r="IB627" s="7"/>
      <c r="IC627" s="7"/>
      <c r="ID627" s="7"/>
      <c r="IE627" s="7"/>
      <c r="IF627" s="7"/>
      <c r="IG627" s="7"/>
      <c r="IH627" s="7"/>
      <c r="II627" s="7"/>
      <c r="IJ627" s="7"/>
      <c r="IK627" s="7"/>
      <c r="IL627" s="7"/>
      <c r="IM627" s="7"/>
      <c r="IN627" s="7"/>
      <c r="IO627" s="7"/>
      <c r="IP627" s="7"/>
      <c r="IQ627" s="7"/>
    </row>
    <row r="628" spans="2:251">
      <c r="B628" s="65"/>
      <c r="C628" s="15"/>
      <c r="D628" s="15"/>
      <c r="F628" s="15"/>
      <c r="G628" s="14"/>
      <c r="H628" s="14"/>
      <c r="I628" s="14"/>
      <c r="J628" s="15"/>
      <c r="K628" s="14"/>
      <c r="L628" s="15"/>
      <c r="M628" s="15"/>
      <c r="N628" s="15"/>
      <c r="O628" s="15"/>
      <c r="P628" s="15"/>
      <c r="Q628" s="14"/>
      <c r="R628" s="15"/>
      <c r="S628" s="15"/>
      <c r="T628" s="15"/>
      <c r="U628" s="15"/>
      <c r="V628" s="15"/>
      <c r="W628" s="18"/>
      <c r="X628" s="15"/>
      <c r="Y628" s="15"/>
      <c r="Z628" s="18"/>
      <c r="AA628" s="15"/>
      <c r="AB628" s="15"/>
      <c r="AC628" s="18"/>
      <c r="AD628" s="16"/>
      <c r="AE628" s="16"/>
      <c r="AF628" s="11"/>
      <c r="AG628" s="15"/>
      <c r="AH628" s="15"/>
      <c r="AI628" s="18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4"/>
      <c r="AV628" s="15"/>
      <c r="AW628" s="15"/>
      <c r="AX628" s="15"/>
      <c r="AY628" s="15"/>
      <c r="AZ628" s="15"/>
      <c r="BA628" s="15"/>
      <c r="BB628" s="15"/>
      <c r="BC628" s="15"/>
      <c r="BD628" s="14"/>
      <c r="BE628" s="15"/>
      <c r="BF628" s="15"/>
      <c r="BG628" s="16"/>
      <c r="BH628" s="15"/>
      <c r="BI628" s="15"/>
      <c r="BJ628" s="7"/>
      <c r="BK628" s="7"/>
      <c r="BL628" s="15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  <c r="FH628" s="7"/>
      <c r="FI628" s="7"/>
      <c r="FJ628" s="7"/>
      <c r="FK628" s="7"/>
      <c r="FL628" s="7"/>
      <c r="FM628" s="7"/>
      <c r="FN628" s="7"/>
      <c r="FO628" s="7"/>
      <c r="FP628" s="7"/>
      <c r="FQ628" s="7"/>
      <c r="FR628" s="7"/>
      <c r="FS628" s="7"/>
      <c r="FT628" s="7"/>
      <c r="FU628" s="7"/>
      <c r="FV628" s="7"/>
      <c r="FW628" s="7"/>
      <c r="FX628" s="7"/>
      <c r="FY628" s="7"/>
      <c r="FZ628" s="7"/>
      <c r="GA628" s="7"/>
      <c r="GB628" s="7"/>
      <c r="GC628" s="7"/>
      <c r="GD628" s="7"/>
      <c r="GE628" s="7"/>
      <c r="GF628" s="7"/>
      <c r="GG628" s="7"/>
      <c r="GH628" s="7"/>
      <c r="GI628" s="7"/>
      <c r="GJ628" s="7"/>
      <c r="GK628" s="7"/>
      <c r="GL628" s="7"/>
      <c r="GM628" s="7"/>
      <c r="GN628" s="7"/>
      <c r="GO628" s="7"/>
      <c r="GP628" s="7"/>
      <c r="GQ628" s="7"/>
      <c r="GR628" s="7"/>
      <c r="GS628" s="7"/>
      <c r="GT628" s="7"/>
      <c r="GU628" s="7"/>
      <c r="GV628" s="7"/>
      <c r="GW628" s="7"/>
      <c r="GX628" s="7"/>
      <c r="GY628" s="7"/>
      <c r="GZ628" s="7"/>
      <c r="HA628" s="7"/>
      <c r="HB628" s="7"/>
      <c r="HC628" s="7"/>
      <c r="HD628" s="7"/>
      <c r="HE628" s="7"/>
      <c r="HF628" s="7"/>
      <c r="HG628" s="7"/>
      <c r="HH628" s="7"/>
      <c r="HI628" s="7"/>
      <c r="HJ628" s="7"/>
      <c r="HK628" s="7"/>
      <c r="HL628" s="7"/>
      <c r="HM628" s="7"/>
      <c r="HN628" s="7"/>
      <c r="HO628" s="7"/>
      <c r="HP628" s="7"/>
      <c r="HQ628" s="7"/>
      <c r="HR628" s="7"/>
      <c r="HS628" s="7"/>
      <c r="HT628" s="7"/>
      <c r="HU628" s="7"/>
      <c r="HV628" s="7"/>
      <c r="HW628" s="7"/>
      <c r="HX628" s="7"/>
      <c r="HY628" s="7"/>
      <c r="HZ628" s="7"/>
      <c r="IA628" s="7"/>
      <c r="IB628" s="7"/>
      <c r="IC628" s="7"/>
      <c r="ID628" s="7"/>
      <c r="IE628" s="7"/>
      <c r="IF628" s="7"/>
      <c r="IG628" s="7"/>
      <c r="IH628" s="7"/>
      <c r="II628" s="7"/>
      <c r="IJ628" s="7"/>
      <c r="IK628" s="7"/>
      <c r="IL628" s="7"/>
      <c r="IM628" s="7"/>
      <c r="IN628" s="7"/>
      <c r="IO628" s="7"/>
      <c r="IP628" s="7"/>
      <c r="IQ628" s="7"/>
    </row>
    <row r="629" spans="2:251">
      <c r="B629" s="65"/>
      <c r="C629" s="15"/>
      <c r="D629" s="15"/>
      <c r="F629" s="15"/>
      <c r="G629" s="14"/>
      <c r="H629" s="14"/>
      <c r="I629" s="14"/>
      <c r="J629" s="15"/>
      <c r="K629" s="14"/>
      <c r="L629" s="15"/>
      <c r="M629" s="15"/>
      <c r="N629" s="15"/>
      <c r="O629" s="15"/>
      <c r="P629" s="15"/>
      <c r="Q629" s="14"/>
      <c r="R629" s="15"/>
      <c r="S629" s="15"/>
      <c r="T629" s="15"/>
      <c r="U629" s="15"/>
      <c r="V629" s="15"/>
      <c r="W629" s="18"/>
      <c r="X629" s="15"/>
      <c r="Y629" s="15"/>
      <c r="Z629" s="18"/>
      <c r="AA629" s="15"/>
      <c r="AB629" s="15"/>
      <c r="AC629" s="18"/>
      <c r="AD629" s="16"/>
      <c r="AE629" s="16"/>
      <c r="AF629" s="11"/>
      <c r="AG629" s="15"/>
      <c r="AH629" s="15"/>
      <c r="AI629" s="18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4"/>
      <c r="AV629" s="15"/>
      <c r="AW629" s="15"/>
      <c r="AX629" s="15"/>
      <c r="AY629" s="15"/>
      <c r="AZ629" s="15"/>
      <c r="BA629" s="15"/>
      <c r="BB629" s="15"/>
      <c r="BC629" s="15"/>
      <c r="BD629" s="14"/>
      <c r="BE629" s="15"/>
      <c r="BF629" s="15"/>
      <c r="BG629" s="16"/>
      <c r="BH629" s="15"/>
      <c r="BI629" s="15"/>
      <c r="BJ629" s="7"/>
      <c r="BK629" s="7"/>
      <c r="BL629" s="15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  <c r="FH629" s="7"/>
      <c r="FI629" s="7"/>
      <c r="FJ629" s="7"/>
      <c r="FK629" s="7"/>
      <c r="FL629" s="7"/>
      <c r="FM629" s="7"/>
      <c r="FN629" s="7"/>
      <c r="FO629" s="7"/>
      <c r="FP629" s="7"/>
      <c r="FQ629" s="7"/>
      <c r="FR629" s="7"/>
      <c r="FS629" s="7"/>
      <c r="FT629" s="7"/>
      <c r="FU629" s="7"/>
      <c r="FV629" s="7"/>
      <c r="FW629" s="7"/>
      <c r="FX629" s="7"/>
      <c r="FY629" s="7"/>
      <c r="FZ629" s="7"/>
      <c r="GA629" s="7"/>
      <c r="GB629" s="7"/>
      <c r="GC629" s="7"/>
      <c r="GD629" s="7"/>
      <c r="GE629" s="7"/>
      <c r="GF629" s="7"/>
      <c r="GG629" s="7"/>
      <c r="GH629" s="7"/>
      <c r="GI629" s="7"/>
      <c r="GJ629" s="7"/>
      <c r="GK629" s="7"/>
      <c r="GL629" s="7"/>
      <c r="GM629" s="7"/>
      <c r="GN629" s="7"/>
      <c r="GO629" s="7"/>
      <c r="GP629" s="7"/>
      <c r="GQ629" s="7"/>
      <c r="GR629" s="7"/>
      <c r="GS629" s="7"/>
      <c r="GT629" s="7"/>
      <c r="GU629" s="7"/>
      <c r="GV629" s="7"/>
      <c r="GW629" s="7"/>
      <c r="GX629" s="7"/>
      <c r="GY629" s="7"/>
      <c r="GZ629" s="7"/>
      <c r="HA629" s="7"/>
      <c r="HB629" s="7"/>
      <c r="HC629" s="7"/>
      <c r="HD629" s="7"/>
      <c r="HE629" s="7"/>
      <c r="HF629" s="7"/>
      <c r="HG629" s="7"/>
      <c r="HH629" s="7"/>
      <c r="HI629" s="7"/>
      <c r="HJ629" s="7"/>
      <c r="HK629" s="7"/>
      <c r="HL629" s="7"/>
      <c r="HM629" s="7"/>
      <c r="HN629" s="7"/>
      <c r="HO629" s="7"/>
      <c r="HP629" s="7"/>
      <c r="HQ629" s="7"/>
      <c r="HR629" s="7"/>
      <c r="HS629" s="7"/>
      <c r="HT629" s="7"/>
      <c r="HU629" s="7"/>
      <c r="HV629" s="7"/>
      <c r="HW629" s="7"/>
      <c r="HX629" s="7"/>
      <c r="HY629" s="7"/>
      <c r="HZ629" s="7"/>
      <c r="IA629" s="7"/>
      <c r="IB629" s="7"/>
      <c r="IC629" s="7"/>
      <c r="ID629" s="7"/>
      <c r="IE629" s="7"/>
      <c r="IF629" s="7"/>
      <c r="IG629" s="7"/>
      <c r="IH629" s="7"/>
      <c r="II629" s="7"/>
      <c r="IJ629" s="7"/>
      <c r="IK629" s="7"/>
      <c r="IL629" s="7"/>
      <c r="IM629" s="7"/>
      <c r="IN629" s="7"/>
      <c r="IO629" s="7"/>
      <c r="IP629" s="7"/>
      <c r="IQ629" s="7"/>
    </row>
    <row r="630" spans="2:251">
      <c r="B630" s="65"/>
      <c r="C630" s="15"/>
      <c r="D630" s="15"/>
      <c r="F630" s="15"/>
      <c r="G630" s="14"/>
      <c r="H630" s="14"/>
      <c r="I630" s="14"/>
      <c r="J630" s="15"/>
      <c r="K630" s="14"/>
      <c r="L630" s="15"/>
      <c r="M630" s="15"/>
      <c r="N630" s="15"/>
      <c r="O630" s="15"/>
      <c r="P630" s="15"/>
      <c r="Q630" s="14"/>
      <c r="R630" s="15"/>
      <c r="S630" s="15"/>
      <c r="T630" s="15"/>
      <c r="U630" s="15"/>
      <c r="V630" s="15"/>
      <c r="W630" s="18"/>
      <c r="X630" s="15"/>
      <c r="Y630" s="15"/>
      <c r="Z630" s="18"/>
      <c r="AA630" s="15"/>
      <c r="AB630" s="15"/>
      <c r="AC630" s="18"/>
      <c r="AD630" s="16"/>
      <c r="AE630" s="16"/>
      <c r="AF630" s="11"/>
      <c r="AG630" s="15"/>
      <c r="AH630" s="15"/>
      <c r="AI630" s="18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4"/>
      <c r="AV630" s="15"/>
      <c r="AW630" s="15"/>
      <c r="AX630" s="15"/>
      <c r="AY630" s="15"/>
      <c r="AZ630" s="15"/>
      <c r="BA630" s="15"/>
      <c r="BB630" s="15"/>
      <c r="BC630" s="15"/>
      <c r="BD630" s="14"/>
      <c r="BE630" s="15"/>
      <c r="BF630" s="15"/>
      <c r="BG630" s="16"/>
      <c r="BH630" s="15"/>
      <c r="BI630" s="15"/>
      <c r="BJ630" s="7"/>
      <c r="BK630" s="7"/>
      <c r="BL630" s="15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  <c r="FH630" s="7"/>
      <c r="FI630" s="7"/>
      <c r="FJ630" s="7"/>
      <c r="FK630" s="7"/>
      <c r="FL630" s="7"/>
      <c r="FM630" s="7"/>
      <c r="FN630" s="7"/>
      <c r="FO630" s="7"/>
      <c r="FP630" s="7"/>
      <c r="FQ630" s="7"/>
      <c r="FR630" s="7"/>
      <c r="FS630" s="7"/>
      <c r="FT630" s="7"/>
      <c r="FU630" s="7"/>
      <c r="FV630" s="7"/>
      <c r="FW630" s="7"/>
      <c r="FX630" s="7"/>
      <c r="FY630" s="7"/>
      <c r="FZ630" s="7"/>
      <c r="GA630" s="7"/>
      <c r="GB630" s="7"/>
      <c r="GC630" s="7"/>
      <c r="GD630" s="7"/>
      <c r="GE630" s="7"/>
      <c r="GF630" s="7"/>
      <c r="GG630" s="7"/>
      <c r="GH630" s="7"/>
      <c r="GI630" s="7"/>
      <c r="GJ630" s="7"/>
      <c r="GK630" s="7"/>
      <c r="GL630" s="7"/>
      <c r="GM630" s="7"/>
      <c r="GN630" s="7"/>
      <c r="GO630" s="7"/>
      <c r="GP630" s="7"/>
      <c r="GQ630" s="7"/>
      <c r="GR630" s="7"/>
      <c r="GS630" s="7"/>
      <c r="GT630" s="7"/>
      <c r="GU630" s="7"/>
      <c r="GV630" s="7"/>
      <c r="GW630" s="7"/>
      <c r="GX630" s="7"/>
      <c r="GY630" s="7"/>
      <c r="GZ630" s="7"/>
      <c r="HA630" s="7"/>
      <c r="HB630" s="7"/>
      <c r="HC630" s="7"/>
      <c r="HD630" s="7"/>
      <c r="HE630" s="7"/>
      <c r="HF630" s="7"/>
      <c r="HG630" s="7"/>
      <c r="HH630" s="7"/>
      <c r="HI630" s="7"/>
      <c r="HJ630" s="7"/>
      <c r="HK630" s="7"/>
      <c r="HL630" s="7"/>
      <c r="HM630" s="7"/>
      <c r="HN630" s="7"/>
      <c r="HO630" s="7"/>
      <c r="HP630" s="7"/>
      <c r="HQ630" s="7"/>
      <c r="HR630" s="7"/>
      <c r="HS630" s="7"/>
      <c r="HT630" s="7"/>
      <c r="HU630" s="7"/>
      <c r="HV630" s="7"/>
      <c r="HW630" s="7"/>
      <c r="HX630" s="7"/>
      <c r="HY630" s="7"/>
      <c r="HZ630" s="7"/>
      <c r="IA630" s="7"/>
      <c r="IB630" s="7"/>
      <c r="IC630" s="7"/>
      <c r="ID630" s="7"/>
      <c r="IE630" s="7"/>
      <c r="IF630" s="7"/>
      <c r="IG630" s="7"/>
      <c r="IH630" s="7"/>
      <c r="II630" s="7"/>
      <c r="IJ630" s="7"/>
      <c r="IK630" s="7"/>
      <c r="IL630" s="7"/>
      <c r="IM630" s="7"/>
      <c r="IN630" s="7"/>
      <c r="IO630" s="7"/>
      <c r="IP630" s="7"/>
      <c r="IQ630" s="7"/>
    </row>
    <row r="631" spans="2:251">
      <c r="B631" s="65"/>
      <c r="C631" s="15"/>
      <c r="D631" s="15"/>
      <c r="F631" s="15"/>
      <c r="G631" s="14"/>
      <c r="H631" s="14"/>
      <c r="I631" s="14"/>
      <c r="J631" s="15"/>
      <c r="K631" s="14"/>
      <c r="L631" s="15"/>
      <c r="M631" s="15"/>
      <c r="N631" s="15"/>
      <c r="O631" s="15"/>
      <c r="P631" s="15"/>
      <c r="Q631" s="14"/>
      <c r="R631" s="15"/>
      <c r="S631" s="15"/>
      <c r="T631" s="15"/>
      <c r="U631" s="15"/>
      <c r="V631" s="15"/>
      <c r="W631" s="18"/>
      <c r="X631" s="15"/>
      <c r="Y631" s="15"/>
      <c r="Z631" s="18"/>
      <c r="AA631" s="15"/>
      <c r="AB631" s="15"/>
      <c r="AC631" s="18"/>
      <c r="AD631" s="16"/>
      <c r="AE631" s="16"/>
      <c r="AF631" s="11"/>
      <c r="AG631" s="15"/>
      <c r="AH631" s="15"/>
      <c r="AI631" s="18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4"/>
      <c r="AV631" s="15"/>
      <c r="AW631" s="15"/>
      <c r="AX631" s="15"/>
      <c r="AY631" s="15"/>
      <c r="AZ631" s="15"/>
      <c r="BA631" s="15"/>
      <c r="BB631" s="15"/>
      <c r="BC631" s="15"/>
      <c r="BD631" s="14"/>
      <c r="BE631" s="15"/>
      <c r="BF631" s="15"/>
      <c r="BG631" s="16"/>
      <c r="BH631" s="15"/>
      <c r="BI631" s="15"/>
      <c r="BJ631" s="7"/>
      <c r="BK631" s="7"/>
      <c r="BL631" s="15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  <c r="FH631" s="7"/>
      <c r="FI631" s="7"/>
      <c r="FJ631" s="7"/>
      <c r="FK631" s="7"/>
      <c r="FL631" s="7"/>
      <c r="FM631" s="7"/>
      <c r="FN631" s="7"/>
      <c r="FO631" s="7"/>
      <c r="FP631" s="7"/>
      <c r="FQ631" s="7"/>
      <c r="FR631" s="7"/>
      <c r="FS631" s="7"/>
      <c r="FT631" s="7"/>
      <c r="FU631" s="7"/>
      <c r="FV631" s="7"/>
      <c r="FW631" s="7"/>
      <c r="FX631" s="7"/>
      <c r="FY631" s="7"/>
      <c r="FZ631" s="7"/>
      <c r="GA631" s="7"/>
      <c r="GB631" s="7"/>
      <c r="GC631" s="7"/>
      <c r="GD631" s="7"/>
      <c r="GE631" s="7"/>
      <c r="GF631" s="7"/>
      <c r="GG631" s="7"/>
      <c r="GH631" s="7"/>
      <c r="GI631" s="7"/>
      <c r="GJ631" s="7"/>
      <c r="GK631" s="7"/>
      <c r="GL631" s="7"/>
      <c r="GM631" s="7"/>
      <c r="GN631" s="7"/>
      <c r="GO631" s="7"/>
      <c r="GP631" s="7"/>
      <c r="GQ631" s="7"/>
      <c r="GR631" s="7"/>
      <c r="GS631" s="7"/>
      <c r="GT631" s="7"/>
      <c r="GU631" s="7"/>
      <c r="GV631" s="7"/>
      <c r="GW631" s="7"/>
      <c r="GX631" s="7"/>
      <c r="GY631" s="7"/>
      <c r="GZ631" s="7"/>
      <c r="HA631" s="7"/>
      <c r="HB631" s="7"/>
      <c r="HC631" s="7"/>
      <c r="HD631" s="7"/>
      <c r="HE631" s="7"/>
      <c r="HF631" s="7"/>
      <c r="HG631" s="7"/>
      <c r="HH631" s="7"/>
      <c r="HI631" s="7"/>
      <c r="HJ631" s="7"/>
      <c r="HK631" s="7"/>
      <c r="HL631" s="7"/>
      <c r="HM631" s="7"/>
      <c r="HN631" s="7"/>
      <c r="HO631" s="7"/>
      <c r="HP631" s="7"/>
      <c r="HQ631" s="7"/>
      <c r="HR631" s="7"/>
      <c r="HS631" s="7"/>
      <c r="HT631" s="7"/>
      <c r="HU631" s="7"/>
      <c r="HV631" s="7"/>
      <c r="HW631" s="7"/>
      <c r="HX631" s="7"/>
      <c r="HY631" s="7"/>
      <c r="HZ631" s="7"/>
      <c r="IA631" s="7"/>
      <c r="IB631" s="7"/>
      <c r="IC631" s="7"/>
      <c r="ID631" s="7"/>
      <c r="IE631" s="7"/>
      <c r="IF631" s="7"/>
      <c r="IG631" s="7"/>
      <c r="IH631" s="7"/>
      <c r="II631" s="7"/>
      <c r="IJ631" s="7"/>
      <c r="IK631" s="7"/>
      <c r="IL631" s="7"/>
      <c r="IM631" s="7"/>
      <c r="IN631" s="7"/>
      <c r="IO631" s="7"/>
      <c r="IP631" s="7"/>
      <c r="IQ631" s="7"/>
    </row>
    <row r="632" spans="2:251">
      <c r="B632" s="65"/>
      <c r="C632" s="15"/>
      <c r="D632" s="15"/>
      <c r="F632" s="15"/>
      <c r="G632" s="14"/>
      <c r="H632" s="14"/>
      <c r="I632" s="14"/>
      <c r="J632" s="15"/>
      <c r="K632" s="14"/>
      <c r="L632" s="15"/>
      <c r="M632" s="15"/>
      <c r="N632" s="15"/>
      <c r="O632" s="15"/>
      <c r="P632" s="15"/>
      <c r="Q632" s="14"/>
      <c r="R632" s="15"/>
      <c r="S632" s="15"/>
      <c r="T632" s="15"/>
      <c r="U632" s="15"/>
      <c r="V632" s="15"/>
      <c r="W632" s="18"/>
      <c r="X632" s="15"/>
      <c r="Y632" s="15"/>
      <c r="Z632" s="18"/>
      <c r="AA632" s="15"/>
      <c r="AB632" s="15"/>
      <c r="AC632" s="18"/>
      <c r="AD632" s="16"/>
      <c r="AE632" s="16"/>
      <c r="AF632" s="11"/>
      <c r="AG632" s="15"/>
      <c r="AH632" s="15"/>
      <c r="AI632" s="18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4"/>
      <c r="AV632" s="15"/>
      <c r="AW632" s="15"/>
      <c r="AX632" s="15"/>
      <c r="AY632" s="15"/>
      <c r="AZ632" s="15"/>
      <c r="BA632" s="15"/>
      <c r="BB632" s="15"/>
      <c r="BC632" s="15"/>
      <c r="BD632" s="14"/>
      <c r="BE632" s="15"/>
      <c r="BF632" s="15"/>
      <c r="BG632" s="15"/>
      <c r="BH632" s="15"/>
      <c r="BI632" s="15"/>
      <c r="BJ632" s="7"/>
      <c r="BK632" s="7"/>
      <c r="BL632" s="15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  <c r="FH632" s="7"/>
      <c r="FI632" s="7"/>
      <c r="FJ632" s="7"/>
      <c r="FK632" s="7"/>
      <c r="FL632" s="7"/>
      <c r="FM632" s="7"/>
      <c r="FN632" s="7"/>
      <c r="FO632" s="7"/>
      <c r="FP632" s="7"/>
      <c r="FQ632" s="7"/>
      <c r="FR632" s="7"/>
      <c r="FS632" s="7"/>
      <c r="FT632" s="7"/>
      <c r="FU632" s="7"/>
      <c r="FV632" s="7"/>
      <c r="FW632" s="7"/>
      <c r="FX632" s="7"/>
      <c r="FY632" s="7"/>
      <c r="FZ632" s="7"/>
      <c r="GA632" s="7"/>
      <c r="GB632" s="7"/>
      <c r="GC632" s="7"/>
      <c r="GD632" s="7"/>
      <c r="GE632" s="7"/>
      <c r="GF632" s="7"/>
      <c r="GG632" s="7"/>
      <c r="GH632" s="7"/>
      <c r="GI632" s="7"/>
      <c r="GJ632" s="7"/>
      <c r="GK632" s="7"/>
      <c r="GL632" s="7"/>
      <c r="GM632" s="7"/>
      <c r="GN632" s="7"/>
      <c r="GO632" s="7"/>
      <c r="GP632" s="7"/>
      <c r="GQ632" s="7"/>
      <c r="GR632" s="7"/>
      <c r="GS632" s="7"/>
      <c r="GT632" s="7"/>
      <c r="GU632" s="7"/>
      <c r="GV632" s="7"/>
      <c r="GW632" s="7"/>
      <c r="GX632" s="7"/>
      <c r="GY632" s="7"/>
      <c r="GZ632" s="7"/>
      <c r="HA632" s="7"/>
      <c r="HB632" s="7"/>
      <c r="HC632" s="7"/>
      <c r="HD632" s="7"/>
      <c r="HE632" s="7"/>
      <c r="HF632" s="7"/>
      <c r="HG632" s="7"/>
      <c r="HH632" s="7"/>
      <c r="HI632" s="7"/>
      <c r="HJ632" s="7"/>
      <c r="HK632" s="7"/>
      <c r="HL632" s="7"/>
      <c r="HM632" s="7"/>
      <c r="HN632" s="7"/>
      <c r="HO632" s="7"/>
      <c r="HP632" s="7"/>
      <c r="HQ632" s="7"/>
      <c r="HR632" s="7"/>
      <c r="HS632" s="7"/>
      <c r="HT632" s="7"/>
      <c r="HU632" s="7"/>
      <c r="HV632" s="7"/>
      <c r="HW632" s="7"/>
      <c r="HX632" s="7"/>
      <c r="HY632" s="7"/>
      <c r="HZ632" s="7"/>
      <c r="IA632" s="7"/>
      <c r="IB632" s="7"/>
      <c r="IC632" s="7"/>
      <c r="ID632" s="7"/>
      <c r="IE632" s="7"/>
      <c r="IF632" s="7"/>
      <c r="IG632" s="7"/>
      <c r="IH632" s="7"/>
      <c r="II632" s="7"/>
      <c r="IJ632" s="7"/>
      <c r="IK632" s="7"/>
      <c r="IL632" s="7"/>
      <c r="IM632" s="7"/>
      <c r="IN632" s="7"/>
      <c r="IO632" s="7"/>
      <c r="IP632" s="7"/>
      <c r="IQ632" s="7"/>
    </row>
    <row r="633" spans="2:251">
      <c r="B633" s="65"/>
      <c r="C633" s="15"/>
      <c r="D633" s="15"/>
      <c r="F633" s="15"/>
      <c r="G633" s="14"/>
      <c r="H633" s="14"/>
      <c r="I633" s="14"/>
      <c r="J633" s="15"/>
      <c r="K633" s="14"/>
      <c r="L633" s="15"/>
      <c r="M633" s="15"/>
      <c r="N633" s="15"/>
      <c r="O633" s="15"/>
      <c r="P633" s="15"/>
      <c r="Q633" s="14"/>
      <c r="R633" s="15"/>
      <c r="S633" s="15"/>
      <c r="T633" s="15"/>
      <c r="U633" s="15"/>
      <c r="V633" s="15"/>
      <c r="W633" s="18"/>
      <c r="X633" s="15"/>
      <c r="Y633" s="15"/>
      <c r="Z633" s="18"/>
      <c r="AA633" s="15"/>
      <c r="AB633" s="15"/>
      <c r="AC633" s="18"/>
      <c r="AD633" s="16"/>
      <c r="AE633" s="16"/>
      <c r="AF633" s="11"/>
      <c r="AG633" s="15"/>
      <c r="AH633" s="15"/>
      <c r="AI633" s="18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4"/>
      <c r="AV633" s="15"/>
      <c r="AW633" s="15"/>
      <c r="AX633" s="15"/>
      <c r="AY633" s="15"/>
      <c r="AZ633" s="15"/>
      <c r="BA633" s="15"/>
      <c r="BB633" s="15"/>
      <c r="BC633" s="15"/>
      <c r="BD633" s="14"/>
      <c r="BE633" s="15"/>
      <c r="BF633" s="15"/>
      <c r="BG633" s="16"/>
      <c r="BH633" s="15"/>
      <c r="BI633" s="15"/>
      <c r="BJ633" s="7"/>
      <c r="BK633" s="7"/>
      <c r="BL633" s="15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  <c r="FH633" s="7"/>
      <c r="FI633" s="7"/>
      <c r="FJ633" s="7"/>
      <c r="FK633" s="7"/>
      <c r="FL633" s="7"/>
      <c r="FM633" s="7"/>
      <c r="FN633" s="7"/>
      <c r="FO633" s="7"/>
      <c r="FP633" s="7"/>
      <c r="FQ633" s="7"/>
      <c r="FR633" s="7"/>
      <c r="FS633" s="7"/>
      <c r="FT633" s="7"/>
      <c r="FU633" s="7"/>
      <c r="FV633" s="7"/>
      <c r="FW633" s="7"/>
      <c r="FX633" s="7"/>
      <c r="FY633" s="7"/>
      <c r="FZ633" s="7"/>
      <c r="GA633" s="7"/>
      <c r="GB633" s="7"/>
      <c r="GC633" s="7"/>
      <c r="GD633" s="7"/>
      <c r="GE633" s="7"/>
      <c r="GF633" s="7"/>
      <c r="GG633" s="7"/>
      <c r="GH633" s="7"/>
      <c r="GI633" s="7"/>
      <c r="GJ633" s="7"/>
      <c r="GK633" s="7"/>
      <c r="GL633" s="7"/>
      <c r="GM633" s="7"/>
      <c r="GN633" s="7"/>
      <c r="GO633" s="7"/>
      <c r="GP633" s="7"/>
      <c r="GQ633" s="7"/>
      <c r="GR633" s="7"/>
      <c r="GS633" s="7"/>
      <c r="GT633" s="7"/>
      <c r="GU633" s="7"/>
      <c r="GV633" s="7"/>
      <c r="GW633" s="7"/>
      <c r="GX633" s="7"/>
      <c r="GY633" s="7"/>
      <c r="GZ633" s="7"/>
      <c r="HA633" s="7"/>
      <c r="HB633" s="7"/>
      <c r="HC633" s="7"/>
      <c r="HD633" s="7"/>
      <c r="HE633" s="7"/>
      <c r="HF633" s="7"/>
      <c r="HG633" s="7"/>
      <c r="HH633" s="7"/>
      <c r="HI633" s="7"/>
      <c r="HJ633" s="7"/>
      <c r="HK633" s="7"/>
      <c r="HL633" s="7"/>
      <c r="HM633" s="7"/>
      <c r="HN633" s="7"/>
      <c r="HO633" s="7"/>
      <c r="HP633" s="7"/>
      <c r="HQ633" s="7"/>
      <c r="HR633" s="7"/>
      <c r="HS633" s="7"/>
      <c r="HT633" s="7"/>
      <c r="HU633" s="7"/>
      <c r="HV633" s="7"/>
      <c r="HW633" s="7"/>
      <c r="HX633" s="7"/>
      <c r="HY633" s="7"/>
      <c r="HZ633" s="7"/>
      <c r="IA633" s="7"/>
      <c r="IB633" s="7"/>
      <c r="IC633" s="7"/>
      <c r="ID633" s="7"/>
      <c r="IE633" s="7"/>
      <c r="IF633" s="7"/>
      <c r="IG633" s="7"/>
      <c r="IH633" s="7"/>
      <c r="II633" s="7"/>
      <c r="IJ633" s="7"/>
      <c r="IK633" s="7"/>
      <c r="IL633" s="7"/>
      <c r="IM633" s="7"/>
      <c r="IN633" s="7"/>
      <c r="IO633" s="7"/>
      <c r="IP633" s="7"/>
      <c r="IQ633" s="7"/>
    </row>
    <row r="634" spans="2:251">
      <c r="B634" s="65"/>
      <c r="C634" s="15"/>
      <c r="D634" s="15"/>
      <c r="F634" s="15"/>
      <c r="G634" s="14"/>
      <c r="H634" s="14"/>
      <c r="I634" s="14"/>
      <c r="J634" s="15"/>
      <c r="K634" s="14"/>
      <c r="L634" s="15"/>
      <c r="M634" s="15"/>
      <c r="N634" s="15"/>
      <c r="O634" s="15"/>
      <c r="P634" s="15"/>
      <c r="Q634" s="14"/>
      <c r="R634" s="15"/>
      <c r="S634" s="15"/>
      <c r="T634" s="15"/>
      <c r="U634" s="15"/>
      <c r="V634" s="15"/>
      <c r="W634" s="18"/>
      <c r="X634" s="15"/>
      <c r="Y634" s="15"/>
      <c r="Z634" s="18"/>
      <c r="AA634" s="15"/>
      <c r="AB634" s="15"/>
      <c r="AC634" s="18"/>
      <c r="AD634" s="16"/>
      <c r="AE634" s="16"/>
      <c r="AF634" s="11"/>
      <c r="AG634" s="15"/>
      <c r="AH634" s="15"/>
      <c r="AI634" s="18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4"/>
      <c r="AV634" s="15"/>
      <c r="AW634" s="15"/>
      <c r="AX634" s="15"/>
      <c r="AY634" s="15"/>
      <c r="AZ634" s="15"/>
      <c r="BA634" s="15"/>
      <c r="BB634" s="15"/>
      <c r="BC634" s="15"/>
      <c r="BD634" s="14"/>
      <c r="BE634" s="15"/>
      <c r="BF634" s="15"/>
      <c r="BG634" s="16"/>
      <c r="BH634" s="15"/>
      <c r="BI634" s="15"/>
      <c r="BJ634" s="7"/>
      <c r="BK634" s="7"/>
      <c r="BL634" s="15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  <c r="FH634" s="7"/>
      <c r="FI634" s="7"/>
      <c r="FJ634" s="7"/>
      <c r="FK634" s="7"/>
      <c r="FL634" s="7"/>
      <c r="FM634" s="7"/>
      <c r="FN634" s="7"/>
      <c r="FO634" s="7"/>
      <c r="FP634" s="7"/>
      <c r="FQ634" s="7"/>
      <c r="FR634" s="7"/>
      <c r="FS634" s="7"/>
      <c r="FT634" s="7"/>
      <c r="FU634" s="7"/>
      <c r="FV634" s="7"/>
      <c r="FW634" s="7"/>
      <c r="FX634" s="7"/>
      <c r="FY634" s="7"/>
      <c r="FZ634" s="7"/>
      <c r="GA634" s="7"/>
      <c r="GB634" s="7"/>
      <c r="GC634" s="7"/>
      <c r="GD634" s="7"/>
      <c r="GE634" s="7"/>
      <c r="GF634" s="7"/>
      <c r="GG634" s="7"/>
      <c r="GH634" s="7"/>
      <c r="GI634" s="7"/>
      <c r="GJ634" s="7"/>
      <c r="GK634" s="7"/>
      <c r="GL634" s="7"/>
      <c r="GM634" s="7"/>
      <c r="GN634" s="7"/>
      <c r="GO634" s="7"/>
      <c r="GP634" s="7"/>
      <c r="GQ634" s="7"/>
      <c r="GR634" s="7"/>
      <c r="GS634" s="7"/>
      <c r="GT634" s="7"/>
      <c r="GU634" s="7"/>
      <c r="GV634" s="7"/>
      <c r="GW634" s="7"/>
      <c r="GX634" s="7"/>
      <c r="GY634" s="7"/>
      <c r="GZ634" s="7"/>
      <c r="HA634" s="7"/>
      <c r="HB634" s="7"/>
      <c r="HC634" s="7"/>
      <c r="HD634" s="7"/>
      <c r="HE634" s="7"/>
      <c r="HF634" s="7"/>
      <c r="HG634" s="7"/>
      <c r="HH634" s="7"/>
      <c r="HI634" s="7"/>
      <c r="HJ634" s="7"/>
      <c r="HK634" s="7"/>
      <c r="HL634" s="7"/>
      <c r="HM634" s="7"/>
      <c r="HN634" s="7"/>
      <c r="HO634" s="7"/>
      <c r="HP634" s="7"/>
      <c r="HQ634" s="7"/>
      <c r="HR634" s="7"/>
      <c r="HS634" s="7"/>
      <c r="HT634" s="7"/>
      <c r="HU634" s="7"/>
      <c r="HV634" s="7"/>
      <c r="HW634" s="7"/>
      <c r="HX634" s="7"/>
      <c r="HY634" s="7"/>
      <c r="HZ634" s="7"/>
      <c r="IA634" s="7"/>
      <c r="IB634" s="7"/>
      <c r="IC634" s="7"/>
      <c r="ID634" s="7"/>
      <c r="IE634" s="7"/>
      <c r="IF634" s="7"/>
      <c r="IG634" s="7"/>
      <c r="IH634" s="7"/>
      <c r="II634" s="7"/>
      <c r="IJ634" s="7"/>
      <c r="IK634" s="7"/>
      <c r="IL634" s="7"/>
      <c r="IM634" s="7"/>
      <c r="IN634" s="7"/>
      <c r="IO634" s="7"/>
      <c r="IP634" s="7"/>
      <c r="IQ634" s="7"/>
    </row>
    <row r="635" spans="2:251">
      <c r="B635" s="65"/>
      <c r="C635" s="15"/>
      <c r="D635" s="15"/>
      <c r="F635" s="15"/>
      <c r="G635" s="14"/>
      <c r="H635" s="14"/>
      <c r="I635" s="14"/>
      <c r="J635" s="15"/>
      <c r="K635" s="14"/>
      <c r="L635" s="15"/>
      <c r="M635" s="15"/>
      <c r="N635" s="15"/>
      <c r="O635" s="15"/>
      <c r="P635" s="15"/>
      <c r="Q635" s="14"/>
      <c r="R635" s="15"/>
      <c r="S635" s="15"/>
      <c r="T635" s="15"/>
      <c r="U635" s="15"/>
      <c r="V635" s="15"/>
      <c r="W635" s="18"/>
      <c r="X635" s="15"/>
      <c r="Y635" s="15"/>
      <c r="Z635" s="18"/>
      <c r="AA635" s="15"/>
      <c r="AB635" s="15"/>
      <c r="AC635" s="18"/>
      <c r="AD635" s="16"/>
      <c r="AE635" s="16"/>
      <c r="AF635" s="11"/>
      <c r="AG635" s="15"/>
      <c r="AH635" s="15"/>
      <c r="AI635" s="18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4"/>
      <c r="AV635" s="15"/>
      <c r="AW635" s="15"/>
      <c r="AX635" s="15"/>
      <c r="AY635" s="15"/>
      <c r="AZ635" s="15"/>
      <c r="BA635" s="15"/>
      <c r="BB635" s="15"/>
      <c r="BC635" s="15"/>
      <c r="BD635" s="14"/>
      <c r="BE635" s="15"/>
      <c r="BF635" s="15"/>
      <c r="BG635" s="16"/>
      <c r="BH635" s="15"/>
      <c r="BI635" s="15"/>
      <c r="BJ635" s="7"/>
      <c r="BK635" s="7"/>
      <c r="BL635" s="15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  <c r="FH635" s="7"/>
      <c r="FI635" s="7"/>
      <c r="FJ635" s="7"/>
      <c r="FK635" s="7"/>
      <c r="FL635" s="7"/>
      <c r="FM635" s="7"/>
      <c r="FN635" s="7"/>
      <c r="FO635" s="7"/>
      <c r="FP635" s="7"/>
      <c r="FQ635" s="7"/>
      <c r="FR635" s="7"/>
      <c r="FS635" s="7"/>
      <c r="FT635" s="7"/>
      <c r="FU635" s="7"/>
      <c r="FV635" s="7"/>
      <c r="FW635" s="7"/>
      <c r="FX635" s="7"/>
      <c r="FY635" s="7"/>
      <c r="FZ635" s="7"/>
      <c r="GA635" s="7"/>
      <c r="GB635" s="7"/>
      <c r="GC635" s="7"/>
      <c r="GD635" s="7"/>
      <c r="GE635" s="7"/>
      <c r="GF635" s="7"/>
      <c r="GG635" s="7"/>
      <c r="GH635" s="7"/>
      <c r="GI635" s="7"/>
      <c r="GJ635" s="7"/>
      <c r="GK635" s="7"/>
      <c r="GL635" s="7"/>
      <c r="GM635" s="7"/>
      <c r="GN635" s="7"/>
      <c r="GO635" s="7"/>
      <c r="GP635" s="7"/>
      <c r="GQ635" s="7"/>
      <c r="GR635" s="7"/>
      <c r="GS635" s="7"/>
      <c r="GT635" s="7"/>
      <c r="GU635" s="7"/>
      <c r="GV635" s="7"/>
      <c r="GW635" s="7"/>
      <c r="GX635" s="7"/>
      <c r="GY635" s="7"/>
      <c r="GZ635" s="7"/>
      <c r="HA635" s="7"/>
      <c r="HB635" s="7"/>
      <c r="HC635" s="7"/>
      <c r="HD635" s="7"/>
      <c r="HE635" s="7"/>
      <c r="HF635" s="7"/>
      <c r="HG635" s="7"/>
      <c r="HH635" s="7"/>
      <c r="HI635" s="7"/>
      <c r="HJ635" s="7"/>
      <c r="HK635" s="7"/>
      <c r="HL635" s="7"/>
      <c r="HM635" s="7"/>
      <c r="HN635" s="7"/>
      <c r="HO635" s="7"/>
      <c r="HP635" s="7"/>
      <c r="HQ635" s="7"/>
      <c r="HR635" s="7"/>
      <c r="HS635" s="7"/>
      <c r="HT635" s="7"/>
      <c r="HU635" s="7"/>
      <c r="HV635" s="7"/>
      <c r="HW635" s="7"/>
      <c r="HX635" s="7"/>
      <c r="HY635" s="7"/>
      <c r="HZ635" s="7"/>
      <c r="IA635" s="7"/>
      <c r="IB635" s="7"/>
      <c r="IC635" s="7"/>
      <c r="ID635" s="7"/>
      <c r="IE635" s="7"/>
      <c r="IF635" s="7"/>
      <c r="IG635" s="7"/>
      <c r="IH635" s="7"/>
      <c r="II635" s="7"/>
      <c r="IJ635" s="7"/>
      <c r="IK635" s="7"/>
      <c r="IL635" s="7"/>
      <c r="IM635" s="7"/>
      <c r="IN635" s="7"/>
      <c r="IO635" s="7"/>
      <c r="IP635" s="7"/>
      <c r="IQ635" s="7"/>
    </row>
    <row r="636" spans="2:251">
      <c r="B636" s="65"/>
      <c r="C636" s="15"/>
      <c r="D636" s="15"/>
      <c r="F636" s="15"/>
      <c r="G636" s="14"/>
      <c r="H636" s="14"/>
      <c r="I636" s="14"/>
      <c r="J636" s="15"/>
      <c r="K636" s="14"/>
      <c r="L636" s="15"/>
      <c r="M636" s="15"/>
      <c r="N636" s="15"/>
      <c r="O636" s="15"/>
      <c r="P636" s="15"/>
      <c r="Q636" s="14"/>
      <c r="R636" s="15"/>
      <c r="S636" s="15"/>
      <c r="T636" s="15"/>
      <c r="U636" s="15"/>
      <c r="V636" s="15"/>
      <c r="W636" s="18"/>
      <c r="X636" s="15"/>
      <c r="Y636" s="15"/>
      <c r="Z636" s="18"/>
      <c r="AA636" s="15"/>
      <c r="AB636" s="15"/>
      <c r="AC636" s="18"/>
      <c r="AD636" s="16"/>
      <c r="AE636" s="16"/>
      <c r="AF636" s="11"/>
      <c r="AG636" s="15"/>
      <c r="AH636" s="15"/>
      <c r="AI636" s="18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4"/>
      <c r="AV636" s="15"/>
      <c r="AW636" s="15"/>
      <c r="AX636" s="15"/>
      <c r="AY636" s="15"/>
      <c r="AZ636" s="15"/>
      <c r="BA636" s="15"/>
      <c r="BB636" s="15"/>
      <c r="BC636" s="15"/>
      <c r="BD636" s="14"/>
      <c r="BE636" s="15"/>
      <c r="BF636" s="15"/>
      <c r="BG636" s="16"/>
      <c r="BH636" s="15"/>
      <c r="BI636" s="15"/>
      <c r="BJ636" s="7"/>
      <c r="BK636" s="7"/>
      <c r="BL636" s="15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  <c r="FH636" s="7"/>
      <c r="FI636" s="7"/>
      <c r="FJ636" s="7"/>
      <c r="FK636" s="7"/>
      <c r="FL636" s="7"/>
      <c r="FM636" s="7"/>
      <c r="FN636" s="7"/>
      <c r="FO636" s="7"/>
      <c r="FP636" s="7"/>
      <c r="FQ636" s="7"/>
      <c r="FR636" s="7"/>
      <c r="FS636" s="7"/>
      <c r="FT636" s="7"/>
      <c r="FU636" s="7"/>
      <c r="FV636" s="7"/>
      <c r="FW636" s="7"/>
      <c r="FX636" s="7"/>
      <c r="FY636" s="7"/>
      <c r="FZ636" s="7"/>
      <c r="GA636" s="7"/>
      <c r="GB636" s="7"/>
      <c r="GC636" s="7"/>
      <c r="GD636" s="7"/>
      <c r="GE636" s="7"/>
      <c r="GF636" s="7"/>
      <c r="GG636" s="7"/>
      <c r="GH636" s="7"/>
      <c r="GI636" s="7"/>
      <c r="GJ636" s="7"/>
      <c r="GK636" s="7"/>
      <c r="GL636" s="7"/>
      <c r="GM636" s="7"/>
      <c r="GN636" s="7"/>
      <c r="GO636" s="7"/>
      <c r="GP636" s="7"/>
      <c r="GQ636" s="7"/>
      <c r="GR636" s="7"/>
      <c r="GS636" s="7"/>
      <c r="GT636" s="7"/>
      <c r="GU636" s="7"/>
      <c r="GV636" s="7"/>
      <c r="GW636" s="7"/>
      <c r="GX636" s="7"/>
      <c r="GY636" s="7"/>
      <c r="GZ636" s="7"/>
      <c r="HA636" s="7"/>
      <c r="HB636" s="7"/>
      <c r="HC636" s="7"/>
      <c r="HD636" s="7"/>
      <c r="HE636" s="7"/>
      <c r="HF636" s="7"/>
      <c r="HG636" s="7"/>
      <c r="HH636" s="7"/>
      <c r="HI636" s="7"/>
      <c r="HJ636" s="7"/>
      <c r="HK636" s="7"/>
      <c r="HL636" s="7"/>
      <c r="HM636" s="7"/>
      <c r="HN636" s="7"/>
      <c r="HO636" s="7"/>
      <c r="HP636" s="7"/>
      <c r="HQ636" s="7"/>
      <c r="HR636" s="7"/>
      <c r="HS636" s="7"/>
      <c r="HT636" s="7"/>
      <c r="HU636" s="7"/>
      <c r="HV636" s="7"/>
      <c r="HW636" s="7"/>
      <c r="HX636" s="7"/>
      <c r="HY636" s="7"/>
      <c r="HZ636" s="7"/>
      <c r="IA636" s="7"/>
      <c r="IB636" s="7"/>
      <c r="IC636" s="7"/>
      <c r="ID636" s="7"/>
      <c r="IE636" s="7"/>
      <c r="IF636" s="7"/>
      <c r="IG636" s="7"/>
      <c r="IH636" s="7"/>
      <c r="II636" s="7"/>
      <c r="IJ636" s="7"/>
      <c r="IK636" s="7"/>
      <c r="IL636" s="7"/>
      <c r="IM636" s="7"/>
      <c r="IN636" s="7"/>
      <c r="IO636" s="7"/>
      <c r="IP636" s="7"/>
      <c r="IQ636" s="7"/>
    </row>
    <row r="637" spans="2:251">
      <c r="B637" s="65"/>
      <c r="C637" s="15"/>
      <c r="D637" s="15"/>
      <c r="F637" s="15"/>
      <c r="G637" s="14"/>
      <c r="H637" s="14"/>
      <c r="I637" s="14"/>
      <c r="J637" s="15"/>
      <c r="K637" s="14"/>
      <c r="L637" s="15"/>
      <c r="M637" s="15"/>
      <c r="N637" s="15"/>
      <c r="O637" s="15"/>
      <c r="P637" s="15"/>
      <c r="Q637" s="14"/>
      <c r="R637" s="15"/>
      <c r="S637" s="15"/>
      <c r="T637" s="15"/>
      <c r="U637" s="15"/>
      <c r="V637" s="15"/>
      <c r="W637" s="18"/>
      <c r="X637" s="15"/>
      <c r="Y637" s="15"/>
      <c r="Z637" s="18"/>
      <c r="AA637" s="15"/>
      <c r="AB637" s="15"/>
      <c r="AC637" s="18"/>
      <c r="AD637" s="16"/>
      <c r="AE637" s="16"/>
      <c r="AF637" s="11"/>
      <c r="AG637" s="15"/>
      <c r="AH637" s="15"/>
      <c r="AI637" s="18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4"/>
      <c r="AV637" s="15"/>
      <c r="AW637" s="15"/>
      <c r="AX637" s="15"/>
      <c r="AY637" s="15"/>
      <c r="AZ637" s="15"/>
      <c r="BA637" s="15"/>
      <c r="BB637" s="15"/>
      <c r="BC637" s="15"/>
      <c r="BD637" s="14"/>
      <c r="BE637" s="15"/>
      <c r="BF637" s="15"/>
      <c r="BG637" s="16"/>
      <c r="BH637" s="15"/>
      <c r="BI637" s="15"/>
      <c r="BJ637" s="7"/>
      <c r="BK637" s="7"/>
      <c r="BL637" s="15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  <c r="FH637" s="7"/>
      <c r="FI637" s="7"/>
      <c r="FJ637" s="7"/>
      <c r="FK637" s="7"/>
      <c r="FL637" s="7"/>
      <c r="FM637" s="7"/>
      <c r="FN637" s="7"/>
      <c r="FO637" s="7"/>
      <c r="FP637" s="7"/>
      <c r="FQ637" s="7"/>
      <c r="FR637" s="7"/>
      <c r="FS637" s="7"/>
      <c r="FT637" s="7"/>
      <c r="FU637" s="7"/>
      <c r="FV637" s="7"/>
      <c r="FW637" s="7"/>
      <c r="FX637" s="7"/>
      <c r="FY637" s="7"/>
      <c r="FZ637" s="7"/>
      <c r="GA637" s="7"/>
      <c r="GB637" s="7"/>
      <c r="GC637" s="7"/>
      <c r="GD637" s="7"/>
      <c r="GE637" s="7"/>
      <c r="GF637" s="7"/>
      <c r="GG637" s="7"/>
      <c r="GH637" s="7"/>
      <c r="GI637" s="7"/>
      <c r="GJ637" s="7"/>
      <c r="GK637" s="7"/>
      <c r="GL637" s="7"/>
      <c r="GM637" s="7"/>
      <c r="GN637" s="7"/>
      <c r="GO637" s="7"/>
      <c r="GP637" s="7"/>
      <c r="GQ637" s="7"/>
      <c r="GR637" s="7"/>
      <c r="GS637" s="7"/>
      <c r="GT637" s="7"/>
      <c r="GU637" s="7"/>
      <c r="GV637" s="7"/>
      <c r="GW637" s="7"/>
      <c r="GX637" s="7"/>
      <c r="GY637" s="7"/>
      <c r="GZ637" s="7"/>
      <c r="HA637" s="7"/>
      <c r="HB637" s="7"/>
      <c r="HC637" s="7"/>
      <c r="HD637" s="7"/>
      <c r="HE637" s="7"/>
      <c r="HF637" s="7"/>
      <c r="HG637" s="7"/>
      <c r="HH637" s="7"/>
      <c r="HI637" s="7"/>
      <c r="HJ637" s="7"/>
      <c r="HK637" s="7"/>
      <c r="HL637" s="7"/>
      <c r="HM637" s="7"/>
      <c r="HN637" s="7"/>
      <c r="HO637" s="7"/>
      <c r="HP637" s="7"/>
      <c r="HQ637" s="7"/>
      <c r="HR637" s="7"/>
      <c r="HS637" s="7"/>
      <c r="HT637" s="7"/>
      <c r="HU637" s="7"/>
      <c r="HV637" s="7"/>
      <c r="HW637" s="7"/>
      <c r="HX637" s="7"/>
      <c r="HY637" s="7"/>
      <c r="HZ637" s="7"/>
      <c r="IA637" s="7"/>
      <c r="IB637" s="7"/>
      <c r="IC637" s="7"/>
      <c r="ID637" s="7"/>
      <c r="IE637" s="7"/>
      <c r="IF637" s="7"/>
      <c r="IG637" s="7"/>
      <c r="IH637" s="7"/>
      <c r="II637" s="7"/>
      <c r="IJ637" s="7"/>
      <c r="IK637" s="7"/>
      <c r="IL637" s="7"/>
      <c r="IM637" s="7"/>
      <c r="IN637" s="7"/>
      <c r="IO637" s="7"/>
      <c r="IP637" s="7"/>
      <c r="IQ637" s="7"/>
    </row>
    <row r="638" spans="2:251">
      <c r="B638" s="65"/>
      <c r="C638" s="15"/>
      <c r="D638" s="15"/>
      <c r="F638" s="15"/>
      <c r="G638" s="14"/>
      <c r="H638" s="14"/>
      <c r="I638" s="14"/>
      <c r="J638" s="15"/>
      <c r="K638" s="14"/>
      <c r="L638" s="15"/>
      <c r="M638" s="15"/>
      <c r="N638" s="15"/>
      <c r="O638" s="15"/>
      <c r="P638" s="15"/>
      <c r="Q638" s="14"/>
      <c r="R638" s="15"/>
      <c r="S638" s="15"/>
      <c r="T638" s="15"/>
      <c r="U638" s="15"/>
      <c r="V638" s="15"/>
      <c r="W638" s="18"/>
      <c r="X638" s="15"/>
      <c r="Y638" s="15"/>
      <c r="Z638" s="18"/>
      <c r="AA638" s="15"/>
      <c r="AB638" s="15"/>
      <c r="AC638" s="18"/>
      <c r="AD638" s="16"/>
      <c r="AE638" s="16"/>
      <c r="AF638" s="11"/>
      <c r="AG638" s="15"/>
      <c r="AH638" s="15"/>
      <c r="AI638" s="18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4"/>
      <c r="AV638" s="15"/>
      <c r="AW638" s="15"/>
      <c r="AX638" s="15"/>
      <c r="AY638" s="15"/>
      <c r="AZ638" s="15"/>
      <c r="BA638" s="15"/>
      <c r="BB638" s="15"/>
      <c r="BC638" s="15"/>
      <c r="BD638" s="14"/>
      <c r="BE638" s="15"/>
      <c r="BF638" s="15"/>
      <c r="BG638" s="16"/>
      <c r="BH638" s="15"/>
      <c r="BI638" s="15"/>
      <c r="BJ638" s="7"/>
      <c r="BK638" s="7"/>
      <c r="BL638" s="15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  <c r="FH638" s="7"/>
      <c r="FI638" s="7"/>
      <c r="FJ638" s="7"/>
      <c r="FK638" s="7"/>
      <c r="FL638" s="7"/>
      <c r="FM638" s="7"/>
      <c r="FN638" s="7"/>
      <c r="FO638" s="7"/>
      <c r="FP638" s="7"/>
      <c r="FQ638" s="7"/>
      <c r="FR638" s="7"/>
      <c r="FS638" s="7"/>
      <c r="FT638" s="7"/>
      <c r="FU638" s="7"/>
      <c r="FV638" s="7"/>
      <c r="FW638" s="7"/>
      <c r="FX638" s="7"/>
      <c r="FY638" s="7"/>
      <c r="FZ638" s="7"/>
      <c r="GA638" s="7"/>
      <c r="GB638" s="7"/>
      <c r="GC638" s="7"/>
      <c r="GD638" s="7"/>
      <c r="GE638" s="7"/>
      <c r="GF638" s="7"/>
      <c r="GG638" s="7"/>
      <c r="GH638" s="7"/>
      <c r="GI638" s="7"/>
      <c r="GJ638" s="7"/>
      <c r="GK638" s="7"/>
      <c r="GL638" s="7"/>
      <c r="GM638" s="7"/>
      <c r="GN638" s="7"/>
      <c r="GO638" s="7"/>
      <c r="GP638" s="7"/>
      <c r="GQ638" s="7"/>
      <c r="GR638" s="7"/>
      <c r="GS638" s="7"/>
      <c r="GT638" s="7"/>
      <c r="GU638" s="7"/>
      <c r="GV638" s="7"/>
      <c r="GW638" s="7"/>
      <c r="GX638" s="7"/>
      <c r="GY638" s="7"/>
      <c r="GZ638" s="7"/>
      <c r="HA638" s="7"/>
      <c r="HB638" s="7"/>
      <c r="HC638" s="7"/>
      <c r="HD638" s="7"/>
      <c r="HE638" s="7"/>
      <c r="HF638" s="7"/>
      <c r="HG638" s="7"/>
      <c r="HH638" s="7"/>
      <c r="HI638" s="7"/>
      <c r="HJ638" s="7"/>
      <c r="HK638" s="7"/>
      <c r="HL638" s="7"/>
      <c r="HM638" s="7"/>
      <c r="HN638" s="7"/>
      <c r="HO638" s="7"/>
      <c r="HP638" s="7"/>
      <c r="HQ638" s="7"/>
      <c r="HR638" s="7"/>
      <c r="HS638" s="7"/>
      <c r="HT638" s="7"/>
      <c r="HU638" s="7"/>
      <c r="HV638" s="7"/>
      <c r="HW638" s="7"/>
      <c r="HX638" s="7"/>
      <c r="HY638" s="7"/>
      <c r="HZ638" s="7"/>
      <c r="IA638" s="7"/>
      <c r="IB638" s="7"/>
      <c r="IC638" s="7"/>
      <c r="ID638" s="7"/>
      <c r="IE638" s="7"/>
      <c r="IF638" s="7"/>
      <c r="IG638" s="7"/>
      <c r="IH638" s="7"/>
      <c r="II638" s="7"/>
      <c r="IJ638" s="7"/>
      <c r="IK638" s="7"/>
      <c r="IL638" s="7"/>
      <c r="IM638" s="7"/>
      <c r="IN638" s="7"/>
      <c r="IO638" s="7"/>
      <c r="IP638" s="7"/>
      <c r="IQ638" s="7"/>
    </row>
    <row r="639" spans="2:251">
      <c r="B639" s="65"/>
      <c r="C639" s="15"/>
      <c r="D639" s="15"/>
      <c r="F639" s="15"/>
      <c r="G639" s="14"/>
      <c r="H639" s="14"/>
      <c r="I639" s="14"/>
      <c r="J639" s="15"/>
      <c r="K639" s="14"/>
      <c r="L639" s="15"/>
      <c r="M639" s="15"/>
      <c r="N639" s="15"/>
      <c r="O639" s="15"/>
      <c r="P639" s="15"/>
      <c r="Q639" s="14"/>
      <c r="R639" s="15"/>
      <c r="S639" s="15"/>
      <c r="T639" s="15"/>
      <c r="U639" s="15"/>
      <c r="V639" s="15"/>
      <c r="W639" s="18"/>
      <c r="X639" s="15"/>
      <c r="Y639" s="15"/>
      <c r="Z639" s="18"/>
      <c r="AA639" s="15"/>
      <c r="AB639" s="15"/>
      <c r="AC639" s="18"/>
      <c r="AD639" s="16"/>
      <c r="AE639" s="16"/>
      <c r="AF639" s="11"/>
      <c r="AG639" s="15"/>
      <c r="AH639" s="15"/>
      <c r="AI639" s="18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4"/>
      <c r="AV639" s="15"/>
      <c r="AW639" s="15"/>
      <c r="AX639" s="15"/>
      <c r="AY639" s="15"/>
      <c r="AZ639" s="15"/>
      <c r="BA639" s="15"/>
      <c r="BB639" s="15"/>
      <c r="BC639" s="15"/>
      <c r="BD639" s="14"/>
      <c r="BE639" s="15"/>
      <c r="BF639" s="15"/>
      <c r="BG639" s="16"/>
      <c r="BH639" s="15"/>
      <c r="BI639" s="15"/>
      <c r="BJ639" s="7"/>
      <c r="BK639" s="7"/>
      <c r="BL639" s="15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  <c r="FH639" s="7"/>
      <c r="FI639" s="7"/>
      <c r="FJ639" s="7"/>
      <c r="FK639" s="7"/>
      <c r="FL639" s="7"/>
      <c r="FM639" s="7"/>
      <c r="FN639" s="7"/>
      <c r="FO639" s="7"/>
      <c r="FP639" s="7"/>
      <c r="FQ639" s="7"/>
      <c r="FR639" s="7"/>
      <c r="FS639" s="7"/>
      <c r="FT639" s="7"/>
      <c r="FU639" s="7"/>
      <c r="FV639" s="7"/>
      <c r="FW639" s="7"/>
      <c r="FX639" s="7"/>
      <c r="FY639" s="7"/>
      <c r="FZ639" s="7"/>
      <c r="GA639" s="7"/>
      <c r="GB639" s="7"/>
      <c r="GC639" s="7"/>
      <c r="GD639" s="7"/>
      <c r="GE639" s="7"/>
      <c r="GF639" s="7"/>
      <c r="GG639" s="7"/>
      <c r="GH639" s="7"/>
      <c r="GI639" s="7"/>
      <c r="GJ639" s="7"/>
      <c r="GK639" s="7"/>
      <c r="GL639" s="7"/>
      <c r="GM639" s="7"/>
      <c r="GN639" s="7"/>
      <c r="GO639" s="7"/>
      <c r="GP639" s="7"/>
      <c r="GQ639" s="7"/>
      <c r="GR639" s="7"/>
      <c r="GS639" s="7"/>
      <c r="GT639" s="7"/>
      <c r="GU639" s="7"/>
      <c r="GV639" s="7"/>
      <c r="GW639" s="7"/>
      <c r="GX639" s="7"/>
      <c r="GY639" s="7"/>
      <c r="GZ639" s="7"/>
      <c r="HA639" s="7"/>
      <c r="HB639" s="7"/>
      <c r="HC639" s="7"/>
      <c r="HD639" s="7"/>
      <c r="HE639" s="7"/>
      <c r="HF639" s="7"/>
      <c r="HG639" s="7"/>
      <c r="HH639" s="7"/>
      <c r="HI639" s="7"/>
      <c r="HJ639" s="7"/>
      <c r="HK639" s="7"/>
      <c r="HL639" s="7"/>
      <c r="HM639" s="7"/>
      <c r="HN639" s="7"/>
      <c r="HO639" s="7"/>
      <c r="HP639" s="7"/>
      <c r="HQ639" s="7"/>
      <c r="HR639" s="7"/>
      <c r="HS639" s="7"/>
      <c r="HT639" s="7"/>
      <c r="HU639" s="7"/>
      <c r="HV639" s="7"/>
      <c r="HW639" s="7"/>
      <c r="HX639" s="7"/>
      <c r="HY639" s="7"/>
      <c r="HZ639" s="7"/>
      <c r="IA639" s="7"/>
      <c r="IB639" s="7"/>
      <c r="IC639" s="7"/>
      <c r="ID639" s="7"/>
      <c r="IE639" s="7"/>
      <c r="IF639" s="7"/>
      <c r="IG639" s="7"/>
      <c r="IH639" s="7"/>
      <c r="II639" s="7"/>
      <c r="IJ639" s="7"/>
      <c r="IK639" s="7"/>
      <c r="IL639" s="7"/>
      <c r="IM639" s="7"/>
      <c r="IN639" s="7"/>
      <c r="IO639" s="7"/>
      <c r="IP639" s="7"/>
      <c r="IQ639" s="7"/>
    </row>
    <row r="640" spans="2:251">
      <c r="B640" s="65"/>
      <c r="C640" s="15"/>
      <c r="D640" s="15"/>
      <c r="F640" s="15"/>
      <c r="G640" s="14"/>
      <c r="H640" s="14"/>
      <c r="I640" s="14"/>
      <c r="J640" s="15"/>
      <c r="K640" s="14"/>
      <c r="L640" s="15"/>
      <c r="M640" s="15"/>
      <c r="N640" s="15"/>
      <c r="O640" s="15"/>
      <c r="P640" s="15"/>
      <c r="Q640" s="14"/>
      <c r="R640" s="15"/>
      <c r="S640" s="15"/>
      <c r="T640" s="15"/>
      <c r="U640" s="15"/>
      <c r="V640" s="15"/>
      <c r="W640" s="18"/>
      <c r="X640" s="15"/>
      <c r="Y640" s="15"/>
      <c r="Z640" s="18"/>
      <c r="AA640" s="15"/>
      <c r="AB640" s="15"/>
      <c r="AC640" s="18"/>
      <c r="AD640" s="16"/>
      <c r="AE640" s="16"/>
      <c r="AF640" s="11"/>
      <c r="AG640" s="15"/>
      <c r="AH640" s="15"/>
      <c r="AI640" s="18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4"/>
      <c r="AV640" s="15"/>
      <c r="AW640" s="15"/>
      <c r="AX640" s="15"/>
      <c r="AY640" s="15"/>
      <c r="AZ640" s="15"/>
      <c r="BA640" s="15"/>
      <c r="BB640" s="15"/>
      <c r="BC640" s="15"/>
      <c r="BD640" s="14"/>
      <c r="BE640" s="15"/>
      <c r="BF640" s="15"/>
      <c r="BG640" s="16"/>
      <c r="BH640" s="15"/>
      <c r="BI640" s="15"/>
      <c r="BJ640" s="7"/>
      <c r="BK640" s="7"/>
      <c r="BL640" s="15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  <c r="FH640" s="7"/>
      <c r="FI640" s="7"/>
      <c r="FJ640" s="7"/>
      <c r="FK640" s="7"/>
      <c r="FL640" s="7"/>
      <c r="FM640" s="7"/>
      <c r="FN640" s="7"/>
      <c r="FO640" s="7"/>
      <c r="FP640" s="7"/>
      <c r="FQ640" s="7"/>
      <c r="FR640" s="7"/>
      <c r="FS640" s="7"/>
      <c r="FT640" s="7"/>
      <c r="FU640" s="7"/>
      <c r="FV640" s="7"/>
      <c r="FW640" s="7"/>
      <c r="FX640" s="7"/>
      <c r="FY640" s="7"/>
      <c r="FZ640" s="7"/>
      <c r="GA640" s="7"/>
      <c r="GB640" s="7"/>
      <c r="GC640" s="7"/>
      <c r="GD640" s="7"/>
      <c r="GE640" s="7"/>
      <c r="GF640" s="7"/>
      <c r="GG640" s="7"/>
      <c r="GH640" s="7"/>
      <c r="GI640" s="7"/>
      <c r="GJ640" s="7"/>
      <c r="GK640" s="7"/>
      <c r="GL640" s="7"/>
      <c r="GM640" s="7"/>
      <c r="GN640" s="7"/>
      <c r="GO640" s="7"/>
      <c r="GP640" s="7"/>
      <c r="GQ640" s="7"/>
      <c r="GR640" s="7"/>
      <c r="GS640" s="7"/>
      <c r="GT640" s="7"/>
      <c r="GU640" s="7"/>
      <c r="GV640" s="7"/>
      <c r="GW640" s="7"/>
      <c r="GX640" s="7"/>
      <c r="GY640" s="7"/>
      <c r="GZ640" s="7"/>
      <c r="HA640" s="7"/>
      <c r="HB640" s="7"/>
      <c r="HC640" s="7"/>
      <c r="HD640" s="7"/>
      <c r="HE640" s="7"/>
      <c r="HF640" s="7"/>
      <c r="HG640" s="7"/>
      <c r="HH640" s="7"/>
      <c r="HI640" s="7"/>
      <c r="HJ640" s="7"/>
      <c r="HK640" s="7"/>
      <c r="HL640" s="7"/>
      <c r="HM640" s="7"/>
      <c r="HN640" s="7"/>
      <c r="HO640" s="7"/>
      <c r="HP640" s="7"/>
      <c r="HQ640" s="7"/>
      <c r="HR640" s="7"/>
      <c r="HS640" s="7"/>
      <c r="HT640" s="7"/>
      <c r="HU640" s="7"/>
      <c r="HV640" s="7"/>
      <c r="HW640" s="7"/>
      <c r="HX640" s="7"/>
      <c r="HY640" s="7"/>
      <c r="HZ640" s="7"/>
      <c r="IA640" s="7"/>
      <c r="IB640" s="7"/>
      <c r="IC640" s="7"/>
      <c r="ID640" s="7"/>
      <c r="IE640" s="7"/>
      <c r="IF640" s="7"/>
      <c r="IG640" s="7"/>
      <c r="IH640" s="7"/>
      <c r="II640" s="7"/>
      <c r="IJ640" s="7"/>
      <c r="IK640" s="7"/>
      <c r="IL640" s="7"/>
      <c r="IM640" s="7"/>
      <c r="IN640" s="7"/>
      <c r="IO640" s="7"/>
      <c r="IP640" s="7"/>
      <c r="IQ640" s="7"/>
    </row>
    <row r="641" spans="2:251">
      <c r="B641" s="65"/>
      <c r="C641" s="15"/>
      <c r="D641" s="15"/>
      <c r="F641" s="15"/>
      <c r="G641" s="14"/>
      <c r="H641" s="14"/>
      <c r="I641" s="14"/>
      <c r="J641" s="15"/>
      <c r="K641" s="14"/>
      <c r="L641" s="15"/>
      <c r="M641" s="15"/>
      <c r="N641" s="15"/>
      <c r="O641" s="15"/>
      <c r="P641" s="15"/>
      <c r="Q641" s="14"/>
      <c r="R641" s="15"/>
      <c r="S641" s="15"/>
      <c r="T641" s="15"/>
      <c r="U641" s="15"/>
      <c r="V641" s="15"/>
      <c r="W641" s="18"/>
      <c r="X641" s="15"/>
      <c r="Y641" s="15"/>
      <c r="Z641" s="18"/>
      <c r="AA641" s="15"/>
      <c r="AB641" s="15"/>
      <c r="AC641" s="18"/>
      <c r="AD641" s="16"/>
      <c r="AE641" s="16"/>
      <c r="AF641" s="11"/>
      <c r="AG641" s="15"/>
      <c r="AH641" s="15"/>
      <c r="AI641" s="18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4"/>
      <c r="AV641" s="15"/>
      <c r="AW641" s="15"/>
      <c r="AX641" s="15"/>
      <c r="AY641" s="15"/>
      <c r="AZ641" s="15"/>
      <c r="BA641" s="15"/>
      <c r="BB641" s="15"/>
      <c r="BC641" s="15"/>
      <c r="BD641" s="14"/>
      <c r="BE641" s="15"/>
      <c r="BF641" s="15"/>
      <c r="BG641" s="16"/>
      <c r="BH641" s="15"/>
      <c r="BI641" s="15"/>
      <c r="BJ641" s="7"/>
      <c r="BK641" s="7"/>
      <c r="BL641" s="15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  <c r="FH641" s="7"/>
      <c r="FI641" s="7"/>
      <c r="FJ641" s="7"/>
      <c r="FK641" s="7"/>
      <c r="FL641" s="7"/>
      <c r="FM641" s="7"/>
      <c r="FN641" s="7"/>
      <c r="FO641" s="7"/>
      <c r="FP641" s="7"/>
      <c r="FQ641" s="7"/>
      <c r="FR641" s="7"/>
      <c r="FS641" s="7"/>
      <c r="FT641" s="7"/>
      <c r="FU641" s="7"/>
      <c r="FV641" s="7"/>
      <c r="FW641" s="7"/>
      <c r="FX641" s="7"/>
      <c r="FY641" s="7"/>
      <c r="FZ641" s="7"/>
      <c r="GA641" s="7"/>
      <c r="GB641" s="7"/>
      <c r="GC641" s="7"/>
      <c r="GD641" s="7"/>
      <c r="GE641" s="7"/>
      <c r="GF641" s="7"/>
      <c r="GG641" s="7"/>
      <c r="GH641" s="7"/>
      <c r="GI641" s="7"/>
      <c r="GJ641" s="7"/>
      <c r="GK641" s="7"/>
      <c r="GL641" s="7"/>
      <c r="GM641" s="7"/>
      <c r="GN641" s="7"/>
      <c r="GO641" s="7"/>
      <c r="GP641" s="7"/>
      <c r="GQ641" s="7"/>
      <c r="GR641" s="7"/>
      <c r="GS641" s="7"/>
      <c r="GT641" s="7"/>
      <c r="GU641" s="7"/>
      <c r="GV641" s="7"/>
      <c r="GW641" s="7"/>
      <c r="GX641" s="7"/>
      <c r="GY641" s="7"/>
      <c r="GZ641" s="7"/>
      <c r="HA641" s="7"/>
      <c r="HB641" s="7"/>
      <c r="HC641" s="7"/>
      <c r="HD641" s="7"/>
      <c r="HE641" s="7"/>
      <c r="HF641" s="7"/>
      <c r="HG641" s="7"/>
      <c r="HH641" s="7"/>
      <c r="HI641" s="7"/>
      <c r="HJ641" s="7"/>
      <c r="HK641" s="7"/>
      <c r="HL641" s="7"/>
      <c r="HM641" s="7"/>
      <c r="HN641" s="7"/>
      <c r="HO641" s="7"/>
      <c r="HP641" s="7"/>
      <c r="HQ641" s="7"/>
      <c r="HR641" s="7"/>
      <c r="HS641" s="7"/>
      <c r="HT641" s="7"/>
      <c r="HU641" s="7"/>
      <c r="HV641" s="7"/>
      <c r="HW641" s="7"/>
      <c r="HX641" s="7"/>
      <c r="HY641" s="7"/>
      <c r="HZ641" s="7"/>
      <c r="IA641" s="7"/>
      <c r="IB641" s="7"/>
      <c r="IC641" s="7"/>
      <c r="ID641" s="7"/>
      <c r="IE641" s="7"/>
      <c r="IF641" s="7"/>
      <c r="IG641" s="7"/>
      <c r="IH641" s="7"/>
      <c r="II641" s="7"/>
      <c r="IJ641" s="7"/>
      <c r="IK641" s="7"/>
      <c r="IL641" s="7"/>
      <c r="IM641" s="7"/>
      <c r="IN641" s="7"/>
      <c r="IO641" s="7"/>
      <c r="IP641" s="7"/>
      <c r="IQ641" s="7"/>
    </row>
    <row r="642" spans="2:251">
      <c r="B642" s="65"/>
      <c r="C642" s="15"/>
      <c r="D642" s="15"/>
      <c r="F642" s="15"/>
      <c r="G642" s="14"/>
      <c r="H642" s="14"/>
      <c r="I642" s="14"/>
      <c r="J642" s="15"/>
      <c r="K642" s="14"/>
      <c r="L642" s="15"/>
      <c r="M642" s="15"/>
      <c r="N642" s="15"/>
      <c r="O642" s="15"/>
      <c r="P642" s="15"/>
      <c r="Q642" s="14"/>
      <c r="R642" s="15"/>
      <c r="S642" s="15"/>
      <c r="T642" s="15"/>
      <c r="U642" s="15"/>
      <c r="V642" s="15"/>
      <c r="W642" s="18"/>
      <c r="X642" s="15"/>
      <c r="Y642" s="15"/>
      <c r="Z642" s="18"/>
      <c r="AA642" s="15"/>
      <c r="AB642" s="15"/>
      <c r="AC642" s="18"/>
      <c r="AD642" s="16"/>
      <c r="AE642" s="16"/>
      <c r="AF642" s="11"/>
      <c r="AG642" s="15"/>
      <c r="AH642" s="15"/>
      <c r="AI642" s="18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4"/>
      <c r="AV642" s="15"/>
      <c r="AW642" s="15"/>
      <c r="AX642" s="15"/>
      <c r="AY642" s="15"/>
      <c r="AZ642" s="15"/>
      <c r="BA642" s="15"/>
      <c r="BB642" s="15"/>
      <c r="BC642" s="15"/>
      <c r="BD642" s="14"/>
      <c r="BE642" s="15"/>
      <c r="BF642" s="15"/>
      <c r="BG642" s="16"/>
      <c r="BH642" s="15"/>
      <c r="BI642" s="15"/>
      <c r="BJ642" s="7"/>
      <c r="BK642" s="7"/>
      <c r="BL642" s="15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  <c r="FH642" s="7"/>
      <c r="FI642" s="7"/>
      <c r="FJ642" s="7"/>
      <c r="FK642" s="7"/>
      <c r="FL642" s="7"/>
      <c r="FM642" s="7"/>
      <c r="FN642" s="7"/>
      <c r="FO642" s="7"/>
      <c r="FP642" s="7"/>
      <c r="FQ642" s="7"/>
      <c r="FR642" s="7"/>
      <c r="FS642" s="7"/>
      <c r="FT642" s="7"/>
      <c r="FU642" s="7"/>
      <c r="FV642" s="7"/>
      <c r="FW642" s="7"/>
      <c r="FX642" s="7"/>
      <c r="FY642" s="7"/>
      <c r="FZ642" s="7"/>
      <c r="GA642" s="7"/>
      <c r="GB642" s="7"/>
      <c r="GC642" s="7"/>
      <c r="GD642" s="7"/>
      <c r="GE642" s="7"/>
      <c r="GF642" s="7"/>
      <c r="GG642" s="7"/>
      <c r="GH642" s="7"/>
      <c r="GI642" s="7"/>
      <c r="GJ642" s="7"/>
      <c r="GK642" s="7"/>
      <c r="GL642" s="7"/>
      <c r="GM642" s="7"/>
      <c r="GN642" s="7"/>
      <c r="GO642" s="7"/>
      <c r="GP642" s="7"/>
      <c r="GQ642" s="7"/>
      <c r="GR642" s="7"/>
      <c r="GS642" s="7"/>
      <c r="GT642" s="7"/>
      <c r="GU642" s="7"/>
      <c r="GV642" s="7"/>
      <c r="GW642" s="7"/>
      <c r="GX642" s="7"/>
      <c r="GY642" s="7"/>
      <c r="GZ642" s="7"/>
      <c r="HA642" s="7"/>
      <c r="HB642" s="7"/>
      <c r="HC642" s="7"/>
      <c r="HD642" s="7"/>
      <c r="HE642" s="7"/>
      <c r="HF642" s="7"/>
      <c r="HG642" s="7"/>
      <c r="HH642" s="7"/>
      <c r="HI642" s="7"/>
      <c r="HJ642" s="7"/>
      <c r="HK642" s="7"/>
      <c r="HL642" s="7"/>
      <c r="HM642" s="7"/>
      <c r="HN642" s="7"/>
      <c r="HO642" s="7"/>
      <c r="HP642" s="7"/>
      <c r="HQ642" s="7"/>
      <c r="HR642" s="7"/>
      <c r="HS642" s="7"/>
      <c r="HT642" s="7"/>
      <c r="HU642" s="7"/>
      <c r="HV642" s="7"/>
      <c r="HW642" s="7"/>
      <c r="HX642" s="7"/>
      <c r="HY642" s="7"/>
      <c r="HZ642" s="7"/>
      <c r="IA642" s="7"/>
      <c r="IB642" s="7"/>
      <c r="IC642" s="7"/>
      <c r="ID642" s="7"/>
      <c r="IE642" s="7"/>
      <c r="IF642" s="7"/>
      <c r="IG642" s="7"/>
      <c r="IH642" s="7"/>
      <c r="II642" s="7"/>
      <c r="IJ642" s="7"/>
      <c r="IK642" s="7"/>
      <c r="IL642" s="7"/>
      <c r="IM642" s="7"/>
      <c r="IN642" s="7"/>
      <c r="IO642" s="7"/>
      <c r="IP642" s="7"/>
      <c r="IQ642" s="7"/>
    </row>
    <row r="643" spans="2:251">
      <c r="B643" s="65"/>
      <c r="C643" s="15"/>
      <c r="D643" s="15"/>
      <c r="F643" s="15"/>
      <c r="G643" s="14"/>
      <c r="H643" s="14"/>
      <c r="I643" s="14"/>
      <c r="J643" s="15"/>
      <c r="K643" s="14"/>
      <c r="L643" s="15"/>
      <c r="M643" s="15"/>
      <c r="N643" s="15"/>
      <c r="O643" s="15"/>
      <c r="P643" s="15"/>
      <c r="Q643" s="14"/>
      <c r="R643" s="15"/>
      <c r="S643" s="15"/>
      <c r="T643" s="15"/>
      <c r="U643" s="15"/>
      <c r="V643" s="15"/>
      <c r="W643" s="18"/>
      <c r="X643" s="15"/>
      <c r="Y643" s="15"/>
      <c r="Z643" s="18"/>
      <c r="AA643" s="15"/>
      <c r="AB643" s="15"/>
      <c r="AC643" s="18"/>
      <c r="AD643" s="16"/>
      <c r="AE643" s="16"/>
      <c r="AF643" s="11"/>
      <c r="AG643" s="15"/>
      <c r="AH643" s="15"/>
      <c r="AI643" s="18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4"/>
      <c r="AV643" s="15"/>
      <c r="AW643" s="15"/>
      <c r="AX643" s="15"/>
      <c r="AY643" s="15"/>
      <c r="AZ643" s="15"/>
      <c r="BA643" s="15"/>
      <c r="BB643" s="15"/>
      <c r="BC643" s="15"/>
      <c r="BD643" s="14"/>
      <c r="BE643" s="15"/>
      <c r="BF643" s="15"/>
      <c r="BG643" s="16"/>
      <c r="BH643" s="15"/>
      <c r="BI643" s="15"/>
      <c r="BJ643" s="7"/>
      <c r="BK643" s="7"/>
      <c r="BL643" s="15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  <c r="FH643" s="7"/>
      <c r="FI643" s="7"/>
      <c r="FJ643" s="7"/>
      <c r="FK643" s="7"/>
      <c r="FL643" s="7"/>
      <c r="FM643" s="7"/>
      <c r="FN643" s="7"/>
      <c r="FO643" s="7"/>
      <c r="FP643" s="7"/>
      <c r="FQ643" s="7"/>
      <c r="FR643" s="7"/>
      <c r="FS643" s="7"/>
      <c r="FT643" s="7"/>
      <c r="FU643" s="7"/>
      <c r="FV643" s="7"/>
      <c r="FW643" s="7"/>
      <c r="FX643" s="7"/>
      <c r="FY643" s="7"/>
      <c r="FZ643" s="7"/>
      <c r="GA643" s="7"/>
      <c r="GB643" s="7"/>
      <c r="GC643" s="7"/>
      <c r="GD643" s="7"/>
      <c r="GE643" s="7"/>
      <c r="GF643" s="7"/>
      <c r="GG643" s="7"/>
      <c r="GH643" s="7"/>
      <c r="GI643" s="7"/>
      <c r="GJ643" s="7"/>
      <c r="GK643" s="7"/>
      <c r="GL643" s="7"/>
      <c r="GM643" s="7"/>
      <c r="GN643" s="7"/>
      <c r="GO643" s="7"/>
      <c r="GP643" s="7"/>
      <c r="GQ643" s="7"/>
      <c r="GR643" s="7"/>
      <c r="GS643" s="7"/>
      <c r="GT643" s="7"/>
      <c r="GU643" s="7"/>
      <c r="GV643" s="7"/>
      <c r="GW643" s="7"/>
      <c r="GX643" s="7"/>
      <c r="GY643" s="7"/>
      <c r="GZ643" s="7"/>
      <c r="HA643" s="7"/>
      <c r="HB643" s="7"/>
      <c r="HC643" s="7"/>
      <c r="HD643" s="7"/>
      <c r="HE643" s="7"/>
      <c r="HF643" s="7"/>
      <c r="HG643" s="7"/>
      <c r="HH643" s="7"/>
      <c r="HI643" s="7"/>
      <c r="HJ643" s="7"/>
      <c r="HK643" s="7"/>
      <c r="HL643" s="7"/>
      <c r="HM643" s="7"/>
      <c r="HN643" s="7"/>
      <c r="HO643" s="7"/>
      <c r="HP643" s="7"/>
      <c r="HQ643" s="7"/>
      <c r="HR643" s="7"/>
      <c r="HS643" s="7"/>
      <c r="HT643" s="7"/>
      <c r="HU643" s="7"/>
      <c r="HV643" s="7"/>
      <c r="HW643" s="7"/>
      <c r="HX643" s="7"/>
      <c r="HY643" s="7"/>
      <c r="HZ643" s="7"/>
      <c r="IA643" s="7"/>
      <c r="IB643" s="7"/>
      <c r="IC643" s="7"/>
      <c r="ID643" s="7"/>
      <c r="IE643" s="7"/>
      <c r="IF643" s="7"/>
      <c r="IG643" s="7"/>
      <c r="IH643" s="7"/>
      <c r="II643" s="7"/>
      <c r="IJ643" s="7"/>
      <c r="IK643" s="7"/>
      <c r="IL643" s="7"/>
      <c r="IM643" s="7"/>
      <c r="IN643" s="7"/>
      <c r="IO643" s="7"/>
      <c r="IP643" s="7"/>
      <c r="IQ643" s="7"/>
    </row>
    <row r="644" spans="2:251">
      <c r="B644" s="65"/>
      <c r="C644" s="15"/>
      <c r="D644" s="15"/>
      <c r="F644" s="15"/>
      <c r="G644" s="14"/>
      <c r="H644" s="14"/>
      <c r="I644" s="14"/>
      <c r="J644" s="15"/>
      <c r="K644" s="14"/>
      <c r="L644" s="15"/>
      <c r="M644" s="15"/>
      <c r="N644" s="15"/>
      <c r="O644" s="15"/>
      <c r="P644" s="15"/>
      <c r="Q644" s="14"/>
      <c r="R644" s="15"/>
      <c r="S644" s="15"/>
      <c r="T644" s="15"/>
      <c r="U644" s="15"/>
      <c r="V644" s="15"/>
      <c r="W644" s="18"/>
      <c r="X644" s="15"/>
      <c r="Y644" s="15"/>
      <c r="Z644" s="18"/>
      <c r="AA644" s="15"/>
      <c r="AB644" s="15"/>
      <c r="AC644" s="18"/>
      <c r="AD644" s="16"/>
      <c r="AE644" s="16"/>
      <c r="AF644" s="11"/>
      <c r="AG644" s="15"/>
      <c r="AH644" s="15"/>
      <c r="AI644" s="18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4"/>
      <c r="AV644" s="15"/>
      <c r="AW644" s="15"/>
      <c r="AX644" s="15"/>
      <c r="AY644" s="15"/>
      <c r="AZ644" s="15"/>
      <c r="BA644" s="15"/>
      <c r="BB644" s="15"/>
      <c r="BC644" s="15"/>
      <c r="BD644" s="14"/>
      <c r="BE644" s="15"/>
      <c r="BF644" s="15"/>
      <c r="BG644" s="16"/>
      <c r="BH644" s="15"/>
      <c r="BI644" s="15"/>
      <c r="BJ644" s="7"/>
      <c r="BK644" s="7"/>
      <c r="BL644" s="15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  <c r="FH644" s="7"/>
      <c r="FI644" s="7"/>
      <c r="FJ644" s="7"/>
      <c r="FK644" s="7"/>
      <c r="FL644" s="7"/>
      <c r="FM644" s="7"/>
      <c r="FN644" s="7"/>
      <c r="FO644" s="7"/>
      <c r="FP644" s="7"/>
      <c r="FQ644" s="7"/>
      <c r="FR644" s="7"/>
      <c r="FS644" s="7"/>
      <c r="FT644" s="7"/>
      <c r="FU644" s="7"/>
      <c r="FV644" s="7"/>
      <c r="FW644" s="7"/>
      <c r="FX644" s="7"/>
      <c r="FY644" s="7"/>
      <c r="FZ644" s="7"/>
      <c r="GA644" s="7"/>
      <c r="GB644" s="7"/>
      <c r="GC644" s="7"/>
      <c r="GD644" s="7"/>
      <c r="GE644" s="7"/>
      <c r="GF644" s="7"/>
      <c r="GG644" s="7"/>
      <c r="GH644" s="7"/>
      <c r="GI644" s="7"/>
      <c r="GJ644" s="7"/>
      <c r="GK644" s="7"/>
      <c r="GL644" s="7"/>
      <c r="GM644" s="7"/>
      <c r="GN644" s="7"/>
      <c r="GO644" s="7"/>
      <c r="GP644" s="7"/>
      <c r="GQ644" s="7"/>
      <c r="GR644" s="7"/>
      <c r="GS644" s="7"/>
      <c r="GT644" s="7"/>
      <c r="GU644" s="7"/>
      <c r="GV644" s="7"/>
      <c r="GW644" s="7"/>
      <c r="GX644" s="7"/>
      <c r="GY644" s="7"/>
      <c r="GZ644" s="7"/>
      <c r="HA644" s="7"/>
      <c r="HB644" s="7"/>
      <c r="HC644" s="7"/>
      <c r="HD644" s="7"/>
      <c r="HE644" s="7"/>
      <c r="HF644" s="7"/>
      <c r="HG644" s="7"/>
      <c r="HH644" s="7"/>
      <c r="HI644" s="7"/>
      <c r="HJ644" s="7"/>
      <c r="HK644" s="7"/>
      <c r="HL644" s="7"/>
      <c r="HM644" s="7"/>
      <c r="HN644" s="7"/>
      <c r="HO644" s="7"/>
      <c r="HP644" s="7"/>
      <c r="HQ644" s="7"/>
      <c r="HR644" s="7"/>
      <c r="HS644" s="7"/>
      <c r="HT644" s="7"/>
      <c r="HU644" s="7"/>
      <c r="HV644" s="7"/>
      <c r="HW644" s="7"/>
      <c r="HX644" s="7"/>
      <c r="HY644" s="7"/>
      <c r="HZ644" s="7"/>
      <c r="IA644" s="7"/>
      <c r="IB644" s="7"/>
      <c r="IC644" s="7"/>
      <c r="ID644" s="7"/>
      <c r="IE644" s="7"/>
      <c r="IF644" s="7"/>
      <c r="IG644" s="7"/>
      <c r="IH644" s="7"/>
      <c r="II644" s="7"/>
      <c r="IJ644" s="7"/>
      <c r="IK644" s="7"/>
      <c r="IL644" s="7"/>
      <c r="IM644" s="7"/>
      <c r="IN644" s="7"/>
      <c r="IO644" s="7"/>
      <c r="IP644" s="7"/>
      <c r="IQ644" s="7"/>
    </row>
    <row r="645" spans="2:251">
      <c r="B645" s="65"/>
      <c r="C645" s="15"/>
      <c r="D645" s="15"/>
      <c r="F645" s="15"/>
      <c r="G645" s="14"/>
      <c r="H645" s="14"/>
      <c r="I645" s="14"/>
      <c r="J645" s="15"/>
      <c r="K645" s="14"/>
      <c r="L645" s="15"/>
      <c r="M645" s="15"/>
      <c r="N645" s="15"/>
      <c r="O645" s="15"/>
      <c r="P645" s="15"/>
      <c r="Q645" s="14"/>
      <c r="R645" s="15"/>
      <c r="S645" s="15"/>
      <c r="T645" s="15"/>
      <c r="U645" s="15"/>
      <c r="V645" s="15"/>
      <c r="W645" s="18"/>
      <c r="X645" s="15"/>
      <c r="Y645" s="15"/>
      <c r="Z645" s="18"/>
      <c r="AA645" s="15"/>
      <c r="AB645" s="15"/>
      <c r="AC645" s="18"/>
      <c r="AD645" s="16"/>
      <c r="AE645" s="16"/>
      <c r="AF645" s="11"/>
      <c r="AG645" s="15"/>
      <c r="AH645" s="15"/>
      <c r="AI645" s="18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4"/>
      <c r="AV645" s="15"/>
      <c r="AW645" s="15"/>
      <c r="AX645" s="15"/>
      <c r="AY645" s="15"/>
      <c r="AZ645" s="15"/>
      <c r="BA645" s="15"/>
      <c r="BB645" s="15"/>
      <c r="BC645" s="15"/>
      <c r="BD645" s="14"/>
      <c r="BE645" s="15"/>
      <c r="BF645" s="15"/>
      <c r="BG645" s="16"/>
      <c r="BH645" s="15"/>
      <c r="BI645" s="15"/>
      <c r="BJ645" s="7"/>
      <c r="BK645" s="7"/>
      <c r="BL645" s="15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  <c r="FH645" s="7"/>
      <c r="FI645" s="7"/>
      <c r="FJ645" s="7"/>
      <c r="FK645" s="7"/>
      <c r="FL645" s="7"/>
      <c r="FM645" s="7"/>
      <c r="FN645" s="7"/>
      <c r="FO645" s="7"/>
      <c r="FP645" s="7"/>
      <c r="FQ645" s="7"/>
      <c r="FR645" s="7"/>
      <c r="FS645" s="7"/>
      <c r="FT645" s="7"/>
      <c r="FU645" s="7"/>
      <c r="FV645" s="7"/>
      <c r="FW645" s="7"/>
      <c r="FX645" s="7"/>
      <c r="FY645" s="7"/>
      <c r="FZ645" s="7"/>
      <c r="GA645" s="7"/>
      <c r="GB645" s="7"/>
      <c r="GC645" s="7"/>
      <c r="GD645" s="7"/>
      <c r="GE645" s="7"/>
      <c r="GF645" s="7"/>
      <c r="GG645" s="7"/>
      <c r="GH645" s="7"/>
      <c r="GI645" s="7"/>
      <c r="GJ645" s="7"/>
      <c r="GK645" s="7"/>
      <c r="GL645" s="7"/>
      <c r="GM645" s="7"/>
      <c r="GN645" s="7"/>
      <c r="GO645" s="7"/>
      <c r="GP645" s="7"/>
      <c r="GQ645" s="7"/>
      <c r="GR645" s="7"/>
      <c r="GS645" s="7"/>
      <c r="GT645" s="7"/>
      <c r="GU645" s="7"/>
      <c r="GV645" s="7"/>
      <c r="GW645" s="7"/>
      <c r="GX645" s="7"/>
      <c r="GY645" s="7"/>
      <c r="GZ645" s="7"/>
      <c r="HA645" s="7"/>
      <c r="HB645" s="7"/>
      <c r="HC645" s="7"/>
      <c r="HD645" s="7"/>
      <c r="HE645" s="7"/>
      <c r="HF645" s="7"/>
      <c r="HG645" s="7"/>
      <c r="HH645" s="7"/>
      <c r="HI645" s="7"/>
      <c r="HJ645" s="7"/>
      <c r="HK645" s="7"/>
      <c r="HL645" s="7"/>
      <c r="HM645" s="7"/>
      <c r="HN645" s="7"/>
      <c r="HO645" s="7"/>
      <c r="HP645" s="7"/>
      <c r="HQ645" s="7"/>
      <c r="HR645" s="7"/>
      <c r="HS645" s="7"/>
      <c r="HT645" s="7"/>
      <c r="HU645" s="7"/>
      <c r="HV645" s="7"/>
      <c r="HW645" s="7"/>
      <c r="HX645" s="7"/>
      <c r="HY645" s="7"/>
      <c r="HZ645" s="7"/>
      <c r="IA645" s="7"/>
      <c r="IB645" s="7"/>
      <c r="IC645" s="7"/>
      <c r="ID645" s="7"/>
      <c r="IE645" s="7"/>
      <c r="IF645" s="7"/>
      <c r="IG645" s="7"/>
      <c r="IH645" s="7"/>
      <c r="II645" s="7"/>
      <c r="IJ645" s="7"/>
      <c r="IK645" s="7"/>
      <c r="IL645" s="7"/>
      <c r="IM645" s="7"/>
      <c r="IN645" s="7"/>
      <c r="IO645" s="7"/>
      <c r="IP645" s="7"/>
      <c r="IQ645" s="7"/>
    </row>
    <row r="646" spans="2:251">
      <c r="B646" s="65"/>
      <c r="C646" s="15"/>
      <c r="D646" s="15"/>
      <c r="F646" s="15"/>
      <c r="G646" s="14"/>
      <c r="H646" s="14"/>
      <c r="I646" s="14"/>
      <c r="J646" s="15"/>
      <c r="K646" s="14"/>
      <c r="L646" s="15"/>
      <c r="M646" s="15"/>
      <c r="N646" s="15"/>
      <c r="O646" s="15"/>
      <c r="P646" s="15"/>
      <c r="Q646" s="14"/>
      <c r="R646" s="15"/>
      <c r="S646" s="15"/>
      <c r="T646" s="15"/>
      <c r="U646" s="15"/>
      <c r="V646" s="15"/>
      <c r="W646" s="18"/>
      <c r="X646" s="15"/>
      <c r="Y646" s="15"/>
      <c r="Z646" s="18"/>
      <c r="AA646" s="15"/>
      <c r="AB646" s="15"/>
      <c r="AC646" s="18"/>
      <c r="AD646" s="16"/>
      <c r="AE646" s="16"/>
      <c r="AF646" s="11"/>
      <c r="AG646" s="15"/>
      <c r="AH646" s="15"/>
      <c r="AI646" s="18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4"/>
      <c r="AV646" s="15"/>
      <c r="AW646" s="15"/>
      <c r="AX646" s="15"/>
      <c r="AY646" s="15"/>
      <c r="AZ646" s="15"/>
      <c r="BA646" s="15"/>
      <c r="BB646" s="15"/>
      <c r="BC646" s="15"/>
      <c r="BD646" s="14"/>
      <c r="BE646" s="15"/>
      <c r="BF646" s="15"/>
      <c r="BG646" s="15"/>
      <c r="BH646" s="15"/>
      <c r="BI646" s="15"/>
      <c r="BJ646" s="7"/>
      <c r="BK646" s="7"/>
      <c r="BL646" s="15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  <c r="FH646" s="7"/>
      <c r="FI646" s="7"/>
      <c r="FJ646" s="7"/>
      <c r="FK646" s="7"/>
      <c r="FL646" s="7"/>
      <c r="FM646" s="7"/>
      <c r="FN646" s="7"/>
      <c r="FO646" s="7"/>
      <c r="FP646" s="7"/>
      <c r="FQ646" s="7"/>
      <c r="FR646" s="7"/>
      <c r="FS646" s="7"/>
      <c r="FT646" s="7"/>
      <c r="FU646" s="7"/>
      <c r="FV646" s="7"/>
      <c r="FW646" s="7"/>
      <c r="FX646" s="7"/>
      <c r="FY646" s="7"/>
      <c r="FZ646" s="7"/>
      <c r="GA646" s="7"/>
      <c r="GB646" s="7"/>
      <c r="GC646" s="7"/>
      <c r="GD646" s="7"/>
      <c r="GE646" s="7"/>
      <c r="GF646" s="7"/>
      <c r="GG646" s="7"/>
      <c r="GH646" s="7"/>
      <c r="GI646" s="7"/>
      <c r="GJ646" s="7"/>
      <c r="GK646" s="7"/>
      <c r="GL646" s="7"/>
      <c r="GM646" s="7"/>
      <c r="GN646" s="7"/>
      <c r="GO646" s="7"/>
      <c r="GP646" s="7"/>
      <c r="GQ646" s="7"/>
      <c r="GR646" s="7"/>
      <c r="GS646" s="7"/>
      <c r="GT646" s="7"/>
      <c r="GU646" s="7"/>
      <c r="GV646" s="7"/>
      <c r="GW646" s="7"/>
      <c r="GX646" s="7"/>
      <c r="GY646" s="7"/>
      <c r="GZ646" s="7"/>
      <c r="HA646" s="7"/>
      <c r="HB646" s="7"/>
      <c r="HC646" s="7"/>
      <c r="HD646" s="7"/>
      <c r="HE646" s="7"/>
      <c r="HF646" s="7"/>
      <c r="HG646" s="7"/>
      <c r="HH646" s="7"/>
      <c r="HI646" s="7"/>
      <c r="HJ646" s="7"/>
      <c r="HK646" s="7"/>
      <c r="HL646" s="7"/>
      <c r="HM646" s="7"/>
      <c r="HN646" s="7"/>
      <c r="HO646" s="7"/>
      <c r="HP646" s="7"/>
      <c r="HQ646" s="7"/>
      <c r="HR646" s="7"/>
      <c r="HS646" s="7"/>
      <c r="HT646" s="7"/>
      <c r="HU646" s="7"/>
      <c r="HV646" s="7"/>
      <c r="HW646" s="7"/>
      <c r="HX646" s="7"/>
      <c r="HY646" s="7"/>
      <c r="HZ646" s="7"/>
      <c r="IA646" s="7"/>
      <c r="IB646" s="7"/>
      <c r="IC646" s="7"/>
      <c r="ID646" s="7"/>
      <c r="IE646" s="7"/>
      <c r="IF646" s="7"/>
      <c r="IG646" s="7"/>
      <c r="IH646" s="7"/>
      <c r="II646" s="7"/>
      <c r="IJ646" s="7"/>
      <c r="IK646" s="7"/>
      <c r="IL646" s="7"/>
      <c r="IM646" s="7"/>
      <c r="IN646" s="7"/>
      <c r="IO646" s="7"/>
      <c r="IP646" s="7"/>
      <c r="IQ646" s="7"/>
    </row>
    <row r="647" spans="2:251">
      <c r="B647" s="65"/>
      <c r="C647" s="15"/>
      <c r="D647" s="15"/>
      <c r="F647" s="15"/>
      <c r="G647" s="14"/>
      <c r="H647" s="14"/>
      <c r="I647" s="14"/>
      <c r="J647" s="15"/>
      <c r="K647" s="14"/>
      <c r="L647" s="15"/>
      <c r="M647" s="15"/>
      <c r="N647" s="15"/>
      <c r="O647" s="15"/>
      <c r="P647" s="15"/>
      <c r="Q647" s="14"/>
      <c r="R647" s="15"/>
      <c r="S647" s="15"/>
      <c r="T647" s="15"/>
      <c r="U647" s="15"/>
      <c r="V647" s="15"/>
      <c r="W647" s="18"/>
      <c r="X647" s="15"/>
      <c r="Y647" s="15"/>
      <c r="Z647" s="18"/>
      <c r="AA647" s="15"/>
      <c r="AB647" s="15"/>
      <c r="AC647" s="18"/>
      <c r="AD647" s="16"/>
      <c r="AE647" s="16"/>
      <c r="AF647" s="11"/>
      <c r="AG647" s="15"/>
      <c r="AH647" s="15"/>
      <c r="AI647" s="18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4"/>
      <c r="AV647" s="15"/>
      <c r="AW647" s="15"/>
      <c r="AX647" s="15"/>
      <c r="AY647" s="15"/>
      <c r="AZ647" s="15"/>
      <c r="BA647" s="15"/>
      <c r="BB647" s="15"/>
      <c r="BC647" s="15"/>
      <c r="BD647" s="14"/>
      <c r="BE647" s="15"/>
      <c r="BF647" s="15"/>
      <c r="BG647" s="16"/>
      <c r="BH647" s="15"/>
      <c r="BI647" s="15"/>
      <c r="BJ647" s="7"/>
      <c r="BK647" s="7"/>
      <c r="BL647" s="15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  <c r="FH647" s="7"/>
      <c r="FI647" s="7"/>
      <c r="FJ647" s="7"/>
      <c r="FK647" s="7"/>
      <c r="FL647" s="7"/>
      <c r="FM647" s="7"/>
      <c r="FN647" s="7"/>
      <c r="FO647" s="7"/>
      <c r="FP647" s="7"/>
      <c r="FQ647" s="7"/>
      <c r="FR647" s="7"/>
      <c r="FS647" s="7"/>
      <c r="FT647" s="7"/>
      <c r="FU647" s="7"/>
      <c r="FV647" s="7"/>
      <c r="FW647" s="7"/>
      <c r="FX647" s="7"/>
      <c r="FY647" s="7"/>
      <c r="FZ647" s="7"/>
      <c r="GA647" s="7"/>
      <c r="GB647" s="7"/>
      <c r="GC647" s="7"/>
      <c r="GD647" s="7"/>
      <c r="GE647" s="7"/>
      <c r="GF647" s="7"/>
      <c r="GG647" s="7"/>
      <c r="GH647" s="7"/>
      <c r="GI647" s="7"/>
      <c r="GJ647" s="7"/>
      <c r="GK647" s="7"/>
      <c r="GL647" s="7"/>
      <c r="GM647" s="7"/>
      <c r="GN647" s="7"/>
      <c r="GO647" s="7"/>
      <c r="GP647" s="7"/>
      <c r="GQ647" s="7"/>
      <c r="GR647" s="7"/>
      <c r="GS647" s="7"/>
      <c r="GT647" s="7"/>
      <c r="GU647" s="7"/>
      <c r="GV647" s="7"/>
      <c r="GW647" s="7"/>
      <c r="GX647" s="7"/>
      <c r="GY647" s="7"/>
      <c r="GZ647" s="7"/>
      <c r="HA647" s="7"/>
      <c r="HB647" s="7"/>
      <c r="HC647" s="7"/>
      <c r="HD647" s="7"/>
      <c r="HE647" s="7"/>
      <c r="HF647" s="7"/>
      <c r="HG647" s="7"/>
      <c r="HH647" s="7"/>
      <c r="HI647" s="7"/>
      <c r="HJ647" s="7"/>
      <c r="HK647" s="7"/>
      <c r="HL647" s="7"/>
      <c r="HM647" s="7"/>
      <c r="HN647" s="7"/>
      <c r="HO647" s="7"/>
      <c r="HP647" s="7"/>
      <c r="HQ647" s="7"/>
      <c r="HR647" s="7"/>
      <c r="HS647" s="7"/>
      <c r="HT647" s="7"/>
      <c r="HU647" s="7"/>
      <c r="HV647" s="7"/>
      <c r="HW647" s="7"/>
      <c r="HX647" s="7"/>
      <c r="HY647" s="7"/>
      <c r="HZ647" s="7"/>
      <c r="IA647" s="7"/>
      <c r="IB647" s="7"/>
      <c r="IC647" s="7"/>
      <c r="ID647" s="7"/>
      <c r="IE647" s="7"/>
      <c r="IF647" s="7"/>
      <c r="IG647" s="7"/>
      <c r="IH647" s="7"/>
      <c r="II647" s="7"/>
      <c r="IJ647" s="7"/>
      <c r="IK647" s="7"/>
      <c r="IL647" s="7"/>
      <c r="IM647" s="7"/>
      <c r="IN647" s="7"/>
      <c r="IO647" s="7"/>
      <c r="IP647" s="7"/>
      <c r="IQ647" s="7"/>
    </row>
    <row r="648" spans="2:251">
      <c r="B648" s="65"/>
      <c r="C648" s="15"/>
      <c r="D648" s="15"/>
      <c r="F648" s="15"/>
      <c r="G648" s="14"/>
      <c r="H648" s="14"/>
      <c r="I648" s="14"/>
      <c r="J648" s="15"/>
      <c r="K648" s="14"/>
      <c r="L648" s="15"/>
      <c r="M648" s="15"/>
      <c r="N648" s="15"/>
      <c r="O648" s="15"/>
      <c r="P648" s="15"/>
      <c r="Q648" s="14"/>
      <c r="R648" s="15"/>
      <c r="S648" s="15"/>
      <c r="T648" s="15"/>
      <c r="U648" s="15"/>
      <c r="V648" s="15"/>
      <c r="W648" s="18"/>
      <c r="X648" s="15"/>
      <c r="Y648" s="15"/>
      <c r="Z648" s="18"/>
      <c r="AA648" s="15"/>
      <c r="AB648" s="15"/>
      <c r="AC648" s="18"/>
      <c r="AD648" s="16"/>
      <c r="AE648" s="16"/>
      <c r="AF648" s="11"/>
      <c r="AG648" s="15"/>
      <c r="AH648" s="15"/>
      <c r="AI648" s="18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4"/>
      <c r="AV648" s="15"/>
      <c r="AW648" s="15"/>
      <c r="AX648" s="15"/>
      <c r="AY648" s="15"/>
      <c r="AZ648" s="15"/>
      <c r="BA648" s="15"/>
      <c r="BB648" s="15"/>
      <c r="BC648" s="15"/>
      <c r="BD648" s="14"/>
      <c r="BE648" s="15"/>
      <c r="BF648" s="15"/>
      <c r="BG648" s="16"/>
      <c r="BH648" s="15"/>
      <c r="BI648" s="15"/>
      <c r="BJ648" s="7"/>
      <c r="BK648" s="7"/>
      <c r="BL648" s="15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  <c r="FH648" s="7"/>
      <c r="FI648" s="7"/>
      <c r="FJ648" s="7"/>
      <c r="FK648" s="7"/>
      <c r="FL648" s="7"/>
      <c r="FM648" s="7"/>
      <c r="FN648" s="7"/>
      <c r="FO648" s="7"/>
      <c r="FP648" s="7"/>
      <c r="FQ648" s="7"/>
      <c r="FR648" s="7"/>
      <c r="FS648" s="7"/>
      <c r="FT648" s="7"/>
      <c r="FU648" s="7"/>
      <c r="FV648" s="7"/>
      <c r="FW648" s="7"/>
      <c r="FX648" s="7"/>
      <c r="FY648" s="7"/>
      <c r="FZ648" s="7"/>
      <c r="GA648" s="7"/>
      <c r="GB648" s="7"/>
      <c r="GC648" s="7"/>
      <c r="GD648" s="7"/>
      <c r="GE648" s="7"/>
      <c r="GF648" s="7"/>
      <c r="GG648" s="7"/>
      <c r="GH648" s="7"/>
      <c r="GI648" s="7"/>
      <c r="GJ648" s="7"/>
      <c r="GK648" s="7"/>
      <c r="GL648" s="7"/>
      <c r="GM648" s="7"/>
      <c r="GN648" s="7"/>
      <c r="GO648" s="7"/>
      <c r="GP648" s="7"/>
      <c r="GQ648" s="7"/>
      <c r="GR648" s="7"/>
      <c r="GS648" s="7"/>
      <c r="GT648" s="7"/>
      <c r="GU648" s="7"/>
      <c r="GV648" s="7"/>
      <c r="GW648" s="7"/>
      <c r="GX648" s="7"/>
      <c r="GY648" s="7"/>
      <c r="GZ648" s="7"/>
      <c r="HA648" s="7"/>
      <c r="HB648" s="7"/>
      <c r="HC648" s="7"/>
      <c r="HD648" s="7"/>
      <c r="HE648" s="7"/>
      <c r="HF648" s="7"/>
      <c r="HG648" s="7"/>
      <c r="HH648" s="7"/>
      <c r="HI648" s="7"/>
      <c r="HJ648" s="7"/>
      <c r="HK648" s="7"/>
      <c r="HL648" s="7"/>
      <c r="HM648" s="7"/>
      <c r="HN648" s="7"/>
      <c r="HO648" s="7"/>
      <c r="HP648" s="7"/>
      <c r="HQ648" s="7"/>
      <c r="HR648" s="7"/>
      <c r="HS648" s="7"/>
      <c r="HT648" s="7"/>
      <c r="HU648" s="7"/>
      <c r="HV648" s="7"/>
      <c r="HW648" s="7"/>
      <c r="HX648" s="7"/>
      <c r="HY648" s="7"/>
      <c r="HZ648" s="7"/>
      <c r="IA648" s="7"/>
      <c r="IB648" s="7"/>
      <c r="IC648" s="7"/>
      <c r="ID648" s="7"/>
      <c r="IE648" s="7"/>
      <c r="IF648" s="7"/>
      <c r="IG648" s="7"/>
      <c r="IH648" s="7"/>
      <c r="II648" s="7"/>
      <c r="IJ648" s="7"/>
      <c r="IK648" s="7"/>
      <c r="IL648" s="7"/>
      <c r="IM648" s="7"/>
      <c r="IN648" s="7"/>
      <c r="IO648" s="7"/>
      <c r="IP648" s="7"/>
      <c r="IQ648" s="7"/>
    </row>
    <row r="649" spans="2:251">
      <c r="B649" s="65"/>
      <c r="C649" s="15"/>
      <c r="D649" s="15"/>
      <c r="F649" s="15"/>
      <c r="G649" s="14"/>
      <c r="H649" s="14"/>
      <c r="I649" s="14"/>
      <c r="J649" s="15"/>
      <c r="K649" s="14"/>
      <c r="L649" s="15"/>
      <c r="M649" s="15"/>
      <c r="N649" s="15"/>
      <c r="O649" s="15"/>
      <c r="P649" s="15"/>
      <c r="Q649" s="14"/>
      <c r="R649" s="15"/>
      <c r="S649" s="15"/>
      <c r="T649" s="15"/>
      <c r="U649" s="15"/>
      <c r="V649" s="15"/>
      <c r="W649" s="18"/>
      <c r="X649" s="15"/>
      <c r="Y649" s="15"/>
      <c r="Z649" s="18"/>
      <c r="AA649" s="15"/>
      <c r="AB649" s="15"/>
      <c r="AC649" s="18"/>
      <c r="AD649" s="16"/>
      <c r="AE649" s="16"/>
      <c r="AF649" s="11"/>
      <c r="AG649" s="15"/>
      <c r="AH649" s="15"/>
      <c r="AI649" s="18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4"/>
      <c r="AV649" s="15"/>
      <c r="AW649" s="15"/>
      <c r="AX649" s="15"/>
      <c r="AY649" s="15"/>
      <c r="AZ649" s="15"/>
      <c r="BA649" s="15"/>
      <c r="BB649" s="15"/>
      <c r="BC649" s="15"/>
      <c r="BD649" s="14"/>
      <c r="BE649" s="15"/>
      <c r="BF649" s="15"/>
      <c r="BG649" s="16"/>
      <c r="BH649" s="15"/>
      <c r="BI649" s="15"/>
      <c r="BJ649" s="7"/>
      <c r="BK649" s="7"/>
      <c r="BL649" s="15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  <c r="FH649" s="7"/>
      <c r="FI649" s="7"/>
      <c r="FJ649" s="7"/>
      <c r="FK649" s="7"/>
      <c r="FL649" s="7"/>
      <c r="FM649" s="7"/>
      <c r="FN649" s="7"/>
      <c r="FO649" s="7"/>
      <c r="FP649" s="7"/>
      <c r="FQ649" s="7"/>
      <c r="FR649" s="7"/>
      <c r="FS649" s="7"/>
      <c r="FT649" s="7"/>
      <c r="FU649" s="7"/>
      <c r="FV649" s="7"/>
      <c r="FW649" s="7"/>
      <c r="FX649" s="7"/>
      <c r="FY649" s="7"/>
      <c r="FZ649" s="7"/>
      <c r="GA649" s="7"/>
      <c r="GB649" s="7"/>
      <c r="GC649" s="7"/>
      <c r="GD649" s="7"/>
      <c r="GE649" s="7"/>
      <c r="GF649" s="7"/>
      <c r="GG649" s="7"/>
      <c r="GH649" s="7"/>
      <c r="GI649" s="7"/>
      <c r="GJ649" s="7"/>
      <c r="GK649" s="7"/>
      <c r="GL649" s="7"/>
      <c r="GM649" s="7"/>
      <c r="GN649" s="7"/>
      <c r="GO649" s="7"/>
      <c r="GP649" s="7"/>
      <c r="GQ649" s="7"/>
      <c r="GR649" s="7"/>
      <c r="GS649" s="7"/>
      <c r="GT649" s="7"/>
      <c r="GU649" s="7"/>
      <c r="GV649" s="7"/>
      <c r="GW649" s="7"/>
      <c r="GX649" s="7"/>
      <c r="GY649" s="7"/>
      <c r="GZ649" s="7"/>
      <c r="HA649" s="7"/>
      <c r="HB649" s="7"/>
      <c r="HC649" s="7"/>
      <c r="HD649" s="7"/>
      <c r="HE649" s="7"/>
      <c r="HF649" s="7"/>
      <c r="HG649" s="7"/>
      <c r="HH649" s="7"/>
      <c r="HI649" s="7"/>
      <c r="HJ649" s="7"/>
      <c r="HK649" s="7"/>
      <c r="HL649" s="7"/>
      <c r="HM649" s="7"/>
      <c r="HN649" s="7"/>
      <c r="HO649" s="7"/>
      <c r="HP649" s="7"/>
      <c r="HQ649" s="7"/>
      <c r="HR649" s="7"/>
      <c r="HS649" s="7"/>
      <c r="HT649" s="7"/>
      <c r="HU649" s="7"/>
      <c r="HV649" s="7"/>
      <c r="HW649" s="7"/>
      <c r="HX649" s="7"/>
      <c r="HY649" s="7"/>
      <c r="HZ649" s="7"/>
      <c r="IA649" s="7"/>
      <c r="IB649" s="7"/>
      <c r="IC649" s="7"/>
      <c r="ID649" s="7"/>
      <c r="IE649" s="7"/>
      <c r="IF649" s="7"/>
      <c r="IG649" s="7"/>
      <c r="IH649" s="7"/>
      <c r="II649" s="7"/>
      <c r="IJ649" s="7"/>
      <c r="IK649" s="7"/>
      <c r="IL649" s="7"/>
      <c r="IM649" s="7"/>
      <c r="IN649" s="7"/>
      <c r="IO649" s="7"/>
      <c r="IP649" s="7"/>
      <c r="IQ649" s="7"/>
    </row>
    <row r="650" spans="2:251">
      <c r="B650" s="65"/>
      <c r="C650" s="15"/>
      <c r="D650" s="15"/>
      <c r="F650" s="15"/>
      <c r="G650" s="14"/>
      <c r="H650" s="14"/>
      <c r="I650" s="14"/>
      <c r="J650" s="15"/>
      <c r="K650" s="14"/>
      <c r="L650" s="15"/>
      <c r="M650" s="15"/>
      <c r="N650" s="15"/>
      <c r="O650" s="15"/>
      <c r="P650" s="15"/>
      <c r="Q650" s="14"/>
      <c r="R650" s="15"/>
      <c r="S650" s="15"/>
      <c r="T650" s="15"/>
      <c r="U650" s="15"/>
      <c r="V650" s="15"/>
      <c r="W650" s="18"/>
      <c r="X650" s="15"/>
      <c r="Y650" s="15"/>
      <c r="Z650" s="18"/>
      <c r="AA650" s="15"/>
      <c r="AB650" s="15"/>
      <c r="AC650" s="18"/>
      <c r="AD650" s="16"/>
      <c r="AE650" s="16"/>
      <c r="AF650" s="11"/>
      <c r="AG650" s="15"/>
      <c r="AH650" s="15"/>
      <c r="AI650" s="18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4"/>
      <c r="AV650" s="15"/>
      <c r="AW650" s="15"/>
      <c r="AX650" s="15"/>
      <c r="AY650" s="15"/>
      <c r="AZ650" s="15"/>
      <c r="BA650" s="15"/>
      <c r="BB650" s="15"/>
      <c r="BC650" s="15"/>
      <c r="BD650" s="14"/>
      <c r="BE650" s="15"/>
      <c r="BF650" s="15"/>
      <c r="BG650" s="16"/>
      <c r="BH650" s="15"/>
      <c r="BI650" s="15"/>
      <c r="BJ650" s="7"/>
      <c r="BK650" s="7"/>
      <c r="BL650" s="15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  <c r="FH650" s="7"/>
      <c r="FI650" s="7"/>
      <c r="FJ650" s="7"/>
      <c r="FK650" s="7"/>
      <c r="FL650" s="7"/>
      <c r="FM650" s="7"/>
      <c r="FN650" s="7"/>
      <c r="FO650" s="7"/>
      <c r="FP650" s="7"/>
      <c r="FQ650" s="7"/>
      <c r="FR650" s="7"/>
      <c r="FS650" s="7"/>
      <c r="FT650" s="7"/>
      <c r="FU650" s="7"/>
      <c r="FV650" s="7"/>
      <c r="FW650" s="7"/>
      <c r="FX650" s="7"/>
      <c r="FY650" s="7"/>
      <c r="FZ650" s="7"/>
      <c r="GA650" s="7"/>
      <c r="GB650" s="7"/>
      <c r="GC650" s="7"/>
      <c r="GD650" s="7"/>
      <c r="GE650" s="7"/>
      <c r="GF650" s="7"/>
      <c r="GG650" s="7"/>
      <c r="GH650" s="7"/>
      <c r="GI650" s="7"/>
      <c r="GJ650" s="7"/>
      <c r="GK650" s="7"/>
      <c r="GL650" s="7"/>
      <c r="GM650" s="7"/>
      <c r="GN650" s="7"/>
      <c r="GO650" s="7"/>
      <c r="GP650" s="7"/>
      <c r="GQ650" s="7"/>
      <c r="GR650" s="7"/>
      <c r="GS650" s="7"/>
      <c r="GT650" s="7"/>
      <c r="GU650" s="7"/>
      <c r="GV650" s="7"/>
      <c r="GW650" s="7"/>
      <c r="GX650" s="7"/>
      <c r="GY650" s="7"/>
      <c r="GZ650" s="7"/>
      <c r="HA650" s="7"/>
      <c r="HB650" s="7"/>
      <c r="HC650" s="7"/>
      <c r="HD650" s="7"/>
      <c r="HE650" s="7"/>
      <c r="HF650" s="7"/>
      <c r="HG650" s="7"/>
      <c r="HH650" s="7"/>
      <c r="HI650" s="7"/>
      <c r="HJ650" s="7"/>
      <c r="HK650" s="7"/>
      <c r="HL650" s="7"/>
      <c r="HM650" s="7"/>
      <c r="HN650" s="7"/>
      <c r="HO650" s="7"/>
      <c r="HP650" s="7"/>
      <c r="HQ650" s="7"/>
      <c r="HR650" s="7"/>
      <c r="HS650" s="7"/>
      <c r="HT650" s="7"/>
      <c r="HU650" s="7"/>
      <c r="HV650" s="7"/>
      <c r="HW650" s="7"/>
      <c r="HX650" s="7"/>
      <c r="HY650" s="7"/>
      <c r="HZ650" s="7"/>
      <c r="IA650" s="7"/>
      <c r="IB650" s="7"/>
      <c r="IC650" s="7"/>
      <c r="ID650" s="7"/>
      <c r="IE650" s="7"/>
      <c r="IF650" s="7"/>
      <c r="IG650" s="7"/>
      <c r="IH650" s="7"/>
      <c r="II650" s="7"/>
      <c r="IJ650" s="7"/>
      <c r="IK650" s="7"/>
      <c r="IL650" s="7"/>
      <c r="IM650" s="7"/>
      <c r="IN650" s="7"/>
      <c r="IO650" s="7"/>
      <c r="IP650" s="7"/>
      <c r="IQ650" s="7"/>
    </row>
    <row r="651" spans="2:251">
      <c r="B651" s="65"/>
      <c r="C651" s="15"/>
      <c r="D651" s="15"/>
      <c r="F651" s="15"/>
      <c r="G651" s="14"/>
      <c r="H651" s="14"/>
      <c r="I651" s="14"/>
      <c r="J651" s="15"/>
      <c r="K651" s="14"/>
      <c r="L651" s="15"/>
      <c r="M651" s="15"/>
      <c r="N651" s="15"/>
      <c r="O651" s="15"/>
      <c r="P651" s="15"/>
      <c r="Q651" s="14"/>
      <c r="R651" s="15"/>
      <c r="S651" s="15"/>
      <c r="T651" s="15"/>
      <c r="U651" s="15"/>
      <c r="V651" s="15"/>
      <c r="W651" s="18"/>
      <c r="X651" s="15"/>
      <c r="Y651" s="15"/>
      <c r="Z651" s="18"/>
      <c r="AA651" s="15"/>
      <c r="AB651" s="15"/>
      <c r="AC651" s="18"/>
      <c r="AD651" s="16"/>
      <c r="AE651" s="16"/>
      <c r="AF651" s="11"/>
      <c r="AG651" s="15"/>
      <c r="AH651" s="15"/>
      <c r="AI651" s="18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4"/>
      <c r="AV651" s="15"/>
      <c r="AW651" s="15"/>
      <c r="AX651" s="15"/>
      <c r="AY651" s="15"/>
      <c r="AZ651" s="15"/>
      <c r="BA651" s="15"/>
      <c r="BB651" s="15"/>
      <c r="BC651" s="15"/>
      <c r="BD651" s="14"/>
      <c r="BE651" s="15"/>
      <c r="BF651" s="15"/>
      <c r="BG651" s="16"/>
      <c r="BH651" s="15"/>
      <c r="BI651" s="15"/>
      <c r="BJ651" s="7"/>
      <c r="BK651" s="7"/>
      <c r="BL651" s="15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  <c r="FR651" s="7"/>
      <c r="FS651" s="7"/>
      <c r="FT651" s="7"/>
      <c r="FU651" s="7"/>
      <c r="FV651" s="7"/>
      <c r="FW651" s="7"/>
      <c r="FX651" s="7"/>
      <c r="FY651" s="7"/>
      <c r="FZ651" s="7"/>
      <c r="GA651" s="7"/>
      <c r="GB651" s="7"/>
      <c r="GC651" s="7"/>
      <c r="GD651" s="7"/>
      <c r="GE651" s="7"/>
      <c r="GF651" s="7"/>
      <c r="GG651" s="7"/>
      <c r="GH651" s="7"/>
      <c r="GI651" s="7"/>
      <c r="GJ651" s="7"/>
      <c r="GK651" s="7"/>
      <c r="GL651" s="7"/>
      <c r="GM651" s="7"/>
      <c r="GN651" s="7"/>
      <c r="GO651" s="7"/>
      <c r="GP651" s="7"/>
      <c r="GQ651" s="7"/>
      <c r="GR651" s="7"/>
      <c r="GS651" s="7"/>
      <c r="GT651" s="7"/>
      <c r="GU651" s="7"/>
      <c r="GV651" s="7"/>
      <c r="GW651" s="7"/>
      <c r="GX651" s="7"/>
      <c r="GY651" s="7"/>
      <c r="GZ651" s="7"/>
      <c r="HA651" s="7"/>
      <c r="HB651" s="7"/>
      <c r="HC651" s="7"/>
      <c r="HD651" s="7"/>
      <c r="HE651" s="7"/>
      <c r="HF651" s="7"/>
      <c r="HG651" s="7"/>
      <c r="HH651" s="7"/>
      <c r="HI651" s="7"/>
      <c r="HJ651" s="7"/>
      <c r="HK651" s="7"/>
      <c r="HL651" s="7"/>
      <c r="HM651" s="7"/>
      <c r="HN651" s="7"/>
      <c r="HO651" s="7"/>
      <c r="HP651" s="7"/>
      <c r="HQ651" s="7"/>
      <c r="HR651" s="7"/>
      <c r="HS651" s="7"/>
      <c r="HT651" s="7"/>
      <c r="HU651" s="7"/>
      <c r="HV651" s="7"/>
      <c r="HW651" s="7"/>
      <c r="HX651" s="7"/>
      <c r="HY651" s="7"/>
      <c r="HZ651" s="7"/>
      <c r="IA651" s="7"/>
      <c r="IB651" s="7"/>
      <c r="IC651" s="7"/>
      <c r="ID651" s="7"/>
      <c r="IE651" s="7"/>
      <c r="IF651" s="7"/>
      <c r="IG651" s="7"/>
      <c r="IH651" s="7"/>
      <c r="II651" s="7"/>
      <c r="IJ651" s="7"/>
      <c r="IK651" s="7"/>
      <c r="IL651" s="7"/>
      <c r="IM651" s="7"/>
      <c r="IN651" s="7"/>
      <c r="IO651" s="7"/>
      <c r="IP651" s="7"/>
      <c r="IQ651" s="7"/>
    </row>
    <row r="652" spans="2:251">
      <c r="B652" s="65"/>
      <c r="C652" s="15"/>
      <c r="D652" s="15"/>
      <c r="F652" s="15"/>
      <c r="G652" s="14"/>
      <c r="H652" s="14"/>
      <c r="I652" s="14"/>
      <c r="J652" s="15"/>
      <c r="K652" s="14"/>
      <c r="L652" s="15"/>
      <c r="M652" s="15"/>
      <c r="N652" s="15"/>
      <c r="O652" s="15"/>
      <c r="P652" s="15"/>
      <c r="Q652" s="14"/>
      <c r="R652" s="15"/>
      <c r="S652" s="15"/>
      <c r="T652" s="15"/>
      <c r="U652" s="15"/>
      <c r="V652" s="15"/>
      <c r="W652" s="18"/>
      <c r="X652" s="15"/>
      <c r="Y652" s="15"/>
      <c r="Z652" s="18"/>
      <c r="AA652" s="15"/>
      <c r="AB652" s="15"/>
      <c r="AC652" s="18"/>
      <c r="AD652" s="16"/>
      <c r="AE652" s="16"/>
      <c r="AF652" s="11"/>
      <c r="AG652" s="15"/>
      <c r="AH652" s="15"/>
      <c r="AI652" s="18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4"/>
      <c r="AV652" s="15"/>
      <c r="AW652" s="15"/>
      <c r="AX652" s="15"/>
      <c r="AY652" s="15"/>
      <c r="AZ652" s="15"/>
      <c r="BA652" s="15"/>
      <c r="BB652" s="15"/>
      <c r="BC652" s="15"/>
      <c r="BD652" s="14"/>
      <c r="BE652" s="15"/>
      <c r="BF652" s="15"/>
      <c r="BG652" s="16"/>
      <c r="BH652" s="15"/>
      <c r="BI652" s="15"/>
      <c r="BJ652" s="7"/>
      <c r="BK652" s="7"/>
      <c r="BL652" s="15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  <c r="FH652" s="7"/>
      <c r="FI652" s="7"/>
      <c r="FJ652" s="7"/>
      <c r="FK652" s="7"/>
      <c r="FL652" s="7"/>
      <c r="FM652" s="7"/>
      <c r="FN652" s="7"/>
      <c r="FO652" s="7"/>
      <c r="FP652" s="7"/>
      <c r="FQ652" s="7"/>
      <c r="FR652" s="7"/>
      <c r="FS652" s="7"/>
      <c r="FT652" s="7"/>
      <c r="FU652" s="7"/>
      <c r="FV652" s="7"/>
      <c r="FW652" s="7"/>
      <c r="FX652" s="7"/>
      <c r="FY652" s="7"/>
      <c r="FZ652" s="7"/>
      <c r="GA652" s="7"/>
      <c r="GB652" s="7"/>
      <c r="GC652" s="7"/>
      <c r="GD652" s="7"/>
      <c r="GE652" s="7"/>
      <c r="GF652" s="7"/>
      <c r="GG652" s="7"/>
      <c r="GH652" s="7"/>
      <c r="GI652" s="7"/>
      <c r="GJ652" s="7"/>
      <c r="GK652" s="7"/>
      <c r="GL652" s="7"/>
      <c r="GM652" s="7"/>
      <c r="GN652" s="7"/>
      <c r="GO652" s="7"/>
      <c r="GP652" s="7"/>
      <c r="GQ652" s="7"/>
      <c r="GR652" s="7"/>
      <c r="GS652" s="7"/>
      <c r="GT652" s="7"/>
      <c r="GU652" s="7"/>
      <c r="GV652" s="7"/>
      <c r="GW652" s="7"/>
      <c r="GX652" s="7"/>
      <c r="GY652" s="7"/>
      <c r="GZ652" s="7"/>
      <c r="HA652" s="7"/>
      <c r="HB652" s="7"/>
      <c r="HC652" s="7"/>
      <c r="HD652" s="7"/>
      <c r="HE652" s="7"/>
      <c r="HF652" s="7"/>
      <c r="HG652" s="7"/>
      <c r="HH652" s="7"/>
      <c r="HI652" s="7"/>
      <c r="HJ652" s="7"/>
      <c r="HK652" s="7"/>
      <c r="HL652" s="7"/>
      <c r="HM652" s="7"/>
      <c r="HN652" s="7"/>
      <c r="HO652" s="7"/>
      <c r="HP652" s="7"/>
      <c r="HQ652" s="7"/>
      <c r="HR652" s="7"/>
      <c r="HS652" s="7"/>
      <c r="HT652" s="7"/>
      <c r="HU652" s="7"/>
      <c r="HV652" s="7"/>
      <c r="HW652" s="7"/>
      <c r="HX652" s="7"/>
      <c r="HY652" s="7"/>
      <c r="HZ652" s="7"/>
      <c r="IA652" s="7"/>
      <c r="IB652" s="7"/>
      <c r="IC652" s="7"/>
      <c r="ID652" s="7"/>
      <c r="IE652" s="7"/>
      <c r="IF652" s="7"/>
      <c r="IG652" s="7"/>
      <c r="IH652" s="7"/>
      <c r="II652" s="7"/>
      <c r="IJ652" s="7"/>
      <c r="IK652" s="7"/>
      <c r="IL652" s="7"/>
      <c r="IM652" s="7"/>
      <c r="IN652" s="7"/>
      <c r="IO652" s="7"/>
      <c r="IP652" s="7"/>
      <c r="IQ652" s="7"/>
    </row>
    <row r="653" spans="2:251">
      <c r="B653" s="65"/>
      <c r="C653" s="15"/>
      <c r="D653" s="15"/>
      <c r="F653" s="15"/>
      <c r="G653" s="14"/>
      <c r="H653" s="14"/>
      <c r="I653" s="14"/>
      <c r="J653" s="15"/>
      <c r="K653" s="14"/>
      <c r="L653" s="15"/>
      <c r="M653" s="15"/>
      <c r="N653" s="15"/>
      <c r="O653" s="15"/>
      <c r="P653" s="15"/>
      <c r="Q653" s="14"/>
      <c r="R653" s="15"/>
      <c r="S653" s="15"/>
      <c r="T653" s="15"/>
      <c r="U653" s="15"/>
      <c r="V653" s="15"/>
      <c r="W653" s="18"/>
      <c r="X653" s="15"/>
      <c r="Y653" s="15"/>
      <c r="Z653" s="18"/>
      <c r="AA653" s="15"/>
      <c r="AB653" s="15"/>
      <c r="AC653" s="18"/>
      <c r="AD653" s="16"/>
      <c r="AE653" s="16"/>
      <c r="AF653" s="11"/>
      <c r="AG653" s="15"/>
      <c r="AH653" s="15"/>
      <c r="AI653" s="18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4"/>
      <c r="AV653" s="15"/>
      <c r="AW653" s="15"/>
      <c r="AX653" s="15"/>
      <c r="AY653" s="15"/>
      <c r="AZ653" s="15"/>
      <c r="BA653" s="15"/>
      <c r="BB653" s="15"/>
      <c r="BC653" s="15"/>
      <c r="BD653" s="14"/>
      <c r="BE653" s="15"/>
      <c r="BF653" s="15"/>
      <c r="BG653" s="16"/>
      <c r="BH653" s="15"/>
      <c r="BI653" s="15"/>
      <c r="BJ653" s="7"/>
      <c r="BK653" s="7"/>
      <c r="BL653" s="15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  <c r="FH653" s="7"/>
      <c r="FI653" s="7"/>
      <c r="FJ653" s="7"/>
      <c r="FK653" s="7"/>
      <c r="FL653" s="7"/>
      <c r="FM653" s="7"/>
      <c r="FN653" s="7"/>
      <c r="FO653" s="7"/>
      <c r="FP653" s="7"/>
      <c r="FQ653" s="7"/>
      <c r="FR653" s="7"/>
      <c r="FS653" s="7"/>
      <c r="FT653" s="7"/>
      <c r="FU653" s="7"/>
      <c r="FV653" s="7"/>
      <c r="FW653" s="7"/>
      <c r="FX653" s="7"/>
      <c r="FY653" s="7"/>
      <c r="FZ653" s="7"/>
      <c r="GA653" s="7"/>
      <c r="GB653" s="7"/>
      <c r="GC653" s="7"/>
      <c r="GD653" s="7"/>
      <c r="GE653" s="7"/>
      <c r="GF653" s="7"/>
      <c r="GG653" s="7"/>
      <c r="GH653" s="7"/>
      <c r="GI653" s="7"/>
      <c r="GJ653" s="7"/>
      <c r="GK653" s="7"/>
      <c r="GL653" s="7"/>
      <c r="GM653" s="7"/>
      <c r="GN653" s="7"/>
      <c r="GO653" s="7"/>
      <c r="GP653" s="7"/>
      <c r="GQ653" s="7"/>
      <c r="GR653" s="7"/>
      <c r="GS653" s="7"/>
      <c r="GT653" s="7"/>
      <c r="GU653" s="7"/>
      <c r="GV653" s="7"/>
      <c r="GW653" s="7"/>
      <c r="GX653" s="7"/>
      <c r="GY653" s="7"/>
      <c r="GZ653" s="7"/>
      <c r="HA653" s="7"/>
      <c r="HB653" s="7"/>
      <c r="HC653" s="7"/>
      <c r="HD653" s="7"/>
      <c r="HE653" s="7"/>
      <c r="HF653" s="7"/>
      <c r="HG653" s="7"/>
      <c r="HH653" s="7"/>
      <c r="HI653" s="7"/>
      <c r="HJ653" s="7"/>
      <c r="HK653" s="7"/>
      <c r="HL653" s="7"/>
      <c r="HM653" s="7"/>
      <c r="HN653" s="7"/>
      <c r="HO653" s="7"/>
      <c r="HP653" s="7"/>
      <c r="HQ653" s="7"/>
      <c r="HR653" s="7"/>
      <c r="HS653" s="7"/>
      <c r="HT653" s="7"/>
      <c r="HU653" s="7"/>
      <c r="HV653" s="7"/>
      <c r="HW653" s="7"/>
      <c r="HX653" s="7"/>
      <c r="HY653" s="7"/>
      <c r="HZ653" s="7"/>
      <c r="IA653" s="7"/>
      <c r="IB653" s="7"/>
      <c r="IC653" s="7"/>
      <c r="ID653" s="7"/>
      <c r="IE653" s="7"/>
      <c r="IF653" s="7"/>
      <c r="IG653" s="7"/>
      <c r="IH653" s="7"/>
      <c r="II653" s="7"/>
      <c r="IJ653" s="7"/>
      <c r="IK653" s="7"/>
      <c r="IL653" s="7"/>
      <c r="IM653" s="7"/>
      <c r="IN653" s="7"/>
      <c r="IO653" s="7"/>
      <c r="IP653" s="7"/>
      <c r="IQ653" s="7"/>
    </row>
    <row r="654" spans="2:251">
      <c r="B654" s="65"/>
      <c r="C654" s="15"/>
      <c r="D654" s="15"/>
      <c r="F654" s="15"/>
      <c r="G654" s="14"/>
      <c r="H654" s="14"/>
      <c r="I654" s="14"/>
      <c r="J654" s="15"/>
      <c r="K654" s="14"/>
      <c r="L654" s="15"/>
      <c r="M654" s="15"/>
      <c r="N654" s="15"/>
      <c r="O654" s="15"/>
      <c r="P654" s="15"/>
      <c r="Q654" s="14"/>
      <c r="R654" s="15"/>
      <c r="S654" s="15"/>
      <c r="T654" s="15"/>
      <c r="U654" s="15"/>
      <c r="V654" s="15"/>
      <c r="W654" s="18"/>
      <c r="X654" s="15"/>
      <c r="Y654" s="15"/>
      <c r="Z654" s="18"/>
      <c r="AA654" s="15"/>
      <c r="AB654" s="15"/>
      <c r="AC654" s="18"/>
      <c r="AD654" s="16"/>
      <c r="AE654" s="16"/>
      <c r="AF654" s="11"/>
      <c r="AG654" s="15"/>
      <c r="AH654" s="15"/>
      <c r="AI654" s="18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4"/>
      <c r="AV654" s="15"/>
      <c r="AW654" s="15"/>
      <c r="AX654" s="15"/>
      <c r="AY654" s="15"/>
      <c r="AZ654" s="15"/>
      <c r="BA654" s="15"/>
      <c r="BB654" s="15"/>
      <c r="BC654" s="15"/>
      <c r="BD654" s="14"/>
      <c r="BE654" s="15"/>
      <c r="BF654" s="15"/>
      <c r="BG654" s="15"/>
      <c r="BH654" s="15"/>
      <c r="BI654" s="15"/>
      <c r="BJ654" s="7"/>
      <c r="BK654" s="7"/>
      <c r="BL654" s="15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  <c r="FH654" s="7"/>
      <c r="FI654" s="7"/>
      <c r="FJ654" s="7"/>
      <c r="FK654" s="7"/>
      <c r="FL654" s="7"/>
      <c r="FM654" s="7"/>
      <c r="FN654" s="7"/>
      <c r="FO654" s="7"/>
      <c r="FP654" s="7"/>
      <c r="FQ654" s="7"/>
      <c r="FR654" s="7"/>
      <c r="FS654" s="7"/>
      <c r="FT654" s="7"/>
      <c r="FU654" s="7"/>
      <c r="FV654" s="7"/>
      <c r="FW654" s="7"/>
      <c r="FX654" s="7"/>
      <c r="FY654" s="7"/>
      <c r="FZ654" s="7"/>
      <c r="GA654" s="7"/>
      <c r="GB654" s="7"/>
      <c r="GC654" s="7"/>
      <c r="GD654" s="7"/>
      <c r="GE654" s="7"/>
      <c r="GF654" s="7"/>
      <c r="GG654" s="7"/>
      <c r="GH654" s="7"/>
      <c r="GI654" s="7"/>
      <c r="GJ654" s="7"/>
      <c r="GK654" s="7"/>
      <c r="GL654" s="7"/>
      <c r="GM654" s="7"/>
      <c r="GN654" s="7"/>
      <c r="GO654" s="7"/>
      <c r="GP654" s="7"/>
      <c r="GQ654" s="7"/>
      <c r="GR654" s="7"/>
      <c r="GS654" s="7"/>
      <c r="GT654" s="7"/>
      <c r="GU654" s="7"/>
      <c r="GV654" s="7"/>
      <c r="GW654" s="7"/>
      <c r="GX654" s="7"/>
      <c r="GY654" s="7"/>
      <c r="GZ654" s="7"/>
      <c r="HA654" s="7"/>
      <c r="HB654" s="7"/>
      <c r="HC654" s="7"/>
      <c r="HD654" s="7"/>
      <c r="HE654" s="7"/>
      <c r="HF654" s="7"/>
      <c r="HG654" s="7"/>
      <c r="HH654" s="7"/>
      <c r="HI654" s="7"/>
      <c r="HJ654" s="7"/>
      <c r="HK654" s="7"/>
      <c r="HL654" s="7"/>
      <c r="HM654" s="7"/>
      <c r="HN654" s="7"/>
      <c r="HO654" s="7"/>
      <c r="HP654" s="7"/>
      <c r="HQ654" s="7"/>
      <c r="HR654" s="7"/>
      <c r="HS654" s="7"/>
      <c r="HT654" s="7"/>
      <c r="HU654" s="7"/>
      <c r="HV654" s="7"/>
      <c r="HW654" s="7"/>
      <c r="HX654" s="7"/>
      <c r="HY654" s="7"/>
      <c r="HZ654" s="7"/>
      <c r="IA654" s="7"/>
      <c r="IB654" s="7"/>
      <c r="IC654" s="7"/>
      <c r="ID654" s="7"/>
      <c r="IE654" s="7"/>
      <c r="IF654" s="7"/>
      <c r="IG654" s="7"/>
      <c r="IH654" s="7"/>
      <c r="II654" s="7"/>
      <c r="IJ654" s="7"/>
      <c r="IK654" s="7"/>
      <c r="IL654" s="7"/>
      <c r="IM654" s="7"/>
      <c r="IN654" s="7"/>
      <c r="IO654" s="7"/>
      <c r="IP654" s="7"/>
      <c r="IQ654" s="7"/>
    </row>
    <row r="655" spans="2:251">
      <c r="B655" s="65"/>
      <c r="C655" s="15"/>
      <c r="D655" s="15"/>
      <c r="F655" s="15"/>
      <c r="G655" s="14"/>
      <c r="H655" s="14"/>
      <c r="I655" s="14"/>
      <c r="J655" s="15"/>
      <c r="K655" s="14"/>
      <c r="L655" s="15"/>
      <c r="M655" s="15"/>
      <c r="N655" s="15"/>
      <c r="O655" s="15"/>
      <c r="P655" s="15"/>
      <c r="Q655" s="14"/>
      <c r="R655" s="15"/>
      <c r="S655" s="15"/>
      <c r="T655" s="15"/>
      <c r="U655" s="15"/>
      <c r="V655" s="15"/>
      <c r="W655" s="18"/>
      <c r="X655" s="15"/>
      <c r="Y655" s="15"/>
      <c r="Z655" s="18"/>
      <c r="AA655" s="15"/>
      <c r="AB655" s="15"/>
      <c r="AC655" s="18"/>
      <c r="AD655" s="16"/>
      <c r="AE655" s="16"/>
      <c r="AF655" s="11"/>
      <c r="AG655" s="15"/>
      <c r="AH655" s="15"/>
      <c r="AI655" s="18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4"/>
      <c r="AV655" s="15"/>
      <c r="AW655" s="15"/>
      <c r="AX655" s="15"/>
      <c r="AY655" s="15"/>
      <c r="AZ655" s="15"/>
      <c r="BA655" s="15"/>
      <c r="BB655" s="15"/>
      <c r="BC655" s="15"/>
      <c r="BD655" s="14"/>
      <c r="BE655" s="15"/>
      <c r="BF655" s="15"/>
      <c r="BG655" s="15"/>
      <c r="BH655" s="15"/>
      <c r="BI655" s="15"/>
      <c r="BJ655" s="7"/>
      <c r="BK655" s="7"/>
      <c r="BL655" s="15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  <c r="FR655" s="7"/>
      <c r="FS655" s="7"/>
      <c r="FT655" s="7"/>
      <c r="FU655" s="7"/>
      <c r="FV655" s="7"/>
      <c r="FW655" s="7"/>
      <c r="FX655" s="7"/>
      <c r="FY655" s="7"/>
      <c r="FZ655" s="7"/>
      <c r="GA655" s="7"/>
      <c r="GB655" s="7"/>
      <c r="GC655" s="7"/>
      <c r="GD655" s="7"/>
      <c r="GE655" s="7"/>
      <c r="GF655" s="7"/>
      <c r="GG655" s="7"/>
      <c r="GH655" s="7"/>
      <c r="GI655" s="7"/>
      <c r="GJ655" s="7"/>
      <c r="GK655" s="7"/>
      <c r="GL655" s="7"/>
      <c r="GM655" s="7"/>
      <c r="GN655" s="7"/>
      <c r="GO655" s="7"/>
      <c r="GP655" s="7"/>
      <c r="GQ655" s="7"/>
      <c r="GR655" s="7"/>
      <c r="GS655" s="7"/>
      <c r="GT655" s="7"/>
      <c r="GU655" s="7"/>
      <c r="GV655" s="7"/>
      <c r="GW655" s="7"/>
      <c r="GX655" s="7"/>
      <c r="GY655" s="7"/>
      <c r="GZ655" s="7"/>
      <c r="HA655" s="7"/>
      <c r="HB655" s="7"/>
      <c r="HC655" s="7"/>
      <c r="HD655" s="7"/>
      <c r="HE655" s="7"/>
      <c r="HF655" s="7"/>
      <c r="HG655" s="7"/>
      <c r="HH655" s="7"/>
      <c r="HI655" s="7"/>
      <c r="HJ655" s="7"/>
      <c r="HK655" s="7"/>
      <c r="HL655" s="7"/>
      <c r="HM655" s="7"/>
      <c r="HN655" s="7"/>
      <c r="HO655" s="7"/>
      <c r="HP655" s="7"/>
      <c r="HQ655" s="7"/>
      <c r="HR655" s="7"/>
      <c r="HS655" s="7"/>
      <c r="HT655" s="7"/>
      <c r="HU655" s="7"/>
      <c r="HV655" s="7"/>
      <c r="HW655" s="7"/>
      <c r="HX655" s="7"/>
      <c r="HY655" s="7"/>
      <c r="HZ655" s="7"/>
      <c r="IA655" s="7"/>
      <c r="IB655" s="7"/>
      <c r="IC655" s="7"/>
      <c r="ID655" s="7"/>
      <c r="IE655" s="7"/>
      <c r="IF655" s="7"/>
      <c r="IG655" s="7"/>
      <c r="IH655" s="7"/>
      <c r="II655" s="7"/>
      <c r="IJ655" s="7"/>
      <c r="IK655" s="7"/>
      <c r="IL655" s="7"/>
      <c r="IM655" s="7"/>
      <c r="IN655" s="7"/>
      <c r="IO655" s="7"/>
      <c r="IP655" s="7"/>
      <c r="IQ655" s="7"/>
    </row>
    <row r="656" spans="2:251">
      <c r="B656" s="65"/>
      <c r="C656" s="15"/>
      <c r="D656" s="15"/>
      <c r="F656" s="15"/>
      <c r="G656" s="14"/>
      <c r="H656" s="14"/>
      <c r="I656" s="14"/>
      <c r="J656" s="15"/>
      <c r="K656" s="14"/>
      <c r="L656" s="15"/>
      <c r="M656" s="15"/>
      <c r="N656" s="15"/>
      <c r="O656" s="15"/>
      <c r="P656" s="15"/>
      <c r="Q656" s="14"/>
      <c r="R656" s="15"/>
      <c r="S656" s="15"/>
      <c r="T656" s="15"/>
      <c r="U656" s="15"/>
      <c r="V656" s="15"/>
      <c r="W656" s="18"/>
      <c r="X656" s="15"/>
      <c r="Y656" s="15"/>
      <c r="Z656" s="18"/>
      <c r="AA656" s="15"/>
      <c r="AB656" s="15"/>
      <c r="AC656" s="18"/>
      <c r="AD656" s="16"/>
      <c r="AE656" s="16"/>
      <c r="AF656" s="11"/>
      <c r="AG656" s="15"/>
      <c r="AH656" s="15"/>
      <c r="AI656" s="18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4"/>
      <c r="AV656" s="15"/>
      <c r="AW656" s="15"/>
      <c r="AX656" s="15"/>
      <c r="AY656" s="15"/>
      <c r="AZ656" s="15"/>
      <c r="BA656" s="15"/>
      <c r="BB656" s="15"/>
      <c r="BC656" s="15"/>
      <c r="BD656" s="14"/>
      <c r="BE656" s="15"/>
      <c r="BF656" s="15"/>
      <c r="BG656" s="15"/>
      <c r="BH656" s="15"/>
      <c r="BI656" s="15"/>
      <c r="BJ656" s="7"/>
      <c r="BK656" s="7"/>
      <c r="BL656" s="15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  <c r="FR656" s="7"/>
      <c r="FS656" s="7"/>
      <c r="FT656" s="7"/>
      <c r="FU656" s="7"/>
      <c r="FV656" s="7"/>
      <c r="FW656" s="7"/>
      <c r="FX656" s="7"/>
      <c r="FY656" s="7"/>
      <c r="FZ656" s="7"/>
      <c r="GA656" s="7"/>
      <c r="GB656" s="7"/>
      <c r="GC656" s="7"/>
      <c r="GD656" s="7"/>
      <c r="GE656" s="7"/>
      <c r="GF656" s="7"/>
      <c r="GG656" s="7"/>
      <c r="GH656" s="7"/>
      <c r="GI656" s="7"/>
      <c r="GJ656" s="7"/>
      <c r="GK656" s="7"/>
      <c r="GL656" s="7"/>
      <c r="GM656" s="7"/>
      <c r="GN656" s="7"/>
      <c r="GO656" s="7"/>
      <c r="GP656" s="7"/>
      <c r="GQ656" s="7"/>
      <c r="GR656" s="7"/>
      <c r="GS656" s="7"/>
      <c r="GT656" s="7"/>
      <c r="GU656" s="7"/>
      <c r="GV656" s="7"/>
      <c r="GW656" s="7"/>
      <c r="GX656" s="7"/>
      <c r="GY656" s="7"/>
      <c r="GZ656" s="7"/>
      <c r="HA656" s="7"/>
      <c r="HB656" s="7"/>
      <c r="HC656" s="7"/>
      <c r="HD656" s="7"/>
      <c r="HE656" s="7"/>
      <c r="HF656" s="7"/>
      <c r="HG656" s="7"/>
      <c r="HH656" s="7"/>
      <c r="HI656" s="7"/>
      <c r="HJ656" s="7"/>
      <c r="HK656" s="7"/>
      <c r="HL656" s="7"/>
      <c r="HM656" s="7"/>
      <c r="HN656" s="7"/>
      <c r="HO656" s="7"/>
      <c r="HP656" s="7"/>
      <c r="HQ656" s="7"/>
      <c r="HR656" s="7"/>
      <c r="HS656" s="7"/>
      <c r="HT656" s="7"/>
      <c r="HU656" s="7"/>
      <c r="HV656" s="7"/>
      <c r="HW656" s="7"/>
      <c r="HX656" s="7"/>
      <c r="HY656" s="7"/>
      <c r="HZ656" s="7"/>
      <c r="IA656" s="7"/>
      <c r="IB656" s="7"/>
      <c r="IC656" s="7"/>
      <c r="ID656" s="7"/>
      <c r="IE656" s="7"/>
      <c r="IF656" s="7"/>
      <c r="IG656" s="7"/>
      <c r="IH656" s="7"/>
      <c r="II656" s="7"/>
      <c r="IJ656" s="7"/>
      <c r="IK656" s="7"/>
      <c r="IL656" s="7"/>
      <c r="IM656" s="7"/>
      <c r="IN656" s="7"/>
      <c r="IO656" s="7"/>
      <c r="IP656" s="7"/>
      <c r="IQ656" s="7"/>
    </row>
    <row r="657" spans="2:251">
      <c r="B657" s="65"/>
      <c r="C657" s="15"/>
      <c r="D657" s="15"/>
      <c r="F657" s="15"/>
      <c r="G657" s="14"/>
      <c r="H657" s="14"/>
      <c r="I657" s="14"/>
      <c r="J657" s="15"/>
      <c r="K657" s="14"/>
      <c r="L657" s="15"/>
      <c r="M657" s="15"/>
      <c r="N657" s="15"/>
      <c r="O657" s="15"/>
      <c r="P657" s="15"/>
      <c r="Q657" s="14"/>
      <c r="R657" s="15"/>
      <c r="S657" s="15"/>
      <c r="T657" s="15"/>
      <c r="U657" s="15"/>
      <c r="V657" s="15"/>
      <c r="W657" s="18"/>
      <c r="X657" s="15"/>
      <c r="Y657" s="15"/>
      <c r="Z657" s="18"/>
      <c r="AA657" s="15"/>
      <c r="AB657" s="15"/>
      <c r="AC657" s="18"/>
      <c r="AD657" s="16"/>
      <c r="AE657" s="16"/>
      <c r="AF657" s="11"/>
      <c r="AG657" s="15"/>
      <c r="AH657" s="15"/>
      <c r="AI657" s="18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4"/>
      <c r="AV657" s="15"/>
      <c r="AW657" s="15"/>
      <c r="AX657" s="15"/>
      <c r="AY657" s="15"/>
      <c r="AZ657" s="15"/>
      <c r="BA657" s="15"/>
      <c r="BB657" s="15"/>
      <c r="BC657" s="15"/>
      <c r="BD657" s="14"/>
      <c r="BE657" s="15"/>
      <c r="BF657" s="15"/>
      <c r="BG657" s="15"/>
      <c r="BH657" s="15"/>
      <c r="BI657" s="15"/>
      <c r="BJ657" s="7"/>
      <c r="BK657" s="7"/>
      <c r="BL657" s="15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  <c r="FH657" s="7"/>
      <c r="FI657" s="7"/>
      <c r="FJ657" s="7"/>
      <c r="FK657" s="7"/>
      <c r="FL657" s="7"/>
      <c r="FM657" s="7"/>
      <c r="FN657" s="7"/>
      <c r="FO657" s="7"/>
      <c r="FP657" s="7"/>
      <c r="FQ657" s="7"/>
      <c r="FR657" s="7"/>
      <c r="FS657" s="7"/>
      <c r="FT657" s="7"/>
      <c r="FU657" s="7"/>
      <c r="FV657" s="7"/>
      <c r="FW657" s="7"/>
      <c r="FX657" s="7"/>
      <c r="FY657" s="7"/>
      <c r="FZ657" s="7"/>
      <c r="GA657" s="7"/>
      <c r="GB657" s="7"/>
      <c r="GC657" s="7"/>
      <c r="GD657" s="7"/>
      <c r="GE657" s="7"/>
      <c r="GF657" s="7"/>
      <c r="GG657" s="7"/>
      <c r="GH657" s="7"/>
      <c r="GI657" s="7"/>
      <c r="GJ657" s="7"/>
      <c r="GK657" s="7"/>
      <c r="GL657" s="7"/>
      <c r="GM657" s="7"/>
      <c r="GN657" s="7"/>
      <c r="GO657" s="7"/>
      <c r="GP657" s="7"/>
      <c r="GQ657" s="7"/>
      <c r="GR657" s="7"/>
      <c r="GS657" s="7"/>
      <c r="GT657" s="7"/>
      <c r="GU657" s="7"/>
      <c r="GV657" s="7"/>
      <c r="GW657" s="7"/>
      <c r="GX657" s="7"/>
      <c r="GY657" s="7"/>
      <c r="GZ657" s="7"/>
      <c r="HA657" s="7"/>
      <c r="HB657" s="7"/>
      <c r="HC657" s="7"/>
      <c r="HD657" s="7"/>
      <c r="HE657" s="7"/>
      <c r="HF657" s="7"/>
      <c r="HG657" s="7"/>
      <c r="HH657" s="7"/>
      <c r="HI657" s="7"/>
      <c r="HJ657" s="7"/>
      <c r="HK657" s="7"/>
      <c r="HL657" s="7"/>
      <c r="HM657" s="7"/>
      <c r="HN657" s="7"/>
      <c r="HO657" s="7"/>
      <c r="HP657" s="7"/>
      <c r="HQ657" s="7"/>
      <c r="HR657" s="7"/>
      <c r="HS657" s="7"/>
      <c r="HT657" s="7"/>
      <c r="HU657" s="7"/>
      <c r="HV657" s="7"/>
      <c r="HW657" s="7"/>
      <c r="HX657" s="7"/>
      <c r="HY657" s="7"/>
      <c r="HZ657" s="7"/>
      <c r="IA657" s="7"/>
      <c r="IB657" s="7"/>
      <c r="IC657" s="7"/>
      <c r="ID657" s="7"/>
      <c r="IE657" s="7"/>
      <c r="IF657" s="7"/>
      <c r="IG657" s="7"/>
      <c r="IH657" s="7"/>
      <c r="II657" s="7"/>
      <c r="IJ657" s="7"/>
      <c r="IK657" s="7"/>
      <c r="IL657" s="7"/>
      <c r="IM657" s="7"/>
      <c r="IN657" s="7"/>
      <c r="IO657" s="7"/>
      <c r="IP657" s="7"/>
      <c r="IQ657" s="7"/>
    </row>
    <row r="658" spans="2:251">
      <c r="B658" s="65"/>
      <c r="C658" s="15"/>
      <c r="D658" s="15"/>
      <c r="F658" s="15"/>
      <c r="G658" s="14"/>
      <c r="H658" s="14"/>
      <c r="I658" s="14"/>
      <c r="J658" s="15"/>
      <c r="K658" s="14"/>
      <c r="L658" s="15"/>
      <c r="M658" s="15"/>
      <c r="N658" s="15"/>
      <c r="O658" s="15"/>
      <c r="P658" s="15"/>
      <c r="Q658" s="14"/>
      <c r="R658" s="15"/>
      <c r="S658" s="15"/>
      <c r="T658" s="15"/>
      <c r="U658" s="15"/>
      <c r="V658" s="15"/>
      <c r="W658" s="18"/>
      <c r="X658" s="15"/>
      <c r="Y658" s="15"/>
      <c r="Z658" s="18"/>
      <c r="AA658" s="15"/>
      <c r="AB658" s="15"/>
      <c r="AC658" s="18"/>
      <c r="AD658" s="16"/>
      <c r="AE658" s="16"/>
      <c r="AF658" s="11"/>
      <c r="AG658" s="15"/>
      <c r="AH658" s="15"/>
      <c r="AI658" s="18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4"/>
      <c r="AV658" s="15"/>
      <c r="AW658" s="15"/>
      <c r="AX658" s="15"/>
      <c r="AY658" s="15"/>
      <c r="AZ658" s="15"/>
      <c r="BA658" s="15"/>
      <c r="BB658" s="15"/>
      <c r="BC658" s="15"/>
      <c r="BD658" s="14"/>
      <c r="BE658" s="15"/>
      <c r="BF658" s="15"/>
      <c r="BG658" s="15"/>
      <c r="BH658" s="15"/>
      <c r="BI658" s="15"/>
      <c r="BJ658" s="7"/>
      <c r="BK658" s="7"/>
      <c r="BL658" s="15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  <c r="FH658" s="7"/>
      <c r="FI658" s="7"/>
      <c r="FJ658" s="7"/>
      <c r="FK658" s="7"/>
      <c r="FL658" s="7"/>
      <c r="FM658" s="7"/>
      <c r="FN658" s="7"/>
      <c r="FO658" s="7"/>
      <c r="FP658" s="7"/>
      <c r="FQ658" s="7"/>
      <c r="FR658" s="7"/>
      <c r="FS658" s="7"/>
      <c r="FT658" s="7"/>
      <c r="FU658" s="7"/>
      <c r="FV658" s="7"/>
      <c r="FW658" s="7"/>
      <c r="FX658" s="7"/>
      <c r="FY658" s="7"/>
      <c r="FZ658" s="7"/>
      <c r="GA658" s="7"/>
      <c r="GB658" s="7"/>
      <c r="GC658" s="7"/>
      <c r="GD658" s="7"/>
      <c r="GE658" s="7"/>
      <c r="GF658" s="7"/>
      <c r="GG658" s="7"/>
      <c r="GH658" s="7"/>
      <c r="GI658" s="7"/>
      <c r="GJ658" s="7"/>
      <c r="GK658" s="7"/>
      <c r="GL658" s="7"/>
      <c r="GM658" s="7"/>
      <c r="GN658" s="7"/>
      <c r="GO658" s="7"/>
      <c r="GP658" s="7"/>
      <c r="GQ658" s="7"/>
      <c r="GR658" s="7"/>
      <c r="GS658" s="7"/>
      <c r="GT658" s="7"/>
      <c r="GU658" s="7"/>
      <c r="GV658" s="7"/>
      <c r="GW658" s="7"/>
      <c r="GX658" s="7"/>
      <c r="GY658" s="7"/>
      <c r="GZ658" s="7"/>
      <c r="HA658" s="7"/>
      <c r="HB658" s="7"/>
      <c r="HC658" s="7"/>
      <c r="HD658" s="7"/>
      <c r="HE658" s="7"/>
      <c r="HF658" s="7"/>
      <c r="HG658" s="7"/>
      <c r="HH658" s="7"/>
      <c r="HI658" s="7"/>
      <c r="HJ658" s="7"/>
      <c r="HK658" s="7"/>
      <c r="HL658" s="7"/>
      <c r="HM658" s="7"/>
      <c r="HN658" s="7"/>
      <c r="HO658" s="7"/>
      <c r="HP658" s="7"/>
      <c r="HQ658" s="7"/>
      <c r="HR658" s="7"/>
      <c r="HS658" s="7"/>
      <c r="HT658" s="7"/>
      <c r="HU658" s="7"/>
      <c r="HV658" s="7"/>
      <c r="HW658" s="7"/>
      <c r="HX658" s="7"/>
      <c r="HY658" s="7"/>
      <c r="HZ658" s="7"/>
      <c r="IA658" s="7"/>
      <c r="IB658" s="7"/>
      <c r="IC658" s="7"/>
      <c r="ID658" s="7"/>
      <c r="IE658" s="7"/>
      <c r="IF658" s="7"/>
      <c r="IG658" s="7"/>
      <c r="IH658" s="7"/>
      <c r="II658" s="7"/>
      <c r="IJ658" s="7"/>
      <c r="IK658" s="7"/>
      <c r="IL658" s="7"/>
      <c r="IM658" s="7"/>
      <c r="IN658" s="7"/>
      <c r="IO658" s="7"/>
      <c r="IP658" s="7"/>
      <c r="IQ658" s="7"/>
    </row>
    <row r="659" spans="2:251">
      <c r="B659" s="65"/>
      <c r="C659" s="15"/>
      <c r="D659" s="15"/>
      <c r="F659" s="15"/>
      <c r="G659" s="14"/>
      <c r="H659" s="14"/>
      <c r="I659" s="14"/>
      <c r="J659" s="15"/>
      <c r="K659" s="14"/>
      <c r="L659" s="15"/>
      <c r="M659" s="15"/>
      <c r="N659" s="15"/>
      <c r="O659" s="15"/>
      <c r="P659" s="15"/>
      <c r="Q659" s="14"/>
      <c r="R659" s="15"/>
      <c r="S659" s="15"/>
      <c r="T659" s="15"/>
      <c r="U659" s="15"/>
      <c r="V659" s="15"/>
      <c r="W659" s="18"/>
      <c r="X659" s="15"/>
      <c r="Y659" s="15"/>
      <c r="Z659" s="18"/>
      <c r="AA659" s="15"/>
      <c r="AB659" s="15"/>
      <c r="AC659" s="18"/>
      <c r="AD659" s="16"/>
      <c r="AE659" s="16"/>
      <c r="AF659" s="11"/>
      <c r="AG659" s="15"/>
      <c r="AH659" s="15"/>
      <c r="AI659" s="18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4"/>
      <c r="AV659" s="15"/>
      <c r="AW659" s="15"/>
      <c r="AX659" s="15"/>
      <c r="AY659" s="15"/>
      <c r="AZ659" s="15"/>
      <c r="BA659" s="15"/>
      <c r="BB659" s="15"/>
      <c r="BC659" s="15"/>
      <c r="BD659" s="14"/>
      <c r="BE659" s="15"/>
      <c r="BF659" s="15"/>
      <c r="BG659" s="16"/>
      <c r="BH659" s="15"/>
      <c r="BI659" s="15"/>
      <c r="BJ659" s="7"/>
      <c r="BK659" s="7"/>
      <c r="BL659" s="15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  <c r="FR659" s="7"/>
      <c r="FS659" s="7"/>
      <c r="FT659" s="7"/>
      <c r="FU659" s="7"/>
      <c r="FV659" s="7"/>
      <c r="FW659" s="7"/>
      <c r="FX659" s="7"/>
      <c r="FY659" s="7"/>
      <c r="FZ659" s="7"/>
      <c r="GA659" s="7"/>
      <c r="GB659" s="7"/>
      <c r="GC659" s="7"/>
      <c r="GD659" s="7"/>
      <c r="GE659" s="7"/>
      <c r="GF659" s="7"/>
      <c r="GG659" s="7"/>
      <c r="GH659" s="7"/>
      <c r="GI659" s="7"/>
      <c r="GJ659" s="7"/>
      <c r="GK659" s="7"/>
      <c r="GL659" s="7"/>
      <c r="GM659" s="7"/>
      <c r="GN659" s="7"/>
      <c r="GO659" s="7"/>
      <c r="GP659" s="7"/>
      <c r="GQ659" s="7"/>
      <c r="GR659" s="7"/>
      <c r="GS659" s="7"/>
      <c r="GT659" s="7"/>
      <c r="GU659" s="7"/>
      <c r="GV659" s="7"/>
      <c r="GW659" s="7"/>
      <c r="GX659" s="7"/>
      <c r="GY659" s="7"/>
      <c r="GZ659" s="7"/>
      <c r="HA659" s="7"/>
      <c r="HB659" s="7"/>
      <c r="HC659" s="7"/>
      <c r="HD659" s="7"/>
      <c r="HE659" s="7"/>
      <c r="HF659" s="7"/>
      <c r="HG659" s="7"/>
      <c r="HH659" s="7"/>
      <c r="HI659" s="7"/>
      <c r="HJ659" s="7"/>
      <c r="HK659" s="7"/>
      <c r="HL659" s="7"/>
      <c r="HM659" s="7"/>
      <c r="HN659" s="7"/>
      <c r="HO659" s="7"/>
      <c r="HP659" s="7"/>
      <c r="HQ659" s="7"/>
      <c r="HR659" s="7"/>
      <c r="HS659" s="7"/>
      <c r="HT659" s="7"/>
      <c r="HU659" s="7"/>
      <c r="HV659" s="7"/>
      <c r="HW659" s="7"/>
      <c r="HX659" s="7"/>
      <c r="HY659" s="7"/>
      <c r="HZ659" s="7"/>
      <c r="IA659" s="7"/>
      <c r="IB659" s="7"/>
      <c r="IC659" s="7"/>
      <c r="ID659" s="7"/>
      <c r="IE659" s="7"/>
      <c r="IF659" s="7"/>
      <c r="IG659" s="7"/>
      <c r="IH659" s="7"/>
      <c r="II659" s="7"/>
      <c r="IJ659" s="7"/>
      <c r="IK659" s="7"/>
      <c r="IL659" s="7"/>
      <c r="IM659" s="7"/>
      <c r="IN659" s="7"/>
      <c r="IO659" s="7"/>
      <c r="IP659" s="7"/>
      <c r="IQ659" s="7"/>
    </row>
    <row r="660" spans="2:251">
      <c r="B660" s="65"/>
      <c r="C660" s="15"/>
      <c r="D660" s="15"/>
      <c r="F660" s="15"/>
      <c r="G660" s="14"/>
      <c r="H660" s="14"/>
      <c r="I660" s="14"/>
      <c r="J660" s="15"/>
      <c r="K660" s="14"/>
      <c r="L660" s="15"/>
      <c r="M660" s="15"/>
      <c r="N660" s="15"/>
      <c r="O660" s="15"/>
      <c r="P660" s="15"/>
      <c r="Q660" s="14"/>
      <c r="R660" s="15"/>
      <c r="S660" s="15"/>
      <c r="T660" s="15"/>
      <c r="U660" s="15"/>
      <c r="V660" s="15"/>
      <c r="W660" s="18"/>
      <c r="X660" s="15"/>
      <c r="Y660" s="15"/>
      <c r="Z660" s="18"/>
      <c r="AA660" s="15"/>
      <c r="AB660" s="15"/>
      <c r="AC660" s="18"/>
      <c r="AD660" s="16"/>
      <c r="AE660" s="16"/>
      <c r="AF660" s="11"/>
      <c r="AG660" s="15"/>
      <c r="AH660" s="15"/>
      <c r="AI660" s="18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4"/>
      <c r="AV660" s="15"/>
      <c r="AW660" s="15"/>
      <c r="AX660" s="15"/>
      <c r="AY660" s="15"/>
      <c r="AZ660" s="15"/>
      <c r="BA660" s="15"/>
      <c r="BB660" s="15"/>
      <c r="BC660" s="15"/>
      <c r="BD660" s="14"/>
      <c r="BE660" s="15"/>
      <c r="BF660" s="15"/>
      <c r="BG660" s="16"/>
      <c r="BH660" s="15"/>
      <c r="BI660" s="15"/>
      <c r="BJ660" s="7"/>
      <c r="BK660" s="7"/>
      <c r="BL660" s="15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  <c r="FR660" s="7"/>
      <c r="FS660" s="7"/>
      <c r="FT660" s="7"/>
      <c r="FU660" s="7"/>
      <c r="FV660" s="7"/>
      <c r="FW660" s="7"/>
      <c r="FX660" s="7"/>
      <c r="FY660" s="7"/>
      <c r="FZ660" s="7"/>
      <c r="GA660" s="7"/>
      <c r="GB660" s="7"/>
      <c r="GC660" s="7"/>
      <c r="GD660" s="7"/>
      <c r="GE660" s="7"/>
      <c r="GF660" s="7"/>
      <c r="GG660" s="7"/>
      <c r="GH660" s="7"/>
      <c r="GI660" s="7"/>
      <c r="GJ660" s="7"/>
      <c r="GK660" s="7"/>
      <c r="GL660" s="7"/>
      <c r="GM660" s="7"/>
      <c r="GN660" s="7"/>
      <c r="GO660" s="7"/>
      <c r="GP660" s="7"/>
      <c r="GQ660" s="7"/>
      <c r="GR660" s="7"/>
      <c r="GS660" s="7"/>
      <c r="GT660" s="7"/>
      <c r="GU660" s="7"/>
      <c r="GV660" s="7"/>
      <c r="GW660" s="7"/>
      <c r="GX660" s="7"/>
      <c r="GY660" s="7"/>
      <c r="GZ660" s="7"/>
      <c r="HA660" s="7"/>
      <c r="HB660" s="7"/>
      <c r="HC660" s="7"/>
      <c r="HD660" s="7"/>
      <c r="HE660" s="7"/>
      <c r="HF660" s="7"/>
      <c r="HG660" s="7"/>
      <c r="HH660" s="7"/>
      <c r="HI660" s="7"/>
      <c r="HJ660" s="7"/>
      <c r="HK660" s="7"/>
      <c r="HL660" s="7"/>
      <c r="HM660" s="7"/>
      <c r="HN660" s="7"/>
      <c r="HO660" s="7"/>
      <c r="HP660" s="7"/>
      <c r="HQ660" s="7"/>
      <c r="HR660" s="7"/>
      <c r="HS660" s="7"/>
      <c r="HT660" s="7"/>
      <c r="HU660" s="7"/>
      <c r="HV660" s="7"/>
      <c r="HW660" s="7"/>
      <c r="HX660" s="7"/>
      <c r="HY660" s="7"/>
      <c r="HZ660" s="7"/>
      <c r="IA660" s="7"/>
      <c r="IB660" s="7"/>
      <c r="IC660" s="7"/>
      <c r="ID660" s="7"/>
      <c r="IE660" s="7"/>
      <c r="IF660" s="7"/>
      <c r="IG660" s="7"/>
      <c r="IH660" s="7"/>
      <c r="II660" s="7"/>
      <c r="IJ660" s="7"/>
      <c r="IK660" s="7"/>
      <c r="IL660" s="7"/>
      <c r="IM660" s="7"/>
      <c r="IN660" s="7"/>
      <c r="IO660" s="7"/>
      <c r="IP660" s="7"/>
      <c r="IQ660" s="7"/>
    </row>
    <row r="661" spans="2:251">
      <c r="B661" s="65"/>
      <c r="C661" s="15"/>
      <c r="D661" s="15"/>
      <c r="F661" s="15"/>
      <c r="G661" s="14"/>
      <c r="H661" s="14"/>
      <c r="I661" s="14"/>
      <c r="J661" s="15"/>
      <c r="K661" s="14"/>
      <c r="L661" s="15"/>
      <c r="M661" s="15"/>
      <c r="N661" s="15"/>
      <c r="O661" s="15"/>
      <c r="P661" s="15"/>
      <c r="Q661" s="14"/>
      <c r="R661" s="15"/>
      <c r="S661" s="15"/>
      <c r="T661" s="15"/>
      <c r="U661" s="15"/>
      <c r="V661" s="15"/>
      <c r="W661" s="18"/>
      <c r="X661" s="15"/>
      <c r="Y661" s="15"/>
      <c r="Z661" s="18"/>
      <c r="AA661" s="15"/>
      <c r="AB661" s="15"/>
      <c r="AC661" s="18"/>
      <c r="AD661" s="16"/>
      <c r="AE661" s="16"/>
      <c r="AF661" s="11"/>
      <c r="AG661" s="15"/>
      <c r="AH661" s="15"/>
      <c r="AI661" s="18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4"/>
      <c r="AV661" s="15"/>
      <c r="AW661" s="15"/>
      <c r="AX661" s="15"/>
      <c r="AY661" s="15"/>
      <c r="AZ661" s="15"/>
      <c r="BA661" s="15"/>
      <c r="BB661" s="15"/>
      <c r="BC661" s="15"/>
      <c r="BD661" s="14"/>
      <c r="BE661" s="15"/>
      <c r="BF661" s="15"/>
      <c r="BG661" s="15"/>
      <c r="BH661" s="15"/>
      <c r="BI661" s="15"/>
      <c r="BJ661" s="7"/>
      <c r="BK661" s="7"/>
      <c r="BL661" s="15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  <c r="FH661" s="7"/>
      <c r="FI661" s="7"/>
      <c r="FJ661" s="7"/>
      <c r="FK661" s="7"/>
      <c r="FL661" s="7"/>
      <c r="FM661" s="7"/>
      <c r="FN661" s="7"/>
      <c r="FO661" s="7"/>
      <c r="FP661" s="7"/>
      <c r="FQ661" s="7"/>
      <c r="FR661" s="7"/>
      <c r="FS661" s="7"/>
      <c r="FT661" s="7"/>
      <c r="FU661" s="7"/>
      <c r="FV661" s="7"/>
      <c r="FW661" s="7"/>
      <c r="FX661" s="7"/>
      <c r="FY661" s="7"/>
      <c r="FZ661" s="7"/>
      <c r="GA661" s="7"/>
      <c r="GB661" s="7"/>
      <c r="GC661" s="7"/>
      <c r="GD661" s="7"/>
      <c r="GE661" s="7"/>
      <c r="GF661" s="7"/>
      <c r="GG661" s="7"/>
      <c r="GH661" s="7"/>
      <c r="GI661" s="7"/>
      <c r="GJ661" s="7"/>
      <c r="GK661" s="7"/>
      <c r="GL661" s="7"/>
      <c r="GM661" s="7"/>
      <c r="GN661" s="7"/>
      <c r="GO661" s="7"/>
      <c r="GP661" s="7"/>
      <c r="GQ661" s="7"/>
      <c r="GR661" s="7"/>
      <c r="GS661" s="7"/>
      <c r="GT661" s="7"/>
      <c r="GU661" s="7"/>
      <c r="GV661" s="7"/>
      <c r="GW661" s="7"/>
      <c r="GX661" s="7"/>
      <c r="GY661" s="7"/>
      <c r="GZ661" s="7"/>
      <c r="HA661" s="7"/>
      <c r="HB661" s="7"/>
      <c r="HC661" s="7"/>
      <c r="HD661" s="7"/>
      <c r="HE661" s="7"/>
      <c r="HF661" s="7"/>
      <c r="HG661" s="7"/>
      <c r="HH661" s="7"/>
      <c r="HI661" s="7"/>
      <c r="HJ661" s="7"/>
      <c r="HK661" s="7"/>
      <c r="HL661" s="7"/>
      <c r="HM661" s="7"/>
      <c r="HN661" s="7"/>
      <c r="HO661" s="7"/>
      <c r="HP661" s="7"/>
      <c r="HQ661" s="7"/>
      <c r="HR661" s="7"/>
      <c r="HS661" s="7"/>
      <c r="HT661" s="7"/>
      <c r="HU661" s="7"/>
      <c r="HV661" s="7"/>
      <c r="HW661" s="7"/>
      <c r="HX661" s="7"/>
      <c r="HY661" s="7"/>
      <c r="HZ661" s="7"/>
      <c r="IA661" s="7"/>
      <c r="IB661" s="7"/>
      <c r="IC661" s="7"/>
      <c r="ID661" s="7"/>
      <c r="IE661" s="7"/>
      <c r="IF661" s="7"/>
      <c r="IG661" s="7"/>
      <c r="IH661" s="7"/>
      <c r="II661" s="7"/>
      <c r="IJ661" s="7"/>
      <c r="IK661" s="7"/>
      <c r="IL661" s="7"/>
      <c r="IM661" s="7"/>
      <c r="IN661" s="7"/>
      <c r="IO661" s="7"/>
      <c r="IP661" s="7"/>
      <c r="IQ661" s="7"/>
    </row>
    <row r="662" spans="2:251">
      <c r="B662" s="65"/>
      <c r="C662" s="15"/>
      <c r="D662" s="15"/>
      <c r="F662" s="15"/>
      <c r="G662" s="14"/>
      <c r="H662" s="14"/>
      <c r="I662" s="14"/>
      <c r="J662" s="15"/>
      <c r="K662" s="14"/>
      <c r="L662" s="15"/>
      <c r="M662" s="15"/>
      <c r="N662" s="15"/>
      <c r="O662" s="15"/>
      <c r="P662" s="15"/>
      <c r="Q662" s="14"/>
      <c r="R662" s="15"/>
      <c r="S662" s="15"/>
      <c r="T662" s="15"/>
      <c r="U662" s="15"/>
      <c r="V662" s="15"/>
      <c r="W662" s="18"/>
      <c r="X662" s="15"/>
      <c r="Y662" s="15"/>
      <c r="Z662" s="18"/>
      <c r="AA662" s="15"/>
      <c r="AB662" s="15"/>
      <c r="AC662" s="18"/>
      <c r="AD662" s="16"/>
      <c r="AE662" s="16"/>
      <c r="AF662" s="11"/>
      <c r="AG662" s="15"/>
      <c r="AH662" s="15"/>
      <c r="AI662" s="18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4"/>
      <c r="AV662" s="15"/>
      <c r="AW662" s="15"/>
      <c r="AX662" s="15"/>
      <c r="AY662" s="15"/>
      <c r="AZ662" s="15"/>
      <c r="BA662" s="15"/>
      <c r="BB662" s="15"/>
      <c r="BC662" s="15"/>
      <c r="BD662" s="14"/>
      <c r="BE662" s="15"/>
      <c r="BF662" s="15"/>
      <c r="BG662" s="16"/>
      <c r="BH662" s="15"/>
      <c r="BI662" s="15"/>
      <c r="BJ662" s="7"/>
      <c r="BK662" s="7"/>
      <c r="BL662" s="15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  <c r="FH662" s="7"/>
      <c r="FI662" s="7"/>
      <c r="FJ662" s="7"/>
      <c r="FK662" s="7"/>
      <c r="FL662" s="7"/>
      <c r="FM662" s="7"/>
      <c r="FN662" s="7"/>
      <c r="FO662" s="7"/>
      <c r="FP662" s="7"/>
      <c r="FQ662" s="7"/>
      <c r="FR662" s="7"/>
      <c r="FS662" s="7"/>
      <c r="FT662" s="7"/>
      <c r="FU662" s="7"/>
      <c r="FV662" s="7"/>
      <c r="FW662" s="7"/>
      <c r="FX662" s="7"/>
      <c r="FY662" s="7"/>
      <c r="FZ662" s="7"/>
      <c r="GA662" s="7"/>
      <c r="GB662" s="7"/>
      <c r="GC662" s="7"/>
      <c r="GD662" s="7"/>
      <c r="GE662" s="7"/>
      <c r="GF662" s="7"/>
      <c r="GG662" s="7"/>
      <c r="GH662" s="7"/>
      <c r="GI662" s="7"/>
      <c r="GJ662" s="7"/>
      <c r="GK662" s="7"/>
      <c r="GL662" s="7"/>
      <c r="GM662" s="7"/>
      <c r="GN662" s="7"/>
      <c r="GO662" s="7"/>
      <c r="GP662" s="7"/>
      <c r="GQ662" s="7"/>
      <c r="GR662" s="7"/>
      <c r="GS662" s="7"/>
      <c r="GT662" s="7"/>
      <c r="GU662" s="7"/>
      <c r="GV662" s="7"/>
      <c r="GW662" s="7"/>
      <c r="GX662" s="7"/>
      <c r="GY662" s="7"/>
      <c r="GZ662" s="7"/>
      <c r="HA662" s="7"/>
      <c r="HB662" s="7"/>
      <c r="HC662" s="7"/>
      <c r="HD662" s="7"/>
      <c r="HE662" s="7"/>
      <c r="HF662" s="7"/>
      <c r="HG662" s="7"/>
      <c r="HH662" s="7"/>
      <c r="HI662" s="7"/>
      <c r="HJ662" s="7"/>
      <c r="HK662" s="7"/>
      <c r="HL662" s="7"/>
      <c r="HM662" s="7"/>
      <c r="HN662" s="7"/>
      <c r="HO662" s="7"/>
      <c r="HP662" s="7"/>
      <c r="HQ662" s="7"/>
      <c r="HR662" s="7"/>
      <c r="HS662" s="7"/>
      <c r="HT662" s="7"/>
      <c r="HU662" s="7"/>
      <c r="HV662" s="7"/>
      <c r="HW662" s="7"/>
      <c r="HX662" s="7"/>
      <c r="HY662" s="7"/>
      <c r="HZ662" s="7"/>
      <c r="IA662" s="7"/>
      <c r="IB662" s="7"/>
      <c r="IC662" s="7"/>
      <c r="ID662" s="7"/>
      <c r="IE662" s="7"/>
      <c r="IF662" s="7"/>
      <c r="IG662" s="7"/>
      <c r="IH662" s="7"/>
      <c r="II662" s="7"/>
      <c r="IJ662" s="7"/>
      <c r="IK662" s="7"/>
      <c r="IL662" s="7"/>
      <c r="IM662" s="7"/>
      <c r="IN662" s="7"/>
      <c r="IO662" s="7"/>
      <c r="IP662" s="7"/>
      <c r="IQ662" s="7"/>
    </row>
    <row r="663" spans="2:251">
      <c r="B663" s="65"/>
      <c r="C663" s="15"/>
      <c r="D663" s="15"/>
      <c r="F663" s="15"/>
      <c r="G663" s="14"/>
      <c r="H663" s="14"/>
      <c r="I663" s="14"/>
      <c r="J663" s="15"/>
      <c r="K663" s="14"/>
      <c r="L663" s="15"/>
      <c r="M663" s="15"/>
      <c r="N663" s="15"/>
      <c r="O663" s="15"/>
      <c r="P663" s="15"/>
      <c r="Q663" s="14"/>
      <c r="R663" s="15"/>
      <c r="S663" s="15"/>
      <c r="T663" s="15"/>
      <c r="U663" s="15"/>
      <c r="V663" s="15"/>
      <c r="W663" s="18"/>
      <c r="X663" s="15"/>
      <c r="Y663" s="15"/>
      <c r="Z663" s="18"/>
      <c r="AA663" s="15"/>
      <c r="AB663" s="15"/>
      <c r="AC663" s="18"/>
      <c r="AD663" s="16"/>
      <c r="AE663" s="16"/>
      <c r="AF663" s="11"/>
      <c r="AG663" s="15"/>
      <c r="AH663" s="15"/>
      <c r="AI663" s="18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4"/>
      <c r="AV663" s="15"/>
      <c r="AW663" s="15"/>
      <c r="AX663" s="15"/>
      <c r="AY663" s="15"/>
      <c r="AZ663" s="15"/>
      <c r="BA663" s="15"/>
      <c r="BB663" s="15"/>
      <c r="BC663" s="15"/>
      <c r="BD663" s="14"/>
      <c r="BE663" s="15"/>
      <c r="BF663" s="15"/>
      <c r="BG663" s="16"/>
      <c r="BH663" s="15"/>
      <c r="BI663" s="15"/>
      <c r="BJ663" s="7"/>
      <c r="BK663" s="7"/>
      <c r="BL663" s="15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  <c r="FH663" s="7"/>
      <c r="FI663" s="7"/>
      <c r="FJ663" s="7"/>
      <c r="FK663" s="7"/>
      <c r="FL663" s="7"/>
      <c r="FM663" s="7"/>
      <c r="FN663" s="7"/>
      <c r="FO663" s="7"/>
      <c r="FP663" s="7"/>
      <c r="FQ663" s="7"/>
      <c r="FR663" s="7"/>
      <c r="FS663" s="7"/>
      <c r="FT663" s="7"/>
      <c r="FU663" s="7"/>
      <c r="FV663" s="7"/>
      <c r="FW663" s="7"/>
      <c r="FX663" s="7"/>
      <c r="FY663" s="7"/>
      <c r="FZ663" s="7"/>
      <c r="GA663" s="7"/>
      <c r="GB663" s="7"/>
      <c r="GC663" s="7"/>
      <c r="GD663" s="7"/>
      <c r="GE663" s="7"/>
      <c r="GF663" s="7"/>
      <c r="GG663" s="7"/>
      <c r="GH663" s="7"/>
      <c r="GI663" s="7"/>
      <c r="GJ663" s="7"/>
      <c r="GK663" s="7"/>
      <c r="GL663" s="7"/>
      <c r="GM663" s="7"/>
      <c r="GN663" s="7"/>
      <c r="GO663" s="7"/>
      <c r="GP663" s="7"/>
      <c r="GQ663" s="7"/>
      <c r="GR663" s="7"/>
      <c r="GS663" s="7"/>
      <c r="GT663" s="7"/>
      <c r="GU663" s="7"/>
      <c r="GV663" s="7"/>
      <c r="GW663" s="7"/>
      <c r="GX663" s="7"/>
      <c r="GY663" s="7"/>
      <c r="GZ663" s="7"/>
      <c r="HA663" s="7"/>
      <c r="HB663" s="7"/>
      <c r="HC663" s="7"/>
      <c r="HD663" s="7"/>
      <c r="HE663" s="7"/>
      <c r="HF663" s="7"/>
      <c r="HG663" s="7"/>
      <c r="HH663" s="7"/>
      <c r="HI663" s="7"/>
      <c r="HJ663" s="7"/>
      <c r="HK663" s="7"/>
      <c r="HL663" s="7"/>
      <c r="HM663" s="7"/>
      <c r="HN663" s="7"/>
      <c r="HO663" s="7"/>
      <c r="HP663" s="7"/>
      <c r="HQ663" s="7"/>
      <c r="HR663" s="7"/>
      <c r="HS663" s="7"/>
      <c r="HT663" s="7"/>
      <c r="HU663" s="7"/>
      <c r="HV663" s="7"/>
      <c r="HW663" s="7"/>
      <c r="HX663" s="7"/>
      <c r="HY663" s="7"/>
      <c r="HZ663" s="7"/>
      <c r="IA663" s="7"/>
      <c r="IB663" s="7"/>
      <c r="IC663" s="7"/>
      <c r="ID663" s="7"/>
      <c r="IE663" s="7"/>
      <c r="IF663" s="7"/>
      <c r="IG663" s="7"/>
      <c r="IH663" s="7"/>
      <c r="II663" s="7"/>
      <c r="IJ663" s="7"/>
      <c r="IK663" s="7"/>
      <c r="IL663" s="7"/>
      <c r="IM663" s="7"/>
      <c r="IN663" s="7"/>
      <c r="IO663" s="7"/>
      <c r="IP663" s="7"/>
      <c r="IQ663" s="7"/>
    </row>
    <row r="664" spans="2:251">
      <c r="B664" s="65"/>
      <c r="C664" s="15"/>
      <c r="D664" s="15"/>
      <c r="F664" s="15"/>
      <c r="G664" s="14"/>
      <c r="H664" s="14"/>
      <c r="I664" s="14"/>
      <c r="J664" s="15"/>
      <c r="K664" s="14"/>
      <c r="L664" s="15"/>
      <c r="M664" s="15"/>
      <c r="N664" s="15"/>
      <c r="O664" s="15"/>
      <c r="P664" s="15"/>
      <c r="Q664" s="14"/>
      <c r="R664" s="15"/>
      <c r="S664" s="15"/>
      <c r="T664" s="15"/>
      <c r="U664" s="15"/>
      <c r="V664" s="15"/>
      <c r="W664" s="18"/>
      <c r="X664" s="15"/>
      <c r="Y664" s="15"/>
      <c r="Z664" s="18"/>
      <c r="AA664" s="15"/>
      <c r="AB664" s="15"/>
      <c r="AC664" s="18"/>
      <c r="AD664" s="16"/>
      <c r="AE664" s="16"/>
      <c r="AF664" s="11"/>
      <c r="AG664" s="15"/>
      <c r="AH664" s="15"/>
      <c r="AI664" s="18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4"/>
      <c r="AV664" s="15"/>
      <c r="AW664" s="15"/>
      <c r="AX664" s="15"/>
      <c r="AY664" s="15"/>
      <c r="AZ664" s="15"/>
      <c r="BA664" s="15"/>
      <c r="BB664" s="15"/>
      <c r="BC664" s="15"/>
      <c r="BD664" s="14"/>
      <c r="BE664" s="15"/>
      <c r="BF664" s="15"/>
      <c r="BG664" s="16"/>
      <c r="BH664" s="15"/>
      <c r="BI664" s="15"/>
      <c r="BJ664" s="7"/>
      <c r="BK664" s="7"/>
      <c r="BL664" s="15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  <c r="FH664" s="7"/>
      <c r="FI664" s="7"/>
      <c r="FJ664" s="7"/>
      <c r="FK664" s="7"/>
      <c r="FL664" s="7"/>
      <c r="FM664" s="7"/>
      <c r="FN664" s="7"/>
      <c r="FO664" s="7"/>
      <c r="FP664" s="7"/>
      <c r="FQ664" s="7"/>
      <c r="FR664" s="7"/>
      <c r="FS664" s="7"/>
      <c r="FT664" s="7"/>
      <c r="FU664" s="7"/>
      <c r="FV664" s="7"/>
      <c r="FW664" s="7"/>
      <c r="FX664" s="7"/>
      <c r="FY664" s="7"/>
      <c r="FZ664" s="7"/>
      <c r="GA664" s="7"/>
      <c r="GB664" s="7"/>
      <c r="GC664" s="7"/>
      <c r="GD664" s="7"/>
      <c r="GE664" s="7"/>
      <c r="GF664" s="7"/>
      <c r="GG664" s="7"/>
      <c r="GH664" s="7"/>
      <c r="GI664" s="7"/>
      <c r="GJ664" s="7"/>
      <c r="GK664" s="7"/>
      <c r="GL664" s="7"/>
      <c r="GM664" s="7"/>
      <c r="GN664" s="7"/>
      <c r="GO664" s="7"/>
      <c r="GP664" s="7"/>
      <c r="GQ664" s="7"/>
      <c r="GR664" s="7"/>
      <c r="GS664" s="7"/>
      <c r="GT664" s="7"/>
      <c r="GU664" s="7"/>
      <c r="GV664" s="7"/>
      <c r="GW664" s="7"/>
      <c r="GX664" s="7"/>
      <c r="GY664" s="7"/>
      <c r="GZ664" s="7"/>
      <c r="HA664" s="7"/>
      <c r="HB664" s="7"/>
      <c r="HC664" s="7"/>
      <c r="HD664" s="7"/>
      <c r="HE664" s="7"/>
      <c r="HF664" s="7"/>
      <c r="HG664" s="7"/>
      <c r="HH664" s="7"/>
      <c r="HI664" s="7"/>
      <c r="HJ664" s="7"/>
      <c r="HK664" s="7"/>
      <c r="HL664" s="7"/>
      <c r="HM664" s="7"/>
      <c r="HN664" s="7"/>
      <c r="HO664" s="7"/>
      <c r="HP664" s="7"/>
      <c r="HQ664" s="7"/>
      <c r="HR664" s="7"/>
      <c r="HS664" s="7"/>
      <c r="HT664" s="7"/>
      <c r="HU664" s="7"/>
      <c r="HV664" s="7"/>
      <c r="HW664" s="7"/>
      <c r="HX664" s="7"/>
      <c r="HY664" s="7"/>
      <c r="HZ664" s="7"/>
      <c r="IA664" s="7"/>
      <c r="IB664" s="7"/>
      <c r="IC664" s="7"/>
      <c r="ID664" s="7"/>
      <c r="IE664" s="7"/>
      <c r="IF664" s="7"/>
      <c r="IG664" s="7"/>
      <c r="IH664" s="7"/>
      <c r="II664" s="7"/>
      <c r="IJ664" s="7"/>
      <c r="IK664" s="7"/>
      <c r="IL664" s="7"/>
      <c r="IM664" s="7"/>
      <c r="IN664" s="7"/>
      <c r="IO664" s="7"/>
      <c r="IP664" s="7"/>
      <c r="IQ664" s="7"/>
    </row>
    <row r="665" spans="2:251">
      <c r="B665" s="65"/>
      <c r="C665" s="15"/>
      <c r="D665" s="15"/>
      <c r="F665" s="15"/>
      <c r="G665" s="14"/>
      <c r="H665" s="14"/>
      <c r="I665" s="14"/>
      <c r="J665" s="15"/>
      <c r="K665" s="14"/>
      <c r="L665" s="15"/>
      <c r="M665" s="15"/>
      <c r="N665" s="15"/>
      <c r="O665" s="15"/>
      <c r="P665" s="15"/>
      <c r="Q665" s="14"/>
      <c r="R665" s="15"/>
      <c r="S665" s="15"/>
      <c r="T665" s="15"/>
      <c r="U665" s="15"/>
      <c r="V665" s="15"/>
      <c r="W665" s="18"/>
      <c r="X665" s="15"/>
      <c r="Y665" s="15"/>
      <c r="Z665" s="18"/>
      <c r="AA665" s="15"/>
      <c r="AB665" s="15"/>
      <c r="AC665" s="18"/>
      <c r="AD665" s="16"/>
      <c r="AE665" s="16"/>
      <c r="AF665" s="11"/>
      <c r="AG665" s="15"/>
      <c r="AH665" s="15"/>
      <c r="AI665" s="18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4"/>
      <c r="AV665" s="15"/>
      <c r="AW665" s="15"/>
      <c r="AX665" s="15"/>
      <c r="AY665" s="15"/>
      <c r="AZ665" s="15"/>
      <c r="BA665" s="15"/>
      <c r="BB665" s="15"/>
      <c r="BC665" s="15"/>
      <c r="BD665" s="14"/>
      <c r="BE665" s="15"/>
      <c r="BF665" s="15"/>
      <c r="BG665" s="16"/>
      <c r="BH665" s="15"/>
      <c r="BI665" s="15"/>
      <c r="BJ665" s="7"/>
      <c r="BK665" s="7"/>
      <c r="BL665" s="15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  <c r="FH665" s="7"/>
      <c r="FI665" s="7"/>
      <c r="FJ665" s="7"/>
      <c r="FK665" s="7"/>
      <c r="FL665" s="7"/>
      <c r="FM665" s="7"/>
      <c r="FN665" s="7"/>
      <c r="FO665" s="7"/>
      <c r="FP665" s="7"/>
      <c r="FQ665" s="7"/>
      <c r="FR665" s="7"/>
      <c r="FS665" s="7"/>
      <c r="FT665" s="7"/>
      <c r="FU665" s="7"/>
      <c r="FV665" s="7"/>
      <c r="FW665" s="7"/>
      <c r="FX665" s="7"/>
      <c r="FY665" s="7"/>
      <c r="FZ665" s="7"/>
      <c r="GA665" s="7"/>
      <c r="GB665" s="7"/>
      <c r="GC665" s="7"/>
      <c r="GD665" s="7"/>
      <c r="GE665" s="7"/>
      <c r="GF665" s="7"/>
      <c r="GG665" s="7"/>
      <c r="GH665" s="7"/>
      <c r="GI665" s="7"/>
      <c r="GJ665" s="7"/>
      <c r="GK665" s="7"/>
      <c r="GL665" s="7"/>
      <c r="GM665" s="7"/>
      <c r="GN665" s="7"/>
      <c r="GO665" s="7"/>
      <c r="GP665" s="7"/>
      <c r="GQ665" s="7"/>
      <c r="GR665" s="7"/>
      <c r="GS665" s="7"/>
      <c r="GT665" s="7"/>
      <c r="GU665" s="7"/>
      <c r="GV665" s="7"/>
      <c r="GW665" s="7"/>
      <c r="GX665" s="7"/>
      <c r="GY665" s="7"/>
      <c r="GZ665" s="7"/>
      <c r="HA665" s="7"/>
      <c r="HB665" s="7"/>
      <c r="HC665" s="7"/>
      <c r="HD665" s="7"/>
      <c r="HE665" s="7"/>
      <c r="HF665" s="7"/>
      <c r="HG665" s="7"/>
      <c r="HH665" s="7"/>
      <c r="HI665" s="7"/>
      <c r="HJ665" s="7"/>
      <c r="HK665" s="7"/>
      <c r="HL665" s="7"/>
      <c r="HM665" s="7"/>
      <c r="HN665" s="7"/>
      <c r="HO665" s="7"/>
      <c r="HP665" s="7"/>
      <c r="HQ665" s="7"/>
      <c r="HR665" s="7"/>
      <c r="HS665" s="7"/>
      <c r="HT665" s="7"/>
      <c r="HU665" s="7"/>
      <c r="HV665" s="7"/>
      <c r="HW665" s="7"/>
      <c r="HX665" s="7"/>
      <c r="HY665" s="7"/>
      <c r="HZ665" s="7"/>
      <c r="IA665" s="7"/>
      <c r="IB665" s="7"/>
      <c r="IC665" s="7"/>
      <c r="ID665" s="7"/>
      <c r="IE665" s="7"/>
      <c r="IF665" s="7"/>
      <c r="IG665" s="7"/>
      <c r="IH665" s="7"/>
      <c r="II665" s="7"/>
      <c r="IJ665" s="7"/>
      <c r="IK665" s="7"/>
      <c r="IL665" s="7"/>
      <c r="IM665" s="7"/>
      <c r="IN665" s="7"/>
      <c r="IO665" s="7"/>
      <c r="IP665" s="7"/>
      <c r="IQ665" s="7"/>
    </row>
    <row r="666" spans="2:251">
      <c r="B666" s="65"/>
      <c r="C666" s="15"/>
      <c r="D666" s="15"/>
      <c r="F666" s="15"/>
      <c r="G666" s="14"/>
      <c r="H666" s="14"/>
      <c r="I666" s="14"/>
      <c r="J666" s="15"/>
      <c r="K666" s="14"/>
      <c r="L666" s="15"/>
      <c r="M666" s="15"/>
      <c r="N666" s="15"/>
      <c r="O666" s="15"/>
      <c r="P666" s="15"/>
      <c r="Q666" s="14"/>
      <c r="R666" s="15"/>
      <c r="S666" s="15"/>
      <c r="T666" s="15"/>
      <c r="U666" s="15"/>
      <c r="V666" s="15"/>
      <c r="W666" s="18"/>
      <c r="X666" s="15"/>
      <c r="Y666" s="15"/>
      <c r="Z666" s="18"/>
      <c r="AA666" s="15"/>
      <c r="AB666" s="15"/>
      <c r="AC666" s="18"/>
      <c r="AD666" s="16"/>
      <c r="AE666" s="16"/>
      <c r="AF666" s="11"/>
      <c r="AG666" s="15"/>
      <c r="AH666" s="15"/>
      <c r="AI666" s="18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4"/>
      <c r="AV666" s="15"/>
      <c r="AW666" s="15"/>
      <c r="AX666" s="15"/>
      <c r="AY666" s="15"/>
      <c r="AZ666" s="15"/>
      <c r="BA666" s="15"/>
      <c r="BB666" s="15"/>
      <c r="BC666" s="15"/>
      <c r="BD666" s="14"/>
      <c r="BE666" s="15"/>
      <c r="BF666" s="15"/>
      <c r="BG666" s="16"/>
      <c r="BH666" s="15"/>
      <c r="BI666" s="15"/>
      <c r="BJ666" s="7"/>
      <c r="BK666" s="7"/>
      <c r="BL666" s="15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  <c r="FH666" s="7"/>
      <c r="FI666" s="7"/>
      <c r="FJ666" s="7"/>
      <c r="FK666" s="7"/>
      <c r="FL666" s="7"/>
      <c r="FM666" s="7"/>
      <c r="FN666" s="7"/>
      <c r="FO666" s="7"/>
      <c r="FP666" s="7"/>
      <c r="FQ666" s="7"/>
      <c r="FR666" s="7"/>
      <c r="FS666" s="7"/>
      <c r="FT666" s="7"/>
      <c r="FU666" s="7"/>
      <c r="FV666" s="7"/>
      <c r="FW666" s="7"/>
      <c r="FX666" s="7"/>
      <c r="FY666" s="7"/>
      <c r="FZ666" s="7"/>
      <c r="GA666" s="7"/>
      <c r="GB666" s="7"/>
      <c r="GC666" s="7"/>
      <c r="GD666" s="7"/>
      <c r="GE666" s="7"/>
      <c r="GF666" s="7"/>
      <c r="GG666" s="7"/>
      <c r="GH666" s="7"/>
      <c r="GI666" s="7"/>
      <c r="GJ666" s="7"/>
      <c r="GK666" s="7"/>
      <c r="GL666" s="7"/>
      <c r="GM666" s="7"/>
      <c r="GN666" s="7"/>
      <c r="GO666" s="7"/>
      <c r="GP666" s="7"/>
      <c r="GQ666" s="7"/>
      <c r="GR666" s="7"/>
      <c r="GS666" s="7"/>
      <c r="GT666" s="7"/>
      <c r="GU666" s="7"/>
      <c r="GV666" s="7"/>
      <c r="GW666" s="7"/>
      <c r="GX666" s="7"/>
      <c r="GY666" s="7"/>
      <c r="GZ666" s="7"/>
      <c r="HA666" s="7"/>
      <c r="HB666" s="7"/>
      <c r="HC666" s="7"/>
      <c r="HD666" s="7"/>
      <c r="HE666" s="7"/>
      <c r="HF666" s="7"/>
      <c r="HG666" s="7"/>
      <c r="HH666" s="7"/>
      <c r="HI666" s="7"/>
      <c r="HJ666" s="7"/>
      <c r="HK666" s="7"/>
      <c r="HL666" s="7"/>
      <c r="HM666" s="7"/>
      <c r="HN666" s="7"/>
      <c r="HO666" s="7"/>
      <c r="HP666" s="7"/>
      <c r="HQ666" s="7"/>
      <c r="HR666" s="7"/>
      <c r="HS666" s="7"/>
      <c r="HT666" s="7"/>
      <c r="HU666" s="7"/>
      <c r="HV666" s="7"/>
      <c r="HW666" s="7"/>
      <c r="HX666" s="7"/>
      <c r="HY666" s="7"/>
      <c r="HZ666" s="7"/>
      <c r="IA666" s="7"/>
      <c r="IB666" s="7"/>
      <c r="IC666" s="7"/>
      <c r="ID666" s="7"/>
      <c r="IE666" s="7"/>
      <c r="IF666" s="7"/>
      <c r="IG666" s="7"/>
      <c r="IH666" s="7"/>
      <c r="II666" s="7"/>
      <c r="IJ666" s="7"/>
      <c r="IK666" s="7"/>
      <c r="IL666" s="7"/>
      <c r="IM666" s="7"/>
      <c r="IN666" s="7"/>
      <c r="IO666" s="7"/>
      <c r="IP666" s="7"/>
      <c r="IQ666" s="7"/>
    </row>
    <row r="667" spans="2:251">
      <c r="B667" s="65"/>
      <c r="C667" s="15"/>
      <c r="D667" s="15"/>
      <c r="F667" s="15"/>
      <c r="G667" s="14"/>
      <c r="H667" s="14"/>
      <c r="I667" s="14"/>
      <c r="J667" s="15"/>
      <c r="K667" s="14"/>
      <c r="L667" s="15"/>
      <c r="M667" s="15"/>
      <c r="N667" s="15"/>
      <c r="O667" s="15"/>
      <c r="P667" s="15"/>
      <c r="Q667" s="14"/>
      <c r="R667" s="15"/>
      <c r="S667" s="15"/>
      <c r="T667" s="15"/>
      <c r="U667" s="15"/>
      <c r="V667" s="15"/>
      <c r="W667" s="18"/>
      <c r="X667" s="15"/>
      <c r="Y667" s="15"/>
      <c r="Z667" s="18"/>
      <c r="AA667" s="15"/>
      <c r="AB667" s="15"/>
      <c r="AC667" s="18"/>
      <c r="AD667" s="16"/>
      <c r="AE667" s="16"/>
      <c r="AF667" s="11"/>
      <c r="AG667" s="15"/>
      <c r="AH667" s="15"/>
      <c r="AI667" s="18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4"/>
      <c r="AV667" s="15"/>
      <c r="AW667" s="15"/>
      <c r="AX667" s="15"/>
      <c r="AY667" s="15"/>
      <c r="AZ667" s="15"/>
      <c r="BA667" s="15"/>
      <c r="BB667" s="15"/>
      <c r="BC667" s="15"/>
      <c r="BD667" s="14"/>
      <c r="BE667" s="15"/>
      <c r="BF667" s="15"/>
      <c r="BG667" s="16"/>
      <c r="BH667" s="15"/>
      <c r="BI667" s="15"/>
      <c r="BJ667" s="7"/>
      <c r="BK667" s="7"/>
      <c r="BL667" s="15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  <c r="FB667" s="7"/>
      <c r="FC667" s="7"/>
      <c r="FD667" s="7"/>
      <c r="FE667" s="7"/>
      <c r="FF667" s="7"/>
      <c r="FG667" s="7"/>
      <c r="FH667" s="7"/>
      <c r="FI667" s="7"/>
      <c r="FJ667" s="7"/>
      <c r="FK667" s="7"/>
      <c r="FL667" s="7"/>
      <c r="FM667" s="7"/>
      <c r="FN667" s="7"/>
      <c r="FO667" s="7"/>
      <c r="FP667" s="7"/>
      <c r="FQ667" s="7"/>
      <c r="FR667" s="7"/>
      <c r="FS667" s="7"/>
      <c r="FT667" s="7"/>
      <c r="FU667" s="7"/>
      <c r="FV667" s="7"/>
      <c r="FW667" s="7"/>
      <c r="FX667" s="7"/>
      <c r="FY667" s="7"/>
      <c r="FZ667" s="7"/>
      <c r="GA667" s="7"/>
      <c r="GB667" s="7"/>
      <c r="GC667" s="7"/>
      <c r="GD667" s="7"/>
      <c r="GE667" s="7"/>
      <c r="GF667" s="7"/>
      <c r="GG667" s="7"/>
      <c r="GH667" s="7"/>
      <c r="GI667" s="7"/>
      <c r="GJ667" s="7"/>
      <c r="GK667" s="7"/>
      <c r="GL667" s="7"/>
      <c r="GM667" s="7"/>
      <c r="GN667" s="7"/>
      <c r="GO667" s="7"/>
      <c r="GP667" s="7"/>
      <c r="GQ667" s="7"/>
      <c r="GR667" s="7"/>
      <c r="GS667" s="7"/>
      <c r="GT667" s="7"/>
      <c r="GU667" s="7"/>
      <c r="GV667" s="7"/>
      <c r="GW667" s="7"/>
      <c r="GX667" s="7"/>
      <c r="GY667" s="7"/>
      <c r="GZ667" s="7"/>
      <c r="HA667" s="7"/>
      <c r="HB667" s="7"/>
      <c r="HC667" s="7"/>
      <c r="HD667" s="7"/>
      <c r="HE667" s="7"/>
      <c r="HF667" s="7"/>
      <c r="HG667" s="7"/>
      <c r="HH667" s="7"/>
      <c r="HI667" s="7"/>
      <c r="HJ667" s="7"/>
      <c r="HK667" s="7"/>
      <c r="HL667" s="7"/>
      <c r="HM667" s="7"/>
      <c r="HN667" s="7"/>
      <c r="HO667" s="7"/>
      <c r="HP667" s="7"/>
      <c r="HQ667" s="7"/>
      <c r="HR667" s="7"/>
      <c r="HS667" s="7"/>
      <c r="HT667" s="7"/>
      <c r="HU667" s="7"/>
      <c r="HV667" s="7"/>
      <c r="HW667" s="7"/>
      <c r="HX667" s="7"/>
      <c r="HY667" s="7"/>
      <c r="HZ667" s="7"/>
      <c r="IA667" s="7"/>
      <c r="IB667" s="7"/>
      <c r="IC667" s="7"/>
      <c r="ID667" s="7"/>
      <c r="IE667" s="7"/>
      <c r="IF667" s="7"/>
      <c r="IG667" s="7"/>
      <c r="IH667" s="7"/>
      <c r="II667" s="7"/>
      <c r="IJ667" s="7"/>
      <c r="IK667" s="7"/>
      <c r="IL667" s="7"/>
      <c r="IM667" s="7"/>
      <c r="IN667" s="7"/>
      <c r="IO667" s="7"/>
      <c r="IP667" s="7"/>
      <c r="IQ667" s="7"/>
    </row>
    <row r="668" spans="2:251">
      <c r="B668" s="65"/>
      <c r="C668" s="15"/>
      <c r="D668" s="15"/>
      <c r="F668" s="15"/>
      <c r="G668" s="14"/>
      <c r="H668" s="14"/>
      <c r="I668" s="14"/>
      <c r="J668" s="15"/>
      <c r="K668" s="14"/>
      <c r="L668" s="15"/>
      <c r="M668" s="15"/>
      <c r="N668" s="15"/>
      <c r="O668" s="15"/>
      <c r="P668" s="15"/>
      <c r="Q668" s="14"/>
      <c r="R668" s="15"/>
      <c r="S668" s="15"/>
      <c r="T668" s="15"/>
      <c r="U668" s="15"/>
      <c r="V668" s="15"/>
      <c r="W668" s="18"/>
      <c r="X668" s="15"/>
      <c r="Y668" s="15"/>
      <c r="Z668" s="18"/>
      <c r="AA668" s="15"/>
      <c r="AB668" s="15"/>
      <c r="AC668" s="18"/>
      <c r="AD668" s="16"/>
      <c r="AE668" s="16"/>
      <c r="AF668" s="11"/>
      <c r="AG668" s="15"/>
      <c r="AH668" s="15"/>
      <c r="AI668" s="18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4"/>
      <c r="AV668" s="15"/>
      <c r="AW668" s="15"/>
      <c r="AX668" s="15"/>
      <c r="AY668" s="15"/>
      <c r="AZ668" s="15"/>
      <c r="BA668" s="15"/>
      <c r="BB668" s="15"/>
      <c r="BC668" s="15"/>
      <c r="BD668" s="14"/>
      <c r="BE668" s="15"/>
      <c r="BF668" s="15"/>
      <c r="BG668" s="16"/>
      <c r="BH668" s="15"/>
      <c r="BI668" s="15"/>
      <c r="BJ668" s="7"/>
      <c r="BK668" s="7"/>
      <c r="BL668" s="15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  <c r="FB668" s="7"/>
      <c r="FC668" s="7"/>
      <c r="FD668" s="7"/>
      <c r="FE668" s="7"/>
      <c r="FF668" s="7"/>
      <c r="FG668" s="7"/>
      <c r="FH668" s="7"/>
      <c r="FI668" s="7"/>
      <c r="FJ668" s="7"/>
      <c r="FK668" s="7"/>
      <c r="FL668" s="7"/>
      <c r="FM668" s="7"/>
      <c r="FN668" s="7"/>
      <c r="FO668" s="7"/>
      <c r="FP668" s="7"/>
      <c r="FQ668" s="7"/>
      <c r="FR668" s="7"/>
      <c r="FS668" s="7"/>
      <c r="FT668" s="7"/>
      <c r="FU668" s="7"/>
      <c r="FV668" s="7"/>
      <c r="FW668" s="7"/>
      <c r="FX668" s="7"/>
      <c r="FY668" s="7"/>
      <c r="FZ668" s="7"/>
      <c r="GA668" s="7"/>
      <c r="GB668" s="7"/>
      <c r="GC668" s="7"/>
      <c r="GD668" s="7"/>
      <c r="GE668" s="7"/>
      <c r="GF668" s="7"/>
      <c r="GG668" s="7"/>
      <c r="GH668" s="7"/>
      <c r="GI668" s="7"/>
      <c r="GJ668" s="7"/>
      <c r="GK668" s="7"/>
      <c r="GL668" s="7"/>
      <c r="GM668" s="7"/>
      <c r="GN668" s="7"/>
      <c r="GO668" s="7"/>
      <c r="GP668" s="7"/>
      <c r="GQ668" s="7"/>
      <c r="GR668" s="7"/>
      <c r="GS668" s="7"/>
      <c r="GT668" s="7"/>
      <c r="GU668" s="7"/>
      <c r="GV668" s="7"/>
      <c r="GW668" s="7"/>
      <c r="GX668" s="7"/>
      <c r="GY668" s="7"/>
      <c r="GZ668" s="7"/>
      <c r="HA668" s="7"/>
      <c r="HB668" s="7"/>
      <c r="HC668" s="7"/>
      <c r="HD668" s="7"/>
      <c r="HE668" s="7"/>
      <c r="HF668" s="7"/>
      <c r="HG668" s="7"/>
      <c r="HH668" s="7"/>
      <c r="HI668" s="7"/>
      <c r="HJ668" s="7"/>
      <c r="HK668" s="7"/>
      <c r="HL668" s="7"/>
      <c r="HM668" s="7"/>
      <c r="HN668" s="7"/>
      <c r="HO668" s="7"/>
      <c r="HP668" s="7"/>
      <c r="HQ668" s="7"/>
      <c r="HR668" s="7"/>
      <c r="HS668" s="7"/>
      <c r="HT668" s="7"/>
      <c r="HU668" s="7"/>
      <c r="HV668" s="7"/>
      <c r="HW668" s="7"/>
      <c r="HX668" s="7"/>
      <c r="HY668" s="7"/>
      <c r="HZ668" s="7"/>
      <c r="IA668" s="7"/>
      <c r="IB668" s="7"/>
      <c r="IC668" s="7"/>
      <c r="ID668" s="7"/>
      <c r="IE668" s="7"/>
      <c r="IF668" s="7"/>
      <c r="IG668" s="7"/>
      <c r="IH668" s="7"/>
      <c r="II668" s="7"/>
      <c r="IJ668" s="7"/>
      <c r="IK668" s="7"/>
      <c r="IL668" s="7"/>
      <c r="IM668" s="7"/>
      <c r="IN668" s="7"/>
      <c r="IO668" s="7"/>
      <c r="IP668" s="7"/>
      <c r="IQ668" s="7"/>
    </row>
    <row r="669" spans="2:251">
      <c r="B669" s="65"/>
      <c r="C669" s="15"/>
      <c r="D669" s="15"/>
      <c r="F669" s="15"/>
      <c r="G669" s="14"/>
      <c r="H669" s="14"/>
      <c r="I669" s="14"/>
      <c r="J669" s="15"/>
      <c r="K669" s="14"/>
      <c r="L669" s="15"/>
      <c r="M669" s="15"/>
      <c r="N669" s="15"/>
      <c r="O669" s="15"/>
      <c r="P669" s="15"/>
      <c r="Q669" s="14"/>
      <c r="R669" s="15"/>
      <c r="S669" s="15"/>
      <c r="T669" s="15"/>
      <c r="U669" s="15"/>
      <c r="V669" s="15"/>
      <c r="W669" s="18"/>
      <c r="X669" s="15"/>
      <c r="Y669" s="15"/>
      <c r="Z669" s="18"/>
      <c r="AA669" s="15"/>
      <c r="AB669" s="15"/>
      <c r="AC669" s="18"/>
      <c r="AD669" s="16"/>
      <c r="AE669" s="16"/>
      <c r="AF669" s="11"/>
      <c r="AG669" s="15"/>
      <c r="AH669" s="15"/>
      <c r="AI669" s="18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4"/>
      <c r="AV669" s="15"/>
      <c r="AW669" s="15"/>
      <c r="AX669" s="15"/>
      <c r="AY669" s="15"/>
      <c r="AZ669" s="15"/>
      <c r="BA669" s="15"/>
      <c r="BB669" s="15"/>
      <c r="BC669" s="15"/>
      <c r="BD669" s="14"/>
      <c r="BE669" s="15"/>
      <c r="BF669" s="15"/>
      <c r="BG669" s="15"/>
      <c r="BH669" s="15"/>
      <c r="BI669" s="15"/>
      <c r="BJ669" s="7"/>
      <c r="BK669" s="7"/>
      <c r="BL669" s="15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  <c r="FB669" s="7"/>
      <c r="FC669" s="7"/>
      <c r="FD669" s="7"/>
      <c r="FE669" s="7"/>
      <c r="FF669" s="7"/>
      <c r="FG669" s="7"/>
      <c r="FH669" s="7"/>
      <c r="FI669" s="7"/>
      <c r="FJ669" s="7"/>
      <c r="FK669" s="7"/>
      <c r="FL669" s="7"/>
      <c r="FM669" s="7"/>
      <c r="FN669" s="7"/>
      <c r="FO669" s="7"/>
      <c r="FP669" s="7"/>
      <c r="FQ669" s="7"/>
      <c r="FR669" s="7"/>
      <c r="FS669" s="7"/>
      <c r="FT669" s="7"/>
      <c r="FU669" s="7"/>
      <c r="FV669" s="7"/>
      <c r="FW669" s="7"/>
      <c r="FX669" s="7"/>
      <c r="FY669" s="7"/>
      <c r="FZ669" s="7"/>
      <c r="GA669" s="7"/>
      <c r="GB669" s="7"/>
      <c r="GC669" s="7"/>
      <c r="GD669" s="7"/>
      <c r="GE669" s="7"/>
      <c r="GF669" s="7"/>
      <c r="GG669" s="7"/>
      <c r="GH669" s="7"/>
      <c r="GI669" s="7"/>
      <c r="GJ669" s="7"/>
      <c r="GK669" s="7"/>
      <c r="GL669" s="7"/>
      <c r="GM669" s="7"/>
      <c r="GN669" s="7"/>
      <c r="GO669" s="7"/>
      <c r="GP669" s="7"/>
      <c r="GQ669" s="7"/>
      <c r="GR669" s="7"/>
      <c r="GS669" s="7"/>
      <c r="GT669" s="7"/>
      <c r="GU669" s="7"/>
      <c r="GV669" s="7"/>
      <c r="GW669" s="7"/>
      <c r="GX669" s="7"/>
      <c r="GY669" s="7"/>
      <c r="GZ669" s="7"/>
      <c r="HA669" s="7"/>
      <c r="HB669" s="7"/>
      <c r="HC669" s="7"/>
      <c r="HD669" s="7"/>
      <c r="HE669" s="7"/>
      <c r="HF669" s="7"/>
      <c r="HG669" s="7"/>
      <c r="HH669" s="7"/>
      <c r="HI669" s="7"/>
      <c r="HJ669" s="7"/>
      <c r="HK669" s="7"/>
      <c r="HL669" s="7"/>
      <c r="HM669" s="7"/>
      <c r="HN669" s="7"/>
      <c r="HO669" s="7"/>
      <c r="HP669" s="7"/>
      <c r="HQ669" s="7"/>
      <c r="HR669" s="7"/>
      <c r="HS669" s="7"/>
      <c r="HT669" s="7"/>
      <c r="HU669" s="7"/>
      <c r="HV669" s="7"/>
      <c r="HW669" s="7"/>
      <c r="HX669" s="7"/>
      <c r="HY669" s="7"/>
      <c r="HZ669" s="7"/>
      <c r="IA669" s="7"/>
      <c r="IB669" s="7"/>
      <c r="IC669" s="7"/>
      <c r="ID669" s="7"/>
      <c r="IE669" s="7"/>
      <c r="IF669" s="7"/>
      <c r="IG669" s="7"/>
      <c r="IH669" s="7"/>
      <c r="II669" s="7"/>
      <c r="IJ669" s="7"/>
      <c r="IK669" s="7"/>
      <c r="IL669" s="7"/>
      <c r="IM669" s="7"/>
      <c r="IN669" s="7"/>
      <c r="IO669" s="7"/>
      <c r="IP669" s="7"/>
      <c r="IQ669" s="7"/>
    </row>
    <row r="670" spans="2:251">
      <c r="B670" s="65"/>
      <c r="C670" s="15"/>
      <c r="D670" s="15"/>
      <c r="F670" s="15"/>
      <c r="G670" s="14"/>
      <c r="H670" s="14"/>
      <c r="I670" s="14"/>
      <c r="J670" s="15"/>
      <c r="K670" s="14"/>
      <c r="L670" s="15"/>
      <c r="M670" s="15"/>
      <c r="N670" s="15"/>
      <c r="O670" s="15"/>
      <c r="P670" s="15"/>
      <c r="Q670" s="14"/>
      <c r="R670" s="15"/>
      <c r="S670" s="15"/>
      <c r="T670" s="15"/>
      <c r="U670" s="15"/>
      <c r="V670" s="15"/>
      <c r="W670" s="18"/>
      <c r="X670" s="15"/>
      <c r="Y670" s="15"/>
      <c r="Z670" s="18"/>
      <c r="AA670" s="15"/>
      <c r="AB670" s="15"/>
      <c r="AC670" s="18"/>
      <c r="AD670" s="16"/>
      <c r="AE670" s="16"/>
      <c r="AF670" s="11"/>
      <c r="AG670" s="15"/>
      <c r="AH670" s="15"/>
      <c r="AI670" s="18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4"/>
      <c r="AV670" s="15"/>
      <c r="AW670" s="15"/>
      <c r="AX670" s="15"/>
      <c r="AY670" s="15"/>
      <c r="AZ670" s="15"/>
      <c r="BA670" s="15"/>
      <c r="BB670" s="15"/>
      <c r="BC670" s="15"/>
      <c r="BD670" s="14"/>
      <c r="BE670" s="15"/>
      <c r="BF670" s="15"/>
      <c r="BG670" s="15"/>
      <c r="BH670" s="15"/>
      <c r="BI670" s="15"/>
      <c r="BJ670" s="7"/>
      <c r="BK670" s="7"/>
      <c r="BL670" s="15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  <c r="FB670" s="7"/>
      <c r="FC670" s="7"/>
      <c r="FD670" s="7"/>
      <c r="FE670" s="7"/>
      <c r="FF670" s="7"/>
      <c r="FG670" s="7"/>
      <c r="FH670" s="7"/>
      <c r="FI670" s="7"/>
      <c r="FJ670" s="7"/>
      <c r="FK670" s="7"/>
      <c r="FL670" s="7"/>
      <c r="FM670" s="7"/>
      <c r="FN670" s="7"/>
      <c r="FO670" s="7"/>
      <c r="FP670" s="7"/>
      <c r="FQ670" s="7"/>
      <c r="FR670" s="7"/>
      <c r="FS670" s="7"/>
      <c r="FT670" s="7"/>
      <c r="FU670" s="7"/>
      <c r="FV670" s="7"/>
      <c r="FW670" s="7"/>
      <c r="FX670" s="7"/>
      <c r="FY670" s="7"/>
      <c r="FZ670" s="7"/>
      <c r="GA670" s="7"/>
      <c r="GB670" s="7"/>
      <c r="GC670" s="7"/>
      <c r="GD670" s="7"/>
      <c r="GE670" s="7"/>
      <c r="GF670" s="7"/>
      <c r="GG670" s="7"/>
      <c r="GH670" s="7"/>
      <c r="GI670" s="7"/>
      <c r="GJ670" s="7"/>
      <c r="GK670" s="7"/>
      <c r="GL670" s="7"/>
      <c r="GM670" s="7"/>
      <c r="GN670" s="7"/>
      <c r="GO670" s="7"/>
      <c r="GP670" s="7"/>
      <c r="GQ670" s="7"/>
      <c r="GR670" s="7"/>
      <c r="GS670" s="7"/>
      <c r="GT670" s="7"/>
      <c r="GU670" s="7"/>
      <c r="GV670" s="7"/>
      <c r="GW670" s="7"/>
      <c r="GX670" s="7"/>
      <c r="GY670" s="7"/>
      <c r="GZ670" s="7"/>
      <c r="HA670" s="7"/>
      <c r="HB670" s="7"/>
      <c r="HC670" s="7"/>
      <c r="HD670" s="7"/>
      <c r="HE670" s="7"/>
      <c r="HF670" s="7"/>
      <c r="HG670" s="7"/>
      <c r="HH670" s="7"/>
      <c r="HI670" s="7"/>
      <c r="HJ670" s="7"/>
      <c r="HK670" s="7"/>
      <c r="HL670" s="7"/>
      <c r="HM670" s="7"/>
      <c r="HN670" s="7"/>
      <c r="HO670" s="7"/>
      <c r="HP670" s="7"/>
      <c r="HQ670" s="7"/>
      <c r="HR670" s="7"/>
      <c r="HS670" s="7"/>
      <c r="HT670" s="7"/>
      <c r="HU670" s="7"/>
      <c r="HV670" s="7"/>
      <c r="HW670" s="7"/>
      <c r="HX670" s="7"/>
      <c r="HY670" s="7"/>
      <c r="HZ670" s="7"/>
      <c r="IA670" s="7"/>
      <c r="IB670" s="7"/>
      <c r="IC670" s="7"/>
      <c r="ID670" s="7"/>
      <c r="IE670" s="7"/>
      <c r="IF670" s="7"/>
      <c r="IG670" s="7"/>
      <c r="IH670" s="7"/>
      <c r="II670" s="7"/>
      <c r="IJ670" s="7"/>
      <c r="IK670" s="7"/>
      <c r="IL670" s="7"/>
      <c r="IM670" s="7"/>
      <c r="IN670" s="7"/>
      <c r="IO670" s="7"/>
      <c r="IP670" s="7"/>
      <c r="IQ670" s="7"/>
    </row>
    <row r="671" spans="2:251">
      <c r="B671" s="65"/>
      <c r="C671" s="15"/>
      <c r="D671" s="15"/>
      <c r="F671" s="15"/>
      <c r="G671" s="14"/>
      <c r="H671" s="14"/>
      <c r="I671" s="14"/>
      <c r="J671" s="15"/>
      <c r="K671" s="14"/>
      <c r="L671" s="15"/>
      <c r="M671" s="15"/>
      <c r="N671" s="15"/>
      <c r="O671" s="15"/>
      <c r="P671" s="15"/>
      <c r="Q671" s="14"/>
      <c r="R671" s="15"/>
      <c r="S671" s="15"/>
      <c r="T671" s="15"/>
      <c r="U671" s="15"/>
      <c r="V671" s="15"/>
      <c r="W671" s="18"/>
      <c r="X671" s="15"/>
      <c r="Y671" s="15"/>
      <c r="Z671" s="18"/>
      <c r="AA671" s="15"/>
      <c r="AB671" s="15"/>
      <c r="AC671" s="18"/>
      <c r="AD671" s="16"/>
      <c r="AE671" s="16"/>
      <c r="AF671" s="11"/>
      <c r="AG671" s="15"/>
      <c r="AH671" s="15"/>
      <c r="AI671" s="18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4"/>
      <c r="AV671" s="15"/>
      <c r="AW671" s="15"/>
      <c r="AX671" s="15"/>
      <c r="AY671" s="15"/>
      <c r="AZ671" s="15"/>
      <c r="BA671" s="15"/>
      <c r="BB671" s="15"/>
      <c r="BC671" s="15"/>
      <c r="BD671" s="14"/>
      <c r="BE671" s="15"/>
      <c r="BF671" s="15"/>
      <c r="BG671" s="16"/>
      <c r="BH671" s="15"/>
      <c r="BI671" s="15"/>
      <c r="BJ671" s="7"/>
      <c r="BK671" s="7"/>
      <c r="BL671" s="15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  <c r="FA671" s="7"/>
      <c r="FB671" s="7"/>
      <c r="FC671" s="7"/>
      <c r="FD671" s="7"/>
      <c r="FE671" s="7"/>
      <c r="FF671" s="7"/>
      <c r="FG671" s="7"/>
      <c r="FH671" s="7"/>
      <c r="FI671" s="7"/>
      <c r="FJ671" s="7"/>
      <c r="FK671" s="7"/>
      <c r="FL671" s="7"/>
      <c r="FM671" s="7"/>
      <c r="FN671" s="7"/>
      <c r="FO671" s="7"/>
      <c r="FP671" s="7"/>
      <c r="FQ671" s="7"/>
      <c r="FR671" s="7"/>
      <c r="FS671" s="7"/>
      <c r="FT671" s="7"/>
      <c r="FU671" s="7"/>
      <c r="FV671" s="7"/>
      <c r="FW671" s="7"/>
      <c r="FX671" s="7"/>
      <c r="FY671" s="7"/>
      <c r="FZ671" s="7"/>
      <c r="GA671" s="7"/>
      <c r="GB671" s="7"/>
      <c r="GC671" s="7"/>
      <c r="GD671" s="7"/>
      <c r="GE671" s="7"/>
      <c r="GF671" s="7"/>
      <c r="GG671" s="7"/>
      <c r="GH671" s="7"/>
      <c r="GI671" s="7"/>
      <c r="GJ671" s="7"/>
      <c r="GK671" s="7"/>
      <c r="GL671" s="7"/>
      <c r="GM671" s="7"/>
      <c r="GN671" s="7"/>
      <c r="GO671" s="7"/>
      <c r="GP671" s="7"/>
      <c r="GQ671" s="7"/>
      <c r="GR671" s="7"/>
      <c r="GS671" s="7"/>
      <c r="GT671" s="7"/>
      <c r="GU671" s="7"/>
      <c r="GV671" s="7"/>
      <c r="GW671" s="7"/>
      <c r="GX671" s="7"/>
      <c r="GY671" s="7"/>
      <c r="GZ671" s="7"/>
      <c r="HA671" s="7"/>
      <c r="HB671" s="7"/>
      <c r="HC671" s="7"/>
      <c r="HD671" s="7"/>
      <c r="HE671" s="7"/>
      <c r="HF671" s="7"/>
      <c r="HG671" s="7"/>
      <c r="HH671" s="7"/>
      <c r="HI671" s="7"/>
      <c r="HJ671" s="7"/>
      <c r="HK671" s="7"/>
      <c r="HL671" s="7"/>
      <c r="HM671" s="7"/>
      <c r="HN671" s="7"/>
      <c r="HO671" s="7"/>
      <c r="HP671" s="7"/>
      <c r="HQ671" s="7"/>
      <c r="HR671" s="7"/>
      <c r="HS671" s="7"/>
      <c r="HT671" s="7"/>
      <c r="HU671" s="7"/>
      <c r="HV671" s="7"/>
      <c r="HW671" s="7"/>
      <c r="HX671" s="7"/>
      <c r="HY671" s="7"/>
      <c r="HZ671" s="7"/>
      <c r="IA671" s="7"/>
      <c r="IB671" s="7"/>
      <c r="IC671" s="7"/>
      <c r="ID671" s="7"/>
      <c r="IE671" s="7"/>
      <c r="IF671" s="7"/>
      <c r="IG671" s="7"/>
      <c r="IH671" s="7"/>
      <c r="II671" s="7"/>
      <c r="IJ671" s="7"/>
      <c r="IK671" s="7"/>
      <c r="IL671" s="7"/>
      <c r="IM671" s="7"/>
      <c r="IN671" s="7"/>
      <c r="IO671" s="7"/>
      <c r="IP671" s="7"/>
      <c r="IQ671" s="7"/>
    </row>
    <row r="672" spans="2:251">
      <c r="B672" s="65"/>
      <c r="C672" s="15"/>
      <c r="D672" s="15"/>
      <c r="F672" s="15"/>
      <c r="G672" s="14"/>
      <c r="H672" s="14"/>
      <c r="I672" s="14"/>
      <c r="J672" s="15"/>
      <c r="K672" s="14"/>
      <c r="L672" s="15"/>
      <c r="M672" s="15"/>
      <c r="N672" s="15"/>
      <c r="O672" s="15"/>
      <c r="P672" s="15"/>
      <c r="Q672" s="14"/>
      <c r="R672" s="15"/>
      <c r="S672" s="15"/>
      <c r="T672" s="15"/>
      <c r="U672" s="15"/>
      <c r="V672" s="15"/>
      <c r="W672" s="18"/>
      <c r="X672" s="15"/>
      <c r="Y672" s="15"/>
      <c r="Z672" s="18"/>
      <c r="AA672" s="15"/>
      <c r="AB672" s="15"/>
      <c r="AC672" s="18"/>
      <c r="AD672" s="16"/>
      <c r="AE672" s="16"/>
      <c r="AF672" s="11"/>
      <c r="AG672" s="15"/>
      <c r="AH672" s="15"/>
      <c r="AI672" s="18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4"/>
      <c r="AV672" s="15"/>
      <c r="AW672" s="15"/>
      <c r="AX672" s="15"/>
      <c r="AY672" s="15"/>
      <c r="AZ672" s="15"/>
      <c r="BA672" s="15"/>
      <c r="BB672" s="15"/>
      <c r="BC672" s="15"/>
      <c r="BD672" s="14"/>
      <c r="BE672" s="15"/>
      <c r="BF672" s="15"/>
      <c r="BG672" s="16"/>
      <c r="BH672" s="15"/>
      <c r="BI672" s="15"/>
      <c r="BJ672" s="7"/>
      <c r="BK672" s="7"/>
      <c r="BL672" s="15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  <c r="FA672" s="7"/>
      <c r="FB672" s="7"/>
      <c r="FC672" s="7"/>
      <c r="FD672" s="7"/>
      <c r="FE672" s="7"/>
      <c r="FF672" s="7"/>
      <c r="FG672" s="7"/>
      <c r="FH672" s="7"/>
      <c r="FI672" s="7"/>
      <c r="FJ672" s="7"/>
      <c r="FK672" s="7"/>
      <c r="FL672" s="7"/>
      <c r="FM672" s="7"/>
      <c r="FN672" s="7"/>
      <c r="FO672" s="7"/>
      <c r="FP672" s="7"/>
      <c r="FQ672" s="7"/>
      <c r="FR672" s="7"/>
      <c r="FS672" s="7"/>
      <c r="FT672" s="7"/>
      <c r="FU672" s="7"/>
      <c r="FV672" s="7"/>
      <c r="FW672" s="7"/>
      <c r="FX672" s="7"/>
      <c r="FY672" s="7"/>
      <c r="FZ672" s="7"/>
      <c r="GA672" s="7"/>
      <c r="GB672" s="7"/>
      <c r="GC672" s="7"/>
      <c r="GD672" s="7"/>
      <c r="GE672" s="7"/>
      <c r="GF672" s="7"/>
      <c r="GG672" s="7"/>
      <c r="GH672" s="7"/>
      <c r="GI672" s="7"/>
      <c r="GJ672" s="7"/>
      <c r="GK672" s="7"/>
      <c r="GL672" s="7"/>
      <c r="GM672" s="7"/>
      <c r="GN672" s="7"/>
      <c r="GO672" s="7"/>
      <c r="GP672" s="7"/>
      <c r="GQ672" s="7"/>
      <c r="GR672" s="7"/>
      <c r="GS672" s="7"/>
      <c r="GT672" s="7"/>
      <c r="GU672" s="7"/>
      <c r="GV672" s="7"/>
      <c r="GW672" s="7"/>
      <c r="GX672" s="7"/>
      <c r="GY672" s="7"/>
      <c r="GZ672" s="7"/>
      <c r="HA672" s="7"/>
      <c r="HB672" s="7"/>
      <c r="HC672" s="7"/>
      <c r="HD672" s="7"/>
      <c r="HE672" s="7"/>
      <c r="HF672" s="7"/>
      <c r="HG672" s="7"/>
      <c r="HH672" s="7"/>
      <c r="HI672" s="7"/>
      <c r="HJ672" s="7"/>
      <c r="HK672" s="7"/>
      <c r="HL672" s="7"/>
      <c r="HM672" s="7"/>
      <c r="HN672" s="7"/>
      <c r="HO672" s="7"/>
      <c r="HP672" s="7"/>
      <c r="HQ672" s="7"/>
      <c r="HR672" s="7"/>
      <c r="HS672" s="7"/>
      <c r="HT672" s="7"/>
      <c r="HU672" s="7"/>
      <c r="HV672" s="7"/>
      <c r="HW672" s="7"/>
      <c r="HX672" s="7"/>
      <c r="HY672" s="7"/>
      <c r="HZ672" s="7"/>
      <c r="IA672" s="7"/>
      <c r="IB672" s="7"/>
      <c r="IC672" s="7"/>
      <c r="ID672" s="7"/>
      <c r="IE672" s="7"/>
      <c r="IF672" s="7"/>
      <c r="IG672" s="7"/>
      <c r="IH672" s="7"/>
      <c r="II672" s="7"/>
      <c r="IJ672" s="7"/>
      <c r="IK672" s="7"/>
      <c r="IL672" s="7"/>
      <c r="IM672" s="7"/>
      <c r="IN672" s="7"/>
      <c r="IO672" s="7"/>
      <c r="IP672" s="7"/>
      <c r="IQ672" s="7"/>
    </row>
    <row r="673" spans="2:251">
      <c r="B673" s="65"/>
      <c r="C673" s="15"/>
      <c r="D673" s="15"/>
      <c r="F673" s="15"/>
      <c r="G673" s="14"/>
      <c r="H673" s="14"/>
      <c r="I673" s="14"/>
      <c r="J673" s="15"/>
      <c r="K673" s="14"/>
      <c r="L673" s="15"/>
      <c r="M673" s="15"/>
      <c r="N673" s="15"/>
      <c r="O673" s="15"/>
      <c r="P673" s="15"/>
      <c r="Q673" s="14"/>
      <c r="R673" s="15"/>
      <c r="S673" s="15"/>
      <c r="T673" s="15"/>
      <c r="U673" s="15"/>
      <c r="V673" s="15"/>
      <c r="W673" s="18"/>
      <c r="X673" s="15"/>
      <c r="Y673" s="15"/>
      <c r="Z673" s="18"/>
      <c r="AA673" s="15"/>
      <c r="AB673" s="15"/>
      <c r="AC673" s="18"/>
      <c r="AD673" s="16"/>
      <c r="AE673" s="16"/>
      <c r="AF673" s="11"/>
      <c r="AG673" s="15"/>
      <c r="AH673" s="15"/>
      <c r="AI673" s="18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4"/>
      <c r="AV673" s="15"/>
      <c r="AW673" s="15"/>
      <c r="AX673" s="15"/>
      <c r="AY673" s="15"/>
      <c r="AZ673" s="15"/>
      <c r="BA673" s="15"/>
      <c r="BB673" s="15"/>
      <c r="BC673" s="15"/>
      <c r="BD673" s="14"/>
      <c r="BE673" s="15"/>
      <c r="BF673" s="15"/>
      <c r="BG673" s="15"/>
      <c r="BH673" s="15"/>
      <c r="BI673" s="15"/>
      <c r="BJ673" s="7"/>
      <c r="BK673" s="7"/>
      <c r="BL673" s="15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  <c r="FA673" s="7"/>
      <c r="FB673" s="7"/>
      <c r="FC673" s="7"/>
      <c r="FD673" s="7"/>
      <c r="FE673" s="7"/>
      <c r="FF673" s="7"/>
      <c r="FG673" s="7"/>
      <c r="FH673" s="7"/>
      <c r="FI673" s="7"/>
      <c r="FJ673" s="7"/>
      <c r="FK673" s="7"/>
      <c r="FL673" s="7"/>
      <c r="FM673" s="7"/>
      <c r="FN673" s="7"/>
      <c r="FO673" s="7"/>
      <c r="FP673" s="7"/>
      <c r="FQ673" s="7"/>
      <c r="FR673" s="7"/>
      <c r="FS673" s="7"/>
      <c r="FT673" s="7"/>
      <c r="FU673" s="7"/>
      <c r="FV673" s="7"/>
      <c r="FW673" s="7"/>
      <c r="FX673" s="7"/>
      <c r="FY673" s="7"/>
      <c r="FZ673" s="7"/>
      <c r="GA673" s="7"/>
      <c r="GB673" s="7"/>
      <c r="GC673" s="7"/>
      <c r="GD673" s="7"/>
      <c r="GE673" s="7"/>
      <c r="GF673" s="7"/>
      <c r="GG673" s="7"/>
      <c r="GH673" s="7"/>
      <c r="GI673" s="7"/>
      <c r="GJ673" s="7"/>
      <c r="GK673" s="7"/>
      <c r="GL673" s="7"/>
      <c r="GM673" s="7"/>
      <c r="GN673" s="7"/>
      <c r="GO673" s="7"/>
      <c r="GP673" s="7"/>
      <c r="GQ673" s="7"/>
      <c r="GR673" s="7"/>
      <c r="GS673" s="7"/>
      <c r="GT673" s="7"/>
      <c r="GU673" s="7"/>
      <c r="GV673" s="7"/>
      <c r="GW673" s="7"/>
      <c r="GX673" s="7"/>
      <c r="GY673" s="7"/>
      <c r="GZ673" s="7"/>
      <c r="HA673" s="7"/>
      <c r="HB673" s="7"/>
      <c r="HC673" s="7"/>
      <c r="HD673" s="7"/>
      <c r="HE673" s="7"/>
      <c r="HF673" s="7"/>
      <c r="HG673" s="7"/>
      <c r="HH673" s="7"/>
      <c r="HI673" s="7"/>
      <c r="HJ673" s="7"/>
      <c r="HK673" s="7"/>
      <c r="HL673" s="7"/>
      <c r="HM673" s="7"/>
      <c r="HN673" s="7"/>
      <c r="HO673" s="7"/>
      <c r="HP673" s="7"/>
      <c r="HQ673" s="7"/>
      <c r="HR673" s="7"/>
      <c r="HS673" s="7"/>
      <c r="HT673" s="7"/>
      <c r="HU673" s="7"/>
      <c r="HV673" s="7"/>
      <c r="HW673" s="7"/>
      <c r="HX673" s="7"/>
      <c r="HY673" s="7"/>
      <c r="HZ673" s="7"/>
      <c r="IA673" s="7"/>
      <c r="IB673" s="7"/>
      <c r="IC673" s="7"/>
      <c r="ID673" s="7"/>
      <c r="IE673" s="7"/>
      <c r="IF673" s="7"/>
      <c r="IG673" s="7"/>
      <c r="IH673" s="7"/>
      <c r="II673" s="7"/>
      <c r="IJ673" s="7"/>
      <c r="IK673" s="7"/>
      <c r="IL673" s="7"/>
      <c r="IM673" s="7"/>
      <c r="IN673" s="7"/>
      <c r="IO673" s="7"/>
      <c r="IP673" s="7"/>
      <c r="IQ673" s="7"/>
    </row>
    <row r="674" spans="2:251">
      <c r="B674" s="65"/>
      <c r="C674" s="15"/>
      <c r="D674" s="15"/>
      <c r="F674" s="15"/>
      <c r="G674" s="14"/>
      <c r="H674" s="14"/>
      <c r="I674" s="14"/>
      <c r="J674" s="15"/>
      <c r="K674" s="14"/>
      <c r="L674" s="15"/>
      <c r="M674" s="15"/>
      <c r="N674" s="15"/>
      <c r="O674" s="15"/>
      <c r="P674" s="15"/>
      <c r="Q674" s="14"/>
      <c r="R674" s="15"/>
      <c r="S674" s="15"/>
      <c r="T674" s="15"/>
      <c r="U674" s="15"/>
      <c r="V674" s="15"/>
      <c r="W674" s="18"/>
      <c r="X674" s="15"/>
      <c r="Y674" s="15"/>
      <c r="Z674" s="18"/>
      <c r="AA674" s="15"/>
      <c r="AB674" s="15"/>
      <c r="AC674" s="18"/>
      <c r="AD674" s="16"/>
      <c r="AE674" s="16"/>
      <c r="AF674" s="11"/>
      <c r="AG674" s="15"/>
      <c r="AH674" s="15"/>
      <c r="AI674" s="18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4"/>
      <c r="AV674" s="15"/>
      <c r="AW674" s="15"/>
      <c r="AX674" s="15"/>
      <c r="AY674" s="15"/>
      <c r="AZ674" s="15"/>
      <c r="BA674" s="15"/>
      <c r="BB674" s="15"/>
      <c r="BC674" s="15"/>
      <c r="BD674" s="14"/>
      <c r="BE674" s="15"/>
      <c r="BF674" s="15"/>
      <c r="BG674" s="16"/>
      <c r="BH674" s="15"/>
      <c r="BI674" s="15"/>
      <c r="BJ674" s="7"/>
      <c r="BK674" s="7"/>
      <c r="BL674" s="15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  <c r="FA674" s="7"/>
      <c r="FB674" s="7"/>
      <c r="FC674" s="7"/>
      <c r="FD674" s="7"/>
      <c r="FE674" s="7"/>
      <c r="FF674" s="7"/>
      <c r="FG674" s="7"/>
      <c r="FH674" s="7"/>
      <c r="FI674" s="7"/>
      <c r="FJ674" s="7"/>
      <c r="FK674" s="7"/>
      <c r="FL674" s="7"/>
      <c r="FM674" s="7"/>
      <c r="FN674" s="7"/>
      <c r="FO674" s="7"/>
      <c r="FP674" s="7"/>
      <c r="FQ674" s="7"/>
      <c r="FR674" s="7"/>
      <c r="FS674" s="7"/>
      <c r="FT674" s="7"/>
      <c r="FU674" s="7"/>
      <c r="FV674" s="7"/>
      <c r="FW674" s="7"/>
      <c r="FX674" s="7"/>
      <c r="FY674" s="7"/>
      <c r="FZ674" s="7"/>
      <c r="GA674" s="7"/>
      <c r="GB674" s="7"/>
      <c r="GC674" s="7"/>
      <c r="GD674" s="7"/>
      <c r="GE674" s="7"/>
      <c r="GF674" s="7"/>
      <c r="GG674" s="7"/>
      <c r="GH674" s="7"/>
      <c r="GI674" s="7"/>
      <c r="GJ674" s="7"/>
      <c r="GK674" s="7"/>
      <c r="GL674" s="7"/>
      <c r="GM674" s="7"/>
      <c r="GN674" s="7"/>
      <c r="GO674" s="7"/>
      <c r="GP674" s="7"/>
      <c r="GQ674" s="7"/>
      <c r="GR674" s="7"/>
      <c r="GS674" s="7"/>
      <c r="GT674" s="7"/>
      <c r="GU674" s="7"/>
      <c r="GV674" s="7"/>
      <c r="GW674" s="7"/>
      <c r="GX674" s="7"/>
      <c r="GY674" s="7"/>
      <c r="GZ674" s="7"/>
      <c r="HA674" s="7"/>
      <c r="HB674" s="7"/>
      <c r="HC674" s="7"/>
      <c r="HD674" s="7"/>
      <c r="HE674" s="7"/>
      <c r="HF674" s="7"/>
      <c r="HG674" s="7"/>
      <c r="HH674" s="7"/>
      <c r="HI674" s="7"/>
      <c r="HJ674" s="7"/>
      <c r="HK674" s="7"/>
      <c r="HL674" s="7"/>
      <c r="HM674" s="7"/>
      <c r="HN674" s="7"/>
      <c r="HO674" s="7"/>
      <c r="HP674" s="7"/>
      <c r="HQ674" s="7"/>
      <c r="HR674" s="7"/>
      <c r="HS674" s="7"/>
      <c r="HT674" s="7"/>
      <c r="HU674" s="7"/>
      <c r="HV674" s="7"/>
      <c r="HW674" s="7"/>
      <c r="HX674" s="7"/>
      <c r="HY674" s="7"/>
      <c r="HZ674" s="7"/>
      <c r="IA674" s="7"/>
      <c r="IB674" s="7"/>
      <c r="IC674" s="7"/>
      <c r="ID674" s="7"/>
      <c r="IE674" s="7"/>
      <c r="IF674" s="7"/>
      <c r="IG674" s="7"/>
      <c r="IH674" s="7"/>
      <c r="II674" s="7"/>
      <c r="IJ674" s="7"/>
      <c r="IK674" s="7"/>
      <c r="IL674" s="7"/>
      <c r="IM674" s="7"/>
      <c r="IN674" s="7"/>
      <c r="IO674" s="7"/>
      <c r="IP674" s="7"/>
      <c r="IQ674" s="7"/>
    </row>
    <row r="675" spans="2:251">
      <c r="B675" s="65"/>
      <c r="C675" s="15"/>
      <c r="D675" s="15"/>
      <c r="F675" s="15"/>
      <c r="G675" s="14"/>
      <c r="H675" s="14"/>
      <c r="I675" s="14"/>
      <c r="J675" s="15"/>
      <c r="K675" s="14"/>
      <c r="L675" s="15"/>
      <c r="M675" s="15"/>
      <c r="N675" s="15"/>
      <c r="O675" s="15"/>
      <c r="P675" s="15"/>
      <c r="Q675" s="14"/>
      <c r="R675" s="15"/>
      <c r="S675" s="15"/>
      <c r="T675" s="15"/>
      <c r="U675" s="15"/>
      <c r="V675" s="15"/>
      <c r="W675" s="18"/>
      <c r="X675" s="15"/>
      <c r="Y675" s="15"/>
      <c r="Z675" s="18"/>
      <c r="AA675" s="15"/>
      <c r="AB675" s="15"/>
      <c r="AC675" s="18"/>
      <c r="AD675" s="16"/>
      <c r="AE675" s="16"/>
      <c r="AF675" s="11"/>
      <c r="AG675" s="15"/>
      <c r="AH675" s="15"/>
      <c r="AI675" s="18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4"/>
      <c r="AV675" s="15"/>
      <c r="AW675" s="15"/>
      <c r="AX675" s="15"/>
      <c r="AY675" s="15"/>
      <c r="AZ675" s="15"/>
      <c r="BA675" s="15"/>
      <c r="BB675" s="15"/>
      <c r="BC675" s="15"/>
      <c r="BD675" s="14"/>
      <c r="BE675" s="15"/>
      <c r="BF675" s="15"/>
      <c r="BG675" s="16"/>
      <c r="BH675" s="15"/>
      <c r="BI675" s="15"/>
      <c r="BJ675" s="7"/>
      <c r="BK675" s="7"/>
      <c r="BL675" s="15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  <c r="FA675" s="7"/>
      <c r="FB675" s="7"/>
      <c r="FC675" s="7"/>
      <c r="FD675" s="7"/>
      <c r="FE675" s="7"/>
      <c r="FF675" s="7"/>
      <c r="FG675" s="7"/>
      <c r="FH675" s="7"/>
      <c r="FI675" s="7"/>
      <c r="FJ675" s="7"/>
      <c r="FK675" s="7"/>
      <c r="FL675" s="7"/>
      <c r="FM675" s="7"/>
      <c r="FN675" s="7"/>
      <c r="FO675" s="7"/>
      <c r="FP675" s="7"/>
      <c r="FQ675" s="7"/>
      <c r="FR675" s="7"/>
      <c r="FS675" s="7"/>
      <c r="FT675" s="7"/>
      <c r="FU675" s="7"/>
      <c r="FV675" s="7"/>
      <c r="FW675" s="7"/>
      <c r="FX675" s="7"/>
      <c r="FY675" s="7"/>
      <c r="FZ675" s="7"/>
      <c r="GA675" s="7"/>
      <c r="GB675" s="7"/>
      <c r="GC675" s="7"/>
      <c r="GD675" s="7"/>
      <c r="GE675" s="7"/>
      <c r="GF675" s="7"/>
      <c r="GG675" s="7"/>
      <c r="GH675" s="7"/>
      <c r="GI675" s="7"/>
      <c r="GJ675" s="7"/>
      <c r="GK675" s="7"/>
      <c r="GL675" s="7"/>
      <c r="GM675" s="7"/>
      <c r="GN675" s="7"/>
      <c r="GO675" s="7"/>
      <c r="GP675" s="7"/>
      <c r="GQ675" s="7"/>
      <c r="GR675" s="7"/>
      <c r="GS675" s="7"/>
      <c r="GT675" s="7"/>
      <c r="GU675" s="7"/>
      <c r="GV675" s="7"/>
      <c r="GW675" s="7"/>
      <c r="GX675" s="7"/>
      <c r="GY675" s="7"/>
      <c r="GZ675" s="7"/>
      <c r="HA675" s="7"/>
      <c r="HB675" s="7"/>
      <c r="HC675" s="7"/>
      <c r="HD675" s="7"/>
      <c r="HE675" s="7"/>
      <c r="HF675" s="7"/>
      <c r="HG675" s="7"/>
      <c r="HH675" s="7"/>
      <c r="HI675" s="7"/>
      <c r="HJ675" s="7"/>
      <c r="HK675" s="7"/>
      <c r="HL675" s="7"/>
      <c r="HM675" s="7"/>
      <c r="HN675" s="7"/>
      <c r="HO675" s="7"/>
      <c r="HP675" s="7"/>
      <c r="HQ675" s="7"/>
      <c r="HR675" s="7"/>
      <c r="HS675" s="7"/>
      <c r="HT675" s="7"/>
      <c r="HU675" s="7"/>
      <c r="HV675" s="7"/>
      <c r="HW675" s="7"/>
      <c r="HX675" s="7"/>
      <c r="HY675" s="7"/>
      <c r="HZ675" s="7"/>
      <c r="IA675" s="7"/>
      <c r="IB675" s="7"/>
      <c r="IC675" s="7"/>
      <c r="ID675" s="7"/>
      <c r="IE675" s="7"/>
      <c r="IF675" s="7"/>
      <c r="IG675" s="7"/>
      <c r="IH675" s="7"/>
      <c r="II675" s="7"/>
      <c r="IJ675" s="7"/>
      <c r="IK675" s="7"/>
      <c r="IL675" s="7"/>
      <c r="IM675" s="7"/>
      <c r="IN675" s="7"/>
      <c r="IO675" s="7"/>
      <c r="IP675" s="7"/>
      <c r="IQ675" s="7"/>
    </row>
    <row r="676" spans="2:251">
      <c r="B676" s="65"/>
      <c r="C676" s="15"/>
      <c r="D676" s="15"/>
      <c r="F676" s="15"/>
      <c r="G676" s="14"/>
      <c r="H676" s="14"/>
      <c r="I676" s="14"/>
      <c r="J676" s="15"/>
      <c r="K676" s="14"/>
      <c r="L676" s="15"/>
      <c r="M676" s="15"/>
      <c r="N676" s="15"/>
      <c r="O676" s="15"/>
      <c r="P676" s="15"/>
      <c r="Q676" s="14"/>
      <c r="R676" s="15"/>
      <c r="S676" s="15"/>
      <c r="T676" s="15"/>
      <c r="U676" s="15"/>
      <c r="V676" s="15"/>
      <c r="W676" s="18"/>
      <c r="X676" s="15"/>
      <c r="Y676" s="15"/>
      <c r="Z676" s="18"/>
      <c r="AA676" s="15"/>
      <c r="AB676" s="15"/>
      <c r="AC676" s="18"/>
      <c r="AD676" s="16"/>
      <c r="AE676" s="16"/>
      <c r="AF676" s="11"/>
      <c r="AG676" s="15"/>
      <c r="AH676" s="15"/>
      <c r="AI676" s="18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4"/>
      <c r="AV676" s="15"/>
      <c r="AW676" s="15"/>
      <c r="AX676" s="15"/>
      <c r="AY676" s="15"/>
      <c r="AZ676" s="15"/>
      <c r="BA676" s="15"/>
      <c r="BB676" s="15"/>
      <c r="BC676" s="15"/>
      <c r="BD676" s="14"/>
      <c r="BE676" s="15"/>
      <c r="BF676" s="15"/>
      <c r="BG676" s="16"/>
      <c r="BH676" s="15"/>
      <c r="BI676" s="15"/>
      <c r="BJ676" s="7"/>
      <c r="BK676" s="7"/>
      <c r="BL676" s="15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  <c r="FA676" s="7"/>
      <c r="FB676" s="7"/>
      <c r="FC676" s="7"/>
      <c r="FD676" s="7"/>
      <c r="FE676" s="7"/>
      <c r="FF676" s="7"/>
      <c r="FG676" s="7"/>
      <c r="FH676" s="7"/>
      <c r="FI676" s="7"/>
      <c r="FJ676" s="7"/>
      <c r="FK676" s="7"/>
      <c r="FL676" s="7"/>
      <c r="FM676" s="7"/>
      <c r="FN676" s="7"/>
      <c r="FO676" s="7"/>
      <c r="FP676" s="7"/>
      <c r="FQ676" s="7"/>
      <c r="FR676" s="7"/>
      <c r="FS676" s="7"/>
      <c r="FT676" s="7"/>
      <c r="FU676" s="7"/>
      <c r="FV676" s="7"/>
      <c r="FW676" s="7"/>
      <c r="FX676" s="7"/>
      <c r="FY676" s="7"/>
      <c r="FZ676" s="7"/>
      <c r="GA676" s="7"/>
      <c r="GB676" s="7"/>
      <c r="GC676" s="7"/>
      <c r="GD676" s="7"/>
      <c r="GE676" s="7"/>
      <c r="GF676" s="7"/>
      <c r="GG676" s="7"/>
      <c r="GH676" s="7"/>
      <c r="GI676" s="7"/>
      <c r="GJ676" s="7"/>
      <c r="GK676" s="7"/>
      <c r="GL676" s="7"/>
      <c r="GM676" s="7"/>
      <c r="GN676" s="7"/>
      <c r="GO676" s="7"/>
      <c r="GP676" s="7"/>
      <c r="GQ676" s="7"/>
      <c r="GR676" s="7"/>
      <c r="GS676" s="7"/>
      <c r="GT676" s="7"/>
      <c r="GU676" s="7"/>
      <c r="GV676" s="7"/>
      <c r="GW676" s="7"/>
      <c r="GX676" s="7"/>
      <c r="GY676" s="7"/>
      <c r="GZ676" s="7"/>
      <c r="HA676" s="7"/>
      <c r="HB676" s="7"/>
      <c r="HC676" s="7"/>
      <c r="HD676" s="7"/>
      <c r="HE676" s="7"/>
      <c r="HF676" s="7"/>
      <c r="HG676" s="7"/>
      <c r="HH676" s="7"/>
      <c r="HI676" s="7"/>
      <c r="HJ676" s="7"/>
      <c r="HK676" s="7"/>
      <c r="HL676" s="7"/>
      <c r="HM676" s="7"/>
      <c r="HN676" s="7"/>
      <c r="HO676" s="7"/>
      <c r="HP676" s="7"/>
      <c r="HQ676" s="7"/>
      <c r="HR676" s="7"/>
      <c r="HS676" s="7"/>
      <c r="HT676" s="7"/>
      <c r="HU676" s="7"/>
      <c r="HV676" s="7"/>
      <c r="HW676" s="7"/>
      <c r="HX676" s="7"/>
      <c r="HY676" s="7"/>
      <c r="HZ676" s="7"/>
      <c r="IA676" s="7"/>
      <c r="IB676" s="7"/>
      <c r="IC676" s="7"/>
      <c r="ID676" s="7"/>
      <c r="IE676" s="7"/>
      <c r="IF676" s="7"/>
      <c r="IG676" s="7"/>
      <c r="IH676" s="7"/>
      <c r="II676" s="7"/>
      <c r="IJ676" s="7"/>
      <c r="IK676" s="7"/>
      <c r="IL676" s="7"/>
      <c r="IM676" s="7"/>
      <c r="IN676" s="7"/>
      <c r="IO676" s="7"/>
      <c r="IP676" s="7"/>
      <c r="IQ676" s="7"/>
    </row>
    <row r="677" spans="2:251">
      <c r="B677" s="65"/>
      <c r="C677" s="15"/>
      <c r="D677" s="15"/>
      <c r="F677" s="15"/>
      <c r="G677" s="14"/>
      <c r="H677" s="14"/>
      <c r="I677" s="14"/>
      <c r="J677" s="15"/>
      <c r="K677" s="14"/>
      <c r="L677" s="15"/>
      <c r="M677" s="15"/>
      <c r="N677" s="15"/>
      <c r="O677" s="15"/>
      <c r="P677" s="15"/>
      <c r="Q677" s="14"/>
      <c r="R677" s="15"/>
      <c r="S677" s="15"/>
      <c r="T677" s="15"/>
      <c r="U677" s="15"/>
      <c r="V677" s="15"/>
      <c r="W677" s="18"/>
      <c r="X677" s="15"/>
      <c r="Y677" s="15"/>
      <c r="Z677" s="18"/>
      <c r="AA677" s="15"/>
      <c r="AB677" s="15"/>
      <c r="AC677" s="18"/>
      <c r="AD677" s="16"/>
      <c r="AE677" s="16"/>
      <c r="AF677" s="11"/>
      <c r="AG677" s="15"/>
      <c r="AH677" s="15"/>
      <c r="AI677" s="18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4"/>
      <c r="AV677" s="15"/>
      <c r="AW677" s="15"/>
      <c r="AX677" s="15"/>
      <c r="AY677" s="15"/>
      <c r="AZ677" s="15"/>
      <c r="BA677" s="15"/>
      <c r="BB677" s="15"/>
      <c r="BC677" s="15"/>
      <c r="BD677" s="14"/>
      <c r="BE677" s="15"/>
      <c r="BF677" s="15"/>
      <c r="BG677" s="16"/>
      <c r="BH677" s="15"/>
      <c r="BI677" s="15"/>
      <c r="BJ677" s="7"/>
      <c r="BK677" s="7"/>
      <c r="BL677" s="15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  <c r="FA677" s="7"/>
      <c r="FB677" s="7"/>
      <c r="FC677" s="7"/>
      <c r="FD677" s="7"/>
      <c r="FE677" s="7"/>
      <c r="FF677" s="7"/>
      <c r="FG677" s="7"/>
      <c r="FH677" s="7"/>
      <c r="FI677" s="7"/>
      <c r="FJ677" s="7"/>
      <c r="FK677" s="7"/>
      <c r="FL677" s="7"/>
      <c r="FM677" s="7"/>
      <c r="FN677" s="7"/>
      <c r="FO677" s="7"/>
      <c r="FP677" s="7"/>
      <c r="FQ677" s="7"/>
      <c r="FR677" s="7"/>
      <c r="FS677" s="7"/>
      <c r="FT677" s="7"/>
      <c r="FU677" s="7"/>
      <c r="FV677" s="7"/>
      <c r="FW677" s="7"/>
      <c r="FX677" s="7"/>
      <c r="FY677" s="7"/>
      <c r="FZ677" s="7"/>
      <c r="GA677" s="7"/>
      <c r="GB677" s="7"/>
      <c r="GC677" s="7"/>
      <c r="GD677" s="7"/>
      <c r="GE677" s="7"/>
      <c r="GF677" s="7"/>
      <c r="GG677" s="7"/>
      <c r="GH677" s="7"/>
      <c r="GI677" s="7"/>
      <c r="GJ677" s="7"/>
      <c r="GK677" s="7"/>
      <c r="GL677" s="7"/>
      <c r="GM677" s="7"/>
      <c r="GN677" s="7"/>
      <c r="GO677" s="7"/>
      <c r="GP677" s="7"/>
      <c r="GQ677" s="7"/>
      <c r="GR677" s="7"/>
      <c r="GS677" s="7"/>
      <c r="GT677" s="7"/>
      <c r="GU677" s="7"/>
      <c r="GV677" s="7"/>
      <c r="GW677" s="7"/>
      <c r="GX677" s="7"/>
      <c r="GY677" s="7"/>
      <c r="GZ677" s="7"/>
      <c r="HA677" s="7"/>
      <c r="HB677" s="7"/>
      <c r="HC677" s="7"/>
      <c r="HD677" s="7"/>
      <c r="HE677" s="7"/>
      <c r="HF677" s="7"/>
      <c r="HG677" s="7"/>
      <c r="HH677" s="7"/>
      <c r="HI677" s="7"/>
      <c r="HJ677" s="7"/>
      <c r="HK677" s="7"/>
      <c r="HL677" s="7"/>
      <c r="HM677" s="7"/>
      <c r="HN677" s="7"/>
      <c r="HO677" s="7"/>
      <c r="HP677" s="7"/>
      <c r="HQ677" s="7"/>
      <c r="HR677" s="7"/>
      <c r="HS677" s="7"/>
      <c r="HT677" s="7"/>
      <c r="HU677" s="7"/>
      <c r="HV677" s="7"/>
      <c r="HW677" s="7"/>
      <c r="HX677" s="7"/>
      <c r="HY677" s="7"/>
      <c r="HZ677" s="7"/>
      <c r="IA677" s="7"/>
      <c r="IB677" s="7"/>
      <c r="IC677" s="7"/>
      <c r="ID677" s="7"/>
      <c r="IE677" s="7"/>
      <c r="IF677" s="7"/>
      <c r="IG677" s="7"/>
      <c r="IH677" s="7"/>
      <c r="II677" s="7"/>
      <c r="IJ677" s="7"/>
      <c r="IK677" s="7"/>
      <c r="IL677" s="7"/>
      <c r="IM677" s="7"/>
      <c r="IN677" s="7"/>
      <c r="IO677" s="7"/>
      <c r="IP677" s="7"/>
      <c r="IQ677" s="7"/>
    </row>
    <row r="678" spans="2:251">
      <c r="B678" s="65"/>
      <c r="C678" s="15"/>
      <c r="D678" s="15"/>
      <c r="F678" s="15"/>
      <c r="G678" s="14"/>
      <c r="H678" s="14"/>
      <c r="I678" s="14"/>
      <c r="J678" s="15"/>
      <c r="K678" s="14"/>
      <c r="L678" s="15"/>
      <c r="M678" s="15"/>
      <c r="N678" s="15"/>
      <c r="O678" s="15"/>
      <c r="P678" s="15"/>
      <c r="Q678" s="14"/>
      <c r="R678" s="15"/>
      <c r="S678" s="15"/>
      <c r="T678" s="15"/>
      <c r="U678" s="15"/>
      <c r="V678" s="15"/>
      <c r="W678" s="18"/>
      <c r="X678" s="15"/>
      <c r="Y678" s="15"/>
      <c r="Z678" s="18"/>
      <c r="AA678" s="15"/>
      <c r="AB678" s="15"/>
      <c r="AC678" s="18"/>
      <c r="AD678" s="16"/>
      <c r="AE678" s="16"/>
      <c r="AF678" s="11"/>
      <c r="AG678" s="15"/>
      <c r="AH678" s="15"/>
      <c r="AI678" s="18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4"/>
      <c r="AV678" s="15"/>
      <c r="AW678" s="15"/>
      <c r="AX678" s="15"/>
      <c r="AY678" s="15"/>
      <c r="AZ678" s="15"/>
      <c r="BA678" s="15"/>
      <c r="BB678" s="15"/>
      <c r="BC678" s="15"/>
      <c r="BD678" s="14"/>
      <c r="BE678" s="15"/>
      <c r="BF678" s="15"/>
      <c r="BG678" s="16"/>
      <c r="BH678" s="15"/>
      <c r="BI678" s="15"/>
      <c r="BJ678" s="7"/>
      <c r="BK678" s="7"/>
      <c r="BL678" s="15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  <c r="FA678" s="7"/>
      <c r="FB678" s="7"/>
      <c r="FC678" s="7"/>
      <c r="FD678" s="7"/>
      <c r="FE678" s="7"/>
      <c r="FF678" s="7"/>
      <c r="FG678" s="7"/>
      <c r="FH678" s="7"/>
      <c r="FI678" s="7"/>
      <c r="FJ678" s="7"/>
      <c r="FK678" s="7"/>
      <c r="FL678" s="7"/>
      <c r="FM678" s="7"/>
      <c r="FN678" s="7"/>
      <c r="FO678" s="7"/>
      <c r="FP678" s="7"/>
      <c r="FQ678" s="7"/>
      <c r="FR678" s="7"/>
      <c r="FS678" s="7"/>
      <c r="FT678" s="7"/>
      <c r="FU678" s="7"/>
      <c r="FV678" s="7"/>
      <c r="FW678" s="7"/>
      <c r="FX678" s="7"/>
      <c r="FY678" s="7"/>
      <c r="FZ678" s="7"/>
      <c r="GA678" s="7"/>
      <c r="GB678" s="7"/>
      <c r="GC678" s="7"/>
      <c r="GD678" s="7"/>
      <c r="GE678" s="7"/>
      <c r="GF678" s="7"/>
      <c r="GG678" s="7"/>
      <c r="GH678" s="7"/>
      <c r="GI678" s="7"/>
      <c r="GJ678" s="7"/>
      <c r="GK678" s="7"/>
      <c r="GL678" s="7"/>
      <c r="GM678" s="7"/>
      <c r="GN678" s="7"/>
      <c r="GO678" s="7"/>
      <c r="GP678" s="7"/>
      <c r="GQ678" s="7"/>
      <c r="GR678" s="7"/>
      <c r="GS678" s="7"/>
      <c r="GT678" s="7"/>
      <c r="GU678" s="7"/>
      <c r="GV678" s="7"/>
      <c r="GW678" s="7"/>
      <c r="GX678" s="7"/>
      <c r="GY678" s="7"/>
      <c r="GZ678" s="7"/>
      <c r="HA678" s="7"/>
      <c r="HB678" s="7"/>
      <c r="HC678" s="7"/>
      <c r="HD678" s="7"/>
      <c r="HE678" s="7"/>
      <c r="HF678" s="7"/>
      <c r="HG678" s="7"/>
      <c r="HH678" s="7"/>
      <c r="HI678" s="7"/>
      <c r="HJ678" s="7"/>
      <c r="HK678" s="7"/>
      <c r="HL678" s="7"/>
      <c r="HM678" s="7"/>
      <c r="HN678" s="7"/>
      <c r="HO678" s="7"/>
      <c r="HP678" s="7"/>
      <c r="HQ678" s="7"/>
      <c r="HR678" s="7"/>
      <c r="HS678" s="7"/>
      <c r="HT678" s="7"/>
      <c r="HU678" s="7"/>
      <c r="HV678" s="7"/>
      <c r="HW678" s="7"/>
      <c r="HX678" s="7"/>
      <c r="HY678" s="7"/>
      <c r="HZ678" s="7"/>
      <c r="IA678" s="7"/>
      <c r="IB678" s="7"/>
      <c r="IC678" s="7"/>
      <c r="ID678" s="7"/>
      <c r="IE678" s="7"/>
      <c r="IF678" s="7"/>
      <c r="IG678" s="7"/>
      <c r="IH678" s="7"/>
      <c r="II678" s="7"/>
      <c r="IJ678" s="7"/>
      <c r="IK678" s="7"/>
      <c r="IL678" s="7"/>
      <c r="IM678" s="7"/>
      <c r="IN678" s="7"/>
      <c r="IO678" s="7"/>
      <c r="IP678" s="7"/>
      <c r="IQ678" s="7"/>
    </row>
    <row r="679" spans="2:251">
      <c r="B679" s="65"/>
      <c r="C679" s="15"/>
      <c r="D679" s="15"/>
      <c r="F679" s="15"/>
      <c r="G679" s="14"/>
      <c r="H679" s="14"/>
      <c r="I679" s="14"/>
      <c r="J679" s="15"/>
      <c r="K679" s="14"/>
      <c r="L679" s="15"/>
      <c r="M679" s="15"/>
      <c r="N679" s="15"/>
      <c r="O679" s="15"/>
      <c r="P679" s="15"/>
      <c r="Q679" s="14"/>
      <c r="R679" s="15"/>
      <c r="S679" s="15"/>
      <c r="T679" s="15"/>
      <c r="U679" s="15"/>
      <c r="V679" s="15"/>
      <c r="W679" s="18"/>
      <c r="X679" s="15"/>
      <c r="Y679" s="15"/>
      <c r="Z679" s="18"/>
      <c r="AA679" s="15"/>
      <c r="AB679" s="15"/>
      <c r="AC679" s="18"/>
      <c r="AD679" s="16"/>
      <c r="AE679" s="16"/>
      <c r="AF679" s="11"/>
      <c r="AG679" s="15"/>
      <c r="AH679" s="15"/>
      <c r="AI679" s="18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4"/>
      <c r="AV679" s="15"/>
      <c r="AW679" s="15"/>
      <c r="AX679" s="15"/>
      <c r="AY679" s="15"/>
      <c r="AZ679" s="15"/>
      <c r="BA679" s="15"/>
      <c r="BB679" s="15"/>
      <c r="BC679" s="15"/>
      <c r="BD679" s="14"/>
      <c r="BE679" s="15"/>
      <c r="BF679" s="15"/>
      <c r="BG679" s="16"/>
      <c r="BH679" s="15"/>
      <c r="BI679" s="15"/>
      <c r="BJ679" s="7"/>
      <c r="BK679" s="7"/>
      <c r="BL679" s="15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  <c r="FA679" s="7"/>
      <c r="FB679" s="7"/>
      <c r="FC679" s="7"/>
      <c r="FD679" s="7"/>
      <c r="FE679" s="7"/>
      <c r="FF679" s="7"/>
      <c r="FG679" s="7"/>
      <c r="FH679" s="7"/>
      <c r="FI679" s="7"/>
      <c r="FJ679" s="7"/>
      <c r="FK679" s="7"/>
      <c r="FL679" s="7"/>
      <c r="FM679" s="7"/>
      <c r="FN679" s="7"/>
      <c r="FO679" s="7"/>
      <c r="FP679" s="7"/>
      <c r="FQ679" s="7"/>
      <c r="FR679" s="7"/>
      <c r="FS679" s="7"/>
      <c r="FT679" s="7"/>
      <c r="FU679" s="7"/>
      <c r="FV679" s="7"/>
      <c r="FW679" s="7"/>
      <c r="FX679" s="7"/>
      <c r="FY679" s="7"/>
      <c r="FZ679" s="7"/>
      <c r="GA679" s="7"/>
      <c r="GB679" s="7"/>
      <c r="GC679" s="7"/>
      <c r="GD679" s="7"/>
      <c r="GE679" s="7"/>
      <c r="GF679" s="7"/>
      <c r="GG679" s="7"/>
      <c r="GH679" s="7"/>
      <c r="GI679" s="7"/>
      <c r="GJ679" s="7"/>
      <c r="GK679" s="7"/>
      <c r="GL679" s="7"/>
      <c r="GM679" s="7"/>
      <c r="GN679" s="7"/>
      <c r="GO679" s="7"/>
      <c r="GP679" s="7"/>
      <c r="GQ679" s="7"/>
      <c r="GR679" s="7"/>
      <c r="GS679" s="7"/>
      <c r="GT679" s="7"/>
      <c r="GU679" s="7"/>
      <c r="GV679" s="7"/>
      <c r="GW679" s="7"/>
      <c r="GX679" s="7"/>
      <c r="GY679" s="7"/>
      <c r="GZ679" s="7"/>
      <c r="HA679" s="7"/>
      <c r="HB679" s="7"/>
      <c r="HC679" s="7"/>
      <c r="HD679" s="7"/>
      <c r="HE679" s="7"/>
      <c r="HF679" s="7"/>
      <c r="HG679" s="7"/>
      <c r="HH679" s="7"/>
      <c r="HI679" s="7"/>
      <c r="HJ679" s="7"/>
      <c r="HK679" s="7"/>
      <c r="HL679" s="7"/>
      <c r="HM679" s="7"/>
      <c r="HN679" s="7"/>
      <c r="HO679" s="7"/>
      <c r="HP679" s="7"/>
      <c r="HQ679" s="7"/>
      <c r="HR679" s="7"/>
      <c r="HS679" s="7"/>
      <c r="HT679" s="7"/>
      <c r="HU679" s="7"/>
      <c r="HV679" s="7"/>
      <c r="HW679" s="7"/>
      <c r="HX679" s="7"/>
      <c r="HY679" s="7"/>
      <c r="HZ679" s="7"/>
      <c r="IA679" s="7"/>
      <c r="IB679" s="7"/>
      <c r="IC679" s="7"/>
      <c r="ID679" s="7"/>
      <c r="IE679" s="7"/>
      <c r="IF679" s="7"/>
      <c r="IG679" s="7"/>
      <c r="IH679" s="7"/>
      <c r="II679" s="7"/>
      <c r="IJ679" s="7"/>
      <c r="IK679" s="7"/>
      <c r="IL679" s="7"/>
      <c r="IM679" s="7"/>
      <c r="IN679" s="7"/>
      <c r="IO679" s="7"/>
      <c r="IP679" s="7"/>
      <c r="IQ679" s="7"/>
    </row>
    <row r="680" spans="2:251">
      <c r="B680" s="65"/>
      <c r="C680" s="15"/>
      <c r="D680" s="15"/>
      <c r="F680" s="15"/>
      <c r="G680" s="14"/>
      <c r="H680" s="14"/>
      <c r="I680" s="14"/>
      <c r="J680" s="15"/>
      <c r="K680" s="14"/>
      <c r="L680" s="15"/>
      <c r="M680" s="15"/>
      <c r="N680" s="15"/>
      <c r="O680" s="15"/>
      <c r="P680" s="15"/>
      <c r="Q680" s="14"/>
      <c r="R680" s="15"/>
      <c r="S680" s="15"/>
      <c r="T680" s="15"/>
      <c r="U680" s="15"/>
      <c r="V680" s="15"/>
      <c r="W680" s="18"/>
      <c r="X680" s="15"/>
      <c r="Y680" s="15"/>
      <c r="Z680" s="18"/>
      <c r="AA680" s="15"/>
      <c r="AB680" s="15"/>
      <c r="AC680" s="18"/>
      <c r="AD680" s="16"/>
      <c r="AE680" s="16"/>
      <c r="AF680" s="11"/>
      <c r="AG680" s="15"/>
      <c r="AH680" s="15"/>
      <c r="AI680" s="18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4"/>
      <c r="AV680" s="15"/>
      <c r="AW680" s="15"/>
      <c r="AX680" s="15"/>
      <c r="AY680" s="15"/>
      <c r="AZ680" s="15"/>
      <c r="BA680" s="15"/>
      <c r="BB680" s="15"/>
      <c r="BC680" s="15"/>
      <c r="BD680" s="14"/>
      <c r="BE680" s="15"/>
      <c r="BF680" s="15"/>
      <c r="BG680" s="15"/>
      <c r="BH680" s="15"/>
      <c r="BI680" s="15"/>
      <c r="BJ680" s="7"/>
      <c r="BK680" s="7"/>
      <c r="BL680" s="15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  <c r="FA680" s="7"/>
      <c r="FB680" s="7"/>
      <c r="FC680" s="7"/>
      <c r="FD680" s="7"/>
      <c r="FE680" s="7"/>
      <c r="FF680" s="7"/>
      <c r="FG680" s="7"/>
      <c r="FH680" s="7"/>
      <c r="FI680" s="7"/>
      <c r="FJ680" s="7"/>
      <c r="FK680" s="7"/>
      <c r="FL680" s="7"/>
      <c r="FM680" s="7"/>
      <c r="FN680" s="7"/>
      <c r="FO680" s="7"/>
      <c r="FP680" s="7"/>
      <c r="FQ680" s="7"/>
      <c r="FR680" s="7"/>
      <c r="FS680" s="7"/>
      <c r="FT680" s="7"/>
      <c r="FU680" s="7"/>
      <c r="FV680" s="7"/>
      <c r="FW680" s="7"/>
      <c r="FX680" s="7"/>
      <c r="FY680" s="7"/>
      <c r="FZ680" s="7"/>
      <c r="GA680" s="7"/>
      <c r="GB680" s="7"/>
      <c r="GC680" s="7"/>
      <c r="GD680" s="7"/>
      <c r="GE680" s="7"/>
      <c r="GF680" s="7"/>
      <c r="GG680" s="7"/>
      <c r="GH680" s="7"/>
      <c r="GI680" s="7"/>
      <c r="GJ680" s="7"/>
      <c r="GK680" s="7"/>
      <c r="GL680" s="7"/>
      <c r="GM680" s="7"/>
      <c r="GN680" s="7"/>
      <c r="GO680" s="7"/>
      <c r="GP680" s="7"/>
      <c r="GQ680" s="7"/>
      <c r="GR680" s="7"/>
      <c r="GS680" s="7"/>
      <c r="GT680" s="7"/>
      <c r="GU680" s="7"/>
      <c r="GV680" s="7"/>
      <c r="GW680" s="7"/>
      <c r="GX680" s="7"/>
      <c r="GY680" s="7"/>
      <c r="GZ680" s="7"/>
      <c r="HA680" s="7"/>
      <c r="HB680" s="7"/>
      <c r="HC680" s="7"/>
      <c r="HD680" s="7"/>
      <c r="HE680" s="7"/>
      <c r="HF680" s="7"/>
      <c r="HG680" s="7"/>
      <c r="HH680" s="7"/>
      <c r="HI680" s="7"/>
      <c r="HJ680" s="7"/>
      <c r="HK680" s="7"/>
      <c r="HL680" s="7"/>
      <c r="HM680" s="7"/>
      <c r="HN680" s="7"/>
      <c r="HO680" s="7"/>
      <c r="HP680" s="7"/>
      <c r="HQ680" s="7"/>
      <c r="HR680" s="7"/>
      <c r="HS680" s="7"/>
      <c r="HT680" s="7"/>
      <c r="HU680" s="7"/>
      <c r="HV680" s="7"/>
      <c r="HW680" s="7"/>
      <c r="HX680" s="7"/>
      <c r="HY680" s="7"/>
      <c r="HZ680" s="7"/>
      <c r="IA680" s="7"/>
      <c r="IB680" s="7"/>
      <c r="IC680" s="7"/>
      <c r="ID680" s="7"/>
      <c r="IE680" s="7"/>
      <c r="IF680" s="7"/>
      <c r="IG680" s="7"/>
      <c r="IH680" s="7"/>
      <c r="II680" s="7"/>
      <c r="IJ680" s="7"/>
      <c r="IK680" s="7"/>
      <c r="IL680" s="7"/>
      <c r="IM680" s="7"/>
      <c r="IN680" s="7"/>
      <c r="IO680" s="7"/>
      <c r="IP680" s="7"/>
      <c r="IQ680" s="7"/>
    </row>
    <row r="681" spans="2:251">
      <c r="B681" s="65"/>
      <c r="C681" s="15"/>
      <c r="D681" s="15"/>
      <c r="F681" s="15"/>
      <c r="G681" s="14"/>
      <c r="H681" s="14"/>
      <c r="I681" s="14"/>
      <c r="J681" s="15"/>
      <c r="K681" s="14"/>
      <c r="L681" s="15"/>
      <c r="M681" s="15"/>
      <c r="N681" s="15"/>
      <c r="O681" s="15"/>
      <c r="P681" s="15"/>
      <c r="Q681" s="14"/>
      <c r="R681" s="15"/>
      <c r="S681" s="15"/>
      <c r="T681" s="15"/>
      <c r="U681" s="15"/>
      <c r="V681" s="15"/>
      <c r="W681" s="18"/>
      <c r="X681" s="15"/>
      <c r="Y681" s="15"/>
      <c r="Z681" s="18"/>
      <c r="AA681" s="15"/>
      <c r="AB681" s="15"/>
      <c r="AC681" s="18"/>
      <c r="AD681" s="16"/>
      <c r="AE681" s="16"/>
      <c r="AF681" s="11"/>
      <c r="AG681" s="15"/>
      <c r="AH681" s="15"/>
      <c r="AI681" s="18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4"/>
      <c r="AV681" s="15"/>
      <c r="AW681" s="15"/>
      <c r="AX681" s="15"/>
      <c r="AY681" s="15"/>
      <c r="AZ681" s="15"/>
      <c r="BA681" s="15"/>
      <c r="BB681" s="15"/>
      <c r="BC681" s="15"/>
      <c r="BD681" s="14"/>
      <c r="BE681" s="15"/>
      <c r="BF681" s="15"/>
      <c r="BG681" s="15"/>
      <c r="BH681" s="15"/>
      <c r="BI681" s="15"/>
      <c r="BJ681" s="7"/>
      <c r="BK681" s="7"/>
      <c r="BL681" s="15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  <c r="FA681" s="7"/>
      <c r="FB681" s="7"/>
      <c r="FC681" s="7"/>
      <c r="FD681" s="7"/>
      <c r="FE681" s="7"/>
      <c r="FF681" s="7"/>
      <c r="FG681" s="7"/>
      <c r="FH681" s="7"/>
      <c r="FI681" s="7"/>
      <c r="FJ681" s="7"/>
      <c r="FK681" s="7"/>
      <c r="FL681" s="7"/>
      <c r="FM681" s="7"/>
      <c r="FN681" s="7"/>
      <c r="FO681" s="7"/>
      <c r="FP681" s="7"/>
      <c r="FQ681" s="7"/>
      <c r="FR681" s="7"/>
      <c r="FS681" s="7"/>
      <c r="FT681" s="7"/>
      <c r="FU681" s="7"/>
      <c r="FV681" s="7"/>
      <c r="FW681" s="7"/>
      <c r="FX681" s="7"/>
      <c r="FY681" s="7"/>
      <c r="FZ681" s="7"/>
      <c r="GA681" s="7"/>
      <c r="GB681" s="7"/>
      <c r="GC681" s="7"/>
      <c r="GD681" s="7"/>
      <c r="GE681" s="7"/>
      <c r="GF681" s="7"/>
      <c r="GG681" s="7"/>
      <c r="GH681" s="7"/>
      <c r="GI681" s="7"/>
      <c r="GJ681" s="7"/>
      <c r="GK681" s="7"/>
      <c r="GL681" s="7"/>
      <c r="GM681" s="7"/>
      <c r="GN681" s="7"/>
      <c r="GO681" s="7"/>
      <c r="GP681" s="7"/>
      <c r="GQ681" s="7"/>
      <c r="GR681" s="7"/>
      <c r="GS681" s="7"/>
      <c r="GT681" s="7"/>
      <c r="GU681" s="7"/>
      <c r="GV681" s="7"/>
      <c r="GW681" s="7"/>
      <c r="GX681" s="7"/>
      <c r="GY681" s="7"/>
      <c r="GZ681" s="7"/>
      <c r="HA681" s="7"/>
      <c r="HB681" s="7"/>
      <c r="HC681" s="7"/>
      <c r="HD681" s="7"/>
      <c r="HE681" s="7"/>
      <c r="HF681" s="7"/>
      <c r="HG681" s="7"/>
      <c r="HH681" s="7"/>
      <c r="HI681" s="7"/>
      <c r="HJ681" s="7"/>
      <c r="HK681" s="7"/>
      <c r="HL681" s="7"/>
      <c r="HM681" s="7"/>
      <c r="HN681" s="7"/>
      <c r="HO681" s="7"/>
      <c r="HP681" s="7"/>
      <c r="HQ681" s="7"/>
      <c r="HR681" s="7"/>
      <c r="HS681" s="7"/>
      <c r="HT681" s="7"/>
      <c r="HU681" s="7"/>
      <c r="HV681" s="7"/>
      <c r="HW681" s="7"/>
      <c r="HX681" s="7"/>
      <c r="HY681" s="7"/>
      <c r="HZ681" s="7"/>
      <c r="IA681" s="7"/>
      <c r="IB681" s="7"/>
      <c r="IC681" s="7"/>
      <c r="ID681" s="7"/>
      <c r="IE681" s="7"/>
      <c r="IF681" s="7"/>
      <c r="IG681" s="7"/>
      <c r="IH681" s="7"/>
      <c r="II681" s="7"/>
      <c r="IJ681" s="7"/>
      <c r="IK681" s="7"/>
      <c r="IL681" s="7"/>
      <c r="IM681" s="7"/>
      <c r="IN681" s="7"/>
      <c r="IO681" s="7"/>
      <c r="IP681" s="7"/>
      <c r="IQ681" s="7"/>
    </row>
    <row r="682" spans="2:251">
      <c r="B682" s="65"/>
      <c r="C682" s="15"/>
      <c r="D682" s="15"/>
      <c r="F682" s="15"/>
      <c r="G682" s="14"/>
      <c r="H682" s="14"/>
      <c r="I682" s="14"/>
      <c r="J682" s="15"/>
      <c r="K682" s="14"/>
      <c r="L682" s="15"/>
      <c r="M682" s="15"/>
      <c r="N682" s="15"/>
      <c r="O682" s="15"/>
      <c r="P682" s="15"/>
      <c r="Q682" s="14"/>
      <c r="R682" s="15"/>
      <c r="S682" s="15"/>
      <c r="T682" s="15"/>
      <c r="U682" s="15"/>
      <c r="V682" s="15"/>
      <c r="W682" s="18"/>
      <c r="X682" s="15"/>
      <c r="Y682" s="15"/>
      <c r="Z682" s="18"/>
      <c r="AA682" s="15"/>
      <c r="AB682" s="15"/>
      <c r="AC682" s="18"/>
      <c r="AD682" s="16"/>
      <c r="AE682" s="16"/>
      <c r="AF682" s="11"/>
      <c r="AG682" s="15"/>
      <c r="AH682" s="15"/>
      <c r="AI682" s="18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4"/>
      <c r="AV682" s="15"/>
      <c r="AW682" s="15"/>
      <c r="AX682" s="15"/>
      <c r="AY682" s="15"/>
      <c r="AZ682" s="15"/>
      <c r="BA682" s="15"/>
      <c r="BB682" s="15"/>
      <c r="BC682" s="15"/>
      <c r="BD682" s="14"/>
      <c r="BE682" s="15"/>
      <c r="BF682" s="15"/>
      <c r="BG682" s="16"/>
      <c r="BH682" s="15"/>
      <c r="BI682" s="15"/>
      <c r="BJ682" s="7"/>
      <c r="BK682" s="7"/>
      <c r="BL682" s="15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  <c r="FB682" s="7"/>
      <c r="FC682" s="7"/>
      <c r="FD682" s="7"/>
      <c r="FE682" s="7"/>
      <c r="FF682" s="7"/>
      <c r="FG682" s="7"/>
      <c r="FH682" s="7"/>
      <c r="FI682" s="7"/>
      <c r="FJ682" s="7"/>
      <c r="FK682" s="7"/>
      <c r="FL682" s="7"/>
      <c r="FM682" s="7"/>
      <c r="FN682" s="7"/>
      <c r="FO682" s="7"/>
      <c r="FP682" s="7"/>
      <c r="FQ682" s="7"/>
      <c r="FR682" s="7"/>
      <c r="FS682" s="7"/>
      <c r="FT682" s="7"/>
      <c r="FU682" s="7"/>
      <c r="FV682" s="7"/>
      <c r="FW682" s="7"/>
      <c r="FX682" s="7"/>
      <c r="FY682" s="7"/>
      <c r="FZ682" s="7"/>
      <c r="GA682" s="7"/>
      <c r="GB682" s="7"/>
      <c r="GC682" s="7"/>
      <c r="GD682" s="7"/>
      <c r="GE682" s="7"/>
      <c r="GF682" s="7"/>
      <c r="GG682" s="7"/>
      <c r="GH682" s="7"/>
      <c r="GI682" s="7"/>
      <c r="GJ682" s="7"/>
      <c r="GK682" s="7"/>
      <c r="GL682" s="7"/>
      <c r="GM682" s="7"/>
      <c r="GN682" s="7"/>
      <c r="GO682" s="7"/>
      <c r="GP682" s="7"/>
      <c r="GQ682" s="7"/>
      <c r="GR682" s="7"/>
      <c r="GS682" s="7"/>
      <c r="GT682" s="7"/>
      <c r="GU682" s="7"/>
      <c r="GV682" s="7"/>
      <c r="GW682" s="7"/>
      <c r="GX682" s="7"/>
      <c r="GY682" s="7"/>
      <c r="GZ682" s="7"/>
      <c r="HA682" s="7"/>
      <c r="HB682" s="7"/>
      <c r="HC682" s="7"/>
      <c r="HD682" s="7"/>
      <c r="HE682" s="7"/>
      <c r="HF682" s="7"/>
      <c r="HG682" s="7"/>
      <c r="HH682" s="7"/>
      <c r="HI682" s="7"/>
      <c r="HJ682" s="7"/>
      <c r="HK682" s="7"/>
      <c r="HL682" s="7"/>
      <c r="HM682" s="7"/>
      <c r="HN682" s="7"/>
      <c r="HO682" s="7"/>
      <c r="HP682" s="7"/>
      <c r="HQ682" s="7"/>
      <c r="HR682" s="7"/>
      <c r="HS682" s="7"/>
      <c r="HT682" s="7"/>
      <c r="HU682" s="7"/>
      <c r="HV682" s="7"/>
      <c r="HW682" s="7"/>
      <c r="HX682" s="7"/>
      <c r="HY682" s="7"/>
      <c r="HZ682" s="7"/>
      <c r="IA682" s="7"/>
      <c r="IB682" s="7"/>
      <c r="IC682" s="7"/>
      <c r="ID682" s="7"/>
      <c r="IE682" s="7"/>
      <c r="IF682" s="7"/>
      <c r="IG682" s="7"/>
      <c r="IH682" s="7"/>
      <c r="II682" s="7"/>
      <c r="IJ682" s="7"/>
      <c r="IK682" s="7"/>
      <c r="IL682" s="7"/>
      <c r="IM682" s="7"/>
      <c r="IN682" s="7"/>
      <c r="IO682" s="7"/>
      <c r="IP682" s="7"/>
      <c r="IQ682" s="7"/>
    </row>
    <row r="683" spans="2:251">
      <c r="B683" s="65"/>
      <c r="C683" s="15"/>
      <c r="D683" s="15"/>
      <c r="F683" s="15"/>
      <c r="G683" s="14"/>
      <c r="H683" s="14"/>
      <c r="I683" s="14"/>
      <c r="J683" s="15"/>
      <c r="K683" s="14"/>
      <c r="L683" s="15"/>
      <c r="M683" s="15"/>
      <c r="N683" s="15"/>
      <c r="O683" s="15"/>
      <c r="P683" s="15"/>
      <c r="Q683" s="14"/>
      <c r="R683" s="15"/>
      <c r="S683" s="15"/>
      <c r="T683" s="15"/>
      <c r="U683" s="15"/>
      <c r="V683" s="15"/>
      <c r="W683" s="18"/>
      <c r="X683" s="15"/>
      <c r="Y683" s="15"/>
      <c r="Z683" s="18"/>
      <c r="AA683" s="15"/>
      <c r="AB683" s="15"/>
      <c r="AC683" s="18"/>
      <c r="AD683" s="16"/>
      <c r="AE683" s="16"/>
      <c r="AF683" s="11"/>
      <c r="AG683" s="15"/>
      <c r="AH683" s="15"/>
      <c r="AI683" s="18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4"/>
      <c r="AV683" s="15"/>
      <c r="AW683" s="15"/>
      <c r="AX683" s="15"/>
      <c r="AY683" s="15"/>
      <c r="AZ683" s="15"/>
      <c r="BA683" s="15"/>
      <c r="BB683" s="15"/>
      <c r="BC683" s="15"/>
      <c r="BD683" s="14"/>
      <c r="BE683" s="15"/>
      <c r="BF683" s="15"/>
      <c r="BG683" s="16"/>
      <c r="BH683" s="15"/>
      <c r="BI683" s="15"/>
      <c r="BJ683" s="7"/>
      <c r="BK683" s="7"/>
      <c r="BL683" s="15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  <c r="FA683" s="7"/>
      <c r="FB683" s="7"/>
      <c r="FC683" s="7"/>
      <c r="FD683" s="7"/>
      <c r="FE683" s="7"/>
      <c r="FF683" s="7"/>
      <c r="FG683" s="7"/>
      <c r="FH683" s="7"/>
      <c r="FI683" s="7"/>
      <c r="FJ683" s="7"/>
      <c r="FK683" s="7"/>
      <c r="FL683" s="7"/>
      <c r="FM683" s="7"/>
      <c r="FN683" s="7"/>
      <c r="FO683" s="7"/>
      <c r="FP683" s="7"/>
      <c r="FQ683" s="7"/>
      <c r="FR683" s="7"/>
      <c r="FS683" s="7"/>
      <c r="FT683" s="7"/>
      <c r="FU683" s="7"/>
      <c r="FV683" s="7"/>
      <c r="FW683" s="7"/>
      <c r="FX683" s="7"/>
      <c r="FY683" s="7"/>
      <c r="FZ683" s="7"/>
      <c r="GA683" s="7"/>
      <c r="GB683" s="7"/>
      <c r="GC683" s="7"/>
      <c r="GD683" s="7"/>
      <c r="GE683" s="7"/>
      <c r="GF683" s="7"/>
      <c r="GG683" s="7"/>
      <c r="GH683" s="7"/>
      <c r="GI683" s="7"/>
      <c r="GJ683" s="7"/>
      <c r="GK683" s="7"/>
      <c r="GL683" s="7"/>
      <c r="GM683" s="7"/>
      <c r="GN683" s="7"/>
      <c r="GO683" s="7"/>
      <c r="GP683" s="7"/>
      <c r="GQ683" s="7"/>
      <c r="GR683" s="7"/>
      <c r="GS683" s="7"/>
      <c r="GT683" s="7"/>
      <c r="GU683" s="7"/>
      <c r="GV683" s="7"/>
      <c r="GW683" s="7"/>
      <c r="GX683" s="7"/>
      <c r="GY683" s="7"/>
      <c r="GZ683" s="7"/>
      <c r="HA683" s="7"/>
      <c r="HB683" s="7"/>
      <c r="HC683" s="7"/>
      <c r="HD683" s="7"/>
      <c r="HE683" s="7"/>
      <c r="HF683" s="7"/>
      <c r="HG683" s="7"/>
      <c r="HH683" s="7"/>
      <c r="HI683" s="7"/>
      <c r="HJ683" s="7"/>
      <c r="HK683" s="7"/>
      <c r="HL683" s="7"/>
      <c r="HM683" s="7"/>
      <c r="HN683" s="7"/>
      <c r="HO683" s="7"/>
      <c r="HP683" s="7"/>
      <c r="HQ683" s="7"/>
      <c r="HR683" s="7"/>
      <c r="HS683" s="7"/>
      <c r="HT683" s="7"/>
      <c r="HU683" s="7"/>
      <c r="HV683" s="7"/>
      <c r="HW683" s="7"/>
      <c r="HX683" s="7"/>
      <c r="HY683" s="7"/>
      <c r="HZ683" s="7"/>
      <c r="IA683" s="7"/>
      <c r="IB683" s="7"/>
      <c r="IC683" s="7"/>
      <c r="ID683" s="7"/>
      <c r="IE683" s="7"/>
      <c r="IF683" s="7"/>
      <c r="IG683" s="7"/>
      <c r="IH683" s="7"/>
      <c r="II683" s="7"/>
      <c r="IJ683" s="7"/>
      <c r="IK683" s="7"/>
      <c r="IL683" s="7"/>
      <c r="IM683" s="7"/>
      <c r="IN683" s="7"/>
      <c r="IO683" s="7"/>
      <c r="IP683" s="7"/>
      <c r="IQ683" s="7"/>
    </row>
    <row r="684" spans="2:251">
      <c r="B684" s="65"/>
      <c r="C684" s="15"/>
      <c r="D684" s="15"/>
      <c r="F684" s="15"/>
      <c r="G684" s="14"/>
      <c r="H684" s="14"/>
      <c r="I684" s="14"/>
      <c r="J684" s="15"/>
      <c r="K684" s="14"/>
      <c r="L684" s="15"/>
      <c r="M684" s="15"/>
      <c r="N684" s="15"/>
      <c r="O684" s="15"/>
      <c r="P684" s="15"/>
      <c r="Q684" s="14"/>
      <c r="R684" s="15"/>
      <c r="S684" s="15"/>
      <c r="T684" s="15"/>
      <c r="U684" s="15"/>
      <c r="V684" s="15"/>
      <c r="W684" s="18"/>
      <c r="X684" s="15"/>
      <c r="Y684" s="15"/>
      <c r="Z684" s="18"/>
      <c r="AA684" s="15"/>
      <c r="AB684" s="15"/>
      <c r="AC684" s="18"/>
      <c r="AD684" s="16"/>
      <c r="AE684" s="16"/>
      <c r="AF684" s="11"/>
      <c r="AG684" s="15"/>
      <c r="AH684" s="15"/>
      <c r="AI684" s="18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4"/>
      <c r="AV684" s="15"/>
      <c r="AW684" s="15"/>
      <c r="AX684" s="15"/>
      <c r="AY684" s="15"/>
      <c r="AZ684" s="15"/>
      <c r="BA684" s="15"/>
      <c r="BB684" s="15"/>
      <c r="BC684" s="15"/>
      <c r="BD684" s="14"/>
      <c r="BE684" s="15"/>
      <c r="BF684" s="15"/>
      <c r="BG684" s="16"/>
      <c r="BH684" s="15"/>
      <c r="BI684" s="15"/>
      <c r="BJ684" s="7"/>
      <c r="BK684" s="7"/>
      <c r="BL684" s="15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  <c r="FA684" s="7"/>
      <c r="FB684" s="7"/>
      <c r="FC684" s="7"/>
      <c r="FD684" s="7"/>
      <c r="FE684" s="7"/>
      <c r="FF684" s="7"/>
      <c r="FG684" s="7"/>
      <c r="FH684" s="7"/>
      <c r="FI684" s="7"/>
      <c r="FJ684" s="7"/>
      <c r="FK684" s="7"/>
      <c r="FL684" s="7"/>
      <c r="FM684" s="7"/>
      <c r="FN684" s="7"/>
      <c r="FO684" s="7"/>
      <c r="FP684" s="7"/>
      <c r="FQ684" s="7"/>
      <c r="FR684" s="7"/>
      <c r="FS684" s="7"/>
      <c r="FT684" s="7"/>
      <c r="FU684" s="7"/>
      <c r="FV684" s="7"/>
      <c r="FW684" s="7"/>
      <c r="FX684" s="7"/>
      <c r="FY684" s="7"/>
      <c r="FZ684" s="7"/>
      <c r="GA684" s="7"/>
      <c r="GB684" s="7"/>
      <c r="GC684" s="7"/>
      <c r="GD684" s="7"/>
      <c r="GE684" s="7"/>
      <c r="GF684" s="7"/>
      <c r="GG684" s="7"/>
      <c r="GH684" s="7"/>
      <c r="GI684" s="7"/>
      <c r="GJ684" s="7"/>
      <c r="GK684" s="7"/>
      <c r="GL684" s="7"/>
      <c r="GM684" s="7"/>
      <c r="GN684" s="7"/>
      <c r="GO684" s="7"/>
      <c r="GP684" s="7"/>
      <c r="GQ684" s="7"/>
      <c r="GR684" s="7"/>
      <c r="GS684" s="7"/>
      <c r="GT684" s="7"/>
      <c r="GU684" s="7"/>
      <c r="GV684" s="7"/>
      <c r="GW684" s="7"/>
      <c r="GX684" s="7"/>
      <c r="GY684" s="7"/>
      <c r="GZ684" s="7"/>
      <c r="HA684" s="7"/>
      <c r="HB684" s="7"/>
      <c r="HC684" s="7"/>
      <c r="HD684" s="7"/>
      <c r="HE684" s="7"/>
      <c r="HF684" s="7"/>
      <c r="HG684" s="7"/>
      <c r="HH684" s="7"/>
      <c r="HI684" s="7"/>
      <c r="HJ684" s="7"/>
      <c r="HK684" s="7"/>
      <c r="HL684" s="7"/>
      <c r="HM684" s="7"/>
      <c r="HN684" s="7"/>
      <c r="HO684" s="7"/>
      <c r="HP684" s="7"/>
      <c r="HQ684" s="7"/>
      <c r="HR684" s="7"/>
      <c r="HS684" s="7"/>
      <c r="HT684" s="7"/>
      <c r="HU684" s="7"/>
      <c r="HV684" s="7"/>
      <c r="HW684" s="7"/>
      <c r="HX684" s="7"/>
      <c r="HY684" s="7"/>
      <c r="HZ684" s="7"/>
      <c r="IA684" s="7"/>
      <c r="IB684" s="7"/>
      <c r="IC684" s="7"/>
      <c r="ID684" s="7"/>
      <c r="IE684" s="7"/>
      <c r="IF684" s="7"/>
      <c r="IG684" s="7"/>
      <c r="IH684" s="7"/>
      <c r="II684" s="7"/>
      <c r="IJ684" s="7"/>
      <c r="IK684" s="7"/>
      <c r="IL684" s="7"/>
      <c r="IM684" s="7"/>
      <c r="IN684" s="7"/>
      <c r="IO684" s="7"/>
      <c r="IP684" s="7"/>
      <c r="IQ684" s="7"/>
    </row>
    <row r="685" spans="2:251">
      <c r="B685" s="65"/>
      <c r="C685" s="15"/>
      <c r="D685" s="15"/>
      <c r="F685" s="15"/>
      <c r="G685" s="14"/>
      <c r="H685" s="14"/>
      <c r="I685" s="14"/>
      <c r="J685" s="15"/>
      <c r="K685" s="14"/>
      <c r="L685" s="15"/>
      <c r="M685" s="15"/>
      <c r="N685" s="15"/>
      <c r="O685" s="15"/>
      <c r="P685" s="15"/>
      <c r="Q685" s="14"/>
      <c r="R685" s="15"/>
      <c r="S685" s="15"/>
      <c r="T685" s="15"/>
      <c r="U685" s="15"/>
      <c r="V685" s="15"/>
      <c r="W685" s="18"/>
      <c r="X685" s="15"/>
      <c r="Y685" s="15"/>
      <c r="Z685" s="18"/>
      <c r="AA685" s="15"/>
      <c r="AB685" s="15"/>
      <c r="AC685" s="18"/>
      <c r="AD685" s="16"/>
      <c r="AE685" s="16"/>
      <c r="AF685" s="11"/>
      <c r="AG685" s="15"/>
      <c r="AH685" s="15"/>
      <c r="AI685" s="18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4"/>
      <c r="AV685" s="15"/>
      <c r="AW685" s="15"/>
      <c r="AX685" s="15"/>
      <c r="AY685" s="15"/>
      <c r="AZ685" s="15"/>
      <c r="BA685" s="15"/>
      <c r="BB685" s="15"/>
      <c r="BC685" s="15"/>
      <c r="BD685" s="14"/>
      <c r="BE685" s="15"/>
      <c r="BF685" s="15"/>
      <c r="BG685" s="16"/>
      <c r="BH685" s="15"/>
      <c r="BI685" s="15"/>
      <c r="BJ685" s="7"/>
      <c r="BK685" s="7"/>
      <c r="BL685" s="15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  <c r="FA685" s="7"/>
      <c r="FB685" s="7"/>
      <c r="FC685" s="7"/>
      <c r="FD685" s="7"/>
      <c r="FE685" s="7"/>
      <c r="FF685" s="7"/>
      <c r="FG685" s="7"/>
      <c r="FH685" s="7"/>
      <c r="FI685" s="7"/>
      <c r="FJ685" s="7"/>
      <c r="FK685" s="7"/>
      <c r="FL685" s="7"/>
      <c r="FM685" s="7"/>
      <c r="FN685" s="7"/>
      <c r="FO685" s="7"/>
      <c r="FP685" s="7"/>
      <c r="FQ685" s="7"/>
      <c r="FR685" s="7"/>
      <c r="FS685" s="7"/>
      <c r="FT685" s="7"/>
      <c r="FU685" s="7"/>
      <c r="FV685" s="7"/>
      <c r="FW685" s="7"/>
      <c r="FX685" s="7"/>
      <c r="FY685" s="7"/>
      <c r="FZ685" s="7"/>
      <c r="GA685" s="7"/>
      <c r="GB685" s="7"/>
      <c r="GC685" s="7"/>
      <c r="GD685" s="7"/>
      <c r="GE685" s="7"/>
      <c r="GF685" s="7"/>
      <c r="GG685" s="7"/>
      <c r="GH685" s="7"/>
      <c r="GI685" s="7"/>
      <c r="GJ685" s="7"/>
      <c r="GK685" s="7"/>
      <c r="GL685" s="7"/>
      <c r="GM685" s="7"/>
      <c r="GN685" s="7"/>
      <c r="GO685" s="7"/>
      <c r="GP685" s="7"/>
      <c r="GQ685" s="7"/>
      <c r="GR685" s="7"/>
      <c r="GS685" s="7"/>
      <c r="GT685" s="7"/>
      <c r="GU685" s="7"/>
      <c r="GV685" s="7"/>
      <c r="GW685" s="7"/>
      <c r="GX685" s="7"/>
      <c r="GY685" s="7"/>
      <c r="GZ685" s="7"/>
      <c r="HA685" s="7"/>
      <c r="HB685" s="7"/>
      <c r="HC685" s="7"/>
      <c r="HD685" s="7"/>
      <c r="HE685" s="7"/>
      <c r="HF685" s="7"/>
      <c r="HG685" s="7"/>
      <c r="HH685" s="7"/>
      <c r="HI685" s="7"/>
      <c r="HJ685" s="7"/>
      <c r="HK685" s="7"/>
      <c r="HL685" s="7"/>
      <c r="HM685" s="7"/>
      <c r="HN685" s="7"/>
      <c r="HO685" s="7"/>
      <c r="HP685" s="7"/>
      <c r="HQ685" s="7"/>
      <c r="HR685" s="7"/>
      <c r="HS685" s="7"/>
      <c r="HT685" s="7"/>
      <c r="HU685" s="7"/>
      <c r="HV685" s="7"/>
      <c r="HW685" s="7"/>
      <c r="HX685" s="7"/>
      <c r="HY685" s="7"/>
      <c r="HZ685" s="7"/>
      <c r="IA685" s="7"/>
      <c r="IB685" s="7"/>
      <c r="IC685" s="7"/>
      <c r="ID685" s="7"/>
      <c r="IE685" s="7"/>
      <c r="IF685" s="7"/>
      <c r="IG685" s="7"/>
      <c r="IH685" s="7"/>
      <c r="II685" s="7"/>
      <c r="IJ685" s="7"/>
      <c r="IK685" s="7"/>
      <c r="IL685" s="7"/>
      <c r="IM685" s="7"/>
      <c r="IN685" s="7"/>
      <c r="IO685" s="7"/>
      <c r="IP685" s="7"/>
      <c r="IQ685" s="7"/>
    </row>
    <row r="686" spans="2:251">
      <c r="B686" s="65"/>
      <c r="C686" s="15"/>
      <c r="D686" s="15"/>
      <c r="F686" s="15"/>
      <c r="G686" s="14"/>
      <c r="H686" s="14"/>
      <c r="I686" s="14"/>
      <c r="J686" s="15"/>
      <c r="K686" s="14"/>
      <c r="L686" s="15"/>
      <c r="M686" s="15"/>
      <c r="N686" s="15"/>
      <c r="O686" s="15"/>
      <c r="P686" s="15"/>
      <c r="Q686" s="14"/>
      <c r="R686" s="15"/>
      <c r="S686" s="15"/>
      <c r="T686" s="15"/>
      <c r="U686" s="15"/>
      <c r="V686" s="15"/>
      <c r="W686" s="18"/>
      <c r="X686" s="15"/>
      <c r="Y686" s="15"/>
      <c r="Z686" s="18"/>
      <c r="AA686" s="15"/>
      <c r="AB686" s="15"/>
      <c r="AC686" s="18"/>
      <c r="AD686" s="16"/>
      <c r="AE686" s="16"/>
      <c r="AF686" s="11"/>
      <c r="AG686" s="15"/>
      <c r="AH686" s="15"/>
      <c r="AI686" s="18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4"/>
      <c r="AV686" s="15"/>
      <c r="AW686" s="15"/>
      <c r="AX686" s="15"/>
      <c r="AY686" s="15"/>
      <c r="AZ686" s="15"/>
      <c r="BA686" s="15"/>
      <c r="BB686" s="15"/>
      <c r="BC686" s="15"/>
      <c r="BD686" s="14"/>
      <c r="BE686" s="15"/>
      <c r="BF686" s="15"/>
      <c r="BG686" s="16"/>
      <c r="BH686" s="15"/>
      <c r="BI686" s="15"/>
      <c r="BJ686" s="7"/>
      <c r="BK686" s="7"/>
      <c r="BL686" s="15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  <c r="FA686" s="7"/>
      <c r="FB686" s="7"/>
      <c r="FC686" s="7"/>
      <c r="FD686" s="7"/>
      <c r="FE686" s="7"/>
      <c r="FF686" s="7"/>
      <c r="FG686" s="7"/>
      <c r="FH686" s="7"/>
      <c r="FI686" s="7"/>
      <c r="FJ686" s="7"/>
      <c r="FK686" s="7"/>
      <c r="FL686" s="7"/>
      <c r="FM686" s="7"/>
      <c r="FN686" s="7"/>
      <c r="FO686" s="7"/>
      <c r="FP686" s="7"/>
      <c r="FQ686" s="7"/>
      <c r="FR686" s="7"/>
      <c r="FS686" s="7"/>
      <c r="FT686" s="7"/>
      <c r="FU686" s="7"/>
      <c r="FV686" s="7"/>
      <c r="FW686" s="7"/>
      <c r="FX686" s="7"/>
      <c r="FY686" s="7"/>
      <c r="FZ686" s="7"/>
      <c r="GA686" s="7"/>
      <c r="GB686" s="7"/>
      <c r="GC686" s="7"/>
      <c r="GD686" s="7"/>
      <c r="GE686" s="7"/>
      <c r="GF686" s="7"/>
      <c r="GG686" s="7"/>
      <c r="GH686" s="7"/>
      <c r="GI686" s="7"/>
      <c r="GJ686" s="7"/>
      <c r="GK686" s="7"/>
      <c r="GL686" s="7"/>
      <c r="GM686" s="7"/>
      <c r="GN686" s="7"/>
      <c r="GO686" s="7"/>
      <c r="GP686" s="7"/>
      <c r="GQ686" s="7"/>
      <c r="GR686" s="7"/>
      <c r="GS686" s="7"/>
      <c r="GT686" s="7"/>
      <c r="GU686" s="7"/>
      <c r="GV686" s="7"/>
      <c r="GW686" s="7"/>
      <c r="GX686" s="7"/>
      <c r="GY686" s="7"/>
      <c r="GZ686" s="7"/>
      <c r="HA686" s="7"/>
      <c r="HB686" s="7"/>
      <c r="HC686" s="7"/>
      <c r="HD686" s="7"/>
      <c r="HE686" s="7"/>
      <c r="HF686" s="7"/>
      <c r="HG686" s="7"/>
      <c r="HH686" s="7"/>
      <c r="HI686" s="7"/>
      <c r="HJ686" s="7"/>
      <c r="HK686" s="7"/>
      <c r="HL686" s="7"/>
      <c r="HM686" s="7"/>
      <c r="HN686" s="7"/>
      <c r="HO686" s="7"/>
      <c r="HP686" s="7"/>
      <c r="HQ686" s="7"/>
      <c r="HR686" s="7"/>
      <c r="HS686" s="7"/>
      <c r="HT686" s="7"/>
      <c r="HU686" s="7"/>
      <c r="HV686" s="7"/>
      <c r="HW686" s="7"/>
      <c r="HX686" s="7"/>
      <c r="HY686" s="7"/>
      <c r="HZ686" s="7"/>
      <c r="IA686" s="7"/>
      <c r="IB686" s="7"/>
      <c r="IC686" s="7"/>
      <c r="ID686" s="7"/>
      <c r="IE686" s="7"/>
      <c r="IF686" s="7"/>
      <c r="IG686" s="7"/>
      <c r="IH686" s="7"/>
      <c r="II686" s="7"/>
      <c r="IJ686" s="7"/>
      <c r="IK686" s="7"/>
      <c r="IL686" s="7"/>
      <c r="IM686" s="7"/>
      <c r="IN686" s="7"/>
      <c r="IO686" s="7"/>
      <c r="IP686" s="7"/>
      <c r="IQ686" s="7"/>
    </row>
    <row r="687" spans="2:251">
      <c r="B687" s="65"/>
      <c r="C687" s="15"/>
      <c r="D687" s="15"/>
      <c r="F687" s="15"/>
      <c r="G687" s="14"/>
      <c r="H687" s="14"/>
      <c r="I687" s="14"/>
      <c r="J687" s="15"/>
      <c r="K687" s="14"/>
      <c r="L687" s="15"/>
      <c r="M687" s="15"/>
      <c r="N687" s="15"/>
      <c r="O687" s="15"/>
      <c r="P687" s="15"/>
      <c r="Q687" s="14"/>
      <c r="R687" s="15"/>
      <c r="S687" s="15"/>
      <c r="T687" s="15"/>
      <c r="U687" s="15"/>
      <c r="V687" s="15"/>
      <c r="W687" s="18"/>
      <c r="X687" s="15"/>
      <c r="Y687" s="15"/>
      <c r="Z687" s="18"/>
      <c r="AA687" s="15"/>
      <c r="AB687" s="15"/>
      <c r="AC687" s="18"/>
      <c r="AD687" s="16"/>
      <c r="AE687" s="16"/>
      <c r="AF687" s="11"/>
      <c r="AG687" s="15"/>
      <c r="AH687" s="15"/>
      <c r="AI687" s="18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4"/>
      <c r="AV687" s="15"/>
      <c r="AW687" s="15"/>
      <c r="AX687" s="15"/>
      <c r="AY687" s="15"/>
      <c r="AZ687" s="15"/>
      <c r="BA687" s="15"/>
      <c r="BB687" s="15"/>
      <c r="BC687" s="15"/>
      <c r="BD687" s="14"/>
      <c r="BE687" s="15"/>
      <c r="BF687" s="15"/>
      <c r="BG687" s="15"/>
      <c r="BH687" s="15"/>
      <c r="BI687" s="15"/>
      <c r="BJ687" s="7"/>
      <c r="BK687" s="7"/>
      <c r="BL687" s="15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  <c r="FA687" s="7"/>
      <c r="FB687" s="7"/>
      <c r="FC687" s="7"/>
      <c r="FD687" s="7"/>
      <c r="FE687" s="7"/>
      <c r="FF687" s="7"/>
      <c r="FG687" s="7"/>
      <c r="FH687" s="7"/>
      <c r="FI687" s="7"/>
      <c r="FJ687" s="7"/>
      <c r="FK687" s="7"/>
      <c r="FL687" s="7"/>
      <c r="FM687" s="7"/>
      <c r="FN687" s="7"/>
      <c r="FO687" s="7"/>
      <c r="FP687" s="7"/>
      <c r="FQ687" s="7"/>
      <c r="FR687" s="7"/>
      <c r="FS687" s="7"/>
      <c r="FT687" s="7"/>
      <c r="FU687" s="7"/>
      <c r="FV687" s="7"/>
      <c r="FW687" s="7"/>
      <c r="FX687" s="7"/>
      <c r="FY687" s="7"/>
      <c r="FZ687" s="7"/>
      <c r="GA687" s="7"/>
      <c r="GB687" s="7"/>
      <c r="GC687" s="7"/>
      <c r="GD687" s="7"/>
      <c r="GE687" s="7"/>
      <c r="GF687" s="7"/>
      <c r="GG687" s="7"/>
      <c r="GH687" s="7"/>
      <c r="GI687" s="7"/>
      <c r="GJ687" s="7"/>
      <c r="GK687" s="7"/>
      <c r="GL687" s="7"/>
      <c r="GM687" s="7"/>
      <c r="GN687" s="7"/>
      <c r="GO687" s="7"/>
      <c r="GP687" s="7"/>
      <c r="GQ687" s="7"/>
      <c r="GR687" s="7"/>
      <c r="GS687" s="7"/>
      <c r="GT687" s="7"/>
      <c r="GU687" s="7"/>
      <c r="GV687" s="7"/>
      <c r="GW687" s="7"/>
      <c r="GX687" s="7"/>
      <c r="GY687" s="7"/>
      <c r="GZ687" s="7"/>
      <c r="HA687" s="7"/>
      <c r="HB687" s="7"/>
      <c r="HC687" s="7"/>
      <c r="HD687" s="7"/>
      <c r="HE687" s="7"/>
      <c r="HF687" s="7"/>
      <c r="HG687" s="7"/>
      <c r="HH687" s="7"/>
      <c r="HI687" s="7"/>
      <c r="HJ687" s="7"/>
      <c r="HK687" s="7"/>
      <c r="HL687" s="7"/>
      <c r="HM687" s="7"/>
      <c r="HN687" s="7"/>
      <c r="HO687" s="7"/>
      <c r="HP687" s="7"/>
      <c r="HQ687" s="7"/>
      <c r="HR687" s="7"/>
      <c r="HS687" s="7"/>
      <c r="HT687" s="7"/>
      <c r="HU687" s="7"/>
      <c r="HV687" s="7"/>
      <c r="HW687" s="7"/>
      <c r="HX687" s="7"/>
      <c r="HY687" s="7"/>
      <c r="HZ687" s="7"/>
      <c r="IA687" s="7"/>
      <c r="IB687" s="7"/>
      <c r="IC687" s="7"/>
      <c r="ID687" s="7"/>
      <c r="IE687" s="7"/>
      <c r="IF687" s="7"/>
      <c r="IG687" s="7"/>
      <c r="IH687" s="7"/>
      <c r="II687" s="7"/>
      <c r="IJ687" s="7"/>
      <c r="IK687" s="7"/>
      <c r="IL687" s="7"/>
      <c r="IM687" s="7"/>
      <c r="IN687" s="7"/>
      <c r="IO687" s="7"/>
      <c r="IP687" s="7"/>
      <c r="IQ687" s="7"/>
    </row>
    <row r="688" spans="2:251">
      <c r="B688" s="65"/>
      <c r="C688" s="15"/>
      <c r="D688" s="15"/>
      <c r="F688" s="15"/>
      <c r="G688" s="14"/>
      <c r="H688" s="14"/>
      <c r="I688" s="14"/>
      <c r="J688" s="15"/>
      <c r="K688" s="14"/>
      <c r="L688" s="15"/>
      <c r="M688" s="15"/>
      <c r="N688" s="15"/>
      <c r="O688" s="15"/>
      <c r="P688" s="15"/>
      <c r="Q688" s="14"/>
      <c r="R688" s="15"/>
      <c r="S688" s="15"/>
      <c r="T688" s="15"/>
      <c r="U688" s="15"/>
      <c r="V688" s="15"/>
      <c r="W688" s="18"/>
      <c r="X688" s="15"/>
      <c r="Y688" s="15"/>
      <c r="Z688" s="18"/>
      <c r="AA688" s="15"/>
      <c r="AB688" s="15"/>
      <c r="AC688" s="18"/>
      <c r="AD688" s="16"/>
      <c r="AE688" s="16"/>
      <c r="AF688" s="11"/>
      <c r="AG688" s="15"/>
      <c r="AH688" s="15"/>
      <c r="AI688" s="18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4"/>
      <c r="AV688" s="15"/>
      <c r="AW688" s="15"/>
      <c r="AX688" s="15"/>
      <c r="AY688" s="15"/>
      <c r="AZ688" s="15"/>
      <c r="BA688" s="15"/>
      <c r="BB688" s="15"/>
      <c r="BC688" s="15"/>
      <c r="BD688" s="14"/>
      <c r="BE688" s="15"/>
      <c r="BF688" s="15"/>
      <c r="BG688" s="16"/>
      <c r="BH688" s="15"/>
      <c r="BI688" s="15"/>
      <c r="BJ688" s="7"/>
      <c r="BK688" s="7"/>
      <c r="BL688" s="15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  <c r="FA688" s="7"/>
      <c r="FB688" s="7"/>
      <c r="FC688" s="7"/>
      <c r="FD688" s="7"/>
      <c r="FE688" s="7"/>
      <c r="FF688" s="7"/>
      <c r="FG688" s="7"/>
      <c r="FH688" s="7"/>
      <c r="FI688" s="7"/>
      <c r="FJ688" s="7"/>
      <c r="FK688" s="7"/>
      <c r="FL688" s="7"/>
      <c r="FM688" s="7"/>
      <c r="FN688" s="7"/>
      <c r="FO688" s="7"/>
      <c r="FP688" s="7"/>
      <c r="FQ688" s="7"/>
      <c r="FR688" s="7"/>
      <c r="FS688" s="7"/>
      <c r="FT688" s="7"/>
      <c r="FU688" s="7"/>
      <c r="FV688" s="7"/>
      <c r="FW688" s="7"/>
      <c r="FX688" s="7"/>
      <c r="FY688" s="7"/>
      <c r="FZ688" s="7"/>
      <c r="GA688" s="7"/>
      <c r="GB688" s="7"/>
      <c r="GC688" s="7"/>
      <c r="GD688" s="7"/>
      <c r="GE688" s="7"/>
      <c r="GF688" s="7"/>
      <c r="GG688" s="7"/>
      <c r="GH688" s="7"/>
      <c r="GI688" s="7"/>
      <c r="GJ688" s="7"/>
      <c r="GK688" s="7"/>
      <c r="GL688" s="7"/>
      <c r="GM688" s="7"/>
      <c r="GN688" s="7"/>
      <c r="GO688" s="7"/>
      <c r="GP688" s="7"/>
      <c r="GQ688" s="7"/>
      <c r="GR688" s="7"/>
      <c r="GS688" s="7"/>
      <c r="GT688" s="7"/>
      <c r="GU688" s="7"/>
      <c r="GV688" s="7"/>
      <c r="GW688" s="7"/>
      <c r="GX688" s="7"/>
      <c r="GY688" s="7"/>
      <c r="GZ688" s="7"/>
      <c r="HA688" s="7"/>
      <c r="HB688" s="7"/>
      <c r="HC688" s="7"/>
      <c r="HD688" s="7"/>
      <c r="HE688" s="7"/>
      <c r="HF688" s="7"/>
      <c r="HG688" s="7"/>
      <c r="HH688" s="7"/>
      <c r="HI688" s="7"/>
      <c r="HJ688" s="7"/>
      <c r="HK688" s="7"/>
      <c r="HL688" s="7"/>
      <c r="HM688" s="7"/>
      <c r="HN688" s="7"/>
      <c r="HO688" s="7"/>
      <c r="HP688" s="7"/>
      <c r="HQ688" s="7"/>
      <c r="HR688" s="7"/>
      <c r="HS688" s="7"/>
      <c r="HT688" s="7"/>
      <c r="HU688" s="7"/>
      <c r="HV688" s="7"/>
      <c r="HW688" s="7"/>
      <c r="HX688" s="7"/>
      <c r="HY688" s="7"/>
      <c r="HZ688" s="7"/>
      <c r="IA688" s="7"/>
      <c r="IB688" s="7"/>
      <c r="IC688" s="7"/>
      <c r="ID688" s="7"/>
      <c r="IE688" s="7"/>
      <c r="IF688" s="7"/>
      <c r="IG688" s="7"/>
      <c r="IH688" s="7"/>
      <c r="II688" s="7"/>
      <c r="IJ688" s="7"/>
      <c r="IK688" s="7"/>
      <c r="IL688" s="7"/>
      <c r="IM688" s="7"/>
      <c r="IN688" s="7"/>
      <c r="IO688" s="7"/>
      <c r="IP688" s="7"/>
      <c r="IQ688" s="7"/>
    </row>
    <row r="689" spans="2:251">
      <c r="B689" s="65"/>
      <c r="C689" s="15"/>
      <c r="D689" s="15"/>
      <c r="F689" s="15"/>
      <c r="G689" s="14"/>
      <c r="H689" s="14"/>
      <c r="I689" s="14"/>
      <c r="J689" s="15"/>
      <c r="K689" s="14"/>
      <c r="L689" s="15"/>
      <c r="M689" s="15"/>
      <c r="N689" s="15"/>
      <c r="O689" s="15"/>
      <c r="P689" s="15"/>
      <c r="Q689" s="14"/>
      <c r="R689" s="15"/>
      <c r="S689" s="15"/>
      <c r="T689" s="15"/>
      <c r="U689" s="15"/>
      <c r="V689" s="15"/>
      <c r="W689" s="18"/>
      <c r="X689" s="15"/>
      <c r="Y689" s="15"/>
      <c r="Z689" s="18"/>
      <c r="AA689" s="15"/>
      <c r="AB689" s="15"/>
      <c r="AC689" s="18"/>
      <c r="AD689" s="16"/>
      <c r="AE689" s="16"/>
      <c r="AF689" s="11"/>
      <c r="AG689" s="15"/>
      <c r="AH689" s="15"/>
      <c r="AI689" s="18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4"/>
      <c r="AV689" s="15"/>
      <c r="AW689" s="15"/>
      <c r="AX689" s="15"/>
      <c r="AY689" s="15"/>
      <c r="AZ689" s="15"/>
      <c r="BA689" s="15"/>
      <c r="BB689" s="15"/>
      <c r="BC689" s="15"/>
      <c r="BD689" s="14"/>
      <c r="BE689" s="15"/>
      <c r="BF689" s="15"/>
      <c r="BG689" s="16"/>
      <c r="BH689" s="15"/>
      <c r="BI689" s="15"/>
      <c r="BJ689" s="7"/>
      <c r="BK689" s="7"/>
      <c r="BL689" s="15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  <c r="FA689" s="7"/>
      <c r="FB689" s="7"/>
      <c r="FC689" s="7"/>
      <c r="FD689" s="7"/>
      <c r="FE689" s="7"/>
      <c r="FF689" s="7"/>
      <c r="FG689" s="7"/>
      <c r="FH689" s="7"/>
      <c r="FI689" s="7"/>
      <c r="FJ689" s="7"/>
      <c r="FK689" s="7"/>
      <c r="FL689" s="7"/>
      <c r="FM689" s="7"/>
      <c r="FN689" s="7"/>
      <c r="FO689" s="7"/>
      <c r="FP689" s="7"/>
      <c r="FQ689" s="7"/>
      <c r="FR689" s="7"/>
      <c r="FS689" s="7"/>
      <c r="FT689" s="7"/>
      <c r="FU689" s="7"/>
      <c r="FV689" s="7"/>
      <c r="FW689" s="7"/>
      <c r="FX689" s="7"/>
      <c r="FY689" s="7"/>
      <c r="FZ689" s="7"/>
      <c r="GA689" s="7"/>
      <c r="GB689" s="7"/>
      <c r="GC689" s="7"/>
      <c r="GD689" s="7"/>
      <c r="GE689" s="7"/>
      <c r="GF689" s="7"/>
      <c r="GG689" s="7"/>
      <c r="GH689" s="7"/>
      <c r="GI689" s="7"/>
      <c r="GJ689" s="7"/>
      <c r="GK689" s="7"/>
      <c r="GL689" s="7"/>
      <c r="GM689" s="7"/>
      <c r="GN689" s="7"/>
      <c r="GO689" s="7"/>
      <c r="GP689" s="7"/>
      <c r="GQ689" s="7"/>
      <c r="GR689" s="7"/>
      <c r="GS689" s="7"/>
      <c r="GT689" s="7"/>
      <c r="GU689" s="7"/>
      <c r="GV689" s="7"/>
      <c r="GW689" s="7"/>
      <c r="GX689" s="7"/>
      <c r="GY689" s="7"/>
      <c r="GZ689" s="7"/>
      <c r="HA689" s="7"/>
      <c r="HB689" s="7"/>
      <c r="HC689" s="7"/>
      <c r="HD689" s="7"/>
      <c r="HE689" s="7"/>
      <c r="HF689" s="7"/>
      <c r="HG689" s="7"/>
      <c r="HH689" s="7"/>
      <c r="HI689" s="7"/>
      <c r="HJ689" s="7"/>
      <c r="HK689" s="7"/>
      <c r="HL689" s="7"/>
      <c r="HM689" s="7"/>
      <c r="HN689" s="7"/>
      <c r="HO689" s="7"/>
      <c r="HP689" s="7"/>
      <c r="HQ689" s="7"/>
      <c r="HR689" s="7"/>
      <c r="HS689" s="7"/>
      <c r="HT689" s="7"/>
      <c r="HU689" s="7"/>
      <c r="HV689" s="7"/>
      <c r="HW689" s="7"/>
      <c r="HX689" s="7"/>
      <c r="HY689" s="7"/>
      <c r="HZ689" s="7"/>
      <c r="IA689" s="7"/>
      <c r="IB689" s="7"/>
      <c r="IC689" s="7"/>
      <c r="ID689" s="7"/>
      <c r="IE689" s="7"/>
      <c r="IF689" s="7"/>
      <c r="IG689" s="7"/>
      <c r="IH689" s="7"/>
      <c r="II689" s="7"/>
      <c r="IJ689" s="7"/>
      <c r="IK689" s="7"/>
      <c r="IL689" s="7"/>
      <c r="IM689" s="7"/>
      <c r="IN689" s="7"/>
      <c r="IO689" s="7"/>
      <c r="IP689" s="7"/>
      <c r="IQ689" s="7"/>
    </row>
    <row r="690" spans="2:251">
      <c r="B690" s="65"/>
      <c r="C690" s="15"/>
      <c r="D690" s="15"/>
      <c r="F690" s="15"/>
      <c r="G690" s="14"/>
      <c r="H690" s="14"/>
      <c r="I690" s="14"/>
      <c r="J690" s="15"/>
      <c r="K690" s="14"/>
      <c r="L690" s="15"/>
      <c r="M690" s="15"/>
      <c r="N690" s="15"/>
      <c r="O690" s="15"/>
      <c r="P690" s="15"/>
      <c r="Q690" s="14"/>
      <c r="R690" s="15"/>
      <c r="S690" s="15"/>
      <c r="T690" s="15"/>
      <c r="U690" s="15"/>
      <c r="V690" s="15"/>
      <c r="W690" s="18"/>
      <c r="X690" s="15"/>
      <c r="Y690" s="15"/>
      <c r="Z690" s="18"/>
      <c r="AA690" s="15"/>
      <c r="AB690" s="15"/>
      <c r="AC690" s="18"/>
      <c r="AD690" s="16"/>
      <c r="AE690" s="16"/>
      <c r="AF690" s="11"/>
      <c r="AG690" s="15"/>
      <c r="AH690" s="15"/>
      <c r="AI690" s="18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4"/>
      <c r="AV690" s="15"/>
      <c r="AW690" s="15"/>
      <c r="AX690" s="15"/>
      <c r="AY690" s="15"/>
      <c r="AZ690" s="15"/>
      <c r="BA690" s="15"/>
      <c r="BB690" s="15"/>
      <c r="BC690" s="15"/>
      <c r="BD690" s="14"/>
      <c r="BE690" s="15"/>
      <c r="BF690" s="15"/>
      <c r="BG690" s="16"/>
      <c r="BH690" s="15"/>
      <c r="BI690" s="15"/>
      <c r="BJ690" s="7"/>
      <c r="BK690" s="7"/>
      <c r="BL690" s="15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  <c r="FA690" s="7"/>
      <c r="FB690" s="7"/>
      <c r="FC690" s="7"/>
      <c r="FD690" s="7"/>
      <c r="FE690" s="7"/>
      <c r="FF690" s="7"/>
      <c r="FG690" s="7"/>
      <c r="FH690" s="7"/>
      <c r="FI690" s="7"/>
      <c r="FJ690" s="7"/>
      <c r="FK690" s="7"/>
      <c r="FL690" s="7"/>
      <c r="FM690" s="7"/>
      <c r="FN690" s="7"/>
      <c r="FO690" s="7"/>
      <c r="FP690" s="7"/>
      <c r="FQ690" s="7"/>
      <c r="FR690" s="7"/>
      <c r="FS690" s="7"/>
      <c r="FT690" s="7"/>
      <c r="FU690" s="7"/>
      <c r="FV690" s="7"/>
      <c r="FW690" s="7"/>
      <c r="FX690" s="7"/>
      <c r="FY690" s="7"/>
      <c r="FZ690" s="7"/>
      <c r="GA690" s="7"/>
      <c r="GB690" s="7"/>
      <c r="GC690" s="7"/>
      <c r="GD690" s="7"/>
      <c r="GE690" s="7"/>
      <c r="GF690" s="7"/>
      <c r="GG690" s="7"/>
      <c r="GH690" s="7"/>
      <c r="GI690" s="7"/>
      <c r="GJ690" s="7"/>
      <c r="GK690" s="7"/>
      <c r="GL690" s="7"/>
      <c r="GM690" s="7"/>
      <c r="GN690" s="7"/>
      <c r="GO690" s="7"/>
      <c r="GP690" s="7"/>
      <c r="GQ690" s="7"/>
      <c r="GR690" s="7"/>
      <c r="GS690" s="7"/>
      <c r="GT690" s="7"/>
      <c r="GU690" s="7"/>
      <c r="GV690" s="7"/>
      <c r="GW690" s="7"/>
      <c r="GX690" s="7"/>
      <c r="GY690" s="7"/>
      <c r="GZ690" s="7"/>
      <c r="HA690" s="7"/>
      <c r="HB690" s="7"/>
      <c r="HC690" s="7"/>
      <c r="HD690" s="7"/>
      <c r="HE690" s="7"/>
      <c r="HF690" s="7"/>
      <c r="HG690" s="7"/>
      <c r="HH690" s="7"/>
      <c r="HI690" s="7"/>
      <c r="HJ690" s="7"/>
      <c r="HK690" s="7"/>
      <c r="HL690" s="7"/>
      <c r="HM690" s="7"/>
      <c r="HN690" s="7"/>
      <c r="HO690" s="7"/>
      <c r="HP690" s="7"/>
      <c r="HQ690" s="7"/>
      <c r="HR690" s="7"/>
      <c r="HS690" s="7"/>
      <c r="HT690" s="7"/>
      <c r="HU690" s="7"/>
      <c r="HV690" s="7"/>
      <c r="HW690" s="7"/>
      <c r="HX690" s="7"/>
      <c r="HY690" s="7"/>
      <c r="HZ690" s="7"/>
      <c r="IA690" s="7"/>
      <c r="IB690" s="7"/>
      <c r="IC690" s="7"/>
      <c r="ID690" s="7"/>
      <c r="IE690" s="7"/>
      <c r="IF690" s="7"/>
      <c r="IG690" s="7"/>
      <c r="IH690" s="7"/>
      <c r="II690" s="7"/>
      <c r="IJ690" s="7"/>
      <c r="IK690" s="7"/>
      <c r="IL690" s="7"/>
      <c r="IM690" s="7"/>
      <c r="IN690" s="7"/>
      <c r="IO690" s="7"/>
      <c r="IP690" s="7"/>
      <c r="IQ690" s="7"/>
    </row>
    <row r="691" spans="2:251">
      <c r="B691" s="65"/>
      <c r="C691" s="15"/>
      <c r="D691" s="15"/>
      <c r="F691" s="15"/>
      <c r="G691" s="14"/>
      <c r="H691" s="14"/>
      <c r="I691" s="14"/>
      <c r="J691" s="15"/>
      <c r="K691" s="14"/>
      <c r="L691" s="15"/>
      <c r="M691" s="15"/>
      <c r="N691" s="15"/>
      <c r="O691" s="15"/>
      <c r="P691" s="15"/>
      <c r="Q691" s="14"/>
      <c r="R691" s="15"/>
      <c r="S691" s="15"/>
      <c r="T691" s="15"/>
      <c r="U691" s="15"/>
      <c r="V691" s="15"/>
      <c r="W691" s="18"/>
      <c r="X691" s="15"/>
      <c r="Y691" s="15"/>
      <c r="Z691" s="18"/>
      <c r="AA691" s="15"/>
      <c r="AB691" s="15"/>
      <c r="AC691" s="18"/>
      <c r="AD691" s="16"/>
      <c r="AE691" s="16"/>
      <c r="AF691" s="11"/>
      <c r="AG691" s="15"/>
      <c r="AH691" s="15"/>
      <c r="AI691" s="18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4"/>
      <c r="AV691" s="15"/>
      <c r="AW691" s="15"/>
      <c r="AX691" s="15"/>
      <c r="AY691" s="15"/>
      <c r="AZ691" s="15"/>
      <c r="BA691" s="15"/>
      <c r="BB691" s="15"/>
      <c r="BC691" s="15"/>
      <c r="BD691" s="14"/>
      <c r="BE691" s="15"/>
      <c r="BF691" s="15"/>
      <c r="BG691" s="16"/>
      <c r="BH691" s="15"/>
      <c r="BI691" s="15"/>
      <c r="BJ691" s="7"/>
      <c r="BK691" s="7"/>
      <c r="BL691" s="15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  <c r="FA691" s="7"/>
      <c r="FB691" s="7"/>
      <c r="FC691" s="7"/>
      <c r="FD691" s="7"/>
      <c r="FE691" s="7"/>
      <c r="FF691" s="7"/>
      <c r="FG691" s="7"/>
      <c r="FH691" s="7"/>
      <c r="FI691" s="7"/>
      <c r="FJ691" s="7"/>
      <c r="FK691" s="7"/>
      <c r="FL691" s="7"/>
      <c r="FM691" s="7"/>
      <c r="FN691" s="7"/>
      <c r="FO691" s="7"/>
      <c r="FP691" s="7"/>
      <c r="FQ691" s="7"/>
      <c r="FR691" s="7"/>
      <c r="FS691" s="7"/>
      <c r="FT691" s="7"/>
      <c r="FU691" s="7"/>
      <c r="FV691" s="7"/>
      <c r="FW691" s="7"/>
      <c r="FX691" s="7"/>
      <c r="FY691" s="7"/>
      <c r="FZ691" s="7"/>
      <c r="GA691" s="7"/>
      <c r="GB691" s="7"/>
      <c r="GC691" s="7"/>
      <c r="GD691" s="7"/>
      <c r="GE691" s="7"/>
      <c r="GF691" s="7"/>
      <c r="GG691" s="7"/>
      <c r="GH691" s="7"/>
      <c r="GI691" s="7"/>
      <c r="GJ691" s="7"/>
      <c r="GK691" s="7"/>
      <c r="GL691" s="7"/>
      <c r="GM691" s="7"/>
      <c r="GN691" s="7"/>
      <c r="GO691" s="7"/>
      <c r="GP691" s="7"/>
      <c r="GQ691" s="7"/>
      <c r="GR691" s="7"/>
      <c r="GS691" s="7"/>
      <c r="GT691" s="7"/>
      <c r="GU691" s="7"/>
      <c r="GV691" s="7"/>
      <c r="GW691" s="7"/>
      <c r="GX691" s="7"/>
      <c r="GY691" s="7"/>
      <c r="GZ691" s="7"/>
      <c r="HA691" s="7"/>
      <c r="HB691" s="7"/>
      <c r="HC691" s="7"/>
      <c r="HD691" s="7"/>
      <c r="HE691" s="7"/>
      <c r="HF691" s="7"/>
      <c r="HG691" s="7"/>
      <c r="HH691" s="7"/>
      <c r="HI691" s="7"/>
      <c r="HJ691" s="7"/>
      <c r="HK691" s="7"/>
      <c r="HL691" s="7"/>
      <c r="HM691" s="7"/>
      <c r="HN691" s="7"/>
      <c r="HO691" s="7"/>
      <c r="HP691" s="7"/>
      <c r="HQ691" s="7"/>
      <c r="HR691" s="7"/>
      <c r="HS691" s="7"/>
      <c r="HT691" s="7"/>
      <c r="HU691" s="7"/>
      <c r="HV691" s="7"/>
      <c r="HW691" s="7"/>
      <c r="HX691" s="7"/>
      <c r="HY691" s="7"/>
      <c r="HZ691" s="7"/>
      <c r="IA691" s="7"/>
      <c r="IB691" s="7"/>
      <c r="IC691" s="7"/>
      <c r="ID691" s="7"/>
      <c r="IE691" s="7"/>
      <c r="IF691" s="7"/>
      <c r="IG691" s="7"/>
      <c r="IH691" s="7"/>
      <c r="II691" s="7"/>
      <c r="IJ691" s="7"/>
      <c r="IK691" s="7"/>
      <c r="IL691" s="7"/>
      <c r="IM691" s="7"/>
      <c r="IN691" s="7"/>
      <c r="IO691" s="7"/>
      <c r="IP691" s="7"/>
      <c r="IQ691" s="7"/>
    </row>
    <row r="692" spans="2:251">
      <c r="B692" s="65"/>
      <c r="C692" s="15"/>
      <c r="D692" s="15"/>
      <c r="F692" s="15"/>
      <c r="G692" s="14"/>
      <c r="H692" s="14"/>
      <c r="I692" s="14"/>
      <c r="J692" s="15"/>
      <c r="K692" s="14"/>
      <c r="L692" s="15"/>
      <c r="M692" s="15"/>
      <c r="N692" s="15"/>
      <c r="O692" s="15"/>
      <c r="P692" s="15"/>
      <c r="Q692" s="14"/>
      <c r="R692" s="15"/>
      <c r="S692" s="15"/>
      <c r="T692" s="15"/>
      <c r="U692" s="15"/>
      <c r="V692" s="15"/>
      <c r="W692" s="18"/>
      <c r="X692" s="15"/>
      <c r="Y692" s="15"/>
      <c r="Z692" s="18"/>
      <c r="AA692" s="15"/>
      <c r="AB692" s="15"/>
      <c r="AC692" s="18"/>
      <c r="AD692" s="16"/>
      <c r="AE692" s="16"/>
      <c r="AF692" s="11"/>
      <c r="AG692" s="15"/>
      <c r="AH692" s="15"/>
      <c r="AI692" s="18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4"/>
      <c r="AV692" s="15"/>
      <c r="AW692" s="15"/>
      <c r="AX692" s="15"/>
      <c r="AY692" s="15"/>
      <c r="AZ692" s="15"/>
      <c r="BA692" s="15"/>
      <c r="BB692" s="15"/>
      <c r="BC692" s="15"/>
      <c r="BD692" s="14"/>
      <c r="BE692" s="15"/>
      <c r="BF692" s="15"/>
      <c r="BG692" s="16"/>
      <c r="BH692" s="15"/>
      <c r="BI692" s="15"/>
      <c r="BJ692" s="7"/>
      <c r="BK692" s="7"/>
      <c r="BL692" s="15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  <c r="FA692" s="7"/>
      <c r="FB692" s="7"/>
      <c r="FC692" s="7"/>
      <c r="FD692" s="7"/>
      <c r="FE692" s="7"/>
      <c r="FF692" s="7"/>
      <c r="FG692" s="7"/>
      <c r="FH692" s="7"/>
      <c r="FI692" s="7"/>
      <c r="FJ692" s="7"/>
      <c r="FK692" s="7"/>
      <c r="FL692" s="7"/>
      <c r="FM692" s="7"/>
      <c r="FN692" s="7"/>
      <c r="FO692" s="7"/>
      <c r="FP692" s="7"/>
      <c r="FQ692" s="7"/>
      <c r="FR692" s="7"/>
      <c r="FS692" s="7"/>
      <c r="FT692" s="7"/>
      <c r="FU692" s="7"/>
      <c r="FV692" s="7"/>
      <c r="FW692" s="7"/>
      <c r="FX692" s="7"/>
      <c r="FY692" s="7"/>
      <c r="FZ692" s="7"/>
      <c r="GA692" s="7"/>
      <c r="GB692" s="7"/>
      <c r="GC692" s="7"/>
      <c r="GD692" s="7"/>
      <c r="GE692" s="7"/>
      <c r="GF692" s="7"/>
      <c r="GG692" s="7"/>
      <c r="GH692" s="7"/>
      <c r="GI692" s="7"/>
      <c r="GJ692" s="7"/>
      <c r="GK692" s="7"/>
      <c r="GL692" s="7"/>
      <c r="GM692" s="7"/>
      <c r="GN692" s="7"/>
      <c r="GO692" s="7"/>
      <c r="GP692" s="7"/>
      <c r="GQ692" s="7"/>
      <c r="GR692" s="7"/>
      <c r="GS692" s="7"/>
      <c r="GT692" s="7"/>
      <c r="GU692" s="7"/>
      <c r="GV692" s="7"/>
      <c r="GW692" s="7"/>
      <c r="GX692" s="7"/>
      <c r="GY692" s="7"/>
      <c r="GZ692" s="7"/>
      <c r="HA692" s="7"/>
      <c r="HB692" s="7"/>
      <c r="HC692" s="7"/>
      <c r="HD692" s="7"/>
      <c r="HE692" s="7"/>
      <c r="HF692" s="7"/>
      <c r="HG692" s="7"/>
      <c r="HH692" s="7"/>
      <c r="HI692" s="7"/>
      <c r="HJ692" s="7"/>
      <c r="HK692" s="7"/>
      <c r="HL692" s="7"/>
      <c r="HM692" s="7"/>
      <c r="HN692" s="7"/>
      <c r="HO692" s="7"/>
      <c r="HP692" s="7"/>
      <c r="HQ692" s="7"/>
      <c r="HR692" s="7"/>
      <c r="HS692" s="7"/>
      <c r="HT692" s="7"/>
      <c r="HU692" s="7"/>
      <c r="HV692" s="7"/>
      <c r="HW692" s="7"/>
      <c r="HX692" s="7"/>
      <c r="HY692" s="7"/>
      <c r="HZ692" s="7"/>
      <c r="IA692" s="7"/>
      <c r="IB692" s="7"/>
      <c r="IC692" s="7"/>
      <c r="ID692" s="7"/>
      <c r="IE692" s="7"/>
      <c r="IF692" s="7"/>
      <c r="IG692" s="7"/>
      <c r="IH692" s="7"/>
      <c r="II692" s="7"/>
      <c r="IJ692" s="7"/>
      <c r="IK692" s="7"/>
      <c r="IL692" s="7"/>
      <c r="IM692" s="7"/>
      <c r="IN692" s="7"/>
      <c r="IO692" s="7"/>
      <c r="IP692" s="7"/>
      <c r="IQ692" s="7"/>
    </row>
    <row r="693" spans="2:251">
      <c r="B693" s="65"/>
      <c r="C693" s="15"/>
      <c r="D693" s="15"/>
      <c r="F693" s="15"/>
      <c r="G693" s="14"/>
      <c r="H693" s="14"/>
      <c r="I693" s="14"/>
      <c r="J693" s="15"/>
      <c r="K693" s="14"/>
      <c r="L693" s="15"/>
      <c r="M693" s="15"/>
      <c r="N693" s="15"/>
      <c r="O693" s="15"/>
      <c r="P693" s="15"/>
      <c r="Q693" s="14"/>
      <c r="R693" s="15"/>
      <c r="S693" s="15"/>
      <c r="T693" s="15"/>
      <c r="U693" s="15"/>
      <c r="V693" s="15"/>
      <c r="W693" s="18"/>
      <c r="X693" s="15"/>
      <c r="Y693" s="15"/>
      <c r="Z693" s="18"/>
      <c r="AA693" s="15"/>
      <c r="AB693" s="15"/>
      <c r="AC693" s="18"/>
      <c r="AD693" s="16"/>
      <c r="AE693" s="16"/>
      <c r="AF693" s="11"/>
      <c r="AG693" s="15"/>
      <c r="AH693" s="15"/>
      <c r="AI693" s="18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4"/>
      <c r="AV693" s="15"/>
      <c r="AW693" s="15"/>
      <c r="AX693" s="15"/>
      <c r="AY693" s="15"/>
      <c r="AZ693" s="15"/>
      <c r="BA693" s="15"/>
      <c r="BB693" s="15"/>
      <c r="BC693" s="15"/>
      <c r="BD693" s="14"/>
      <c r="BE693" s="15"/>
      <c r="BF693" s="15"/>
      <c r="BG693" s="16"/>
      <c r="BH693" s="15"/>
      <c r="BI693" s="15"/>
      <c r="BJ693" s="7"/>
      <c r="BK693" s="7"/>
      <c r="BL693" s="15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  <c r="FA693" s="7"/>
      <c r="FB693" s="7"/>
      <c r="FC693" s="7"/>
      <c r="FD693" s="7"/>
      <c r="FE693" s="7"/>
      <c r="FF693" s="7"/>
      <c r="FG693" s="7"/>
      <c r="FH693" s="7"/>
      <c r="FI693" s="7"/>
      <c r="FJ693" s="7"/>
      <c r="FK693" s="7"/>
      <c r="FL693" s="7"/>
      <c r="FM693" s="7"/>
      <c r="FN693" s="7"/>
      <c r="FO693" s="7"/>
      <c r="FP693" s="7"/>
      <c r="FQ693" s="7"/>
      <c r="FR693" s="7"/>
      <c r="FS693" s="7"/>
      <c r="FT693" s="7"/>
      <c r="FU693" s="7"/>
      <c r="FV693" s="7"/>
      <c r="FW693" s="7"/>
      <c r="FX693" s="7"/>
      <c r="FY693" s="7"/>
      <c r="FZ693" s="7"/>
      <c r="GA693" s="7"/>
      <c r="GB693" s="7"/>
      <c r="GC693" s="7"/>
      <c r="GD693" s="7"/>
      <c r="GE693" s="7"/>
      <c r="GF693" s="7"/>
      <c r="GG693" s="7"/>
      <c r="GH693" s="7"/>
      <c r="GI693" s="7"/>
      <c r="GJ693" s="7"/>
      <c r="GK693" s="7"/>
      <c r="GL693" s="7"/>
      <c r="GM693" s="7"/>
      <c r="GN693" s="7"/>
      <c r="GO693" s="7"/>
      <c r="GP693" s="7"/>
      <c r="GQ693" s="7"/>
      <c r="GR693" s="7"/>
      <c r="GS693" s="7"/>
      <c r="GT693" s="7"/>
      <c r="GU693" s="7"/>
      <c r="GV693" s="7"/>
      <c r="GW693" s="7"/>
      <c r="GX693" s="7"/>
      <c r="GY693" s="7"/>
      <c r="GZ693" s="7"/>
      <c r="HA693" s="7"/>
      <c r="HB693" s="7"/>
      <c r="HC693" s="7"/>
      <c r="HD693" s="7"/>
      <c r="HE693" s="7"/>
      <c r="HF693" s="7"/>
      <c r="HG693" s="7"/>
      <c r="HH693" s="7"/>
      <c r="HI693" s="7"/>
      <c r="HJ693" s="7"/>
      <c r="HK693" s="7"/>
      <c r="HL693" s="7"/>
      <c r="HM693" s="7"/>
      <c r="HN693" s="7"/>
      <c r="HO693" s="7"/>
      <c r="HP693" s="7"/>
      <c r="HQ693" s="7"/>
      <c r="HR693" s="7"/>
      <c r="HS693" s="7"/>
      <c r="HT693" s="7"/>
      <c r="HU693" s="7"/>
      <c r="HV693" s="7"/>
      <c r="HW693" s="7"/>
      <c r="HX693" s="7"/>
      <c r="HY693" s="7"/>
      <c r="HZ693" s="7"/>
      <c r="IA693" s="7"/>
      <c r="IB693" s="7"/>
      <c r="IC693" s="7"/>
      <c r="ID693" s="7"/>
      <c r="IE693" s="7"/>
      <c r="IF693" s="7"/>
      <c r="IG693" s="7"/>
      <c r="IH693" s="7"/>
      <c r="II693" s="7"/>
      <c r="IJ693" s="7"/>
      <c r="IK693" s="7"/>
      <c r="IL693" s="7"/>
      <c r="IM693" s="7"/>
      <c r="IN693" s="7"/>
      <c r="IO693" s="7"/>
      <c r="IP693" s="7"/>
      <c r="IQ693" s="7"/>
    </row>
    <row r="694" spans="2:251">
      <c r="B694" s="65"/>
      <c r="C694" s="15"/>
      <c r="D694" s="15"/>
      <c r="F694" s="15"/>
      <c r="G694" s="14"/>
      <c r="H694" s="14"/>
      <c r="I694" s="14"/>
      <c r="J694" s="15"/>
      <c r="K694" s="14"/>
      <c r="L694" s="15"/>
      <c r="M694" s="15"/>
      <c r="N694" s="15"/>
      <c r="O694" s="15"/>
      <c r="P694" s="15"/>
      <c r="Q694" s="14"/>
      <c r="R694" s="15"/>
      <c r="S694" s="15"/>
      <c r="T694" s="15"/>
      <c r="U694" s="15"/>
      <c r="V694" s="15"/>
      <c r="W694" s="18"/>
      <c r="X694" s="15"/>
      <c r="Y694" s="15"/>
      <c r="Z694" s="18"/>
      <c r="AA694" s="15"/>
      <c r="AB694" s="15"/>
      <c r="AC694" s="18"/>
      <c r="AD694" s="16"/>
      <c r="AE694" s="16"/>
      <c r="AF694" s="11"/>
      <c r="AG694" s="15"/>
      <c r="AH694" s="15"/>
      <c r="AI694" s="18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4"/>
      <c r="AV694" s="15"/>
      <c r="AW694" s="15"/>
      <c r="AX694" s="15"/>
      <c r="AY694" s="15"/>
      <c r="AZ694" s="15"/>
      <c r="BA694" s="15"/>
      <c r="BB694" s="15"/>
      <c r="BC694" s="15"/>
      <c r="BD694" s="14"/>
      <c r="BE694" s="15"/>
      <c r="BF694" s="15"/>
      <c r="BG694" s="16"/>
      <c r="BH694" s="15"/>
      <c r="BI694" s="15"/>
      <c r="BJ694" s="7"/>
      <c r="BK694" s="7"/>
      <c r="BL694" s="15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  <c r="FA694" s="7"/>
      <c r="FB694" s="7"/>
      <c r="FC694" s="7"/>
      <c r="FD694" s="7"/>
      <c r="FE694" s="7"/>
      <c r="FF694" s="7"/>
      <c r="FG694" s="7"/>
      <c r="FH694" s="7"/>
      <c r="FI694" s="7"/>
      <c r="FJ694" s="7"/>
      <c r="FK694" s="7"/>
      <c r="FL694" s="7"/>
      <c r="FM694" s="7"/>
      <c r="FN694" s="7"/>
      <c r="FO694" s="7"/>
      <c r="FP694" s="7"/>
      <c r="FQ694" s="7"/>
      <c r="FR694" s="7"/>
      <c r="FS694" s="7"/>
      <c r="FT694" s="7"/>
      <c r="FU694" s="7"/>
      <c r="FV694" s="7"/>
      <c r="FW694" s="7"/>
      <c r="FX694" s="7"/>
      <c r="FY694" s="7"/>
      <c r="FZ694" s="7"/>
      <c r="GA694" s="7"/>
      <c r="GB694" s="7"/>
      <c r="GC694" s="7"/>
      <c r="GD694" s="7"/>
      <c r="GE694" s="7"/>
      <c r="GF694" s="7"/>
      <c r="GG694" s="7"/>
      <c r="GH694" s="7"/>
      <c r="GI694" s="7"/>
      <c r="GJ694" s="7"/>
      <c r="GK694" s="7"/>
      <c r="GL694" s="7"/>
      <c r="GM694" s="7"/>
      <c r="GN694" s="7"/>
      <c r="GO694" s="7"/>
      <c r="GP694" s="7"/>
      <c r="GQ694" s="7"/>
      <c r="GR694" s="7"/>
      <c r="GS694" s="7"/>
      <c r="GT694" s="7"/>
      <c r="GU694" s="7"/>
      <c r="GV694" s="7"/>
      <c r="GW694" s="7"/>
      <c r="GX694" s="7"/>
      <c r="GY694" s="7"/>
      <c r="GZ694" s="7"/>
      <c r="HA694" s="7"/>
      <c r="HB694" s="7"/>
      <c r="HC694" s="7"/>
      <c r="HD694" s="7"/>
      <c r="HE694" s="7"/>
      <c r="HF694" s="7"/>
      <c r="HG694" s="7"/>
      <c r="HH694" s="7"/>
      <c r="HI694" s="7"/>
      <c r="HJ694" s="7"/>
      <c r="HK694" s="7"/>
      <c r="HL694" s="7"/>
      <c r="HM694" s="7"/>
      <c r="HN694" s="7"/>
      <c r="HO694" s="7"/>
      <c r="HP694" s="7"/>
      <c r="HQ694" s="7"/>
      <c r="HR694" s="7"/>
      <c r="HS694" s="7"/>
      <c r="HT694" s="7"/>
      <c r="HU694" s="7"/>
      <c r="HV694" s="7"/>
      <c r="HW694" s="7"/>
      <c r="HX694" s="7"/>
      <c r="HY694" s="7"/>
      <c r="HZ694" s="7"/>
      <c r="IA694" s="7"/>
      <c r="IB694" s="7"/>
      <c r="IC694" s="7"/>
      <c r="ID694" s="7"/>
      <c r="IE694" s="7"/>
      <c r="IF694" s="7"/>
      <c r="IG694" s="7"/>
      <c r="IH694" s="7"/>
      <c r="II694" s="7"/>
      <c r="IJ694" s="7"/>
      <c r="IK694" s="7"/>
      <c r="IL694" s="7"/>
      <c r="IM694" s="7"/>
      <c r="IN694" s="7"/>
      <c r="IO694" s="7"/>
      <c r="IP694" s="7"/>
      <c r="IQ694" s="7"/>
    </row>
    <row r="695" spans="2:251">
      <c r="B695" s="65"/>
      <c r="C695" s="15"/>
      <c r="D695" s="15"/>
      <c r="F695" s="15"/>
      <c r="G695" s="14"/>
      <c r="H695" s="14"/>
      <c r="I695" s="14"/>
      <c r="J695" s="15"/>
      <c r="K695" s="14"/>
      <c r="L695" s="15"/>
      <c r="M695" s="15"/>
      <c r="N695" s="15"/>
      <c r="O695" s="15"/>
      <c r="P695" s="15"/>
      <c r="Q695" s="14"/>
      <c r="R695" s="15"/>
      <c r="S695" s="15"/>
      <c r="T695" s="15"/>
      <c r="U695" s="15"/>
      <c r="V695" s="15"/>
      <c r="W695" s="18"/>
      <c r="X695" s="15"/>
      <c r="Y695" s="15"/>
      <c r="Z695" s="18"/>
      <c r="AA695" s="15"/>
      <c r="AB695" s="15"/>
      <c r="AC695" s="18"/>
      <c r="AD695" s="16"/>
      <c r="AE695" s="16"/>
      <c r="AF695" s="11"/>
      <c r="AG695" s="15"/>
      <c r="AH695" s="15"/>
      <c r="AI695" s="18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4"/>
      <c r="AV695" s="15"/>
      <c r="AW695" s="15"/>
      <c r="AX695" s="15"/>
      <c r="AY695" s="15"/>
      <c r="AZ695" s="15"/>
      <c r="BA695" s="15"/>
      <c r="BB695" s="15"/>
      <c r="BC695" s="15"/>
      <c r="BD695" s="14"/>
      <c r="BE695" s="15"/>
      <c r="BF695" s="15"/>
      <c r="BG695" s="16"/>
      <c r="BH695" s="15"/>
      <c r="BI695" s="15"/>
      <c r="BJ695" s="7"/>
      <c r="BK695" s="7"/>
      <c r="BL695" s="15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  <c r="FA695" s="7"/>
      <c r="FB695" s="7"/>
      <c r="FC695" s="7"/>
      <c r="FD695" s="7"/>
      <c r="FE695" s="7"/>
      <c r="FF695" s="7"/>
      <c r="FG695" s="7"/>
      <c r="FH695" s="7"/>
      <c r="FI695" s="7"/>
      <c r="FJ695" s="7"/>
      <c r="FK695" s="7"/>
      <c r="FL695" s="7"/>
      <c r="FM695" s="7"/>
      <c r="FN695" s="7"/>
      <c r="FO695" s="7"/>
      <c r="FP695" s="7"/>
      <c r="FQ695" s="7"/>
      <c r="FR695" s="7"/>
      <c r="FS695" s="7"/>
      <c r="FT695" s="7"/>
      <c r="FU695" s="7"/>
      <c r="FV695" s="7"/>
      <c r="FW695" s="7"/>
      <c r="FX695" s="7"/>
      <c r="FY695" s="7"/>
      <c r="FZ695" s="7"/>
      <c r="GA695" s="7"/>
      <c r="GB695" s="7"/>
      <c r="GC695" s="7"/>
      <c r="GD695" s="7"/>
      <c r="GE695" s="7"/>
      <c r="GF695" s="7"/>
      <c r="GG695" s="7"/>
      <c r="GH695" s="7"/>
      <c r="GI695" s="7"/>
      <c r="GJ695" s="7"/>
      <c r="GK695" s="7"/>
      <c r="GL695" s="7"/>
      <c r="GM695" s="7"/>
      <c r="GN695" s="7"/>
      <c r="GO695" s="7"/>
      <c r="GP695" s="7"/>
      <c r="GQ695" s="7"/>
      <c r="GR695" s="7"/>
      <c r="GS695" s="7"/>
      <c r="GT695" s="7"/>
      <c r="GU695" s="7"/>
      <c r="GV695" s="7"/>
      <c r="GW695" s="7"/>
      <c r="GX695" s="7"/>
      <c r="GY695" s="7"/>
      <c r="GZ695" s="7"/>
      <c r="HA695" s="7"/>
      <c r="HB695" s="7"/>
      <c r="HC695" s="7"/>
      <c r="HD695" s="7"/>
      <c r="HE695" s="7"/>
      <c r="HF695" s="7"/>
      <c r="HG695" s="7"/>
      <c r="HH695" s="7"/>
      <c r="HI695" s="7"/>
      <c r="HJ695" s="7"/>
      <c r="HK695" s="7"/>
      <c r="HL695" s="7"/>
      <c r="HM695" s="7"/>
      <c r="HN695" s="7"/>
      <c r="HO695" s="7"/>
      <c r="HP695" s="7"/>
      <c r="HQ695" s="7"/>
      <c r="HR695" s="7"/>
      <c r="HS695" s="7"/>
      <c r="HT695" s="7"/>
      <c r="HU695" s="7"/>
      <c r="HV695" s="7"/>
      <c r="HW695" s="7"/>
      <c r="HX695" s="7"/>
      <c r="HY695" s="7"/>
      <c r="HZ695" s="7"/>
      <c r="IA695" s="7"/>
      <c r="IB695" s="7"/>
      <c r="IC695" s="7"/>
      <c r="ID695" s="7"/>
      <c r="IE695" s="7"/>
      <c r="IF695" s="7"/>
      <c r="IG695" s="7"/>
      <c r="IH695" s="7"/>
      <c r="II695" s="7"/>
      <c r="IJ695" s="7"/>
      <c r="IK695" s="7"/>
      <c r="IL695" s="7"/>
      <c r="IM695" s="7"/>
      <c r="IN695" s="7"/>
      <c r="IO695" s="7"/>
      <c r="IP695" s="7"/>
      <c r="IQ695" s="7"/>
    </row>
    <row r="696" spans="2:251">
      <c r="B696" s="65"/>
      <c r="C696" s="15"/>
      <c r="D696" s="15"/>
      <c r="F696" s="15"/>
      <c r="G696" s="14"/>
      <c r="H696" s="14"/>
      <c r="I696" s="14"/>
      <c r="J696" s="15"/>
      <c r="K696" s="14"/>
      <c r="L696" s="15"/>
      <c r="M696" s="15"/>
      <c r="N696" s="15"/>
      <c r="O696" s="15"/>
      <c r="P696" s="15"/>
      <c r="Q696" s="14"/>
      <c r="R696" s="15"/>
      <c r="S696" s="15"/>
      <c r="T696" s="15"/>
      <c r="U696" s="15"/>
      <c r="V696" s="15"/>
      <c r="W696" s="18"/>
      <c r="X696" s="15"/>
      <c r="Y696" s="15"/>
      <c r="Z696" s="18"/>
      <c r="AA696" s="15"/>
      <c r="AB696" s="15"/>
      <c r="AC696" s="18"/>
      <c r="AD696" s="16"/>
      <c r="AE696" s="16"/>
      <c r="AF696" s="11"/>
      <c r="AG696" s="15"/>
      <c r="AH696" s="15"/>
      <c r="AI696" s="18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4"/>
      <c r="AV696" s="15"/>
      <c r="AW696" s="15"/>
      <c r="AX696" s="15"/>
      <c r="AY696" s="15"/>
      <c r="AZ696" s="15"/>
      <c r="BA696" s="15"/>
      <c r="BB696" s="15"/>
      <c r="BC696" s="15"/>
      <c r="BD696" s="14"/>
      <c r="BE696" s="15"/>
      <c r="BF696" s="15"/>
      <c r="BG696" s="16"/>
      <c r="BH696" s="15"/>
      <c r="BI696" s="15"/>
      <c r="BJ696" s="7"/>
      <c r="BK696" s="7"/>
      <c r="BL696" s="15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  <c r="FA696" s="7"/>
      <c r="FB696" s="7"/>
      <c r="FC696" s="7"/>
      <c r="FD696" s="7"/>
      <c r="FE696" s="7"/>
      <c r="FF696" s="7"/>
      <c r="FG696" s="7"/>
      <c r="FH696" s="7"/>
      <c r="FI696" s="7"/>
      <c r="FJ696" s="7"/>
      <c r="FK696" s="7"/>
      <c r="FL696" s="7"/>
      <c r="FM696" s="7"/>
      <c r="FN696" s="7"/>
      <c r="FO696" s="7"/>
      <c r="FP696" s="7"/>
      <c r="FQ696" s="7"/>
      <c r="FR696" s="7"/>
      <c r="FS696" s="7"/>
      <c r="FT696" s="7"/>
      <c r="FU696" s="7"/>
      <c r="FV696" s="7"/>
      <c r="FW696" s="7"/>
      <c r="FX696" s="7"/>
      <c r="FY696" s="7"/>
      <c r="FZ696" s="7"/>
      <c r="GA696" s="7"/>
      <c r="GB696" s="7"/>
      <c r="GC696" s="7"/>
      <c r="GD696" s="7"/>
      <c r="GE696" s="7"/>
      <c r="GF696" s="7"/>
      <c r="GG696" s="7"/>
      <c r="GH696" s="7"/>
      <c r="GI696" s="7"/>
      <c r="GJ696" s="7"/>
      <c r="GK696" s="7"/>
      <c r="GL696" s="7"/>
      <c r="GM696" s="7"/>
      <c r="GN696" s="7"/>
      <c r="GO696" s="7"/>
      <c r="GP696" s="7"/>
      <c r="GQ696" s="7"/>
      <c r="GR696" s="7"/>
      <c r="GS696" s="7"/>
      <c r="GT696" s="7"/>
      <c r="GU696" s="7"/>
      <c r="GV696" s="7"/>
      <c r="GW696" s="7"/>
      <c r="GX696" s="7"/>
      <c r="GY696" s="7"/>
      <c r="GZ696" s="7"/>
      <c r="HA696" s="7"/>
      <c r="HB696" s="7"/>
      <c r="HC696" s="7"/>
      <c r="HD696" s="7"/>
      <c r="HE696" s="7"/>
      <c r="HF696" s="7"/>
      <c r="HG696" s="7"/>
      <c r="HH696" s="7"/>
      <c r="HI696" s="7"/>
      <c r="HJ696" s="7"/>
      <c r="HK696" s="7"/>
      <c r="HL696" s="7"/>
      <c r="HM696" s="7"/>
      <c r="HN696" s="7"/>
      <c r="HO696" s="7"/>
      <c r="HP696" s="7"/>
      <c r="HQ696" s="7"/>
      <c r="HR696" s="7"/>
      <c r="HS696" s="7"/>
      <c r="HT696" s="7"/>
      <c r="HU696" s="7"/>
      <c r="HV696" s="7"/>
      <c r="HW696" s="7"/>
      <c r="HX696" s="7"/>
      <c r="HY696" s="7"/>
      <c r="HZ696" s="7"/>
      <c r="IA696" s="7"/>
      <c r="IB696" s="7"/>
      <c r="IC696" s="7"/>
      <c r="ID696" s="7"/>
      <c r="IE696" s="7"/>
      <c r="IF696" s="7"/>
      <c r="IG696" s="7"/>
      <c r="IH696" s="7"/>
      <c r="II696" s="7"/>
      <c r="IJ696" s="7"/>
      <c r="IK696" s="7"/>
      <c r="IL696" s="7"/>
      <c r="IM696" s="7"/>
      <c r="IN696" s="7"/>
      <c r="IO696" s="7"/>
      <c r="IP696" s="7"/>
      <c r="IQ696" s="7"/>
    </row>
    <row r="697" spans="2:251">
      <c r="B697" s="65"/>
      <c r="C697" s="15"/>
      <c r="D697" s="15"/>
      <c r="F697" s="15"/>
      <c r="G697" s="14"/>
      <c r="H697" s="14"/>
      <c r="I697" s="14"/>
      <c r="J697" s="15"/>
      <c r="K697" s="14"/>
      <c r="L697" s="15"/>
      <c r="M697" s="15"/>
      <c r="N697" s="15"/>
      <c r="O697" s="15"/>
      <c r="P697" s="15"/>
      <c r="Q697" s="14"/>
      <c r="R697" s="15"/>
      <c r="S697" s="15"/>
      <c r="T697" s="15"/>
      <c r="U697" s="15"/>
      <c r="V697" s="15"/>
      <c r="W697" s="18"/>
      <c r="X697" s="15"/>
      <c r="Y697" s="15"/>
      <c r="Z697" s="18"/>
      <c r="AA697" s="15"/>
      <c r="AB697" s="15"/>
      <c r="AC697" s="18"/>
      <c r="AD697" s="16"/>
      <c r="AE697" s="16"/>
      <c r="AF697" s="11"/>
      <c r="AG697" s="15"/>
      <c r="AH697" s="15"/>
      <c r="AI697" s="18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4"/>
      <c r="AV697" s="15"/>
      <c r="AW697" s="15"/>
      <c r="AX697" s="15"/>
      <c r="AY697" s="15"/>
      <c r="AZ697" s="15"/>
      <c r="BA697" s="15"/>
      <c r="BB697" s="15"/>
      <c r="BC697" s="15"/>
      <c r="BD697" s="14"/>
      <c r="BE697" s="15"/>
      <c r="BF697" s="15"/>
      <c r="BG697" s="16"/>
      <c r="BH697" s="15"/>
      <c r="BI697" s="15"/>
      <c r="BJ697" s="7"/>
      <c r="BK697" s="7"/>
      <c r="BL697" s="15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  <c r="FA697" s="7"/>
      <c r="FB697" s="7"/>
      <c r="FC697" s="7"/>
      <c r="FD697" s="7"/>
      <c r="FE697" s="7"/>
      <c r="FF697" s="7"/>
      <c r="FG697" s="7"/>
      <c r="FH697" s="7"/>
      <c r="FI697" s="7"/>
      <c r="FJ697" s="7"/>
      <c r="FK697" s="7"/>
      <c r="FL697" s="7"/>
      <c r="FM697" s="7"/>
      <c r="FN697" s="7"/>
      <c r="FO697" s="7"/>
      <c r="FP697" s="7"/>
      <c r="FQ697" s="7"/>
      <c r="FR697" s="7"/>
      <c r="FS697" s="7"/>
      <c r="FT697" s="7"/>
      <c r="FU697" s="7"/>
      <c r="FV697" s="7"/>
      <c r="FW697" s="7"/>
      <c r="FX697" s="7"/>
      <c r="FY697" s="7"/>
      <c r="FZ697" s="7"/>
      <c r="GA697" s="7"/>
      <c r="GB697" s="7"/>
      <c r="GC697" s="7"/>
      <c r="GD697" s="7"/>
      <c r="GE697" s="7"/>
      <c r="GF697" s="7"/>
      <c r="GG697" s="7"/>
      <c r="GH697" s="7"/>
      <c r="GI697" s="7"/>
      <c r="GJ697" s="7"/>
      <c r="GK697" s="7"/>
      <c r="GL697" s="7"/>
      <c r="GM697" s="7"/>
      <c r="GN697" s="7"/>
      <c r="GO697" s="7"/>
      <c r="GP697" s="7"/>
      <c r="GQ697" s="7"/>
      <c r="GR697" s="7"/>
      <c r="GS697" s="7"/>
      <c r="GT697" s="7"/>
      <c r="GU697" s="7"/>
      <c r="GV697" s="7"/>
      <c r="GW697" s="7"/>
      <c r="GX697" s="7"/>
      <c r="GY697" s="7"/>
      <c r="GZ697" s="7"/>
      <c r="HA697" s="7"/>
      <c r="HB697" s="7"/>
      <c r="HC697" s="7"/>
      <c r="HD697" s="7"/>
      <c r="HE697" s="7"/>
      <c r="HF697" s="7"/>
      <c r="HG697" s="7"/>
      <c r="HH697" s="7"/>
      <c r="HI697" s="7"/>
      <c r="HJ697" s="7"/>
      <c r="HK697" s="7"/>
      <c r="HL697" s="7"/>
      <c r="HM697" s="7"/>
      <c r="HN697" s="7"/>
      <c r="HO697" s="7"/>
      <c r="HP697" s="7"/>
      <c r="HQ697" s="7"/>
      <c r="HR697" s="7"/>
      <c r="HS697" s="7"/>
      <c r="HT697" s="7"/>
      <c r="HU697" s="7"/>
      <c r="HV697" s="7"/>
      <c r="HW697" s="7"/>
      <c r="HX697" s="7"/>
      <c r="HY697" s="7"/>
      <c r="HZ697" s="7"/>
      <c r="IA697" s="7"/>
      <c r="IB697" s="7"/>
      <c r="IC697" s="7"/>
      <c r="ID697" s="7"/>
      <c r="IE697" s="7"/>
      <c r="IF697" s="7"/>
      <c r="IG697" s="7"/>
      <c r="IH697" s="7"/>
      <c r="II697" s="7"/>
      <c r="IJ697" s="7"/>
      <c r="IK697" s="7"/>
      <c r="IL697" s="7"/>
      <c r="IM697" s="7"/>
      <c r="IN697" s="7"/>
      <c r="IO697" s="7"/>
      <c r="IP697" s="7"/>
      <c r="IQ697" s="7"/>
    </row>
    <row r="698" spans="2:251">
      <c r="B698" s="65"/>
      <c r="C698" s="15"/>
      <c r="D698" s="15"/>
      <c r="F698" s="15"/>
      <c r="G698" s="14"/>
      <c r="H698" s="14"/>
      <c r="I698" s="14"/>
      <c r="J698" s="15"/>
      <c r="K698" s="14"/>
      <c r="L698" s="15"/>
      <c r="M698" s="15"/>
      <c r="N698" s="15"/>
      <c r="O698" s="15"/>
      <c r="P698" s="15"/>
      <c r="Q698" s="14"/>
      <c r="R698" s="15"/>
      <c r="S698" s="15"/>
      <c r="T698" s="15"/>
      <c r="U698" s="15"/>
      <c r="V698" s="15"/>
      <c r="W698" s="18"/>
      <c r="X698" s="15"/>
      <c r="Y698" s="15"/>
      <c r="Z698" s="18"/>
      <c r="AA698" s="15"/>
      <c r="AB698" s="15"/>
      <c r="AC698" s="18"/>
      <c r="AD698" s="16"/>
      <c r="AE698" s="16"/>
      <c r="AF698" s="11"/>
      <c r="AG698" s="15"/>
      <c r="AH698" s="15"/>
      <c r="AI698" s="18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4"/>
      <c r="AV698" s="15"/>
      <c r="AW698" s="15"/>
      <c r="AX698" s="15"/>
      <c r="AY698" s="15"/>
      <c r="AZ698" s="15"/>
      <c r="BA698" s="15"/>
      <c r="BB698" s="15"/>
      <c r="BC698" s="15"/>
      <c r="BD698" s="14"/>
      <c r="BE698" s="15"/>
      <c r="BF698" s="15"/>
      <c r="BG698" s="16"/>
      <c r="BH698" s="15"/>
      <c r="BI698" s="15"/>
      <c r="BJ698" s="7"/>
      <c r="BK698" s="7"/>
      <c r="BL698" s="15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  <c r="FA698" s="7"/>
      <c r="FB698" s="7"/>
      <c r="FC698" s="7"/>
      <c r="FD698" s="7"/>
      <c r="FE698" s="7"/>
      <c r="FF698" s="7"/>
      <c r="FG698" s="7"/>
      <c r="FH698" s="7"/>
      <c r="FI698" s="7"/>
      <c r="FJ698" s="7"/>
      <c r="FK698" s="7"/>
      <c r="FL698" s="7"/>
      <c r="FM698" s="7"/>
      <c r="FN698" s="7"/>
      <c r="FO698" s="7"/>
      <c r="FP698" s="7"/>
      <c r="FQ698" s="7"/>
      <c r="FR698" s="7"/>
      <c r="FS698" s="7"/>
      <c r="FT698" s="7"/>
      <c r="FU698" s="7"/>
      <c r="FV698" s="7"/>
      <c r="FW698" s="7"/>
      <c r="FX698" s="7"/>
      <c r="FY698" s="7"/>
      <c r="FZ698" s="7"/>
      <c r="GA698" s="7"/>
      <c r="GB698" s="7"/>
      <c r="GC698" s="7"/>
      <c r="GD698" s="7"/>
      <c r="GE698" s="7"/>
      <c r="GF698" s="7"/>
      <c r="GG698" s="7"/>
      <c r="GH698" s="7"/>
      <c r="GI698" s="7"/>
      <c r="GJ698" s="7"/>
      <c r="GK698" s="7"/>
      <c r="GL698" s="7"/>
      <c r="GM698" s="7"/>
      <c r="GN698" s="7"/>
      <c r="GO698" s="7"/>
      <c r="GP698" s="7"/>
      <c r="GQ698" s="7"/>
      <c r="GR698" s="7"/>
      <c r="GS698" s="7"/>
      <c r="GT698" s="7"/>
      <c r="GU698" s="7"/>
      <c r="GV698" s="7"/>
      <c r="GW698" s="7"/>
      <c r="GX698" s="7"/>
      <c r="GY698" s="7"/>
      <c r="GZ698" s="7"/>
      <c r="HA698" s="7"/>
      <c r="HB698" s="7"/>
      <c r="HC698" s="7"/>
      <c r="HD698" s="7"/>
      <c r="HE698" s="7"/>
      <c r="HF698" s="7"/>
      <c r="HG698" s="7"/>
      <c r="HH698" s="7"/>
      <c r="HI698" s="7"/>
      <c r="HJ698" s="7"/>
      <c r="HK698" s="7"/>
      <c r="HL698" s="7"/>
      <c r="HM698" s="7"/>
      <c r="HN698" s="7"/>
      <c r="HO698" s="7"/>
      <c r="HP698" s="7"/>
      <c r="HQ698" s="7"/>
      <c r="HR698" s="7"/>
      <c r="HS698" s="7"/>
      <c r="HT698" s="7"/>
      <c r="HU698" s="7"/>
      <c r="HV698" s="7"/>
      <c r="HW698" s="7"/>
      <c r="HX698" s="7"/>
      <c r="HY698" s="7"/>
      <c r="HZ698" s="7"/>
      <c r="IA698" s="7"/>
      <c r="IB698" s="7"/>
      <c r="IC698" s="7"/>
      <c r="ID698" s="7"/>
      <c r="IE698" s="7"/>
      <c r="IF698" s="7"/>
      <c r="IG698" s="7"/>
      <c r="IH698" s="7"/>
      <c r="II698" s="7"/>
      <c r="IJ698" s="7"/>
      <c r="IK698" s="7"/>
      <c r="IL698" s="7"/>
      <c r="IM698" s="7"/>
      <c r="IN698" s="7"/>
      <c r="IO698" s="7"/>
      <c r="IP698" s="7"/>
      <c r="IQ698" s="7"/>
    </row>
    <row r="699" spans="2:251">
      <c r="B699" s="65"/>
      <c r="C699" s="15"/>
      <c r="D699" s="15"/>
      <c r="F699" s="15"/>
      <c r="G699" s="14"/>
      <c r="H699" s="14"/>
      <c r="I699" s="14"/>
      <c r="J699" s="15"/>
      <c r="K699" s="14"/>
      <c r="L699" s="15"/>
      <c r="M699" s="15"/>
      <c r="N699" s="15"/>
      <c r="O699" s="15"/>
      <c r="P699" s="15"/>
      <c r="Q699" s="14"/>
      <c r="R699" s="15"/>
      <c r="S699" s="15"/>
      <c r="T699" s="15"/>
      <c r="U699" s="15"/>
      <c r="V699" s="15"/>
      <c r="W699" s="18"/>
      <c r="X699" s="15"/>
      <c r="Y699" s="15"/>
      <c r="Z699" s="18"/>
      <c r="AA699" s="15"/>
      <c r="AB699" s="15"/>
      <c r="AC699" s="18"/>
      <c r="AD699" s="16"/>
      <c r="AE699" s="16"/>
      <c r="AF699" s="11"/>
      <c r="AG699" s="15"/>
      <c r="AH699" s="15"/>
      <c r="AI699" s="18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4"/>
      <c r="AV699" s="15"/>
      <c r="AW699" s="15"/>
      <c r="AX699" s="15"/>
      <c r="AY699" s="15"/>
      <c r="AZ699" s="15"/>
      <c r="BA699" s="15"/>
      <c r="BB699" s="15"/>
      <c r="BC699" s="15"/>
      <c r="BD699" s="14"/>
      <c r="BE699" s="15"/>
      <c r="BF699" s="15"/>
      <c r="BG699" s="15"/>
      <c r="BH699" s="15"/>
      <c r="BI699" s="15"/>
      <c r="BJ699" s="7"/>
      <c r="BK699" s="7"/>
      <c r="BL699" s="15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  <c r="FA699" s="7"/>
      <c r="FB699" s="7"/>
      <c r="FC699" s="7"/>
      <c r="FD699" s="7"/>
      <c r="FE699" s="7"/>
      <c r="FF699" s="7"/>
      <c r="FG699" s="7"/>
      <c r="FH699" s="7"/>
      <c r="FI699" s="7"/>
      <c r="FJ699" s="7"/>
      <c r="FK699" s="7"/>
      <c r="FL699" s="7"/>
      <c r="FM699" s="7"/>
      <c r="FN699" s="7"/>
      <c r="FO699" s="7"/>
      <c r="FP699" s="7"/>
      <c r="FQ699" s="7"/>
      <c r="FR699" s="7"/>
      <c r="FS699" s="7"/>
      <c r="FT699" s="7"/>
      <c r="FU699" s="7"/>
      <c r="FV699" s="7"/>
      <c r="FW699" s="7"/>
      <c r="FX699" s="7"/>
      <c r="FY699" s="7"/>
      <c r="FZ699" s="7"/>
      <c r="GA699" s="7"/>
      <c r="GB699" s="7"/>
      <c r="GC699" s="7"/>
      <c r="GD699" s="7"/>
      <c r="GE699" s="7"/>
      <c r="GF699" s="7"/>
      <c r="GG699" s="7"/>
      <c r="GH699" s="7"/>
      <c r="GI699" s="7"/>
      <c r="GJ699" s="7"/>
      <c r="GK699" s="7"/>
      <c r="GL699" s="7"/>
      <c r="GM699" s="7"/>
      <c r="GN699" s="7"/>
      <c r="GO699" s="7"/>
      <c r="GP699" s="7"/>
      <c r="GQ699" s="7"/>
      <c r="GR699" s="7"/>
      <c r="GS699" s="7"/>
      <c r="GT699" s="7"/>
      <c r="GU699" s="7"/>
      <c r="GV699" s="7"/>
      <c r="GW699" s="7"/>
      <c r="GX699" s="7"/>
      <c r="GY699" s="7"/>
      <c r="GZ699" s="7"/>
      <c r="HA699" s="7"/>
      <c r="HB699" s="7"/>
      <c r="HC699" s="7"/>
      <c r="HD699" s="7"/>
      <c r="HE699" s="7"/>
      <c r="HF699" s="7"/>
      <c r="HG699" s="7"/>
      <c r="HH699" s="7"/>
      <c r="HI699" s="7"/>
      <c r="HJ699" s="7"/>
      <c r="HK699" s="7"/>
      <c r="HL699" s="7"/>
      <c r="HM699" s="7"/>
      <c r="HN699" s="7"/>
      <c r="HO699" s="7"/>
      <c r="HP699" s="7"/>
      <c r="HQ699" s="7"/>
      <c r="HR699" s="7"/>
      <c r="HS699" s="7"/>
      <c r="HT699" s="7"/>
      <c r="HU699" s="7"/>
      <c r="HV699" s="7"/>
      <c r="HW699" s="7"/>
      <c r="HX699" s="7"/>
      <c r="HY699" s="7"/>
      <c r="HZ699" s="7"/>
      <c r="IA699" s="7"/>
      <c r="IB699" s="7"/>
      <c r="IC699" s="7"/>
      <c r="ID699" s="7"/>
      <c r="IE699" s="7"/>
      <c r="IF699" s="7"/>
      <c r="IG699" s="7"/>
      <c r="IH699" s="7"/>
      <c r="II699" s="7"/>
      <c r="IJ699" s="7"/>
      <c r="IK699" s="7"/>
      <c r="IL699" s="7"/>
      <c r="IM699" s="7"/>
      <c r="IN699" s="7"/>
      <c r="IO699" s="7"/>
      <c r="IP699" s="7"/>
      <c r="IQ699" s="7"/>
    </row>
    <row r="700" spans="2:251">
      <c r="B700" s="65"/>
      <c r="C700" s="15"/>
      <c r="D700" s="15"/>
      <c r="F700" s="15"/>
      <c r="G700" s="14"/>
      <c r="H700" s="14"/>
      <c r="I700" s="14"/>
      <c r="J700" s="15"/>
      <c r="K700" s="14"/>
      <c r="L700" s="15"/>
      <c r="M700" s="15"/>
      <c r="N700" s="15"/>
      <c r="O700" s="15"/>
      <c r="P700" s="15"/>
      <c r="Q700" s="14"/>
      <c r="R700" s="15"/>
      <c r="S700" s="15"/>
      <c r="T700" s="15"/>
      <c r="U700" s="15"/>
      <c r="V700" s="15"/>
      <c r="W700" s="18"/>
      <c r="X700" s="15"/>
      <c r="Y700" s="15"/>
      <c r="Z700" s="18"/>
      <c r="AA700" s="15"/>
      <c r="AB700" s="15"/>
      <c r="AC700" s="18"/>
      <c r="AD700" s="16"/>
      <c r="AE700" s="16"/>
      <c r="AF700" s="11"/>
      <c r="AG700" s="15"/>
      <c r="AH700" s="15"/>
      <c r="AI700" s="18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4"/>
      <c r="AV700" s="15"/>
      <c r="AW700" s="15"/>
      <c r="AX700" s="15"/>
      <c r="AY700" s="15"/>
      <c r="AZ700" s="15"/>
      <c r="BA700" s="15"/>
      <c r="BB700" s="15"/>
      <c r="BC700" s="15"/>
      <c r="BD700" s="14"/>
      <c r="BE700" s="15"/>
      <c r="BF700" s="15"/>
      <c r="BG700" s="16"/>
      <c r="BH700" s="15"/>
      <c r="BI700" s="15"/>
      <c r="BJ700" s="7"/>
      <c r="BK700" s="7"/>
      <c r="BL700" s="15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  <c r="FA700" s="7"/>
      <c r="FB700" s="7"/>
      <c r="FC700" s="7"/>
      <c r="FD700" s="7"/>
      <c r="FE700" s="7"/>
      <c r="FF700" s="7"/>
      <c r="FG700" s="7"/>
      <c r="FH700" s="7"/>
      <c r="FI700" s="7"/>
      <c r="FJ700" s="7"/>
      <c r="FK700" s="7"/>
      <c r="FL700" s="7"/>
      <c r="FM700" s="7"/>
      <c r="FN700" s="7"/>
      <c r="FO700" s="7"/>
      <c r="FP700" s="7"/>
      <c r="FQ700" s="7"/>
      <c r="FR700" s="7"/>
      <c r="FS700" s="7"/>
      <c r="FT700" s="7"/>
      <c r="FU700" s="7"/>
      <c r="FV700" s="7"/>
      <c r="FW700" s="7"/>
      <c r="FX700" s="7"/>
      <c r="FY700" s="7"/>
      <c r="FZ700" s="7"/>
      <c r="GA700" s="7"/>
      <c r="GB700" s="7"/>
      <c r="GC700" s="7"/>
      <c r="GD700" s="7"/>
      <c r="GE700" s="7"/>
      <c r="GF700" s="7"/>
      <c r="GG700" s="7"/>
      <c r="GH700" s="7"/>
      <c r="GI700" s="7"/>
      <c r="GJ700" s="7"/>
      <c r="GK700" s="7"/>
      <c r="GL700" s="7"/>
      <c r="GM700" s="7"/>
      <c r="GN700" s="7"/>
      <c r="GO700" s="7"/>
      <c r="GP700" s="7"/>
      <c r="GQ700" s="7"/>
      <c r="GR700" s="7"/>
      <c r="GS700" s="7"/>
      <c r="GT700" s="7"/>
      <c r="GU700" s="7"/>
      <c r="GV700" s="7"/>
      <c r="GW700" s="7"/>
      <c r="GX700" s="7"/>
      <c r="GY700" s="7"/>
      <c r="GZ700" s="7"/>
      <c r="HA700" s="7"/>
      <c r="HB700" s="7"/>
      <c r="HC700" s="7"/>
      <c r="HD700" s="7"/>
      <c r="HE700" s="7"/>
      <c r="HF700" s="7"/>
      <c r="HG700" s="7"/>
      <c r="HH700" s="7"/>
      <c r="HI700" s="7"/>
      <c r="HJ700" s="7"/>
      <c r="HK700" s="7"/>
      <c r="HL700" s="7"/>
      <c r="HM700" s="7"/>
      <c r="HN700" s="7"/>
      <c r="HO700" s="7"/>
      <c r="HP700" s="7"/>
      <c r="HQ700" s="7"/>
      <c r="HR700" s="7"/>
      <c r="HS700" s="7"/>
      <c r="HT700" s="7"/>
      <c r="HU700" s="7"/>
      <c r="HV700" s="7"/>
      <c r="HW700" s="7"/>
      <c r="HX700" s="7"/>
      <c r="HY700" s="7"/>
      <c r="HZ700" s="7"/>
      <c r="IA700" s="7"/>
      <c r="IB700" s="7"/>
      <c r="IC700" s="7"/>
      <c r="ID700" s="7"/>
      <c r="IE700" s="7"/>
      <c r="IF700" s="7"/>
      <c r="IG700" s="7"/>
      <c r="IH700" s="7"/>
      <c r="II700" s="7"/>
      <c r="IJ700" s="7"/>
      <c r="IK700" s="7"/>
      <c r="IL700" s="7"/>
      <c r="IM700" s="7"/>
      <c r="IN700" s="7"/>
      <c r="IO700" s="7"/>
      <c r="IP700" s="7"/>
      <c r="IQ700" s="7"/>
    </row>
    <row r="701" spans="2:251">
      <c r="B701" s="65"/>
      <c r="C701" s="15"/>
      <c r="D701" s="15"/>
      <c r="F701" s="15"/>
      <c r="G701" s="14"/>
      <c r="H701" s="14"/>
      <c r="I701" s="14"/>
      <c r="J701" s="15"/>
      <c r="K701" s="14"/>
      <c r="L701" s="15"/>
      <c r="M701" s="15"/>
      <c r="N701" s="15"/>
      <c r="O701" s="15"/>
      <c r="P701" s="15"/>
      <c r="Q701" s="14"/>
      <c r="R701" s="15"/>
      <c r="S701" s="15"/>
      <c r="T701" s="15"/>
      <c r="U701" s="15"/>
      <c r="V701" s="15"/>
      <c r="W701" s="18"/>
      <c r="X701" s="15"/>
      <c r="Y701" s="15"/>
      <c r="Z701" s="18"/>
      <c r="AA701" s="15"/>
      <c r="AB701" s="15"/>
      <c r="AC701" s="18"/>
      <c r="AD701" s="16"/>
      <c r="AE701" s="16"/>
      <c r="AF701" s="11"/>
      <c r="AG701" s="15"/>
      <c r="AH701" s="15"/>
      <c r="AI701" s="18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4"/>
      <c r="AV701" s="15"/>
      <c r="AW701" s="15"/>
      <c r="AX701" s="15"/>
      <c r="AY701" s="15"/>
      <c r="AZ701" s="15"/>
      <c r="BA701" s="15"/>
      <c r="BB701" s="15"/>
      <c r="BC701" s="15"/>
      <c r="BD701" s="14"/>
      <c r="BE701" s="15"/>
      <c r="BF701" s="15"/>
      <c r="BG701" s="16"/>
      <c r="BH701" s="15"/>
      <c r="BI701" s="15"/>
      <c r="BJ701" s="7"/>
      <c r="BK701" s="7"/>
      <c r="BL701" s="15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  <c r="FA701" s="7"/>
      <c r="FB701" s="7"/>
      <c r="FC701" s="7"/>
      <c r="FD701" s="7"/>
      <c r="FE701" s="7"/>
      <c r="FF701" s="7"/>
      <c r="FG701" s="7"/>
      <c r="FH701" s="7"/>
      <c r="FI701" s="7"/>
      <c r="FJ701" s="7"/>
      <c r="FK701" s="7"/>
      <c r="FL701" s="7"/>
      <c r="FM701" s="7"/>
      <c r="FN701" s="7"/>
      <c r="FO701" s="7"/>
      <c r="FP701" s="7"/>
      <c r="FQ701" s="7"/>
      <c r="FR701" s="7"/>
      <c r="FS701" s="7"/>
      <c r="FT701" s="7"/>
      <c r="FU701" s="7"/>
      <c r="FV701" s="7"/>
      <c r="FW701" s="7"/>
      <c r="FX701" s="7"/>
      <c r="FY701" s="7"/>
      <c r="FZ701" s="7"/>
      <c r="GA701" s="7"/>
      <c r="GB701" s="7"/>
      <c r="GC701" s="7"/>
      <c r="GD701" s="7"/>
      <c r="GE701" s="7"/>
      <c r="GF701" s="7"/>
      <c r="GG701" s="7"/>
      <c r="GH701" s="7"/>
      <c r="GI701" s="7"/>
      <c r="GJ701" s="7"/>
      <c r="GK701" s="7"/>
      <c r="GL701" s="7"/>
      <c r="GM701" s="7"/>
      <c r="GN701" s="7"/>
      <c r="GO701" s="7"/>
      <c r="GP701" s="7"/>
      <c r="GQ701" s="7"/>
      <c r="GR701" s="7"/>
      <c r="GS701" s="7"/>
      <c r="GT701" s="7"/>
      <c r="GU701" s="7"/>
      <c r="GV701" s="7"/>
      <c r="GW701" s="7"/>
      <c r="GX701" s="7"/>
      <c r="GY701" s="7"/>
      <c r="GZ701" s="7"/>
      <c r="HA701" s="7"/>
      <c r="HB701" s="7"/>
      <c r="HC701" s="7"/>
      <c r="HD701" s="7"/>
      <c r="HE701" s="7"/>
      <c r="HF701" s="7"/>
      <c r="HG701" s="7"/>
      <c r="HH701" s="7"/>
      <c r="HI701" s="7"/>
      <c r="HJ701" s="7"/>
      <c r="HK701" s="7"/>
      <c r="HL701" s="7"/>
      <c r="HM701" s="7"/>
      <c r="HN701" s="7"/>
      <c r="HO701" s="7"/>
      <c r="HP701" s="7"/>
      <c r="HQ701" s="7"/>
      <c r="HR701" s="7"/>
      <c r="HS701" s="7"/>
      <c r="HT701" s="7"/>
      <c r="HU701" s="7"/>
      <c r="HV701" s="7"/>
      <c r="HW701" s="7"/>
      <c r="HX701" s="7"/>
      <c r="HY701" s="7"/>
      <c r="HZ701" s="7"/>
      <c r="IA701" s="7"/>
      <c r="IB701" s="7"/>
      <c r="IC701" s="7"/>
      <c r="ID701" s="7"/>
      <c r="IE701" s="7"/>
      <c r="IF701" s="7"/>
      <c r="IG701" s="7"/>
      <c r="IH701" s="7"/>
      <c r="II701" s="7"/>
      <c r="IJ701" s="7"/>
      <c r="IK701" s="7"/>
      <c r="IL701" s="7"/>
      <c r="IM701" s="7"/>
      <c r="IN701" s="7"/>
      <c r="IO701" s="7"/>
      <c r="IP701" s="7"/>
      <c r="IQ701" s="7"/>
    </row>
    <row r="702" spans="2:251">
      <c r="B702" s="65"/>
      <c r="C702" s="15"/>
      <c r="D702" s="15"/>
      <c r="F702" s="15"/>
      <c r="G702" s="14"/>
      <c r="H702" s="14"/>
      <c r="I702" s="14"/>
      <c r="J702" s="15"/>
      <c r="K702" s="14"/>
      <c r="L702" s="15"/>
      <c r="M702" s="15"/>
      <c r="N702" s="15"/>
      <c r="O702" s="15"/>
      <c r="P702" s="15"/>
      <c r="Q702" s="14"/>
      <c r="R702" s="15"/>
      <c r="S702" s="15"/>
      <c r="T702" s="15"/>
      <c r="U702" s="15"/>
      <c r="V702" s="15"/>
      <c r="W702" s="18"/>
      <c r="X702" s="15"/>
      <c r="Y702" s="15"/>
      <c r="Z702" s="18"/>
      <c r="AA702" s="15"/>
      <c r="AB702" s="15"/>
      <c r="AC702" s="18"/>
      <c r="AD702" s="16"/>
      <c r="AE702" s="16"/>
      <c r="AF702" s="11"/>
      <c r="AG702" s="15"/>
      <c r="AH702" s="15"/>
      <c r="AI702" s="18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4"/>
      <c r="AV702" s="15"/>
      <c r="AW702" s="15"/>
      <c r="AX702" s="15"/>
      <c r="AY702" s="15"/>
      <c r="AZ702" s="15"/>
      <c r="BA702" s="15"/>
      <c r="BB702" s="15"/>
      <c r="BC702" s="15"/>
      <c r="BD702" s="14"/>
      <c r="BE702" s="15"/>
      <c r="BF702" s="15"/>
      <c r="BG702" s="16"/>
      <c r="BH702" s="15"/>
      <c r="BI702" s="15"/>
      <c r="BJ702" s="7"/>
      <c r="BK702" s="7"/>
      <c r="BL702" s="15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  <c r="FA702" s="7"/>
      <c r="FB702" s="7"/>
      <c r="FC702" s="7"/>
      <c r="FD702" s="7"/>
      <c r="FE702" s="7"/>
      <c r="FF702" s="7"/>
      <c r="FG702" s="7"/>
      <c r="FH702" s="7"/>
      <c r="FI702" s="7"/>
      <c r="FJ702" s="7"/>
      <c r="FK702" s="7"/>
      <c r="FL702" s="7"/>
      <c r="FM702" s="7"/>
      <c r="FN702" s="7"/>
      <c r="FO702" s="7"/>
      <c r="FP702" s="7"/>
      <c r="FQ702" s="7"/>
      <c r="FR702" s="7"/>
      <c r="FS702" s="7"/>
      <c r="FT702" s="7"/>
      <c r="FU702" s="7"/>
      <c r="FV702" s="7"/>
      <c r="FW702" s="7"/>
      <c r="FX702" s="7"/>
      <c r="FY702" s="7"/>
      <c r="FZ702" s="7"/>
      <c r="GA702" s="7"/>
      <c r="GB702" s="7"/>
      <c r="GC702" s="7"/>
      <c r="GD702" s="7"/>
      <c r="GE702" s="7"/>
      <c r="GF702" s="7"/>
      <c r="GG702" s="7"/>
      <c r="GH702" s="7"/>
      <c r="GI702" s="7"/>
      <c r="GJ702" s="7"/>
      <c r="GK702" s="7"/>
      <c r="GL702" s="7"/>
      <c r="GM702" s="7"/>
      <c r="GN702" s="7"/>
      <c r="GO702" s="7"/>
      <c r="GP702" s="7"/>
      <c r="GQ702" s="7"/>
      <c r="GR702" s="7"/>
      <c r="GS702" s="7"/>
      <c r="GT702" s="7"/>
      <c r="GU702" s="7"/>
      <c r="GV702" s="7"/>
      <c r="GW702" s="7"/>
      <c r="GX702" s="7"/>
      <c r="GY702" s="7"/>
      <c r="GZ702" s="7"/>
      <c r="HA702" s="7"/>
      <c r="HB702" s="7"/>
      <c r="HC702" s="7"/>
      <c r="HD702" s="7"/>
      <c r="HE702" s="7"/>
      <c r="HF702" s="7"/>
      <c r="HG702" s="7"/>
      <c r="HH702" s="7"/>
      <c r="HI702" s="7"/>
      <c r="HJ702" s="7"/>
      <c r="HK702" s="7"/>
      <c r="HL702" s="7"/>
      <c r="HM702" s="7"/>
      <c r="HN702" s="7"/>
      <c r="HO702" s="7"/>
      <c r="HP702" s="7"/>
      <c r="HQ702" s="7"/>
      <c r="HR702" s="7"/>
      <c r="HS702" s="7"/>
      <c r="HT702" s="7"/>
      <c r="HU702" s="7"/>
      <c r="HV702" s="7"/>
      <c r="HW702" s="7"/>
      <c r="HX702" s="7"/>
      <c r="HY702" s="7"/>
      <c r="HZ702" s="7"/>
      <c r="IA702" s="7"/>
      <c r="IB702" s="7"/>
      <c r="IC702" s="7"/>
      <c r="ID702" s="7"/>
      <c r="IE702" s="7"/>
      <c r="IF702" s="7"/>
      <c r="IG702" s="7"/>
      <c r="IH702" s="7"/>
      <c r="II702" s="7"/>
      <c r="IJ702" s="7"/>
      <c r="IK702" s="7"/>
      <c r="IL702" s="7"/>
      <c r="IM702" s="7"/>
      <c r="IN702" s="7"/>
      <c r="IO702" s="7"/>
      <c r="IP702" s="7"/>
      <c r="IQ702" s="7"/>
    </row>
    <row r="703" spans="2:251">
      <c r="B703" s="65"/>
      <c r="C703" s="15"/>
      <c r="D703" s="15"/>
      <c r="F703" s="15"/>
      <c r="G703" s="14"/>
      <c r="H703" s="14"/>
      <c r="I703" s="14"/>
      <c r="J703" s="15"/>
      <c r="K703" s="14"/>
      <c r="L703" s="15"/>
      <c r="M703" s="15"/>
      <c r="N703" s="15"/>
      <c r="O703" s="15"/>
      <c r="P703" s="15"/>
      <c r="Q703" s="14"/>
      <c r="R703" s="15"/>
      <c r="S703" s="15"/>
      <c r="T703" s="15"/>
      <c r="U703" s="15"/>
      <c r="V703" s="15"/>
      <c r="W703" s="18"/>
      <c r="X703" s="15"/>
      <c r="Y703" s="15"/>
      <c r="Z703" s="18"/>
      <c r="AA703" s="15"/>
      <c r="AB703" s="15"/>
      <c r="AC703" s="18"/>
      <c r="AD703" s="16"/>
      <c r="AE703" s="16"/>
      <c r="AF703" s="11"/>
      <c r="AG703" s="15"/>
      <c r="AH703" s="15"/>
      <c r="AI703" s="18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4"/>
      <c r="AV703" s="15"/>
      <c r="AW703" s="15"/>
      <c r="AX703" s="15"/>
      <c r="AY703" s="15"/>
      <c r="AZ703" s="15"/>
      <c r="BA703" s="15"/>
      <c r="BB703" s="15"/>
      <c r="BC703" s="15"/>
      <c r="BD703" s="14"/>
      <c r="BE703" s="15"/>
      <c r="BF703" s="15"/>
      <c r="BG703" s="16"/>
      <c r="BH703" s="15"/>
      <c r="BI703" s="15"/>
      <c r="BJ703" s="7"/>
      <c r="BK703" s="7"/>
      <c r="BL703" s="15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  <c r="FA703" s="7"/>
      <c r="FB703" s="7"/>
      <c r="FC703" s="7"/>
      <c r="FD703" s="7"/>
      <c r="FE703" s="7"/>
      <c r="FF703" s="7"/>
      <c r="FG703" s="7"/>
      <c r="FH703" s="7"/>
      <c r="FI703" s="7"/>
      <c r="FJ703" s="7"/>
      <c r="FK703" s="7"/>
      <c r="FL703" s="7"/>
      <c r="FM703" s="7"/>
      <c r="FN703" s="7"/>
      <c r="FO703" s="7"/>
      <c r="FP703" s="7"/>
      <c r="FQ703" s="7"/>
      <c r="FR703" s="7"/>
      <c r="FS703" s="7"/>
      <c r="FT703" s="7"/>
      <c r="FU703" s="7"/>
      <c r="FV703" s="7"/>
      <c r="FW703" s="7"/>
      <c r="FX703" s="7"/>
      <c r="FY703" s="7"/>
      <c r="FZ703" s="7"/>
      <c r="GA703" s="7"/>
      <c r="GB703" s="7"/>
      <c r="GC703" s="7"/>
      <c r="GD703" s="7"/>
      <c r="GE703" s="7"/>
      <c r="GF703" s="7"/>
      <c r="GG703" s="7"/>
      <c r="GH703" s="7"/>
      <c r="GI703" s="7"/>
      <c r="GJ703" s="7"/>
      <c r="GK703" s="7"/>
      <c r="GL703" s="7"/>
      <c r="GM703" s="7"/>
      <c r="GN703" s="7"/>
      <c r="GO703" s="7"/>
      <c r="GP703" s="7"/>
      <c r="GQ703" s="7"/>
      <c r="GR703" s="7"/>
      <c r="GS703" s="7"/>
      <c r="GT703" s="7"/>
      <c r="GU703" s="7"/>
      <c r="GV703" s="7"/>
      <c r="GW703" s="7"/>
      <c r="GX703" s="7"/>
      <c r="GY703" s="7"/>
      <c r="GZ703" s="7"/>
      <c r="HA703" s="7"/>
      <c r="HB703" s="7"/>
      <c r="HC703" s="7"/>
      <c r="HD703" s="7"/>
      <c r="HE703" s="7"/>
      <c r="HF703" s="7"/>
      <c r="HG703" s="7"/>
      <c r="HH703" s="7"/>
      <c r="HI703" s="7"/>
      <c r="HJ703" s="7"/>
      <c r="HK703" s="7"/>
      <c r="HL703" s="7"/>
      <c r="HM703" s="7"/>
      <c r="HN703" s="7"/>
      <c r="HO703" s="7"/>
      <c r="HP703" s="7"/>
      <c r="HQ703" s="7"/>
      <c r="HR703" s="7"/>
      <c r="HS703" s="7"/>
      <c r="HT703" s="7"/>
      <c r="HU703" s="7"/>
      <c r="HV703" s="7"/>
      <c r="HW703" s="7"/>
      <c r="HX703" s="7"/>
      <c r="HY703" s="7"/>
      <c r="HZ703" s="7"/>
      <c r="IA703" s="7"/>
      <c r="IB703" s="7"/>
      <c r="IC703" s="7"/>
      <c r="ID703" s="7"/>
      <c r="IE703" s="7"/>
      <c r="IF703" s="7"/>
      <c r="IG703" s="7"/>
      <c r="IH703" s="7"/>
      <c r="II703" s="7"/>
      <c r="IJ703" s="7"/>
      <c r="IK703" s="7"/>
      <c r="IL703" s="7"/>
      <c r="IM703" s="7"/>
      <c r="IN703" s="7"/>
      <c r="IO703" s="7"/>
      <c r="IP703" s="7"/>
      <c r="IQ703" s="7"/>
    </row>
    <row r="704" spans="2:251">
      <c r="B704" s="65"/>
      <c r="C704" s="15"/>
      <c r="D704" s="15"/>
      <c r="F704" s="15"/>
      <c r="G704" s="14"/>
      <c r="H704" s="14"/>
      <c r="I704" s="14"/>
      <c r="J704" s="15"/>
      <c r="K704" s="14"/>
      <c r="L704" s="15"/>
      <c r="M704" s="15"/>
      <c r="N704" s="15"/>
      <c r="O704" s="15"/>
      <c r="P704" s="15"/>
      <c r="Q704" s="14"/>
      <c r="R704" s="15"/>
      <c r="S704" s="15"/>
      <c r="T704" s="15"/>
      <c r="U704" s="15"/>
      <c r="V704" s="15"/>
      <c r="W704" s="18"/>
      <c r="X704" s="15"/>
      <c r="Y704" s="15"/>
      <c r="Z704" s="18"/>
      <c r="AA704" s="15"/>
      <c r="AB704" s="15"/>
      <c r="AC704" s="18"/>
      <c r="AD704" s="16"/>
      <c r="AE704" s="16"/>
      <c r="AF704" s="11"/>
      <c r="AG704" s="15"/>
      <c r="AH704" s="15"/>
      <c r="AI704" s="18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4"/>
      <c r="AV704" s="15"/>
      <c r="AW704" s="15"/>
      <c r="AX704" s="15"/>
      <c r="AY704" s="15"/>
      <c r="AZ704" s="15"/>
      <c r="BA704" s="15"/>
      <c r="BB704" s="15"/>
      <c r="BC704" s="15"/>
      <c r="BD704" s="14"/>
      <c r="BE704" s="15"/>
      <c r="BF704" s="15"/>
      <c r="BG704" s="16"/>
      <c r="BH704" s="15"/>
      <c r="BI704" s="15"/>
      <c r="BJ704" s="7"/>
      <c r="BK704" s="7"/>
      <c r="BL704" s="15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  <c r="FA704" s="7"/>
      <c r="FB704" s="7"/>
      <c r="FC704" s="7"/>
      <c r="FD704" s="7"/>
      <c r="FE704" s="7"/>
      <c r="FF704" s="7"/>
      <c r="FG704" s="7"/>
      <c r="FH704" s="7"/>
      <c r="FI704" s="7"/>
      <c r="FJ704" s="7"/>
      <c r="FK704" s="7"/>
      <c r="FL704" s="7"/>
      <c r="FM704" s="7"/>
      <c r="FN704" s="7"/>
      <c r="FO704" s="7"/>
      <c r="FP704" s="7"/>
      <c r="FQ704" s="7"/>
      <c r="FR704" s="7"/>
      <c r="FS704" s="7"/>
      <c r="FT704" s="7"/>
      <c r="FU704" s="7"/>
      <c r="FV704" s="7"/>
      <c r="FW704" s="7"/>
      <c r="FX704" s="7"/>
      <c r="FY704" s="7"/>
      <c r="FZ704" s="7"/>
      <c r="GA704" s="7"/>
      <c r="GB704" s="7"/>
      <c r="GC704" s="7"/>
      <c r="GD704" s="7"/>
      <c r="GE704" s="7"/>
      <c r="GF704" s="7"/>
      <c r="GG704" s="7"/>
      <c r="GH704" s="7"/>
      <c r="GI704" s="7"/>
      <c r="GJ704" s="7"/>
      <c r="GK704" s="7"/>
      <c r="GL704" s="7"/>
      <c r="GM704" s="7"/>
      <c r="GN704" s="7"/>
      <c r="GO704" s="7"/>
      <c r="GP704" s="7"/>
      <c r="GQ704" s="7"/>
      <c r="GR704" s="7"/>
      <c r="GS704" s="7"/>
      <c r="GT704" s="7"/>
      <c r="GU704" s="7"/>
      <c r="GV704" s="7"/>
      <c r="GW704" s="7"/>
      <c r="GX704" s="7"/>
      <c r="GY704" s="7"/>
      <c r="GZ704" s="7"/>
      <c r="HA704" s="7"/>
      <c r="HB704" s="7"/>
      <c r="HC704" s="7"/>
      <c r="HD704" s="7"/>
      <c r="HE704" s="7"/>
      <c r="HF704" s="7"/>
      <c r="HG704" s="7"/>
      <c r="HH704" s="7"/>
      <c r="HI704" s="7"/>
      <c r="HJ704" s="7"/>
      <c r="HK704" s="7"/>
      <c r="HL704" s="7"/>
      <c r="HM704" s="7"/>
      <c r="HN704" s="7"/>
      <c r="HO704" s="7"/>
      <c r="HP704" s="7"/>
      <c r="HQ704" s="7"/>
      <c r="HR704" s="7"/>
      <c r="HS704" s="7"/>
      <c r="HT704" s="7"/>
      <c r="HU704" s="7"/>
      <c r="HV704" s="7"/>
      <c r="HW704" s="7"/>
      <c r="HX704" s="7"/>
      <c r="HY704" s="7"/>
      <c r="HZ704" s="7"/>
      <c r="IA704" s="7"/>
      <c r="IB704" s="7"/>
      <c r="IC704" s="7"/>
      <c r="ID704" s="7"/>
      <c r="IE704" s="7"/>
      <c r="IF704" s="7"/>
      <c r="IG704" s="7"/>
      <c r="IH704" s="7"/>
      <c r="II704" s="7"/>
      <c r="IJ704" s="7"/>
      <c r="IK704" s="7"/>
      <c r="IL704" s="7"/>
      <c r="IM704" s="7"/>
      <c r="IN704" s="7"/>
      <c r="IO704" s="7"/>
      <c r="IP704" s="7"/>
      <c r="IQ704" s="7"/>
    </row>
    <row r="705" spans="2:251">
      <c r="B705" s="65"/>
      <c r="C705" s="15"/>
      <c r="D705" s="15"/>
      <c r="F705" s="15"/>
      <c r="G705" s="14"/>
      <c r="H705" s="14"/>
      <c r="I705" s="14"/>
      <c r="J705" s="15"/>
      <c r="K705" s="14"/>
      <c r="L705" s="15"/>
      <c r="M705" s="15"/>
      <c r="N705" s="15"/>
      <c r="O705" s="15"/>
      <c r="P705" s="15"/>
      <c r="Q705" s="14"/>
      <c r="R705" s="15"/>
      <c r="S705" s="15"/>
      <c r="T705" s="15"/>
      <c r="U705" s="15"/>
      <c r="V705" s="15"/>
      <c r="W705" s="18"/>
      <c r="X705" s="15"/>
      <c r="Y705" s="15"/>
      <c r="Z705" s="18"/>
      <c r="AA705" s="15"/>
      <c r="AB705" s="15"/>
      <c r="AC705" s="18"/>
      <c r="AD705" s="16"/>
      <c r="AE705" s="16"/>
      <c r="AF705" s="11"/>
      <c r="AG705" s="15"/>
      <c r="AH705" s="15"/>
      <c r="AI705" s="18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4"/>
      <c r="AV705" s="15"/>
      <c r="AW705" s="15"/>
      <c r="AX705" s="15"/>
      <c r="AY705" s="15"/>
      <c r="AZ705" s="15"/>
      <c r="BA705" s="15"/>
      <c r="BB705" s="15"/>
      <c r="BC705" s="15"/>
      <c r="BD705" s="14"/>
      <c r="BE705" s="15"/>
      <c r="BF705" s="15"/>
      <c r="BG705" s="16"/>
      <c r="BH705" s="15"/>
      <c r="BI705" s="15"/>
      <c r="BJ705" s="7"/>
      <c r="BK705" s="7"/>
      <c r="BL705" s="15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  <c r="FA705" s="7"/>
      <c r="FB705" s="7"/>
      <c r="FC705" s="7"/>
      <c r="FD705" s="7"/>
      <c r="FE705" s="7"/>
      <c r="FF705" s="7"/>
      <c r="FG705" s="7"/>
      <c r="FH705" s="7"/>
      <c r="FI705" s="7"/>
      <c r="FJ705" s="7"/>
      <c r="FK705" s="7"/>
      <c r="FL705" s="7"/>
      <c r="FM705" s="7"/>
      <c r="FN705" s="7"/>
      <c r="FO705" s="7"/>
      <c r="FP705" s="7"/>
      <c r="FQ705" s="7"/>
      <c r="FR705" s="7"/>
      <c r="FS705" s="7"/>
      <c r="FT705" s="7"/>
      <c r="FU705" s="7"/>
      <c r="FV705" s="7"/>
      <c r="FW705" s="7"/>
      <c r="FX705" s="7"/>
      <c r="FY705" s="7"/>
      <c r="FZ705" s="7"/>
      <c r="GA705" s="7"/>
      <c r="GB705" s="7"/>
      <c r="GC705" s="7"/>
      <c r="GD705" s="7"/>
      <c r="GE705" s="7"/>
      <c r="GF705" s="7"/>
      <c r="GG705" s="7"/>
      <c r="GH705" s="7"/>
      <c r="GI705" s="7"/>
      <c r="GJ705" s="7"/>
      <c r="GK705" s="7"/>
      <c r="GL705" s="7"/>
      <c r="GM705" s="7"/>
      <c r="GN705" s="7"/>
      <c r="GO705" s="7"/>
      <c r="GP705" s="7"/>
      <c r="GQ705" s="7"/>
      <c r="GR705" s="7"/>
      <c r="GS705" s="7"/>
      <c r="GT705" s="7"/>
      <c r="GU705" s="7"/>
      <c r="GV705" s="7"/>
      <c r="GW705" s="7"/>
      <c r="GX705" s="7"/>
      <c r="GY705" s="7"/>
      <c r="GZ705" s="7"/>
      <c r="HA705" s="7"/>
      <c r="HB705" s="7"/>
      <c r="HC705" s="7"/>
      <c r="HD705" s="7"/>
      <c r="HE705" s="7"/>
      <c r="HF705" s="7"/>
      <c r="HG705" s="7"/>
      <c r="HH705" s="7"/>
      <c r="HI705" s="7"/>
      <c r="HJ705" s="7"/>
      <c r="HK705" s="7"/>
      <c r="HL705" s="7"/>
      <c r="HM705" s="7"/>
      <c r="HN705" s="7"/>
      <c r="HO705" s="7"/>
      <c r="HP705" s="7"/>
      <c r="HQ705" s="7"/>
      <c r="HR705" s="7"/>
      <c r="HS705" s="7"/>
      <c r="HT705" s="7"/>
      <c r="HU705" s="7"/>
      <c r="HV705" s="7"/>
      <c r="HW705" s="7"/>
      <c r="HX705" s="7"/>
      <c r="HY705" s="7"/>
      <c r="HZ705" s="7"/>
      <c r="IA705" s="7"/>
      <c r="IB705" s="7"/>
      <c r="IC705" s="7"/>
      <c r="ID705" s="7"/>
      <c r="IE705" s="7"/>
      <c r="IF705" s="7"/>
      <c r="IG705" s="7"/>
      <c r="IH705" s="7"/>
      <c r="II705" s="7"/>
      <c r="IJ705" s="7"/>
      <c r="IK705" s="7"/>
      <c r="IL705" s="7"/>
      <c r="IM705" s="7"/>
      <c r="IN705" s="7"/>
      <c r="IO705" s="7"/>
      <c r="IP705" s="7"/>
      <c r="IQ705" s="7"/>
    </row>
    <row r="706" spans="2:251">
      <c r="B706" s="65"/>
      <c r="C706" s="15"/>
      <c r="D706" s="15"/>
      <c r="F706" s="15"/>
      <c r="G706" s="14"/>
      <c r="H706" s="14"/>
      <c r="I706" s="14"/>
      <c r="J706" s="15"/>
      <c r="K706" s="14"/>
      <c r="L706" s="15"/>
      <c r="M706" s="15"/>
      <c r="N706" s="15"/>
      <c r="O706" s="15"/>
      <c r="P706" s="15"/>
      <c r="Q706" s="14"/>
      <c r="R706" s="15"/>
      <c r="S706" s="15"/>
      <c r="T706" s="15"/>
      <c r="U706" s="15"/>
      <c r="V706" s="15"/>
      <c r="W706" s="18"/>
      <c r="X706" s="15"/>
      <c r="Y706" s="15"/>
      <c r="Z706" s="18"/>
      <c r="AA706" s="15"/>
      <c r="AB706" s="15"/>
      <c r="AC706" s="18"/>
      <c r="AD706" s="16"/>
      <c r="AE706" s="16"/>
      <c r="AF706" s="11"/>
      <c r="AG706" s="15"/>
      <c r="AH706" s="15"/>
      <c r="AI706" s="18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4"/>
      <c r="AV706" s="15"/>
      <c r="AW706" s="15"/>
      <c r="AX706" s="15"/>
      <c r="AY706" s="15"/>
      <c r="AZ706" s="15"/>
      <c r="BA706" s="15"/>
      <c r="BB706" s="15"/>
      <c r="BC706" s="15"/>
      <c r="BD706" s="14"/>
      <c r="BE706" s="15"/>
      <c r="BF706" s="15"/>
      <c r="BG706" s="15"/>
      <c r="BH706" s="15"/>
      <c r="BI706" s="15"/>
      <c r="BJ706" s="7"/>
      <c r="BK706" s="7"/>
      <c r="BL706" s="15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  <c r="FA706" s="7"/>
      <c r="FB706" s="7"/>
      <c r="FC706" s="7"/>
      <c r="FD706" s="7"/>
      <c r="FE706" s="7"/>
      <c r="FF706" s="7"/>
      <c r="FG706" s="7"/>
      <c r="FH706" s="7"/>
      <c r="FI706" s="7"/>
      <c r="FJ706" s="7"/>
      <c r="FK706" s="7"/>
      <c r="FL706" s="7"/>
      <c r="FM706" s="7"/>
      <c r="FN706" s="7"/>
      <c r="FO706" s="7"/>
      <c r="FP706" s="7"/>
      <c r="FQ706" s="7"/>
      <c r="FR706" s="7"/>
      <c r="FS706" s="7"/>
      <c r="FT706" s="7"/>
      <c r="FU706" s="7"/>
      <c r="FV706" s="7"/>
      <c r="FW706" s="7"/>
      <c r="FX706" s="7"/>
      <c r="FY706" s="7"/>
      <c r="FZ706" s="7"/>
      <c r="GA706" s="7"/>
      <c r="GB706" s="7"/>
      <c r="GC706" s="7"/>
      <c r="GD706" s="7"/>
      <c r="GE706" s="7"/>
      <c r="GF706" s="7"/>
      <c r="GG706" s="7"/>
      <c r="GH706" s="7"/>
      <c r="GI706" s="7"/>
      <c r="GJ706" s="7"/>
      <c r="GK706" s="7"/>
      <c r="GL706" s="7"/>
      <c r="GM706" s="7"/>
      <c r="GN706" s="7"/>
      <c r="GO706" s="7"/>
      <c r="GP706" s="7"/>
      <c r="GQ706" s="7"/>
      <c r="GR706" s="7"/>
      <c r="GS706" s="7"/>
      <c r="GT706" s="7"/>
      <c r="GU706" s="7"/>
      <c r="GV706" s="7"/>
      <c r="GW706" s="7"/>
      <c r="GX706" s="7"/>
      <c r="GY706" s="7"/>
      <c r="GZ706" s="7"/>
      <c r="HA706" s="7"/>
      <c r="HB706" s="7"/>
      <c r="HC706" s="7"/>
      <c r="HD706" s="7"/>
      <c r="HE706" s="7"/>
      <c r="HF706" s="7"/>
      <c r="HG706" s="7"/>
      <c r="HH706" s="7"/>
      <c r="HI706" s="7"/>
      <c r="HJ706" s="7"/>
      <c r="HK706" s="7"/>
      <c r="HL706" s="7"/>
      <c r="HM706" s="7"/>
      <c r="HN706" s="7"/>
      <c r="HO706" s="7"/>
      <c r="HP706" s="7"/>
      <c r="HQ706" s="7"/>
      <c r="HR706" s="7"/>
      <c r="HS706" s="7"/>
      <c r="HT706" s="7"/>
      <c r="HU706" s="7"/>
      <c r="HV706" s="7"/>
      <c r="HW706" s="7"/>
      <c r="HX706" s="7"/>
      <c r="HY706" s="7"/>
      <c r="HZ706" s="7"/>
      <c r="IA706" s="7"/>
      <c r="IB706" s="7"/>
      <c r="IC706" s="7"/>
      <c r="ID706" s="7"/>
      <c r="IE706" s="7"/>
      <c r="IF706" s="7"/>
      <c r="IG706" s="7"/>
      <c r="IH706" s="7"/>
      <c r="II706" s="7"/>
      <c r="IJ706" s="7"/>
      <c r="IK706" s="7"/>
      <c r="IL706" s="7"/>
      <c r="IM706" s="7"/>
      <c r="IN706" s="7"/>
      <c r="IO706" s="7"/>
      <c r="IP706" s="7"/>
      <c r="IQ706" s="7"/>
    </row>
    <row r="707" spans="2:251">
      <c r="B707" s="65"/>
      <c r="C707" s="15"/>
      <c r="D707" s="15"/>
      <c r="F707" s="15"/>
      <c r="G707" s="14"/>
      <c r="H707" s="14"/>
      <c r="I707" s="14"/>
      <c r="J707" s="15"/>
      <c r="K707" s="14"/>
      <c r="L707" s="15"/>
      <c r="M707" s="15"/>
      <c r="N707" s="15"/>
      <c r="O707" s="15"/>
      <c r="P707" s="15"/>
      <c r="Q707" s="14"/>
      <c r="R707" s="15"/>
      <c r="S707" s="15"/>
      <c r="T707" s="15"/>
      <c r="U707" s="15"/>
      <c r="V707" s="15"/>
      <c r="W707" s="18"/>
      <c r="X707" s="15"/>
      <c r="Y707" s="15"/>
      <c r="Z707" s="18"/>
      <c r="AA707" s="15"/>
      <c r="AB707" s="15"/>
      <c r="AC707" s="18"/>
      <c r="AD707" s="16"/>
      <c r="AE707" s="16"/>
      <c r="AF707" s="11"/>
      <c r="AG707" s="15"/>
      <c r="AH707" s="15"/>
      <c r="AI707" s="18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4"/>
      <c r="AV707" s="15"/>
      <c r="AW707" s="15"/>
      <c r="AX707" s="15"/>
      <c r="AY707" s="15"/>
      <c r="AZ707" s="15"/>
      <c r="BA707" s="15"/>
      <c r="BB707" s="15"/>
      <c r="BC707" s="15"/>
      <c r="BD707" s="14"/>
      <c r="BE707" s="15"/>
      <c r="BF707" s="15"/>
      <c r="BG707" s="15"/>
      <c r="BH707" s="15"/>
      <c r="BI707" s="15"/>
      <c r="BJ707" s="7"/>
      <c r="BK707" s="7"/>
      <c r="BL707" s="15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  <c r="FA707" s="7"/>
      <c r="FB707" s="7"/>
      <c r="FC707" s="7"/>
      <c r="FD707" s="7"/>
      <c r="FE707" s="7"/>
      <c r="FF707" s="7"/>
      <c r="FG707" s="7"/>
      <c r="FH707" s="7"/>
      <c r="FI707" s="7"/>
      <c r="FJ707" s="7"/>
      <c r="FK707" s="7"/>
      <c r="FL707" s="7"/>
      <c r="FM707" s="7"/>
      <c r="FN707" s="7"/>
      <c r="FO707" s="7"/>
      <c r="FP707" s="7"/>
      <c r="FQ707" s="7"/>
      <c r="FR707" s="7"/>
      <c r="FS707" s="7"/>
      <c r="FT707" s="7"/>
      <c r="FU707" s="7"/>
      <c r="FV707" s="7"/>
      <c r="FW707" s="7"/>
      <c r="FX707" s="7"/>
      <c r="FY707" s="7"/>
      <c r="FZ707" s="7"/>
      <c r="GA707" s="7"/>
      <c r="GB707" s="7"/>
      <c r="GC707" s="7"/>
      <c r="GD707" s="7"/>
      <c r="GE707" s="7"/>
      <c r="GF707" s="7"/>
      <c r="GG707" s="7"/>
      <c r="GH707" s="7"/>
      <c r="GI707" s="7"/>
      <c r="GJ707" s="7"/>
      <c r="GK707" s="7"/>
      <c r="GL707" s="7"/>
      <c r="GM707" s="7"/>
      <c r="GN707" s="7"/>
      <c r="GO707" s="7"/>
      <c r="GP707" s="7"/>
      <c r="GQ707" s="7"/>
      <c r="GR707" s="7"/>
      <c r="GS707" s="7"/>
      <c r="GT707" s="7"/>
      <c r="GU707" s="7"/>
      <c r="GV707" s="7"/>
      <c r="GW707" s="7"/>
      <c r="GX707" s="7"/>
      <c r="GY707" s="7"/>
      <c r="GZ707" s="7"/>
      <c r="HA707" s="7"/>
      <c r="HB707" s="7"/>
      <c r="HC707" s="7"/>
      <c r="HD707" s="7"/>
      <c r="HE707" s="7"/>
      <c r="HF707" s="7"/>
      <c r="HG707" s="7"/>
      <c r="HH707" s="7"/>
      <c r="HI707" s="7"/>
      <c r="HJ707" s="7"/>
      <c r="HK707" s="7"/>
      <c r="HL707" s="7"/>
      <c r="HM707" s="7"/>
      <c r="HN707" s="7"/>
      <c r="HO707" s="7"/>
      <c r="HP707" s="7"/>
      <c r="HQ707" s="7"/>
      <c r="HR707" s="7"/>
      <c r="HS707" s="7"/>
      <c r="HT707" s="7"/>
      <c r="HU707" s="7"/>
      <c r="HV707" s="7"/>
      <c r="HW707" s="7"/>
      <c r="HX707" s="7"/>
      <c r="HY707" s="7"/>
      <c r="HZ707" s="7"/>
      <c r="IA707" s="7"/>
      <c r="IB707" s="7"/>
      <c r="IC707" s="7"/>
      <c r="ID707" s="7"/>
      <c r="IE707" s="7"/>
      <c r="IF707" s="7"/>
      <c r="IG707" s="7"/>
      <c r="IH707" s="7"/>
      <c r="II707" s="7"/>
      <c r="IJ707" s="7"/>
      <c r="IK707" s="7"/>
      <c r="IL707" s="7"/>
      <c r="IM707" s="7"/>
      <c r="IN707" s="7"/>
      <c r="IO707" s="7"/>
      <c r="IP707" s="7"/>
      <c r="IQ707" s="7"/>
    </row>
    <row r="708" spans="2:251">
      <c r="B708" s="65"/>
      <c r="C708" s="15"/>
      <c r="D708" s="15"/>
      <c r="F708" s="15"/>
      <c r="G708" s="14"/>
      <c r="H708" s="14"/>
      <c r="I708" s="14"/>
      <c r="J708" s="15"/>
      <c r="K708" s="14"/>
      <c r="L708" s="15"/>
      <c r="M708" s="15"/>
      <c r="N708" s="15"/>
      <c r="O708" s="15"/>
      <c r="P708" s="15"/>
      <c r="Q708" s="14"/>
      <c r="R708" s="15"/>
      <c r="S708" s="15"/>
      <c r="T708" s="15"/>
      <c r="U708" s="15"/>
      <c r="V708" s="15"/>
      <c r="W708" s="18"/>
      <c r="X708" s="15"/>
      <c r="Y708" s="15"/>
      <c r="Z708" s="18"/>
      <c r="AA708" s="15"/>
      <c r="AB708" s="15"/>
      <c r="AC708" s="18"/>
      <c r="AD708" s="16"/>
      <c r="AE708" s="16"/>
      <c r="AF708" s="11"/>
      <c r="AG708" s="15"/>
      <c r="AH708" s="15"/>
      <c r="AI708" s="18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4"/>
      <c r="AV708" s="15"/>
      <c r="AW708" s="15"/>
      <c r="AX708" s="15"/>
      <c r="AY708" s="15"/>
      <c r="AZ708" s="15"/>
      <c r="BA708" s="15"/>
      <c r="BB708" s="15"/>
      <c r="BC708" s="15"/>
      <c r="BD708" s="14"/>
      <c r="BE708" s="15"/>
      <c r="BF708" s="15"/>
      <c r="BG708" s="16"/>
      <c r="BH708" s="15"/>
      <c r="BI708" s="15"/>
      <c r="BJ708" s="7"/>
      <c r="BK708" s="7"/>
      <c r="BL708" s="15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  <c r="FB708" s="7"/>
      <c r="FC708" s="7"/>
      <c r="FD708" s="7"/>
      <c r="FE708" s="7"/>
      <c r="FF708" s="7"/>
      <c r="FG708" s="7"/>
      <c r="FH708" s="7"/>
      <c r="FI708" s="7"/>
      <c r="FJ708" s="7"/>
      <c r="FK708" s="7"/>
      <c r="FL708" s="7"/>
      <c r="FM708" s="7"/>
      <c r="FN708" s="7"/>
      <c r="FO708" s="7"/>
      <c r="FP708" s="7"/>
      <c r="FQ708" s="7"/>
      <c r="FR708" s="7"/>
      <c r="FS708" s="7"/>
      <c r="FT708" s="7"/>
      <c r="FU708" s="7"/>
      <c r="FV708" s="7"/>
      <c r="FW708" s="7"/>
      <c r="FX708" s="7"/>
      <c r="FY708" s="7"/>
      <c r="FZ708" s="7"/>
      <c r="GA708" s="7"/>
      <c r="GB708" s="7"/>
      <c r="GC708" s="7"/>
      <c r="GD708" s="7"/>
      <c r="GE708" s="7"/>
      <c r="GF708" s="7"/>
      <c r="GG708" s="7"/>
      <c r="GH708" s="7"/>
      <c r="GI708" s="7"/>
      <c r="GJ708" s="7"/>
      <c r="GK708" s="7"/>
      <c r="GL708" s="7"/>
      <c r="GM708" s="7"/>
      <c r="GN708" s="7"/>
      <c r="GO708" s="7"/>
      <c r="GP708" s="7"/>
      <c r="GQ708" s="7"/>
      <c r="GR708" s="7"/>
      <c r="GS708" s="7"/>
      <c r="GT708" s="7"/>
      <c r="GU708" s="7"/>
      <c r="GV708" s="7"/>
      <c r="GW708" s="7"/>
      <c r="GX708" s="7"/>
      <c r="GY708" s="7"/>
      <c r="GZ708" s="7"/>
      <c r="HA708" s="7"/>
      <c r="HB708" s="7"/>
      <c r="HC708" s="7"/>
      <c r="HD708" s="7"/>
      <c r="HE708" s="7"/>
      <c r="HF708" s="7"/>
      <c r="HG708" s="7"/>
      <c r="HH708" s="7"/>
      <c r="HI708" s="7"/>
      <c r="HJ708" s="7"/>
      <c r="HK708" s="7"/>
      <c r="HL708" s="7"/>
      <c r="HM708" s="7"/>
      <c r="HN708" s="7"/>
      <c r="HO708" s="7"/>
      <c r="HP708" s="7"/>
      <c r="HQ708" s="7"/>
      <c r="HR708" s="7"/>
      <c r="HS708" s="7"/>
      <c r="HT708" s="7"/>
      <c r="HU708" s="7"/>
      <c r="HV708" s="7"/>
      <c r="HW708" s="7"/>
      <c r="HX708" s="7"/>
      <c r="HY708" s="7"/>
      <c r="HZ708" s="7"/>
      <c r="IA708" s="7"/>
      <c r="IB708" s="7"/>
      <c r="IC708" s="7"/>
      <c r="ID708" s="7"/>
      <c r="IE708" s="7"/>
      <c r="IF708" s="7"/>
      <c r="IG708" s="7"/>
      <c r="IH708" s="7"/>
      <c r="II708" s="7"/>
      <c r="IJ708" s="7"/>
      <c r="IK708" s="7"/>
      <c r="IL708" s="7"/>
      <c r="IM708" s="7"/>
      <c r="IN708" s="7"/>
      <c r="IO708" s="7"/>
      <c r="IP708" s="7"/>
      <c r="IQ708" s="7"/>
    </row>
    <row r="709" spans="2:251">
      <c r="B709" s="65"/>
      <c r="C709" s="15"/>
      <c r="D709" s="15"/>
      <c r="F709" s="15"/>
      <c r="G709" s="14"/>
      <c r="H709" s="14"/>
      <c r="I709" s="14"/>
      <c r="J709" s="15"/>
      <c r="K709" s="14"/>
      <c r="L709" s="15"/>
      <c r="M709" s="15"/>
      <c r="N709" s="15"/>
      <c r="O709" s="15"/>
      <c r="P709" s="15"/>
      <c r="Q709" s="14"/>
      <c r="R709" s="15"/>
      <c r="S709" s="15"/>
      <c r="T709" s="15"/>
      <c r="U709" s="15"/>
      <c r="V709" s="15"/>
      <c r="W709" s="18"/>
      <c r="X709" s="15"/>
      <c r="Y709" s="15"/>
      <c r="Z709" s="18"/>
      <c r="AA709" s="15"/>
      <c r="AB709" s="15"/>
      <c r="AC709" s="18"/>
      <c r="AD709" s="16"/>
      <c r="AE709" s="16"/>
      <c r="AF709" s="11"/>
      <c r="AG709" s="15"/>
      <c r="AH709" s="15"/>
      <c r="AI709" s="18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4"/>
      <c r="AV709" s="15"/>
      <c r="AW709" s="15"/>
      <c r="AX709" s="15"/>
      <c r="AY709" s="15"/>
      <c r="AZ709" s="15"/>
      <c r="BA709" s="15"/>
      <c r="BB709" s="15"/>
      <c r="BC709" s="15"/>
      <c r="BD709" s="14"/>
      <c r="BE709" s="15"/>
      <c r="BF709" s="15"/>
      <c r="BG709" s="16"/>
      <c r="BH709" s="15"/>
      <c r="BI709" s="15"/>
      <c r="BJ709" s="7"/>
      <c r="BK709" s="7"/>
      <c r="BL709" s="15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  <c r="FB709" s="7"/>
      <c r="FC709" s="7"/>
      <c r="FD709" s="7"/>
      <c r="FE709" s="7"/>
      <c r="FF709" s="7"/>
      <c r="FG709" s="7"/>
      <c r="FH709" s="7"/>
      <c r="FI709" s="7"/>
      <c r="FJ709" s="7"/>
      <c r="FK709" s="7"/>
      <c r="FL709" s="7"/>
      <c r="FM709" s="7"/>
      <c r="FN709" s="7"/>
      <c r="FO709" s="7"/>
      <c r="FP709" s="7"/>
      <c r="FQ709" s="7"/>
      <c r="FR709" s="7"/>
      <c r="FS709" s="7"/>
      <c r="FT709" s="7"/>
      <c r="FU709" s="7"/>
      <c r="FV709" s="7"/>
      <c r="FW709" s="7"/>
      <c r="FX709" s="7"/>
      <c r="FY709" s="7"/>
      <c r="FZ709" s="7"/>
      <c r="GA709" s="7"/>
      <c r="GB709" s="7"/>
      <c r="GC709" s="7"/>
      <c r="GD709" s="7"/>
      <c r="GE709" s="7"/>
      <c r="GF709" s="7"/>
      <c r="GG709" s="7"/>
      <c r="GH709" s="7"/>
      <c r="GI709" s="7"/>
      <c r="GJ709" s="7"/>
      <c r="GK709" s="7"/>
      <c r="GL709" s="7"/>
      <c r="GM709" s="7"/>
      <c r="GN709" s="7"/>
      <c r="GO709" s="7"/>
      <c r="GP709" s="7"/>
      <c r="GQ709" s="7"/>
      <c r="GR709" s="7"/>
      <c r="GS709" s="7"/>
      <c r="GT709" s="7"/>
      <c r="GU709" s="7"/>
      <c r="GV709" s="7"/>
      <c r="GW709" s="7"/>
      <c r="GX709" s="7"/>
      <c r="GY709" s="7"/>
      <c r="GZ709" s="7"/>
      <c r="HA709" s="7"/>
      <c r="HB709" s="7"/>
      <c r="HC709" s="7"/>
      <c r="HD709" s="7"/>
      <c r="HE709" s="7"/>
      <c r="HF709" s="7"/>
      <c r="HG709" s="7"/>
      <c r="HH709" s="7"/>
      <c r="HI709" s="7"/>
      <c r="HJ709" s="7"/>
      <c r="HK709" s="7"/>
      <c r="HL709" s="7"/>
      <c r="HM709" s="7"/>
      <c r="HN709" s="7"/>
      <c r="HO709" s="7"/>
      <c r="HP709" s="7"/>
      <c r="HQ709" s="7"/>
      <c r="HR709" s="7"/>
      <c r="HS709" s="7"/>
      <c r="HT709" s="7"/>
      <c r="HU709" s="7"/>
      <c r="HV709" s="7"/>
      <c r="HW709" s="7"/>
      <c r="HX709" s="7"/>
      <c r="HY709" s="7"/>
      <c r="HZ709" s="7"/>
      <c r="IA709" s="7"/>
      <c r="IB709" s="7"/>
      <c r="IC709" s="7"/>
      <c r="ID709" s="7"/>
      <c r="IE709" s="7"/>
      <c r="IF709" s="7"/>
      <c r="IG709" s="7"/>
      <c r="IH709" s="7"/>
      <c r="II709" s="7"/>
      <c r="IJ709" s="7"/>
      <c r="IK709" s="7"/>
      <c r="IL709" s="7"/>
      <c r="IM709" s="7"/>
      <c r="IN709" s="7"/>
      <c r="IO709" s="7"/>
      <c r="IP709" s="7"/>
      <c r="IQ709" s="7"/>
    </row>
    <row r="710" spans="2:251">
      <c r="B710" s="65"/>
      <c r="C710" s="15"/>
      <c r="D710" s="15"/>
      <c r="F710" s="15"/>
      <c r="G710" s="14"/>
      <c r="H710" s="14"/>
      <c r="I710" s="14"/>
      <c r="J710" s="15"/>
      <c r="K710" s="14"/>
      <c r="L710" s="15"/>
      <c r="M710" s="15"/>
      <c r="N710" s="15"/>
      <c r="O710" s="15"/>
      <c r="P710" s="15"/>
      <c r="Q710" s="14"/>
      <c r="R710" s="15"/>
      <c r="S710" s="15"/>
      <c r="T710" s="15"/>
      <c r="U710" s="15"/>
      <c r="V710" s="15"/>
      <c r="W710" s="18"/>
      <c r="X710" s="15"/>
      <c r="Y710" s="15"/>
      <c r="Z710" s="18"/>
      <c r="AA710" s="15"/>
      <c r="AB710" s="15"/>
      <c r="AC710" s="18"/>
      <c r="AD710" s="16"/>
      <c r="AE710" s="16"/>
      <c r="AF710" s="11"/>
      <c r="AG710" s="15"/>
      <c r="AH710" s="15"/>
      <c r="AI710" s="18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4"/>
      <c r="AV710" s="15"/>
      <c r="AW710" s="15"/>
      <c r="AX710" s="15"/>
      <c r="AY710" s="15"/>
      <c r="AZ710" s="15"/>
      <c r="BA710" s="15"/>
      <c r="BB710" s="15"/>
      <c r="BC710" s="15"/>
      <c r="BD710" s="14"/>
      <c r="BE710" s="15"/>
      <c r="BF710" s="15"/>
      <c r="BG710" s="16"/>
      <c r="BH710" s="15"/>
      <c r="BI710" s="15"/>
      <c r="BJ710" s="7"/>
      <c r="BK710" s="7"/>
      <c r="BL710" s="15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  <c r="FA710" s="7"/>
      <c r="FB710" s="7"/>
      <c r="FC710" s="7"/>
      <c r="FD710" s="7"/>
      <c r="FE710" s="7"/>
      <c r="FF710" s="7"/>
      <c r="FG710" s="7"/>
      <c r="FH710" s="7"/>
      <c r="FI710" s="7"/>
      <c r="FJ710" s="7"/>
      <c r="FK710" s="7"/>
      <c r="FL710" s="7"/>
      <c r="FM710" s="7"/>
      <c r="FN710" s="7"/>
      <c r="FO710" s="7"/>
      <c r="FP710" s="7"/>
      <c r="FQ710" s="7"/>
      <c r="FR710" s="7"/>
      <c r="FS710" s="7"/>
      <c r="FT710" s="7"/>
      <c r="FU710" s="7"/>
      <c r="FV710" s="7"/>
      <c r="FW710" s="7"/>
      <c r="FX710" s="7"/>
      <c r="FY710" s="7"/>
      <c r="FZ710" s="7"/>
      <c r="GA710" s="7"/>
      <c r="GB710" s="7"/>
      <c r="GC710" s="7"/>
      <c r="GD710" s="7"/>
      <c r="GE710" s="7"/>
      <c r="GF710" s="7"/>
      <c r="GG710" s="7"/>
      <c r="GH710" s="7"/>
      <c r="GI710" s="7"/>
      <c r="GJ710" s="7"/>
      <c r="GK710" s="7"/>
      <c r="GL710" s="7"/>
      <c r="GM710" s="7"/>
      <c r="GN710" s="7"/>
      <c r="GO710" s="7"/>
      <c r="GP710" s="7"/>
      <c r="GQ710" s="7"/>
      <c r="GR710" s="7"/>
      <c r="GS710" s="7"/>
      <c r="GT710" s="7"/>
      <c r="GU710" s="7"/>
      <c r="GV710" s="7"/>
      <c r="GW710" s="7"/>
      <c r="GX710" s="7"/>
      <c r="GY710" s="7"/>
      <c r="GZ710" s="7"/>
      <c r="HA710" s="7"/>
      <c r="HB710" s="7"/>
      <c r="HC710" s="7"/>
      <c r="HD710" s="7"/>
      <c r="HE710" s="7"/>
      <c r="HF710" s="7"/>
      <c r="HG710" s="7"/>
      <c r="HH710" s="7"/>
      <c r="HI710" s="7"/>
      <c r="HJ710" s="7"/>
      <c r="HK710" s="7"/>
      <c r="HL710" s="7"/>
      <c r="HM710" s="7"/>
      <c r="HN710" s="7"/>
      <c r="HO710" s="7"/>
      <c r="HP710" s="7"/>
      <c r="HQ710" s="7"/>
      <c r="HR710" s="7"/>
      <c r="HS710" s="7"/>
      <c r="HT710" s="7"/>
      <c r="HU710" s="7"/>
      <c r="HV710" s="7"/>
      <c r="HW710" s="7"/>
      <c r="HX710" s="7"/>
      <c r="HY710" s="7"/>
      <c r="HZ710" s="7"/>
      <c r="IA710" s="7"/>
      <c r="IB710" s="7"/>
      <c r="IC710" s="7"/>
      <c r="ID710" s="7"/>
      <c r="IE710" s="7"/>
      <c r="IF710" s="7"/>
      <c r="IG710" s="7"/>
      <c r="IH710" s="7"/>
      <c r="II710" s="7"/>
      <c r="IJ710" s="7"/>
      <c r="IK710" s="7"/>
      <c r="IL710" s="7"/>
      <c r="IM710" s="7"/>
      <c r="IN710" s="7"/>
      <c r="IO710" s="7"/>
      <c r="IP710" s="7"/>
      <c r="IQ710" s="7"/>
    </row>
    <row r="711" spans="2:251">
      <c r="B711" s="65"/>
      <c r="C711" s="15"/>
      <c r="D711" s="15"/>
      <c r="F711" s="15"/>
      <c r="G711" s="14"/>
      <c r="H711" s="14"/>
      <c r="I711" s="14"/>
      <c r="J711" s="15"/>
      <c r="K711" s="14"/>
      <c r="L711" s="15"/>
      <c r="M711" s="15"/>
      <c r="N711" s="15"/>
      <c r="O711" s="15"/>
      <c r="P711" s="15"/>
      <c r="Q711" s="14"/>
      <c r="R711" s="15"/>
      <c r="S711" s="15"/>
      <c r="T711" s="15"/>
      <c r="U711" s="15"/>
      <c r="V711" s="15"/>
      <c r="W711" s="18"/>
      <c r="X711" s="15"/>
      <c r="Y711" s="15"/>
      <c r="Z711" s="18"/>
      <c r="AA711" s="15"/>
      <c r="AB711" s="15"/>
      <c r="AC711" s="18"/>
      <c r="AD711" s="16"/>
      <c r="AE711" s="16"/>
      <c r="AF711" s="11"/>
      <c r="AG711" s="15"/>
      <c r="AH711" s="15"/>
      <c r="AI711" s="18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4"/>
      <c r="AV711" s="15"/>
      <c r="AW711" s="15"/>
      <c r="AX711" s="15"/>
      <c r="AY711" s="15"/>
      <c r="AZ711" s="15"/>
      <c r="BA711" s="15"/>
      <c r="BB711" s="15"/>
      <c r="BC711" s="15"/>
      <c r="BD711" s="14"/>
      <c r="BE711" s="15"/>
      <c r="BF711" s="15"/>
      <c r="BG711" s="16"/>
      <c r="BH711" s="15"/>
      <c r="BI711" s="15"/>
      <c r="BJ711" s="7"/>
      <c r="BK711" s="7"/>
      <c r="BL711" s="15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  <c r="FA711" s="7"/>
      <c r="FB711" s="7"/>
      <c r="FC711" s="7"/>
      <c r="FD711" s="7"/>
      <c r="FE711" s="7"/>
      <c r="FF711" s="7"/>
      <c r="FG711" s="7"/>
      <c r="FH711" s="7"/>
      <c r="FI711" s="7"/>
      <c r="FJ711" s="7"/>
      <c r="FK711" s="7"/>
      <c r="FL711" s="7"/>
      <c r="FM711" s="7"/>
      <c r="FN711" s="7"/>
      <c r="FO711" s="7"/>
      <c r="FP711" s="7"/>
      <c r="FQ711" s="7"/>
      <c r="FR711" s="7"/>
      <c r="FS711" s="7"/>
      <c r="FT711" s="7"/>
      <c r="FU711" s="7"/>
      <c r="FV711" s="7"/>
      <c r="FW711" s="7"/>
      <c r="FX711" s="7"/>
      <c r="FY711" s="7"/>
      <c r="FZ711" s="7"/>
      <c r="GA711" s="7"/>
      <c r="GB711" s="7"/>
      <c r="GC711" s="7"/>
      <c r="GD711" s="7"/>
      <c r="GE711" s="7"/>
      <c r="GF711" s="7"/>
      <c r="GG711" s="7"/>
      <c r="GH711" s="7"/>
      <c r="GI711" s="7"/>
      <c r="GJ711" s="7"/>
      <c r="GK711" s="7"/>
      <c r="GL711" s="7"/>
      <c r="GM711" s="7"/>
      <c r="GN711" s="7"/>
      <c r="GO711" s="7"/>
      <c r="GP711" s="7"/>
      <c r="GQ711" s="7"/>
      <c r="GR711" s="7"/>
      <c r="GS711" s="7"/>
      <c r="GT711" s="7"/>
      <c r="GU711" s="7"/>
      <c r="GV711" s="7"/>
      <c r="GW711" s="7"/>
      <c r="GX711" s="7"/>
      <c r="GY711" s="7"/>
      <c r="GZ711" s="7"/>
      <c r="HA711" s="7"/>
      <c r="HB711" s="7"/>
      <c r="HC711" s="7"/>
      <c r="HD711" s="7"/>
      <c r="HE711" s="7"/>
      <c r="HF711" s="7"/>
      <c r="HG711" s="7"/>
      <c r="HH711" s="7"/>
      <c r="HI711" s="7"/>
      <c r="HJ711" s="7"/>
      <c r="HK711" s="7"/>
      <c r="HL711" s="7"/>
      <c r="HM711" s="7"/>
      <c r="HN711" s="7"/>
      <c r="HO711" s="7"/>
      <c r="HP711" s="7"/>
      <c r="HQ711" s="7"/>
      <c r="HR711" s="7"/>
      <c r="HS711" s="7"/>
      <c r="HT711" s="7"/>
      <c r="HU711" s="7"/>
      <c r="HV711" s="7"/>
      <c r="HW711" s="7"/>
      <c r="HX711" s="7"/>
      <c r="HY711" s="7"/>
      <c r="HZ711" s="7"/>
      <c r="IA711" s="7"/>
      <c r="IB711" s="7"/>
      <c r="IC711" s="7"/>
      <c r="ID711" s="7"/>
      <c r="IE711" s="7"/>
      <c r="IF711" s="7"/>
      <c r="IG711" s="7"/>
      <c r="IH711" s="7"/>
      <c r="II711" s="7"/>
      <c r="IJ711" s="7"/>
      <c r="IK711" s="7"/>
      <c r="IL711" s="7"/>
      <c r="IM711" s="7"/>
      <c r="IN711" s="7"/>
      <c r="IO711" s="7"/>
      <c r="IP711" s="7"/>
      <c r="IQ711" s="7"/>
    </row>
    <row r="712" spans="2:251">
      <c r="B712" s="65"/>
      <c r="C712" s="15"/>
      <c r="D712" s="15"/>
      <c r="F712" s="15"/>
      <c r="G712" s="14"/>
      <c r="H712" s="14"/>
      <c r="I712" s="14"/>
      <c r="J712" s="15"/>
      <c r="K712" s="14"/>
      <c r="L712" s="15"/>
      <c r="M712" s="15"/>
      <c r="N712" s="15"/>
      <c r="O712" s="15"/>
      <c r="P712" s="15"/>
      <c r="Q712" s="14"/>
      <c r="R712" s="15"/>
      <c r="S712" s="15"/>
      <c r="T712" s="15"/>
      <c r="U712" s="15"/>
      <c r="V712" s="15"/>
      <c r="W712" s="18"/>
      <c r="X712" s="15"/>
      <c r="Y712" s="15"/>
      <c r="Z712" s="18"/>
      <c r="AA712" s="15"/>
      <c r="AB712" s="15"/>
      <c r="AC712" s="18"/>
      <c r="AD712" s="16"/>
      <c r="AE712" s="16"/>
      <c r="AF712" s="11"/>
      <c r="AG712" s="15"/>
      <c r="AH712" s="15"/>
      <c r="AI712" s="18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4"/>
      <c r="AV712" s="15"/>
      <c r="AW712" s="15"/>
      <c r="AX712" s="15"/>
      <c r="AY712" s="15"/>
      <c r="AZ712" s="15"/>
      <c r="BA712" s="15"/>
      <c r="BB712" s="15"/>
      <c r="BC712" s="15"/>
      <c r="BD712" s="14"/>
      <c r="BE712" s="15"/>
      <c r="BF712" s="15"/>
      <c r="BG712" s="16"/>
      <c r="BH712" s="15"/>
      <c r="BI712" s="15"/>
      <c r="BJ712" s="7"/>
      <c r="BK712" s="7"/>
      <c r="BL712" s="15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  <c r="FA712" s="7"/>
      <c r="FB712" s="7"/>
      <c r="FC712" s="7"/>
      <c r="FD712" s="7"/>
      <c r="FE712" s="7"/>
      <c r="FF712" s="7"/>
      <c r="FG712" s="7"/>
      <c r="FH712" s="7"/>
      <c r="FI712" s="7"/>
      <c r="FJ712" s="7"/>
      <c r="FK712" s="7"/>
      <c r="FL712" s="7"/>
      <c r="FM712" s="7"/>
      <c r="FN712" s="7"/>
      <c r="FO712" s="7"/>
      <c r="FP712" s="7"/>
      <c r="FQ712" s="7"/>
      <c r="FR712" s="7"/>
      <c r="FS712" s="7"/>
      <c r="FT712" s="7"/>
      <c r="FU712" s="7"/>
      <c r="FV712" s="7"/>
      <c r="FW712" s="7"/>
      <c r="FX712" s="7"/>
      <c r="FY712" s="7"/>
      <c r="FZ712" s="7"/>
      <c r="GA712" s="7"/>
      <c r="GB712" s="7"/>
      <c r="GC712" s="7"/>
      <c r="GD712" s="7"/>
      <c r="GE712" s="7"/>
      <c r="GF712" s="7"/>
      <c r="GG712" s="7"/>
      <c r="GH712" s="7"/>
      <c r="GI712" s="7"/>
      <c r="GJ712" s="7"/>
      <c r="GK712" s="7"/>
      <c r="GL712" s="7"/>
      <c r="GM712" s="7"/>
      <c r="GN712" s="7"/>
      <c r="GO712" s="7"/>
      <c r="GP712" s="7"/>
      <c r="GQ712" s="7"/>
      <c r="GR712" s="7"/>
      <c r="GS712" s="7"/>
      <c r="GT712" s="7"/>
      <c r="GU712" s="7"/>
      <c r="GV712" s="7"/>
      <c r="GW712" s="7"/>
      <c r="GX712" s="7"/>
      <c r="GY712" s="7"/>
      <c r="GZ712" s="7"/>
      <c r="HA712" s="7"/>
      <c r="HB712" s="7"/>
      <c r="HC712" s="7"/>
      <c r="HD712" s="7"/>
      <c r="HE712" s="7"/>
      <c r="HF712" s="7"/>
      <c r="HG712" s="7"/>
      <c r="HH712" s="7"/>
      <c r="HI712" s="7"/>
      <c r="HJ712" s="7"/>
      <c r="HK712" s="7"/>
      <c r="HL712" s="7"/>
      <c r="HM712" s="7"/>
      <c r="HN712" s="7"/>
      <c r="HO712" s="7"/>
      <c r="HP712" s="7"/>
      <c r="HQ712" s="7"/>
      <c r="HR712" s="7"/>
      <c r="HS712" s="7"/>
      <c r="HT712" s="7"/>
      <c r="HU712" s="7"/>
      <c r="HV712" s="7"/>
      <c r="HW712" s="7"/>
      <c r="HX712" s="7"/>
      <c r="HY712" s="7"/>
      <c r="HZ712" s="7"/>
      <c r="IA712" s="7"/>
      <c r="IB712" s="7"/>
      <c r="IC712" s="7"/>
      <c r="ID712" s="7"/>
      <c r="IE712" s="7"/>
      <c r="IF712" s="7"/>
      <c r="IG712" s="7"/>
      <c r="IH712" s="7"/>
      <c r="II712" s="7"/>
      <c r="IJ712" s="7"/>
      <c r="IK712" s="7"/>
      <c r="IL712" s="7"/>
      <c r="IM712" s="7"/>
      <c r="IN712" s="7"/>
      <c r="IO712" s="7"/>
      <c r="IP712" s="7"/>
      <c r="IQ712" s="7"/>
    </row>
    <row r="713" spans="2:251">
      <c r="B713" s="65"/>
      <c r="C713" s="15"/>
      <c r="D713" s="15"/>
      <c r="F713" s="15"/>
      <c r="G713" s="14"/>
      <c r="H713" s="14"/>
      <c r="I713" s="14"/>
      <c r="J713" s="15"/>
      <c r="K713" s="14"/>
      <c r="L713" s="15"/>
      <c r="M713" s="15"/>
      <c r="N713" s="15"/>
      <c r="O713" s="15"/>
      <c r="P713" s="15"/>
      <c r="Q713" s="14"/>
      <c r="R713" s="15"/>
      <c r="S713" s="15"/>
      <c r="T713" s="15"/>
      <c r="U713" s="15"/>
      <c r="V713" s="15"/>
      <c r="W713" s="18"/>
      <c r="X713" s="15"/>
      <c r="Y713" s="15"/>
      <c r="Z713" s="18"/>
      <c r="AA713" s="15"/>
      <c r="AB713" s="15"/>
      <c r="AC713" s="18"/>
      <c r="AD713" s="16"/>
      <c r="AE713" s="16"/>
      <c r="AF713" s="11"/>
      <c r="AG713" s="15"/>
      <c r="AH713" s="15"/>
      <c r="AI713" s="18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4"/>
      <c r="AV713" s="15"/>
      <c r="AW713" s="15"/>
      <c r="AX713" s="15"/>
      <c r="AY713" s="15"/>
      <c r="AZ713" s="15"/>
      <c r="BA713" s="15"/>
      <c r="BB713" s="15"/>
      <c r="BC713" s="15"/>
      <c r="BD713" s="14"/>
      <c r="BE713" s="15"/>
      <c r="BF713" s="15"/>
      <c r="BG713" s="15"/>
      <c r="BH713" s="15"/>
      <c r="BI713" s="15"/>
      <c r="BJ713" s="7"/>
      <c r="BK713" s="7"/>
      <c r="BL713" s="15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  <c r="FA713" s="7"/>
      <c r="FB713" s="7"/>
      <c r="FC713" s="7"/>
      <c r="FD713" s="7"/>
      <c r="FE713" s="7"/>
      <c r="FF713" s="7"/>
      <c r="FG713" s="7"/>
      <c r="FH713" s="7"/>
      <c r="FI713" s="7"/>
      <c r="FJ713" s="7"/>
      <c r="FK713" s="7"/>
      <c r="FL713" s="7"/>
      <c r="FM713" s="7"/>
      <c r="FN713" s="7"/>
      <c r="FO713" s="7"/>
      <c r="FP713" s="7"/>
      <c r="FQ713" s="7"/>
      <c r="FR713" s="7"/>
      <c r="FS713" s="7"/>
      <c r="FT713" s="7"/>
      <c r="FU713" s="7"/>
      <c r="FV713" s="7"/>
      <c r="FW713" s="7"/>
      <c r="FX713" s="7"/>
      <c r="FY713" s="7"/>
      <c r="FZ713" s="7"/>
      <c r="GA713" s="7"/>
      <c r="GB713" s="7"/>
      <c r="GC713" s="7"/>
      <c r="GD713" s="7"/>
      <c r="GE713" s="7"/>
      <c r="GF713" s="7"/>
      <c r="GG713" s="7"/>
      <c r="GH713" s="7"/>
      <c r="GI713" s="7"/>
      <c r="GJ713" s="7"/>
      <c r="GK713" s="7"/>
      <c r="GL713" s="7"/>
      <c r="GM713" s="7"/>
      <c r="GN713" s="7"/>
      <c r="GO713" s="7"/>
      <c r="GP713" s="7"/>
      <c r="GQ713" s="7"/>
      <c r="GR713" s="7"/>
      <c r="GS713" s="7"/>
      <c r="GT713" s="7"/>
      <c r="GU713" s="7"/>
      <c r="GV713" s="7"/>
      <c r="GW713" s="7"/>
      <c r="GX713" s="7"/>
      <c r="GY713" s="7"/>
      <c r="GZ713" s="7"/>
      <c r="HA713" s="7"/>
      <c r="HB713" s="7"/>
      <c r="HC713" s="7"/>
      <c r="HD713" s="7"/>
      <c r="HE713" s="7"/>
      <c r="HF713" s="7"/>
      <c r="HG713" s="7"/>
      <c r="HH713" s="7"/>
      <c r="HI713" s="7"/>
      <c r="HJ713" s="7"/>
      <c r="HK713" s="7"/>
      <c r="HL713" s="7"/>
      <c r="HM713" s="7"/>
      <c r="HN713" s="7"/>
      <c r="HO713" s="7"/>
      <c r="HP713" s="7"/>
      <c r="HQ713" s="7"/>
      <c r="HR713" s="7"/>
      <c r="HS713" s="7"/>
      <c r="HT713" s="7"/>
      <c r="HU713" s="7"/>
      <c r="HV713" s="7"/>
      <c r="HW713" s="7"/>
      <c r="HX713" s="7"/>
      <c r="HY713" s="7"/>
      <c r="HZ713" s="7"/>
      <c r="IA713" s="7"/>
      <c r="IB713" s="7"/>
      <c r="IC713" s="7"/>
      <c r="ID713" s="7"/>
      <c r="IE713" s="7"/>
      <c r="IF713" s="7"/>
      <c r="IG713" s="7"/>
      <c r="IH713" s="7"/>
      <c r="II713" s="7"/>
      <c r="IJ713" s="7"/>
      <c r="IK713" s="7"/>
      <c r="IL713" s="7"/>
      <c r="IM713" s="7"/>
      <c r="IN713" s="7"/>
      <c r="IO713" s="7"/>
      <c r="IP713" s="7"/>
      <c r="IQ713" s="7"/>
    </row>
    <row r="714" spans="2:251">
      <c r="B714" s="65"/>
      <c r="C714" s="15"/>
      <c r="D714" s="15"/>
      <c r="F714" s="15"/>
      <c r="G714" s="14"/>
      <c r="H714" s="14"/>
      <c r="I714" s="14"/>
      <c r="J714" s="15"/>
      <c r="K714" s="14"/>
      <c r="L714" s="15"/>
      <c r="M714" s="15"/>
      <c r="N714" s="15"/>
      <c r="O714" s="15"/>
      <c r="P714" s="15"/>
      <c r="Q714" s="14"/>
      <c r="R714" s="15"/>
      <c r="S714" s="15"/>
      <c r="T714" s="15"/>
      <c r="U714" s="15"/>
      <c r="V714" s="15"/>
      <c r="W714" s="18"/>
      <c r="X714" s="15"/>
      <c r="Y714" s="15"/>
      <c r="Z714" s="18"/>
      <c r="AA714" s="15"/>
      <c r="AB714" s="15"/>
      <c r="AC714" s="18"/>
      <c r="AD714" s="16"/>
      <c r="AE714" s="16"/>
      <c r="AF714" s="11"/>
      <c r="AG714" s="15"/>
      <c r="AH714" s="15"/>
      <c r="AI714" s="18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4"/>
      <c r="AV714" s="15"/>
      <c r="AW714" s="15"/>
      <c r="AX714" s="15"/>
      <c r="AY714" s="15"/>
      <c r="AZ714" s="15"/>
      <c r="BA714" s="15"/>
      <c r="BB714" s="15"/>
      <c r="BC714" s="15"/>
      <c r="BD714" s="14"/>
      <c r="BE714" s="15"/>
      <c r="BF714" s="15"/>
      <c r="BG714" s="16"/>
      <c r="BH714" s="15"/>
      <c r="BI714" s="15"/>
      <c r="BJ714" s="7"/>
      <c r="BK714" s="7"/>
      <c r="BL714" s="15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  <c r="FA714" s="7"/>
      <c r="FB714" s="7"/>
      <c r="FC714" s="7"/>
      <c r="FD714" s="7"/>
      <c r="FE714" s="7"/>
      <c r="FF714" s="7"/>
      <c r="FG714" s="7"/>
      <c r="FH714" s="7"/>
      <c r="FI714" s="7"/>
      <c r="FJ714" s="7"/>
      <c r="FK714" s="7"/>
      <c r="FL714" s="7"/>
      <c r="FM714" s="7"/>
      <c r="FN714" s="7"/>
      <c r="FO714" s="7"/>
      <c r="FP714" s="7"/>
      <c r="FQ714" s="7"/>
      <c r="FR714" s="7"/>
      <c r="FS714" s="7"/>
      <c r="FT714" s="7"/>
      <c r="FU714" s="7"/>
      <c r="FV714" s="7"/>
      <c r="FW714" s="7"/>
      <c r="FX714" s="7"/>
      <c r="FY714" s="7"/>
      <c r="FZ714" s="7"/>
      <c r="GA714" s="7"/>
      <c r="GB714" s="7"/>
      <c r="GC714" s="7"/>
      <c r="GD714" s="7"/>
      <c r="GE714" s="7"/>
      <c r="GF714" s="7"/>
      <c r="GG714" s="7"/>
      <c r="GH714" s="7"/>
      <c r="GI714" s="7"/>
      <c r="GJ714" s="7"/>
      <c r="GK714" s="7"/>
      <c r="GL714" s="7"/>
      <c r="GM714" s="7"/>
      <c r="GN714" s="7"/>
      <c r="GO714" s="7"/>
      <c r="GP714" s="7"/>
      <c r="GQ714" s="7"/>
      <c r="GR714" s="7"/>
      <c r="GS714" s="7"/>
      <c r="GT714" s="7"/>
      <c r="GU714" s="7"/>
      <c r="GV714" s="7"/>
      <c r="GW714" s="7"/>
      <c r="GX714" s="7"/>
      <c r="GY714" s="7"/>
      <c r="GZ714" s="7"/>
      <c r="HA714" s="7"/>
      <c r="HB714" s="7"/>
      <c r="HC714" s="7"/>
      <c r="HD714" s="7"/>
      <c r="HE714" s="7"/>
      <c r="HF714" s="7"/>
      <c r="HG714" s="7"/>
      <c r="HH714" s="7"/>
      <c r="HI714" s="7"/>
      <c r="HJ714" s="7"/>
      <c r="HK714" s="7"/>
      <c r="HL714" s="7"/>
      <c r="HM714" s="7"/>
      <c r="HN714" s="7"/>
      <c r="HO714" s="7"/>
      <c r="HP714" s="7"/>
      <c r="HQ714" s="7"/>
      <c r="HR714" s="7"/>
      <c r="HS714" s="7"/>
      <c r="HT714" s="7"/>
      <c r="HU714" s="7"/>
      <c r="HV714" s="7"/>
      <c r="HW714" s="7"/>
      <c r="HX714" s="7"/>
      <c r="HY714" s="7"/>
      <c r="HZ714" s="7"/>
      <c r="IA714" s="7"/>
      <c r="IB714" s="7"/>
      <c r="IC714" s="7"/>
      <c r="ID714" s="7"/>
      <c r="IE714" s="7"/>
      <c r="IF714" s="7"/>
      <c r="IG714" s="7"/>
      <c r="IH714" s="7"/>
      <c r="II714" s="7"/>
      <c r="IJ714" s="7"/>
      <c r="IK714" s="7"/>
      <c r="IL714" s="7"/>
      <c r="IM714" s="7"/>
      <c r="IN714" s="7"/>
      <c r="IO714" s="7"/>
      <c r="IP714" s="7"/>
      <c r="IQ714" s="7"/>
    </row>
    <row r="715" spans="2:251">
      <c r="B715" s="65"/>
      <c r="C715" s="15"/>
      <c r="D715" s="15"/>
      <c r="F715" s="15"/>
      <c r="G715" s="14"/>
      <c r="H715" s="14"/>
      <c r="I715" s="14"/>
      <c r="J715" s="15"/>
      <c r="K715" s="14"/>
      <c r="L715" s="15"/>
      <c r="M715" s="15"/>
      <c r="N715" s="15"/>
      <c r="O715" s="15"/>
      <c r="P715" s="15"/>
      <c r="Q715" s="14"/>
      <c r="R715" s="15"/>
      <c r="S715" s="15"/>
      <c r="T715" s="15"/>
      <c r="U715" s="15"/>
      <c r="V715" s="15"/>
      <c r="W715" s="18"/>
      <c r="X715" s="15"/>
      <c r="Y715" s="15"/>
      <c r="Z715" s="18"/>
      <c r="AA715" s="15"/>
      <c r="AB715" s="15"/>
      <c r="AC715" s="18"/>
      <c r="AD715" s="16"/>
      <c r="AE715" s="16"/>
      <c r="AF715" s="11"/>
      <c r="AG715" s="15"/>
      <c r="AH715" s="15"/>
      <c r="AI715" s="18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4"/>
      <c r="AV715" s="15"/>
      <c r="AW715" s="15"/>
      <c r="AX715" s="15"/>
      <c r="AY715" s="15"/>
      <c r="AZ715" s="15"/>
      <c r="BA715" s="15"/>
      <c r="BB715" s="15"/>
      <c r="BC715" s="15"/>
      <c r="BD715" s="14"/>
      <c r="BE715" s="15"/>
      <c r="BF715" s="15"/>
      <c r="BG715" s="16"/>
      <c r="BH715" s="15"/>
      <c r="BI715" s="15"/>
      <c r="BJ715" s="7"/>
      <c r="BK715" s="7"/>
      <c r="BL715" s="15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  <c r="FA715" s="7"/>
      <c r="FB715" s="7"/>
      <c r="FC715" s="7"/>
      <c r="FD715" s="7"/>
      <c r="FE715" s="7"/>
      <c r="FF715" s="7"/>
      <c r="FG715" s="7"/>
      <c r="FH715" s="7"/>
      <c r="FI715" s="7"/>
      <c r="FJ715" s="7"/>
      <c r="FK715" s="7"/>
      <c r="FL715" s="7"/>
      <c r="FM715" s="7"/>
      <c r="FN715" s="7"/>
      <c r="FO715" s="7"/>
      <c r="FP715" s="7"/>
      <c r="FQ715" s="7"/>
      <c r="FR715" s="7"/>
      <c r="FS715" s="7"/>
      <c r="FT715" s="7"/>
      <c r="FU715" s="7"/>
      <c r="FV715" s="7"/>
      <c r="FW715" s="7"/>
      <c r="FX715" s="7"/>
      <c r="FY715" s="7"/>
      <c r="FZ715" s="7"/>
      <c r="GA715" s="7"/>
      <c r="GB715" s="7"/>
      <c r="GC715" s="7"/>
      <c r="GD715" s="7"/>
      <c r="GE715" s="7"/>
      <c r="GF715" s="7"/>
      <c r="GG715" s="7"/>
      <c r="GH715" s="7"/>
      <c r="GI715" s="7"/>
      <c r="GJ715" s="7"/>
      <c r="GK715" s="7"/>
      <c r="GL715" s="7"/>
      <c r="GM715" s="7"/>
      <c r="GN715" s="7"/>
      <c r="GO715" s="7"/>
      <c r="GP715" s="7"/>
      <c r="GQ715" s="7"/>
      <c r="GR715" s="7"/>
      <c r="GS715" s="7"/>
      <c r="GT715" s="7"/>
      <c r="GU715" s="7"/>
      <c r="GV715" s="7"/>
      <c r="GW715" s="7"/>
      <c r="GX715" s="7"/>
      <c r="GY715" s="7"/>
      <c r="GZ715" s="7"/>
      <c r="HA715" s="7"/>
      <c r="HB715" s="7"/>
      <c r="HC715" s="7"/>
      <c r="HD715" s="7"/>
      <c r="HE715" s="7"/>
      <c r="HF715" s="7"/>
      <c r="HG715" s="7"/>
      <c r="HH715" s="7"/>
      <c r="HI715" s="7"/>
      <c r="HJ715" s="7"/>
      <c r="HK715" s="7"/>
      <c r="HL715" s="7"/>
      <c r="HM715" s="7"/>
      <c r="HN715" s="7"/>
      <c r="HO715" s="7"/>
      <c r="HP715" s="7"/>
      <c r="HQ715" s="7"/>
      <c r="HR715" s="7"/>
      <c r="HS715" s="7"/>
      <c r="HT715" s="7"/>
      <c r="HU715" s="7"/>
      <c r="HV715" s="7"/>
      <c r="HW715" s="7"/>
      <c r="HX715" s="7"/>
      <c r="HY715" s="7"/>
      <c r="HZ715" s="7"/>
      <c r="IA715" s="7"/>
      <c r="IB715" s="7"/>
      <c r="IC715" s="7"/>
      <c r="ID715" s="7"/>
      <c r="IE715" s="7"/>
      <c r="IF715" s="7"/>
      <c r="IG715" s="7"/>
      <c r="IH715" s="7"/>
      <c r="II715" s="7"/>
      <c r="IJ715" s="7"/>
      <c r="IK715" s="7"/>
      <c r="IL715" s="7"/>
      <c r="IM715" s="7"/>
      <c r="IN715" s="7"/>
      <c r="IO715" s="7"/>
      <c r="IP715" s="7"/>
      <c r="IQ715" s="7"/>
    </row>
    <row r="716" spans="2:251">
      <c r="B716" s="65"/>
      <c r="C716" s="15"/>
      <c r="D716" s="15"/>
      <c r="F716" s="15"/>
      <c r="G716" s="14"/>
      <c r="H716" s="14"/>
      <c r="I716" s="14"/>
      <c r="J716" s="15"/>
      <c r="K716" s="14"/>
      <c r="L716" s="15"/>
      <c r="M716" s="15"/>
      <c r="N716" s="15"/>
      <c r="O716" s="15"/>
      <c r="P716" s="15"/>
      <c r="Q716" s="14"/>
      <c r="R716" s="15"/>
      <c r="S716" s="15"/>
      <c r="T716" s="15"/>
      <c r="U716" s="15"/>
      <c r="V716" s="15"/>
      <c r="W716" s="18"/>
      <c r="X716" s="15"/>
      <c r="Y716" s="15"/>
      <c r="Z716" s="18"/>
      <c r="AA716" s="15"/>
      <c r="AB716" s="15"/>
      <c r="AC716" s="18"/>
      <c r="AD716" s="16"/>
      <c r="AE716" s="16"/>
      <c r="AF716" s="11"/>
      <c r="AG716" s="15"/>
      <c r="AH716" s="15"/>
      <c r="AI716" s="18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4"/>
      <c r="AV716" s="15"/>
      <c r="AW716" s="15"/>
      <c r="AX716" s="15"/>
      <c r="AY716" s="15"/>
      <c r="AZ716" s="15"/>
      <c r="BA716" s="15"/>
      <c r="BB716" s="15"/>
      <c r="BC716" s="15"/>
      <c r="BD716" s="14"/>
      <c r="BE716" s="15"/>
      <c r="BF716" s="15"/>
      <c r="BG716" s="16"/>
      <c r="BH716" s="15"/>
      <c r="BI716" s="15"/>
      <c r="BJ716" s="7"/>
      <c r="BK716" s="7"/>
      <c r="BL716" s="15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  <c r="FB716" s="7"/>
      <c r="FC716" s="7"/>
      <c r="FD716" s="7"/>
      <c r="FE716" s="7"/>
      <c r="FF716" s="7"/>
      <c r="FG716" s="7"/>
      <c r="FH716" s="7"/>
      <c r="FI716" s="7"/>
      <c r="FJ716" s="7"/>
      <c r="FK716" s="7"/>
      <c r="FL716" s="7"/>
      <c r="FM716" s="7"/>
      <c r="FN716" s="7"/>
      <c r="FO716" s="7"/>
      <c r="FP716" s="7"/>
      <c r="FQ716" s="7"/>
      <c r="FR716" s="7"/>
      <c r="FS716" s="7"/>
      <c r="FT716" s="7"/>
      <c r="FU716" s="7"/>
      <c r="FV716" s="7"/>
      <c r="FW716" s="7"/>
      <c r="FX716" s="7"/>
      <c r="FY716" s="7"/>
      <c r="FZ716" s="7"/>
      <c r="GA716" s="7"/>
      <c r="GB716" s="7"/>
      <c r="GC716" s="7"/>
      <c r="GD716" s="7"/>
      <c r="GE716" s="7"/>
      <c r="GF716" s="7"/>
      <c r="GG716" s="7"/>
      <c r="GH716" s="7"/>
      <c r="GI716" s="7"/>
      <c r="GJ716" s="7"/>
      <c r="GK716" s="7"/>
      <c r="GL716" s="7"/>
      <c r="GM716" s="7"/>
      <c r="GN716" s="7"/>
      <c r="GO716" s="7"/>
      <c r="GP716" s="7"/>
      <c r="GQ716" s="7"/>
      <c r="GR716" s="7"/>
      <c r="GS716" s="7"/>
      <c r="GT716" s="7"/>
      <c r="GU716" s="7"/>
      <c r="GV716" s="7"/>
      <c r="GW716" s="7"/>
      <c r="GX716" s="7"/>
      <c r="GY716" s="7"/>
      <c r="GZ716" s="7"/>
      <c r="HA716" s="7"/>
      <c r="HB716" s="7"/>
      <c r="HC716" s="7"/>
      <c r="HD716" s="7"/>
      <c r="HE716" s="7"/>
      <c r="HF716" s="7"/>
      <c r="HG716" s="7"/>
      <c r="HH716" s="7"/>
      <c r="HI716" s="7"/>
      <c r="HJ716" s="7"/>
      <c r="HK716" s="7"/>
      <c r="HL716" s="7"/>
      <c r="HM716" s="7"/>
      <c r="HN716" s="7"/>
      <c r="HO716" s="7"/>
      <c r="HP716" s="7"/>
      <c r="HQ716" s="7"/>
      <c r="HR716" s="7"/>
      <c r="HS716" s="7"/>
      <c r="HT716" s="7"/>
      <c r="HU716" s="7"/>
      <c r="HV716" s="7"/>
      <c r="HW716" s="7"/>
      <c r="HX716" s="7"/>
      <c r="HY716" s="7"/>
      <c r="HZ716" s="7"/>
      <c r="IA716" s="7"/>
      <c r="IB716" s="7"/>
      <c r="IC716" s="7"/>
      <c r="ID716" s="7"/>
      <c r="IE716" s="7"/>
      <c r="IF716" s="7"/>
      <c r="IG716" s="7"/>
      <c r="IH716" s="7"/>
      <c r="II716" s="7"/>
      <c r="IJ716" s="7"/>
      <c r="IK716" s="7"/>
      <c r="IL716" s="7"/>
      <c r="IM716" s="7"/>
      <c r="IN716" s="7"/>
      <c r="IO716" s="7"/>
      <c r="IP716" s="7"/>
      <c r="IQ716" s="7"/>
    </row>
    <row r="717" spans="2:251">
      <c r="B717" s="65"/>
      <c r="C717" s="15"/>
      <c r="D717" s="15"/>
      <c r="F717" s="15"/>
      <c r="G717" s="14"/>
      <c r="H717" s="14"/>
      <c r="I717" s="14"/>
      <c r="J717" s="15"/>
      <c r="K717" s="14"/>
      <c r="L717" s="15"/>
      <c r="M717" s="15"/>
      <c r="N717" s="15"/>
      <c r="O717" s="15"/>
      <c r="P717" s="15"/>
      <c r="Q717" s="14"/>
      <c r="R717" s="15"/>
      <c r="S717" s="15"/>
      <c r="T717" s="15"/>
      <c r="U717" s="15"/>
      <c r="V717" s="15"/>
      <c r="W717" s="18"/>
      <c r="X717" s="15"/>
      <c r="Y717" s="15"/>
      <c r="Z717" s="18"/>
      <c r="AA717" s="15"/>
      <c r="AB717" s="15"/>
      <c r="AC717" s="18"/>
      <c r="AD717" s="16"/>
      <c r="AE717" s="16"/>
      <c r="AF717" s="11"/>
      <c r="AG717" s="15"/>
      <c r="AH717" s="15"/>
      <c r="AI717" s="18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4"/>
      <c r="AV717" s="15"/>
      <c r="AW717" s="15"/>
      <c r="AX717" s="15"/>
      <c r="AY717" s="15"/>
      <c r="AZ717" s="15"/>
      <c r="BA717" s="15"/>
      <c r="BB717" s="15"/>
      <c r="BC717" s="15"/>
      <c r="BD717" s="14"/>
      <c r="BE717" s="15"/>
      <c r="BF717" s="15"/>
      <c r="BG717" s="16"/>
      <c r="BH717" s="15"/>
      <c r="BI717" s="15"/>
      <c r="BJ717" s="7"/>
      <c r="BK717" s="7"/>
      <c r="BL717" s="15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  <c r="FB717" s="7"/>
      <c r="FC717" s="7"/>
      <c r="FD717" s="7"/>
      <c r="FE717" s="7"/>
      <c r="FF717" s="7"/>
      <c r="FG717" s="7"/>
      <c r="FH717" s="7"/>
      <c r="FI717" s="7"/>
      <c r="FJ717" s="7"/>
      <c r="FK717" s="7"/>
      <c r="FL717" s="7"/>
      <c r="FM717" s="7"/>
      <c r="FN717" s="7"/>
      <c r="FO717" s="7"/>
      <c r="FP717" s="7"/>
      <c r="FQ717" s="7"/>
      <c r="FR717" s="7"/>
      <c r="FS717" s="7"/>
      <c r="FT717" s="7"/>
      <c r="FU717" s="7"/>
      <c r="FV717" s="7"/>
      <c r="FW717" s="7"/>
      <c r="FX717" s="7"/>
      <c r="FY717" s="7"/>
      <c r="FZ717" s="7"/>
      <c r="GA717" s="7"/>
      <c r="GB717" s="7"/>
      <c r="GC717" s="7"/>
      <c r="GD717" s="7"/>
      <c r="GE717" s="7"/>
      <c r="GF717" s="7"/>
      <c r="GG717" s="7"/>
      <c r="GH717" s="7"/>
      <c r="GI717" s="7"/>
      <c r="GJ717" s="7"/>
      <c r="GK717" s="7"/>
      <c r="GL717" s="7"/>
      <c r="GM717" s="7"/>
      <c r="GN717" s="7"/>
      <c r="GO717" s="7"/>
      <c r="GP717" s="7"/>
      <c r="GQ717" s="7"/>
      <c r="GR717" s="7"/>
      <c r="GS717" s="7"/>
      <c r="GT717" s="7"/>
      <c r="GU717" s="7"/>
      <c r="GV717" s="7"/>
      <c r="GW717" s="7"/>
      <c r="GX717" s="7"/>
      <c r="GY717" s="7"/>
      <c r="GZ717" s="7"/>
      <c r="HA717" s="7"/>
      <c r="HB717" s="7"/>
      <c r="HC717" s="7"/>
      <c r="HD717" s="7"/>
      <c r="HE717" s="7"/>
      <c r="HF717" s="7"/>
      <c r="HG717" s="7"/>
      <c r="HH717" s="7"/>
      <c r="HI717" s="7"/>
      <c r="HJ717" s="7"/>
      <c r="HK717" s="7"/>
      <c r="HL717" s="7"/>
      <c r="HM717" s="7"/>
      <c r="HN717" s="7"/>
      <c r="HO717" s="7"/>
      <c r="HP717" s="7"/>
      <c r="HQ717" s="7"/>
      <c r="HR717" s="7"/>
      <c r="HS717" s="7"/>
      <c r="HT717" s="7"/>
      <c r="HU717" s="7"/>
      <c r="HV717" s="7"/>
      <c r="HW717" s="7"/>
      <c r="HX717" s="7"/>
      <c r="HY717" s="7"/>
      <c r="HZ717" s="7"/>
      <c r="IA717" s="7"/>
      <c r="IB717" s="7"/>
      <c r="IC717" s="7"/>
      <c r="ID717" s="7"/>
      <c r="IE717" s="7"/>
      <c r="IF717" s="7"/>
      <c r="IG717" s="7"/>
      <c r="IH717" s="7"/>
      <c r="II717" s="7"/>
      <c r="IJ717" s="7"/>
      <c r="IK717" s="7"/>
      <c r="IL717" s="7"/>
      <c r="IM717" s="7"/>
      <c r="IN717" s="7"/>
      <c r="IO717" s="7"/>
      <c r="IP717" s="7"/>
      <c r="IQ717" s="7"/>
    </row>
    <row r="718" spans="2:251">
      <c r="B718" s="65"/>
      <c r="C718" s="15"/>
      <c r="D718" s="15"/>
      <c r="F718" s="15"/>
      <c r="G718" s="14"/>
      <c r="H718" s="14"/>
      <c r="I718" s="14"/>
      <c r="J718" s="15"/>
      <c r="K718" s="14"/>
      <c r="L718" s="15"/>
      <c r="M718" s="15"/>
      <c r="N718" s="15"/>
      <c r="O718" s="15"/>
      <c r="P718" s="15"/>
      <c r="Q718" s="14"/>
      <c r="R718" s="15"/>
      <c r="S718" s="15"/>
      <c r="T718" s="15"/>
      <c r="U718" s="15"/>
      <c r="V718" s="15"/>
      <c r="W718" s="18"/>
      <c r="X718" s="15"/>
      <c r="Y718" s="15"/>
      <c r="Z718" s="18"/>
      <c r="AA718" s="15"/>
      <c r="AB718" s="15"/>
      <c r="AC718" s="18"/>
      <c r="AD718" s="16"/>
      <c r="AE718" s="16"/>
      <c r="AF718" s="11"/>
      <c r="AG718" s="15"/>
      <c r="AH718" s="15"/>
      <c r="AI718" s="18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4"/>
      <c r="AV718" s="15"/>
      <c r="AW718" s="15"/>
      <c r="AX718" s="15"/>
      <c r="AY718" s="15"/>
      <c r="AZ718" s="15"/>
      <c r="BA718" s="15"/>
      <c r="BB718" s="15"/>
      <c r="BC718" s="15"/>
      <c r="BD718" s="14"/>
      <c r="BE718" s="15"/>
      <c r="BF718" s="15"/>
      <c r="BG718" s="16"/>
      <c r="BH718" s="15"/>
      <c r="BI718" s="15"/>
      <c r="BJ718" s="7"/>
      <c r="BK718" s="7"/>
      <c r="BL718" s="15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  <c r="FA718" s="7"/>
      <c r="FB718" s="7"/>
      <c r="FC718" s="7"/>
      <c r="FD718" s="7"/>
      <c r="FE718" s="7"/>
      <c r="FF718" s="7"/>
      <c r="FG718" s="7"/>
      <c r="FH718" s="7"/>
      <c r="FI718" s="7"/>
      <c r="FJ718" s="7"/>
      <c r="FK718" s="7"/>
      <c r="FL718" s="7"/>
      <c r="FM718" s="7"/>
      <c r="FN718" s="7"/>
      <c r="FO718" s="7"/>
      <c r="FP718" s="7"/>
      <c r="FQ718" s="7"/>
      <c r="FR718" s="7"/>
      <c r="FS718" s="7"/>
      <c r="FT718" s="7"/>
      <c r="FU718" s="7"/>
      <c r="FV718" s="7"/>
      <c r="FW718" s="7"/>
      <c r="FX718" s="7"/>
      <c r="FY718" s="7"/>
      <c r="FZ718" s="7"/>
      <c r="GA718" s="7"/>
      <c r="GB718" s="7"/>
      <c r="GC718" s="7"/>
      <c r="GD718" s="7"/>
      <c r="GE718" s="7"/>
      <c r="GF718" s="7"/>
      <c r="GG718" s="7"/>
      <c r="GH718" s="7"/>
      <c r="GI718" s="7"/>
      <c r="GJ718" s="7"/>
      <c r="GK718" s="7"/>
      <c r="GL718" s="7"/>
      <c r="GM718" s="7"/>
      <c r="GN718" s="7"/>
      <c r="GO718" s="7"/>
      <c r="GP718" s="7"/>
      <c r="GQ718" s="7"/>
      <c r="GR718" s="7"/>
      <c r="GS718" s="7"/>
      <c r="GT718" s="7"/>
      <c r="GU718" s="7"/>
      <c r="GV718" s="7"/>
      <c r="GW718" s="7"/>
      <c r="GX718" s="7"/>
      <c r="GY718" s="7"/>
      <c r="GZ718" s="7"/>
      <c r="HA718" s="7"/>
      <c r="HB718" s="7"/>
      <c r="HC718" s="7"/>
      <c r="HD718" s="7"/>
      <c r="HE718" s="7"/>
      <c r="HF718" s="7"/>
      <c r="HG718" s="7"/>
      <c r="HH718" s="7"/>
      <c r="HI718" s="7"/>
      <c r="HJ718" s="7"/>
      <c r="HK718" s="7"/>
      <c r="HL718" s="7"/>
      <c r="HM718" s="7"/>
      <c r="HN718" s="7"/>
      <c r="HO718" s="7"/>
      <c r="HP718" s="7"/>
      <c r="HQ718" s="7"/>
      <c r="HR718" s="7"/>
      <c r="HS718" s="7"/>
      <c r="HT718" s="7"/>
      <c r="HU718" s="7"/>
      <c r="HV718" s="7"/>
      <c r="HW718" s="7"/>
      <c r="HX718" s="7"/>
      <c r="HY718" s="7"/>
      <c r="HZ718" s="7"/>
      <c r="IA718" s="7"/>
      <c r="IB718" s="7"/>
      <c r="IC718" s="7"/>
      <c r="ID718" s="7"/>
      <c r="IE718" s="7"/>
      <c r="IF718" s="7"/>
      <c r="IG718" s="7"/>
      <c r="IH718" s="7"/>
      <c r="II718" s="7"/>
      <c r="IJ718" s="7"/>
      <c r="IK718" s="7"/>
      <c r="IL718" s="7"/>
      <c r="IM718" s="7"/>
      <c r="IN718" s="7"/>
      <c r="IO718" s="7"/>
      <c r="IP718" s="7"/>
      <c r="IQ718" s="7"/>
    </row>
    <row r="719" spans="2:251">
      <c r="B719" s="65"/>
      <c r="C719" s="15"/>
      <c r="D719" s="15"/>
      <c r="F719" s="15"/>
      <c r="G719" s="14"/>
      <c r="H719" s="14"/>
      <c r="I719" s="14"/>
      <c r="J719" s="15"/>
      <c r="K719" s="14"/>
      <c r="L719" s="15"/>
      <c r="M719" s="15"/>
      <c r="N719" s="15"/>
      <c r="O719" s="15"/>
      <c r="P719" s="15"/>
      <c r="Q719" s="14"/>
      <c r="R719" s="15"/>
      <c r="S719" s="15"/>
      <c r="T719" s="15"/>
      <c r="U719" s="15"/>
      <c r="V719" s="15"/>
      <c r="W719" s="18"/>
      <c r="X719" s="15"/>
      <c r="Y719" s="15"/>
      <c r="Z719" s="18"/>
      <c r="AA719" s="15"/>
      <c r="AB719" s="15"/>
      <c r="AC719" s="18"/>
      <c r="AD719" s="16"/>
      <c r="AE719" s="16"/>
      <c r="AF719" s="11"/>
      <c r="AG719" s="15"/>
      <c r="AH719" s="15"/>
      <c r="AI719" s="18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4"/>
      <c r="AV719" s="15"/>
      <c r="AW719" s="15"/>
      <c r="AX719" s="15"/>
      <c r="AY719" s="15"/>
      <c r="AZ719" s="15"/>
      <c r="BA719" s="15"/>
      <c r="BB719" s="15"/>
      <c r="BC719" s="15"/>
      <c r="BD719" s="14"/>
      <c r="BE719" s="15"/>
      <c r="BF719" s="15"/>
      <c r="BG719" s="16"/>
      <c r="BH719" s="15"/>
      <c r="BI719" s="15"/>
      <c r="BJ719" s="7"/>
      <c r="BK719" s="7"/>
      <c r="BL719" s="15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  <c r="FA719" s="7"/>
      <c r="FB719" s="7"/>
      <c r="FC719" s="7"/>
      <c r="FD719" s="7"/>
      <c r="FE719" s="7"/>
      <c r="FF719" s="7"/>
      <c r="FG719" s="7"/>
      <c r="FH719" s="7"/>
      <c r="FI719" s="7"/>
      <c r="FJ719" s="7"/>
      <c r="FK719" s="7"/>
      <c r="FL719" s="7"/>
      <c r="FM719" s="7"/>
      <c r="FN719" s="7"/>
      <c r="FO719" s="7"/>
      <c r="FP719" s="7"/>
      <c r="FQ719" s="7"/>
      <c r="FR719" s="7"/>
      <c r="FS719" s="7"/>
      <c r="FT719" s="7"/>
      <c r="FU719" s="7"/>
      <c r="FV719" s="7"/>
      <c r="FW719" s="7"/>
      <c r="FX719" s="7"/>
      <c r="FY719" s="7"/>
      <c r="FZ719" s="7"/>
      <c r="GA719" s="7"/>
      <c r="GB719" s="7"/>
      <c r="GC719" s="7"/>
      <c r="GD719" s="7"/>
      <c r="GE719" s="7"/>
      <c r="GF719" s="7"/>
      <c r="GG719" s="7"/>
      <c r="GH719" s="7"/>
      <c r="GI719" s="7"/>
      <c r="GJ719" s="7"/>
      <c r="GK719" s="7"/>
      <c r="GL719" s="7"/>
      <c r="GM719" s="7"/>
      <c r="GN719" s="7"/>
      <c r="GO719" s="7"/>
      <c r="GP719" s="7"/>
      <c r="GQ719" s="7"/>
      <c r="GR719" s="7"/>
      <c r="GS719" s="7"/>
      <c r="GT719" s="7"/>
      <c r="GU719" s="7"/>
      <c r="GV719" s="7"/>
      <c r="GW719" s="7"/>
      <c r="GX719" s="7"/>
      <c r="GY719" s="7"/>
      <c r="GZ719" s="7"/>
      <c r="HA719" s="7"/>
      <c r="HB719" s="7"/>
      <c r="HC719" s="7"/>
      <c r="HD719" s="7"/>
      <c r="HE719" s="7"/>
      <c r="HF719" s="7"/>
      <c r="HG719" s="7"/>
      <c r="HH719" s="7"/>
      <c r="HI719" s="7"/>
      <c r="HJ719" s="7"/>
      <c r="HK719" s="7"/>
      <c r="HL719" s="7"/>
      <c r="HM719" s="7"/>
      <c r="HN719" s="7"/>
      <c r="HO719" s="7"/>
      <c r="HP719" s="7"/>
      <c r="HQ719" s="7"/>
      <c r="HR719" s="7"/>
      <c r="HS719" s="7"/>
      <c r="HT719" s="7"/>
      <c r="HU719" s="7"/>
      <c r="HV719" s="7"/>
      <c r="HW719" s="7"/>
      <c r="HX719" s="7"/>
      <c r="HY719" s="7"/>
      <c r="HZ719" s="7"/>
      <c r="IA719" s="7"/>
      <c r="IB719" s="7"/>
      <c r="IC719" s="7"/>
      <c r="ID719" s="7"/>
      <c r="IE719" s="7"/>
      <c r="IF719" s="7"/>
      <c r="IG719" s="7"/>
      <c r="IH719" s="7"/>
      <c r="II719" s="7"/>
      <c r="IJ719" s="7"/>
      <c r="IK719" s="7"/>
      <c r="IL719" s="7"/>
      <c r="IM719" s="7"/>
      <c r="IN719" s="7"/>
      <c r="IO719" s="7"/>
      <c r="IP719" s="7"/>
      <c r="IQ719" s="7"/>
    </row>
    <row r="720" spans="2:251">
      <c r="B720" s="65"/>
      <c r="C720" s="15"/>
      <c r="D720" s="15"/>
      <c r="F720" s="15"/>
      <c r="G720" s="14"/>
      <c r="H720" s="14"/>
      <c r="I720" s="14"/>
      <c r="J720" s="15"/>
      <c r="K720" s="14"/>
      <c r="L720" s="15"/>
      <c r="M720" s="15"/>
      <c r="N720" s="15"/>
      <c r="O720" s="15"/>
      <c r="P720" s="15"/>
      <c r="Q720" s="14"/>
      <c r="R720" s="15"/>
      <c r="S720" s="15"/>
      <c r="T720" s="15"/>
      <c r="U720" s="15"/>
      <c r="V720" s="15"/>
      <c r="W720" s="18"/>
      <c r="X720" s="15"/>
      <c r="Y720" s="15"/>
      <c r="Z720" s="18"/>
      <c r="AA720" s="15"/>
      <c r="AB720" s="15"/>
      <c r="AC720" s="18"/>
      <c r="AD720" s="16"/>
      <c r="AE720" s="16"/>
      <c r="AF720" s="11"/>
      <c r="AG720" s="15"/>
      <c r="AH720" s="15"/>
      <c r="AI720" s="18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4"/>
      <c r="AV720" s="15"/>
      <c r="AW720" s="15"/>
      <c r="AX720" s="15"/>
      <c r="AY720" s="15"/>
      <c r="AZ720" s="15"/>
      <c r="BA720" s="15"/>
      <c r="BB720" s="15"/>
      <c r="BC720" s="15"/>
      <c r="BD720" s="14"/>
      <c r="BE720" s="15"/>
      <c r="BF720" s="15"/>
      <c r="BG720" s="16"/>
      <c r="BH720" s="15"/>
      <c r="BI720" s="15"/>
      <c r="BJ720" s="7"/>
      <c r="BK720" s="7"/>
      <c r="BL720" s="15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  <c r="FA720" s="7"/>
      <c r="FB720" s="7"/>
      <c r="FC720" s="7"/>
      <c r="FD720" s="7"/>
      <c r="FE720" s="7"/>
      <c r="FF720" s="7"/>
      <c r="FG720" s="7"/>
      <c r="FH720" s="7"/>
      <c r="FI720" s="7"/>
      <c r="FJ720" s="7"/>
      <c r="FK720" s="7"/>
      <c r="FL720" s="7"/>
      <c r="FM720" s="7"/>
      <c r="FN720" s="7"/>
      <c r="FO720" s="7"/>
      <c r="FP720" s="7"/>
      <c r="FQ720" s="7"/>
      <c r="FR720" s="7"/>
      <c r="FS720" s="7"/>
      <c r="FT720" s="7"/>
      <c r="FU720" s="7"/>
      <c r="FV720" s="7"/>
      <c r="FW720" s="7"/>
      <c r="FX720" s="7"/>
      <c r="FY720" s="7"/>
      <c r="FZ720" s="7"/>
      <c r="GA720" s="7"/>
      <c r="GB720" s="7"/>
      <c r="GC720" s="7"/>
      <c r="GD720" s="7"/>
      <c r="GE720" s="7"/>
      <c r="GF720" s="7"/>
      <c r="GG720" s="7"/>
      <c r="GH720" s="7"/>
      <c r="GI720" s="7"/>
      <c r="GJ720" s="7"/>
      <c r="GK720" s="7"/>
      <c r="GL720" s="7"/>
      <c r="GM720" s="7"/>
      <c r="GN720" s="7"/>
      <c r="GO720" s="7"/>
      <c r="GP720" s="7"/>
      <c r="GQ720" s="7"/>
      <c r="GR720" s="7"/>
      <c r="GS720" s="7"/>
      <c r="GT720" s="7"/>
      <c r="GU720" s="7"/>
      <c r="GV720" s="7"/>
      <c r="GW720" s="7"/>
      <c r="GX720" s="7"/>
      <c r="GY720" s="7"/>
      <c r="GZ720" s="7"/>
      <c r="HA720" s="7"/>
      <c r="HB720" s="7"/>
      <c r="HC720" s="7"/>
      <c r="HD720" s="7"/>
      <c r="HE720" s="7"/>
      <c r="HF720" s="7"/>
      <c r="HG720" s="7"/>
      <c r="HH720" s="7"/>
      <c r="HI720" s="7"/>
      <c r="HJ720" s="7"/>
      <c r="HK720" s="7"/>
      <c r="HL720" s="7"/>
      <c r="HM720" s="7"/>
      <c r="HN720" s="7"/>
      <c r="HO720" s="7"/>
      <c r="HP720" s="7"/>
      <c r="HQ720" s="7"/>
      <c r="HR720" s="7"/>
      <c r="HS720" s="7"/>
      <c r="HT720" s="7"/>
      <c r="HU720" s="7"/>
      <c r="HV720" s="7"/>
      <c r="HW720" s="7"/>
      <c r="HX720" s="7"/>
      <c r="HY720" s="7"/>
      <c r="HZ720" s="7"/>
      <c r="IA720" s="7"/>
      <c r="IB720" s="7"/>
      <c r="IC720" s="7"/>
      <c r="ID720" s="7"/>
      <c r="IE720" s="7"/>
      <c r="IF720" s="7"/>
      <c r="IG720" s="7"/>
      <c r="IH720" s="7"/>
      <c r="II720" s="7"/>
      <c r="IJ720" s="7"/>
      <c r="IK720" s="7"/>
      <c r="IL720" s="7"/>
      <c r="IM720" s="7"/>
      <c r="IN720" s="7"/>
      <c r="IO720" s="7"/>
      <c r="IP720" s="7"/>
      <c r="IQ720" s="7"/>
    </row>
    <row r="721" spans="2:251">
      <c r="B721" s="65"/>
      <c r="C721" s="15"/>
      <c r="D721" s="15"/>
      <c r="F721" s="15"/>
      <c r="G721" s="14"/>
      <c r="H721" s="14"/>
      <c r="I721" s="14"/>
      <c r="J721" s="15"/>
      <c r="K721" s="14"/>
      <c r="L721" s="15"/>
      <c r="M721" s="15"/>
      <c r="N721" s="15"/>
      <c r="O721" s="15"/>
      <c r="P721" s="15"/>
      <c r="Q721" s="14"/>
      <c r="R721" s="15"/>
      <c r="S721" s="15"/>
      <c r="T721" s="15"/>
      <c r="U721" s="15"/>
      <c r="V721" s="15"/>
      <c r="W721" s="18"/>
      <c r="X721" s="15"/>
      <c r="Y721" s="15"/>
      <c r="Z721" s="18"/>
      <c r="AA721" s="15"/>
      <c r="AB721" s="15"/>
      <c r="AC721" s="18"/>
      <c r="AD721" s="16"/>
      <c r="AE721" s="16"/>
      <c r="AF721" s="11"/>
      <c r="AG721" s="15"/>
      <c r="AH721" s="15"/>
      <c r="AI721" s="18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4"/>
      <c r="AV721" s="15"/>
      <c r="AW721" s="15"/>
      <c r="AX721" s="15"/>
      <c r="AY721" s="15"/>
      <c r="AZ721" s="15"/>
      <c r="BA721" s="15"/>
      <c r="BB721" s="15"/>
      <c r="BC721" s="15"/>
      <c r="BD721" s="14"/>
      <c r="BE721" s="15"/>
      <c r="BF721" s="15"/>
      <c r="BG721" s="16"/>
      <c r="BH721" s="15"/>
      <c r="BI721" s="15"/>
      <c r="BJ721" s="7"/>
      <c r="BK721" s="7"/>
      <c r="BL721" s="15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  <c r="FA721" s="7"/>
      <c r="FB721" s="7"/>
      <c r="FC721" s="7"/>
      <c r="FD721" s="7"/>
      <c r="FE721" s="7"/>
      <c r="FF721" s="7"/>
      <c r="FG721" s="7"/>
      <c r="FH721" s="7"/>
      <c r="FI721" s="7"/>
      <c r="FJ721" s="7"/>
      <c r="FK721" s="7"/>
      <c r="FL721" s="7"/>
      <c r="FM721" s="7"/>
      <c r="FN721" s="7"/>
      <c r="FO721" s="7"/>
      <c r="FP721" s="7"/>
      <c r="FQ721" s="7"/>
      <c r="FR721" s="7"/>
      <c r="FS721" s="7"/>
      <c r="FT721" s="7"/>
      <c r="FU721" s="7"/>
      <c r="FV721" s="7"/>
      <c r="FW721" s="7"/>
      <c r="FX721" s="7"/>
      <c r="FY721" s="7"/>
      <c r="FZ721" s="7"/>
      <c r="GA721" s="7"/>
      <c r="GB721" s="7"/>
      <c r="GC721" s="7"/>
      <c r="GD721" s="7"/>
      <c r="GE721" s="7"/>
      <c r="GF721" s="7"/>
      <c r="GG721" s="7"/>
      <c r="GH721" s="7"/>
      <c r="GI721" s="7"/>
      <c r="GJ721" s="7"/>
      <c r="GK721" s="7"/>
      <c r="GL721" s="7"/>
      <c r="GM721" s="7"/>
      <c r="GN721" s="7"/>
      <c r="GO721" s="7"/>
      <c r="GP721" s="7"/>
      <c r="GQ721" s="7"/>
      <c r="GR721" s="7"/>
      <c r="GS721" s="7"/>
      <c r="GT721" s="7"/>
      <c r="GU721" s="7"/>
      <c r="GV721" s="7"/>
      <c r="GW721" s="7"/>
      <c r="GX721" s="7"/>
      <c r="GY721" s="7"/>
      <c r="GZ721" s="7"/>
      <c r="HA721" s="7"/>
      <c r="HB721" s="7"/>
      <c r="HC721" s="7"/>
      <c r="HD721" s="7"/>
      <c r="HE721" s="7"/>
      <c r="HF721" s="7"/>
      <c r="HG721" s="7"/>
      <c r="HH721" s="7"/>
      <c r="HI721" s="7"/>
      <c r="HJ721" s="7"/>
      <c r="HK721" s="7"/>
      <c r="HL721" s="7"/>
      <c r="HM721" s="7"/>
      <c r="HN721" s="7"/>
      <c r="HO721" s="7"/>
      <c r="HP721" s="7"/>
      <c r="HQ721" s="7"/>
      <c r="HR721" s="7"/>
      <c r="HS721" s="7"/>
      <c r="HT721" s="7"/>
      <c r="HU721" s="7"/>
      <c r="HV721" s="7"/>
      <c r="HW721" s="7"/>
      <c r="HX721" s="7"/>
      <c r="HY721" s="7"/>
      <c r="HZ721" s="7"/>
      <c r="IA721" s="7"/>
      <c r="IB721" s="7"/>
      <c r="IC721" s="7"/>
      <c r="ID721" s="7"/>
      <c r="IE721" s="7"/>
      <c r="IF721" s="7"/>
      <c r="IG721" s="7"/>
      <c r="IH721" s="7"/>
      <c r="II721" s="7"/>
      <c r="IJ721" s="7"/>
      <c r="IK721" s="7"/>
      <c r="IL721" s="7"/>
      <c r="IM721" s="7"/>
      <c r="IN721" s="7"/>
      <c r="IO721" s="7"/>
      <c r="IP721" s="7"/>
      <c r="IQ721" s="7"/>
    </row>
    <row r="722" spans="2:251">
      <c r="B722" s="65"/>
      <c r="C722" s="15"/>
      <c r="D722" s="15"/>
      <c r="F722" s="15"/>
      <c r="G722" s="14"/>
      <c r="H722" s="14"/>
      <c r="I722" s="14"/>
      <c r="J722" s="15"/>
      <c r="K722" s="14"/>
      <c r="L722" s="15"/>
      <c r="M722" s="15"/>
      <c r="N722" s="15"/>
      <c r="O722" s="15"/>
      <c r="P722" s="15"/>
      <c r="Q722" s="14"/>
      <c r="R722" s="15"/>
      <c r="S722" s="15"/>
      <c r="T722" s="15"/>
      <c r="U722" s="15"/>
      <c r="V722" s="15"/>
      <c r="W722" s="18"/>
      <c r="X722" s="15"/>
      <c r="Y722" s="15"/>
      <c r="Z722" s="18"/>
      <c r="AA722" s="15"/>
      <c r="AB722" s="15"/>
      <c r="AC722" s="18"/>
      <c r="AD722" s="16"/>
      <c r="AE722" s="16"/>
      <c r="AF722" s="11"/>
      <c r="AG722" s="15"/>
      <c r="AH722" s="15"/>
      <c r="AI722" s="18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4"/>
      <c r="AV722" s="15"/>
      <c r="AW722" s="15"/>
      <c r="AX722" s="15"/>
      <c r="AY722" s="15"/>
      <c r="AZ722" s="15"/>
      <c r="BA722" s="15"/>
      <c r="BB722" s="15"/>
      <c r="BC722" s="15"/>
      <c r="BD722" s="14"/>
      <c r="BE722" s="15"/>
      <c r="BF722" s="15"/>
      <c r="BG722" s="16"/>
      <c r="BH722" s="15"/>
      <c r="BI722" s="15"/>
      <c r="BJ722" s="7"/>
      <c r="BK722" s="7"/>
      <c r="BL722" s="15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  <c r="FA722" s="7"/>
      <c r="FB722" s="7"/>
      <c r="FC722" s="7"/>
      <c r="FD722" s="7"/>
      <c r="FE722" s="7"/>
      <c r="FF722" s="7"/>
      <c r="FG722" s="7"/>
      <c r="FH722" s="7"/>
      <c r="FI722" s="7"/>
      <c r="FJ722" s="7"/>
      <c r="FK722" s="7"/>
      <c r="FL722" s="7"/>
      <c r="FM722" s="7"/>
      <c r="FN722" s="7"/>
      <c r="FO722" s="7"/>
      <c r="FP722" s="7"/>
      <c r="FQ722" s="7"/>
      <c r="FR722" s="7"/>
      <c r="FS722" s="7"/>
      <c r="FT722" s="7"/>
      <c r="FU722" s="7"/>
      <c r="FV722" s="7"/>
      <c r="FW722" s="7"/>
      <c r="FX722" s="7"/>
      <c r="FY722" s="7"/>
      <c r="FZ722" s="7"/>
      <c r="GA722" s="7"/>
      <c r="GB722" s="7"/>
      <c r="GC722" s="7"/>
      <c r="GD722" s="7"/>
      <c r="GE722" s="7"/>
      <c r="GF722" s="7"/>
      <c r="GG722" s="7"/>
      <c r="GH722" s="7"/>
      <c r="GI722" s="7"/>
      <c r="GJ722" s="7"/>
      <c r="GK722" s="7"/>
      <c r="GL722" s="7"/>
      <c r="GM722" s="7"/>
      <c r="GN722" s="7"/>
      <c r="GO722" s="7"/>
      <c r="GP722" s="7"/>
      <c r="GQ722" s="7"/>
      <c r="GR722" s="7"/>
      <c r="GS722" s="7"/>
      <c r="GT722" s="7"/>
      <c r="GU722" s="7"/>
      <c r="GV722" s="7"/>
      <c r="GW722" s="7"/>
      <c r="GX722" s="7"/>
      <c r="GY722" s="7"/>
      <c r="GZ722" s="7"/>
      <c r="HA722" s="7"/>
      <c r="HB722" s="7"/>
      <c r="HC722" s="7"/>
      <c r="HD722" s="7"/>
      <c r="HE722" s="7"/>
      <c r="HF722" s="7"/>
      <c r="HG722" s="7"/>
      <c r="HH722" s="7"/>
      <c r="HI722" s="7"/>
      <c r="HJ722" s="7"/>
      <c r="HK722" s="7"/>
      <c r="HL722" s="7"/>
      <c r="HM722" s="7"/>
      <c r="HN722" s="7"/>
      <c r="HO722" s="7"/>
      <c r="HP722" s="7"/>
      <c r="HQ722" s="7"/>
      <c r="HR722" s="7"/>
      <c r="HS722" s="7"/>
      <c r="HT722" s="7"/>
      <c r="HU722" s="7"/>
      <c r="HV722" s="7"/>
      <c r="HW722" s="7"/>
      <c r="HX722" s="7"/>
      <c r="HY722" s="7"/>
      <c r="HZ722" s="7"/>
      <c r="IA722" s="7"/>
      <c r="IB722" s="7"/>
      <c r="IC722" s="7"/>
      <c r="ID722" s="7"/>
      <c r="IE722" s="7"/>
      <c r="IF722" s="7"/>
      <c r="IG722" s="7"/>
      <c r="IH722" s="7"/>
      <c r="II722" s="7"/>
      <c r="IJ722" s="7"/>
      <c r="IK722" s="7"/>
      <c r="IL722" s="7"/>
      <c r="IM722" s="7"/>
      <c r="IN722" s="7"/>
      <c r="IO722" s="7"/>
      <c r="IP722" s="7"/>
      <c r="IQ722" s="7"/>
    </row>
    <row r="723" spans="2:251">
      <c r="B723" s="65"/>
      <c r="C723" s="15"/>
      <c r="D723" s="15"/>
      <c r="F723" s="15"/>
      <c r="G723" s="14"/>
      <c r="H723" s="14"/>
      <c r="I723" s="14"/>
      <c r="J723" s="15"/>
      <c r="K723" s="14"/>
      <c r="L723" s="15"/>
      <c r="M723" s="15"/>
      <c r="N723" s="15"/>
      <c r="O723" s="15"/>
      <c r="P723" s="15"/>
      <c r="Q723" s="14"/>
      <c r="R723" s="15"/>
      <c r="S723" s="15"/>
      <c r="T723" s="15"/>
      <c r="U723" s="15"/>
      <c r="V723" s="15"/>
      <c r="W723" s="18"/>
      <c r="X723" s="15"/>
      <c r="Y723" s="15"/>
      <c r="Z723" s="18"/>
      <c r="AA723" s="15"/>
      <c r="AB723" s="15"/>
      <c r="AC723" s="18"/>
      <c r="AD723" s="16"/>
      <c r="AE723" s="16"/>
      <c r="AF723" s="11"/>
      <c r="AG723" s="15"/>
      <c r="AH723" s="15"/>
      <c r="AI723" s="18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4"/>
      <c r="AV723" s="15"/>
      <c r="AW723" s="15"/>
      <c r="AX723" s="15"/>
      <c r="AY723" s="15"/>
      <c r="AZ723" s="15"/>
      <c r="BA723" s="15"/>
      <c r="BB723" s="15"/>
      <c r="BC723" s="15"/>
      <c r="BD723" s="14"/>
      <c r="BE723" s="15"/>
      <c r="BF723" s="15"/>
      <c r="BG723" s="16"/>
      <c r="BH723" s="15"/>
      <c r="BI723" s="15"/>
      <c r="BJ723" s="7"/>
      <c r="BK723" s="7"/>
      <c r="BL723" s="15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  <c r="FA723" s="7"/>
      <c r="FB723" s="7"/>
      <c r="FC723" s="7"/>
      <c r="FD723" s="7"/>
      <c r="FE723" s="7"/>
      <c r="FF723" s="7"/>
      <c r="FG723" s="7"/>
      <c r="FH723" s="7"/>
      <c r="FI723" s="7"/>
      <c r="FJ723" s="7"/>
      <c r="FK723" s="7"/>
      <c r="FL723" s="7"/>
      <c r="FM723" s="7"/>
      <c r="FN723" s="7"/>
      <c r="FO723" s="7"/>
      <c r="FP723" s="7"/>
      <c r="FQ723" s="7"/>
      <c r="FR723" s="7"/>
      <c r="FS723" s="7"/>
      <c r="FT723" s="7"/>
      <c r="FU723" s="7"/>
      <c r="FV723" s="7"/>
      <c r="FW723" s="7"/>
      <c r="FX723" s="7"/>
      <c r="FY723" s="7"/>
      <c r="FZ723" s="7"/>
      <c r="GA723" s="7"/>
      <c r="GB723" s="7"/>
      <c r="GC723" s="7"/>
      <c r="GD723" s="7"/>
      <c r="GE723" s="7"/>
      <c r="GF723" s="7"/>
      <c r="GG723" s="7"/>
      <c r="GH723" s="7"/>
      <c r="GI723" s="7"/>
      <c r="GJ723" s="7"/>
      <c r="GK723" s="7"/>
      <c r="GL723" s="7"/>
      <c r="GM723" s="7"/>
      <c r="GN723" s="7"/>
      <c r="GO723" s="7"/>
      <c r="GP723" s="7"/>
      <c r="GQ723" s="7"/>
      <c r="GR723" s="7"/>
      <c r="GS723" s="7"/>
      <c r="GT723" s="7"/>
      <c r="GU723" s="7"/>
      <c r="GV723" s="7"/>
      <c r="GW723" s="7"/>
      <c r="GX723" s="7"/>
      <c r="GY723" s="7"/>
      <c r="GZ723" s="7"/>
      <c r="HA723" s="7"/>
      <c r="HB723" s="7"/>
      <c r="HC723" s="7"/>
      <c r="HD723" s="7"/>
      <c r="HE723" s="7"/>
      <c r="HF723" s="7"/>
      <c r="HG723" s="7"/>
      <c r="HH723" s="7"/>
      <c r="HI723" s="7"/>
      <c r="HJ723" s="7"/>
      <c r="HK723" s="7"/>
      <c r="HL723" s="7"/>
      <c r="HM723" s="7"/>
      <c r="HN723" s="7"/>
      <c r="HO723" s="7"/>
      <c r="HP723" s="7"/>
      <c r="HQ723" s="7"/>
      <c r="HR723" s="7"/>
      <c r="HS723" s="7"/>
      <c r="HT723" s="7"/>
      <c r="HU723" s="7"/>
      <c r="HV723" s="7"/>
      <c r="HW723" s="7"/>
      <c r="HX723" s="7"/>
      <c r="HY723" s="7"/>
      <c r="HZ723" s="7"/>
      <c r="IA723" s="7"/>
      <c r="IB723" s="7"/>
      <c r="IC723" s="7"/>
      <c r="ID723" s="7"/>
      <c r="IE723" s="7"/>
      <c r="IF723" s="7"/>
      <c r="IG723" s="7"/>
      <c r="IH723" s="7"/>
      <c r="II723" s="7"/>
      <c r="IJ723" s="7"/>
      <c r="IK723" s="7"/>
      <c r="IL723" s="7"/>
      <c r="IM723" s="7"/>
      <c r="IN723" s="7"/>
      <c r="IO723" s="7"/>
      <c r="IP723" s="7"/>
      <c r="IQ723" s="7"/>
    </row>
    <row r="724" spans="2:251">
      <c r="B724" s="65"/>
      <c r="C724" s="15"/>
      <c r="D724" s="15"/>
      <c r="F724" s="15"/>
      <c r="G724" s="14"/>
      <c r="H724" s="14"/>
      <c r="I724" s="14"/>
      <c r="J724" s="15"/>
      <c r="K724" s="14"/>
      <c r="L724" s="15"/>
      <c r="M724" s="15"/>
      <c r="N724" s="15"/>
      <c r="O724" s="15"/>
      <c r="P724" s="15"/>
      <c r="Q724" s="14"/>
      <c r="R724" s="15"/>
      <c r="S724" s="15"/>
      <c r="T724" s="15"/>
      <c r="U724" s="15"/>
      <c r="V724" s="15"/>
      <c r="W724" s="18"/>
      <c r="X724" s="15"/>
      <c r="Y724" s="15"/>
      <c r="Z724" s="18"/>
      <c r="AA724" s="15"/>
      <c r="AB724" s="15"/>
      <c r="AC724" s="18"/>
      <c r="AD724" s="16"/>
      <c r="AE724" s="16"/>
      <c r="AF724" s="11"/>
      <c r="AG724" s="15"/>
      <c r="AH724" s="15"/>
      <c r="AI724" s="18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4"/>
      <c r="AV724" s="15"/>
      <c r="AW724" s="15"/>
      <c r="AX724" s="15"/>
      <c r="AY724" s="15"/>
      <c r="AZ724" s="15"/>
      <c r="BA724" s="15"/>
      <c r="BB724" s="15"/>
      <c r="BC724" s="15"/>
      <c r="BD724" s="14"/>
      <c r="BE724" s="15"/>
      <c r="BF724" s="15"/>
      <c r="BG724" s="16"/>
      <c r="BH724" s="15"/>
      <c r="BI724" s="15"/>
      <c r="BJ724" s="7"/>
      <c r="BK724" s="7"/>
      <c r="BL724" s="15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  <c r="FA724" s="7"/>
      <c r="FB724" s="7"/>
      <c r="FC724" s="7"/>
      <c r="FD724" s="7"/>
      <c r="FE724" s="7"/>
      <c r="FF724" s="7"/>
      <c r="FG724" s="7"/>
      <c r="FH724" s="7"/>
      <c r="FI724" s="7"/>
      <c r="FJ724" s="7"/>
      <c r="FK724" s="7"/>
      <c r="FL724" s="7"/>
      <c r="FM724" s="7"/>
      <c r="FN724" s="7"/>
      <c r="FO724" s="7"/>
      <c r="FP724" s="7"/>
      <c r="FQ724" s="7"/>
      <c r="FR724" s="7"/>
      <c r="FS724" s="7"/>
      <c r="FT724" s="7"/>
      <c r="FU724" s="7"/>
      <c r="FV724" s="7"/>
      <c r="FW724" s="7"/>
      <c r="FX724" s="7"/>
      <c r="FY724" s="7"/>
      <c r="FZ724" s="7"/>
      <c r="GA724" s="7"/>
      <c r="GB724" s="7"/>
      <c r="GC724" s="7"/>
      <c r="GD724" s="7"/>
      <c r="GE724" s="7"/>
      <c r="GF724" s="7"/>
      <c r="GG724" s="7"/>
      <c r="GH724" s="7"/>
      <c r="GI724" s="7"/>
      <c r="GJ724" s="7"/>
      <c r="GK724" s="7"/>
      <c r="GL724" s="7"/>
      <c r="GM724" s="7"/>
      <c r="GN724" s="7"/>
      <c r="GO724" s="7"/>
      <c r="GP724" s="7"/>
      <c r="GQ724" s="7"/>
      <c r="GR724" s="7"/>
      <c r="GS724" s="7"/>
      <c r="GT724" s="7"/>
      <c r="GU724" s="7"/>
      <c r="GV724" s="7"/>
      <c r="GW724" s="7"/>
      <c r="GX724" s="7"/>
      <c r="GY724" s="7"/>
      <c r="GZ724" s="7"/>
      <c r="HA724" s="7"/>
      <c r="HB724" s="7"/>
      <c r="HC724" s="7"/>
      <c r="HD724" s="7"/>
      <c r="HE724" s="7"/>
      <c r="HF724" s="7"/>
      <c r="HG724" s="7"/>
      <c r="HH724" s="7"/>
      <c r="HI724" s="7"/>
      <c r="HJ724" s="7"/>
      <c r="HK724" s="7"/>
      <c r="HL724" s="7"/>
      <c r="HM724" s="7"/>
      <c r="HN724" s="7"/>
      <c r="HO724" s="7"/>
      <c r="HP724" s="7"/>
      <c r="HQ724" s="7"/>
      <c r="HR724" s="7"/>
      <c r="HS724" s="7"/>
      <c r="HT724" s="7"/>
      <c r="HU724" s="7"/>
      <c r="HV724" s="7"/>
      <c r="HW724" s="7"/>
      <c r="HX724" s="7"/>
      <c r="HY724" s="7"/>
      <c r="HZ724" s="7"/>
      <c r="IA724" s="7"/>
      <c r="IB724" s="7"/>
      <c r="IC724" s="7"/>
      <c r="ID724" s="7"/>
      <c r="IE724" s="7"/>
      <c r="IF724" s="7"/>
      <c r="IG724" s="7"/>
      <c r="IH724" s="7"/>
      <c r="II724" s="7"/>
      <c r="IJ724" s="7"/>
      <c r="IK724" s="7"/>
      <c r="IL724" s="7"/>
      <c r="IM724" s="7"/>
      <c r="IN724" s="7"/>
      <c r="IO724" s="7"/>
      <c r="IP724" s="7"/>
      <c r="IQ724" s="7"/>
    </row>
    <row r="725" spans="2:251">
      <c r="B725" s="65"/>
      <c r="C725" s="15"/>
      <c r="D725" s="15"/>
      <c r="F725" s="15"/>
      <c r="G725" s="14"/>
      <c r="H725" s="14"/>
      <c r="I725" s="14"/>
      <c r="J725" s="15"/>
      <c r="K725" s="14"/>
      <c r="L725" s="15"/>
      <c r="M725" s="15"/>
      <c r="N725" s="15"/>
      <c r="O725" s="15"/>
      <c r="P725" s="15"/>
      <c r="Q725" s="14"/>
      <c r="R725" s="15"/>
      <c r="S725" s="15"/>
      <c r="T725" s="15"/>
      <c r="U725" s="15"/>
      <c r="V725" s="15"/>
      <c r="W725" s="18"/>
      <c r="X725" s="15"/>
      <c r="Y725" s="15"/>
      <c r="Z725" s="18"/>
      <c r="AA725" s="15"/>
      <c r="AB725" s="15"/>
      <c r="AC725" s="18"/>
      <c r="AD725" s="16"/>
      <c r="AE725" s="16"/>
      <c r="AF725" s="11"/>
      <c r="AG725" s="15"/>
      <c r="AH725" s="15"/>
      <c r="AI725" s="18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4"/>
      <c r="AV725" s="15"/>
      <c r="AW725" s="15"/>
      <c r="AX725" s="15"/>
      <c r="AY725" s="15"/>
      <c r="AZ725" s="15"/>
      <c r="BA725" s="15"/>
      <c r="BB725" s="15"/>
      <c r="BC725" s="15"/>
      <c r="BD725" s="14"/>
      <c r="BE725" s="15"/>
      <c r="BF725" s="15"/>
      <c r="BG725" s="15"/>
      <c r="BH725" s="15"/>
      <c r="BI725" s="15"/>
      <c r="BJ725" s="7"/>
      <c r="BK725" s="7"/>
      <c r="BL725" s="15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  <c r="FA725" s="7"/>
      <c r="FB725" s="7"/>
      <c r="FC725" s="7"/>
      <c r="FD725" s="7"/>
      <c r="FE725" s="7"/>
      <c r="FF725" s="7"/>
      <c r="FG725" s="7"/>
      <c r="FH725" s="7"/>
      <c r="FI725" s="7"/>
      <c r="FJ725" s="7"/>
      <c r="FK725" s="7"/>
      <c r="FL725" s="7"/>
      <c r="FM725" s="7"/>
      <c r="FN725" s="7"/>
      <c r="FO725" s="7"/>
      <c r="FP725" s="7"/>
      <c r="FQ725" s="7"/>
      <c r="FR725" s="7"/>
      <c r="FS725" s="7"/>
      <c r="FT725" s="7"/>
      <c r="FU725" s="7"/>
      <c r="FV725" s="7"/>
      <c r="FW725" s="7"/>
      <c r="FX725" s="7"/>
      <c r="FY725" s="7"/>
      <c r="FZ725" s="7"/>
      <c r="GA725" s="7"/>
      <c r="GB725" s="7"/>
      <c r="GC725" s="7"/>
      <c r="GD725" s="7"/>
      <c r="GE725" s="7"/>
      <c r="GF725" s="7"/>
      <c r="GG725" s="7"/>
      <c r="GH725" s="7"/>
      <c r="GI725" s="7"/>
      <c r="GJ725" s="7"/>
      <c r="GK725" s="7"/>
      <c r="GL725" s="7"/>
      <c r="GM725" s="7"/>
      <c r="GN725" s="7"/>
      <c r="GO725" s="7"/>
      <c r="GP725" s="7"/>
      <c r="GQ725" s="7"/>
      <c r="GR725" s="7"/>
      <c r="GS725" s="7"/>
      <c r="GT725" s="7"/>
      <c r="GU725" s="7"/>
      <c r="GV725" s="7"/>
      <c r="GW725" s="7"/>
      <c r="GX725" s="7"/>
      <c r="GY725" s="7"/>
      <c r="GZ725" s="7"/>
      <c r="HA725" s="7"/>
      <c r="HB725" s="7"/>
      <c r="HC725" s="7"/>
      <c r="HD725" s="7"/>
      <c r="HE725" s="7"/>
      <c r="HF725" s="7"/>
      <c r="HG725" s="7"/>
      <c r="HH725" s="7"/>
      <c r="HI725" s="7"/>
      <c r="HJ725" s="7"/>
      <c r="HK725" s="7"/>
      <c r="HL725" s="7"/>
      <c r="HM725" s="7"/>
      <c r="HN725" s="7"/>
      <c r="HO725" s="7"/>
      <c r="HP725" s="7"/>
      <c r="HQ725" s="7"/>
      <c r="HR725" s="7"/>
      <c r="HS725" s="7"/>
      <c r="HT725" s="7"/>
      <c r="HU725" s="7"/>
      <c r="HV725" s="7"/>
      <c r="HW725" s="7"/>
      <c r="HX725" s="7"/>
      <c r="HY725" s="7"/>
      <c r="HZ725" s="7"/>
      <c r="IA725" s="7"/>
      <c r="IB725" s="7"/>
      <c r="IC725" s="7"/>
      <c r="ID725" s="7"/>
      <c r="IE725" s="7"/>
      <c r="IF725" s="7"/>
      <c r="IG725" s="7"/>
      <c r="IH725" s="7"/>
      <c r="II725" s="7"/>
      <c r="IJ725" s="7"/>
      <c r="IK725" s="7"/>
      <c r="IL725" s="7"/>
      <c r="IM725" s="7"/>
      <c r="IN725" s="7"/>
      <c r="IO725" s="7"/>
      <c r="IP725" s="7"/>
      <c r="IQ725" s="7"/>
    </row>
    <row r="726" spans="2:251">
      <c r="B726" s="65"/>
      <c r="C726" s="15"/>
      <c r="D726" s="15"/>
      <c r="F726" s="15"/>
      <c r="G726" s="14"/>
      <c r="H726" s="14"/>
      <c r="I726" s="14"/>
      <c r="J726" s="15"/>
      <c r="K726" s="14"/>
      <c r="L726" s="15"/>
      <c r="M726" s="15"/>
      <c r="N726" s="15"/>
      <c r="O726" s="15"/>
      <c r="P726" s="15"/>
      <c r="Q726" s="14"/>
      <c r="R726" s="15"/>
      <c r="S726" s="15"/>
      <c r="T726" s="15"/>
      <c r="U726" s="15"/>
      <c r="V726" s="15"/>
      <c r="W726" s="18"/>
      <c r="X726" s="15"/>
      <c r="Y726" s="15"/>
      <c r="Z726" s="18"/>
      <c r="AA726" s="15"/>
      <c r="AB726" s="15"/>
      <c r="AC726" s="18"/>
      <c r="AD726" s="16"/>
      <c r="AE726" s="16"/>
      <c r="AF726" s="11"/>
      <c r="AG726" s="15"/>
      <c r="AH726" s="15"/>
      <c r="AI726" s="18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4"/>
      <c r="AV726" s="15"/>
      <c r="AW726" s="15"/>
      <c r="AX726" s="15"/>
      <c r="AY726" s="15"/>
      <c r="AZ726" s="15"/>
      <c r="BA726" s="15"/>
      <c r="BB726" s="15"/>
      <c r="BC726" s="15"/>
      <c r="BD726" s="14"/>
      <c r="BE726" s="15"/>
      <c r="BF726" s="15"/>
      <c r="BG726" s="16"/>
      <c r="BH726" s="15"/>
      <c r="BI726" s="15"/>
      <c r="BJ726" s="7"/>
      <c r="BK726" s="7"/>
      <c r="BL726" s="15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  <c r="FB726" s="7"/>
      <c r="FC726" s="7"/>
      <c r="FD726" s="7"/>
      <c r="FE726" s="7"/>
      <c r="FF726" s="7"/>
      <c r="FG726" s="7"/>
      <c r="FH726" s="7"/>
      <c r="FI726" s="7"/>
      <c r="FJ726" s="7"/>
      <c r="FK726" s="7"/>
      <c r="FL726" s="7"/>
      <c r="FM726" s="7"/>
      <c r="FN726" s="7"/>
      <c r="FO726" s="7"/>
      <c r="FP726" s="7"/>
      <c r="FQ726" s="7"/>
      <c r="FR726" s="7"/>
      <c r="FS726" s="7"/>
      <c r="FT726" s="7"/>
      <c r="FU726" s="7"/>
      <c r="FV726" s="7"/>
      <c r="FW726" s="7"/>
      <c r="FX726" s="7"/>
      <c r="FY726" s="7"/>
      <c r="FZ726" s="7"/>
      <c r="GA726" s="7"/>
      <c r="GB726" s="7"/>
      <c r="GC726" s="7"/>
      <c r="GD726" s="7"/>
      <c r="GE726" s="7"/>
      <c r="GF726" s="7"/>
      <c r="GG726" s="7"/>
      <c r="GH726" s="7"/>
      <c r="GI726" s="7"/>
      <c r="GJ726" s="7"/>
      <c r="GK726" s="7"/>
      <c r="GL726" s="7"/>
      <c r="GM726" s="7"/>
      <c r="GN726" s="7"/>
      <c r="GO726" s="7"/>
      <c r="GP726" s="7"/>
      <c r="GQ726" s="7"/>
      <c r="GR726" s="7"/>
      <c r="GS726" s="7"/>
      <c r="GT726" s="7"/>
      <c r="GU726" s="7"/>
      <c r="GV726" s="7"/>
      <c r="GW726" s="7"/>
      <c r="GX726" s="7"/>
      <c r="GY726" s="7"/>
      <c r="GZ726" s="7"/>
      <c r="HA726" s="7"/>
      <c r="HB726" s="7"/>
      <c r="HC726" s="7"/>
      <c r="HD726" s="7"/>
      <c r="HE726" s="7"/>
      <c r="HF726" s="7"/>
      <c r="HG726" s="7"/>
      <c r="HH726" s="7"/>
      <c r="HI726" s="7"/>
      <c r="HJ726" s="7"/>
      <c r="HK726" s="7"/>
      <c r="HL726" s="7"/>
      <c r="HM726" s="7"/>
      <c r="HN726" s="7"/>
      <c r="HO726" s="7"/>
      <c r="HP726" s="7"/>
      <c r="HQ726" s="7"/>
      <c r="HR726" s="7"/>
      <c r="HS726" s="7"/>
      <c r="HT726" s="7"/>
      <c r="HU726" s="7"/>
      <c r="HV726" s="7"/>
      <c r="HW726" s="7"/>
      <c r="HX726" s="7"/>
      <c r="HY726" s="7"/>
      <c r="HZ726" s="7"/>
      <c r="IA726" s="7"/>
      <c r="IB726" s="7"/>
      <c r="IC726" s="7"/>
      <c r="ID726" s="7"/>
      <c r="IE726" s="7"/>
      <c r="IF726" s="7"/>
      <c r="IG726" s="7"/>
      <c r="IH726" s="7"/>
      <c r="II726" s="7"/>
      <c r="IJ726" s="7"/>
      <c r="IK726" s="7"/>
      <c r="IL726" s="7"/>
      <c r="IM726" s="7"/>
      <c r="IN726" s="7"/>
      <c r="IO726" s="7"/>
      <c r="IP726" s="7"/>
      <c r="IQ726" s="7"/>
    </row>
    <row r="727" spans="2:251">
      <c r="B727" s="65"/>
      <c r="C727" s="15"/>
      <c r="D727" s="15"/>
      <c r="F727" s="15"/>
      <c r="G727" s="14"/>
      <c r="H727" s="14"/>
      <c r="I727" s="14"/>
      <c r="J727" s="15"/>
      <c r="K727" s="14"/>
      <c r="L727" s="15"/>
      <c r="M727" s="15"/>
      <c r="N727" s="15"/>
      <c r="O727" s="15"/>
      <c r="P727" s="15"/>
      <c r="Q727" s="14"/>
      <c r="R727" s="15"/>
      <c r="S727" s="15"/>
      <c r="T727" s="15"/>
      <c r="U727" s="15"/>
      <c r="V727" s="15"/>
      <c r="W727" s="18"/>
      <c r="X727" s="15"/>
      <c r="Y727" s="15"/>
      <c r="Z727" s="18"/>
      <c r="AA727" s="15"/>
      <c r="AB727" s="15"/>
      <c r="AC727" s="18"/>
      <c r="AD727" s="16"/>
      <c r="AE727" s="16"/>
      <c r="AF727" s="11"/>
      <c r="AG727" s="15"/>
      <c r="AH727" s="15"/>
      <c r="AI727" s="18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4"/>
      <c r="AV727" s="15"/>
      <c r="AW727" s="15"/>
      <c r="AX727" s="15"/>
      <c r="AY727" s="15"/>
      <c r="AZ727" s="15"/>
      <c r="BA727" s="15"/>
      <c r="BB727" s="15"/>
      <c r="BC727" s="15"/>
      <c r="BD727" s="14"/>
      <c r="BE727" s="15"/>
      <c r="BF727" s="15"/>
      <c r="BG727" s="16"/>
      <c r="BH727" s="15"/>
      <c r="BI727" s="15"/>
      <c r="BJ727" s="7"/>
      <c r="BK727" s="7"/>
      <c r="BL727" s="15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  <c r="FA727" s="7"/>
      <c r="FB727" s="7"/>
      <c r="FC727" s="7"/>
      <c r="FD727" s="7"/>
      <c r="FE727" s="7"/>
      <c r="FF727" s="7"/>
      <c r="FG727" s="7"/>
      <c r="FH727" s="7"/>
      <c r="FI727" s="7"/>
      <c r="FJ727" s="7"/>
      <c r="FK727" s="7"/>
      <c r="FL727" s="7"/>
      <c r="FM727" s="7"/>
      <c r="FN727" s="7"/>
      <c r="FO727" s="7"/>
      <c r="FP727" s="7"/>
      <c r="FQ727" s="7"/>
      <c r="FR727" s="7"/>
      <c r="FS727" s="7"/>
      <c r="FT727" s="7"/>
      <c r="FU727" s="7"/>
      <c r="FV727" s="7"/>
      <c r="FW727" s="7"/>
      <c r="FX727" s="7"/>
      <c r="FY727" s="7"/>
      <c r="FZ727" s="7"/>
      <c r="GA727" s="7"/>
      <c r="GB727" s="7"/>
      <c r="GC727" s="7"/>
      <c r="GD727" s="7"/>
      <c r="GE727" s="7"/>
      <c r="GF727" s="7"/>
      <c r="GG727" s="7"/>
      <c r="GH727" s="7"/>
      <c r="GI727" s="7"/>
      <c r="GJ727" s="7"/>
      <c r="GK727" s="7"/>
      <c r="GL727" s="7"/>
      <c r="GM727" s="7"/>
      <c r="GN727" s="7"/>
      <c r="GO727" s="7"/>
      <c r="GP727" s="7"/>
      <c r="GQ727" s="7"/>
      <c r="GR727" s="7"/>
      <c r="GS727" s="7"/>
      <c r="GT727" s="7"/>
      <c r="GU727" s="7"/>
      <c r="GV727" s="7"/>
      <c r="GW727" s="7"/>
      <c r="GX727" s="7"/>
      <c r="GY727" s="7"/>
      <c r="GZ727" s="7"/>
      <c r="HA727" s="7"/>
      <c r="HB727" s="7"/>
      <c r="HC727" s="7"/>
      <c r="HD727" s="7"/>
      <c r="HE727" s="7"/>
      <c r="HF727" s="7"/>
      <c r="HG727" s="7"/>
      <c r="HH727" s="7"/>
      <c r="HI727" s="7"/>
      <c r="HJ727" s="7"/>
      <c r="HK727" s="7"/>
      <c r="HL727" s="7"/>
      <c r="HM727" s="7"/>
      <c r="HN727" s="7"/>
      <c r="HO727" s="7"/>
      <c r="HP727" s="7"/>
      <c r="HQ727" s="7"/>
      <c r="HR727" s="7"/>
      <c r="HS727" s="7"/>
      <c r="HT727" s="7"/>
      <c r="HU727" s="7"/>
      <c r="HV727" s="7"/>
      <c r="HW727" s="7"/>
      <c r="HX727" s="7"/>
      <c r="HY727" s="7"/>
      <c r="HZ727" s="7"/>
      <c r="IA727" s="7"/>
      <c r="IB727" s="7"/>
      <c r="IC727" s="7"/>
      <c r="ID727" s="7"/>
      <c r="IE727" s="7"/>
      <c r="IF727" s="7"/>
      <c r="IG727" s="7"/>
      <c r="IH727" s="7"/>
      <c r="II727" s="7"/>
      <c r="IJ727" s="7"/>
      <c r="IK727" s="7"/>
      <c r="IL727" s="7"/>
      <c r="IM727" s="7"/>
      <c r="IN727" s="7"/>
      <c r="IO727" s="7"/>
      <c r="IP727" s="7"/>
      <c r="IQ727" s="7"/>
    </row>
    <row r="728" spans="2:251">
      <c r="B728" s="65"/>
      <c r="C728" s="15"/>
      <c r="D728" s="15"/>
      <c r="F728" s="15"/>
      <c r="G728" s="14"/>
      <c r="H728" s="14"/>
      <c r="I728" s="14"/>
      <c r="J728" s="15"/>
      <c r="K728" s="14"/>
      <c r="L728" s="15"/>
      <c r="M728" s="15"/>
      <c r="N728" s="15"/>
      <c r="O728" s="15"/>
      <c r="P728" s="15"/>
      <c r="Q728" s="14"/>
      <c r="R728" s="15"/>
      <c r="S728" s="15"/>
      <c r="T728" s="15"/>
      <c r="U728" s="15"/>
      <c r="V728" s="15"/>
      <c r="W728" s="18"/>
      <c r="X728" s="15"/>
      <c r="Y728" s="15"/>
      <c r="Z728" s="18"/>
      <c r="AA728" s="15"/>
      <c r="AB728" s="15"/>
      <c r="AC728" s="18"/>
      <c r="AD728" s="16"/>
      <c r="AE728" s="16"/>
      <c r="AF728" s="11"/>
      <c r="AG728" s="15"/>
      <c r="AH728" s="15"/>
      <c r="AI728" s="18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4"/>
      <c r="AV728" s="15"/>
      <c r="AW728" s="15"/>
      <c r="AX728" s="15"/>
      <c r="AY728" s="15"/>
      <c r="AZ728" s="15"/>
      <c r="BA728" s="15"/>
      <c r="BB728" s="15"/>
      <c r="BC728" s="15"/>
      <c r="BD728" s="14"/>
      <c r="BE728" s="15"/>
      <c r="BF728" s="15"/>
      <c r="BG728" s="16"/>
      <c r="BH728" s="15"/>
      <c r="BI728" s="15"/>
      <c r="BJ728" s="7"/>
      <c r="BK728" s="7"/>
      <c r="BL728" s="15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  <c r="FA728" s="7"/>
      <c r="FB728" s="7"/>
      <c r="FC728" s="7"/>
      <c r="FD728" s="7"/>
      <c r="FE728" s="7"/>
      <c r="FF728" s="7"/>
      <c r="FG728" s="7"/>
      <c r="FH728" s="7"/>
      <c r="FI728" s="7"/>
      <c r="FJ728" s="7"/>
      <c r="FK728" s="7"/>
      <c r="FL728" s="7"/>
      <c r="FM728" s="7"/>
      <c r="FN728" s="7"/>
      <c r="FO728" s="7"/>
      <c r="FP728" s="7"/>
      <c r="FQ728" s="7"/>
      <c r="FR728" s="7"/>
      <c r="FS728" s="7"/>
      <c r="FT728" s="7"/>
      <c r="FU728" s="7"/>
      <c r="FV728" s="7"/>
      <c r="FW728" s="7"/>
      <c r="FX728" s="7"/>
      <c r="FY728" s="7"/>
      <c r="FZ728" s="7"/>
      <c r="GA728" s="7"/>
      <c r="GB728" s="7"/>
      <c r="GC728" s="7"/>
      <c r="GD728" s="7"/>
      <c r="GE728" s="7"/>
      <c r="GF728" s="7"/>
      <c r="GG728" s="7"/>
      <c r="GH728" s="7"/>
      <c r="GI728" s="7"/>
      <c r="GJ728" s="7"/>
      <c r="GK728" s="7"/>
      <c r="GL728" s="7"/>
      <c r="GM728" s="7"/>
      <c r="GN728" s="7"/>
      <c r="GO728" s="7"/>
      <c r="GP728" s="7"/>
      <c r="GQ728" s="7"/>
      <c r="GR728" s="7"/>
      <c r="GS728" s="7"/>
      <c r="GT728" s="7"/>
      <c r="GU728" s="7"/>
      <c r="GV728" s="7"/>
      <c r="GW728" s="7"/>
      <c r="GX728" s="7"/>
      <c r="GY728" s="7"/>
      <c r="GZ728" s="7"/>
      <c r="HA728" s="7"/>
      <c r="HB728" s="7"/>
      <c r="HC728" s="7"/>
      <c r="HD728" s="7"/>
      <c r="HE728" s="7"/>
      <c r="HF728" s="7"/>
      <c r="HG728" s="7"/>
      <c r="HH728" s="7"/>
      <c r="HI728" s="7"/>
      <c r="HJ728" s="7"/>
      <c r="HK728" s="7"/>
      <c r="HL728" s="7"/>
      <c r="HM728" s="7"/>
      <c r="HN728" s="7"/>
      <c r="HO728" s="7"/>
      <c r="HP728" s="7"/>
      <c r="HQ728" s="7"/>
      <c r="HR728" s="7"/>
      <c r="HS728" s="7"/>
      <c r="HT728" s="7"/>
      <c r="HU728" s="7"/>
      <c r="HV728" s="7"/>
      <c r="HW728" s="7"/>
      <c r="HX728" s="7"/>
      <c r="HY728" s="7"/>
      <c r="HZ728" s="7"/>
      <c r="IA728" s="7"/>
      <c r="IB728" s="7"/>
      <c r="IC728" s="7"/>
      <c r="ID728" s="7"/>
      <c r="IE728" s="7"/>
      <c r="IF728" s="7"/>
      <c r="IG728" s="7"/>
      <c r="IH728" s="7"/>
      <c r="II728" s="7"/>
      <c r="IJ728" s="7"/>
      <c r="IK728" s="7"/>
      <c r="IL728" s="7"/>
      <c r="IM728" s="7"/>
      <c r="IN728" s="7"/>
      <c r="IO728" s="7"/>
      <c r="IP728" s="7"/>
      <c r="IQ728" s="7"/>
    </row>
    <row r="729" spans="2:251">
      <c r="B729" s="65"/>
      <c r="C729" s="15"/>
      <c r="D729" s="15"/>
      <c r="F729" s="15"/>
      <c r="G729" s="14"/>
      <c r="H729" s="14"/>
      <c r="I729" s="14"/>
      <c r="J729" s="15"/>
      <c r="K729" s="14"/>
      <c r="L729" s="15"/>
      <c r="M729" s="15"/>
      <c r="N729" s="15"/>
      <c r="O729" s="15"/>
      <c r="P729" s="15"/>
      <c r="Q729" s="14"/>
      <c r="R729" s="15"/>
      <c r="S729" s="15"/>
      <c r="T729" s="15"/>
      <c r="U729" s="15"/>
      <c r="V729" s="15"/>
      <c r="W729" s="18"/>
      <c r="X729" s="15"/>
      <c r="Y729" s="15"/>
      <c r="Z729" s="18"/>
      <c r="AA729" s="15"/>
      <c r="AB729" s="15"/>
      <c r="AC729" s="18"/>
      <c r="AD729" s="16"/>
      <c r="AE729" s="16"/>
      <c r="AF729" s="11"/>
      <c r="AG729" s="15"/>
      <c r="AH729" s="15"/>
      <c r="AI729" s="18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4"/>
      <c r="AV729" s="15"/>
      <c r="AW729" s="15"/>
      <c r="AX729" s="15"/>
      <c r="AY729" s="15"/>
      <c r="AZ729" s="15"/>
      <c r="BA729" s="15"/>
      <c r="BB729" s="15"/>
      <c r="BC729" s="15"/>
      <c r="BD729" s="14"/>
      <c r="BE729" s="15"/>
      <c r="BF729" s="15"/>
      <c r="BG729" s="16"/>
      <c r="BH729" s="15"/>
      <c r="BI729" s="15"/>
      <c r="BJ729" s="7"/>
      <c r="BK729" s="7"/>
      <c r="BL729" s="15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  <c r="FA729" s="7"/>
      <c r="FB729" s="7"/>
      <c r="FC729" s="7"/>
      <c r="FD729" s="7"/>
      <c r="FE729" s="7"/>
      <c r="FF729" s="7"/>
      <c r="FG729" s="7"/>
      <c r="FH729" s="7"/>
      <c r="FI729" s="7"/>
      <c r="FJ729" s="7"/>
      <c r="FK729" s="7"/>
      <c r="FL729" s="7"/>
      <c r="FM729" s="7"/>
      <c r="FN729" s="7"/>
      <c r="FO729" s="7"/>
      <c r="FP729" s="7"/>
      <c r="FQ729" s="7"/>
      <c r="FR729" s="7"/>
      <c r="FS729" s="7"/>
      <c r="FT729" s="7"/>
      <c r="FU729" s="7"/>
      <c r="FV729" s="7"/>
      <c r="FW729" s="7"/>
      <c r="FX729" s="7"/>
      <c r="FY729" s="7"/>
      <c r="FZ729" s="7"/>
      <c r="GA729" s="7"/>
      <c r="GB729" s="7"/>
      <c r="GC729" s="7"/>
      <c r="GD729" s="7"/>
      <c r="GE729" s="7"/>
      <c r="GF729" s="7"/>
      <c r="GG729" s="7"/>
      <c r="GH729" s="7"/>
      <c r="GI729" s="7"/>
      <c r="GJ729" s="7"/>
      <c r="GK729" s="7"/>
      <c r="GL729" s="7"/>
      <c r="GM729" s="7"/>
      <c r="GN729" s="7"/>
      <c r="GO729" s="7"/>
      <c r="GP729" s="7"/>
      <c r="GQ729" s="7"/>
      <c r="GR729" s="7"/>
      <c r="GS729" s="7"/>
      <c r="GT729" s="7"/>
      <c r="GU729" s="7"/>
      <c r="GV729" s="7"/>
      <c r="GW729" s="7"/>
      <c r="GX729" s="7"/>
      <c r="GY729" s="7"/>
      <c r="GZ729" s="7"/>
      <c r="HA729" s="7"/>
      <c r="HB729" s="7"/>
      <c r="HC729" s="7"/>
      <c r="HD729" s="7"/>
      <c r="HE729" s="7"/>
      <c r="HF729" s="7"/>
      <c r="HG729" s="7"/>
      <c r="HH729" s="7"/>
      <c r="HI729" s="7"/>
      <c r="HJ729" s="7"/>
      <c r="HK729" s="7"/>
      <c r="HL729" s="7"/>
      <c r="HM729" s="7"/>
      <c r="HN729" s="7"/>
      <c r="HO729" s="7"/>
      <c r="HP729" s="7"/>
      <c r="HQ729" s="7"/>
      <c r="HR729" s="7"/>
      <c r="HS729" s="7"/>
      <c r="HT729" s="7"/>
      <c r="HU729" s="7"/>
      <c r="HV729" s="7"/>
      <c r="HW729" s="7"/>
      <c r="HX729" s="7"/>
      <c r="HY729" s="7"/>
      <c r="HZ729" s="7"/>
      <c r="IA729" s="7"/>
      <c r="IB729" s="7"/>
      <c r="IC729" s="7"/>
      <c r="ID729" s="7"/>
      <c r="IE729" s="7"/>
      <c r="IF729" s="7"/>
      <c r="IG729" s="7"/>
      <c r="IH729" s="7"/>
      <c r="II729" s="7"/>
      <c r="IJ729" s="7"/>
      <c r="IK729" s="7"/>
      <c r="IL729" s="7"/>
      <c r="IM729" s="7"/>
      <c r="IN729" s="7"/>
      <c r="IO729" s="7"/>
      <c r="IP729" s="7"/>
      <c r="IQ729" s="7"/>
    </row>
    <row r="730" spans="2:251">
      <c r="B730" s="65"/>
      <c r="C730" s="15"/>
      <c r="D730" s="15"/>
      <c r="F730" s="15"/>
      <c r="G730" s="14"/>
      <c r="H730" s="14"/>
      <c r="I730" s="14"/>
      <c r="J730" s="15"/>
      <c r="K730" s="14"/>
      <c r="L730" s="15"/>
      <c r="M730" s="15"/>
      <c r="N730" s="15"/>
      <c r="O730" s="15"/>
      <c r="P730" s="15"/>
      <c r="Q730" s="14"/>
      <c r="R730" s="15"/>
      <c r="S730" s="15"/>
      <c r="T730" s="15"/>
      <c r="U730" s="15"/>
      <c r="V730" s="15"/>
      <c r="W730" s="18"/>
      <c r="X730" s="15"/>
      <c r="Y730" s="15"/>
      <c r="Z730" s="18"/>
      <c r="AA730" s="15"/>
      <c r="AB730" s="15"/>
      <c r="AC730" s="18"/>
      <c r="AD730" s="16"/>
      <c r="AE730" s="16"/>
      <c r="AF730" s="11"/>
      <c r="AG730" s="15"/>
      <c r="AH730" s="15"/>
      <c r="AI730" s="18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4"/>
      <c r="AV730" s="15"/>
      <c r="AW730" s="15"/>
      <c r="AX730" s="15"/>
      <c r="AY730" s="15"/>
      <c r="AZ730" s="15"/>
      <c r="BA730" s="15"/>
      <c r="BB730" s="15"/>
      <c r="BC730" s="15"/>
      <c r="BD730" s="14"/>
      <c r="BE730" s="15"/>
      <c r="BF730" s="15"/>
      <c r="BG730" s="16"/>
      <c r="BH730" s="15"/>
      <c r="BI730" s="15"/>
      <c r="BJ730" s="7"/>
      <c r="BK730" s="7"/>
      <c r="BL730" s="15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  <c r="FB730" s="7"/>
      <c r="FC730" s="7"/>
      <c r="FD730" s="7"/>
      <c r="FE730" s="7"/>
      <c r="FF730" s="7"/>
      <c r="FG730" s="7"/>
      <c r="FH730" s="7"/>
      <c r="FI730" s="7"/>
      <c r="FJ730" s="7"/>
      <c r="FK730" s="7"/>
      <c r="FL730" s="7"/>
      <c r="FM730" s="7"/>
      <c r="FN730" s="7"/>
      <c r="FO730" s="7"/>
      <c r="FP730" s="7"/>
      <c r="FQ730" s="7"/>
      <c r="FR730" s="7"/>
      <c r="FS730" s="7"/>
      <c r="FT730" s="7"/>
      <c r="FU730" s="7"/>
      <c r="FV730" s="7"/>
      <c r="FW730" s="7"/>
      <c r="FX730" s="7"/>
      <c r="FY730" s="7"/>
      <c r="FZ730" s="7"/>
      <c r="GA730" s="7"/>
      <c r="GB730" s="7"/>
      <c r="GC730" s="7"/>
      <c r="GD730" s="7"/>
      <c r="GE730" s="7"/>
      <c r="GF730" s="7"/>
      <c r="GG730" s="7"/>
      <c r="GH730" s="7"/>
      <c r="GI730" s="7"/>
      <c r="GJ730" s="7"/>
      <c r="GK730" s="7"/>
      <c r="GL730" s="7"/>
      <c r="GM730" s="7"/>
      <c r="GN730" s="7"/>
      <c r="GO730" s="7"/>
      <c r="GP730" s="7"/>
      <c r="GQ730" s="7"/>
      <c r="GR730" s="7"/>
      <c r="GS730" s="7"/>
      <c r="GT730" s="7"/>
      <c r="GU730" s="7"/>
      <c r="GV730" s="7"/>
      <c r="GW730" s="7"/>
      <c r="GX730" s="7"/>
      <c r="GY730" s="7"/>
      <c r="GZ730" s="7"/>
      <c r="HA730" s="7"/>
      <c r="HB730" s="7"/>
      <c r="HC730" s="7"/>
      <c r="HD730" s="7"/>
      <c r="HE730" s="7"/>
      <c r="HF730" s="7"/>
      <c r="HG730" s="7"/>
      <c r="HH730" s="7"/>
      <c r="HI730" s="7"/>
      <c r="HJ730" s="7"/>
      <c r="HK730" s="7"/>
      <c r="HL730" s="7"/>
      <c r="HM730" s="7"/>
      <c r="HN730" s="7"/>
      <c r="HO730" s="7"/>
      <c r="HP730" s="7"/>
      <c r="HQ730" s="7"/>
      <c r="HR730" s="7"/>
      <c r="HS730" s="7"/>
      <c r="HT730" s="7"/>
      <c r="HU730" s="7"/>
      <c r="HV730" s="7"/>
      <c r="HW730" s="7"/>
      <c r="HX730" s="7"/>
      <c r="HY730" s="7"/>
      <c r="HZ730" s="7"/>
      <c r="IA730" s="7"/>
      <c r="IB730" s="7"/>
      <c r="IC730" s="7"/>
      <c r="ID730" s="7"/>
      <c r="IE730" s="7"/>
      <c r="IF730" s="7"/>
      <c r="IG730" s="7"/>
      <c r="IH730" s="7"/>
      <c r="II730" s="7"/>
      <c r="IJ730" s="7"/>
      <c r="IK730" s="7"/>
      <c r="IL730" s="7"/>
      <c r="IM730" s="7"/>
      <c r="IN730" s="7"/>
      <c r="IO730" s="7"/>
      <c r="IP730" s="7"/>
      <c r="IQ730" s="7"/>
    </row>
    <row r="731" spans="2:251">
      <c r="B731" s="65"/>
      <c r="C731" s="15"/>
      <c r="D731" s="15"/>
      <c r="F731" s="15"/>
      <c r="G731" s="14"/>
      <c r="H731" s="14"/>
      <c r="I731" s="14"/>
      <c r="J731" s="15"/>
      <c r="K731" s="14"/>
      <c r="L731" s="15"/>
      <c r="M731" s="15"/>
      <c r="N731" s="15"/>
      <c r="O731" s="15"/>
      <c r="P731" s="15"/>
      <c r="Q731" s="14"/>
      <c r="R731" s="15"/>
      <c r="S731" s="15"/>
      <c r="T731" s="15"/>
      <c r="U731" s="15"/>
      <c r="V731" s="15"/>
      <c r="W731" s="18"/>
      <c r="X731" s="15"/>
      <c r="Y731" s="15"/>
      <c r="Z731" s="18"/>
      <c r="AA731" s="15"/>
      <c r="AB731" s="15"/>
      <c r="AC731" s="18"/>
      <c r="AD731" s="16"/>
      <c r="AE731" s="16"/>
      <c r="AF731" s="11"/>
      <c r="AG731" s="15"/>
      <c r="AH731" s="15"/>
      <c r="AI731" s="18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4"/>
      <c r="AV731" s="15"/>
      <c r="AW731" s="15"/>
      <c r="AX731" s="15"/>
      <c r="AY731" s="15"/>
      <c r="AZ731" s="15"/>
      <c r="BA731" s="15"/>
      <c r="BB731" s="15"/>
      <c r="BC731" s="15"/>
      <c r="BD731" s="14"/>
      <c r="BE731" s="15"/>
      <c r="BF731" s="15"/>
      <c r="BG731" s="16"/>
      <c r="BH731" s="15"/>
      <c r="BI731" s="15"/>
      <c r="BJ731" s="7"/>
      <c r="BK731" s="7"/>
      <c r="BL731" s="15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  <c r="FA731" s="7"/>
      <c r="FB731" s="7"/>
      <c r="FC731" s="7"/>
      <c r="FD731" s="7"/>
      <c r="FE731" s="7"/>
      <c r="FF731" s="7"/>
      <c r="FG731" s="7"/>
      <c r="FH731" s="7"/>
      <c r="FI731" s="7"/>
      <c r="FJ731" s="7"/>
      <c r="FK731" s="7"/>
      <c r="FL731" s="7"/>
      <c r="FM731" s="7"/>
      <c r="FN731" s="7"/>
      <c r="FO731" s="7"/>
      <c r="FP731" s="7"/>
      <c r="FQ731" s="7"/>
      <c r="FR731" s="7"/>
      <c r="FS731" s="7"/>
      <c r="FT731" s="7"/>
      <c r="FU731" s="7"/>
      <c r="FV731" s="7"/>
      <c r="FW731" s="7"/>
      <c r="FX731" s="7"/>
      <c r="FY731" s="7"/>
      <c r="FZ731" s="7"/>
      <c r="GA731" s="7"/>
      <c r="GB731" s="7"/>
      <c r="GC731" s="7"/>
      <c r="GD731" s="7"/>
      <c r="GE731" s="7"/>
      <c r="GF731" s="7"/>
      <c r="GG731" s="7"/>
      <c r="GH731" s="7"/>
      <c r="GI731" s="7"/>
      <c r="GJ731" s="7"/>
      <c r="GK731" s="7"/>
      <c r="GL731" s="7"/>
      <c r="GM731" s="7"/>
      <c r="GN731" s="7"/>
      <c r="GO731" s="7"/>
      <c r="GP731" s="7"/>
      <c r="GQ731" s="7"/>
      <c r="GR731" s="7"/>
      <c r="GS731" s="7"/>
      <c r="GT731" s="7"/>
      <c r="GU731" s="7"/>
      <c r="GV731" s="7"/>
      <c r="GW731" s="7"/>
      <c r="GX731" s="7"/>
      <c r="GY731" s="7"/>
      <c r="GZ731" s="7"/>
      <c r="HA731" s="7"/>
      <c r="HB731" s="7"/>
      <c r="HC731" s="7"/>
      <c r="HD731" s="7"/>
      <c r="HE731" s="7"/>
      <c r="HF731" s="7"/>
      <c r="HG731" s="7"/>
      <c r="HH731" s="7"/>
      <c r="HI731" s="7"/>
      <c r="HJ731" s="7"/>
      <c r="HK731" s="7"/>
      <c r="HL731" s="7"/>
      <c r="HM731" s="7"/>
      <c r="HN731" s="7"/>
      <c r="HO731" s="7"/>
      <c r="HP731" s="7"/>
      <c r="HQ731" s="7"/>
      <c r="HR731" s="7"/>
      <c r="HS731" s="7"/>
      <c r="HT731" s="7"/>
      <c r="HU731" s="7"/>
      <c r="HV731" s="7"/>
      <c r="HW731" s="7"/>
      <c r="HX731" s="7"/>
      <c r="HY731" s="7"/>
      <c r="HZ731" s="7"/>
      <c r="IA731" s="7"/>
      <c r="IB731" s="7"/>
      <c r="IC731" s="7"/>
      <c r="ID731" s="7"/>
      <c r="IE731" s="7"/>
      <c r="IF731" s="7"/>
      <c r="IG731" s="7"/>
      <c r="IH731" s="7"/>
      <c r="II731" s="7"/>
      <c r="IJ731" s="7"/>
      <c r="IK731" s="7"/>
      <c r="IL731" s="7"/>
      <c r="IM731" s="7"/>
      <c r="IN731" s="7"/>
      <c r="IO731" s="7"/>
      <c r="IP731" s="7"/>
      <c r="IQ731" s="7"/>
    </row>
    <row r="732" spans="2:251">
      <c r="B732" s="65"/>
      <c r="C732" s="15"/>
      <c r="D732" s="15"/>
      <c r="F732" s="15"/>
      <c r="G732" s="14"/>
      <c r="H732" s="14"/>
      <c r="I732" s="14"/>
      <c r="J732" s="15"/>
      <c r="K732" s="14"/>
      <c r="L732" s="15"/>
      <c r="M732" s="15"/>
      <c r="N732" s="15"/>
      <c r="O732" s="15"/>
      <c r="P732" s="15"/>
      <c r="Q732" s="14"/>
      <c r="R732" s="15"/>
      <c r="S732" s="15"/>
      <c r="T732" s="15"/>
      <c r="U732" s="15"/>
      <c r="V732" s="15"/>
      <c r="W732" s="18"/>
      <c r="X732" s="15"/>
      <c r="Y732" s="15"/>
      <c r="Z732" s="18"/>
      <c r="AA732" s="15"/>
      <c r="AB732" s="15"/>
      <c r="AC732" s="18"/>
      <c r="AD732" s="16"/>
      <c r="AE732" s="16"/>
      <c r="AF732" s="11"/>
      <c r="AG732" s="15"/>
      <c r="AH732" s="15"/>
      <c r="AI732" s="18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4"/>
      <c r="AV732" s="15"/>
      <c r="AW732" s="15"/>
      <c r="AX732" s="15"/>
      <c r="AY732" s="15"/>
      <c r="AZ732" s="15"/>
      <c r="BA732" s="15"/>
      <c r="BB732" s="15"/>
      <c r="BC732" s="15"/>
      <c r="BD732" s="14"/>
      <c r="BE732" s="15"/>
      <c r="BF732" s="15"/>
      <c r="BG732" s="16"/>
      <c r="BH732" s="15"/>
      <c r="BI732" s="15"/>
      <c r="BJ732" s="7"/>
      <c r="BK732" s="7"/>
      <c r="BL732" s="15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  <c r="FB732" s="7"/>
      <c r="FC732" s="7"/>
      <c r="FD732" s="7"/>
      <c r="FE732" s="7"/>
      <c r="FF732" s="7"/>
      <c r="FG732" s="7"/>
      <c r="FH732" s="7"/>
      <c r="FI732" s="7"/>
      <c r="FJ732" s="7"/>
      <c r="FK732" s="7"/>
      <c r="FL732" s="7"/>
      <c r="FM732" s="7"/>
      <c r="FN732" s="7"/>
      <c r="FO732" s="7"/>
      <c r="FP732" s="7"/>
      <c r="FQ732" s="7"/>
      <c r="FR732" s="7"/>
      <c r="FS732" s="7"/>
      <c r="FT732" s="7"/>
      <c r="FU732" s="7"/>
      <c r="FV732" s="7"/>
      <c r="FW732" s="7"/>
      <c r="FX732" s="7"/>
      <c r="FY732" s="7"/>
      <c r="FZ732" s="7"/>
      <c r="GA732" s="7"/>
      <c r="GB732" s="7"/>
      <c r="GC732" s="7"/>
      <c r="GD732" s="7"/>
      <c r="GE732" s="7"/>
      <c r="GF732" s="7"/>
      <c r="GG732" s="7"/>
      <c r="GH732" s="7"/>
      <c r="GI732" s="7"/>
      <c r="GJ732" s="7"/>
      <c r="GK732" s="7"/>
      <c r="GL732" s="7"/>
      <c r="GM732" s="7"/>
      <c r="GN732" s="7"/>
      <c r="GO732" s="7"/>
      <c r="GP732" s="7"/>
      <c r="GQ732" s="7"/>
      <c r="GR732" s="7"/>
      <c r="GS732" s="7"/>
      <c r="GT732" s="7"/>
      <c r="GU732" s="7"/>
      <c r="GV732" s="7"/>
      <c r="GW732" s="7"/>
      <c r="GX732" s="7"/>
      <c r="GY732" s="7"/>
      <c r="GZ732" s="7"/>
      <c r="HA732" s="7"/>
      <c r="HB732" s="7"/>
      <c r="HC732" s="7"/>
      <c r="HD732" s="7"/>
      <c r="HE732" s="7"/>
      <c r="HF732" s="7"/>
      <c r="HG732" s="7"/>
      <c r="HH732" s="7"/>
      <c r="HI732" s="7"/>
      <c r="HJ732" s="7"/>
      <c r="HK732" s="7"/>
      <c r="HL732" s="7"/>
      <c r="HM732" s="7"/>
      <c r="HN732" s="7"/>
      <c r="HO732" s="7"/>
      <c r="HP732" s="7"/>
      <c r="HQ732" s="7"/>
      <c r="HR732" s="7"/>
      <c r="HS732" s="7"/>
      <c r="HT732" s="7"/>
      <c r="HU732" s="7"/>
      <c r="HV732" s="7"/>
      <c r="HW732" s="7"/>
      <c r="HX732" s="7"/>
      <c r="HY732" s="7"/>
      <c r="HZ732" s="7"/>
      <c r="IA732" s="7"/>
      <c r="IB732" s="7"/>
      <c r="IC732" s="7"/>
      <c r="ID732" s="7"/>
      <c r="IE732" s="7"/>
      <c r="IF732" s="7"/>
      <c r="IG732" s="7"/>
      <c r="IH732" s="7"/>
      <c r="II732" s="7"/>
      <c r="IJ732" s="7"/>
      <c r="IK732" s="7"/>
      <c r="IL732" s="7"/>
      <c r="IM732" s="7"/>
      <c r="IN732" s="7"/>
      <c r="IO732" s="7"/>
      <c r="IP732" s="7"/>
      <c r="IQ732" s="7"/>
    </row>
    <row r="733" spans="2:251">
      <c r="B733" s="65"/>
      <c r="C733" s="15"/>
      <c r="D733" s="15"/>
      <c r="F733" s="15"/>
      <c r="G733" s="14"/>
      <c r="H733" s="14"/>
      <c r="I733" s="14"/>
      <c r="J733" s="15"/>
      <c r="K733" s="14"/>
      <c r="L733" s="15"/>
      <c r="M733" s="15"/>
      <c r="N733" s="15"/>
      <c r="O733" s="15"/>
      <c r="P733" s="15"/>
      <c r="Q733" s="14"/>
      <c r="R733" s="15"/>
      <c r="S733" s="15"/>
      <c r="T733" s="15"/>
      <c r="U733" s="15"/>
      <c r="V733" s="15"/>
      <c r="W733" s="18"/>
      <c r="X733" s="15"/>
      <c r="Y733" s="15"/>
      <c r="Z733" s="18"/>
      <c r="AA733" s="15"/>
      <c r="AB733" s="15"/>
      <c r="AC733" s="18"/>
      <c r="AD733" s="16"/>
      <c r="AE733" s="16"/>
      <c r="AF733" s="11"/>
      <c r="AG733" s="15"/>
      <c r="AH733" s="15"/>
      <c r="AI733" s="18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4"/>
      <c r="AV733" s="15"/>
      <c r="AW733" s="15"/>
      <c r="AX733" s="15"/>
      <c r="AY733" s="15"/>
      <c r="AZ733" s="15"/>
      <c r="BA733" s="15"/>
      <c r="BB733" s="15"/>
      <c r="BC733" s="15"/>
      <c r="BD733" s="14"/>
      <c r="BE733" s="15"/>
      <c r="BF733" s="15"/>
      <c r="BG733" s="15"/>
      <c r="BH733" s="15"/>
      <c r="BI733" s="15"/>
      <c r="BJ733" s="7"/>
      <c r="BK733" s="7"/>
      <c r="BL733" s="15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  <c r="FA733" s="7"/>
      <c r="FB733" s="7"/>
      <c r="FC733" s="7"/>
      <c r="FD733" s="7"/>
      <c r="FE733" s="7"/>
      <c r="FF733" s="7"/>
      <c r="FG733" s="7"/>
      <c r="FH733" s="7"/>
      <c r="FI733" s="7"/>
      <c r="FJ733" s="7"/>
      <c r="FK733" s="7"/>
      <c r="FL733" s="7"/>
      <c r="FM733" s="7"/>
      <c r="FN733" s="7"/>
      <c r="FO733" s="7"/>
      <c r="FP733" s="7"/>
      <c r="FQ733" s="7"/>
      <c r="FR733" s="7"/>
      <c r="FS733" s="7"/>
      <c r="FT733" s="7"/>
      <c r="FU733" s="7"/>
      <c r="FV733" s="7"/>
      <c r="FW733" s="7"/>
      <c r="FX733" s="7"/>
      <c r="FY733" s="7"/>
      <c r="FZ733" s="7"/>
      <c r="GA733" s="7"/>
      <c r="GB733" s="7"/>
      <c r="GC733" s="7"/>
      <c r="GD733" s="7"/>
      <c r="GE733" s="7"/>
      <c r="GF733" s="7"/>
      <c r="GG733" s="7"/>
      <c r="GH733" s="7"/>
      <c r="GI733" s="7"/>
      <c r="GJ733" s="7"/>
      <c r="GK733" s="7"/>
      <c r="GL733" s="7"/>
      <c r="GM733" s="7"/>
      <c r="GN733" s="7"/>
      <c r="GO733" s="7"/>
      <c r="GP733" s="7"/>
      <c r="GQ733" s="7"/>
      <c r="GR733" s="7"/>
      <c r="GS733" s="7"/>
      <c r="GT733" s="7"/>
      <c r="GU733" s="7"/>
      <c r="GV733" s="7"/>
      <c r="GW733" s="7"/>
      <c r="GX733" s="7"/>
      <c r="GY733" s="7"/>
      <c r="GZ733" s="7"/>
      <c r="HA733" s="7"/>
      <c r="HB733" s="7"/>
      <c r="HC733" s="7"/>
      <c r="HD733" s="7"/>
      <c r="HE733" s="7"/>
      <c r="HF733" s="7"/>
      <c r="HG733" s="7"/>
      <c r="HH733" s="7"/>
      <c r="HI733" s="7"/>
      <c r="HJ733" s="7"/>
      <c r="HK733" s="7"/>
      <c r="HL733" s="7"/>
      <c r="HM733" s="7"/>
      <c r="HN733" s="7"/>
      <c r="HO733" s="7"/>
      <c r="HP733" s="7"/>
      <c r="HQ733" s="7"/>
      <c r="HR733" s="7"/>
      <c r="HS733" s="7"/>
      <c r="HT733" s="7"/>
      <c r="HU733" s="7"/>
      <c r="HV733" s="7"/>
      <c r="HW733" s="7"/>
      <c r="HX733" s="7"/>
      <c r="HY733" s="7"/>
      <c r="HZ733" s="7"/>
      <c r="IA733" s="7"/>
      <c r="IB733" s="7"/>
      <c r="IC733" s="7"/>
      <c r="ID733" s="7"/>
      <c r="IE733" s="7"/>
      <c r="IF733" s="7"/>
      <c r="IG733" s="7"/>
      <c r="IH733" s="7"/>
      <c r="II733" s="7"/>
      <c r="IJ733" s="7"/>
      <c r="IK733" s="7"/>
      <c r="IL733" s="7"/>
      <c r="IM733" s="7"/>
      <c r="IN733" s="7"/>
      <c r="IO733" s="7"/>
      <c r="IP733" s="7"/>
      <c r="IQ733" s="7"/>
    </row>
    <row r="734" spans="2:251">
      <c r="B734" s="65"/>
      <c r="C734" s="15"/>
      <c r="D734" s="15"/>
      <c r="F734" s="15"/>
      <c r="G734" s="14"/>
      <c r="H734" s="14"/>
      <c r="I734" s="14"/>
      <c r="J734" s="15"/>
      <c r="K734" s="14"/>
      <c r="L734" s="15"/>
      <c r="M734" s="15"/>
      <c r="N734" s="15"/>
      <c r="O734" s="15"/>
      <c r="P734" s="15"/>
      <c r="Q734" s="14"/>
      <c r="R734" s="15"/>
      <c r="S734" s="15"/>
      <c r="T734" s="15"/>
      <c r="U734" s="15"/>
      <c r="V734" s="15"/>
      <c r="W734" s="18"/>
      <c r="X734" s="15"/>
      <c r="Y734" s="15"/>
      <c r="Z734" s="18"/>
      <c r="AA734" s="15"/>
      <c r="AB734" s="15"/>
      <c r="AC734" s="18"/>
      <c r="AD734" s="16"/>
      <c r="AE734" s="16"/>
      <c r="AF734" s="11"/>
      <c r="AG734" s="15"/>
      <c r="AH734" s="15"/>
      <c r="AI734" s="18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4"/>
      <c r="AV734" s="15"/>
      <c r="AW734" s="15"/>
      <c r="AX734" s="15"/>
      <c r="AY734" s="15"/>
      <c r="AZ734" s="15"/>
      <c r="BA734" s="15"/>
      <c r="BB734" s="15"/>
      <c r="BC734" s="15"/>
      <c r="BD734" s="14"/>
      <c r="BE734" s="15"/>
      <c r="BF734" s="15"/>
      <c r="BG734" s="15"/>
      <c r="BH734" s="15"/>
      <c r="BI734" s="15"/>
      <c r="BJ734" s="7"/>
      <c r="BK734" s="7"/>
      <c r="BL734" s="15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  <c r="FB734" s="7"/>
      <c r="FC734" s="7"/>
      <c r="FD734" s="7"/>
      <c r="FE734" s="7"/>
      <c r="FF734" s="7"/>
      <c r="FG734" s="7"/>
      <c r="FH734" s="7"/>
      <c r="FI734" s="7"/>
      <c r="FJ734" s="7"/>
      <c r="FK734" s="7"/>
      <c r="FL734" s="7"/>
      <c r="FM734" s="7"/>
      <c r="FN734" s="7"/>
      <c r="FO734" s="7"/>
      <c r="FP734" s="7"/>
      <c r="FQ734" s="7"/>
      <c r="FR734" s="7"/>
      <c r="FS734" s="7"/>
      <c r="FT734" s="7"/>
      <c r="FU734" s="7"/>
      <c r="FV734" s="7"/>
      <c r="FW734" s="7"/>
      <c r="FX734" s="7"/>
      <c r="FY734" s="7"/>
      <c r="FZ734" s="7"/>
      <c r="GA734" s="7"/>
      <c r="GB734" s="7"/>
      <c r="GC734" s="7"/>
      <c r="GD734" s="7"/>
      <c r="GE734" s="7"/>
      <c r="GF734" s="7"/>
      <c r="GG734" s="7"/>
      <c r="GH734" s="7"/>
      <c r="GI734" s="7"/>
      <c r="GJ734" s="7"/>
      <c r="GK734" s="7"/>
      <c r="GL734" s="7"/>
      <c r="GM734" s="7"/>
      <c r="GN734" s="7"/>
      <c r="GO734" s="7"/>
      <c r="GP734" s="7"/>
      <c r="GQ734" s="7"/>
      <c r="GR734" s="7"/>
      <c r="GS734" s="7"/>
      <c r="GT734" s="7"/>
      <c r="GU734" s="7"/>
      <c r="GV734" s="7"/>
      <c r="GW734" s="7"/>
      <c r="GX734" s="7"/>
      <c r="GY734" s="7"/>
      <c r="GZ734" s="7"/>
      <c r="HA734" s="7"/>
      <c r="HB734" s="7"/>
      <c r="HC734" s="7"/>
      <c r="HD734" s="7"/>
      <c r="HE734" s="7"/>
      <c r="HF734" s="7"/>
      <c r="HG734" s="7"/>
      <c r="HH734" s="7"/>
      <c r="HI734" s="7"/>
      <c r="HJ734" s="7"/>
      <c r="HK734" s="7"/>
      <c r="HL734" s="7"/>
      <c r="HM734" s="7"/>
      <c r="HN734" s="7"/>
      <c r="HO734" s="7"/>
      <c r="HP734" s="7"/>
      <c r="HQ734" s="7"/>
      <c r="HR734" s="7"/>
      <c r="HS734" s="7"/>
      <c r="HT734" s="7"/>
      <c r="HU734" s="7"/>
      <c r="HV734" s="7"/>
      <c r="HW734" s="7"/>
      <c r="HX734" s="7"/>
      <c r="HY734" s="7"/>
      <c r="HZ734" s="7"/>
      <c r="IA734" s="7"/>
      <c r="IB734" s="7"/>
      <c r="IC734" s="7"/>
      <c r="ID734" s="7"/>
      <c r="IE734" s="7"/>
      <c r="IF734" s="7"/>
      <c r="IG734" s="7"/>
      <c r="IH734" s="7"/>
      <c r="II734" s="7"/>
      <c r="IJ734" s="7"/>
      <c r="IK734" s="7"/>
      <c r="IL734" s="7"/>
      <c r="IM734" s="7"/>
      <c r="IN734" s="7"/>
      <c r="IO734" s="7"/>
      <c r="IP734" s="7"/>
      <c r="IQ734" s="7"/>
    </row>
    <row r="735" spans="2:251">
      <c r="B735" s="65"/>
      <c r="C735" s="15"/>
      <c r="D735" s="15"/>
      <c r="F735" s="15"/>
      <c r="G735" s="14"/>
      <c r="H735" s="14"/>
      <c r="I735" s="14"/>
      <c r="J735" s="15"/>
      <c r="K735" s="14"/>
      <c r="L735" s="15"/>
      <c r="M735" s="15"/>
      <c r="N735" s="15"/>
      <c r="O735" s="15"/>
      <c r="P735" s="15"/>
      <c r="Q735" s="14"/>
      <c r="R735" s="15"/>
      <c r="S735" s="15"/>
      <c r="T735" s="15"/>
      <c r="U735" s="15"/>
      <c r="V735" s="15"/>
      <c r="W735" s="18"/>
      <c r="X735" s="15"/>
      <c r="Y735" s="15"/>
      <c r="Z735" s="18"/>
      <c r="AA735" s="15"/>
      <c r="AB735" s="15"/>
      <c r="AC735" s="18"/>
      <c r="AD735" s="16"/>
      <c r="AE735" s="16"/>
      <c r="AF735" s="11"/>
      <c r="AG735" s="15"/>
      <c r="AH735" s="15"/>
      <c r="AI735" s="18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4"/>
      <c r="AV735" s="15"/>
      <c r="AW735" s="15"/>
      <c r="AX735" s="15"/>
      <c r="AY735" s="15"/>
      <c r="AZ735" s="15"/>
      <c r="BA735" s="15"/>
      <c r="BB735" s="15"/>
      <c r="BC735" s="15"/>
      <c r="BD735" s="14"/>
      <c r="BE735" s="15"/>
      <c r="BF735" s="15"/>
      <c r="BG735" s="16"/>
      <c r="BH735" s="15"/>
      <c r="BI735" s="15"/>
      <c r="BJ735" s="7"/>
      <c r="BK735" s="7"/>
      <c r="BL735" s="15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  <c r="FA735" s="7"/>
      <c r="FB735" s="7"/>
      <c r="FC735" s="7"/>
      <c r="FD735" s="7"/>
      <c r="FE735" s="7"/>
      <c r="FF735" s="7"/>
      <c r="FG735" s="7"/>
      <c r="FH735" s="7"/>
      <c r="FI735" s="7"/>
      <c r="FJ735" s="7"/>
      <c r="FK735" s="7"/>
      <c r="FL735" s="7"/>
      <c r="FM735" s="7"/>
      <c r="FN735" s="7"/>
      <c r="FO735" s="7"/>
      <c r="FP735" s="7"/>
      <c r="FQ735" s="7"/>
      <c r="FR735" s="7"/>
      <c r="FS735" s="7"/>
      <c r="FT735" s="7"/>
      <c r="FU735" s="7"/>
      <c r="FV735" s="7"/>
      <c r="FW735" s="7"/>
      <c r="FX735" s="7"/>
      <c r="FY735" s="7"/>
      <c r="FZ735" s="7"/>
      <c r="GA735" s="7"/>
      <c r="GB735" s="7"/>
      <c r="GC735" s="7"/>
      <c r="GD735" s="7"/>
      <c r="GE735" s="7"/>
      <c r="GF735" s="7"/>
      <c r="GG735" s="7"/>
      <c r="GH735" s="7"/>
      <c r="GI735" s="7"/>
      <c r="GJ735" s="7"/>
      <c r="GK735" s="7"/>
      <c r="GL735" s="7"/>
      <c r="GM735" s="7"/>
      <c r="GN735" s="7"/>
      <c r="GO735" s="7"/>
      <c r="GP735" s="7"/>
      <c r="GQ735" s="7"/>
      <c r="GR735" s="7"/>
      <c r="GS735" s="7"/>
      <c r="GT735" s="7"/>
      <c r="GU735" s="7"/>
      <c r="GV735" s="7"/>
      <c r="GW735" s="7"/>
      <c r="GX735" s="7"/>
      <c r="GY735" s="7"/>
      <c r="GZ735" s="7"/>
      <c r="HA735" s="7"/>
      <c r="HB735" s="7"/>
      <c r="HC735" s="7"/>
      <c r="HD735" s="7"/>
      <c r="HE735" s="7"/>
      <c r="HF735" s="7"/>
      <c r="HG735" s="7"/>
      <c r="HH735" s="7"/>
      <c r="HI735" s="7"/>
      <c r="HJ735" s="7"/>
      <c r="HK735" s="7"/>
      <c r="HL735" s="7"/>
      <c r="HM735" s="7"/>
      <c r="HN735" s="7"/>
      <c r="HO735" s="7"/>
      <c r="HP735" s="7"/>
      <c r="HQ735" s="7"/>
      <c r="HR735" s="7"/>
      <c r="HS735" s="7"/>
      <c r="HT735" s="7"/>
      <c r="HU735" s="7"/>
      <c r="HV735" s="7"/>
      <c r="HW735" s="7"/>
      <c r="HX735" s="7"/>
      <c r="HY735" s="7"/>
      <c r="HZ735" s="7"/>
      <c r="IA735" s="7"/>
      <c r="IB735" s="7"/>
      <c r="IC735" s="7"/>
      <c r="ID735" s="7"/>
      <c r="IE735" s="7"/>
      <c r="IF735" s="7"/>
      <c r="IG735" s="7"/>
      <c r="IH735" s="7"/>
      <c r="II735" s="7"/>
      <c r="IJ735" s="7"/>
      <c r="IK735" s="7"/>
      <c r="IL735" s="7"/>
      <c r="IM735" s="7"/>
      <c r="IN735" s="7"/>
      <c r="IO735" s="7"/>
      <c r="IP735" s="7"/>
      <c r="IQ735" s="7"/>
    </row>
    <row r="736" spans="2:251">
      <c r="B736" s="65"/>
      <c r="C736" s="15"/>
      <c r="D736" s="15"/>
      <c r="F736" s="15"/>
      <c r="G736" s="14"/>
      <c r="H736" s="14"/>
      <c r="I736" s="14"/>
      <c r="J736" s="15"/>
      <c r="K736" s="14"/>
      <c r="L736" s="15"/>
      <c r="M736" s="15"/>
      <c r="N736" s="15"/>
      <c r="O736" s="15"/>
      <c r="P736" s="15"/>
      <c r="Q736" s="14"/>
      <c r="R736" s="15"/>
      <c r="S736" s="15"/>
      <c r="T736" s="15"/>
      <c r="U736" s="15"/>
      <c r="V736" s="15"/>
      <c r="W736" s="18"/>
      <c r="X736" s="15"/>
      <c r="Y736" s="15"/>
      <c r="Z736" s="18"/>
      <c r="AA736" s="15"/>
      <c r="AB736" s="15"/>
      <c r="AC736" s="18"/>
      <c r="AD736" s="16"/>
      <c r="AE736" s="16"/>
      <c r="AF736" s="11"/>
      <c r="AG736" s="15"/>
      <c r="AH736" s="15"/>
      <c r="AI736" s="18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4"/>
      <c r="AV736" s="15"/>
      <c r="AW736" s="15"/>
      <c r="AX736" s="15"/>
      <c r="AY736" s="15"/>
      <c r="AZ736" s="16"/>
      <c r="BA736" s="16"/>
      <c r="BB736" s="15"/>
      <c r="BC736" s="15"/>
      <c r="BD736" s="14"/>
      <c r="BE736" s="15"/>
      <c r="BF736" s="15"/>
      <c r="BG736" s="16"/>
      <c r="BH736" s="15"/>
      <c r="BI736" s="15"/>
      <c r="BJ736" s="7"/>
      <c r="BK736" s="7"/>
      <c r="BL736" s="15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  <c r="FA736" s="7"/>
      <c r="FB736" s="7"/>
      <c r="FC736" s="7"/>
      <c r="FD736" s="7"/>
      <c r="FE736" s="7"/>
      <c r="FF736" s="7"/>
      <c r="FG736" s="7"/>
      <c r="FH736" s="7"/>
      <c r="FI736" s="7"/>
      <c r="FJ736" s="7"/>
      <c r="FK736" s="7"/>
      <c r="FL736" s="7"/>
      <c r="FM736" s="7"/>
      <c r="FN736" s="7"/>
      <c r="FO736" s="7"/>
      <c r="FP736" s="7"/>
      <c r="FQ736" s="7"/>
      <c r="FR736" s="7"/>
      <c r="FS736" s="7"/>
      <c r="FT736" s="7"/>
      <c r="FU736" s="7"/>
      <c r="FV736" s="7"/>
      <c r="FW736" s="7"/>
      <c r="FX736" s="7"/>
      <c r="FY736" s="7"/>
      <c r="FZ736" s="7"/>
      <c r="GA736" s="7"/>
      <c r="GB736" s="7"/>
      <c r="GC736" s="7"/>
      <c r="GD736" s="7"/>
      <c r="GE736" s="7"/>
      <c r="GF736" s="7"/>
      <c r="GG736" s="7"/>
      <c r="GH736" s="7"/>
      <c r="GI736" s="7"/>
      <c r="GJ736" s="7"/>
      <c r="GK736" s="7"/>
      <c r="GL736" s="7"/>
      <c r="GM736" s="7"/>
      <c r="GN736" s="7"/>
      <c r="GO736" s="7"/>
      <c r="GP736" s="7"/>
      <c r="GQ736" s="7"/>
      <c r="GR736" s="7"/>
      <c r="GS736" s="7"/>
      <c r="GT736" s="7"/>
      <c r="GU736" s="7"/>
      <c r="GV736" s="7"/>
      <c r="GW736" s="7"/>
      <c r="GX736" s="7"/>
      <c r="GY736" s="7"/>
      <c r="GZ736" s="7"/>
      <c r="HA736" s="7"/>
      <c r="HB736" s="7"/>
      <c r="HC736" s="7"/>
      <c r="HD736" s="7"/>
      <c r="HE736" s="7"/>
      <c r="HF736" s="7"/>
      <c r="HG736" s="7"/>
      <c r="HH736" s="7"/>
      <c r="HI736" s="7"/>
      <c r="HJ736" s="7"/>
      <c r="HK736" s="7"/>
      <c r="HL736" s="7"/>
      <c r="HM736" s="7"/>
      <c r="HN736" s="7"/>
      <c r="HO736" s="7"/>
      <c r="HP736" s="7"/>
      <c r="HQ736" s="7"/>
      <c r="HR736" s="7"/>
      <c r="HS736" s="7"/>
      <c r="HT736" s="7"/>
      <c r="HU736" s="7"/>
      <c r="HV736" s="7"/>
      <c r="HW736" s="7"/>
      <c r="HX736" s="7"/>
      <c r="HY736" s="7"/>
      <c r="HZ736" s="7"/>
      <c r="IA736" s="7"/>
      <c r="IB736" s="7"/>
      <c r="IC736" s="7"/>
      <c r="ID736" s="7"/>
      <c r="IE736" s="7"/>
      <c r="IF736" s="7"/>
      <c r="IG736" s="7"/>
      <c r="IH736" s="7"/>
      <c r="II736" s="7"/>
      <c r="IJ736" s="7"/>
      <c r="IK736" s="7"/>
      <c r="IL736" s="7"/>
      <c r="IM736" s="7"/>
      <c r="IN736" s="7"/>
      <c r="IO736" s="7"/>
      <c r="IP736" s="7"/>
      <c r="IQ736" s="7"/>
    </row>
    <row r="737" spans="2:251">
      <c r="B737" s="65"/>
      <c r="C737" s="15"/>
      <c r="D737" s="15"/>
      <c r="F737" s="15"/>
      <c r="G737" s="14"/>
      <c r="H737" s="14"/>
      <c r="I737" s="14"/>
      <c r="J737" s="15"/>
      <c r="K737" s="14"/>
      <c r="L737" s="15"/>
      <c r="M737" s="15"/>
      <c r="N737" s="15"/>
      <c r="O737" s="15"/>
      <c r="P737" s="15"/>
      <c r="Q737" s="14"/>
      <c r="R737" s="15"/>
      <c r="S737" s="15"/>
      <c r="T737" s="15"/>
      <c r="U737" s="15"/>
      <c r="V737" s="15"/>
      <c r="W737" s="18"/>
      <c r="X737" s="15"/>
      <c r="Y737" s="15"/>
      <c r="Z737" s="18"/>
      <c r="AA737" s="15"/>
      <c r="AB737" s="15"/>
      <c r="AC737" s="18"/>
      <c r="AD737" s="16"/>
      <c r="AE737" s="16"/>
      <c r="AF737" s="11"/>
      <c r="AG737" s="15"/>
      <c r="AH737" s="15"/>
      <c r="AI737" s="18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4"/>
      <c r="AV737" s="15"/>
      <c r="AW737" s="15"/>
      <c r="AX737" s="15"/>
      <c r="AY737" s="15"/>
      <c r="AZ737" s="16"/>
      <c r="BA737" s="16"/>
      <c r="BB737" s="15"/>
      <c r="BC737" s="15"/>
      <c r="BD737" s="14"/>
      <c r="BE737" s="15"/>
      <c r="BF737" s="15"/>
      <c r="BG737" s="16"/>
      <c r="BH737" s="15"/>
      <c r="BI737" s="15"/>
      <c r="BJ737" s="7"/>
      <c r="BK737" s="7"/>
      <c r="BL737" s="15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  <c r="FA737" s="7"/>
      <c r="FB737" s="7"/>
      <c r="FC737" s="7"/>
      <c r="FD737" s="7"/>
      <c r="FE737" s="7"/>
      <c r="FF737" s="7"/>
      <c r="FG737" s="7"/>
      <c r="FH737" s="7"/>
      <c r="FI737" s="7"/>
      <c r="FJ737" s="7"/>
      <c r="FK737" s="7"/>
      <c r="FL737" s="7"/>
      <c r="FM737" s="7"/>
      <c r="FN737" s="7"/>
      <c r="FO737" s="7"/>
      <c r="FP737" s="7"/>
      <c r="FQ737" s="7"/>
      <c r="FR737" s="7"/>
      <c r="FS737" s="7"/>
      <c r="FT737" s="7"/>
      <c r="FU737" s="7"/>
      <c r="FV737" s="7"/>
      <c r="FW737" s="7"/>
      <c r="FX737" s="7"/>
      <c r="FY737" s="7"/>
      <c r="FZ737" s="7"/>
      <c r="GA737" s="7"/>
      <c r="GB737" s="7"/>
      <c r="GC737" s="7"/>
      <c r="GD737" s="7"/>
      <c r="GE737" s="7"/>
      <c r="GF737" s="7"/>
      <c r="GG737" s="7"/>
      <c r="GH737" s="7"/>
      <c r="GI737" s="7"/>
      <c r="GJ737" s="7"/>
      <c r="GK737" s="7"/>
      <c r="GL737" s="7"/>
      <c r="GM737" s="7"/>
      <c r="GN737" s="7"/>
      <c r="GO737" s="7"/>
      <c r="GP737" s="7"/>
      <c r="GQ737" s="7"/>
      <c r="GR737" s="7"/>
      <c r="GS737" s="7"/>
      <c r="GT737" s="7"/>
      <c r="GU737" s="7"/>
      <c r="GV737" s="7"/>
      <c r="GW737" s="7"/>
      <c r="GX737" s="7"/>
      <c r="GY737" s="7"/>
      <c r="GZ737" s="7"/>
      <c r="HA737" s="7"/>
      <c r="HB737" s="7"/>
      <c r="HC737" s="7"/>
      <c r="HD737" s="7"/>
      <c r="HE737" s="7"/>
      <c r="HF737" s="7"/>
      <c r="HG737" s="7"/>
      <c r="HH737" s="7"/>
      <c r="HI737" s="7"/>
      <c r="HJ737" s="7"/>
      <c r="HK737" s="7"/>
      <c r="HL737" s="7"/>
      <c r="HM737" s="7"/>
      <c r="HN737" s="7"/>
      <c r="HO737" s="7"/>
      <c r="HP737" s="7"/>
      <c r="HQ737" s="7"/>
      <c r="HR737" s="7"/>
      <c r="HS737" s="7"/>
      <c r="HT737" s="7"/>
      <c r="HU737" s="7"/>
      <c r="HV737" s="7"/>
      <c r="HW737" s="7"/>
      <c r="HX737" s="7"/>
      <c r="HY737" s="7"/>
      <c r="HZ737" s="7"/>
      <c r="IA737" s="7"/>
      <c r="IB737" s="7"/>
      <c r="IC737" s="7"/>
      <c r="ID737" s="7"/>
      <c r="IE737" s="7"/>
      <c r="IF737" s="7"/>
      <c r="IG737" s="7"/>
      <c r="IH737" s="7"/>
      <c r="II737" s="7"/>
      <c r="IJ737" s="7"/>
      <c r="IK737" s="7"/>
      <c r="IL737" s="7"/>
      <c r="IM737" s="7"/>
      <c r="IN737" s="7"/>
      <c r="IO737" s="7"/>
      <c r="IP737" s="7"/>
      <c r="IQ737" s="7"/>
    </row>
    <row r="738" spans="2:251">
      <c r="B738" s="65"/>
      <c r="C738" s="15"/>
      <c r="D738" s="15"/>
      <c r="F738" s="15"/>
      <c r="G738" s="14"/>
      <c r="H738" s="14"/>
      <c r="I738" s="14"/>
      <c r="J738" s="15"/>
      <c r="K738" s="14"/>
      <c r="L738" s="15"/>
      <c r="M738" s="15"/>
      <c r="N738" s="15"/>
      <c r="O738" s="15"/>
      <c r="P738" s="15"/>
      <c r="Q738" s="14"/>
      <c r="R738" s="15"/>
      <c r="S738" s="15"/>
      <c r="T738" s="15"/>
      <c r="U738" s="15"/>
      <c r="V738" s="15"/>
      <c r="W738" s="18"/>
      <c r="X738" s="15"/>
      <c r="Y738" s="15"/>
      <c r="Z738" s="18"/>
      <c r="AA738" s="15"/>
      <c r="AB738" s="15"/>
      <c r="AC738" s="18"/>
      <c r="AD738" s="16"/>
      <c r="AE738" s="16"/>
      <c r="AF738" s="11"/>
      <c r="AG738" s="15"/>
      <c r="AH738" s="15"/>
      <c r="AI738" s="18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4"/>
      <c r="AV738" s="15"/>
      <c r="AW738" s="15"/>
      <c r="AX738" s="15"/>
      <c r="AY738" s="15"/>
      <c r="AZ738" s="16"/>
      <c r="BA738" s="16"/>
      <c r="BB738" s="15"/>
      <c r="BC738" s="15"/>
      <c r="BD738" s="14"/>
      <c r="BE738" s="15"/>
      <c r="BF738" s="15"/>
      <c r="BG738" s="16"/>
      <c r="BH738" s="15"/>
      <c r="BI738" s="15"/>
      <c r="BJ738" s="7"/>
      <c r="BK738" s="7"/>
      <c r="BL738" s="15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  <c r="FA738" s="7"/>
      <c r="FB738" s="7"/>
      <c r="FC738" s="7"/>
      <c r="FD738" s="7"/>
      <c r="FE738" s="7"/>
      <c r="FF738" s="7"/>
      <c r="FG738" s="7"/>
      <c r="FH738" s="7"/>
      <c r="FI738" s="7"/>
      <c r="FJ738" s="7"/>
      <c r="FK738" s="7"/>
      <c r="FL738" s="7"/>
      <c r="FM738" s="7"/>
      <c r="FN738" s="7"/>
      <c r="FO738" s="7"/>
      <c r="FP738" s="7"/>
      <c r="FQ738" s="7"/>
      <c r="FR738" s="7"/>
      <c r="FS738" s="7"/>
      <c r="FT738" s="7"/>
      <c r="FU738" s="7"/>
      <c r="FV738" s="7"/>
      <c r="FW738" s="7"/>
      <c r="FX738" s="7"/>
      <c r="FY738" s="7"/>
      <c r="FZ738" s="7"/>
      <c r="GA738" s="7"/>
      <c r="GB738" s="7"/>
      <c r="GC738" s="7"/>
      <c r="GD738" s="7"/>
      <c r="GE738" s="7"/>
      <c r="GF738" s="7"/>
      <c r="GG738" s="7"/>
      <c r="GH738" s="7"/>
      <c r="GI738" s="7"/>
      <c r="GJ738" s="7"/>
      <c r="GK738" s="7"/>
      <c r="GL738" s="7"/>
      <c r="GM738" s="7"/>
      <c r="GN738" s="7"/>
      <c r="GO738" s="7"/>
      <c r="GP738" s="7"/>
      <c r="GQ738" s="7"/>
      <c r="GR738" s="7"/>
      <c r="GS738" s="7"/>
      <c r="GT738" s="7"/>
      <c r="GU738" s="7"/>
      <c r="GV738" s="7"/>
      <c r="GW738" s="7"/>
      <c r="GX738" s="7"/>
      <c r="GY738" s="7"/>
      <c r="GZ738" s="7"/>
      <c r="HA738" s="7"/>
      <c r="HB738" s="7"/>
      <c r="HC738" s="7"/>
      <c r="HD738" s="7"/>
      <c r="HE738" s="7"/>
      <c r="HF738" s="7"/>
      <c r="HG738" s="7"/>
      <c r="HH738" s="7"/>
      <c r="HI738" s="7"/>
      <c r="HJ738" s="7"/>
      <c r="HK738" s="7"/>
      <c r="HL738" s="7"/>
      <c r="HM738" s="7"/>
      <c r="HN738" s="7"/>
      <c r="HO738" s="7"/>
      <c r="HP738" s="7"/>
      <c r="HQ738" s="7"/>
      <c r="HR738" s="7"/>
      <c r="HS738" s="7"/>
      <c r="HT738" s="7"/>
      <c r="HU738" s="7"/>
      <c r="HV738" s="7"/>
      <c r="HW738" s="7"/>
      <c r="HX738" s="7"/>
      <c r="HY738" s="7"/>
      <c r="HZ738" s="7"/>
      <c r="IA738" s="7"/>
      <c r="IB738" s="7"/>
      <c r="IC738" s="7"/>
      <c r="ID738" s="7"/>
      <c r="IE738" s="7"/>
      <c r="IF738" s="7"/>
      <c r="IG738" s="7"/>
      <c r="IH738" s="7"/>
      <c r="II738" s="7"/>
      <c r="IJ738" s="7"/>
      <c r="IK738" s="7"/>
      <c r="IL738" s="7"/>
      <c r="IM738" s="7"/>
      <c r="IN738" s="7"/>
      <c r="IO738" s="7"/>
      <c r="IP738" s="7"/>
      <c r="IQ738" s="7"/>
    </row>
    <row r="739" spans="2:251">
      <c r="B739" s="65"/>
      <c r="C739" s="15"/>
      <c r="D739" s="15"/>
      <c r="F739" s="15"/>
      <c r="G739" s="14"/>
      <c r="H739" s="14"/>
      <c r="I739" s="14"/>
      <c r="J739" s="15"/>
      <c r="K739" s="14"/>
      <c r="L739" s="15"/>
      <c r="M739" s="15"/>
      <c r="N739" s="15"/>
      <c r="O739" s="15"/>
      <c r="P739" s="15"/>
      <c r="Q739" s="14"/>
      <c r="R739" s="15"/>
      <c r="S739" s="15"/>
      <c r="T739" s="15"/>
      <c r="U739" s="15"/>
      <c r="V739" s="15"/>
      <c r="W739" s="18"/>
      <c r="X739" s="15"/>
      <c r="Y739" s="15"/>
      <c r="Z739" s="18"/>
      <c r="AA739" s="15"/>
      <c r="AB739" s="15"/>
      <c r="AC739" s="18"/>
      <c r="AD739" s="16"/>
      <c r="AE739" s="16"/>
      <c r="AF739" s="11"/>
      <c r="AG739" s="15"/>
      <c r="AH739" s="15"/>
      <c r="AI739" s="18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4"/>
      <c r="AV739" s="15"/>
      <c r="AW739" s="15"/>
      <c r="AX739" s="15"/>
      <c r="AY739" s="15"/>
      <c r="AZ739" s="16"/>
      <c r="BA739" s="16"/>
      <c r="BB739" s="15"/>
      <c r="BC739" s="15"/>
      <c r="BD739" s="14"/>
      <c r="BE739" s="15"/>
      <c r="BF739" s="15"/>
      <c r="BG739" s="16"/>
      <c r="BH739" s="15"/>
      <c r="BI739" s="15"/>
      <c r="BJ739" s="7"/>
      <c r="BK739" s="7"/>
      <c r="BL739" s="15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  <c r="FA739" s="7"/>
      <c r="FB739" s="7"/>
      <c r="FC739" s="7"/>
      <c r="FD739" s="7"/>
      <c r="FE739" s="7"/>
      <c r="FF739" s="7"/>
      <c r="FG739" s="7"/>
      <c r="FH739" s="7"/>
      <c r="FI739" s="7"/>
      <c r="FJ739" s="7"/>
      <c r="FK739" s="7"/>
      <c r="FL739" s="7"/>
      <c r="FM739" s="7"/>
      <c r="FN739" s="7"/>
      <c r="FO739" s="7"/>
      <c r="FP739" s="7"/>
      <c r="FQ739" s="7"/>
      <c r="FR739" s="7"/>
      <c r="FS739" s="7"/>
      <c r="FT739" s="7"/>
      <c r="FU739" s="7"/>
      <c r="FV739" s="7"/>
      <c r="FW739" s="7"/>
      <c r="FX739" s="7"/>
      <c r="FY739" s="7"/>
      <c r="FZ739" s="7"/>
      <c r="GA739" s="7"/>
      <c r="GB739" s="7"/>
      <c r="GC739" s="7"/>
      <c r="GD739" s="7"/>
      <c r="GE739" s="7"/>
      <c r="GF739" s="7"/>
      <c r="GG739" s="7"/>
      <c r="GH739" s="7"/>
      <c r="GI739" s="7"/>
      <c r="GJ739" s="7"/>
      <c r="GK739" s="7"/>
      <c r="GL739" s="7"/>
      <c r="GM739" s="7"/>
      <c r="GN739" s="7"/>
      <c r="GO739" s="7"/>
      <c r="GP739" s="7"/>
      <c r="GQ739" s="7"/>
      <c r="GR739" s="7"/>
      <c r="GS739" s="7"/>
      <c r="GT739" s="7"/>
      <c r="GU739" s="7"/>
      <c r="GV739" s="7"/>
      <c r="GW739" s="7"/>
      <c r="GX739" s="7"/>
      <c r="GY739" s="7"/>
      <c r="GZ739" s="7"/>
      <c r="HA739" s="7"/>
      <c r="HB739" s="7"/>
      <c r="HC739" s="7"/>
      <c r="HD739" s="7"/>
      <c r="HE739" s="7"/>
      <c r="HF739" s="7"/>
      <c r="HG739" s="7"/>
      <c r="HH739" s="7"/>
      <c r="HI739" s="7"/>
      <c r="HJ739" s="7"/>
      <c r="HK739" s="7"/>
      <c r="HL739" s="7"/>
      <c r="HM739" s="7"/>
      <c r="HN739" s="7"/>
      <c r="HO739" s="7"/>
      <c r="HP739" s="7"/>
      <c r="HQ739" s="7"/>
      <c r="HR739" s="7"/>
      <c r="HS739" s="7"/>
      <c r="HT739" s="7"/>
      <c r="HU739" s="7"/>
      <c r="HV739" s="7"/>
      <c r="HW739" s="7"/>
      <c r="HX739" s="7"/>
      <c r="HY739" s="7"/>
      <c r="HZ739" s="7"/>
      <c r="IA739" s="7"/>
      <c r="IB739" s="7"/>
      <c r="IC739" s="7"/>
      <c r="ID739" s="7"/>
      <c r="IE739" s="7"/>
      <c r="IF739" s="7"/>
      <c r="IG739" s="7"/>
      <c r="IH739" s="7"/>
      <c r="II739" s="7"/>
      <c r="IJ739" s="7"/>
      <c r="IK739" s="7"/>
      <c r="IL739" s="7"/>
      <c r="IM739" s="7"/>
      <c r="IN739" s="7"/>
      <c r="IO739" s="7"/>
      <c r="IP739" s="7"/>
      <c r="IQ739" s="7"/>
    </row>
    <row r="740" spans="2:251">
      <c r="B740" s="65"/>
      <c r="C740" s="15"/>
      <c r="D740" s="15"/>
      <c r="F740" s="15"/>
      <c r="G740" s="14"/>
      <c r="H740" s="14"/>
      <c r="I740" s="14"/>
      <c r="J740" s="15"/>
      <c r="K740" s="14"/>
      <c r="L740" s="15"/>
      <c r="M740" s="15"/>
      <c r="N740" s="15"/>
      <c r="O740" s="15"/>
      <c r="P740" s="15"/>
      <c r="Q740" s="14"/>
      <c r="R740" s="15"/>
      <c r="S740" s="15"/>
      <c r="T740" s="15"/>
      <c r="U740" s="15"/>
      <c r="V740" s="15"/>
      <c r="W740" s="18"/>
      <c r="X740" s="15"/>
      <c r="Y740" s="15"/>
      <c r="Z740" s="18"/>
      <c r="AA740" s="15"/>
      <c r="AB740" s="15"/>
      <c r="AC740" s="18"/>
      <c r="AD740" s="16"/>
      <c r="AE740" s="16"/>
      <c r="AF740" s="11"/>
      <c r="AG740" s="15"/>
      <c r="AH740" s="15"/>
      <c r="AI740" s="18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4"/>
      <c r="AV740" s="15"/>
      <c r="AW740" s="15"/>
      <c r="AX740" s="15"/>
      <c r="AY740" s="15"/>
      <c r="AZ740" s="15"/>
      <c r="BA740" s="15"/>
      <c r="BB740" s="15"/>
      <c r="BC740" s="15"/>
      <c r="BD740" s="14"/>
      <c r="BE740" s="15"/>
      <c r="BF740" s="15"/>
      <c r="BG740" s="15"/>
      <c r="BH740" s="15"/>
      <c r="BI740" s="15"/>
      <c r="BJ740" s="7"/>
      <c r="BK740" s="7"/>
      <c r="BL740" s="15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  <c r="FB740" s="7"/>
      <c r="FC740" s="7"/>
      <c r="FD740" s="7"/>
      <c r="FE740" s="7"/>
      <c r="FF740" s="7"/>
      <c r="FG740" s="7"/>
      <c r="FH740" s="7"/>
      <c r="FI740" s="7"/>
      <c r="FJ740" s="7"/>
      <c r="FK740" s="7"/>
      <c r="FL740" s="7"/>
      <c r="FM740" s="7"/>
      <c r="FN740" s="7"/>
      <c r="FO740" s="7"/>
      <c r="FP740" s="7"/>
      <c r="FQ740" s="7"/>
      <c r="FR740" s="7"/>
      <c r="FS740" s="7"/>
      <c r="FT740" s="7"/>
      <c r="FU740" s="7"/>
      <c r="FV740" s="7"/>
      <c r="FW740" s="7"/>
      <c r="FX740" s="7"/>
      <c r="FY740" s="7"/>
      <c r="FZ740" s="7"/>
      <c r="GA740" s="7"/>
      <c r="GB740" s="7"/>
      <c r="GC740" s="7"/>
      <c r="GD740" s="7"/>
      <c r="GE740" s="7"/>
      <c r="GF740" s="7"/>
      <c r="GG740" s="7"/>
      <c r="GH740" s="7"/>
      <c r="GI740" s="7"/>
      <c r="GJ740" s="7"/>
      <c r="GK740" s="7"/>
      <c r="GL740" s="7"/>
      <c r="GM740" s="7"/>
      <c r="GN740" s="7"/>
      <c r="GO740" s="7"/>
      <c r="GP740" s="7"/>
      <c r="GQ740" s="7"/>
      <c r="GR740" s="7"/>
      <c r="GS740" s="7"/>
      <c r="GT740" s="7"/>
      <c r="GU740" s="7"/>
      <c r="GV740" s="7"/>
      <c r="GW740" s="7"/>
      <c r="GX740" s="7"/>
      <c r="GY740" s="7"/>
      <c r="GZ740" s="7"/>
      <c r="HA740" s="7"/>
      <c r="HB740" s="7"/>
      <c r="HC740" s="7"/>
      <c r="HD740" s="7"/>
      <c r="HE740" s="7"/>
      <c r="HF740" s="7"/>
      <c r="HG740" s="7"/>
      <c r="HH740" s="7"/>
      <c r="HI740" s="7"/>
      <c r="HJ740" s="7"/>
      <c r="HK740" s="7"/>
      <c r="HL740" s="7"/>
      <c r="HM740" s="7"/>
      <c r="HN740" s="7"/>
      <c r="HO740" s="7"/>
      <c r="HP740" s="7"/>
      <c r="HQ740" s="7"/>
      <c r="HR740" s="7"/>
      <c r="HS740" s="7"/>
      <c r="HT740" s="7"/>
      <c r="HU740" s="7"/>
      <c r="HV740" s="7"/>
      <c r="HW740" s="7"/>
      <c r="HX740" s="7"/>
      <c r="HY740" s="7"/>
      <c r="HZ740" s="7"/>
      <c r="IA740" s="7"/>
      <c r="IB740" s="7"/>
      <c r="IC740" s="7"/>
      <c r="ID740" s="7"/>
      <c r="IE740" s="7"/>
      <c r="IF740" s="7"/>
      <c r="IG740" s="7"/>
      <c r="IH740" s="7"/>
      <c r="II740" s="7"/>
      <c r="IJ740" s="7"/>
      <c r="IK740" s="7"/>
      <c r="IL740" s="7"/>
      <c r="IM740" s="7"/>
      <c r="IN740" s="7"/>
      <c r="IO740" s="7"/>
      <c r="IP740" s="7"/>
      <c r="IQ740" s="7"/>
    </row>
    <row r="741" spans="2:251">
      <c r="B741" s="65"/>
      <c r="C741" s="15"/>
      <c r="D741" s="15"/>
      <c r="F741" s="15"/>
      <c r="G741" s="14"/>
      <c r="H741" s="14"/>
      <c r="I741" s="14"/>
      <c r="J741" s="15"/>
      <c r="K741" s="14"/>
      <c r="L741" s="15"/>
      <c r="M741" s="15"/>
      <c r="N741" s="15"/>
      <c r="O741" s="15"/>
      <c r="P741" s="15"/>
      <c r="Q741" s="14"/>
      <c r="R741" s="15"/>
      <c r="S741" s="15"/>
      <c r="T741" s="15"/>
      <c r="U741" s="15"/>
      <c r="V741" s="15"/>
      <c r="W741" s="18"/>
      <c r="X741" s="15"/>
      <c r="Y741" s="15"/>
      <c r="Z741" s="18"/>
      <c r="AA741" s="15"/>
      <c r="AB741" s="15"/>
      <c r="AC741" s="18"/>
      <c r="AD741" s="16"/>
      <c r="AE741" s="16"/>
      <c r="AF741" s="11"/>
      <c r="AG741" s="15"/>
      <c r="AH741" s="15"/>
      <c r="AI741" s="18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4"/>
      <c r="AV741" s="15"/>
      <c r="AW741" s="15"/>
      <c r="AX741" s="15"/>
      <c r="AY741" s="15"/>
      <c r="AZ741" s="16"/>
      <c r="BA741" s="16"/>
      <c r="BB741" s="15"/>
      <c r="BC741" s="15"/>
      <c r="BD741" s="14"/>
      <c r="BE741" s="15"/>
      <c r="BF741" s="15"/>
      <c r="BG741" s="16"/>
      <c r="BH741" s="15"/>
      <c r="BI741" s="15"/>
      <c r="BJ741" s="7"/>
      <c r="BK741" s="7"/>
      <c r="BL741" s="15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  <c r="FA741" s="7"/>
      <c r="FB741" s="7"/>
      <c r="FC741" s="7"/>
      <c r="FD741" s="7"/>
      <c r="FE741" s="7"/>
      <c r="FF741" s="7"/>
      <c r="FG741" s="7"/>
      <c r="FH741" s="7"/>
      <c r="FI741" s="7"/>
      <c r="FJ741" s="7"/>
      <c r="FK741" s="7"/>
      <c r="FL741" s="7"/>
      <c r="FM741" s="7"/>
      <c r="FN741" s="7"/>
      <c r="FO741" s="7"/>
      <c r="FP741" s="7"/>
      <c r="FQ741" s="7"/>
      <c r="FR741" s="7"/>
      <c r="FS741" s="7"/>
      <c r="FT741" s="7"/>
      <c r="FU741" s="7"/>
      <c r="FV741" s="7"/>
      <c r="FW741" s="7"/>
      <c r="FX741" s="7"/>
      <c r="FY741" s="7"/>
      <c r="FZ741" s="7"/>
      <c r="GA741" s="7"/>
      <c r="GB741" s="7"/>
      <c r="GC741" s="7"/>
      <c r="GD741" s="7"/>
      <c r="GE741" s="7"/>
      <c r="GF741" s="7"/>
      <c r="GG741" s="7"/>
      <c r="GH741" s="7"/>
      <c r="GI741" s="7"/>
      <c r="GJ741" s="7"/>
      <c r="GK741" s="7"/>
      <c r="GL741" s="7"/>
      <c r="GM741" s="7"/>
      <c r="GN741" s="7"/>
      <c r="GO741" s="7"/>
      <c r="GP741" s="7"/>
      <c r="GQ741" s="7"/>
      <c r="GR741" s="7"/>
      <c r="GS741" s="7"/>
      <c r="GT741" s="7"/>
      <c r="GU741" s="7"/>
      <c r="GV741" s="7"/>
      <c r="GW741" s="7"/>
      <c r="GX741" s="7"/>
      <c r="GY741" s="7"/>
      <c r="GZ741" s="7"/>
      <c r="HA741" s="7"/>
      <c r="HB741" s="7"/>
      <c r="HC741" s="7"/>
      <c r="HD741" s="7"/>
      <c r="HE741" s="7"/>
      <c r="HF741" s="7"/>
      <c r="HG741" s="7"/>
      <c r="HH741" s="7"/>
      <c r="HI741" s="7"/>
      <c r="HJ741" s="7"/>
      <c r="HK741" s="7"/>
      <c r="HL741" s="7"/>
      <c r="HM741" s="7"/>
      <c r="HN741" s="7"/>
      <c r="HO741" s="7"/>
      <c r="HP741" s="7"/>
      <c r="HQ741" s="7"/>
      <c r="HR741" s="7"/>
      <c r="HS741" s="7"/>
      <c r="HT741" s="7"/>
      <c r="HU741" s="7"/>
      <c r="HV741" s="7"/>
      <c r="HW741" s="7"/>
      <c r="HX741" s="7"/>
      <c r="HY741" s="7"/>
      <c r="HZ741" s="7"/>
      <c r="IA741" s="7"/>
      <c r="IB741" s="7"/>
      <c r="IC741" s="7"/>
      <c r="ID741" s="7"/>
      <c r="IE741" s="7"/>
      <c r="IF741" s="7"/>
      <c r="IG741" s="7"/>
      <c r="IH741" s="7"/>
      <c r="II741" s="7"/>
      <c r="IJ741" s="7"/>
      <c r="IK741" s="7"/>
      <c r="IL741" s="7"/>
      <c r="IM741" s="7"/>
      <c r="IN741" s="7"/>
      <c r="IO741" s="7"/>
      <c r="IP741" s="7"/>
      <c r="IQ741" s="7"/>
    </row>
    <row r="742" spans="2:251">
      <c r="B742" s="65"/>
      <c r="C742" s="15"/>
      <c r="D742" s="15"/>
      <c r="F742" s="15"/>
      <c r="G742" s="14"/>
      <c r="H742" s="14"/>
      <c r="I742" s="14"/>
      <c r="J742" s="15"/>
      <c r="K742" s="14"/>
      <c r="L742" s="15"/>
      <c r="M742" s="15"/>
      <c r="N742" s="15"/>
      <c r="O742" s="15"/>
      <c r="P742" s="15"/>
      <c r="Q742" s="14"/>
      <c r="R742" s="15"/>
      <c r="S742" s="15"/>
      <c r="T742" s="15"/>
      <c r="U742" s="15"/>
      <c r="V742" s="15"/>
      <c r="W742" s="18"/>
      <c r="X742" s="15"/>
      <c r="Y742" s="15"/>
      <c r="Z742" s="18"/>
      <c r="AA742" s="15"/>
      <c r="AB742" s="15"/>
      <c r="AC742" s="18"/>
      <c r="AD742" s="16"/>
      <c r="AE742" s="16"/>
      <c r="AF742" s="11"/>
      <c r="AG742" s="15"/>
      <c r="AH742" s="15"/>
      <c r="AI742" s="18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4"/>
      <c r="AV742" s="15"/>
      <c r="AW742" s="15"/>
      <c r="AX742" s="15"/>
      <c r="AY742" s="15"/>
      <c r="AZ742" s="16"/>
      <c r="BA742" s="16"/>
      <c r="BB742" s="15"/>
      <c r="BC742" s="15"/>
      <c r="BD742" s="14"/>
      <c r="BE742" s="15"/>
      <c r="BF742" s="15"/>
      <c r="BG742" s="16"/>
      <c r="BH742" s="15"/>
      <c r="BI742" s="15"/>
      <c r="BJ742" s="7"/>
      <c r="BK742" s="7"/>
      <c r="BL742" s="15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  <c r="FA742" s="7"/>
      <c r="FB742" s="7"/>
      <c r="FC742" s="7"/>
      <c r="FD742" s="7"/>
      <c r="FE742" s="7"/>
      <c r="FF742" s="7"/>
      <c r="FG742" s="7"/>
      <c r="FH742" s="7"/>
      <c r="FI742" s="7"/>
      <c r="FJ742" s="7"/>
      <c r="FK742" s="7"/>
      <c r="FL742" s="7"/>
      <c r="FM742" s="7"/>
      <c r="FN742" s="7"/>
      <c r="FO742" s="7"/>
      <c r="FP742" s="7"/>
      <c r="FQ742" s="7"/>
      <c r="FR742" s="7"/>
      <c r="FS742" s="7"/>
      <c r="FT742" s="7"/>
      <c r="FU742" s="7"/>
      <c r="FV742" s="7"/>
      <c r="FW742" s="7"/>
      <c r="FX742" s="7"/>
      <c r="FY742" s="7"/>
      <c r="FZ742" s="7"/>
      <c r="GA742" s="7"/>
      <c r="GB742" s="7"/>
      <c r="GC742" s="7"/>
      <c r="GD742" s="7"/>
      <c r="GE742" s="7"/>
      <c r="GF742" s="7"/>
      <c r="GG742" s="7"/>
      <c r="GH742" s="7"/>
      <c r="GI742" s="7"/>
      <c r="GJ742" s="7"/>
      <c r="GK742" s="7"/>
      <c r="GL742" s="7"/>
      <c r="GM742" s="7"/>
      <c r="GN742" s="7"/>
      <c r="GO742" s="7"/>
      <c r="GP742" s="7"/>
      <c r="GQ742" s="7"/>
      <c r="GR742" s="7"/>
      <c r="GS742" s="7"/>
      <c r="GT742" s="7"/>
      <c r="GU742" s="7"/>
      <c r="GV742" s="7"/>
      <c r="GW742" s="7"/>
      <c r="GX742" s="7"/>
      <c r="GY742" s="7"/>
      <c r="GZ742" s="7"/>
      <c r="HA742" s="7"/>
      <c r="HB742" s="7"/>
      <c r="HC742" s="7"/>
      <c r="HD742" s="7"/>
      <c r="HE742" s="7"/>
      <c r="HF742" s="7"/>
      <c r="HG742" s="7"/>
      <c r="HH742" s="7"/>
      <c r="HI742" s="7"/>
      <c r="HJ742" s="7"/>
      <c r="HK742" s="7"/>
      <c r="HL742" s="7"/>
      <c r="HM742" s="7"/>
      <c r="HN742" s="7"/>
      <c r="HO742" s="7"/>
      <c r="HP742" s="7"/>
      <c r="HQ742" s="7"/>
      <c r="HR742" s="7"/>
      <c r="HS742" s="7"/>
      <c r="HT742" s="7"/>
      <c r="HU742" s="7"/>
      <c r="HV742" s="7"/>
      <c r="HW742" s="7"/>
      <c r="HX742" s="7"/>
      <c r="HY742" s="7"/>
      <c r="HZ742" s="7"/>
      <c r="IA742" s="7"/>
      <c r="IB742" s="7"/>
      <c r="IC742" s="7"/>
      <c r="ID742" s="7"/>
      <c r="IE742" s="7"/>
      <c r="IF742" s="7"/>
      <c r="IG742" s="7"/>
      <c r="IH742" s="7"/>
      <c r="II742" s="7"/>
      <c r="IJ742" s="7"/>
      <c r="IK742" s="7"/>
      <c r="IL742" s="7"/>
      <c r="IM742" s="7"/>
      <c r="IN742" s="7"/>
      <c r="IO742" s="7"/>
      <c r="IP742" s="7"/>
      <c r="IQ742" s="7"/>
    </row>
    <row r="743" spans="2:251">
      <c r="B743" s="65"/>
      <c r="C743" s="15"/>
      <c r="D743" s="15"/>
      <c r="F743" s="15"/>
      <c r="G743" s="14"/>
      <c r="H743" s="14"/>
      <c r="I743" s="14"/>
      <c r="J743" s="15"/>
      <c r="K743" s="14"/>
      <c r="L743" s="15"/>
      <c r="M743" s="15"/>
      <c r="N743" s="15"/>
      <c r="O743" s="15"/>
      <c r="P743" s="15"/>
      <c r="Q743" s="14"/>
      <c r="R743" s="15"/>
      <c r="S743" s="15"/>
      <c r="T743" s="15"/>
      <c r="U743" s="15"/>
      <c r="V743" s="15"/>
      <c r="W743" s="18"/>
      <c r="X743" s="15"/>
      <c r="Y743" s="15"/>
      <c r="Z743" s="18"/>
      <c r="AA743" s="15"/>
      <c r="AB743" s="15"/>
      <c r="AC743" s="18"/>
      <c r="AD743" s="16"/>
      <c r="AE743" s="16"/>
      <c r="AF743" s="11"/>
      <c r="AG743" s="15"/>
      <c r="AH743" s="15"/>
      <c r="AI743" s="18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4"/>
      <c r="AV743" s="15"/>
      <c r="AW743" s="15"/>
      <c r="AX743" s="15"/>
      <c r="AY743" s="15"/>
      <c r="AZ743" s="16"/>
      <c r="BA743" s="16"/>
      <c r="BB743" s="15"/>
      <c r="BC743" s="15"/>
      <c r="BD743" s="14"/>
      <c r="BE743" s="15"/>
      <c r="BF743" s="15"/>
      <c r="BG743" s="16"/>
      <c r="BH743" s="15"/>
      <c r="BI743" s="15"/>
      <c r="BJ743" s="7"/>
      <c r="BK743" s="7"/>
      <c r="BL743" s="15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  <c r="FB743" s="7"/>
      <c r="FC743" s="7"/>
      <c r="FD743" s="7"/>
      <c r="FE743" s="7"/>
      <c r="FF743" s="7"/>
      <c r="FG743" s="7"/>
      <c r="FH743" s="7"/>
      <c r="FI743" s="7"/>
      <c r="FJ743" s="7"/>
      <c r="FK743" s="7"/>
      <c r="FL743" s="7"/>
      <c r="FM743" s="7"/>
      <c r="FN743" s="7"/>
      <c r="FO743" s="7"/>
      <c r="FP743" s="7"/>
      <c r="FQ743" s="7"/>
      <c r="FR743" s="7"/>
      <c r="FS743" s="7"/>
      <c r="FT743" s="7"/>
      <c r="FU743" s="7"/>
      <c r="FV743" s="7"/>
      <c r="FW743" s="7"/>
      <c r="FX743" s="7"/>
      <c r="FY743" s="7"/>
      <c r="FZ743" s="7"/>
      <c r="GA743" s="7"/>
      <c r="GB743" s="7"/>
      <c r="GC743" s="7"/>
      <c r="GD743" s="7"/>
      <c r="GE743" s="7"/>
      <c r="GF743" s="7"/>
      <c r="GG743" s="7"/>
      <c r="GH743" s="7"/>
      <c r="GI743" s="7"/>
      <c r="GJ743" s="7"/>
      <c r="GK743" s="7"/>
      <c r="GL743" s="7"/>
      <c r="GM743" s="7"/>
      <c r="GN743" s="7"/>
      <c r="GO743" s="7"/>
      <c r="GP743" s="7"/>
      <c r="GQ743" s="7"/>
      <c r="GR743" s="7"/>
      <c r="GS743" s="7"/>
      <c r="GT743" s="7"/>
      <c r="GU743" s="7"/>
      <c r="GV743" s="7"/>
      <c r="GW743" s="7"/>
      <c r="GX743" s="7"/>
      <c r="GY743" s="7"/>
      <c r="GZ743" s="7"/>
      <c r="HA743" s="7"/>
      <c r="HB743" s="7"/>
      <c r="HC743" s="7"/>
      <c r="HD743" s="7"/>
      <c r="HE743" s="7"/>
      <c r="HF743" s="7"/>
      <c r="HG743" s="7"/>
      <c r="HH743" s="7"/>
      <c r="HI743" s="7"/>
      <c r="HJ743" s="7"/>
      <c r="HK743" s="7"/>
      <c r="HL743" s="7"/>
      <c r="HM743" s="7"/>
      <c r="HN743" s="7"/>
      <c r="HO743" s="7"/>
      <c r="HP743" s="7"/>
      <c r="HQ743" s="7"/>
      <c r="HR743" s="7"/>
      <c r="HS743" s="7"/>
      <c r="HT743" s="7"/>
      <c r="HU743" s="7"/>
      <c r="HV743" s="7"/>
      <c r="HW743" s="7"/>
      <c r="HX743" s="7"/>
      <c r="HY743" s="7"/>
      <c r="HZ743" s="7"/>
      <c r="IA743" s="7"/>
      <c r="IB743" s="7"/>
      <c r="IC743" s="7"/>
      <c r="ID743" s="7"/>
      <c r="IE743" s="7"/>
      <c r="IF743" s="7"/>
      <c r="IG743" s="7"/>
      <c r="IH743" s="7"/>
      <c r="II743" s="7"/>
      <c r="IJ743" s="7"/>
      <c r="IK743" s="7"/>
      <c r="IL743" s="7"/>
      <c r="IM743" s="7"/>
      <c r="IN743" s="7"/>
      <c r="IO743" s="7"/>
      <c r="IP743" s="7"/>
      <c r="IQ743" s="7"/>
    </row>
    <row r="744" spans="2:251">
      <c r="B744" s="65"/>
      <c r="C744" s="15"/>
      <c r="D744" s="15"/>
      <c r="F744" s="15"/>
      <c r="G744" s="14"/>
      <c r="H744" s="14"/>
      <c r="I744" s="14"/>
      <c r="J744" s="15"/>
      <c r="K744" s="14"/>
      <c r="L744" s="15"/>
      <c r="M744" s="15"/>
      <c r="N744" s="15"/>
      <c r="O744" s="15"/>
      <c r="P744" s="15"/>
      <c r="Q744" s="14"/>
      <c r="R744" s="15"/>
      <c r="S744" s="15"/>
      <c r="T744" s="15"/>
      <c r="U744" s="15"/>
      <c r="V744" s="15"/>
      <c r="W744" s="18"/>
      <c r="X744" s="15"/>
      <c r="Y744" s="15"/>
      <c r="Z744" s="18"/>
      <c r="AA744" s="15"/>
      <c r="AB744" s="15"/>
      <c r="AC744" s="18"/>
      <c r="AD744" s="16"/>
      <c r="AE744" s="16"/>
      <c r="AF744" s="11"/>
      <c r="AG744" s="15"/>
      <c r="AH744" s="15"/>
      <c r="AI744" s="18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4"/>
      <c r="AV744" s="15"/>
      <c r="AW744" s="15"/>
      <c r="AX744" s="15"/>
      <c r="AY744" s="15"/>
      <c r="AZ744" s="16"/>
      <c r="BA744" s="16"/>
      <c r="BB744" s="15"/>
      <c r="BC744" s="15"/>
      <c r="BD744" s="14"/>
      <c r="BE744" s="15"/>
      <c r="BF744" s="15"/>
      <c r="BG744" s="16"/>
      <c r="BH744" s="15"/>
      <c r="BI744" s="15"/>
      <c r="BJ744" s="7"/>
      <c r="BK744" s="7"/>
      <c r="BL744" s="15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  <c r="FA744" s="7"/>
      <c r="FB744" s="7"/>
      <c r="FC744" s="7"/>
      <c r="FD744" s="7"/>
      <c r="FE744" s="7"/>
      <c r="FF744" s="7"/>
      <c r="FG744" s="7"/>
      <c r="FH744" s="7"/>
      <c r="FI744" s="7"/>
      <c r="FJ744" s="7"/>
      <c r="FK744" s="7"/>
      <c r="FL744" s="7"/>
      <c r="FM744" s="7"/>
      <c r="FN744" s="7"/>
      <c r="FO744" s="7"/>
      <c r="FP744" s="7"/>
      <c r="FQ744" s="7"/>
      <c r="FR744" s="7"/>
      <c r="FS744" s="7"/>
      <c r="FT744" s="7"/>
      <c r="FU744" s="7"/>
      <c r="FV744" s="7"/>
      <c r="FW744" s="7"/>
      <c r="FX744" s="7"/>
      <c r="FY744" s="7"/>
      <c r="FZ744" s="7"/>
      <c r="GA744" s="7"/>
      <c r="GB744" s="7"/>
      <c r="GC744" s="7"/>
      <c r="GD744" s="7"/>
      <c r="GE744" s="7"/>
      <c r="GF744" s="7"/>
      <c r="GG744" s="7"/>
      <c r="GH744" s="7"/>
      <c r="GI744" s="7"/>
      <c r="GJ744" s="7"/>
      <c r="GK744" s="7"/>
      <c r="GL744" s="7"/>
      <c r="GM744" s="7"/>
      <c r="GN744" s="7"/>
      <c r="GO744" s="7"/>
      <c r="GP744" s="7"/>
      <c r="GQ744" s="7"/>
      <c r="GR744" s="7"/>
      <c r="GS744" s="7"/>
      <c r="GT744" s="7"/>
      <c r="GU744" s="7"/>
      <c r="GV744" s="7"/>
      <c r="GW744" s="7"/>
      <c r="GX744" s="7"/>
      <c r="GY744" s="7"/>
      <c r="GZ744" s="7"/>
      <c r="HA744" s="7"/>
      <c r="HB744" s="7"/>
      <c r="HC744" s="7"/>
      <c r="HD744" s="7"/>
      <c r="HE744" s="7"/>
      <c r="HF744" s="7"/>
      <c r="HG744" s="7"/>
      <c r="HH744" s="7"/>
      <c r="HI744" s="7"/>
      <c r="HJ744" s="7"/>
      <c r="HK744" s="7"/>
      <c r="HL744" s="7"/>
      <c r="HM744" s="7"/>
      <c r="HN744" s="7"/>
      <c r="HO744" s="7"/>
      <c r="HP744" s="7"/>
      <c r="HQ744" s="7"/>
      <c r="HR744" s="7"/>
      <c r="HS744" s="7"/>
      <c r="HT744" s="7"/>
      <c r="HU744" s="7"/>
      <c r="HV744" s="7"/>
      <c r="HW744" s="7"/>
      <c r="HX744" s="7"/>
      <c r="HY744" s="7"/>
      <c r="HZ744" s="7"/>
      <c r="IA744" s="7"/>
      <c r="IB744" s="7"/>
      <c r="IC744" s="7"/>
      <c r="ID744" s="7"/>
      <c r="IE744" s="7"/>
      <c r="IF744" s="7"/>
      <c r="IG744" s="7"/>
      <c r="IH744" s="7"/>
      <c r="II744" s="7"/>
      <c r="IJ744" s="7"/>
      <c r="IK744" s="7"/>
      <c r="IL744" s="7"/>
      <c r="IM744" s="7"/>
      <c r="IN744" s="7"/>
      <c r="IO744" s="7"/>
      <c r="IP744" s="7"/>
      <c r="IQ744" s="7"/>
    </row>
    <row r="745" spans="2:251">
      <c r="B745" s="65"/>
      <c r="C745" s="15"/>
      <c r="D745" s="15"/>
      <c r="F745" s="15"/>
      <c r="G745" s="14"/>
      <c r="H745" s="14"/>
      <c r="I745" s="14"/>
      <c r="J745" s="15"/>
      <c r="K745" s="14"/>
      <c r="L745" s="15"/>
      <c r="M745" s="15"/>
      <c r="N745" s="15"/>
      <c r="O745" s="15"/>
      <c r="P745" s="15"/>
      <c r="Q745" s="14"/>
      <c r="R745" s="15"/>
      <c r="S745" s="15"/>
      <c r="T745" s="15"/>
      <c r="U745" s="15"/>
      <c r="V745" s="15"/>
      <c r="W745" s="18"/>
      <c r="X745" s="15"/>
      <c r="Y745" s="15"/>
      <c r="Z745" s="18"/>
      <c r="AA745" s="15"/>
      <c r="AB745" s="15"/>
      <c r="AC745" s="18"/>
      <c r="AD745" s="16"/>
      <c r="AE745" s="16"/>
      <c r="AF745" s="11"/>
      <c r="AG745" s="15"/>
      <c r="AH745" s="15"/>
      <c r="AI745" s="18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4"/>
      <c r="AV745" s="15"/>
      <c r="AW745" s="15"/>
      <c r="AX745" s="15"/>
      <c r="AY745" s="15"/>
      <c r="AZ745" s="16"/>
      <c r="BA745" s="16"/>
      <c r="BB745" s="15"/>
      <c r="BC745" s="15"/>
      <c r="BD745" s="14"/>
      <c r="BE745" s="15"/>
      <c r="BF745" s="15"/>
      <c r="BG745" s="16"/>
      <c r="BH745" s="15"/>
      <c r="BI745" s="15"/>
      <c r="BJ745" s="7"/>
      <c r="BK745" s="7"/>
      <c r="BL745" s="15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  <c r="FA745" s="7"/>
      <c r="FB745" s="7"/>
      <c r="FC745" s="7"/>
      <c r="FD745" s="7"/>
      <c r="FE745" s="7"/>
      <c r="FF745" s="7"/>
      <c r="FG745" s="7"/>
      <c r="FH745" s="7"/>
      <c r="FI745" s="7"/>
      <c r="FJ745" s="7"/>
      <c r="FK745" s="7"/>
      <c r="FL745" s="7"/>
      <c r="FM745" s="7"/>
      <c r="FN745" s="7"/>
      <c r="FO745" s="7"/>
      <c r="FP745" s="7"/>
      <c r="FQ745" s="7"/>
      <c r="FR745" s="7"/>
      <c r="FS745" s="7"/>
      <c r="FT745" s="7"/>
      <c r="FU745" s="7"/>
      <c r="FV745" s="7"/>
      <c r="FW745" s="7"/>
      <c r="FX745" s="7"/>
      <c r="FY745" s="7"/>
      <c r="FZ745" s="7"/>
      <c r="GA745" s="7"/>
      <c r="GB745" s="7"/>
      <c r="GC745" s="7"/>
      <c r="GD745" s="7"/>
      <c r="GE745" s="7"/>
      <c r="GF745" s="7"/>
      <c r="GG745" s="7"/>
      <c r="GH745" s="7"/>
      <c r="GI745" s="7"/>
      <c r="GJ745" s="7"/>
      <c r="GK745" s="7"/>
      <c r="GL745" s="7"/>
      <c r="GM745" s="7"/>
      <c r="GN745" s="7"/>
      <c r="GO745" s="7"/>
      <c r="GP745" s="7"/>
      <c r="GQ745" s="7"/>
      <c r="GR745" s="7"/>
      <c r="GS745" s="7"/>
      <c r="GT745" s="7"/>
      <c r="GU745" s="7"/>
      <c r="GV745" s="7"/>
      <c r="GW745" s="7"/>
      <c r="GX745" s="7"/>
      <c r="GY745" s="7"/>
      <c r="GZ745" s="7"/>
      <c r="HA745" s="7"/>
      <c r="HB745" s="7"/>
      <c r="HC745" s="7"/>
      <c r="HD745" s="7"/>
      <c r="HE745" s="7"/>
      <c r="HF745" s="7"/>
      <c r="HG745" s="7"/>
      <c r="HH745" s="7"/>
      <c r="HI745" s="7"/>
      <c r="HJ745" s="7"/>
      <c r="HK745" s="7"/>
      <c r="HL745" s="7"/>
      <c r="HM745" s="7"/>
      <c r="HN745" s="7"/>
      <c r="HO745" s="7"/>
      <c r="HP745" s="7"/>
      <c r="HQ745" s="7"/>
      <c r="HR745" s="7"/>
      <c r="HS745" s="7"/>
      <c r="HT745" s="7"/>
      <c r="HU745" s="7"/>
      <c r="HV745" s="7"/>
      <c r="HW745" s="7"/>
      <c r="HX745" s="7"/>
      <c r="HY745" s="7"/>
      <c r="HZ745" s="7"/>
      <c r="IA745" s="7"/>
      <c r="IB745" s="7"/>
      <c r="IC745" s="7"/>
      <c r="ID745" s="7"/>
      <c r="IE745" s="7"/>
      <c r="IF745" s="7"/>
      <c r="IG745" s="7"/>
      <c r="IH745" s="7"/>
      <c r="II745" s="7"/>
      <c r="IJ745" s="7"/>
      <c r="IK745" s="7"/>
      <c r="IL745" s="7"/>
      <c r="IM745" s="7"/>
      <c r="IN745" s="7"/>
      <c r="IO745" s="7"/>
      <c r="IP745" s="7"/>
      <c r="IQ745" s="7"/>
    </row>
    <row r="746" spans="2:251">
      <c r="B746" s="65"/>
      <c r="C746" s="15"/>
      <c r="D746" s="15"/>
      <c r="F746" s="15"/>
      <c r="G746" s="14"/>
      <c r="H746" s="14"/>
      <c r="I746" s="14"/>
      <c r="J746" s="15"/>
      <c r="K746" s="14"/>
      <c r="L746" s="15"/>
      <c r="M746" s="15"/>
      <c r="N746" s="15"/>
      <c r="O746" s="15"/>
      <c r="P746" s="15"/>
      <c r="Q746" s="14"/>
      <c r="R746" s="15"/>
      <c r="S746" s="15"/>
      <c r="T746" s="15"/>
      <c r="U746" s="15"/>
      <c r="V746" s="15"/>
      <c r="W746" s="18"/>
      <c r="X746" s="15"/>
      <c r="Y746" s="15"/>
      <c r="Z746" s="18"/>
      <c r="AA746" s="15"/>
      <c r="AB746" s="15"/>
      <c r="AC746" s="18"/>
      <c r="AD746" s="16"/>
      <c r="AE746" s="16"/>
      <c r="AF746" s="11"/>
      <c r="AG746" s="15"/>
      <c r="AH746" s="15"/>
      <c r="AI746" s="18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4"/>
      <c r="AV746" s="15"/>
      <c r="AW746" s="15"/>
      <c r="AX746" s="15"/>
      <c r="AY746" s="15"/>
      <c r="AZ746" s="16"/>
      <c r="BA746" s="16"/>
      <c r="BB746" s="15"/>
      <c r="BC746" s="15"/>
      <c r="BD746" s="14"/>
      <c r="BE746" s="15"/>
      <c r="BF746" s="15"/>
      <c r="BG746" s="16"/>
      <c r="BH746" s="15"/>
      <c r="BI746" s="15"/>
      <c r="BJ746" s="7"/>
      <c r="BK746" s="7"/>
      <c r="BL746" s="15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  <c r="FA746" s="7"/>
      <c r="FB746" s="7"/>
      <c r="FC746" s="7"/>
      <c r="FD746" s="7"/>
      <c r="FE746" s="7"/>
      <c r="FF746" s="7"/>
      <c r="FG746" s="7"/>
      <c r="FH746" s="7"/>
      <c r="FI746" s="7"/>
      <c r="FJ746" s="7"/>
      <c r="FK746" s="7"/>
      <c r="FL746" s="7"/>
      <c r="FM746" s="7"/>
      <c r="FN746" s="7"/>
      <c r="FO746" s="7"/>
      <c r="FP746" s="7"/>
      <c r="FQ746" s="7"/>
      <c r="FR746" s="7"/>
      <c r="FS746" s="7"/>
      <c r="FT746" s="7"/>
      <c r="FU746" s="7"/>
      <c r="FV746" s="7"/>
      <c r="FW746" s="7"/>
      <c r="FX746" s="7"/>
      <c r="FY746" s="7"/>
      <c r="FZ746" s="7"/>
      <c r="GA746" s="7"/>
      <c r="GB746" s="7"/>
      <c r="GC746" s="7"/>
      <c r="GD746" s="7"/>
      <c r="GE746" s="7"/>
      <c r="GF746" s="7"/>
      <c r="GG746" s="7"/>
      <c r="GH746" s="7"/>
      <c r="GI746" s="7"/>
      <c r="GJ746" s="7"/>
      <c r="GK746" s="7"/>
      <c r="GL746" s="7"/>
      <c r="GM746" s="7"/>
      <c r="GN746" s="7"/>
      <c r="GO746" s="7"/>
      <c r="GP746" s="7"/>
      <c r="GQ746" s="7"/>
      <c r="GR746" s="7"/>
      <c r="GS746" s="7"/>
      <c r="GT746" s="7"/>
      <c r="GU746" s="7"/>
      <c r="GV746" s="7"/>
      <c r="GW746" s="7"/>
      <c r="GX746" s="7"/>
      <c r="GY746" s="7"/>
      <c r="GZ746" s="7"/>
      <c r="HA746" s="7"/>
      <c r="HB746" s="7"/>
      <c r="HC746" s="7"/>
      <c r="HD746" s="7"/>
      <c r="HE746" s="7"/>
      <c r="HF746" s="7"/>
      <c r="HG746" s="7"/>
      <c r="HH746" s="7"/>
      <c r="HI746" s="7"/>
      <c r="HJ746" s="7"/>
      <c r="HK746" s="7"/>
      <c r="HL746" s="7"/>
      <c r="HM746" s="7"/>
      <c r="HN746" s="7"/>
      <c r="HO746" s="7"/>
      <c r="HP746" s="7"/>
      <c r="HQ746" s="7"/>
      <c r="HR746" s="7"/>
      <c r="HS746" s="7"/>
      <c r="HT746" s="7"/>
      <c r="HU746" s="7"/>
      <c r="HV746" s="7"/>
      <c r="HW746" s="7"/>
      <c r="HX746" s="7"/>
      <c r="HY746" s="7"/>
      <c r="HZ746" s="7"/>
      <c r="IA746" s="7"/>
      <c r="IB746" s="7"/>
      <c r="IC746" s="7"/>
      <c r="ID746" s="7"/>
      <c r="IE746" s="7"/>
      <c r="IF746" s="7"/>
      <c r="IG746" s="7"/>
      <c r="IH746" s="7"/>
      <c r="II746" s="7"/>
      <c r="IJ746" s="7"/>
      <c r="IK746" s="7"/>
      <c r="IL746" s="7"/>
      <c r="IM746" s="7"/>
      <c r="IN746" s="7"/>
      <c r="IO746" s="7"/>
      <c r="IP746" s="7"/>
      <c r="IQ746" s="7"/>
    </row>
    <row r="747" spans="2:251">
      <c r="B747" s="65"/>
      <c r="C747" s="15"/>
      <c r="D747" s="15"/>
      <c r="F747" s="15"/>
      <c r="G747" s="14"/>
      <c r="H747" s="14"/>
      <c r="I747" s="14"/>
      <c r="J747" s="15"/>
      <c r="K747" s="14"/>
      <c r="L747" s="15"/>
      <c r="M747" s="15"/>
      <c r="N747" s="15"/>
      <c r="O747" s="15"/>
      <c r="P747" s="15"/>
      <c r="Q747" s="14"/>
      <c r="R747" s="15"/>
      <c r="S747" s="15"/>
      <c r="T747" s="15"/>
      <c r="U747" s="15"/>
      <c r="V747" s="15"/>
      <c r="W747" s="18"/>
      <c r="X747" s="15"/>
      <c r="Y747" s="15"/>
      <c r="Z747" s="18"/>
      <c r="AA747" s="15"/>
      <c r="AB747" s="15"/>
      <c r="AC747" s="18"/>
      <c r="AD747" s="16"/>
      <c r="AE747" s="16"/>
      <c r="AF747" s="11"/>
      <c r="AG747" s="15"/>
      <c r="AH747" s="15"/>
      <c r="AI747" s="18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4"/>
      <c r="AV747" s="15"/>
      <c r="AW747" s="15"/>
      <c r="AX747" s="15"/>
      <c r="AY747" s="15"/>
      <c r="AZ747" s="16"/>
      <c r="BA747" s="16"/>
      <c r="BB747" s="15"/>
      <c r="BC747" s="15"/>
      <c r="BD747" s="14"/>
      <c r="BE747" s="15"/>
      <c r="BF747" s="15"/>
      <c r="BG747" s="16"/>
      <c r="BH747" s="15"/>
      <c r="BI747" s="15"/>
      <c r="BJ747" s="7"/>
      <c r="BK747" s="7"/>
      <c r="BL747" s="15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  <c r="FA747" s="7"/>
      <c r="FB747" s="7"/>
      <c r="FC747" s="7"/>
      <c r="FD747" s="7"/>
      <c r="FE747" s="7"/>
      <c r="FF747" s="7"/>
      <c r="FG747" s="7"/>
      <c r="FH747" s="7"/>
      <c r="FI747" s="7"/>
      <c r="FJ747" s="7"/>
      <c r="FK747" s="7"/>
      <c r="FL747" s="7"/>
      <c r="FM747" s="7"/>
      <c r="FN747" s="7"/>
      <c r="FO747" s="7"/>
      <c r="FP747" s="7"/>
      <c r="FQ747" s="7"/>
      <c r="FR747" s="7"/>
      <c r="FS747" s="7"/>
      <c r="FT747" s="7"/>
      <c r="FU747" s="7"/>
      <c r="FV747" s="7"/>
      <c r="FW747" s="7"/>
      <c r="FX747" s="7"/>
      <c r="FY747" s="7"/>
      <c r="FZ747" s="7"/>
      <c r="GA747" s="7"/>
      <c r="GB747" s="7"/>
      <c r="GC747" s="7"/>
      <c r="GD747" s="7"/>
      <c r="GE747" s="7"/>
      <c r="GF747" s="7"/>
      <c r="GG747" s="7"/>
      <c r="GH747" s="7"/>
      <c r="GI747" s="7"/>
      <c r="GJ747" s="7"/>
      <c r="GK747" s="7"/>
      <c r="GL747" s="7"/>
      <c r="GM747" s="7"/>
      <c r="GN747" s="7"/>
      <c r="GO747" s="7"/>
      <c r="GP747" s="7"/>
      <c r="GQ747" s="7"/>
      <c r="GR747" s="7"/>
      <c r="GS747" s="7"/>
      <c r="GT747" s="7"/>
      <c r="GU747" s="7"/>
      <c r="GV747" s="7"/>
      <c r="GW747" s="7"/>
      <c r="GX747" s="7"/>
      <c r="GY747" s="7"/>
      <c r="GZ747" s="7"/>
      <c r="HA747" s="7"/>
      <c r="HB747" s="7"/>
      <c r="HC747" s="7"/>
      <c r="HD747" s="7"/>
      <c r="HE747" s="7"/>
      <c r="HF747" s="7"/>
      <c r="HG747" s="7"/>
      <c r="HH747" s="7"/>
      <c r="HI747" s="7"/>
      <c r="HJ747" s="7"/>
      <c r="HK747" s="7"/>
      <c r="HL747" s="7"/>
      <c r="HM747" s="7"/>
      <c r="HN747" s="7"/>
      <c r="HO747" s="7"/>
      <c r="HP747" s="7"/>
      <c r="HQ747" s="7"/>
      <c r="HR747" s="7"/>
      <c r="HS747" s="7"/>
      <c r="HT747" s="7"/>
      <c r="HU747" s="7"/>
      <c r="HV747" s="7"/>
      <c r="HW747" s="7"/>
      <c r="HX747" s="7"/>
      <c r="HY747" s="7"/>
      <c r="HZ747" s="7"/>
      <c r="IA747" s="7"/>
      <c r="IB747" s="7"/>
      <c r="IC747" s="7"/>
      <c r="ID747" s="7"/>
      <c r="IE747" s="7"/>
      <c r="IF747" s="7"/>
      <c r="IG747" s="7"/>
      <c r="IH747" s="7"/>
      <c r="II747" s="7"/>
      <c r="IJ747" s="7"/>
      <c r="IK747" s="7"/>
      <c r="IL747" s="7"/>
      <c r="IM747" s="7"/>
      <c r="IN747" s="7"/>
      <c r="IO747" s="7"/>
      <c r="IP747" s="7"/>
      <c r="IQ747" s="7"/>
    </row>
    <row r="748" spans="2:251">
      <c r="B748" s="65"/>
      <c r="C748" s="15"/>
      <c r="D748" s="15"/>
      <c r="F748" s="15"/>
      <c r="G748" s="14"/>
      <c r="H748" s="14"/>
      <c r="I748" s="14"/>
      <c r="J748" s="15"/>
      <c r="K748" s="14"/>
      <c r="L748" s="15"/>
      <c r="M748" s="15"/>
      <c r="N748" s="15"/>
      <c r="O748" s="15"/>
      <c r="P748" s="15"/>
      <c r="Q748" s="14"/>
      <c r="R748" s="15"/>
      <c r="S748" s="15"/>
      <c r="T748" s="15"/>
      <c r="U748" s="15"/>
      <c r="V748" s="15"/>
      <c r="W748" s="18"/>
      <c r="X748" s="15"/>
      <c r="Y748" s="15"/>
      <c r="Z748" s="18"/>
      <c r="AA748" s="15"/>
      <c r="AB748" s="15"/>
      <c r="AC748" s="18"/>
      <c r="AD748" s="16"/>
      <c r="AE748" s="16"/>
      <c r="AF748" s="11"/>
      <c r="AG748" s="15"/>
      <c r="AH748" s="15"/>
      <c r="AI748" s="18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4"/>
      <c r="AV748" s="15"/>
      <c r="AW748" s="15"/>
      <c r="AX748" s="15"/>
      <c r="AY748" s="15"/>
      <c r="AZ748" s="16"/>
      <c r="BA748" s="16"/>
      <c r="BB748" s="15"/>
      <c r="BC748" s="15"/>
      <c r="BD748" s="14"/>
      <c r="BE748" s="15"/>
      <c r="BF748" s="15"/>
      <c r="BG748" s="16"/>
      <c r="BH748" s="15"/>
      <c r="BI748" s="15"/>
      <c r="BJ748" s="7"/>
      <c r="BK748" s="7"/>
      <c r="BL748" s="15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  <c r="FA748" s="7"/>
      <c r="FB748" s="7"/>
      <c r="FC748" s="7"/>
      <c r="FD748" s="7"/>
      <c r="FE748" s="7"/>
      <c r="FF748" s="7"/>
      <c r="FG748" s="7"/>
      <c r="FH748" s="7"/>
      <c r="FI748" s="7"/>
      <c r="FJ748" s="7"/>
      <c r="FK748" s="7"/>
      <c r="FL748" s="7"/>
      <c r="FM748" s="7"/>
      <c r="FN748" s="7"/>
      <c r="FO748" s="7"/>
      <c r="FP748" s="7"/>
      <c r="FQ748" s="7"/>
      <c r="FR748" s="7"/>
      <c r="FS748" s="7"/>
      <c r="FT748" s="7"/>
      <c r="FU748" s="7"/>
      <c r="FV748" s="7"/>
      <c r="FW748" s="7"/>
      <c r="FX748" s="7"/>
      <c r="FY748" s="7"/>
      <c r="FZ748" s="7"/>
      <c r="GA748" s="7"/>
      <c r="GB748" s="7"/>
      <c r="GC748" s="7"/>
      <c r="GD748" s="7"/>
      <c r="GE748" s="7"/>
      <c r="GF748" s="7"/>
      <c r="GG748" s="7"/>
      <c r="GH748" s="7"/>
      <c r="GI748" s="7"/>
      <c r="GJ748" s="7"/>
      <c r="GK748" s="7"/>
      <c r="GL748" s="7"/>
      <c r="GM748" s="7"/>
      <c r="GN748" s="7"/>
      <c r="GO748" s="7"/>
      <c r="GP748" s="7"/>
      <c r="GQ748" s="7"/>
      <c r="GR748" s="7"/>
      <c r="GS748" s="7"/>
      <c r="GT748" s="7"/>
      <c r="GU748" s="7"/>
      <c r="GV748" s="7"/>
      <c r="GW748" s="7"/>
      <c r="GX748" s="7"/>
      <c r="GY748" s="7"/>
      <c r="GZ748" s="7"/>
      <c r="HA748" s="7"/>
      <c r="HB748" s="7"/>
      <c r="HC748" s="7"/>
      <c r="HD748" s="7"/>
      <c r="HE748" s="7"/>
      <c r="HF748" s="7"/>
      <c r="HG748" s="7"/>
      <c r="HH748" s="7"/>
      <c r="HI748" s="7"/>
      <c r="HJ748" s="7"/>
      <c r="HK748" s="7"/>
      <c r="HL748" s="7"/>
      <c r="HM748" s="7"/>
      <c r="HN748" s="7"/>
      <c r="HO748" s="7"/>
      <c r="HP748" s="7"/>
      <c r="HQ748" s="7"/>
      <c r="HR748" s="7"/>
      <c r="HS748" s="7"/>
      <c r="HT748" s="7"/>
      <c r="HU748" s="7"/>
      <c r="HV748" s="7"/>
      <c r="HW748" s="7"/>
      <c r="HX748" s="7"/>
      <c r="HY748" s="7"/>
      <c r="HZ748" s="7"/>
      <c r="IA748" s="7"/>
      <c r="IB748" s="7"/>
      <c r="IC748" s="7"/>
      <c r="ID748" s="7"/>
      <c r="IE748" s="7"/>
      <c r="IF748" s="7"/>
      <c r="IG748" s="7"/>
      <c r="IH748" s="7"/>
      <c r="II748" s="7"/>
      <c r="IJ748" s="7"/>
      <c r="IK748" s="7"/>
      <c r="IL748" s="7"/>
      <c r="IM748" s="7"/>
      <c r="IN748" s="7"/>
      <c r="IO748" s="7"/>
      <c r="IP748" s="7"/>
      <c r="IQ748" s="7"/>
    </row>
    <row r="749" spans="2:251">
      <c r="B749" s="65"/>
      <c r="C749" s="15"/>
      <c r="D749" s="15"/>
      <c r="F749" s="15"/>
      <c r="G749" s="14"/>
      <c r="H749" s="14"/>
      <c r="I749" s="14"/>
      <c r="J749" s="15"/>
      <c r="K749" s="14"/>
      <c r="L749" s="15"/>
      <c r="M749" s="15"/>
      <c r="N749" s="15"/>
      <c r="O749" s="15"/>
      <c r="P749" s="15"/>
      <c r="Q749" s="14"/>
      <c r="R749" s="15"/>
      <c r="S749" s="15"/>
      <c r="T749" s="15"/>
      <c r="U749" s="15"/>
      <c r="V749" s="15"/>
      <c r="W749" s="18"/>
      <c r="X749" s="15"/>
      <c r="Y749" s="15"/>
      <c r="Z749" s="18"/>
      <c r="AA749" s="15"/>
      <c r="AB749" s="15"/>
      <c r="AC749" s="18"/>
      <c r="AD749" s="16"/>
      <c r="AE749" s="16"/>
      <c r="AF749" s="11"/>
      <c r="AG749" s="15"/>
      <c r="AH749" s="15"/>
      <c r="AI749" s="18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4"/>
      <c r="AV749" s="15"/>
      <c r="AW749" s="15"/>
      <c r="AX749" s="15"/>
      <c r="AY749" s="15"/>
      <c r="AZ749" s="16"/>
      <c r="BA749" s="16"/>
      <c r="BB749" s="15"/>
      <c r="BC749" s="15"/>
      <c r="BD749" s="14"/>
      <c r="BE749" s="15"/>
      <c r="BF749" s="15"/>
      <c r="BG749" s="16"/>
      <c r="BH749" s="15"/>
      <c r="BI749" s="15"/>
      <c r="BJ749" s="7"/>
      <c r="BK749" s="7"/>
      <c r="BL749" s="15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  <c r="FA749" s="7"/>
      <c r="FB749" s="7"/>
      <c r="FC749" s="7"/>
      <c r="FD749" s="7"/>
      <c r="FE749" s="7"/>
      <c r="FF749" s="7"/>
      <c r="FG749" s="7"/>
      <c r="FH749" s="7"/>
      <c r="FI749" s="7"/>
      <c r="FJ749" s="7"/>
      <c r="FK749" s="7"/>
      <c r="FL749" s="7"/>
      <c r="FM749" s="7"/>
      <c r="FN749" s="7"/>
      <c r="FO749" s="7"/>
      <c r="FP749" s="7"/>
      <c r="FQ749" s="7"/>
      <c r="FR749" s="7"/>
      <c r="FS749" s="7"/>
      <c r="FT749" s="7"/>
      <c r="FU749" s="7"/>
      <c r="FV749" s="7"/>
      <c r="FW749" s="7"/>
      <c r="FX749" s="7"/>
      <c r="FY749" s="7"/>
      <c r="FZ749" s="7"/>
      <c r="GA749" s="7"/>
      <c r="GB749" s="7"/>
      <c r="GC749" s="7"/>
      <c r="GD749" s="7"/>
      <c r="GE749" s="7"/>
      <c r="GF749" s="7"/>
      <c r="GG749" s="7"/>
      <c r="GH749" s="7"/>
      <c r="GI749" s="7"/>
      <c r="GJ749" s="7"/>
      <c r="GK749" s="7"/>
      <c r="GL749" s="7"/>
      <c r="GM749" s="7"/>
      <c r="GN749" s="7"/>
      <c r="GO749" s="7"/>
      <c r="GP749" s="7"/>
      <c r="GQ749" s="7"/>
      <c r="GR749" s="7"/>
      <c r="GS749" s="7"/>
      <c r="GT749" s="7"/>
      <c r="GU749" s="7"/>
      <c r="GV749" s="7"/>
      <c r="GW749" s="7"/>
      <c r="GX749" s="7"/>
      <c r="GY749" s="7"/>
      <c r="GZ749" s="7"/>
      <c r="HA749" s="7"/>
      <c r="HB749" s="7"/>
      <c r="HC749" s="7"/>
      <c r="HD749" s="7"/>
      <c r="HE749" s="7"/>
      <c r="HF749" s="7"/>
      <c r="HG749" s="7"/>
      <c r="HH749" s="7"/>
      <c r="HI749" s="7"/>
      <c r="HJ749" s="7"/>
      <c r="HK749" s="7"/>
      <c r="HL749" s="7"/>
      <c r="HM749" s="7"/>
      <c r="HN749" s="7"/>
      <c r="HO749" s="7"/>
      <c r="HP749" s="7"/>
      <c r="HQ749" s="7"/>
      <c r="HR749" s="7"/>
      <c r="HS749" s="7"/>
      <c r="HT749" s="7"/>
      <c r="HU749" s="7"/>
      <c r="HV749" s="7"/>
      <c r="HW749" s="7"/>
      <c r="HX749" s="7"/>
      <c r="HY749" s="7"/>
      <c r="HZ749" s="7"/>
      <c r="IA749" s="7"/>
      <c r="IB749" s="7"/>
      <c r="IC749" s="7"/>
      <c r="ID749" s="7"/>
      <c r="IE749" s="7"/>
      <c r="IF749" s="7"/>
      <c r="IG749" s="7"/>
      <c r="IH749" s="7"/>
      <c r="II749" s="7"/>
      <c r="IJ749" s="7"/>
      <c r="IK749" s="7"/>
      <c r="IL749" s="7"/>
      <c r="IM749" s="7"/>
      <c r="IN749" s="7"/>
      <c r="IO749" s="7"/>
      <c r="IP749" s="7"/>
      <c r="IQ749" s="7"/>
    </row>
    <row r="750" spans="2:251">
      <c r="B750" s="65"/>
      <c r="C750" s="15"/>
      <c r="D750" s="15"/>
      <c r="F750" s="15"/>
      <c r="G750" s="14"/>
      <c r="H750" s="14"/>
      <c r="I750" s="14"/>
      <c r="J750" s="15"/>
      <c r="K750" s="14"/>
      <c r="L750" s="15"/>
      <c r="M750" s="15"/>
      <c r="N750" s="15"/>
      <c r="O750" s="15"/>
      <c r="P750" s="15"/>
      <c r="Q750" s="14"/>
      <c r="R750" s="15"/>
      <c r="S750" s="15"/>
      <c r="T750" s="15"/>
      <c r="U750" s="15"/>
      <c r="V750" s="15"/>
      <c r="W750" s="18"/>
      <c r="X750" s="15"/>
      <c r="Y750" s="15"/>
      <c r="Z750" s="18"/>
      <c r="AA750" s="15"/>
      <c r="AB750" s="15"/>
      <c r="AC750" s="18"/>
      <c r="AD750" s="16"/>
      <c r="AE750" s="16"/>
      <c r="AF750" s="11"/>
      <c r="AG750" s="15"/>
      <c r="AH750" s="15"/>
      <c r="AI750" s="18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4"/>
      <c r="AV750" s="15"/>
      <c r="AW750" s="15"/>
      <c r="AX750" s="15"/>
      <c r="AY750" s="15"/>
      <c r="AZ750" s="15"/>
      <c r="BA750" s="15"/>
      <c r="BB750" s="15"/>
      <c r="BC750" s="15"/>
      <c r="BD750" s="14"/>
      <c r="BE750" s="15"/>
      <c r="BF750" s="15"/>
      <c r="BG750" s="16"/>
      <c r="BH750" s="15"/>
      <c r="BI750" s="15"/>
      <c r="BJ750" s="7"/>
      <c r="BK750" s="7"/>
      <c r="BL750" s="15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  <c r="FA750" s="7"/>
      <c r="FB750" s="7"/>
      <c r="FC750" s="7"/>
      <c r="FD750" s="7"/>
      <c r="FE750" s="7"/>
      <c r="FF750" s="7"/>
      <c r="FG750" s="7"/>
      <c r="FH750" s="7"/>
      <c r="FI750" s="7"/>
      <c r="FJ750" s="7"/>
      <c r="FK750" s="7"/>
      <c r="FL750" s="7"/>
      <c r="FM750" s="7"/>
      <c r="FN750" s="7"/>
      <c r="FO750" s="7"/>
      <c r="FP750" s="7"/>
      <c r="FQ750" s="7"/>
      <c r="FR750" s="7"/>
      <c r="FS750" s="7"/>
      <c r="FT750" s="7"/>
      <c r="FU750" s="7"/>
      <c r="FV750" s="7"/>
      <c r="FW750" s="7"/>
      <c r="FX750" s="7"/>
      <c r="FY750" s="7"/>
      <c r="FZ750" s="7"/>
      <c r="GA750" s="7"/>
      <c r="GB750" s="7"/>
      <c r="GC750" s="7"/>
      <c r="GD750" s="7"/>
      <c r="GE750" s="7"/>
      <c r="GF750" s="7"/>
      <c r="GG750" s="7"/>
      <c r="GH750" s="7"/>
      <c r="GI750" s="7"/>
      <c r="GJ750" s="7"/>
      <c r="GK750" s="7"/>
      <c r="GL750" s="7"/>
      <c r="GM750" s="7"/>
      <c r="GN750" s="7"/>
      <c r="GO750" s="7"/>
      <c r="GP750" s="7"/>
      <c r="GQ750" s="7"/>
      <c r="GR750" s="7"/>
      <c r="GS750" s="7"/>
      <c r="GT750" s="7"/>
      <c r="GU750" s="7"/>
      <c r="GV750" s="7"/>
      <c r="GW750" s="7"/>
      <c r="GX750" s="7"/>
      <c r="GY750" s="7"/>
      <c r="GZ750" s="7"/>
      <c r="HA750" s="7"/>
      <c r="HB750" s="7"/>
      <c r="HC750" s="7"/>
      <c r="HD750" s="7"/>
      <c r="HE750" s="7"/>
      <c r="HF750" s="7"/>
      <c r="HG750" s="7"/>
      <c r="HH750" s="7"/>
      <c r="HI750" s="7"/>
      <c r="HJ750" s="7"/>
      <c r="HK750" s="7"/>
      <c r="HL750" s="7"/>
      <c r="HM750" s="7"/>
      <c r="HN750" s="7"/>
      <c r="HO750" s="7"/>
      <c r="HP750" s="7"/>
      <c r="HQ750" s="7"/>
      <c r="HR750" s="7"/>
      <c r="HS750" s="7"/>
      <c r="HT750" s="7"/>
      <c r="HU750" s="7"/>
      <c r="HV750" s="7"/>
      <c r="HW750" s="7"/>
      <c r="HX750" s="7"/>
      <c r="HY750" s="7"/>
      <c r="HZ750" s="7"/>
      <c r="IA750" s="7"/>
      <c r="IB750" s="7"/>
      <c r="IC750" s="7"/>
      <c r="ID750" s="7"/>
      <c r="IE750" s="7"/>
      <c r="IF750" s="7"/>
      <c r="IG750" s="7"/>
      <c r="IH750" s="7"/>
      <c r="II750" s="7"/>
      <c r="IJ750" s="7"/>
      <c r="IK750" s="7"/>
      <c r="IL750" s="7"/>
      <c r="IM750" s="7"/>
      <c r="IN750" s="7"/>
      <c r="IO750" s="7"/>
      <c r="IP750" s="7"/>
      <c r="IQ750" s="7"/>
    </row>
    <row r="751" spans="2:251">
      <c r="B751" s="65"/>
      <c r="C751" s="15"/>
      <c r="D751" s="15"/>
      <c r="F751" s="15"/>
      <c r="G751" s="14"/>
      <c r="H751" s="14"/>
      <c r="I751" s="14"/>
      <c r="J751" s="15"/>
      <c r="K751" s="14"/>
      <c r="L751" s="15"/>
      <c r="M751" s="15"/>
      <c r="N751" s="15"/>
      <c r="O751" s="15"/>
      <c r="P751" s="15"/>
      <c r="Q751" s="14"/>
      <c r="R751" s="15"/>
      <c r="S751" s="15"/>
      <c r="T751" s="15"/>
      <c r="U751" s="15"/>
      <c r="V751" s="15"/>
      <c r="W751" s="18"/>
      <c r="X751" s="15"/>
      <c r="Y751" s="15"/>
      <c r="Z751" s="18"/>
      <c r="AA751" s="15"/>
      <c r="AB751" s="15"/>
      <c r="AC751" s="18"/>
      <c r="AD751" s="16"/>
      <c r="AE751" s="16"/>
      <c r="AF751" s="11"/>
      <c r="AG751" s="15"/>
      <c r="AH751" s="15"/>
      <c r="AI751" s="18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4"/>
      <c r="AV751" s="15"/>
      <c r="AW751" s="15"/>
      <c r="AX751" s="15"/>
      <c r="AY751" s="15"/>
      <c r="AZ751" s="16"/>
      <c r="BA751" s="16"/>
      <c r="BB751" s="15"/>
      <c r="BC751" s="15"/>
      <c r="BD751" s="14"/>
      <c r="BE751" s="15"/>
      <c r="BF751" s="15"/>
      <c r="BG751" s="16"/>
      <c r="BH751" s="15"/>
      <c r="BI751" s="15"/>
      <c r="BJ751" s="7"/>
      <c r="BK751" s="7"/>
      <c r="BL751" s="15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 s="7"/>
      <c r="DI751" s="7"/>
      <c r="DJ751" s="7"/>
      <c r="DK751" s="7"/>
      <c r="DL751" s="7"/>
      <c r="DM751" s="7"/>
      <c r="DN751" s="7"/>
      <c r="DO751" s="7"/>
      <c r="DP751" s="7"/>
      <c r="DQ751" s="7"/>
      <c r="DR751" s="7"/>
      <c r="DS751" s="7"/>
      <c r="DT751" s="7"/>
      <c r="DU751" s="7"/>
      <c r="DV751" s="7"/>
      <c r="DW751" s="7"/>
      <c r="DX751" s="7"/>
      <c r="DY751" s="7"/>
      <c r="DZ751" s="7"/>
      <c r="EA751" s="7"/>
      <c r="EB751" s="7"/>
      <c r="EC751" s="7"/>
      <c r="ED751" s="7"/>
      <c r="EE751" s="7"/>
      <c r="EF751" s="7"/>
      <c r="EG751" s="7"/>
      <c r="EH751" s="7"/>
      <c r="EI751" s="7"/>
      <c r="EJ751" s="7"/>
      <c r="EK751" s="7"/>
      <c r="EL751" s="7"/>
      <c r="EM751" s="7"/>
      <c r="EN751" s="7"/>
      <c r="EO751" s="7"/>
      <c r="EP751" s="7"/>
      <c r="EQ751" s="7"/>
      <c r="ER751" s="7"/>
      <c r="ES751" s="7"/>
      <c r="ET751" s="7"/>
      <c r="EU751" s="7"/>
      <c r="EV751" s="7"/>
      <c r="EW751" s="7"/>
      <c r="EX751" s="7"/>
      <c r="EY751" s="7"/>
      <c r="EZ751" s="7"/>
      <c r="FA751" s="7"/>
      <c r="FB751" s="7"/>
      <c r="FC751" s="7"/>
      <c r="FD751" s="7"/>
      <c r="FE751" s="7"/>
      <c r="FF751" s="7"/>
      <c r="FG751" s="7"/>
      <c r="FH751" s="7"/>
      <c r="FI751" s="7"/>
      <c r="FJ751" s="7"/>
      <c r="FK751" s="7"/>
      <c r="FL751" s="7"/>
      <c r="FM751" s="7"/>
      <c r="FN751" s="7"/>
      <c r="FO751" s="7"/>
      <c r="FP751" s="7"/>
      <c r="FQ751" s="7"/>
      <c r="FR751" s="7"/>
      <c r="FS751" s="7"/>
      <c r="FT751" s="7"/>
      <c r="FU751" s="7"/>
      <c r="FV751" s="7"/>
      <c r="FW751" s="7"/>
      <c r="FX751" s="7"/>
      <c r="FY751" s="7"/>
      <c r="FZ751" s="7"/>
      <c r="GA751" s="7"/>
      <c r="GB751" s="7"/>
      <c r="GC751" s="7"/>
      <c r="GD751" s="7"/>
      <c r="GE751" s="7"/>
      <c r="GF751" s="7"/>
      <c r="GG751" s="7"/>
      <c r="GH751" s="7"/>
      <c r="GI751" s="7"/>
      <c r="GJ751" s="7"/>
      <c r="GK751" s="7"/>
      <c r="GL751" s="7"/>
      <c r="GM751" s="7"/>
      <c r="GN751" s="7"/>
      <c r="GO751" s="7"/>
      <c r="GP751" s="7"/>
      <c r="GQ751" s="7"/>
      <c r="GR751" s="7"/>
      <c r="GS751" s="7"/>
      <c r="GT751" s="7"/>
      <c r="GU751" s="7"/>
      <c r="GV751" s="7"/>
      <c r="GW751" s="7"/>
      <c r="GX751" s="7"/>
      <c r="GY751" s="7"/>
      <c r="GZ751" s="7"/>
      <c r="HA751" s="7"/>
      <c r="HB751" s="7"/>
      <c r="HC751" s="7"/>
      <c r="HD751" s="7"/>
      <c r="HE751" s="7"/>
      <c r="HF751" s="7"/>
      <c r="HG751" s="7"/>
      <c r="HH751" s="7"/>
      <c r="HI751" s="7"/>
      <c r="HJ751" s="7"/>
      <c r="HK751" s="7"/>
      <c r="HL751" s="7"/>
      <c r="HM751" s="7"/>
      <c r="HN751" s="7"/>
      <c r="HO751" s="7"/>
      <c r="HP751" s="7"/>
      <c r="HQ751" s="7"/>
      <c r="HR751" s="7"/>
      <c r="HS751" s="7"/>
      <c r="HT751" s="7"/>
      <c r="HU751" s="7"/>
      <c r="HV751" s="7"/>
      <c r="HW751" s="7"/>
      <c r="HX751" s="7"/>
      <c r="HY751" s="7"/>
      <c r="HZ751" s="7"/>
      <c r="IA751" s="7"/>
      <c r="IB751" s="7"/>
      <c r="IC751" s="7"/>
      <c r="ID751" s="7"/>
      <c r="IE751" s="7"/>
      <c r="IF751" s="7"/>
      <c r="IG751" s="7"/>
      <c r="IH751" s="7"/>
      <c r="II751" s="7"/>
      <c r="IJ751" s="7"/>
      <c r="IK751" s="7"/>
      <c r="IL751" s="7"/>
      <c r="IM751" s="7"/>
      <c r="IN751" s="7"/>
      <c r="IO751" s="7"/>
      <c r="IP751" s="7"/>
      <c r="IQ751" s="7"/>
    </row>
    <row r="752" spans="2:251">
      <c r="B752" s="65"/>
      <c r="C752" s="15"/>
      <c r="D752" s="15"/>
      <c r="F752" s="15"/>
      <c r="G752" s="14"/>
      <c r="H752" s="14"/>
      <c r="I752" s="14"/>
      <c r="J752" s="15"/>
      <c r="K752" s="14"/>
      <c r="L752" s="15"/>
      <c r="M752" s="15"/>
      <c r="N752" s="15"/>
      <c r="O752" s="15"/>
      <c r="P752" s="15"/>
      <c r="Q752" s="14"/>
      <c r="R752" s="15"/>
      <c r="S752" s="15"/>
      <c r="T752" s="15"/>
      <c r="U752" s="15"/>
      <c r="V752" s="15"/>
      <c r="W752" s="18"/>
      <c r="X752" s="15"/>
      <c r="Y752" s="15"/>
      <c r="Z752" s="18"/>
      <c r="AA752" s="15"/>
      <c r="AB752" s="15"/>
      <c r="AC752" s="18"/>
      <c r="AD752" s="16"/>
      <c r="AE752" s="16"/>
      <c r="AF752" s="11"/>
      <c r="AG752" s="15"/>
      <c r="AH752" s="15"/>
      <c r="AI752" s="18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4"/>
      <c r="AV752" s="15"/>
      <c r="AW752" s="15"/>
      <c r="AX752" s="15"/>
      <c r="AY752" s="15"/>
      <c r="AZ752" s="16"/>
      <c r="BA752" s="16"/>
      <c r="BB752" s="15"/>
      <c r="BC752" s="15"/>
      <c r="BD752" s="14"/>
      <c r="BE752" s="15"/>
      <c r="BF752" s="15"/>
      <c r="BG752" s="16"/>
      <c r="BH752" s="15"/>
      <c r="BI752" s="15"/>
      <c r="BJ752" s="7"/>
      <c r="BK752" s="7"/>
      <c r="BL752" s="15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 s="7"/>
      <c r="DI752" s="7"/>
      <c r="DJ752" s="7"/>
      <c r="DK752" s="7"/>
      <c r="DL752" s="7"/>
      <c r="DM752" s="7"/>
      <c r="DN752" s="7"/>
      <c r="DO752" s="7"/>
      <c r="DP752" s="7"/>
      <c r="DQ752" s="7"/>
      <c r="DR752" s="7"/>
      <c r="DS752" s="7"/>
      <c r="DT752" s="7"/>
      <c r="DU752" s="7"/>
      <c r="DV752" s="7"/>
      <c r="DW752" s="7"/>
      <c r="DX752" s="7"/>
      <c r="DY752" s="7"/>
      <c r="DZ752" s="7"/>
      <c r="EA752" s="7"/>
      <c r="EB752" s="7"/>
      <c r="EC752" s="7"/>
      <c r="ED752" s="7"/>
      <c r="EE752" s="7"/>
      <c r="EF752" s="7"/>
      <c r="EG752" s="7"/>
      <c r="EH752" s="7"/>
      <c r="EI752" s="7"/>
      <c r="EJ752" s="7"/>
      <c r="EK752" s="7"/>
      <c r="EL752" s="7"/>
      <c r="EM752" s="7"/>
      <c r="EN752" s="7"/>
      <c r="EO752" s="7"/>
      <c r="EP752" s="7"/>
      <c r="EQ752" s="7"/>
      <c r="ER752" s="7"/>
      <c r="ES752" s="7"/>
      <c r="ET752" s="7"/>
      <c r="EU752" s="7"/>
      <c r="EV752" s="7"/>
      <c r="EW752" s="7"/>
      <c r="EX752" s="7"/>
      <c r="EY752" s="7"/>
      <c r="EZ752" s="7"/>
      <c r="FA752" s="7"/>
      <c r="FB752" s="7"/>
      <c r="FC752" s="7"/>
      <c r="FD752" s="7"/>
      <c r="FE752" s="7"/>
      <c r="FF752" s="7"/>
      <c r="FG752" s="7"/>
      <c r="FH752" s="7"/>
      <c r="FI752" s="7"/>
      <c r="FJ752" s="7"/>
      <c r="FK752" s="7"/>
      <c r="FL752" s="7"/>
      <c r="FM752" s="7"/>
      <c r="FN752" s="7"/>
      <c r="FO752" s="7"/>
      <c r="FP752" s="7"/>
      <c r="FQ752" s="7"/>
      <c r="FR752" s="7"/>
      <c r="FS752" s="7"/>
      <c r="FT752" s="7"/>
      <c r="FU752" s="7"/>
      <c r="FV752" s="7"/>
      <c r="FW752" s="7"/>
      <c r="FX752" s="7"/>
      <c r="FY752" s="7"/>
      <c r="FZ752" s="7"/>
      <c r="GA752" s="7"/>
      <c r="GB752" s="7"/>
      <c r="GC752" s="7"/>
      <c r="GD752" s="7"/>
      <c r="GE752" s="7"/>
      <c r="GF752" s="7"/>
      <c r="GG752" s="7"/>
      <c r="GH752" s="7"/>
      <c r="GI752" s="7"/>
      <c r="GJ752" s="7"/>
      <c r="GK752" s="7"/>
      <c r="GL752" s="7"/>
      <c r="GM752" s="7"/>
      <c r="GN752" s="7"/>
      <c r="GO752" s="7"/>
      <c r="GP752" s="7"/>
      <c r="GQ752" s="7"/>
      <c r="GR752" s="7"/>
      <c r="GS752" s="7"/>
      <c r="GT752" s="7"/>
      <c r="GU752" s="7"/>
      <c r="GV752" s="7"/>
      <c r="GW752" s="7"/>
      <c r="GX752" s="7"/>
      <c r="GY752" s="7"/>
      <c r="GZ752" s="7"/>
      <c r="HA752" s="7"/>
      <c r="HB752" s="7"/>
      <c r="HC752" s="7"/>
      <c r="HD752" s="7"/>
      <c r="HE752" s="7"/>
      <c r="HF752" s="7"/>
      <c r="HG752" s="7"/>
      <c r="HH752" s="7"/>
      <c r="HI752" s="7"/>
      <c r="HJ752" s="7"/>
      <c r="HK752" s="7"/>
      <c r="HL752" s="7"/>
      <c r="HM752" s="7"/>
      <c r="HN752" s="7"/>
      <c r="HO752" s="7"/>
      <c r="HP752" s="7"/>
      <c r="HQ752" s="7"/>
      <c r="HR752" s="7"/>
      <c r="HS752" s="7"/>
      <c r="HT752" s="7"/>
      <c r="HU752" s="7"/>
      <c r="HV752" s="7"/>
      <c r="HW752" s="7"/>
      <c r="HX752" s="7"/>
      <c r="HY752" s="7"/>
      <c r="HZ752" s="7"/>
      <c r="IA752" s="7"/>
      <c r="IB752" s="7"/>
      <c r="IC752" s="7"/>
      <c r="ID752" s="7"/>
      <c r="IE752" s="7"/>
      <c r="IF752" s="7"/>
      <c r="IG752" s="7"/>
      <c r="IH752" s="7"/>
      <c r="II752" s="7"/>
      <c r="IJ752" s="7"/>
      <c r="IK752" s="7"/>
      <c r="IL752" s="7"/>
      <c r="IM752" s="7"/>
      <c r="IN752" s="7"/>
      <c r="IO752" s="7"/>
      <c r="IP752" s="7"/>
      <c r="IQ752" s="7"/>
    </row>
    <row r="753" spans="2:251">
      <c r="B753" s="65"/>
      <c r="C753" s="15"/>
      <c r="D753" s="15"/>
      <c r="F753" s="15"/>
      <c r="G753" s="14"/>
      <c r="H753" s="14"/>
      <c r="I753" s="14"/>
      <c r="J753" s="15"/>
      <c r="K753" s="14"/>
      <c r="L753" s="15"/>
      <c r="M753" s="15"/>
      <c r="N753" s="15"/>
      <c r="O753" s="15"/>
      <c r="P753" s="15"/>
      <c r="Q753" s="14"/>
      <c r="R753" s="15"/>
      <c r="S753" s="15"/>
      <c r="T753" s="15"/>
      <c r="U753" s="15"/>
      <c r="V753" s="15"/>
      <c r="W753" s="18"/>
      <c r="X753" s="15"/>
      <c r="Y753" s="15"/>
      <c r="Z753" s="18"/>
      <c r="AA753" s="15"/>
      <c r="AB753" s="15"/>
      <c r="AC753" s="18"/>
      <c r="AD753" s="16"/>
      <c r="AE753" s="16"/>
      <c r="AF753" s="11"/>
      <c r="AG753" s="15"/>
      <c r="AH753" s="15"/>
      <c r="AI753" s="18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4"/>
      <c r="AV753" s="15"/>
      <c r="AW753" s="15"/>
      <c r="AX753" s="15"/>
      <c r="AY753" s="15"/>
      <c r="AZ753" s="16"/>
      <c r="BA753" s="16"/>
      <c r="BB753" s="15"/>
      <c r="BC753" s="15"/>
      <c r="BD753" s="14"/>
      <c r="BE753" s="15"/>
      <c r="BF753" s="15"/>
      <c r="BG753" s="16"/>
      <c r="BH753" s="15"/>
      <c r="BI753" s="15"/>
      <c r="BJ753" s="7"/>
      <c r="BK753" s="7"/>
      <c r="BL753" s="15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 s="7"/>
      <c r="DI753" s="7"/>
      <c r="DJ753" s="7"/>
      <c r="DK753" s="7"/>
      <c r="DL753" s="7"/>
      <c r="DM753" s="7"/>
      <c r="DN753" s="7"/>
      <c r="DO753" s="7"/>
      <c r="DP753" s="7"/>
      <c r="DQ753" s="7"/>
      <c r="DR753" s="7"/>
      <c r="DS753" s="7"/>
      <c r="DT753" s="7"/>
      <c r="DU753" s="7"/>
      <c r="DV753" s="7"/>
      <c r="DW753" s="7"/>
      <c r="DX753" s="7"/>
      <c r="DY753" s="7"/>
      <c r="DZ753" s="7"/>
      <c r="EA753" s="7"/>
      <c r="EB753" s="7"/>
      <c r="EC753" s="7"/>
      <c r="ED753" s="7"/>
      <c r="EE753" s="7"/>
      <c r="EF753" s="7"/>
      <c r="EG753" s="7"/>
      <c r="EH753" s="7"/>
      <c r="EI753" s="7"/>
      <c r="EJ753" s="7"/>
      <c r="EK753" s="7"/>
      <c r="EL753" s="7"/>
      <c r="EM753" s="7"/>
      <c r="EN753" s="7"/>
      <c r="EO753" s="7"/>
      <c r="EP753" s="7"/>
      <c r="EQ753" s="7"/>
      <c r="ER753" s="7"/>
      <c r="ES753" s="7"/>
      <c r="ET753" s="7"/>
      <c r="EU753" s="7"/>
      <c r="EV753" s="7"/>
      <c r="EW753" s="7"/>
      <c r="EX753" s="7"/>
      <c r="EY753" s="7"/>
      <c r="EZ753" s="7"/>
      <c r="FA753" s="7"/>
      <c r="FB753" s="7"/>
      <c r="FC753" s="7"/>
      <c r="FD753" s="7"/>
      <c r="FE753" s="7"/>
      <c r="FF753" s="7"/>
      <c r="FG753" s="7"/>
      <c r="FH753" s="7"/>
      <c r="FI753" s="7"/>
      <c r="FJ753" s="7"/>
      <c r="FK753" s="7"/>
      <c r="FL753" s="7"/>
      <c r="FM753" s="7"/>
      <c r="FN753" s="7"/>
      <c r="FO753" s="7"/>
      <c r="FP753" s="7"/>
      <c r="FQ753" s="7"/>
      <c r="FR753" s="7"/>
      <c r="FS753" s="7"/>
      <c r="FT753" s="7"/>
      <c r="FU753" s="7"/>
      <c r="FV753" s="7"/>
      <c r="FW753" s="7"/>
      <c r="FX753" s="7"/>
      <c r="FY753" s="7"/>
      <c r="FZ753" s="7"/>
      <c r="GA753" s="7"/>
      <c r="GB753" s="7"/>
      <c r="GC753" s="7"/>
      <c r="GD753" s="7"/>
      <c r="GE753" s="7"/>
      <c r="GF753" s="7"/>
      <c r="GG753" s="7"/>
      <c r="GH753" s="7"/>
      <c r="GI753" s="7"/>
      <c r="GJ753" s="7"/>
      <c r="GK753" s="7"/>
      <c r="GL753" s="7"/>
      <c r="GM753" s="7"/>
      <c r="GN753" s="7"/>
      <c r="GO753" s="7"/>
      <c r="GP753" s="7"/>
      <c r="GQ753" s="7"/>
      <c r="GR753" s="7"/>
      <c r="GS753" s="7"/>
      <c r="GT753" s="7"/>
      <c r="GU753" s="7"/>
      <c r="GV753" s="7"/>
      <c r="GW753" s="7"/>
      <c r="GX753" s="7"/>
      <c r="GY753" s="7"/>
      <c r="GZ753" s="7"/>
      <c r="HA753" s="7"/>
      <c r="HB753" s="7"/>
      <c r="HC753" s="7"/>
      <c r="HD753" s="7"/>
      <c r="HE753" s="7"/>
      <c r="HF753" s="7"/>
      <c r="HG753" s="7"/>
      <c r="HH753" s="7"/>
      <c r="HI753" s="7"/>
      <c r="HJ753" s="7"/>
      <c r="HK753" s="7"/>
      <c r="HL753" s="7"/>
      <c r="HM753" s="7"/>
      <c r="HN753" s="7"/>
      <c r="HO753" s="7"/>
      <c r="HP753" s="7"/>
      <c r="HQ753" s="7"/>
      <c r="HR753" s="7"/>
      <c r="HS753" s="7"/>
      <c r="HT753" s="7"/>
      <c r="HU753" s="7"/>
      <c r="HV753" s="7"/>
      <c r="HW753" s="7"/>
      <c r="HX753" s="7"/>
      <c r="HY753" s="7"/>
      <c r="HZ753" s="7"/>
      <c r="IA753" s="7"/>
      <c r="IB753" s="7"/>
      <c r="IC753" s="7"/>
      <c r="ID753" s="7"/>
      <c r="IE753" s="7"/>
      <c r="IF753" s="7"/>
      <c r="IG753" s="7"/>
      <c r="IH753" s="7"/>
      <c r="II753" s="7"/>
      <c r="IJ753" s="7"/>
      <c r="IK753" s="7"/>
      <c r="IL753" s="7"/>
      <c r="IM753" s="7"/>
      <c r="IN753" s="7"/>
      <c r="IO753" s="7"/>
      <c r="IP753" s="7"/>
      <c r="IQ753" s="7"/>
    </row>
    <row r="754" spans="2:251">
      <c r="B754" s="65"/>
      <c r="C754" s="15"/>
      <c r="D754" s="15"/>
      <c r="F754" s="15"/>
      <c r="G754" s="14"/>
      <c r="H754" s="14"/>
      <c r="I754" s="14"/>
      <c r="J754" s="15"/>
      <c r="K754" s="14"/>
      <c r="L754" s="15"/>
      <c r="M754" s="15"/>
      <c r="N754" s="15"/>
      <c r="O754" s="15"/>
      <c r="P754" s="15"/>
      <c r="Q754" s="14"/>
      <c r="R754" s="15"/>
      <c r="S754" s="15"/>
      <c r="T754" s="15"/>
      <c r="U754" s="15"/>
      <c r="V754" s="15"/>
      <c r="W754" s="18"/>
      <c r="X754" s="15"/>
      <c r="Y754" s="15"/>
      <c r="Z754" s="18"/>
      <c r="AA754" s="15"/>
      <c r="AB754" s="15"/>
      <c r="AC754" s="18"/>
      <c r="AD754" s="16"/>
      <c r="AE754" s="16"/>
      <c r="AF754" s="11"/>
      <c r="AG754" s="15"/>
      <c r="AH754" s="15"/>
      <c r="AI754" s="18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4"/>
      <c r="AV754" s="15"/>
      <c r="AW754" s="15"/>
      <c r="AX754" s="15"/>
      <c r="AY754" s="15"/>
      <c r="AZ754" s="15"/>
      <c r="BA754" s="15"/>
      <c r="BB754" s="15"/>
      <c r="BC754" s="15"/>
      <c r="BD754" s="14"/>
      <c r="BE754" s="15"/>
      <c r="BF754" s="15"/>
      <c r="BG754" s="15"/>
      <c r="BH754" s="15"/>
      <c r="BI754" s="15"/>
      <c r="BJ754" s="7"/>
      <c r="BK754" s="7"/>
      <c r="BL754" s="15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 s="7"/>
      <c r="DI754" s="7"/>
      <c r="DJ754" s="7"/>
      <c r="DK754" s="7"/>
      <c r="DL754" s="7"/>
      <c r="DM754" s="7"/>
      <c r="DN754" s="7"/>
      <c r="DO754" s="7"/>
      <c r="DP754" s="7"/>
      <c r="DQ754" s="7"/>
      <c r="DR754" s="7"/>
      <c r="DS754" s="7"/>
      <c r="DT754" s="7"/>
      <c r="DU754" s="7"/>
      <c r="DV754" s="7"/>
      <c r="DW754" s="7"/>
      <c r="DX754" s="7"/>
      <c r="DY754" s="7"/>
      <c r="DZ754" s="7"/>
      <c r="EA754" s="7"/>
      <c r="EB754" s="7"/>
      <c r="EC754" s="7"/>
      <c r="ED754" s="7"/>
      <c r="EE754" s="7"/>
      <c r="EF754" s="7"/>
      <c r="EG754" s="7"/>
      <c r="EH754" s="7"/>
      <c r="EI754" s="7"/>
      <c r="EJ754" s="7"/>
      <c r="EK754" s="7"/>
      <c r="EL754" s="7"/>
      <c r="EM754" s="7"/>
      <c r="EN754" s="7"/>
      <c r="EO754" s="7"/>
      <c r="EP754" s="7"/>
      <c r="EQ754" s="7"/>
      <c r="ER754" s="7"/>
      <c r="ES754" s="7"/>
      <c r="ET754" s="7"/>
      <c r="EU754" s="7"/>
      <c r="EV754" s="7"/>
      <c r="EW754" s="7"/>
      <c r="EX754" s="7"/>
      <c r="EY754" s="7"/>
      <c r="EZ754" s="7"/>
      <c r="FA754" s="7"/>
      <c r="FB754" s="7"/>
      <c r="FC754" s="7"/>
      <c r="FD754" s="7"/>
      <c r="FE754" s="7"/>
      <c r="FF754" s="7"/>
      <c r="FG754" s="7"/>
      <c r="FH754" s="7"/>
      <c r="FI754" s="7"/>
      <c r="FJ754" s="7"/>
      <c r="FK754" s="7"/>
      <c r="FL754" s="7"/>
      <c r="FM754" s="7"/>
      <c r="FN754" s="7"/>
      <c r="FO754" s="7"/>
      <c r="FP754" s="7"/>
      <c r="FQ754" s="7"/>
      <c r="FR754" s="7"/>
      <c r="FS754" s="7"/>
      <c r="FT754" s="7"/>
      <c r="FU754" s="7"/>
      <c r="FV754" s="7"/>
      <c r="FW754" s="7"/>
      <c r="FX754" s="7"/>
      <c r="FY754" s="7"/>
      <c r="FZ754" s="7"/>
      <c r="GA754" s="7"/>
      <c r="GB754" s="7"/>
      <c r="GC754" s="7"/>
      <c r="GD754" s="7"/>
      <c r="GE754" s="7"/>
      <c r="GF754" s="7"/>
      <c r="GG754" s="7"/>
      <c r="GH754" s="7"/>
      <c r="GI754" s="7"/>
      <c r="GJ754" s="7"/>
      <c r="GK754" s="7"/>
      <c r="GL754" s="7"/>
      <c r="GM754" s="7"/>
      <c r="GN754" s="7"/>
      <c r="GO754" s="7"/>
      <c r="GP754" s="7"/>
      <c r="GQ754" s="7"/>
      <c r="GR754" s="7"/>
      <c r="GS754" s="7"/>
      <c r="GT754" s="7"/>
      <c r="GU754" s="7"/>
      <c r="GV754" s="7"/>
      <c r="GW754" s="7"/>
      <c r="GX754" s="7"/>
      <c r="GY754" s="7"/>
      <c r="GZ754" s="7"/>
      <c r="HA754" s="7"/>
      <c r="HB754" s="7"/>
      <c r="HC754" s="7"/>
      <c r="HD754" s="7"/>
      <c r="HE754" s="7"/>
      <c r="HF754" s="7"/>
      <c r="HG754" s="7"/>
      <c r="HH754" s="7"/>
      <c r="HI754" s="7"/>
      <c r="HJ754" s="7"/>
      <c r="HK754" s="7"/>
      <c r="HL754" s="7"/>
      <c r="HM754" s="7"/>
      <c r="HN754" s="7"/>
      <c r="HO754" s="7"/>
      <c r="HP754" s="7"/>
      <c r="HQ754" s="7"/>
      <c r="HR754" s="7"/>
      <c r="HS754" s="7"/>
      <c r="HT754" s="7"/>
      <c r="HU754" s="7"/>
      <c r="HV754" s="7"/>
      <c r="HW754" s="7"/>
      <c r="HX754" s="7"/>
      <c r="HY754" s="7"/>
      <c r="HZ754" s="7"/>
      <c r="IA754" s="7"/>
      <c r="IB754" s="7"/>
      <c r="IC754" s="7"/>
      <c r="ID754" s="7"/>
      <c r="IE754" s="7"/>
      <c r="IF754" s="7"/>
      <c r="IG754" s="7"/>
      <c r="IH754" s="7"/>
      <c r="II754" s="7"/>
      <c r="IJ754" s="7"/>
      <c r="IK754" s="7"/>
      <c r="IL754" s="7"/>
      <c r="IM754" s="7"/>
      <c r="IN754" s="7"/>
      <c r="IO754" s="7"/>
      <c r="IP754" s="7"/>
      <c r="IQ754" s="7"/>
    </row>
    <row r="755" spans="2:251">
      <c r="B755" s="65"/>
      <c r="C755" s="15"/>
      <c r="D755" s="15"/>
      <c r="F755" s="15"/>
      <c r="G755" s="14"/>
      <c r="H755" s="14"/>
      <c r="I755" s="14"/>
      <c r="J755" s="15"/>
      <c r="K755" s="14"/>
      <c r="L755" s="15"/>
      <c r="M755" s="15"/>
      <c r="N755" s="15"/>
      <c r="O755" s="15"/>
      <c r="P755" s="15"/>
      <c r="Q755" s="14"/>
      <c r="R755" s="15"/>
      <c r="S755" s="15"/>
      <c r="T755" s="15"/>
      <c r="U755" s="15"/>
      <c r="V755" s="15"/>
      <c r="W755" s="18"/>
      <c r="X755" s="15"/>
      <c r="Y755" s="15"/>
      <c r="Z755" s="18"/>
      <c r="AA755" s="15"/>
      <c r="AB755" s="15"/>
      <c r="AC755" s="18"/>
      <c r="AD755" s="16"/>
      <c r="AE755" s="16"/>
      <c r="AF755" s="11"/>
      <c r="AG755" s="15"/>
      <c r="AH755" s="15"/>
      <c r="AI755" s="18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4"/>
      <c r="AV755" s="15"/>
      <c r="AW755" s="15"/>
      <c r="AX755" s="15"/>
      <c r="AY755" s="15"/>
      <c r="AZ755" s="16"/>
      <c r="BA755" s="16"/>
      <c r="BB755" s="15"/>
      <c r="BC755" s="15"/>
      <c r="BD755" s="14"/>
      <c r="BE755" s="15"/>
      <c r="BF755" s="15"/>
      <c r="BG755" s="16"/>
      <c r="BH755" s="15"/>
      <c r="BI755" s="15"/>
      <c r="BJ755" s="7"/>
      <c r="BK755" s="7"/>
      <c r="BL755" s="15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 s="7"/>
      <c r="DI755" s="7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7"/>
      <c r="EA755" s="7"/>
      <c r="EB755" s="7"/>
      <c r="EC755" s="7"/>
      <c r="ED755" s="7"/>
      <c r="EE755" s="7"/>
      <c r="EF755" s="7"/>
      <c r="EG755" s="7"/>
      <c r="EH755" s="7"/>
      <c r="EI755" s="7"/>
      <c r="EJ755" s="7"/>
      <c r="EK755" s="7"/>
      <c r="EL755" s="7"/>
      <c r="EM755" s="7"/>
      <c r="EN755" s="7"/>
      <c r="EO755" s="7"/>
      <c r="EP755" s="7"/>
      <c r="EQ755" s="7"/>
      <c r="ER755" s="7"/>
      <c r="ES755" s="7"/>
      <c r="ET755" s="7"/>
      <c r="EU755" s="7"/>
      <c r="EV755" s="7"/>
      <c r="EW755" s="7"/>
      <c r="EX755" s="7"/>
      <c r="EY755" s="7"/>
      <c r="EZ755" s="7"/>
      <c r="FA755" s="7"/>
      <c r="FB755" s="7"/>
      <c r="FC755" s="7"/>
      <c r="FD755" s="7"/>
      <c r="FE755" s="7"/>
      <c r="FF755" s="7"/>
      <c r="FG755" s="7"/>
      <c r="FH755" s="7"/>
      <c r="FI755" s="7"/>
      <c r="FJ755" s="7"/>
      <c r="FK755" s="7"/>
      <c r="FL755" s="7"/>
      <c r="FM755" s="7"/>
      <c r="FN755" s="7"/>
      <c r="FO755" s="7"/>
      <c r="FP755" s="7"/>
      <c r="FQ755" s="7"/>
      <c r="FR755" s="7"/>
      <c r="FS755" s="7"/>
      <c r="FT755" s="7"/>
      <c r="FU755" s="7"/>
      <c r="FV755" s="7"/>
      <c r="FW755" s="7"/>
      <c r="FX755" s="7"/>
      <c r="FY755" s="7"/>
      <c r="FZ755" s="7"/>
      <c r="GA755" s="7"/>
      <c r="GB755" s="7"/>
      <c r="GC755" s="7"/>
      <c r="GD755" s="7"/>
      <c r="GE755" s="7"/>
      <c r="GF755" s="7"/>
      <c r="GG755" s="7"/>
      <c r="GH755" s="7"/>
      <c r="GI755" s="7"/>
      <c r="GJ755" s="7"/>
      <c r="GK755" s="7"/>
      <c r="GL755" s="7"/>
      <c r="GM755" s="7"/>
      <c r="GN755" s="7"/>
      <c r="GO755" s="7"/>
      <c r="GP755" s="7"/>
      <c r="GQ755" s="7"/>
      <c r="GR755" s="7"/>
      <c r="GS755" s="7"/>
      <c r="GT755" s="7"/>
      <c r="GU755" s="7"/>
      <c r="GV755" s="7"/>
      <c r="GW755" s="7"/>
      <c r="GX755" s="7"/>
      <c r="GY755" s="7"/>
      <c r="GZ755" s="7"/>
      <c r="HA755" s="7"/>
      <c r="HB755" s="7"/>
      <c r="HC755" s="7"/>
      <c r="HD755" s="7"/>
      <c r="HE755" s="7"/>
      <c r="HF755" s="7"/>
      <c r="HG755" s="7"/>
      <c r="HH755" s="7"/>
      <c r="HI755" s="7"/>
      <c r="HJ755" s="7"/>
      <c r="HK755" s="7"/>
      <c r="HL755" s="7"/>
      <c r="HM755" s="7"/>
      <c r="HN755" s="7"/>
      <c r="HO755" s="7"/>
      <c r="HP755" s="7"/>
      <c r="HQ755" s="7"/>
      <c r="HR755" s="7"/>
      <c r="HS755" s="7"/>
      <c r="HT755" s="7"/>
      <c r="HU755" s="7"/>
      <c r="HV755" s="7"/>
      <c r="HW755" s="7"/>
      <c r="HX755" s="7"/>
      <c r="HY755" s="7"/>
      <c r="HZ755" s="7"/>
      <c r="IA755" s="7"/>
      <c r="IB755" s="7"/>
      <c r="IC755" s="7"/>
      <c r="ID755" s="7"/>
      <c r="IE755" s="7"/>
      <c r="IF755" s="7"/>
      <c r="IG755" s="7"/>
      <c r="IH755" s="7"/>
      <c r="II755" s="7"/>
      <c r="IJ755" s="7"/>
      <c r="IK755" s="7"/>
      <c r="IL755" s="7"/>
      <c r="IM755" s="7"/>
      <c r="IN755" s="7"/>
      <c r="IO755" s="7"/>
      <c r="IP755" s="7"/>
      <c r="IQ755" s="7"/>
    </row>
    <row r="756" spans="2:251">
      <c r="B756" s="65"/>
      <c r="C756" s="15"/>
      <c r="D756" s="15"/>
      <c r="F756" s="15"/>
      <c r="G756" s="14"/>
      <c r="H756" s="14"/>
      <c r="I756" s="14"/>
      <c r="J756" s="15"/>
      <c r="K756" s="14"/>
      <c r="L756" s="15"/>
      <c r="M756" s="15"/>
      <c r="N756" s="15"/>
      <c r="O756" s="15"/>
      <c r="P756" s="15"/>
      <c r="Q756" s="14"/>
      <c r="R756" s="15"/>
      <c r="S756" s="15"/>
      <c r="T756" s="15"/>
      <c r="U756" s="15"/>
      <c r="V756" s="15"/>
      <c r="W756" s="18"/>
      <c r="X756" s="15"/>
      <c r="Y756" s="15"/>
      <c r="Z756" s="18"/>
      <c r="AA756" s="15"/>
      <c r="AB756" s="15"/>
      <c r="AC756" s="18"/>
      <c r="AD756" s="16"/>
      <c r="AE756" s="16"/>
      <c r="AF756" s="11"/>
      <c r="AG756" s="15"/>
      <c r="AH756" s="15"/>
      <c r="AI756" s="18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4"/>
      <c r="AV756" s="15"/>
      <c r="AW756" s="15"/>
      <c r="AX756" s="15"/>
      <c r="AY756" s="15"/>
      <c r="AZ756" s="16"/>
      <c r="BA756" s="16"/>
      <c r="BB756" s="15"/>
      <c r="BC756" s="15"/>
      <c r="BD756" s="14"/>
      <c r="BE756" s="15"/>
      <c r="BF756" s="15"/>
      <c r="BG756" s="16"/>
      <c r="BH756" s="15"/>
      <c r="BI756" s="15"/>
      <c r="BJ756" s="7"/>
      <c r="BK756" s="7"/>
      <c r="BL756" s="15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7"/>
      <c r="EA756" s="7"/>
      <c r="EB756" s="7"/>
      <c r="EC756" s="7"/>
      <c r="ED756" s="7"/>
      <c r="EE756" s="7"/>
      <c r="EF756" s="7"/>
      <c r="EG756" s="7"/>
      <c r="EH756" s="7"/>
      <c r="EI756" s="7"/>
      <c r="EJ756" s="7"/>
      <c r="EK756" s="7"/>
      <c r="EL756" s="7"/>
      <c r="EM756" s="7"/>
      <c r="EN756" s="7"/>
      <c r="EO756" s="7"/>
      <c r="EP756" s="7"/>
      <c r="EQ756" s="7"/>
      <c r="ER756" s="7"/>
      <c r="ES756" s="7"/>
      <c r="ET756" s="7"/>
      <c r="EU756" s="7"/>
      <c r="EV756" s="7"/>
      <c r="EW756" s="7"/>
      <c r="EX756" s="7"/>
      <c r="EY756" s="7"/>
      <c r="EZ756" s="7"/>
      <c r="FA756" s="7"/>
      <c r="FB756" s="7"/>
      <c r="FC756" s="7"/>
      <c r="FD756" s="7"/>
      <c r="FE756" s="7"/>
      <c r="FF756" s="7"/>
      <c r="FG756" s="7"/>
      <c r="FH756" s="7"/>
      <c r="FI756" s="7"/>
      <c r="FJ756" s="7"/>
      <c r="FK756" s="7"/>
      <c r="FL756" s="7"/>
      <c r="FM756" s="7"/>
      <c r="FN756" s="7"/>
      <c r="FO756" s="7"/>
      <c r="FP756" s="7"/>
      <c r="FQ756" s="7"/>
      <c r="FR756" s="7"/>
      <c r="FS756" s="7"/>
      <c r="FT756" s="7"/>
      <c r="FU756" s="7"/>
      <c r="FV756" s="7"/>
      <c r="FW756" s="7"/>
      <c r="FX756" s="7"/>
      <c r="FY756" s="7"/>
      <c r="FZ756" s="7"/>
      <c r="GA756" s="7"/>
      <c r="GB756" s="7"/>
      <c r="GC756" s="7"/>
      <c r="GD756" s="7"/>
      <c r="GE756" s="7"/>
      <c r="GF756" s="7"/>
      <c r="GG756" s="7"/>
      <c r="GH756" s="7"/>
      <c r="GI756" s="7"/>
      <c r="GJ756" s="7"/>
      <c r="GK756" s="7"/>
      <c r="GL756" s="7"/>
      <c r="GM756" s="7"/>
      <c r="GN756" s="7"/>
      <c r="GO756" s="7"/>
      <c r="GP756" s="7"/>
      <c r="GQ756" s="7"/>
      <c r="GR756" s="7"/>
      <c r="GS756" s="7"/>
      <c r="GT756" s="7"/>
      <c r="GU756" s="7"/>
      <c r="GV756" s="7"/>
      <c r="GW756" s="7"/>
      <c r="GX756" s="7"/>
      <c r="GY756" s="7"/>
      <c r="GZ756" s="7"/>
      <c r="HA756" s="7"/>
      <c r="HB756" s="7"/>
      <c r="HC756" s="7"/>
      <c r="HD756" s="7"/>
      <c r="HE756" s="7"/>
      <c r="HF756" s="7"/>
      <c r="HG756" s="7"/>
      <c r="HH756" s="7"/>
      <c r="HI756" s="7"/>
      <c r="HJ756" s="7"/>
      <c r="HK756" s="7"/>
      <c r="HL756" s="7"/>
      <c r="HM756" s="7"/>
      <c r="HN756" s="7"/>
      <c r="HO756" s="7"/>
      <c r="HP756" s="7"/>
      <c r="HQ756" s="7"/>
      <c r="HR756" s="7"/>
      <c r="HS756" s="7"/>
      <c r="HT756" s="7"/>
      <c r="HU756" s="7"/>
      <c r="HV756" s="7"/>
      <c r="HW756" s="7"/>
      <c r="HX756" s="7"/>
      <c r="HY756" s="7"/>
      <c r="HZ756" s="7"/>
      <c r="IA756" s="7"/>
      <c r="IB756" s="7"/>
      <c r="IC756" s="7"/>
      <c r="ID756" s="7"/>
      <c r="IE756" s="7"/>
      <c r="IF756" s="7"/>
      <c r="IG756" s="7"/>
      <c r="IH756" s="7"/>
      <c r="II756" s="7"/>
      <c r="IJ756" s="7"/>
      <c r="IK756" s="7"/>
      <c r="IL756" s="7"/>
      <c r="IM756" s="7"/>
      <c r="IN756" s="7"/>
      <c r="IO756" s="7"/>
      <c r="IP756" s="7"/>
      <c r="IQ756" s="7"/>
    </row>
    <row r="757" spans="2:251">
      <c r="B757" s="65"/>
      <c r="C757" s="15"/>
      <c r="D757" s="15"/>
      <c r="F757" s="15"/>
      <c r="G757" s="14"/>
      <c r="H757" s="14"/>
      <c r="I757" s="14"/>
      <c r="J757" s="15"/>
      <c r="K757" s="14"/>
      <c r="L757" s="15"/>
      <c r="M757" s="15"/>
      <c r="N757" s="15"/>
      <c r="O757" s="15"/>
      <c r="P757" s="15"/>
      <c r="Q757" s="14"/>
      <c r="R757" s="15"/>
      <c r="S757" s="15"/>
      <c r="T757" s="15"/>
      <c r="U757" s="15"/>
      <c r="V757" s="15"/>
      <c r="W757" s="18"/>
      <c r="X757" s="15"/>
      <c r="Y757" s="15"/>
      <c r="Z757" s="18"/>
      <c r="AA757" s="15"/>
      <c r="AB757" s="15"/>
      <c r="AC757" s="18"/>
      <c r="AD757" s="16"/>
      <c r="AE757" s="16"/>
      <c r="AF757" s="11"/>
      <c r="AG757" s="15"/>
      <c r="AH757" s="15"/>
      <c r="AI757" s="18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4"/>
      <c r="AV757" s="15"/>
      <c r="AW757" s="15"/>
      <c r="AX757" s="15"/>
      <c r="AY757" s="15"/>
      <c r="AZ757" s="15"/>
      <c r="BA757" s="15"/>
      <c r="BB757" s="15"/>
      <c r="BC757" s="15"/>
      <c r="BD757" s="14"/>
      <c r="BE757" s="15"/>
      <c r="BF757" s="15"/>
      <c r="BG757" s="16"/>
      <c r="BH757" s="15"/>
      <c r="BI757" s="15"/>
      <c r="BJ757" s="7"/>
      <c r="BK757" s="7"/>
      <c r="BL757" s="15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  <c r="FA757" s="7"/>
      <c r="FB757" s="7"/>
      <c r="FC757" s="7"/>
      <c r="FD757" s="7"/>
      <c r="FE757" s="7"/>
      <c r="FF757" s="7"/>
      <c r="FG757" s="7"/>
      <c r="FH757" s="7"/>
      <c r="FI757" s="7"/>
      <c r="FJ757" s="7"/>
      <c r="FK757" s="7"/>
      <c r="FL757" s="7"/>
      <c r="FM757" s="7"/>
      <c r="FN757" s="7"/>
      <c r="FO757" s="7"/>
      <c r="FP757" s="7"/>
      <c r="FQ757" s="7"/>
      <c r="FR757" s="7"/>
      <c r="FS757" s="7"/>
      <c r="FT757" s="7"/>
      <c r="FU757" s="7"/>
      <c r="FV757" s="7"/>
      <c r="FW757" s="7"/>
      <c r="FX757" s="7"/>
      <c r="FY757" s="7"/>
      <c r="FZ757" s="7"/>
      <c r="GA757" s="7"/>
      <c r="GB757" s="7"/>
      <c r="GC757" s="7"/>
      <c r="GD757" s="7"/>
      <c r="GE757" s="7"/>
      <c r="GF757" s="7"/>
      <c r="GG757" s="7"/>
      <c r="GH757" s="7"/>
      <c r="GI757" s="7"/>
      <c r="GJ757" s="7"/>
      <c r="GK757" s="7"/>
      <c r="GL757" s="7"/>
      <c r="GM757" s="7"/>
      <c r="GN757" s="7"/>
      <c r="GO757" s="7"/>
      <c r="GP757" s="7"/>
      <c r="GQ757" s="7"/>
      <c r="GR757" s="7"/>
      <c r="GS757" s="7"/>
      <c r="GT757" s="7"/>
      <c r="GU757" s="7"/>
      <c r="GV757" s="7"/>
      <c r="GW757" s="7"/>
      <c r="GX757" s="7"/>
      <c r="GY757" s="7"/>
      <c r="GZ757" s="7"/>
      <c r="HA757" s="7"/>
      <c r="HB757" s="7"/>
      <c r="HC757" s="7"/>
      <c r="HD757" s="7"/>
      <c r="HE757" s="7"/>
      <c r="HF757" s="7"/>
      <c r="HG757" s="7"/>
      <c r="HH757" s="7"/>
      <c r="HI757" s="7"/>
      <c r="HJ757" s="7"/>
      <c r="HK757" s="7"/>
      <c r="HL757" s="7"/>
      <c r="HM757" s="7"/>
      <c r="HN757" s="7"/>
      <c r="HO757" s="7"/>
      <c r="HP757" s="7"/>
      <c r="HQ757" s="7"/>
      <c r="HR757" s="7"/>
      <c r="HS757" s="7"/>
      <c r="HT757" s="7"/>
      <c r="HU757" s="7"/>
      <c r="HV757" s="7"/>
      <c r="HW757" s="7"/>
      <c r="HX757" s="7"/>
      <c r="HY757" s="7"/>
      <c r="HZ757" s="7"/>
      <c r="IA757" s="7"/>
      <c r="IB757" s="7"/>
      <c r="IC757" s="7"/>
      <c r="ID757" s="7"/>
      <c r="IE757" s="7"/>
      <c r="IF757" s="7"/>
      <c r="IG757" s="7"/>
      <c r="IH757" s="7"/>
      <c r="II757" s="7"/>
      <c r="IJ757" s="7"/>
      <c r="IK757" s="7"/>
      <c r="IL757" s="7"/>
      <c r="IM757" s="7"/>
      <c r="IN757" s="7"/>
      <c r="IO757" s="7"/>
      <c r="IP757" s="7"/>
      <c r="IQ757" s="7"/>
    </row>
    <row r="758" spans="2:251">
      <c r="B758" s="65"/>
      <c r="C758" s="15"/>
      <c r="D758" s="15"/>
      <c r="F758" s="15"/>
      <c r="G758" s="14"/>
      <c r="H758" s="14"/>
      <c r="I758" s="14"/>
      <c r="J758" s="15"/>
      <c r="K758" s="14"/>
      <c r="L758" s="15"/>
      <c r="M758" s="15"/>
      <c r="N758" s="15"/>
      <c r="O758" s="15"/>
      <c r="P758" s="15"/>
      <c r="Q758" s="14"/>
      <c r="R758" s="15"/>
      <c r="S758" s="15"/>
      <c r="T758" s="15"/>
      <c r="U758" s="15"/>
      <c r="V758" s="15"/>
      <c r="W758" s="18"/>
      <c r="X758" s="15"/>
      <c r="Y758" s="15"/>
      <c r="Z758" s="18"/>
      <c r="AA758" s="15"/>
      <c r="AB758" s="15"/>
      <c r="AC758" s="18"/>
      <c r="AD758" s="16"/>
      <c r="AE758" s="16"/>
      <c r="AF758" s="11"/>
      <c r="AG758" s="15"/>
      <c r="AH758" s="15"/>
      <c r="AI758" s="18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4"/>
      <c r="AV758" s="15"/>
      <c r="AW758" s="15"/>
      <c r="AX758" s="15"/>
      <c r="AY758" s="15"/>
      <c r="AZ758" s="15"/>
      <c r="BA758" s="15"/>
      <c r="BB758" s="15"/>
      <c r="BC758" s="15"/>
      <c r="BD758" s="14"/>
      <c r="BE758" s="15"/>
      <c r="BF758" s="15"/>
      <c r="BG758" s="16"/>
      <c r="BH758" s="15"/>
      <c r="BI758" s="15"/>
      <c r="BJ758" s="7"/>
      <c r="BK758" s="7"/>
      <c r="BL758" s="15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 s="7"/>
      <c r="DI758" s="7"/>
      <c r="DJ758" s="7"/>
      <c r="DK758" s="7"/>
      <c r="DL758" s="7"/>
      <c r="DM758" s="7"/>
      <c r="DN758" s="7"/>
      <c r="DO758" s="7"/>
      <c r="DP758" s="7"/>
      <c r="DQ758" s="7"/>
      <c r="DR758" s="7"/>
      <c r="DS758" s="7"/>
      <c r="DT758" s="7"/>
      <c r="DU758" s="7"/>
      <c r="DV758" s="7"/>
      <c r="DW758" s="7"/>
      <c r="DX758" s="7"/>
      <c r="DY758" s="7"/>
      <c r="DZ758" s="7"/>
      <c r="EA758" s="7"/>
      <c r="EB758" s="7"/>
      <c r="EC758" s="7"/>
      <c r="ED758" s="7"/>
      <c r="EE758" s="7"/>
      <c r="EF758" s="7"/>
      <c r="EG758" s="7"/>
      <c r="EH758" s="7"/>
      <c r="EI758" s="7"/>
      <c r="EJ758" s="7"/>
      <c r="EK758" s="7"/>
      <c r="EL758" s="7"/>
      <c r="EM758" s="7"/>
      <c r="EN758" s="7"/>
      <c r="EO758" s="7"/>
      <c r="EP758" s="7"/>
      <c r="EQ758" s="7"/>
      <c r="ER758" s="7"/>
      <c r="ES758" s="7"/>
      <c r="ET758" s="7"/>
      <c r="EU758" s="7"/>
      <c r="EV758" s="7"/>
      <c r="EW758" s="7"/>
      <c r="EX758" s="7"/>
      <c r="EY758" s="7"/>
      <c r="EZ758" s="7"/>
      <c r="FA758" s="7"/>
      <c r="FB758" s="7"/>
      <c r="FC758" s="7"/>
      <c r="FD758" s="7"/>
      <c r="FE758" s="7"/>
      <c r="FF758" s="7"/>
      <c r="FG758" s="7"/>
      <c r="FH758" s="7"/>
      <c r="FI758" s="7"/>
      <c r="FJ758" s="7"/>
      <c r="FK758" s="7"/>
      <c r="FL758" s="7"/>
      <c r="FM758" s="7"/>
      <c r="FN758" s="7"/>
      <c r="FO758" s="7"/>
      <c r="FP758" s="7"/>
      <c r="FQ758" s="7"/>
      <c r="FR758" s="7"/>
      <c r="FS758" s="7"/>
      <c r="FT758" s="7"/>
      <c r="FU758" s="7"/>
      <c r="FV758" s="7"/>
      <c r="FW758" s="7"/>
      <c r="FX758" s="7"/>
      <c r="FY758" s="7"/>
      <c r="FZ758" s="7"/>
      <c r="GA758" s="7"/>
      <c r="GB758" s="7"/>
      <c r="GC758" s="7"/>
      <c r="GD758" s="7"/>
      <c r="GE758" s="7"/>
      <c r="GF758" s="7"/>
      <c r="GG758" s="7"/>
      <c r="GH758" s="7"/>
      <c r="GI758" s="7"/>
      <c r="GJ758" s="7"/>
      <c r="GK758" s="7"/>
      <c r="GL758" s="7"/>
      <c r="GM758" s="7"/>
      <c r="GN758" s="7"/>
      <c r="GO758" s="7"/>
      <c r="GP758" s="7"/>
      <c r="GQ758" s="7"/>
      <c r="GR758" s="7"/>
      <c r="GS758" s="7"/>
      <c r="GT758" s="7"/>
      <c r="GU758" s="7"/>
      <c r="GV758" s="7"/>
      <c r="GW758" s="7"/>
      <c r="GX758" s="7"/>
      <c r="GY758" s="7"/>
      <c r="GZ758" s="7"/>
      <c r="HA758" s="7"/>
      <c r="HB758" s="7"/>
      <c r="HC758" s="7"/>
      <c r="HD758" s="7"/>
      <c r="HE758" s="7"/>
      <c r="HF758" s="7"/>
      <c r="HG758" s="7"/>
      <c r="HH758" s="7"/>
      <c r="HI758" s="7"/>
      <c r="HJ758" s="7"/>
      <c r="HK758" s="7"/>
      <c r="HL758" s="7"/>
      <c r="HM758" s="7"/>
      <c r="HN758" s="7"/>
      <c r="HO758" s="7"/>
      <c r="HP758" s="7"/>
      <c r="HQ758" s="7"/>
      <c r="HR758" s="7"/>
      <c r="HS758" s="7"/>
      <c r="HT758" s="7"/>
      <c r="HU758" s="7"/>
      <c r="HV758" s="7"/>
      <c r="HW758" s="7"/>
      <c r="HX758" s="7"/>
      <c r="HY758" s="7"/>
      <c r="HZ758" s="7"/>
      <c r="IA758" s="7"/>
      <c r="IB758" s="7"/>
      <c r="IC758" s="7"/>
      <c r="ID758" s="7"/>
      <c r="IE758" s="7"/>
      <c r="IF758" s="7"/>
      <c r="IG758" s="7"/>
      <c r="IH758" s="7"/>
      <c r="II758" s="7"/>
      <c r="IJ758" s="7"/>
      <c r="IK758" s="7"/>
      <c r="IL758" s="7"/>
      <c r="IM758" s="7"/>
      <c r="IN758" s="7"/>
      <c r="IO758" s="7"/>
      <c r="IP758" s="7"/>
      <c r="IQ758" s="7"/>
    </row>
    <row r="759" spans="2:251">
      <c r="B759" s="65"/>
      <c r="C759" s="15"/>
      <c r="D759" s="15"/>
      <c r="F759" s="15"/>
      <c r="G759" s="14"/>
      <c r="H759" s="14"/>
      <c r="I759" s="14"/>
      <c r="J759" s="15"/>
      <c r="K759" s="14"/>
      <c r="L759" s="15"/>
      <c r="M759" s="15"/>
      <c r="N759" s="15"/>
      <c r="O759" s="15"/>
      <c r="P759" s="15"/>
      <c r="Q759" s="14"/>
      <c r="R759" s="15"/>
      <c r="S759" s="15"/>
      <c r="T759" s="15"/>
      <c r="U759" s="15"/>
      <c r="V759" s="15"/>
      <c r="W759" s="18"/>
      <c r="X759" s="15"/>
      <c r="Y759" s="15"/>
      <c r="Z759" s="18"/>
      <c r="AA759" s="15"/>
      <c r="AB759" s="15"/>
      <c r="AC759" s="18"/>
      <c r="AD759" s="16"/>
      <c r="AE759" s="16"/>
      <c r="AF759" s="11"/>
      <c r="AG759" s="15"/>
      <c r="AH759" s="15"/>
      <c r="AI759" s="18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4"/>
      <c r="AV759" s="15"/>
      <c r="AW759" s="15"/>
      <c r="AX759" s="15"/>
      <c r="AY759" s="15"/>
      <c r="AZ759" s="15"/>
      <c r="BA759" s="15"/>
      <c r="BB759" s="15"/>
      <c r="BC759" s="15"/>
      <c r="BD759" s="14"/>
      <c r="BE759" s="15"/>
      <c r="BF759" s="15"/>
      <c r="BG759" s="16"/>
      <c r="BH759" s="15"/>
      <c r="BI759" s="15"/>
      <c r="BJ759" s="7"/>
      <c r="BK759" s="7"/>
      <c r="BL759" s="15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  <c r="EE759" s="7"/>
      <c r="EF759" s="7"/>
      <c r="EG759" s="7"/>
      <c r="EH759" s="7"/>
      <c r="EI759" s="7"/>
      <c r="EJ759" s="7"/>
      <c r="EK759" s="7"/>
      <c r="EL759" s="7"/>
      <c r="EM759" s="7"/>
      <c r="EN759" s="7"/>
      <c r="EO759" s="7"/>
      <c r="EP759" s="7"/>
      <c r="EQ759" s="7"/>
      <c r="ER759" s="7"/>
      <c r="ES759" s="7"/>
      <c r="ET759" s="7"/>
      <c r="EU759" s="7"/>
      <c r="EV759" s="7"/>
      <c r="EW759" s="7"/>
      <c r="EX759" s="7"/>
      <c r="EY759" s="7"/>
      <c r="EZ759" s="7"/>
      <c r="FA759" s="7"/>
      <c r="FB759" s="7"/>
      <c r="FC759" s="7"/>
      <c r="FD759" s="7"/>
      <c r="FE759" s="7"/>
      <c r="FF759" s="7"/>
      <c r="FG759" s="7"/>
      <c r="FH759" s="7"/>
      <c r="FI759" s="7"/>
      <c r="FJ759" s="7"/>
      <c r="FK759" s="7"/>
      <c r="FL759" s="7"/>
      <c r="FM759" s="7"/>
      <c r="FN759" s="7"/>
      <c r="FO759" s="7"/>
      <c r="FP759" s="7"/>
      <c r="FQ759" s="7"/>
      <c r="FR759" s="7"/>
      <c r="FS759" s="7"/>
      <c r="FT759" s="7"/>
      <c r="FU759" s="7"/>
      <c r="FV759" s="7"/>
      <c r="FW759" s="7"/>
      <c r="FX759" s="7"/>
      <c r="FY759" s="7"/>
      <c r="FZ759" s="7"/>
      <c r="GA759" s="7"/>
      <c r="GB759" s="7"/>
      <c r="GC759" s="7"/>
      <c r="GD759" s="7"/>
      <c r="GE759" s="7"/>
      <c r="GF759" s="7"/>
      <c r="GG759" s="7"/>
      <c r="GH759" s="7"/>
      <c r="GI759" s="7"/>
      <c r="GJ759" s="7"/>
      <c r="GK759" s="7"/>
      <c r="GL759" s="7"/>
      <c r="GM759" s="7"/>
      <c r="GN759" s="7"/>
      <c r="GO759" s="7"/>
      <c r="GP759" s="7"/>
      <c r="GQ759" s="7"/>
      <c r="GR759" s="7"/>
      <c r="GS759" s="7"/>
      <c r="GT759" s="7"/>
      <c r="GU759" s="7"/>
      <c r="GV759" s="7"/>
      <c r="GW759" s="7"/>
      <c r="GX759" s="7"/>
      <c r="GY759" s="7"/>
      <c r="GZ759" s="7"/>
      <c r="HA759" s="7"/>
      <c r="HB759" s="7"/>
      <c r="HC759" s="7"/>
      <c r="HD759" s="7"/>
      <c r="HE759" s="7"/>
      <c r="HF759" s="7"/>
      <c r="HG759" s="7"/>
      <c r="HH759" s="7"/>
      <c r="HI759" s="7"/>
      <c r="HJ759" s="7"/>
      <c r="HK759" s="7"/>
      <c r="HL759" s="7"/>
      <c r="HM759" s="7"/>
      <c r="HN759" s="7"/>
      <c r="HO759" s="7"/>
      <c r="HP759" s="7"/>
      <c r="HQ759" s="7"/>
      <c r="HR759" s="7"/>
      <c r="HS759" s="7"/>
      <c r="HT759" s="7"/>
      <c r="HU759" s="7"/>
      <c r="HV759" s="7"/>
      <c r="HW759" s="7"/>
      <c r="HX759" s="7"/>
      <c r="HY759" s="7"/>
      <c r="HZ759" s="7"/>
      <c r="IA759" s="7"/>
      <c r="IB759" s="7"/>
      <c r="IC759" s="7"/>
      <c r="ID759" s="7"/>
      <c r="IE759" s="7"/>
      <c r="IF759" s="7"/>
      <c r="IG759" s="7"/>
      <c r="IH759" s="7"/>
      <c r="II759" s="7"/>
      <c r="IJ759" s="7"/>
      <c r="IK759" s="7"/>
      <c r="IL759" s="7"/>
      <c r="IM759" s="7"/>
      <c r="IN759" s="7"/>
      <c r="IO759" s="7"/>
      <c r="IP759" s="7"/>
      <c r="IQ759" s="7"/>
    </row>
    <row r="760" spans="2:251">
      <c r="B760" s="65"/>
      <c r="C760" s="15"/>
      <c r="D760" s="15"/>
      <c r="F760" s="15"/>
      <c r="G760" s="14"/>
      <c r="H760" s="14"/>
      <c r="I760" s="14"/>
      <c r="J760" s="15"/>
      <c r="K760" s="14"/>
      <c r="L760" s="15"/>
      <c r="M760" s="15"/>
      <c r="N760" s="15"/>
      <c r="O760" s="15"/>
      <c r="P760" s="15"/>
      <c r="Q760" s="14"/>
      <c r="R760" s="15"/>
      <c r="S760" s="15"/>
      <c r="T760" s="15"/>
      <c r="U760" s="15"/>
      <c r="V760" s="15"/>
      <c r="W760" s="18"/>
      <c r="X760" s="15"/>
      <c r="Y760" s="15"/>
      <c r="Z760" s="18"/>
      <c r="AA760" s="15"/>
      <c r="AB760" s="15"/>
      <c r="AC760" s="18"/>
      <c r="AD760" s="16"/>
      <c r="AE760" s="16"/>
      <c r="AF760" s="11"/>
      <c r="AG760" s="15"/>
      <c r="AH760" s="15"/>
      <c r="AI760" s="18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4"/>
      <c r="AV760" s="15"/>
      <c r="AW760" s="15"/>
      <c r="AX760" s="15"/>
      <c r="AY760" s="15"/>
      <c r="AZ760" s="15"/>
      <c r="BA760" s="15"/>
      <c r="BB760" s="15"/>
      <c r="BC760" s="15"/>
      <c r="BD760" s="14"/>
      <c r="BE760" s="15"/>
      <c r="BF760" s="15"/>
      <c r="BG760" s="16"/>
      <c r="BH760" s="15"/>
      <c r="BI760" s="15"/>
      <c r="BJ760" s="7"/>
      <c r="BK760" s="7"/>
      <c r="BL760" s="15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  <c r="FA760" s="7"/>
      <c r="FB760" s="7"/>
      <c r="FC760" s="7"/>
      <c r="FD760" s="7"/>
      <c r="FE760" s="7"/>
      <c r="FF760" s="7"/>
      <c r="FG760" s="7"/>
      <c r="FH760" s="7"/>
      <c r="FI760" s="7"/>
      <c r="FJ760" s="7"/>
      <c r="FK760" s="7"/>
      <c r="FL760" s="7"/>
      <c r="FM760" s="7"/>
      <c r="FN760" s="7"/>
      <c r="FO760" s="7"/>
      <c r="FP760" s="7"/>
      <c r="FQ760" s="7"/>
      <c r="FR760" s="7"/>
      <c r="FS760" s="7"/>
      <c r="FT760" s="7"/>
      <c r="FU760" s="7"/>
      <c r="FV760" s="7"/>
      <c r="FW760" s="7"/>
      <c r="FX760" s="7"/>
      <c r="FY760" s="7"/>
      <c r="FZ760" s="7"/>
      <c r="GA760" s="7"/>
      <c r="GB760" s="7"/>
      <c r="GC760" s="7"/>
      <c r="GD760" s="7"/>
      <c r="GE760" s="7"/>
      <c r="GF760" s="7"/>
      <c r="GG760" s="7"/>
      <c r="GH760" s="7"/>
      <c r="GI760" s="7"/>
      <c r="GJ760" s="7"/>
      <c r="GK760" s="7"/>
      <c r="GL760" s="7"/>
      <c r="GM760" s="7"/>
      <c r="GN760" s="7"/>
      <c r="GO760" s="7"/>
      <c r="GP760" s="7"/>
      <c r="GQ760" s="7"/>
      <c r="GR760" s="7"/>
      <c r="GS760" s="7"/>
      <c r="GT760" s="7"/>
      <c r="GU760" s="7"/>
      <c r="GV760" s="7"/>
      <c r="GW760" s="7"/>
      <c r="GX760" s="7"/>
      <c r="GY760" s="7"/>
      <c r="GZ760" s="7"/>
      <c r="HA760" s="7"/>
      <c r="HB760" s="7"/>
      <c r="HC760" s="7"/>
      <c r="HD760" s="7"/>
      <c r="HE760" s="7"/>
      <c r="HF760" s="7"/>
      <c r="HG760" s="7"/>
      <c r="HH760" s="7"/>
      <c r="HI760" s="7"/>
      <c r="HJ760" s="7"/>
      <c r="HK760" s="7"/>
      <c r="HL760" s="7"/>
      <c r="HM760" s="7"/>
      <c r="HN760" s="7"/>
      <c r="HO760" s="7"/>
      <c r="HP760" s="7"/>
      <c r="HQ760" s="7"/>
      <c r="HR760" s="7"/>
      <c r="HS760" s="7"/>
      <c r="HT760" s="7"/>
      <c r="HU760" s="7"/>
      <c r="HV760" s="7"/>
      <c r="HW760" s="7"/>
      <c r="HX760" s="7"/>
      <c r="HY760" s="7"/>
      <c r="HZ760" s="7"/>
      <c r="IA760" s="7"/>
      <c r="IB760" s="7"/>
      <c r="IC760" s="7"/>
      <c r="ID760" s="7"/>
      <c r="IE760" s="7"/>
      <c r="IF760" s="7"/>
      <c r="IG760" s="7"/>
      <c r="IH760" s="7"/>
      <c r="II760" s="7"/>
      <c r="IJ760" s="7"/>
      <c r="IK760" s="7"/>
      <c r="IL760" s="7"/>
      <c r="IM760" s="7"/>
      <c r="IN760" s="7"/>
      <c r="IO760" s="7"/>
      <c r="IP760" s="7"/>
      <c r="IQ760" s="7"/>
    </row>
    <row r="761" spans="2:251">
      <c r="B761" s="65"/>
      <c r="C761" s="15"/>
      <c r="D761" s="15"/>
      <c r="F761" s="15"/>
      <c r="G761" s="14"/>
      <c r="H761" s="14"/>
      <c r="I761" s="14"/>
      <c r="J761" s="15"/>
      <c r="K761" s="14"/>
      <c r="L761" s="15"/>
      <c r="M761" s="15"/>
      <c r="N761" s="15"/>
      <c r="O761" s="15"/>
      <c r="P761" s="15"/>
      <c r="Q761" s="14"/>
      <c r="R761" s="15"/>
      <c r="S761" s="15"/>
      <c r="T761" s="15"/>
      <c r="U761" s="15"/>
      <c r="V761" s="15"/>
      <c r="W761" s="18"/>
      <c r="X761" s="15"/>
      <c r="Y761" s="15"/>
      <c r="Z761" s="18"/>
      <c r="AA761" s="15"/>
      <c r="AB761" s="15"/>
      <c r="AC761" s="18"/>
      <c r="AD761" s="16"/>
      <c r="AE761" s="16"/>
      <c r="AF761" s="11"/>
      <c r="AG761" s="15"/>
      <c r="AH761" s="15"/>
      <c r="AI761" s="18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4"/>
      <c r="AV761" s="15"/>
      <c r="AW761" s="15"/>
      <c r="AX761" s="15"/>
      <c r="AY761" s="15"/>
      <c r="AZ761" s="15"/>
      <c r="BA761" s="15"/>
      <c r="BB761" s="15"/>
      <c r="BC761" s="15"/>
      <c r="BD761" s="14"/>
      <c r="BE761" s="15"/>
      <c r="BF761" s="15"/>
      <c r="BG761" s="16"/>
      <c r="BH761" s="15"/>
      <c r="BI761" s="15"/>
      <c r="BJ761" s="7"/>
      <c r="BK761" s="7"/>
      <c r="BL761" s="15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 s="7"/>
      <c r="DI761" s="7"/>
      <c r="DJ761" s="7"/>
      <c r="DK761" s="7"/>
      <c r="DL761" s="7"/>
      <c r="DM761" s="7"/>
      <c r="DN761" s="7"/>
      <c r="DO761" s="7"/>
      <c r="DP761" s="7"/>
      <c r="DQ761" s="7"/>
      <c r="DR761" s="7"/>
      <c r="DS761" s="7"/>
      <c r="DT761" s="7"/>
      <c r="DU761" s="7"/>
      <c r="DV761" s="7"/>
      <c r="DW761" s="7"/>
      <c r="DX761" s="7"/>
      <c r="DY761" s="7"/>
      <c r="DZ761" s="7"/>
      <c r="EA761" s="7"/>
      <c r="EB761" s="7"/>
      <c r="EC761" s="7"/>
      <c r="ED761" s="7"/>
      <c r="EE761" s="7"/>
      <c r="EF761" s="7"/>
      <c r="EG761" s="7"/>
      <c r="EH761" s="7"/>
      <c r="EI761" s="7"/>
      <c r="EJ761" s="7"/>
      <c r="EK761" s="7"/>
      <c r="EL761" s="7"/>
      <c r="EM761" s="7"/>
      <c r="EN761" s="7"/>
      <c r="EO761" s="7"/>
      <c r="EP761" s="7"/>
      <c r="EQ761" s="7"/>
      <c r="ER761" s="7"/>
      <c r="ES761" s="7"/>
      <c r="ET761" s="7"/>
      <c r="EU761" s="7"/>
      <c r="EV761" s="7"/>
      <c r="EW761" s="7"/>
      <c r="EX761" s="7"/>
      <c r="EY761" s="7"/>
      <c r="EZ761" s="7"/>
      <c r="FA761" s="7"/>
      <c r="FB761" s="7"/>
      <c r="FC761" s="7"/>
      <c r="FD761" s="7"/>
      <c r="FE761" s="7"/>
      <c r="FF761" s="7"/>
      <c r="FG761" s="7"/>
      <c r="FH761" s="7"/>
      <c r="FI761" s="7"/>
      <c r="FJ761" s="7"/>
      <c r="FK761" s="7"/>
      <c r="FL761" s="7"/>
      <c r="FM761" s="7"/>
      <c r="FN761" s="7"/>
      <c r="FO761" s="7"/>
      <c r="FP761" s="7"/>
      <c r="FQ761" s="7"/>
      <c r="FR761" s="7"/>
      <c r="FS761" s="7"/>
      <c r="FT761" s="7"/>
      <c r="FU761" s="7"/>
      <c r="FV761" s="7"/>
      <c r="FW761" s="7"/>
      <c r="FX761" s="7"/>
      <c r="FY761" s="7"/>
      <c r="FZ761" s="7"/>
      <c r="GA761" s="7"/>
      <c r="GB761" s="7"/>
      <c r="GC761" s="7"/>
      <c r="GD761" s="7"/>
      <c r="GE761" s="7"/>
      <c r="GF761" s="7"/>
      <c r="GG761" s="7"/>
      <c r="GH761" s="7"/>
      <c r="GI761" s="7"/>
      <c r="GJ761" s="7"/>
      <c r="GK761" s="7"/>
      <c r="GL761" s="7"/>
      <c r="GM761" s="7"/>
      <c r="GN761" s="7"/>
      <c r="GO761" s="7"/>
      <c r="GP761" s="7"/>
      <c r="GQ761" s="7"/>
      <c r="GR761" s="7"/>
      <c r="GS761" s="7"/>
      <c r="GT761" s="7"/>
      <c r="GU761" s="7"/>
      <c r="GV761" s="7"/>
      <c r="GW761" s="7"/>
      <c r="GX761" s="7"/>
      <c r="GY761" s="7"/>
      <c r="GZ761" s="7"/>
      <c r="HA761" s="7"/>
      <c r="HB761" s="7"/>
      <c r="HC761" s="7"/>
      <c r="HD761" s="7"/>
      <c r="HE761" s="7"/>
      <c r="HF761" s="7"/>
      <c r="HG761" s="7"/>
      <c r="HH761" s="7"/>
      <c r="HI761" s="7"/>
      <c r="HJ761" s="7"/>
      <c r="HK761" s="7"/>
      <c r="HL761" s="7"/>
      <c r="HM761" s="7"/>
      <c r="HN761" s="7"/>
      <c r="HO761" s="7"/>
      <c r="HP761" s="7"/>
      <c r="HQ761" s="7"/>
      <c r="HR761" s="7"/>
      <c r="HS761" s="7"/>
      <c r="HT761" s="7"/>
      <c r="HU761" s="7"/>
      <c r="HV761" s="7"/>
      <c r="HW761" s="7"/>
      <c r="HX761" s="7"/>
      <c r="HY761" s="7"/>
      <c r="HZ761" s="7"/>
      <c r="IA761" s="7"/>
      <c r="IB761" s="7"/>
      <c r="IC761" s="7"/>
      <c r="ID761" s="7"/>
      <c r="IE761" s="7"/>
      <c r="IF761" s="7"/>
      <c r="IG761" s="7"/>
      <c r="IH761" s="7"/>
      <c r="II761" s="7"/>
      <c r="IJ761" s="7"/>
      <c r="IK761" s="7"/>
      <c r="IL761" s="7"/>
      <c r="IM761" s="7"/>
      <c r="IN761" s="7"/>
      <c r="IO761" s="7"/>
      <c r="IP761" s="7"/>
      <c r="IQ761" s="7"/>
    </row>
    <row r="762" spans="2:251">
      <c r="B762" s="65"/>
      <c r="C762" s="15"/>
      <c r="D762" s="15"/>
      <c r="F762" s="15"/>
      <c r="G762" s="14"/>
      <c r="H762" s="14"/>
      <c r="I762" s="14"/>
      <c r="J762" s="15"/>
      <c r="K762" s="14"/>
      <c r="L762" s="15"/>
      <c r="M762" s="15"/>
      <c r="N762" s="15"/>
      <c r="O762" s="15"/>
      <c r="P762" s="15"/>
      <c r="Q762" s="14"/>
      <c r="R762" s="15"/>
      <c r="S762" s="15"/>
      <c r="T762" s="15"/>
      <c r="U762" s="15"/>
      <c r="V762" s="15"/>
      <c r="W762" s="18"/>
      <c r="X762" s="15"/>
      <c r="Y762" s="15"/>
      <c r="Z762" s="18"/>
      <c r="AA762" s="15"/>
      <c r="AB762" s="15"/>
      <c r="AC762" s="18"/>
      <c r="AD762" s="16"/>
      <c r="AE762" s="16"/>
      <c r="AF762" s="11"/>
      <c r="AG762" s="15"/>
      <c r="AH762" s="15"/>
      <c r="AI762" s="18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4"/>
      <c r="AV762" s="15"/>
      <c r="AW762" s="15"/>
      <c r="AX762" s="15"/>
      <c r="AY762" s="15"/>
      <c r="AZ762" s="15"/>
      <c r="BA762" s="15"/>
      <c r="BB762" s="15"/>
      <c r="BC762" s="15"/>
      <c r="BD762" s="14"/>
      <c r="BE762" s="15"/>
      <c r="BF762" s="15"/>
      <c r="BG762" s="15"/>
      <c r="BH762" s="15"/>
      <c r="BI762" s="15"/>
      <c r="BJ762" s="7"/>
      <c r="BK762" s="7"/>
      <c r="BL762" s="15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 s="7"/>
      <c r="DI762" s="7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7"/>
      <c r="EA762" s="7"/>
      <c r="EB762" s="7"/>
      <c r="EC762" s="7"/>
      <c r="ED762" s="7"/>
      <c r="EE762" s="7"/>
      <c r="EF762" s="7"/>
      <c r="EG762" s="7"/>
      <c r="EH762" s="7"/>
      <c r="EI762" s="7"/>
      <c r="EJ762" s="7"/>
      <c r="EK762" s="7"/>
      <c r="EL762" s="7"/>
      <c r="EM762" s="7"/>
      <c r="EN762" s="7"/>
      <c r="EO762" s="7"/>
      <c r="EP762" s="7"/>
      <c r="EQ762" s="7"/>
      <c r="ER762" s="7"/>
      <c r="ES762" s="7"/>
      <c r="ET762" s="7"/>
      <c r="EU762" s="7"/>
      <c r="EV762" s="7"/>
      <c r="EW762" s="7"/>
      <c r="EX762" s="7"/>
      <c r="EY762" s="7"/>
      <c r="EZ762" s="7"/>
      <c r="FA762" s="7"/>
      <c r="FB762" s="7"/>
      <c r="FC762" s="7"/>
      <c r="FD762" s="7"/>
      <c r="FE762" s="7"/>
      <c r="FF762" s="7"/>
      <c r="FG762" s="7"/>
      <c r="FH762" s="7"/>
      <c r="FI762" s="7"/>
      <c r="FJ762" s="7"/>
      <c r="FK762" s="7"/>
      <c r="FL762" s="7"/>
      <c r="FM762" s="7"/>
      <c r="FN762" s="7"/>
      <c r="FO762" s="7"/>
      <c r="FP762" s="7"/>
      <c r="FQ762" s="7"/>
      <c r="FR762" s="7"/>
      <c r="FS762" s="7"/>
      <c r="FT762" s="7"/>
      <c r="FU762" s="7"/>
      <c r="FV762" s="7"/>
      <c r="FW762" s="7"/>
      <c r="FX762" s="7"/>
      <c r="FY762" s="7"/>
      <c r="FZ762" s="7"/>
      <c r="GA762" s="7"/>
      <c r="GB762" s="7"/>
      <c r="GC762" s="7"/>
      <c r="GD762" s="7"/>
      <c r="GE762" s="7"/>
      <c r="GF762" s="7"/>
      <c r="GG762" s="7"/>
      <c r="GH762" s="7"/>
      <c r="GI762" s="7"/>
      <c r="GJ762" s="7"/>
      <c r="GK762" s="7"/>
      <c r="GL762" s="7"/>
      <c r="GM762" s="7"/>
      <c r="GN762" s="7"/>
      <c r="GO762" s="7"/>
      <c r="GP762" s="7"/>
      <c r="GQ762" s="7"/>
      <c r="GR762" s="7"/>
      <c r="GS762" s="7"/>
      <c r="GT762" s="7"/>
      <c r="GU762" s="7"/>
      <c r="GV762" s="7"/>
      <c r="GW762" s="7"/>
      <c r="GX762" s="7"/>
      <c r="GY762" s="7"/>
      <c r="GZ762" s="7"/>
      <c r="HA762" s="7"/>
      <c r="HB762" s="7"/>
      <c r="HC762" s="7"/>
      <c r="HD762" s="7"/>
      <c r="HE762" s="7"/>
      <c r="HF762" s="7"/>
      <c r="HG762" s="7"/>
      <c r="HH762" s="7"/>
      <c r="HI762" s="7"/>
      <c r="HJ762" s="7"/>
      <c r="HK762" s="7"/>
      <c r="HL762" s="7"/>
      <c r="HM762" s="7"/>
      <c r="HN762" s="7"/>
      <c r="HO762" s="7"/>
      <c r="HP762" s="7"/>
      <c r="HQ762" s="7"/>
      <c r="HR762" s="7"/>
      <c r="HS762" s="7"/>
      <c r="HT762" s="7"/>
      <c r="HU762" s="7"/>
      <c r="HV762" s="7"/>
      <c r="HW762" s="7"/>
      <c r="HX762" s="7"/>
      <c r="HY762" s="7"/>
      <c r="HZ762" s="7"/>
      <c r="IA762" s="7"/>
      <c r="IB762" s="7"/>
      <c r="IC762" s="7"/>
      <c r="ID762" s="7"/>
      <c r="IE762" s="7"/>
      <c r="IF762" s="7"/>
      <c r="IG762" s="7"/>
      <c r="IH762" s="7"/>
      <c r="II762" s="7"/>
      <c r="IJ762" s="7"/>
      <c r="IK762" s="7"/>
      <c r="IL762" s="7"/>
      <c r="IM762" s="7"/>
      <c r="IN762" s="7"/>
      <c r="IO762" s="7"/>
      <c r="IP762" s="7"/>
      <c r="IQ762" s="7"/>
    </row>
    <row r="763" spans="2:251">
      <c r="B763" s="65"/>
      <c r="C763" s="15"/>
      <c r="D763" s="15"/>
      <c r="F763" s="15"/>
      <c r="G763" s="14"/>
      <c r="H763" s="14"/>
      <c r="I763" s="14"/>
      <c r="J763" s="15"/>
      <c r="K763" s="14"/>
      <c r="L763" s="15"/>
      <c r="M763" s="15"/>
      <c r="N763" s="15"/>
      <c r="O763" s="15"/>
      <c r="P763" s="15"/>
      <c r="Q763" s="14"/>
      <c r="R763" s="15"/>
      <c r="S763" s="15"/>
      <c r="T763" s="15"/>
      <c r="U763" s="15"/>
      <c r="V763" s="15"/>
      <c r="W763" s="18"/>
      <c r="X763" s="15"/>
      <c r="Y763" s="15"/>
      <c r="Z763" s="18"/>
      <c r="AA763" s="15"/>
      <c r="AB763" s="15"/>
      <c r="AC763" s="18"/>
      <c r="AD763" s="16"/>
      <c r="AE763" s="16"/>
      <c r="AF763" s="11"/>
      <c r="AG763" s="15"/>
      <c r="AH763" s="15"/>
      <c r="AI763" s="18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4"/>
      <c r="AV763" s="15"/>
      <c r="AW763" s="15"/>
      <c r="AX763" s="15"/>
      <c r="AY763" s="15"/>
      <c r="AZ763" s="15"/>
      <c r="BA763" s="15"/>
      <c r="BB763" s="15"/>
      <c r="BC763" s="15"/>
      <c r="BD763" s="14"/>
      <c r="BE763" s="15"/>
      <c r="BF763" s="15"/>
      <c r="BG763" s="15"/>
      <c r="BH763" s="15"/>
      <c r="BI763" s="15"/>
      <c r="BJ763" s="7"/>
      <c r="BK763" s="7"/>
      <c r="BL763" s="15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7"/>
      <c r="DH763" s="7"/>
      <c r="DI763" s="7"/>
      <c r="DJ763" s="7"/>
      <c r="DK763" s="7"/>
      <c r="DL763" s="7"/>
      <c r="DM763" s="7"/>
      <c r="DN763" s="7"/>
      <c r="DO763" s="7"/>
      <c r="DP763" s="7"/>
      <c r="DQ763" s="7"/>
      <c r="DR763" s="7"/>
      <c r="DS763" s="7"/>
      <c r="DT763" s="7"/>
      <c r="DU763" s="7"/>
      <c r="DV763" s="7"/>
      <c r="DW763" s="7"/>
      <c r="DX763" s="7"/>
      <c r="DY763" s="7"/>
      <c r="DZ763" s="7"/>
      <c r="EA763" s="7"/>
      <c r="EB763" s="7"/>
      <c r="EC763" s="7"/>
      <c r="ED763" s="7"/>
      <c r="EE763" s="7"/>
      <c r="EF763" s="7"/>
      <c r="EG763" s="7"/>
      <c r="EH763" s="7"/>
      <c r="EI763" s="7"/>
      <c r="EJ763" s="7"/>
      <c r="EK763" s="7"/>
      <c r="EL763" s="7"/>
      <c r="EM763" s="7"/>
      <c r="EN763" s="7"/>
      <c r="EO763" s="7"/>
      <c r="EP763" s="7"/>
      <c r="EQ763" s="7"/>
      <c r="ER763" s="7"/>
      <c r="ES763" s="7"/>
      <c r="ET763" s="7"/>
      <c r="EU763" s="7"/>
      <c r="EV763" s="7"/>
      <c r="EW763" s="7"/>
      <c r="EX763" s="7"/>
      <c r="EY763" s="7"/>
      <c r="EZ763" s="7"/>
      <c r="FA763" s="7"/>
      <c r="FB763" s="7"/>
      <c r="FC763" s="7"/>
      <c r="FD763" s="7"/>
      <c r="FE763" s="7"/>
      <c r="FF763" s="7"/>
      <c r="FG763" s="7"/>
      <c r="FH763" s="7"/>
      <c r="FI763" s="7"/>
      <c r="FJ763" s="7"/>
      <c r="FK763" s="7"/>
      <c r="FL763" s="7"/>
      <c r="FM763" s="7"/>
      <c r="FN763" s="7"/>
      <c r="FO763" s="7"/>
      <c r="FP763" s="7"/>
      <c r="FQ763" s="7"/>
      <c r="FR763" s="7"/>
      <c r="FS763" s="7"/>
      <c r="FT763" s="7"/>
      <c r="FU763" s="7"/>
      <c r="FV763" s="7"/>
      <c r="FW763" s="7"/>
      <c r="FX763" s="7"/>
      <c r="FY763" s="7"/>
      <c r="FZ763" s="7"/>
      <c r="GA763" s="7"/>
      <c r="GB763" s="7"/>
      <c r="GC763" s="7"/>
      <c r="GD763" s="7"/>
      <c r="GE763" s="7"/>
      <c r="GF763" s="7"/>
      <c r="GG763" s="7"/>
      <c r="GH763" s="7"/>
      <c r="GI763" s="7"/>
      <c r="GJ763" s="7"/>
      <c r="GK763" s="7"/>
      <c r="GL763" s="7"/>
      <c r="GM763" s="7"/>
      <c r="GN763" s="7"/>
      <c r="GO763" s="7"/>
      <c r="GP763" s="7"/>
      <c r="GQ763" s="7"/>
      <c r="GR763" s="7"/>
      <c r="GS763" s="7"/>
      <c r="GT763" s="7"/>
      <c r="GU763" s="7"/>
      <c r="GV763" s="7"/>
      <c r="GW763" s="7"/>
      <c r="GX763" s="7"/>
      <c r="GY763" s="7"/>
      <c r="GZ763" s="7"/>
      <c r="HA763" s="7"/>
      <c r="HB763" s="7"/>
      <c r="HC763" s="7"/>
      <c r="HD763" s="7"/>
      <c r="HE763" s="7"/>
      <c r="HF763" s="7"/>
      <c r="HG763" s="7"/>
      <c r="HH763" s="7"/>
      <c r="HI763" s="7"/>
      <c r="HJ763" s="7"/>
      <c r="HK763" s="7"/>
      <c r="HL763" s="7"/>
      <c r="HM763" s="7"/>
      <c r="HN763" s="7"/>
      <c r="HO763" s="7"/>
      <c r="HP763" s="7"/>
      <c r="HQ763" s="7"/>
      <c r="HR763" s="7"/>
      <c r="HS763" s="7"/>
      <c r="HT763" s="7"/>
      <c r="HU763" s="7"/>
      <c r="HV763" s="7"/>
      <c r="HW763" s="7"/>
      <c r="HX763" s="7"/>
      <c r="HY763" s="7"/>
      <c r="HZ763" s="7"/>
      <c r="IA763" s="7"/>
      <c r="IB763" s="7"/>
      <c r="IC763" s="7"/>
      <c r="ID763" s="7"/>
      <c r="IE763" s="7"/>
      <c r="IF763" s="7"/>
      <c r="IG763" s="7"/>
      <c r="IH763" s="7"/>
      <c r="II763" s="7"/>
      <c r="IJ763" s="7"/>
      <c r="IK763" s="7"/>
      <c r="IL763" s="7"/>
      <c r="IM763" s="7"/>
      <c r="IN763" s="7"/>
      <c r="IO763" s="7"/>
      <c r="IP763" s="7"/>
      <c r="IQ763" s="7"/>
    </row>
    <row r="764" spans="2:251">
      <c r="B764" s="65"/>
      <c r="C764" s="15"/>
      <c r="D764" s="15"/>
      <c r="F764" s="15"/>
      <c r="G764" s="14"/>
      <c r="H764" s="14"/>
      <c r="I764" s="14"/>
      <c r="J764" s="15"/>
      <c r="K764" s="14"/>
      <c r="L764" s="15"/>
      <c r="M764" s="15"/>
      <c r="N764" s="15"/>
      <c r="O764" s="15"/>
      <c r="P764" s="15"/>
      <c r="Q764" s="14"/>
      <c r="R764" s="15"/>
      <c r="S764" s="15"/>
      <c r="T764" s="15"/>
      <c r="U764" s="15"/>
      <c r="V764" s="15"/>
      <c r="W764" s="18"/>
      <c r="X764" s="15"/>
      <c r="Y764" s="15"/>
      <c r="Z764" s="18"/>
      <c r="AA764" s="15"/>
      <c r="AB764" s="15"/>
      <c r="AC764" s="18"/>
      <c r="AD764" s="16"/>
      <c r="AE764" s="16"/>
      <c r="AF764" s="11"/>
      <c r="AG764" s="15"/>
      <c r="AH764" s="15"/>
      <c r="AI764" s="18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4"/>
      <c r="AV764" s="15"/>
      <c r="AW764" s="15"/>
      <c r="AX764" s="15"/>
      <c r="AY764" s="15"/>
      <c r="AZ764" s="15"/>
      <c r="BA764" s="15"/>
      <c r="BB764" s="15"/>
      <c r="BC764" s="15"/>
      <c r="BD764" s="14"/>
      <c r="BE764" s="15"/>
      <c r="BF764" s="15"/>
      <c r="BG764" s="16"/>
      <c r="BH764" s="15"/>
      <c r="BI764" s="15"/>
      <c r="BJ764" s="7"/>
      <c r="BK764" s="7"/>
      <c r="BL764" s="15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7"/>
      <c r="DD764" s="7"/>
      <c r="DE764" s="7"/>
      <c r="DF764" s="7"/>
      <c r="DG764" s="7"/>
      <c r="DH764" s="7"/>
      <c r="DI764" s="7"/>
      <c r="DJ764" s="7"/>
      <c r="DK764" s="7"/>
      <c r="DL764" s="7"/>
      <c r="DM764" s="7"/>
      <c r="DN764" s="7"/>
      <c r="DO764" s="7"/>
      <c r="DP764" s="7"/>
      <c r="DQ764" s="7"/>
      <c r="DR764" s="7"/>
      <c r="DS764" s="7"/>
      <c r="DT764" s="7"/>
      <c r="DU764" s="7"/>
      <c r="DV764" s="7"/>
      <c r="DW764" s="7"/>
      <c r="DX764" s="7"/>
      <c r="DY764" s="7"/>
      <c r="DZ764" s="7"/>
      <c r="EA764" s="7"/>
      <c r="EB764" s="7"/>
      <c r="EC764" s="7"/>
      <c r="ED764" s="7"/>
      <c r="EE764" s="7"/>
      <c r="EF764" s="7"/>
      <c r="EG764" s="7"/>
      <c r="EH764" s="7"/>
      <c r="EI764" s="7"/>
      <c r="EJ764" s="7"/>
      <c r="EK764" s="7"/>
      <c r="EL764" s="7"/>
      <c r="EM764" s="7"/>
      <c r="EN764" s="7"/>
      <c r="EO764" s="7"/>
      <c r="EP764" s="7"/>
      <c r="EQ764" s="7"/>
      <c r="ER764" s="7"/>
      <c r="ES764" s="7"/>
      <c r="ET764" s="7"/>
      <c r="EU764" s="7"/>
      <c r="EV764" s="7"/>
      <c r="EW764" s="7"/>
      <c r="EX764" s="7"/>
      <c r="EY764" s="7"/>
      <c r="EZ764" s="7"/>
      <c r="FA764" s="7"/>
      <c r="FB764" s="7"/>
      <c r="FC764" s="7"/>
      <c r="FD764" s="7"/>
      <c r="FE764" s="7"/>
      <c r="FF764" s="7"/>
      <c r="FG764" s="7"/>
      <c r="FH764" s="7"/>
      <c r="FI764" s="7"/>
      <c r="FJ764" s="7"/>
      <c r="FK764" s="7"/>
      <c r="FL764" s="7"/>
      <c r="FM764" s="7"/>
      <c r="FN764" s="7"/>
      <c r="FO764" s="7"/>
      <c r="FP764" s="7"/>
      <c r="FQ764" s="7"/>
      <c r="FR764" s="7"/>
      <c r="FS764" s="7"/>
      <c r="FT764" s="7"/>
      <c r="FU764" s="7"/>
      <c r="FV764" s="7"/>
      <c r="FW764" s="7"/>
      <c r="FX764" s="7"/>
      <c r="FY764" s="7"/>
      <c r="FZ764" s="7"/>
      <c r="GA764" s="7"/>
      <c r="GB764" s="7"/>
      <c r="GC764" s="7"/>
      <c r="GD764" s="7"/>
      <c r="GE764" s="7"/>
      <c r="GF764" s="7"/>
      <c r="GG764" s="7"/>
      <c r="GH764" s="7"/>
      <c r="GI764" s="7"/>
      <c r="GJ764" s="7"/>
      <c r="GK764" s="7"/>
      <c r="GL764" s="7"/>
      <c r="GM764" s="7"/>
      <c r="GN764" s="7"/>
      <c r="GO764" s="7"/>
      <c r="GP764" s="7"/>
      <c r="GQ764" s="7"/>
      <c r="GR764" s="7"/>
      <c r="GS764" s="7"/>
      <c r="GT764" s="7"/>
      <c r="GU764" s="7"/>
      <c r="GV764" s="7"/>
      <c r="GW764" s="7"/>
      <c r="GX764" s="7"/>
      <c r="GY764" s="7"/>
      <c r="GZ764" s="7"/>
      <c r="HA764" s="7"/>
      <c r="HB764" s="7"/>
      <c r="HC764" s="7"/>
      <c r="HD764" s="7"/>
      <c r="HE764" s="7"/>
      <c r="HF764" s="7"/>
      <c r="HG764" s="7"/>
      <c r="HH764" s="7"/>
      <c r="HI764" s="7"/>
      <c r="HJ764" s="7"/>
      <c r="HK764" s="7"/>
      <c r="HL764" s="7"/>
      <c r="HM764" s="7"/>
      <c r="HN764" s="7"/>
      <c r="HO764" s="7"/>
      <c r="HP764" s="7"/>
      <c r="HQ764" s="7"/>
      <c r="HR764" s="7"/>
      <c r="HS764" s="7"/>
      <c r="HT764" s="7"/>
      <c r="HU764" s="7"/>
      <c r="HV764" s="7"/>
      <c r="HW764" s="7"/>
      <c r="HX764" s="7"/>
      <c r="HY764" s="7"/>
      <c r="HZ764" s="7"/>
      <c r="IA764" s="7"/>
      <c r="IB764" s="7"/>
      <c r="IC764" s="7"/>
      <c r="ID764" s="7"/>
      <c r="IE764" s="7"/>
      <c r="IF764" s="7"/>
      <c r="IG764" s="7"/>
      <c r="IH764" s="7"/>
      <c r="II764" s="7"/>
      <c r="IJ764" s="7"/>
      <c r="IK764" s="7"/>
      <c r="IL764" s="7"/>
      <c r="IM764" s="7"/>
      <c r="IN764" s="7"/>
      <c r="IO764" s="7"/>
      <c r="IP764" s="7"/>
      <c r="IQ764" s="7"/>
    </row>
    <row r="765" spans="2:251">
      <c r="B765" s="65"/>
      <c r="C765" s="15"/>
      <c r="D765" s="15"/>
      <c r="F765" s="15"/>
      <c r="G765" s="14"/>
      <c r="H765" s="14"/>
      <c r="I765" s="14"/>
      <c r="J765" s="15"/>
      <c r="K765" s="14"/>
      <c r="L765" s="15"/>
      <c r="M765" s="15"/>
      <c r="N765" s="15"/>
      <c r="O765" s="15"/>
      <c r="P765" s="15"/>
      <c r="Q765" s="14"/>
      <c r="R765" s="15"/>
      <c r="S765" s="15"/>
      <c r="T765" s="15"/>
      <c r="U765" s="15"/>
      <c r="V765" s="15"/>
      <c r="W765" s="18"/>
      <c r="X765" s="15"/>
      <c r="Y765" s="15"/>
      <c r="Z765" s="18"/>
      <c r="AA765" s="15"/>
      <c r="AB765" s="15"/>
      <c r="AC765" s="18"/>
      <c r="AD765" s="16"/>
      <c r="AE765" s="16"/>
      <c r="AF765" s="11"/>
      <c r="AG765" s="15"/>
      <c r="AH765" s="15"/>
      <c r="AI765" s="18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4"/>
      <c r="AV765" s="15"/>
      <c r="AW765" s="15"/>
      <c r="AX765" s="15"/>
      <c r="AY765" s="15"/>
      <c r="AZ765" s="15"/>
      <c r="BA765" s="15"/>
      <c r="BB765" s="15"/>
      <c r="BC765" s="15"/>
      <c r="BD765" s="14"/>
      <c r="BE765" s="15"/>
      <c r="BF765" s="15"/>
      <c r="BG765" s="16"/>
      <c r="BH765" s="15"/>
      <c r="BI765" s="15"/>
      <c r="BJ765" s="7"/>
      <c r="BK765" s="7"/>
      <c r="BL765" s="15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7"/>
      <c r="DH765" s="7"/>
      <c r="DI765" s="7"/>
      <c r="DJ765" s="7"/>
      <c r="DK765" s="7"/>
      <c r="DL765" s="7"/>
      <c r="DM765" s="7"/>
      <c r="DN765" s="7"/>
      <c r="DO765" s="7"/>
      <c r="DP765" s="7"/>
      <c r="DQ765" s="7"/>
      <c r="DR765" s="7"/>
      <c r="DS765" s="7"/>
      <c r="DT765" s="7"/>
      <c r="DU765" s="7"/>
      <c r="DV765" s="7"/>
      <c r="DW765" s="7"/>
      <c r="DX765" s="7"/>
      <c r="DY765" s="7"/>
      <c r="DZ765" s="7"/>
      <c r="EA765" s="7"/>
      <c r="EB765" s="7"/>
      <c r="EC765" s="7"/>
      <c r="ED765" s="7"/>
      <c r="EE765" s="7"/>
      <c r="EF765" s="7"/>
      <c r="EG765" s="7"/>
      <c r="EH765" s="7"/>
      <c r="EI765" s="7"/>
      <c r="EJ765" s="7"/>
      <c r="EK765" s="7"/>
      <c r="EL765" s="7"/>
      <c r="EM765" s="7"/>
      <c r="EN765" s="7"/>
      <c r="EO765" s="7"/>
      <c r="EP765" s="7"/>
      <c r="EQ765" s="7"/>
      <c r="ER765" s="7"/>
      <c r="ES765" s="7"/>
      <c r="ET765" s="7"/>
      <c r="EU765" s="7"/>
      <c r="EV765" s="7"/>
      <c r="EW765" s="7"/>
      <c r="EX765" s="7"/>
      <c r="EY765" s="7"/>
      <c r="EZ765" s="7"/>
      <c r="FA765" s="7"/>
      <c r="FB765" s="7"/>
      <c r="FC765" s="7"/>
      <c r="FD765" s="7"/>
      <c r="FE765" s="7"/>
      <c r="FF765" s="7"/>
      <c r="FG765" s="7"/>
      <c r="FH765" s="7"/>
      <c r="FI765" s="7"/>
      <c r="FJ765" s="7"/>
      <c r="FK765" s="7"/>
      <c r="FL765" s="7"/>
      <c r="FM765" s="7"/>
      <c r="FN765" s="7"/>
      <c r="FO765" s="7"/>
      <c r="FP765" s="7"/>
      <c r="FQ765" s="7"/>
      <c r="FR765" s="7"/>
      <c r="FS765" s="7"/>
      <c r="FT765" s="7"/>
      <c r="FU765" s="7"/>
      <c r="FV765" s="7"/>
      <c r="FW765" s="7"/>
      <c r="FX765" s="7"/>
      <c r="FY765" s="7"/>
      <c r="FZ765" s="7"/>
      <c r="GA765" s="7"/>
      <c r="GB765" s="7"/>
      <c r="GC765" s="7"/>
      <c r="GD765" s="7"/>
      <c r="GE765" s="7"/>
      <c r="GF765" s="7"/>
      <c r="GG765" s="7"/>
      <c r="GH765" s="7"/>
      <c r="GI765" s="7"/>
      <c r="GJ765" s="7"/>
      <c r="GK765" s="7"/>
      <c r="GL765" s="7"/>
      <c r="GM765" s="7"/>
      <c r="GN765" s="7"/>
      <c r="GO765" s="7"/>
      <c r="GP765" s="7"/>
      <c r="GQ765" s="7"/>
      <c r="GR765" s="7"/>
      <c r="GS765" s="7"/>
      <c r="GT765" s="7"/>
      <c r="GU765" s="7"/>
      <c r="GV765" s="7"/>
      <c r="GW765" s="7"/>
      <c r="GX765" s="7"/>
      <c r="GY765" s="7"/>
      <c r="GZ765" s="7"/>
      <c r="HA765" s="7"/>
      <c r="HB765" s="7"/>
      <c r="HC765" s="7"/>
      <c r="HD765" s="7"/>
      <c r="HE765" s="7"/>
      <c r="HF765" s="7"/>
      <c r="HG765" s="7"/>
      <c r="HH765" s="7"/>
      <c r="HI765" s="7"/>
      <c r="HJ765" s="7"/>
      <c r="HK765" s="7"/>
      <c r="HL765" s="7"/>
      <c r="HM765" s="7"/>
      <c r="HN765" s="7"/>
      <c r="HO765" s="7"/>
      <c r="HP765" s="7"/>
      <c r="HQ765" s="7"/>
      <c r="HR765" s="7"/>
      <c r="HS765" s="7"/>
      <c r="HT765" s="7"/>
      <c r="HU765" s="7"/>
      <c r="HV765" s="7"/>
      <c r="HW765" s="7"/>
      <c r="HX765" s="7"/>
      <c r="HY765" s="7"/>
      <c r="HZ765" s="7"/>
      <c r="IA765" s="7"/>
      <c r="IB765" s="7"/>
      <c r="IC765" s="7"/>
      <c r="ID765" s="7"/>
      <c r="IE765" s="7"/>
      <c r="IF765" s="7"/>
      <c r="IG765" s="7"/>
      <c r="IH765" s="7"/>
      <c r="II765" s="7"/>
      <c r="IJ765" s="7"/>
      <c r="IK765" s="7"/>
      <c r="IL765" s="7"/>
      <c r="IM765" s="7"/>
      <c r="IN765" s="7"/>
      <c r="IO765" s="7"/>
      <c r="IP765" s="7"/>
      <c r="IQ765" s="7"/>
    </row>
    <row r="766" spans="2:251">
      <c r="B766" s="65"/>
      <c r="C766" s="15"/>
      <c r="D766" s="15"/>
      <c r="F766" s="15"/>
      <c r="G766" s="14"/>
      <c r="H766" s="14"/>
      <c r="I766" s="14"/>
      <c r="J766" s="15"/>
      <c r="K766" s="14"/>
      <c r="L766" s="15"/>
      <c r="M766" s="15"/>
      <c r="N766" s="15"/>
      <c r="O766" s="15"/>
      <c r="P766" s="15"/>
      <c r="Q766" s="14"/>
      <c r="R766" s="15"/>
      <c r="S766" s="15"/>
      <c r="T766" s="15"/>
      <c r="U766" s="15"/>
      <c r="V766" s="15"/>
      <c r="W766" s="18"/>
      <c r="X766" s="15"/>
      <c r="Y766" s="15"/>
      <c r="Z766" s="18"/>
      <c r="AA766" s="15"/>
      <c r="AB766" s="15"/>
      <c r="AC766" s="18"/>
      <c r="AD766" s="16"/>
      <c r="AE766" s="16"/>
      <c r="AF766" s="11"/>
      <c r="AG766" s="15"/>
      <c r="AH766" s="15"/>
      <c r="AI766" s="18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4"/>
      <c r="AV766" s="15"/>
      <c r="AW766" s="15"/>
      <c r="AX766" s="15"/>
      <c r="AY766" s="15"/>
      <c r="AZ766" s="15"/>
      <c r="BA766" s="15"/>
      <c r="BB766" s="15"/>
      <c r="BC766" s="15"/>
      <c r="BD766" s="14"/>
      <c r="BE766" s="15"/>
      <c r="BF766" s="15"/>
      <c r="BG766" s="16"/>
      <c r="BH766" s="15"/>
      <c r="BI766" s="15"/>
      <c r="BJ766" s="7"/>
      <c r="BK766" s="7"/>
      <c r="BL766" s="15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7"/>
      <c r="DD766" s="7"/>
      <c r="DE766" s="7"/>
      <c r="DF766" s="7"/>
      <c r="DG766" s="7"/>
      <c r="DH766" s="7"/>
      <c r="DI766" s="7"/>
      <c r="DJ766" s="7"/>
      <c r="DK766" s="7"/>
      <c r="DL766" s="7"/>
      <c r="DM766" s="7"/>
      <c r="DN766" s="7"/>
      <c r="DO766" s="7"/>
      <c r="DP766" s="7"/>
      <c r="DQ766" s="7"/>
      <c r="DR766" s="7"/>
      <c r="DS766" s="7"/>
      <c r="DT766" s="7"/>
      <c r="DU766" s="7"/>
      <c r="DV766" s="7"/>
      <c r="DW766" s="7"/>
      <c r="DX766" s="7"/>
      <c r="DY766" s="7"/>
      <c r="DZ766" s="7"/>
      <c r="EA766" s="7"/>
      <c r="EB766" s="7"/>
      <c r="EC766" s="7"/>
      <c r="ED766" s="7"/>
      <c r="EE766" s="7"/>
      <c r="EF766" s="7"/>
      <c r="EG766" s="7"/>
      <c r="EH766" s="7"/>
      <c r="EI766" s="7"/>
      <c r="EJ766" s="7"/>
      <c r="EK766" s="7"/>
      <c r="EL766" s="7"/>
      <c r="EM766" s="7"/>
      <c r="EN766" s="7"/>
      <c r="EO766" s="7"/>
      <c r="EP766" s="7"/>
      <c r="EQ766" s="7"/>
      <c r="ER766" s="7"/>
      <c r="ES766" s="7"/>
      <c r="ET766" s="7"/>
      <c r="EU766" s="7"/>
      <c r="EV766" s="7"/>
      <c r="EW766" s="7"/>
      <c r="EX766" s="7"/>
      <c r="EY766" s="7"/>
      <c r="EZ766" s="7"/>
      <c r="FA766" s="7"/>
      <c r="FB766" s="7"/>
      <c r="FC766" s="7"/>
      <c r="FD766" s="7"/>
      <c r="FE766" s="7"/>
      <c r="FF766" s="7"/>
      <c r="FG766" s="7"/>
      <c r="FH766" s="7"/>
      <c r="FI766" s="7"/>
      <c r="FJ766" s="7"/>
      <c r="FK766" s="7"/>
      <c r="FL766" s="7"/>
      <c r="FM766" s="7"/>
      <c r="FN766" s="7"/>
      <c r="FO766" s="7"/>
      <c r="FP766" s="7"/>
      <c r="FQ766" s="7"/>
      <c r="FR766" s="7"/>
      <c r="FS766" s="7"/>
      <c r="FT766" s="7"/>
      <c r="FU766" s="7"/>
      <c r="FV766" s="7"/>
      <c r="FW766" s="7"/>
      <c r="FX766" s="7"/>
      <c r="FY766" s="7"/>
      <c r="FZ766" s="7"/>
      <c r="GA766" s="7"/>
      <c r="GB766" s="7"/>
      <c r="GC766" s="7"/>
      <c r="GD766" s="7"/>
      <c r="GE766" s="7"/>
      <c r="GF766" s="7"/>
      <c r="GG766" s="7"/>
      <c r="GH766" s="7"/>
      <c r="GI766" s="7"/>
      <c r="GJ766" s="7"/>
      <c r="GK766" s="7"/>
      <c r="GL766" s="7"/>
      <c r="GM766" s="7"/>
      <c r="GN766" s="7"/>
      <c r="GO766" s="7"/>
      <c r="GP766" s="7"/>
      <c r="GQ766" s="7"/>
      <c r="GR766" s="7"/>
      <c r="GS766" s="7"/>
      <c r="GT766" s="7"/>
      <c r="GU766" s="7"/>
      <c r="GV766" s="7"/>
      <c r="GW766" s="7"/>
      <c r="GX766" s="7"/>
      <c r="GY766" s="7"/>
      <c r="GZ766" s="7"/>
      <c r="HA766" s="7"/>
      <c r="HB766" s="7"/>
      <c r="HC766" s="7"/>
      <c r="HD766" s="7"/>
      <c r="HE766" s="7"/>
      <c r="HF766" s="7"/>
      <c r="HG766" s="7"/>
      <c r="HH766" s="7"/>
      <c r="HI766" s="7"/>
      <c r="HJ766" s="7"/>
      <c r="HK766" s="7"/>
      <c r="HL766" s="7"/>
      <c r="HM766" s="7"/>
      <c r="HN766" s="7"/>
      <c r="HO766" s="7"/>
      <c r="HP766" s="7"/>
      <c r="HQ766" s="7"/>
      <c r="HR766" s="7"/>
      <c r="HS766" s="7"/>
      <c r="HT766" s="7"/>
      <c r="HU766" s="7"/>
      <c r="HV766" s="7"/>
      <c r="HW766" s="7"/>
      <c r="HX766" s="7"/>
      <c r="HY766" s="7"/>
      <c r="HZ766" s="7"/>
      <c r="IA766" s="7"/>
      <c r="IB766" s="7"/>
      <c r="IC766" s="7"/>
      <c r="ID766" s="7"/>
      <c r="IE766" s="7"/>
      <c r="IF766" s="7"/>
      <c r="IG766" s="7"/>
      <c r="IH766" s="7"/>
      <c r="II766" s="7"/>
      <c r="IJ766" s="7"/>
      <c r="IK766" s="7"/>
      <c r="IL766" s="7"/>
      <c r="IM766" s="7"/>
      <c r="IN766" s="7"/>
      <c r="IO766" s="7"/>
      <c r="IP766" s="7"/>
      <c r="IQ766" s="7"/>
    </row>
    <row r="767" spans="2:251">
      <c r="B767" s="65"/>
      <c r="C767" s="15"/>
      <c r="D767" s="15"/>
      <c r="F767" s="15"/>
      <c r="G767" s="14"/>
      <c r="H767" s="14"/>
      <c r="I767" s="14"/>
      <c r="J767" s="15"/>
      <c r="K767" s="14"/>
      <c r="L767" s="15"/>
      <c r="M767" s="15"/>
      <c r="N767" s="15"/>
      <c r="O767" s="15"/>
      <c r="P767" s="15"/>
      <c r="Q767" s="14"/>
      <c r="R767" s="15"/>
      <c r="S767" s="15"/>
      <c r="T767" s="15"/>
      <c r="U767" s="15"/>
      <c r="V767" s="15"/>
      <c r="W767" s="18"/>
      <c r="X767" s="15"/>
      <c r="Y767" s="15"/>
      <c r="Z767" s="18"/>
      <c r="AA767" s="15"/>
      <c r="AB767" s="15"/>
      <c r="AC767" s="18"/>
      <c r="AD767" s="16"/>
      <c r="AE767" s="16"/>
      <c r="AF767" s="11"/>
      <c r="AG767" s="15"/>
      <c r="AH767" s="15"/>
      <c r="AI767" s="18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4"/>
      <c r="AV767" s="15"/>
      <c r="AW767" s="15"/>
      <c r="AX767" s="15"/>
      <c r="AY767" s="15"/>
      <c r="AZ767" s="15"/>
      <c r="BA767" s="15"/>
      <c r="BB767" s="15"/>
      <c r="BC767" s="15"/>
      <c r="BD767" s="14"/>
      <c r="BE767" s="15"/>
      <c r="BF767" s="15"/>
      <c r="BG767" s="16"/>
      <c r="BH767" s="15"/>
      <c r="BI767" s="15"/>
      <c r="BJ767" s="7"/>
      <c r="BK767" s="7"/>
      <c r="BL767" s="15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7"/>
      <c r="DH767" s="7"/>
      <c r="DI767" s="7"/>
      <c r="DJ767" s="7"/>
      <c r="DK767" s="7"/>
      <c r="DL767" s="7"/>
      <c r="DM767" s="7"/>
      <c r="DN767" s="7"/>
      <c r="DO767" s="7"/>
      <c r="DP767" s="7"/>
      <c r="DQ767" s="7"/>
      <c r="DR767" s="7"/>
      <c r="DS767" s="7"/>
      <c r="DT767" s="7"/>
      <c r="DU767" s="7"/>
      <c r="DV767" s="7"/>
      <c r="DW767" s="7"/>
      <c r="DX767" s="7"/>
      <c r="DY767" s="7"/>
      <c r="DZ767" s="7"/>
      <c r="EA767" s="7"/>
      <c r="EB767" s="7"/>
      <c r="EC767" s="7"/>
      <c r="ED767" s="7"/>
      <c r="EE767" s="7"/>
      <c r="EF767" s="7"/>
      <c r="EG767" s="7"/>
      <c r="EH767" s="7"/>
      <c r="EI767" s="7"/>
      <c r="EJ767" s="7"/>
      <c r="EK767" s="7"/>
      <c r="EL767" s="7"/>
      <c r="EM767" s="7"/>
      <c r="EN767" s="7"/>
      <c r="EO767" s="7"/>
      <c r="EP767" s="7"/>
      <c r="EQ767" s="7"/>
      <c r="ER767" s="7"/>
      <c r="ES767" s="7"/>
      <c r="ET767" s="7"/>
      <c r="EU767" s="7"/>
      <c r="EV767" s="7"/>
      <c r="EW767" s="7"/>
      <c r="EX767" s="7"/>
      <c r="EY767" s="7"/>
      <c r="EZ767" s="7"/>
      <c r="FA767" s="7"/>
      <c r="FB767" s="7"/>
      <c r="FC767" s="7"/>
      <c r="FD767" s="7"/>
      <c r="FE767" s="7"/>
      <c r="FF767" s="7"/>
      <c r="FG767" s="7"/>
      <c r="FH767" s="7"/>
      <c r="FI767" s="7"/>
      <c r="FJ767" s="7"/>
      <c r="FK767" s="7"/>
      <c r="FL767" s="7"/>
      <c r="FM767" s="7"/>
      <c r="FN767" s="7"/>
      <c r="FO767" s="7"/>
      <c r="FP767" s="7"/>
      <c r="FQ767" s="7"/>
      <c r="FR767" s="7"/>
      <c r="FS767" s="7"/>
      <c r="FT767" s="7"/>
      <c r="FU767" s="7"/>
      <c r="FV767" s="7"/>
      <c r="FW767" s="7"/>
      <c r="FX767" s="7"/>
      <c r="FY767" s="7"/>
      <c r="FZ767" s="7"/>
      <c r="GA767" s="7"/>
      <c r="GB767" s="7"/>
      <c r="GC767" s="7"/>
      <c r="GD767" s="7"/>
      <c r="GE767" s="7"/>
      <c r="GF767" s="7"/>
      <c r="GG767" s="7"/>
      <c r="GH767" s="7"/>
      <c r="GI767" s="7"/>
      <c r="GJ767" s="7"/>
      <c r="GK767" s="7"/>
      <c r="GL767" s="7"/>
      <c r="GM767" s="7"/>
      <c r="GN767" s="7"/>
      <c r="GO767" s="7"/>
      <c r="GP767" s="7"/>
      <c r="GQ767" s="7"/>
      <c r="GR767" s="7"/>
      <c r="GS767" s="7"/>
      <c r="GT767" s="7"/>
      <c r="GU767" s="7"/>
      <c r="GV767" s="7"/>
      <c r="GW767" s="7"/>
      <c r="GX767" s="7"/>
      <c r="GY767" s="7"/>
      <c r="GZ767" s="7"/>
      <c r="HA767" s="7"/>
      <c r="HB767" s="7"/>
      <c r="HC767" s="7"/>
      <c r="HD767" s="7"/>
      <c r="HE767" s="7"/>
      <c r="HF767" s="7"/>
      <c r="HG767" s="7"/>
      <c r="HH767" s="7"/>
      <c r="HI767" s="7"/>
      <c r="HJ767" s="7"/>
      <c r="HK767" s="7"/>
      <c r="HL767" s="7"/>
      <c r="HM767" s="7"/>
      <c r="HN767" s="7"/>
      <c r="HO767" s="7"/>
      <c r="HP767" s="7"/>
      <c r="HQ767" s="7"/>
      <c r="HR767" s="7"/>
      <c r="HS767" s="7"/>
      <c r="HT767" s="7"/>
      <c r="HU767" s="7"/>
      <c r="HV767" s="7"/>
      <c r="HW767" s="7"/>
      <c r="HX767" s="7"/>
      <c r="HY767" s="7"/>
      <c r="HZ767" s="7"/>
      <c r="IA767" s="7"/>
      <c r="IB767" s="7"/>
      <c r="IC767" s="7"/>
      <c r="ID767" s="7"/>
      <c r="IE767" s="7"/>
      <c r="IF767" s="7"/>
      <c r="IG767" s="7"/>
      <c r="IH767" s="7"/>
      <c r="II767" s="7"/>
      <c r="IJ767" s="7"/>
      <c r="IK767" s="7"/>
      <c r="IL767" s="7"/>
      <c r="IM767" s="7"/>
      <c r="IN767" s="7"/>
      <c r="IO767" s="7"/>
      <c r="IP767" s="7"/>
      <c r="IQ767" s="7"/>
    </row>
    <row r="768" spans="2:251">
      <c r="B768" s="65"/>
      <c r="C768" s="15"/>
      <c r="D768" s="15"/>
      <c r="F768" s="15"/>
      <c r="G768" s="14"/>
      <c r="H768" s="14"/>
      <c r="I768" s="14"/>
      <c r="J768" s="15"/>
      <c r="K768" s="14"/>
      <c r="L768" s="15"/>
      <c r="M768" s="15"/>
      <c r="N768" s="15"/>
      <c r="O768" s="15"/>
      <c r="P768" s="15"/>
      <c r="Q768" s="14"/>
      <c r="R768" s="15"/>
      <c r="S768" s="15"/>
      <c r="T768" s="15"/>
      <c r="U768" s="15"/>
      <c r="V768" s="15"/>
      <c r="W768" s="18"/>
      <c r="X768" s="15"/>
      <c r="Y768" s="15"/>
      <c r="Z768" s="18"/>
      <c r="AA768" s="15"/>
      <c r="AB768" s="15"/>
      <c r="AC768" s="18"/>
      <c r="AD768" s="16"/>
      <c r="AE768" s="16"/>
      <c r="AF768" s="11"/>
      <c r="AG768" s="15"/>
      <c r="AH768" s="15"/>
      <c r="AI768" s="18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4"/>
      <c r="AV768" s="15"/>
      <c r="AW768" s="15"/>
      <c r="AX768" s="15"/>
      <c r="AY768" s="15"/>
      <c r="AZ768" s="15"/>
      <c r="BA768" s="15"/>
      <c r="BB768" s="15"/>
      <c r="BC768" s="15"/>
      <c r="BD768" s="14"/>
      <c r="BE768" s="15"/>
      <c r="BF768" s="15"/>
      <c r="BG768" s="16"/>
      <c r="BH768" s="15"/>
      <c r="BI768" s="15"/>
      <c r="BJ768" s="7"/>
      <c r="BK768" s="7"/>
      <c r="BL768" s="15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  <c r="EE768" s="7"/>
      <c r="EF768" s="7"/>
      <c r="EG768" s="7"/>
      <c r="EH768" s="7"/>
      <c r="EI768" s="7"/>
      <c r="EJ768" s="7"/>
      <c r="EK768" s="7"/>
      <c r="EL768" s="7"/>
      <c r="EM768" s="7"/>
      <c r="EN768" s="7"/>
      <c r="EO768" s="7"/>
      <c r="EP768" s="7"/>
      <c r="EQ768" s="7"/>
      <c r="ER768" s="7"/>
      <c r="ES768" s="7"/>
      <c r="ET768" s="7"/>
      <c r="EU768" s="7"/>
      <c r="EV768" s="7"/>
      <c r="EW768" s="7"/>
      <c r="EX768" s="7"/>
      <c r="EY768" s="7"/>
      <c r="EZ768" s="7"/>
      <c r="FA768" s="7"/>
      <c r="FB768" s="7"/>
      <c r="FC768" s="7"/>
      <c r="FD768" s="7"/>
      <c r="FE768" s="7"/>
      <c r="FF768" s="7"/>
      <c r="FG768" s="7"/>
      <c r="FH768" s="7"/>
      <c r="FI768" s="7"/>
      <c r="FJ768" s="7"/>
      <c r="FK768" s="7"/>
      <c r="FL768" s="7"/>
      <c r="FM768" s="7"/>
      <c r="FN768" s="7"/>
      <c r="FO768" s="7"/>
      <c r="FP768" s="7"/>
      <c r="FQ768" s="7"/>
      <c r="FR768" s="7"/>
      <c r="FS768" s="7"/>
      <c r="FT768" s="7"/>
      <c r="FU768" s="7"/>
      <c r="FV768" s="7"/>
      <c r="FW768" s="7"/>
      <c r="FX768" s="7"/>
      <c r="FY768" s="7"/>
      <c r="FZ768" s="7"/>
      <c r="GA768" s="7"/>
      <c r="GB768" s="7"/>
      <c r="GC768" s="7"/>
      <c r="GD768" s="7"/>
      <c r="GE768" s="7"/>
      <c r="GF768" s="7"/>
      <c r="GG768" s="7"/>
      <c r="GH768" s="7"/>
      <c r="GI768" s="7"/>
      <c r="GJ768" s="7"/>
      <c r="GK768" s="7"/>
      <c r="GL768" s="7"/>
      <c r="GM768" s="7"/>
      <c r="GN768" s="7"/>
      <c r="GO768" s="7"/>
      <c r="GP768" s="7"/>
      <c r="GQ768" s="7"/>
      <c r="GR768" s="7"/>
      <c r="GS768" s="7"/>
      <c r="GT768" s="7"/>
      <c r="GU768" s="7"/>
      <c r="GV768" s="7"/>
      <c r="GW768" s="7"/>
      <c r="GX768" s="7"/>
      <c r="GY768" s="7"/>
      <c r="GZ768" s="7"/>
      <c r="HA768" s="7"/>
      <c r="HB768" s="7"/>
      <c r="HC768" s="7"/>
      <c r="HD768" s="7"/>
      <c r="HE768" s="7"/>
      <c r="HF768" s="7"/>
      <c r="HG768" s="7"/>
      <c r="HH768" s="7"/>
      <c r="HI768" s="7"/>
      <c r="HJ768" s="7"/>
      <c r="HK768" s="7"/>
      <c r="HL768" s="7"/>
      <c r="HM768" s="7"/>
      <c r="HN768" s="7"/>
      <c r="HO768" s="7"/>
      <c r="HP768" s="7"/>
      <c r="HQ768" s="7"/>
      <c r="HR768" s="7"/>
      <c r="HS768" s="7"/>
      <c r="HT768" s="7"/>
      <c r="HU768" s="7"/>
      <c r="HV768" s="7"/>
      <c r="HW768" s="7"/>
      <c r="HX768" s="7"/>
      <c r="HY768" s="7"/>
      <c r="HZ768" s="7"/>
      <c r="IA768" s="7"/>
      <c r="IB768" s="7"/>
      <c r="IC768" s="7"/>
      <c r="ID768" s="7"/>
      <c r="IE768" s="7"/>
      <c r="IF768" s="7"/>
      <c r="IG768" s="7"/>
      <c r="IH768" s="7"/>
      <c r="II768" s="7"/>
      <c r="IJ768" s="7"/>
      <c r="IK768" s="7"/>
      <c r="IL768" s="7"/>
      <c r="IM768" s="7"/>
      <c r="IN768" s="7"/>
      <c r="IO768" s="7"/>
      <c r="IP768" s="7"/>
      <c r="IQ768" s="7"/>
    </row>
    <row r="769" spans="2:251">
      <c r="B769" s="65"/>
      <c r="C769" s="15"/>
      <c r="D769" s="15"/>
      <c r="F769" s="15"/>
      <c r="G769" s="14"/>
      <c r="H769" s="14"/>
      <c r="I769" s="14"/>
      <c r="J769" s="15"/>
      <c r="K769" s="14"/>
      <c r="L769" s="15"/>
      <c r="M769" s="15"/>
      <c r="N769" s="15"/>
      <c r="O769" s="15"/>
      <c r="P769" s="15"/>
      <c r="Q769" s="14"/>
      <c r="R769" s="15"/>
      <c r="S769" s="15"/>
      <c r="T769" s="15"/>
      <c r="U769" s="15"/>
      <c r="V769" s="15"/>
      <c r="W769" s="18"/>
      <c r="X769" s="15"/>
      <c r="Y769" s="15"/>
      <c r="Z769" s="18"/>
      <c r="AA769" s="15"/>
      <c r="AB769" s="15"/>
      <c r="AC769" s="18"/>
      <c r="AD769" s="16"/>
      <c r="AE769" s="16"/>
      <c r="AF769" s="11"/>
      <c r="AG769" s="15"/>
      <c r="AH769" s="15"/>
      <c r="AI769" s="18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4"/>
      <c r="AV769" s="15"/>
      <c r="AW769" s="15"/>
      <c r="AX769" s="15"/>
      <c r="AY769" s="15"/>
      <c r="AZ769" s="15"/>
      <c r="BA769" s="15"/>
      <c r="BB769" s="15"/>
      <c r="BC769" s="15"/>
      <c r="BD769" s="14"/>
      <c r="BE769" s="15"/>
      <c r="BF769" s="15"/>
      <c r="BG769" s="15"/>
      <c r="BH769" s="15"/>
      <c r="BI769" s="15"/>
      <c r="BJ769" s="7"/>
      <c r="BK769" s="7"/>
      <c r="BL769" s="15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7"/>
      <c r="DH769" s="7"/>
      <c r="DI769" s="7"/>
      <c r="DJ769" s="7"/>
      <c r="DK769" s="7"/>
      <c r="DL769" s="7"/>
      <c r="DM769" s="7"/>
      <c r="DN769" s="7"/>
      <c r="DO769" s="7"/>
      <c r="DP769" s="7"/>
      <c r="DQ769" s="7"/>
      <c r="DR769" s="7"/>
      <c r="DS769" s="7"/>
      <c r="DT769" s="7"/>
      <c r="DU769" s="7"/>
      <c r="DV769" s="7"/>
      <c r="DW769" s="7"/>
      <c r="DX769" s="7"/>
      <c r="DY769" s="7"/>
      <c r="DZ769" s="7"/>
      <c r="EA769" s="7"/>
      <c r="EB769" s="7"/>
      <c r="EC769" s="7"/>
      <c r="ED769" s="7"/>
      <c r="EE769" s="7"/>
      <c r="EF769" s="7"/>
      <c r="EG769" s="7"/>
      <c r="EH769" s="7"/>
      <c r="EI769" s="7"/>
      <c r="EJ769" s="7"/>
      <c r="EK769" s="7"/>
      <c r="EL769" s="7"/>
      <c r="EM769" s="7"/>
      <c r="EN769" s="7"/>
      <c r="EO769" s="7"/>
      <c r="EP769" s="7"/>
      <c r="EQ769" s="7"/>
      <c r="ER769" s="7"/>
      <c r="ES769" s="7"/>
      <c r="ET769" s="7"/>
      <c r="EU769" s="7"/>
      <c r="EV769" s="7"/>
      <c r="EW769" s="7"/>
      <c r="EX769" s="7"/>
      <c r="EY769" s="7"/>
      <c r="EZ769" s="7"/>
      <c r="FA769" s="7"/>
      <c r="FB769" s="7"/>
      <c r="FC769" s="7"/>
      <c r="FD769" s="7"/>
      <c r="FE769" s="7"/>
      <c r="FF769" s="7"/>
      <c r="FG769" s="7"/>
      <c r="FH769" s="7"/>
      <c r="FI769" s="7"/>
      <c r="FJ769" s="7"/>
      <c r="FK769" s="7"/>
      <c r="FL769" s="7"/>
      <c r="FM769" s="7"/>
      <c r="FN769" s="7"/>
      <c r="FO769" s="7"/>
      <c r="FP769" s="7"/>
      <c r="FQ769" s="7"/>
      <c r="FR769" s="7"/>
      <c r="FS769" s="7"/>
      <c r="FT769" s="7"/>
      <c r="FU769" s="7"/>
      <c r="FV769" s="7"/>
      <c r="FW769" s="7"/>
      <c r="FX769" s="7"/>
      <c r="FY769" s="7"/>
      <c r="FZ769" s="7"/>
      <c r="GA769" s="7"/>
      <c r="GB769" s="7"/>
      <c r="GC769" s="7"/>
      <c r="GD769" s="7"/>
      <c r="GE769" s="7"/>
      <c r="GF769" s="7"/>
      <c r="GG769" s="7"/>
      <c r="GH769" s="7"/>
      <c r="GI769" s="7"/>
      <c r="GJ769" s="7"/>
      <c r="GK769" s="7"/>
      <c r="GL769" s="7"/>
      <c r="GM769" s="7"/>
      <c r="GN769" s="7"/>
      <c r="GO769" s="7"/>
      <c r="GP769" s="7"/>
      <c r="GQ769" s="7"/>
      <c r="GR769" s="7"/>
      <c r="GS769" s="7"/>
      <c r="GT769" s="7"/>
      <c r="GU769" s="7"/>
      <c r="GV769" s="7"/>
      <c r="GW769" s="7"/>
      <c r="GX769" s="7"/>
      <c r="GY769" s="7"/>
      <c r="GZ769" s="7"/>
      <c r="HA769" s="7"/>
      <c r="HB769" s="7"/>
      <c r="HC769" s="7"/>
      <c r="HD769" s="7"/>
      <c r="HE769" s="7"/>
      <c r="HF769" s="7"/>
      <c r="HG769" s="7"/>
      <c r="HH769" s="7"/>
      <c r="HI769" s="7"/>
      <c r="HJ769" s="7"/>
      <c r="HK769" s="7"/>
      <c r="HL769" s="7"/>
      <c r="HM769" s="7"/>
      <c r="HN769" s="7"/>
      <c r="HO769" s="7"/>
      <c r="HP769" s="7"/>
      <c r="HQ769" s="7"/>
      <c r="HR769" s="7"/>
      <c r="HS769" s="7"/>
      <c r="HT769" s="7"/>
      <c r="HU769" s="7"/>
      <c r="HV769" s="7"/>
      <c r="HW769" s="7"/>
      <c r="HX769" s="7"/>
      <c r="HY769" s="7"/>
      <c r="HZ769" s="7"/>
      <c r="IA769" s="7"/>
      <c r="IB769" s="7"/>
      <c r="IC769" s="7"/>
      <c r="ID769" s="7"/>
      <c r="IE769" s="7"/>
      <c r="IF769" s="7"/>
      <c r="IG769" s="7"/>
      <c r="IH769" s="7"/>
      <c r="II769" s="7"/>
      <c r="IJ769" s="7"/>
      <c r="IK769" s="7"/>
      <c r="IL769" s="7"/>
      <c r="IM769" s="7"/>
      <c r="IN769" s="7"/>
      <c r="IO769" s="7"/>
      <c r="IP769" s="7"/>
      <c r="IQ769" s="7"/>
    </row>
    <row r="770" spans="2:251">
      <c r="B770" s="65"/>
      <c r="C770" s="15"/>
      <c r="D770" s="15"/>
      <c r="F770" s="15"/>
      <c r="G770" s="14"/>
      <c r="H770" s="14"/>
      <c r="I770" s="14"/>
      <c r="J770" s="15"/>
      <c r="K770" s="14"/>
      <c r="L770" s="15"/>
      <c r="M770" s="15"/>
      <c r="N770" s="15"/>
      <c r="O770" s="15"/>
      <c r="P770" s="15"/>
      <c r="Q770" s="14"/>
      <c r="R770" s="15"/>
      <c r="S770" s="15"/>
      <c r="T770" s="15"/>
      <c r="U770" s="15"/>
      <c r="V770" s="15"/>
      <c r="W770" s="18"/>
      <c r="X770" s="15"/>
      <c r="Y770" s="15"/>
      <c r="Z770" s="18"/>
      <c r="AA770" s="15"/>
      <c r="AB770" s="15"/>
      <c r="AC770" s="18"/>
      <c r="AD770" s="16"/>
      <c r="AE770" s="16"/>
      <c r="AF770" s="11"/>
      <c r="AG770" s="15"/>
      <c r="AH770" s="15"/>
      <c r="AI770" s="18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4"/>
      <c r="AV770" s="15"/>
      <c r="AW770" s="15"/>
      <c r="AX770" s="15"/>
      <c r="AY770" s="15"/>
      <c r="AZ770" s="15"/>
      <c r="BA770" s="15"/>
      <c r="BB770" s="15"/>
      <c r="BC770" s="15"/>
      <c r="BD770" s="14"/>
      <c r="BE770" s="15"/>
      <c r="BF770" s="15"/>
      <c r="BG770" s="16"/>
      <c r="BH770" s="15"/>
      <c r="BI770" s="15"/>
      <c r="BJ770" s="7"/>
      <c r="BK770" s="7"/>
      <c r="BL770" s="15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7"/>
      <c r="DH770" s="7"/>
      <c r="DI770" s="7"/>
      <c r="DJ770" s="7"/>
      <c r="DK770" s="7"/>
      <c r="DL770" s="7"/>
      <c r="DM770" s="7"/>
      <c r="DN770" s="7"/>
      <c r="DO770" s="7"/>
      <c r="DP770" s="7"/>
      <c r="DQ770" s="7"/>
      <c r="DR770" s="7"/>
      <c r="DS770" s="7"/>
      <c r="DT770" s="7"/>
      <c r="DU770" s="7"/>
      <c r="DV770" s="7"/>
      <c r="DW770" s="7"/>
      <c r="DX770" s="7"/>
      <c r="DY770" s="7"/>
      <c r="DZ770" s="7"/>
      <c r="EA770" s="7"/>
      <c r="EB770" s="7"/>
      <c r="EC770" s="7"/>
      <c r="ED770" s="7"/>
      <c r="EE770" s="7"/>
      <c r="EF770" s="7"/>
      <c r="EG770" s="7"/>
      <c r="EH770" s="7"/>
      <c r="EI770" s="7"/>
      <c r="EJ770" s="7"/>
      <c r="EK770" s="7"/>
      <c r="EL770" s="7"/>
      <c r="EM770" s="7"/>
      <c r="EN770" s="7"/>
      <c r="EO770" s="7"/>
      <c r="EP770" s="7"/>
      <c r="EQ770" s="7"/>
      <c r="ER770" s="7"/>
      <c r="ES770" s="7"/>
      <c r="ET770" s="7"/>
      <c r="EU770" s="7"/>
      <c r="EV770" s="7"/>
      <c r="EW770" s="7"/>
      <c r="EX770" s="7"/>
      <c r="EY770" s="7"/>
      <c r="EZ770" s="7"/>
      <c r="FA770" s="7"/>
      <c r="FB770" s="7"/>
      <c r="FC770" s="7"/>
      <c r="FD770" s="7"/>
      <c r="FE770" s="7"/>
      <c r="FF770" s="7"/>
      <c r="FG770" s="7"/>
      <c r="FH770" s="7"/>
      <c r="FI770" s="7"/>
      <c r="FJ770" s="7"/>
      <c r="FK770" s="7"/>
      <c r="FL770" s="7"/>
      <c r="FM770" s="7"/>
      <c r="FN770" s="7"/>
      <c r="FO770" s="7"/>
      <c r="FP770" s="7"/>
      <c r="FQ770" s="7"/>
      <c r="FR770" s="7"/>
      <c r="FS770" s="7"/>
      <c r="FT770" s="7"/>
      <c r="FU770" s="7"/>
      <c r="FV770" s="7"/>
      <c r="FW770" s="7"/>
      <c r="FX770" s="7"/>
      <c r="FY770" s="7"/>
      <c r="FZ770" s="7"/>
      <c r="GA770" s="7"/>
      <c r="GB770" s="7"/>
      <c r="GC770" s="7"/>
      <c r="GD770" s="7"/>
      <c r="GE770" s="7"/>
      <c r="GF770" s="7"/>
      <c r="GG770" s="7"/>
      <c r="GH770" s="7"/>
      <c r="GI770" s="7"/>
      <c r="GJ770" s="7"/>
      <c r="GK770" s="7"/>
      <c r="GL770" s="7"/>
      <c r="GM770" s="7"/>
      <c r="GN770" s="7"/>
      <c r="GO770" s="7"/>
      <c r="GP770" s="7"/>
      <c r="GQ770" s="7"/>
      <c r="GR770" s="7"/>
      <c r="GS770" s="7"/>
      <c r="GT770" s="7"/>
      <c r="GU770" s="7"/>
      <c r="GV770" s="7"/>
      <c r="GW770" s="7"/>
      <c r="GX770" s="7"/>
      <c r="GY770" s="7"/>
      <c r="GZ770" s="7"/>
      <c r="HA770" s="7"/>
      <c r="HB770" s="7"/>
      <c r="HC770" s="7"/>
      <c r="HD770" s="7"/>
      <c r="HE770" s="7"/>
      <c r="HF770" s="7"/>
      <c r="HG770" s="7"/>
      <c r="HH770" s="7"/>
      <c r="HI770" s="7"/>
      <c r="HJ770" s="7"/>
      <c r="HK770" s="7"/>
      <c r="HL770" s="7"/>
      <c r="HM770" s="7"/>
      <c r="HN770" s="7"/>
      <c r="HO770" s="7"/>
      <c r="HP770" s="7"/>
      <c r="HQ770" s="7"/>
      <c r="HR770" s="7"/>
      <c r="HS770" s="7"/>
      <c r="HT770" s="7"/>
      <c r="HU770" s="7"/>
      <c r="HV770" s="7"/>
      <c r="HW770" s="7"/>
      <c r="HX770" s="7"/>
      <c r="HY770" s="7"/>
      <c r="HZ770" s="7"/>
      <c r="IA770" s="7"/>
      <c r="IB770" s="7"/>
      <c r="IC770" s="7"/>
      <c r="ID770" s="7"/>
      <c r="IE770" s="7"/>
      <c r="IF770" s="7"/>
      <c r="IG770" s="7"/>
      <c r="IH770" s="7"/>
      <c r="II770" s="7"/>
      <c r="IJ770" s="7"/>
      <c r="IK770" s="7"/>
      <c r="IL770" s="7"/>
      <c r="IM770" s="7"/>
      <c r="IN770" s="7"/>
      <c r="IO770" s="7"/>
      <c r="IP770" s="7"/>
      <c r="IQ770" s="7"/>
    </row>
    <row r="771" spans="2:251">
      <c r="B771" s="65"/>
      <c r="C771" s="15"/>
      <c r="D771" s="15"/>
      <c r="F771" s="15"/>
      <c r="G771" s="14"/>
      <c r="H771" s="14"/>
      <c r="I771" s="14"/>
      <c r="J771" s="15"/>
      <c r="K771" s="14"/>
      <c r="L771" s="15"/>
      <c r="M771" s="15"/>
      <c r="N771" s="15"/>
      <c r="O771" s="15"/>
      <c r="P771" s="15"/>
      <c r="Q771" s="14"/>
      <c r="R771" s="15"/>
      <c r="S771" s="15"/>
      <c r="T771" s="15"/>
      <c r="U771" s="15"/>
      <c r="V771" s="15"/>
      <c r="W771" s="18"/>
      <c r="X771" s="15"/>
      <c r="Y771" s="15"/>
      <c r="Z771" s="18"/>
      <c r="AA771" s="15"/>
      <c r="AB771" s="15"/>
      <c r="AC771" s="18"/>
      <c r="AD771" s="16"/>
      <c r="AE771" s="16"/>
      <c r="AF771" s="11"/>
      <c r="AG771" s="15"/>
      <c r="AH771" s="15"/>
      <c r="AI771" s="18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4"/>
      <c r="AV771" s="15"/>
      <c r="AW771" s="15"/>
      <c r="AX771" s="15"/>
      <c r="AY771" s="15"/>
      <c r="AZ771" s="15"/>
      <c r="BA771" s="15"/>
      <c r="BB771" s="15"/>
      <c r="BC771" s="15"/>
      <c r="BD771" s="14"/>
      <c r="BE771" s="15"/>
      <c r="BF771" s="15"/>
      <c r="BG771" s="16"/>
      <c r="BH771" s="15"/>
      <c r="BI771" s="15"/>
      <c r="BJ771" s="7"/>
      <c r="BK771" s="7"/>
      <c r="BL771" s="15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  <c r="DA771" s="7"/>
      <c r="DB771" s="7"/>
      <c r="DC771" s="7"/>
      <c r="DD771" s="7"/>
      <c r="DE771" s="7"/>
      <c r="DF771" s="7"/>
      <c r="DG771" s="7"/>
      <c r="DH771" s="7"/>
      <c r="DI771" s="7"/>
      <c r="DJ771" s="7"/>
      <c r="DK771" s="7"/>
      <c r="DL771" s="7"/>
      <c r="DM771" s="7"/>
      <c r="DN771" s="7"/>
      <c r="DO771" s="7"/>
      <c r="DP771" s="7"/>
      <c r="DQ771" s="7"/>
      <c r="DR771" s="7"/>
      <c r="DS771" s="7"/>
      <c r="DT771" s="7"/>
      <c r="DU771" s="7"/>
      <c r="DV771" s="7"/>
      <c r="DW771" s="7"/>
      <c r="DX771" s="7"/>
      <c r="DY771" s="7"/>
      <c r="DZ771" s="7"/>
      <c r="EA771" s="7"/>
      <c r="EB771" s="7"/>
      <c r="EC771" s="7"/>
      <c r="ED771" s="7"/>
      <c r="EE771" s="7"/>
      <c r="EF771" s="7"/>
      <c r="EG771" s="7"/>
      <c r="EH771" s="7"/>
      <c r="EI771" s="7"/>
      <c r="EJ771" s="7"/>
      <c r="EK771" s="7"/>
      <c r="EL771" s="7"/>
      <c r="EM771" s="7"/>
      <c r="EN771" s="7"/>
      <c r="EO771" s="7"/>
      <c r="EP771" s="7"/>
      <c r="EQ771" s="7"/>
      <c r="ER771" s="7"/>
      <c r="ES771" s="7"/>
      <c r="ET771" s="7"/>
      <c r="EU771" s="7"/>
      <c r="EV771" s="7"/>
      <c r="EW771" s="7"/>
      <c r="EX771" s="7"/>
      <c r="EY771" s="7"/>
      <c r="EZ771" s="7"/>
      <c r="FA771" s="7"/>
      <c r="FB771" s="7"/>
      <c r="FC771" s="7"/>
      <c r="FD771" s="7"/>
      <c r="FE771" s="7"/>
      <c r="FF771" s="7"/>
      <c r="FG771" s="7"/>
      <c r="FH771" s="7"/>
      <c r="FI771" s="7"/>
      <c r="FJ771" s="7"/>
      <c r="FK771" s="7"/>
      <c r="FL771" s="7"/>
      <c r="FM771" s="7"/>
      <c r="FN771" s="7"/>
      <c r="FO771" s="7"/>
      <c r="FP771" s="7"/>
      <c r="FQ771" s="7"/>
      <c r="FR771" s="7"/>
      <c r="FS771" s="7"/>
      <c r="FT771" s="7"/>
      <c r="FU771" s="7"/>
      <c r="FV771" s="7"/>
      <c r="FW771" s="7"/>
      <c r="FX771" s="7"/>
      <c r="FY771" s="7"/>
      <c r="FZ771" s="7"/>
      <c r="GA771" s="7"/>
      <c r="GB771" s="7"/>
      <c r="GC771" s="7"/>
      <c r="GD771" s="7"/>
      <c r="GE771" s="7"/>
      <c r="GF771" s="7"/>
      <c r="GG771" s="7"/>
      <c r="GH771" s="7"/>
      <c r="GI771" s="7"/>
      <c r="GJ771" s="7"/>
      <c r="GK771" s="7"/>
      <c r="GL771" s="7"/>
      <c r="GM771" s="7"/>
      <c r="GN771" s="7"/>
      <c r="GO771" s="7"/>
      <c r="GP771" s="7"/>
      <c r="GQ771" s="7"/>
      <c r="GR771" s="7"/>
      <c r="GS771" s="7"/>
      <c r="GT771" s="7"/>
      <c r="GU771" s="7"/>
      <c r="GV771" s="7"/>
      <c r="GW771" s="7"/>
      <c r="GX771" s="7"/>
      <c r="GY771" s="7"/>
      <c r="GZ771" s="7"/>
      <c r="HA771" s="7"/>
      <c r="HB771" s="7"/>
      <c r="HC771" s="7"/>
      <c r="HD771" s="7"/>
      <c r="HE771" s="7"/>
      <c r="HF771" s="7"/>
      <c r="HG771" s="7"/>
      <c r="HH771" s="7"/>
      <c r="HI771" s="7"/>
      <c r="HJ771" s="7"/>
      <c r="HK771" s="7"/>
      <c r="HL771" s="7"/>
      <c r="HM771" s="7"/>
      <c r="HN771" s="7"/>
      <c r="HO771" s="7"/>
      <c r="HP771" s="7"/>
      <c r="HQ771" s="7"/>
      <c r="HR771" s="7"/>
      <c r="HS771" s="7"/>
      <c r="HT771" s="7"/>
      <c r="HU771" s="7"/>
      <c r="HV771" s="7"/>
      <c r="HW771" s="7"/>
      <c r="HX771" s="7"/>
      <c r="HY771" s="7"/>
      <c r="HZ771" s="7"/>
      <c r="IA771" s="7"/>
      <c r="IB771" s="7"/>
      <c r="IC771" s="7"/>
      <c r="ID771" s="7"/>
      <c r="IE771" s="7"/>
      <c r="IF771" s="7"/>
      <c r="IG771" s="7"/>
      <c r="IH771" s="7"/>
      <c r="II771" s="7"/>
      <c r="IJ771" s="7"/>
      <c r="IK771" s="7"/>
      <c r="IL771" s="7"/>
      <c r="IM771" s="7"/>
      <c r="IN771" s="7"/>
      <c r="IO771" s="7"/>
      <c r="IP771" s="7"/>
      <c r="IQ771" s="7"/>
    </row>
    <row r="772" spans="2:251">
      <c r="B772" s="65"/>
      <c r="C772" s="15"/>
      <c r="D772" s="15"/>
      <c r="F772" s="15"/>
      <c r="G772" s="14"/>
      <c r="H772" s="14"/>
      <c r="I772" s="14"/>
      <c r="J772" s="15"/>
      <c r="K772" s="14"/>
      <c r="L772" s="15"/>
      <c r="M772" s="15"/>
      <c r="N772" s="15"/>
      <c r="O772" s="15"/>
      <c r="P772" s="15"/>
      <c r="Q772" s="14"/>
      <c r="R772" s="15"/>
      <c r="S772" s="15"/>
      <c r="T772" s="15"/>
      <c r="U772" s="15"/>
      <c r="V772" s="15"/>
      <c r="W772" s="18"/>
      <c r="X772" s="15"/>
      <c r="Y772" s="15"/>
      <c r="Z772" s="18"/>
      <c r="AA772" s="15"/>
      <c r="AB772" s="15"/>
      <c r="AC772" s="18"/>
      <c r="AD772" s="16"/>
      <c r="AE772" s="16"/>
      <c r="AF772" s="11"/>
      <c r="AG772" s="15"/>
      <c r="AH772" s="15"/>
      <c r="AI772" s="18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4"/>
      <c r="AV772" s="15"/>
      <c r="AW772" s="15"/>
      <c r="AX772" s="15"/>
      <c r="AY772" s="15"/>
      <c r="AZ772" s="15"/>
      <c r="BA772" s="15"/>
      <c r="BB772" s="15"/>
      <c r="BC772" s="15"/>
      <c r="BD772" s="14"/>
      <c r="BE772" s="15"/>
      <c r="BF772" s="15"/>
      <c r="BG772" s="16"/>
      <c r="BH772" s="15"/>
      <c r="BI772" s="15"/>
      <c r="BJ772" s="7"/>
      <c r="BK772" s="7"/>
      <c r="BL772" s="15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 s="7"/>
      <c r="DI772" s="7"/>
      <c r="DJ772" s="7"/>
      <c r="DK772" s="7"/>
      <c r="DL772" s="7"/>
      <c r="DM772" s="7"/>
      <c r="DN772" s="7"/>
      <c r="DO772" s="7"/>
      <c r="DP772" s="7"/>
      <c r="DQ772" s="7"/>
      <c r="DR772" s="7"/>
      <c r="DS772" s="7"/>
      <c r="DT772" s="7"/>
      <c r="DU772" s="7"/>
      <c r="DV772" s="7"/>
      <c r="DW772" s="7"/>
      <c r="DX772" s="7"/>
      <c r="DY772" s="7"/>
      <c r="DZ772" s="7"/>
      <c r="EA772" s="7"/>
      <c r="EB772" s="7"/>
      <c r="EC772" s="7"/>
      <c r="ED772" s="7"/>
      <c r="EE772" s="7"/>
      <c r="EF772" s="7"/>
      <c r="EG772" s="7"/>
      <c r="EH772" s="7"/>
      <c r="EI772" s="7"/>
      <c r="EJ772" s="7"/>
      <c r="EK772" s="7"/>
      <c r="EL772" s="7"/>
      <c r="EM772" s="7"/>
      <c r="EN772" s="7"/>
      <c r="EO772" s="7"/>
      <c r="EP772" s="7"/>
      <c r="EQ772" s="7"/>
      <c r="ER772" s="7"/>
      <c r="ES772" s="7"/>
      <c r="ET772" s="7"/>
      <c r="EU772" s="7"/>
      <c r="EV772" s="7"/>
      <c r="EW772" s="7"/>
      <c r="EX772" s="7"/>
      <c r="EY772" s="7"/>
      <c r="EZ772" s="7"/>
      <c r="FA772" s="7"/>
      <c r="FB772" s="7"/>
      <c r="FC772" s="7"/>
      <c r="FD772" s="7"/>
      <c r="FE772" s="7"/>
      <c r="FF772" s="7"/>
      <c r="FG772" s="7"/>
      <c r="FH772" s="7"/>
      <c r="FI772" s="7"/>
      <c r="FJ772" s="7"/>
      <c r="FK772" s="7"/>
      <c r="FL772" s="7"/>
      <c r="FM772" s="7"/>
      <c r="FN772" s="7"/>
      <c r="FO772" s="7"/>
      <c r="FP772" s="7"/>
      <c r="FQ772" s="7"/>
      <c r="FR772" s="7"/>
      <c r="FS772" s="7"/>
      <c r="FT772" s="7"/>
      <c r="FU772" s="7"/>
      <c r="FV772" s="7"/>
      <c r="FW772" s="7"/>
      <c r="FX772" s="7"/>
      <c r="FY772" s="7"/>
      <c r="FZ772" s="7"/>
      <c r="GA772" s="7"/>
      <c r="GB772" s="7"/>
      <c r="GC772" s="7"/>
      <c r="GD772" s="7"/>
      <c r="GE772" s="7"/>
      <c r="GF772" s="7"/>
      <c r="GG772" s="7"/>
      <c r="GH772" s="7"/>
      <c r="GI772" s="7"/>
      <c r="GJ772" s="7"/>
      <c r="GK772" s="7"/>
      <c r="GL772" s="7"/>
      <c r="GM772" s="7"/>
      <c r="GN772" s="7"/>
      <c r="GO772" s="7"/>
      <c r="GP772" s="7"/>
      <c r="GQ772" s="7"/>
      <c r="GR772" s="7"/>
      <c r="GS772" s="7"/>
      <c r="GT772" s="7"/>
      <c r="GU772" s="7"/>
      <c r="GV772" s="7"/>
      <c r="GW772" s="7"/>
      <c r="GX772" s="7"/>
      <c r="GY772" s="7"/>
      <c r="GZ772" s="7"/>
      <c r="HA772" s="7"/>
      <c r="HB772" s="7"/>
      <c r="HC772" s="7"/>
      <c r="HD772" s="7"/>
      <c r="HE772" s="7"/>
      <c r="HF772" s="7"/>
      <c r="HG772" s="7"/>
      <c r="HH772" s="7"/>
      <c r="HI772" s="7"/>
      <c r="HJ772" s="7"/>
      <c r="HK772" s="7"/>
      <c r="HL772" s="7"/>
      <c r="HM772" s="7"/>
      <c r="HN772" s="7"/>
      <c r="HO772" s="7"/>
      <c r="HP772" s="7"/>
      <c r="HQ772" s="7"/>
      <c r="HR772" s="7"/>
      <c r="HS772" s="7"/>
      <c r="HT772" s="7"/>
      <c r="HU772" s="7"/>
      <c r="HV772" s="7"/>
      <c r="HW772" s="7"/>
      <c r="HX772" s="7"/>
      <c r="HY772" s="7"/>
      <c r="HZ772" s="7"/>
      <c r="IA772" s="7"/>
      <c r="IB772" s="7"/>
      <c r="IC772" s="7"/>
      <c r="ID772" s="7"/>
      <c r="IE772" s="7"/>
      <c r="IF772" s="7"/>
      <c r="IG772" s="7"/>
      <c r="IH772" s="7"/>
      <c r="II772" s="7"/>
      <c r="IJ772" s="7"/>
      <c r="IK772" s="7"/>
      <c r="IL772" s="7"/>
      <c r="IM772" s="7"/>
      <c r="IN772" s="7"/>
      <c r="IO772" s="7"/>
      <c r="IP772" s="7"/>
      <c r="IQ772" s="7"/>
    </row>
    <row r="773" spans="2:251">
      <c r="B773" s="65"/>
      <c r="C773" s="15"/>
      <c r="D773" s="15"/>
      <c r="F773" s="15"/>
      <c r="G773" s="14"/>
      <c r="H773" s="14"/>
      <c r="I773" s="14"/>
      <c r="J773" s="15"/>
      <c r="K773" s="14"/>
      <c r="L773" s="15"/>
      <c r="M773" s="15"/>
      <c r="N773" s="15"/>
      <c r="O773" s="15"/>
      <c r="P773" s="15"/>
      <c r="Q773" s="14"/>
      <c r="R773" s="15"/>
      <c r="S773" s="15"/>
      <c r="T773" s="15"/>
      <c r="U773" s="15"/>
      <c r="V773" s="15"/>
      <c r="W773" s="18"/>
      <c r="X773" s="15"/>
      <c r="Y773" s="15"/>
      <c r="Z773" s="18"/>
      <c r="AA773" s="15"/>
      <c r="AB773" s="15"/>
      <c r="AC773" s="18"/>
      <c r="AD773" s="16"/>
      <c r="AE773" s="16"/>
      <c r="AF773" s="11"/>
      <c r="AG773" s="15"/>
      <c r="AH773" s="15"/>
      <c r="AI773" s="18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4"/>
      <c r="AV773" s="15"/>
      <c r="AW773" s="15"/>
      <c r="AX773" s="15"/>
      <c r="AY773" s="15"/>
      <c r="AZ773" s="15"/>
      <c r="BA773" s="15"/>
      <c r="BB773" s="15"/>
      <c r="BC773" s="15"/>
      <c r="BD773" s="14"/>
      <c r="BE773" s="15"/>
      <c r="BF773" s="15"/>
      <c r="BG773" s="16"/>
      <c r="BH773" s="15"/>
      <c r="BI773" s="15"/>
      <c r="BJ773" s="7"/>
      <c r="BK773" s="7"/>
      <c r="BL773" s="15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  <c r="DA773" s="7"/>
      <c r="DB773" s="7"/>
      <c r="DC773" s="7"/>
      <c r="DD773" s="7"/>
      <c r="DE773" s="7"/>
      <c r="DF773" s="7"/>
      <c r="DG773" s="7"/>
      <c r="DH773" s="7"/>
      <c r="DI773" s="7"/>
      <c r="DJ773" s="7"/>
      <c r="DK773" s="7"/>
      <c r="DL773" s="7"/>
      <c r="DM773" s="7"/>
      <c r="DN773" s="7"/>
      <c r="DO773" s="7"/>
      <c r="DP773" s="7"/>
      <c r="DQ773" s="7"/>
      <c r="DR773" s="7"/>
      <c r="DS773" s="7"/>
      <c r="DT773" s="7"/>
      <c r="DU773" s="7"/>
      <c r="DV773" s="7"/>
      <c r="DW773" s="7"/>
      <c r="DX773" s="7"/>
      <c r="DY773" s="7"/>
      <c r="DZ773" s="7"/>
      <c r="EA773" s="7"/>
      <c r="EB773" s="7"/>
      <c r="EC773" s="7"/>
      <c r="ED773" s="7"/>
      <c r="EE773" s="7"/>
      <c r="EF773" s="7"/>
      <c r="EG773" s="7"/>
      <c r="EH773" s="7"/>
      <c r="EI773" s="7"/>
      <c r="EJ773" s="7"/>
      <c r="EK773" s="7"/>
      <c r="EL773" s="7"/>
      <c r="EM773" s="7"/>
      <c r="EN773" s="7"/>
      <c r="EO773" s="7"/>
      <c r="EP773" s="7"/>
      <c r="EQ773" s="7"/>
      <c r="ER773" s="7"/>
      <c r="ES773" s="7"/>
      <c r="ET773" s="7"/>
      <c r="EU773" s="7"/>
      <c r="EV773" s="7"/>
      <c r="EW773" s="7"/>
      <c r="EX773" s="7"/>
      <c r="EY773" s="7"/>
      <c r="EZ773" s="7"/>
      <c r="FA773" s="7"/>
      <c r="FB773" s="7"/>
      <c r="FC773" s="7"/>
      <c r="FD773" s="7"/>
      <c r="FE773" s="7"/>
      <c r="FF773" s="7"/>
      <c r="FG773" s="7"/>
      <c r="FH773" s="7"/>
      <c r="FI773" s="7"/>
      <c r="FJ773" s="7"/>
      <c r="FK773" s="7"/>
      <c r="FL773" s="7"/>
      <c r="FM773" s="7"/>
      <c r="FN773" s="7"/>
      <c r="FO773" s="7"/>
      <c r="FP773" s="7"/>
      <c r="FQ773" s="7"/>
      <c r="FR773" s="7"/>
      <c r="FS773" s="7"/>
      <c r="FT773" s="7"/>
      <c r="FU773" s="7"/>
      <c r="FV773" s="7"/>
      <c r="FW773" s="7"/>
      <c r="FX773" s="7"/>
      <c r="FY773" s="7"/>
      <c r="FZ773" s="7"/>
      <c r="GA773" s="7"/>
      <c r="GB773" s="7"/>
      <c r="GC773" s="7"/>
      <c r="GD773" s="7"/>
      <c r="GE773" s="7"/>
      <c r="GF773" s="7"/>
      <c r="GG773" s="7"/>
      <c r="GH773" s="7"/>
      <c r="GI773" s="7"/>
      <c r="GJ773" s="7"/>
      <c r="GK773" s="7"/>
      <c r="GL773" s="7"/>
      <c r="GM773" s="7"/>
      <c r="GN773" s="7"/>
      <c r="GO773" s="7"/>
      <c r="GP773" s="7"/>
      <c r="GQ773" s="7"/>
      <c r="GR773" s="7"/>
      <c r="GS773" s="7"/>
      <c r="GT773" s="7"/>
      <c r="GU773" s="7"/>
      <c r="GV773" s="7"/>
      <c r="GW773" s="7"/>
      <c r="GX773" s="7"/>
      <c r="GY773" s="7"/>
      <c r="GZ773" s="7"/>
      <c r="HA773" s="7"/>
      <c r="HB773" s="7"/>
      <c r="HC773" s="7"/>
      <c r="HD773" s="7"/>
      <c r="HE773" s="7"/>
      <c r="HF773" s="7"/>
      <c r="HG773" s="7"/>
      <c r="HH773" s="7"/>
      <c r="HI773" s="7"/>
      <c r="HJ773" s="7"/>
      <c r="HK773" s="7"/>
      <c r="HL773" s="7"/>
      <c r="HM773" s="7"/>
      <c r="HN773" s="7"/>
      <c r="HO773" s="7"/>
      <c r="HP773" s="7"/>
      <c r="HQ773" s="7"/>
      <c r="HR773" s="7"/>
      <c r="HS773" s="7"/>
      <c r="HT773" s="7"/>
      <c r="HU773" s="7"/>
      <c r="HV773" s="7"/>
      <c r="HW773" s="7"/>
      <c r="HX773" s="7"/>
      <c r="HY773" s="7"/>
      <c r="HZ773" s="7"/>
      <c r="IA773" s="7"/>
      <c r="IB773" s="7"/>
      <c r="IC773" s="7"/>
      <c r="ID773" s="7"/>
      <c r="IE773" s="7"/>
      <c r="IF773" s="7"/>
      <c r="IG773" s="7"/>
      <c r="IH773" s="7"/>
      <c r="II773" s="7"/>
      <c r="IJ773" s="7"/>
      <c r="IK773" s="7"/>
      <c r="IL773" s="7"/>
      <c r="IM773" s="7"/>
      <c r="IN773" s="7"/>
      <c r="IO773" s="7"/>
      <c r="IP773" s="7"/>
      <c r="IQ773" s="7"/>
    </row>
    <row r="774" spans="2:251">
      <c r="B774" s="65"/>
      <c r="C774" s="15"/>
      <c r="D774" s="15"/>
      <c r="F774" s="15"/>
      <c r="G774" s="14"/>
      <c r="H774" s="14"/>
      <c r="I774" s="14"/>
      <c r="J774" s="15"/>
      <c r="K774" s="14"/>
      <c r="L774" s="15"/>
      <c r="M774" s="15"/>
      <c r="N774" s="15"/>
      <c r="O774" s="15"/>
      <c r="P774" s="15"/>
      <c r="Q774" s="14"/>
      <c r="R774" s="15"/>
      <c r="S774" s="15"/>
      <c r="T774" s="15"/>
      <c r="U774" s="15"/>
      <c r="V774" s="15"/>
      <c r="W774" s="18"/>
      <c r="X774" s="15"/>
      <c r="Y774" s="15"/>
      <c r="Z774" s="18"/>
      <c r="AA774" s="15"/>
      <c r="AB774" s="15"/>
      <c r="AC774" s="18"/>
      <c r="AD774" s="16"/>
      <c r="AE774" s="16"/>
      <c r="AF774" s="11"/>
      <c r="AG774" s="15"/>
      <c r="AH774" s="15"/>
      <c r="AI774" s="18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4"/>
      <c r="AV774" s="15"/>
      <c r="AW774" s="15"/>
      <c r="AX774" s="15"/>
      <c r="AY774" s="15"/>
      <c r="AZ774" s="15"/>
      <c r="BA774" s="15"/>
      <c r="BB774" s="15"/>
      <c r="BC774" s="15"/>
      <c r="BD774" s="14"/>
      <c r="BE774" s="15"/>
      <c r="BF774" s="15"/>
      <c r="BG774" s="16"/>
      <c r="BH774" s="15"/>
      <c r="BI774" s="15"/>
      <c r="BJ774" s="7"/>
      <c r="BK774" s="7"/>
      <c r="BL774" s="15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  <c r="DA774" s="7"/>
      <c r="DB774" s="7"/>
      <c r="DC774" s="7"/>
      <c r="DD774" s="7"/>
      <c r="DE774" s="7"/>
      <c r="DF774" s="7"/>
      <c r="DG774" s="7"/>
      <c r="DH774" s="7"/>
      <c r="DI774" s="7"/>
      <c r="DJ774" s="7"/>
      <c r="DK774" s="7"/>
      <c r="DL774" s="7"/>
      <c r="DM774" s="7"/>
      <c r="DN774" s="7"/>
      <c r="DO774" s="7"/>
      <c r="DP774" s="7"/>
      <c r="DQ774" s="7"/>
      <c r="DR774" s="7"/>
      <c r="DS774" s="7"/>
      <c r="DT774" s="7"/>
      <c r="DU774" s="7"/>
      <c r="DV774" s="7"/>
      <c r="DW774" s="7"/>
      <c r="DX774" s="7"/>
      <c r="DY774" s="7"/>
      <c r="DZ774" s="7"/>
      <c r="EA774" s="7"/>
      <c r="EB774" s="7"/>
      <c r="EC774" s="7"/>
      <c r="ED774" s="7"/>
      <c r="EE774" s="7"/>
      <c r="EF774" s="7"/>
      <c r="EG774" s="7"/>
      <c r="EH774" s="7"/>
      <c r="EI774" s="7"/>
      <c r="EJ774" s="7"/>
      <c r="EK774" s="7"/>
      <c r="EL774" s="7"/>
      <c r="EM774" s="7"/>
      <c r="EN774" s="7"/>
      <c r="EO774" s="7"/>
      <c r="EP774" s="7"/>
      <c r="EQ774" s="7"/>
      <c r="ER774" s="7"/>
      <c r="ES774" s="7"/>
      <c r="ET774" s="7"/>
      <c r="EU774" s="7"/>
      <c r="EV774" s="7"/>
      <c r="EW774" s="7"/>
      <c r="EX774" s="7"/>
      <c r="EY774" s="7"/>
      <c r="EZ774" s="7"/>
      <c r="FA774" s="7"/>
      <c r="FB774" s="7"/>
      <c r="FC774" s="7"/>
      <c r="FD774" s="7"/>
      <c r="FE774" s="7"/>
      <c r="FF774" s="7"/>
      <c r="FG774" s="7"/>
      <c r="FH774" s="7"/>
      <c r="FI774" s="7"/>
      <c r="FJ774" s="7"/>
      <c r="FK774" s="7"/>
      <c r="FL774" s="7"/>
      <c r="FM774" s="7"/>
      <c r="FN774" s="7"/>
      <c r="FO774" s="7"/>
      <c r="FP774" s="7"/>
      <c r="FQ774" s="7"/>
      <c r="FR774" s="7"/>
      <c r="FS774" s="7"/>
      <c r="FT774" s="7"/>
      <c r="FU774" s="7"/>
      <c r="FV774" s="7"/>
      <c r="FW774" s="7"/>
      <c r="FX774" s="7"/>
      <c r="FY774" s="7"/>
      <c r="FZ774" s="7"/>
      <c r="GA774" s="7"/>
      <c r="GB774" s="7"/>
      <c r="GC774" s="7"/>
      <c r="GD774" s="7"/>
      <c r="GE774" s="7"/>
      <c r="GF774" s="7"/>
      <c r="GG774" s="7"/>
      <c r="GH774" s="7"/>
      <c r="GI774" s="7"/>
      <c r="GJ774" s="7"/>
      <c r="GK774" s="7"/>
      <c r="GL774" s="7"/>
      <c r="GM774" s="7"/>
      <c r="GN774" s="7"/>
      <c r="GO774" s="7"/>
      <c r="GP774" s="7"/>
      <c r="GQ774" s="7"/>
      <c r="GR774" s="7"/>
      <c r="GS774" s="7"/>
      <c r="GT774" s="7"/>
      <c r="GU774" s="7"/>
      <c r="GV774" s="7"/>
      <c r="GW774" s="7"/>
      <c r="GX774" s="7"/>
      <c r="GY774" s="7"/>
      <c r="GZ774" s="7"/>
      <c r="HA774" s="7"/>
      <c r="HB774" s="7"/>
      <c r="HC774" s="7"/>
      <c r="HD774" s="7"/>
      <c r="HE774" s="7"/>
      <c r="HF774" s="7"/>
      <c r="HG774" s="7"/>
      <c r="HH774" s="7"/>
      <c r="HI774" s="7"/>
      <c r="HJ774" s="7"/>
      <c r="HK774" s="7"/>
      <c r="HL774" s="7"/>
      <c r="HM774" s="7"/>
      <c r="HN774" s="7"/>
      <c r="HO774" s="7"/>
      <c r="HP774" s="7"/>
      <c r="HQ774" s="7"/>
      <c r="HR774" s="7"/>
      <c r="HS774" s="7"/>
      <c r="HT774" s="7"/>
      <c r="HU774" s="7"/>
      <c r="HV774" s="7"/>
      <c r="HW774" s="7"/>
      <c r="HX774" s="7"/>
      <c r="HY774" s="7"/>
      <c r="HZ774" s="7"/>
      <c r="IA774" s="7"/>
      <c r="IB774" s="7"/>
      <c r="IC774" s="7"/>
      <c r="ID774" s="7"/>
      <c r="IE774" s="7"/>
      <c r="IF774" s="7"/>
      <c r="IG774" s="7"/>
      <c r="IH774" s="7"/>
      <c r="II774" s="7"/>
      <c r="IJ774" s="7"/>
      <c r="IK774" s="7"/>
      <c r="IL774" s="7"/>
      <c r="IM774" s="7"/>
      <c r="IN774" s="7"/>
      <c r="IO774" s="7"/>
      <c r="IP774" s="7"/>
      <c r="IQ774" s="7"/>
    </row>
    <row r="775" spans="2:251">
      <c r="B775" s="65"/>
      <c r="C775" s="15"/>
      <c r="D775" s="15"/>
      <c r="F775" s="15"/>
      <c r="G775" s="14"/>
      <c r="H775" s="14"/>
      <c r="I775" s="14"/>
      <c r="J775" s="15"/>
      <c r="K775" s="14"/>
      <c r="L775" s="15"/>
      <c r="M775" s="15"/>
      <c r="N775" s="15"/>
      <c r="O775" s="15"/>
      <c r="P775" s="15"/>
      <c r="Q775" s="14"/>
      <c r="R775" s="15"/>
      <c r="S775" s="15"/>
      <c r="T775" s="15"/>
      <c r="U775" s="15"/>
      <c r="V775" s="15"/>
      <c r="W775" s="18"/>
      <c r="X775" s="15"/>
      <c r="Y775" s="15"/>
      <c r="Z775" s="18"/>
      <c r="AA775" s="15"/>
      <c r="AB775" s="15"/>
      <c r="AC775" s="18"/>
      <c r="AD775" s="16"/>
      <c r="AE775" s="16"/>
      <c r="AF775" s="11"/>
      <c r="AG775" s="15"/>
      <c r="AH775" s="15"/>
      <c r="AI775" s="18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4"/>
      <c r="AV775" s="15"/>
      <c r="AW775" s="15"/>
      <c r="AX775" s="15"/>
      <c r="AY775" s="15"/>
      <c r="AZ775" s="15"/>
      <c r="BA775" s="15"/>
      <c r="BB775" s="15"/>
      <c r="BC775" s="15"/>
      <c r="BD775" s="14"/>
      <c r="BE775" s="15"/>
      <c r="BF775" s="15"/>
      <c r="BG775" s="16"/>
      <c r="BH775" s="15"/>
      <c r="BI775" s="15"/>
      <c r="BJ775" s="7"/>
      <c r="BK775" s="7"/>
      <c r="BL775" s="15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 s="7"/>
      <c r="DI775" s="7"/>
      <c r="DJ775" s="7"/>
      <c r="DK775" s="7"/>
      <c r="DL775" s="7"/>
      <c r="DM775" s="7"/>
      <c r="DN775" s="7"/>
      <c r="DO775" s="7"/>
      <c r="DP775" s="7"/>
      <c r="DQ775" s="7"/>
      <c r="DR775" s="7"/>
      <c r="DS775" s="7"/>
      <c r="DT775" s="7"/>
      <c r="DU775" s="7"/>
      <c r="DV775" s="7"/>
      <c r="DW775" s="7"/>
      <c r="DX775" s="7"/>
      <c r="DY775" s="7"/>
      <c r="DZ775" s="7"/>
      <c r="EA775" s="7"/>
      <c r="EB775" s="7"/>
      <c r="EC775" s="7"/>
      <c r="ED775" s="7"/>
      <c r="EE775" s="7"/>
      <c r="EF775" s="7"/>
      <c r="EG775" s="7"/>
      <c r="EH775" s="7"/>
      <c r="EI775" s="7"/>
      <c r="EJ775" s="7"/>
      <c r="EK775" s="7"/>
      <c r="EL775" s="7"/>
      <c r="EM775" s="7"/>
      <c r="EN775" s="7"/>
      <c r="EO775" s="7"/>
      <c r="EP775" s="7"/>
      <c r="EQ775" s="7"/>
      <c r="ER775" s="7"/>
      <c r="ES775" s="7"/>
      <c r="ET775" s="7"/>
      <c r="EU775" s="7"/>
      <c r="EV775" s="7"/>
      <c r="EW775" s="7"/>
      <c r="EX775" s="7"/>
      <c r="EY775" s="7"/>
      <c r="EZ775" s="7"/>
      <c r="FA775" s="7"/>
      <c r="FB775" s="7"/>
      <c r="FC775" s="7"/>
      <c r="FD775" s="7"/>
      <c r="FE775" s="7"/>
      <c r="FF775" s="7"/>
      <c r="FG775" s="7"/>
      <c r="FH775" s="7"/>
      <c r="FI775" s="7"/>
      <c r="FJ775" s="7"/>
      <c r="FK775" s="7"/>
      <c r="FL775" s="7"/>
      <c r="FM775" s="7"/>
      <c r="FN775" s="7"/>
      <c r="FO775" s="7"/>
      <c r="FP775" s="7"/>
      <c r="FQ775" s="7"/>
      <c r="FR775" s="7"/>
      <c r="FS775" s="7"/>
      <c r="FT775" s="7"/>
      <c r="FU775" s="7"/>
      <c r="FV775" s="7"/>
      <c r="FW775" s="7"/>
      <c r="FX775" s="7"/>
      <c r="FY775" s="7"/>
      <c r="FZ775" s="7"/>
      <c r="GA775" s="7"/>
      <c r="GB775" s="7"/>
      <c r="GC775" s="7"/>
      <c r="GD775" s="7"/>
      <c r="GE775" s="7"/>
      <c r="GF775" s="7"/>
      <c r="GG775" s="7"/>
      <c r="GH775" s="7"/>
      <c r="GI775" s="7"/>
      <c r="GJ775" s="7"/>
      <c r="GK775" s="7"/>
      <c r="GL775" s="7"/>
      <c r="GM775" s="7"/>
      <c r="GN775" s="7"/>
      <c r="GO775" s="7"/>
      <c r="GP775" s="7"/>
      <c r="GQ775" s="7"/>
      <c r="GR775" s="7"/>
      <c r="GS775" s="7"/>
      <c r="GT775" s="7"/>
      <c r="GU775" s="7"/>
      <c r="GV775" s="7"/>
      <c r="GW775" s="7"/>
      <c r="GX775" s="7"/>
      <c r="GY775" s="7"/>
      <c r="GZ775" s="7"/>
      <c r="HA775" s="7"/>
      <c r="HB775" s="7"/>
      <c r="HC775" s="7"/>
      <c r="HD775" s="7"/>
      <c r="HE775" s="7"/>
      <c r="HF775" s="7"/>
      <c r="HG775" s="7"/>
      <c r="HH775" s="7"/>
      <c r="HI775" s="7"/>
      <c r="HJ775" s="7"/>
      <c r="HK775" s="7"/>
      <c r="HL775" s="7"/>
      <c r="HM775" s="7"/>
      <c r="HN775" s="7"/>
      <c r="HO775" s="7"/>
      <c r="HP775" s="7"/>
      <c r="HQ775" s="7"/>
      <c r="HR775" s="7"/>
      <c r="HS775" s="7"/>
      <c r="HT775" s="7"/>
      <c r="HU775" s="7"/>
      <c r="HV775" s="7"/>
      <c r="HW775" s="7"/>
      <c r="HX775" s="7"/>
      <c r="HY775" s="7"/>
      <c r="HZ775" s="7"/>
      <c r="IA775" s="7"/>
      <c r="IB775" s="7"/>
      <c r="IC775" s="7"/>
      <c r="ID775" s="7"/>
      <c r="IE775" s="7"/>
      <c r="IF775" s="7"/>
      <c r="IG775" s="7"/>
      <c r="IH775" s="7"/>
      <c r="II775" s="7"/>
      <c r="IJ775" s="7"/>
      <c r="IK775" s="7"/>
      <c r="IL775" s="7"/>
      <c r="IM775" s="7"/>
      <c r="IN775" s="7"/>
      <c r="IO775" s="7"/>
      <c r="IP775" s="7"/>
      <c r="IQ775" s="7"/>
    </row>
    <row r="776" spans="2:251">
      <c r="B776" s="65"/>
      <c r="C776" s="15"/>
      <c r="D776" s="15"/>
      <c r="F776" s="15"/>
      <c r="G776" s="14"/>
      <c r="H776" s="14"/>
      <c r="I776" s="14"/>
      <c r="J776" s="15"/>
      <c r="K776" s="14"/>
      <c r="L776" s="15"/>
      <c r="M776" s="15"/>
      <c r="N776" s="15"/>
      <c r="O776" s="15"/>
      <c r="P776" s="15"/>
      <c r="Q776" s="14"/>
      <c r="R776" s="15"/>
      <c r="S776" s="15"/>
      <c r="T776" s="15"/>
      <c r="U776" s="15"/>
      <c r="V776" s="15"/>
      <c r="W776" s="18"/>
      <c r="X776" s="15"/>
      <c r="Y776" s="15"/>
      <c r="Z776" s="18"/>
      <c r="AA776" s="15"/>
      <c r="AB776" s="15"/>
      <c r="AC776" s="18"/>
      <c r="AD776" s="16"/>
      <c r="AE776" s="16"/>
      <c r="AF776" s="11"/>
      <c r="AG776" s="15"/>
      <c r="AH776" s="15"/>
      <c r="AI776" s="18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4"/>
      <c r="AV776" s="15"/>
      <c r="AW776" s="15"/>
      <c r="AX776" s="15"/>
      <c r="AY776" s="15"/>
      <c r="AZ776" s="15"/>
      <c r="BA776" s="15"/>
      <c r="BB776" s="15"/>
      <c r="BC776" s="15"/>
      <c r="BD776" s="14"/>
      <c r="BE776" s="15"/>
      <c r="BF776" s="15"/>
      <c r="BG776" s="16"/>
      <c r="BH776" s="15"/>
      <c r="BI776" s="15"/>
      <c r="BJ776" s="7"/>
      <c r="BK776" s="7"/>
      <c r="BL776" s="15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  <c r="DA776" s="7"/>
      <c r="DB776" s="7"/>
      <c r="DC776" s="7"/>
      <c r="DD776" s="7"/>
      <c r="DE776" s="7"/>
      <c r="DF776" s="7"/>
      <c r="DG776" s="7"/>
      <c r="DH776" s="7"/>
      <c r="DI776" s="7"/>
      <c r="DJ776" s="7"/>
      <c r="DK776" s="7"/>
      <c r="DL776" s="7"/>
      <c r="DM776" s="7"/>
      <c r="DN776" s="7"/>
      <c r="DO776" s="7"/>
      <c r="DP776" s="7"/>
      <c r="DQ776" s="7"/>
      <c r="DR776" s="7"/>
      <c r="DS776" s="7"/>
      <c r="DT776" s="7"/>
      <c r="DU776" s="7"/>
      <c r="DV776" s="7"/>
      <c r="DW776" s="7"/>
      <c r="DX776" s="7"/>
      <c r="DY776" s="7"/>
      <c r="DZ776" s="7"/>
      <c r="EA776" s="7"/>
      <c r="EB776" s="7"/>
      <c r="EC776" s="7"/>
      <c r="ED776" s="7"/>
      <c r="EE776" s="7"/>
      <c r="EF776" s="7"/>
      <c r="EG776" s="7"/>
      <c r="EH776" s="7"/>
      <c r="EI776" s="7"/>
      <c r="EJ776" s="7"/>
      <c r="EK776" s="7"/>
      <c r="EL776" s="7"/>
      <c r="EM776" s="7"/>
      <c r="EN776" s="7"/>
      <c r="EO776" s="7"/>
      <c r="EP776" s="7"/>
      <c r="EQ776" s="7"/>
      <c r="ER776" s="7"/>
      <c r="ES776" s="7"/>
      <c r="ET776" s="7"/>
      <c r="EU776" s="7"/>
      <c r="EV776" s="7"/>
      <c r="EW776" s="7"/>
      <c r="EX776" s="7"/>
      <c r="EY776" s="7"/>
      <c r="EZ776" s="7"/>
      <c r="FA776" s="7"/>
      <c r="FB776" s="7"/>
      <c r="FC776" s="7"/>
      <c r="FD776" s="7"/>
      <c r="FE776" s="7"/>
      <c r="FF776" s="7"/>
      <c r="FG776" s="7"/>
      <c r="FH776" s="7"/>
      <c r="FI776" s="7"/>
      <c r="FJ776" s="7"/>
      <c r="FK776" s="7"/>
      <c r="FL776" s="7"/>
      <c r="FM776" s="7"/>
      <c r="FN776" s="7"/>
      <c r="FO776" s="7"/>
      <c r="FP776" s="7"/>
      <c r="FQ776" s="7"/>
      <c r="FR776" s="7"/>
      <c r="FS776" s="7"/>
      <c r="FT776" s="7"/>
      <c r="FU776" s="7"/>
      <c r="FV776" s="7"/>
      <c r="FW776" s="7"/>
      <c r="FX776" s="7"/>
      <c r="FY776" s="7"/>
      <c r="FZ776" s="7"/>
      <c r="GA776" s="7"/>
      <c r="GB776" s="7"/>
      <c r="GC776" s="7"/>
      <c r="GD776" s="7"/>
      <c r="GE776" s="7"/>
      <c r="GF776" s="7"/>
      <c r="GG776" s="7"/>
      <c r="GH776" s="7"/>
      <c r="GI776" s="7"/>
      <c r="GJ776" s="7"/>
      <c r="GK776" s="7"/>
      <c r="GL776" s="7"/>
      <c r="GM776" s="7"/>
      <c r="GN776" s="7"/>
      <c r="GO776" s="7"/>
      <c r="GP776" s="7"/>
      <c r="GQ776" s="7"/>
      <c r="GR776" s="7"/>
      <c r="GS776" s="7"/>
      <c r="GT776" s="7"/>
      <c r="GU776" s="7"/>
      <c r="GV776" s="7"/>
      <c r="GW776" s="7"/>
      <c r="GX776" s="7"/>
      <c r="GY776" s="7"/>
      <c r="GZ776" s="7"/>
      <c r="HA776" s="7"/>
      <c r="HB776" s="7"/>
      <c r="HC776" s="7"/>
      <c r="HD776" s="7"/>
      <c r="HE776" s="7"/>
      <c r="HF776" s="7"/>
      <c r="HG776" s="7"/>
      <c r="HH776" s="7"/>
      <c r="HI776" s="7"/>
      <c r="HJ776" s="7"/>
      <c r="HK776" s="7"/>
      <c r="HL776" s="7"/>
      <c r="HM776" s="7"/>
      <c r="HN776" s="7"/>
      <c r="HO776" s="7"/>
      <c r="HP776" s="7"/>
      <c r="HQ776" s="7"/>
      <c r="HR776" s="7"/>
      <c r="HS776" s="7"/>
      <c r="HT776" s="7"/>
      <c r="HU776" s="7"/>
      <c r="HV776" s="7"/>
      <c r="HW776" s="7"/>
      <c r="HX776" s="7"/>
      <c r="HY776" s="7"/>
      <c r="HZ776" s="7"/>
      <c r="IA776" s="7"/>
      <c r="IB776" s="7"/>
      <c r="IC776" s="7"/>
      <c r="ID776" s="7"/>
      <c r="IE776" s="7"/>
      <c r="IF776" s="7"/>
      <c r="IG776" s="7"/>
      <c r="IH776" s="7"/>
      <c r="II776" s="7"/>
      <c r="IJ776" s="7"/>
      <c r="IK776" s="7"/>
      <c r="IL776" s="7"/>
      <c r="IM776" s="7"/>
      <c r="IN776" s="7"/>
      <c r="IO776" s="7"/>
      <c r="IP776" s="7"/>
      <c r="IQ776" s="7"/>
    </row>
    <row r="777" spans="2:251">
      <c r="B777" s="65"/>
      <c r="C777" s="15"/>
      <c r="D777" s="15"/>
      <c r="F777" s="15"/>
      <c r="G777" s="14"/>
      <c r="H777" s="14"/>
      <c r="I777" s="14"/>
      <c r="J777" s="15"/>
      <c r="K777" s="14"/>
      <c r="L777" s="15"/>
      <c r="M777" s="15"/>
      <c r="N777" s="15"/>
      <c r="O777" s="15"/>
      <c r="P777" s="15"/>
      <c r="Q777" s="14"/>
      <c r="R777" s="15"/>
      <c r="S777" s="15"/>
      <c r="T777" s="15"/>
      <c r="U777" s="15"/>
      <c r="V777" s="15"/>
      <c r="W777" s="18"/>
      <c r="X777" s="15"/>
      <c r="Y777" s="15"/>
      <c r="Z777" s="18"/>
      <c r="AA777" s="15"/>
      <c r="AB777" s="15"/>
      <c r="AC777" s="18"/>
      <c r="AD777" s="16"/>
      <c r="AE777" s="16"/>
      <c r="AF777" s="11"/>
      <c r="AG777" s="15"/>
      <c r="AH777" s="15"/>
      <c r="AI777" s="18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4"/>
      <c r="AV777" s="15"/>
      <c r="AW777" s="15"/>
      <c r="AX777" s="15"/>
      <c r="AY777" s="15"/>
      <c r="AZ777" s="15"/>
      <c r="BA777" s="15"/>
      <c r="BB777" s="15"/>
      <c r="BC777" s="15"/>
      <c r="BD777" s="14"/>
      <c r="BE777" s="15"/>
      <c r="BF777" s="15"/>
      <c r="BG777" s="16"/>
      <c r="BH777" s="15"/>
      <c r="BI777" s="15"/>
      <c r="BJ777" s="7"/>
      <c r="BK777" s="7"/>
      <c r="BL777" s="15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  <c r="DA777" s="7"/>
      <c r="DB777" s="7"/>
      <c r="DC777" s="7"/>
      <c r="DD777" s="7"/>
      <c r="DE777" s="7"/>
      <c r="DF777" s="7"/>
      <c r="DG777" s="7"/>
      <c r="DH777" s="7"/>
      <c r="DI777" s="7"/>
      <c r="DJ777" s="7"/>
      <c r="DK777" s="7"/>
      <c r="DL777" s="7"/>
      <c r="DM777" s="7"/>
      <c r="DN777" s="7"/>
      <c r="DO777" s="7"/>
      <c r="DP777" s="7"/>
      <c r="DQ777" s="7"/>
      <c r="DR777" s="7"/>
      <c r="DS777" s="7"/>
      <c r="DT777" s="7"/>
      <c r="DU777" s="7"/>
      <c r="DV777" s="7"/>
      <c r="DW777" s="7"/>
      <c r="DX777" s="7"/>
      <c r="DY777" s="7"/>
      <c r="DZ777" s="7"/>
      <c r="EA777" s="7"/>
      <c r="EB777" s="7"/>
      <c r="EC777" s="7"/>
      <c r="ED777" s="7"/>
      <c r="EE777" s="7"/>
      <c r="EF777" s="7"/>
      <c r="EG777" s="7"/>
      <c r="EH777" s="7"/>
      <c r="EI777" s="7"/>
      <c r="EJ777" s="7"/>
      <c r="EK777" s="7"/>
      <c r="EL777" s="7"/>
      <c r="EM777" s="7"/>
      <c r="EN777" s="7"/>
      <c r="EO777" s="7"/>
      <c r="EP777" s="7"/>
      <c r="EQ777" s="7"/>
      <c r="ER777" s="7"/>
      <c r="ES777" s="7"/>
      <c r="ET777" s="7"/>
      <c r="EU777" s="7"/>
      <c r="EV777" s="7"/>
      <c r="EW777" s="7"/>
      <c r="EX777" s="7"/>
      <c r="EY777" s="7"/>
      <c r="EZ777" s="7"/>
      <c r="FA777" s="7"/>
      <c r="FB777" s="7"/>
      <c r="FC777" s="7"/>
      <c r="FD777" s="7"/>
      <c r="FE777" s="7"/>
      <c r="FF777" s="7"/>
      <c r="FG777" s="7"/>
      <c r="FH777" s="7"/>
      <c r="FI777" s="7"/>
      <c r="FJ777" s="7"/>
      <c r="FK777" s="7"/>
      <c r="FL777" s="7"/>
      <c r="FM777" s="7"/>
      <c r="FN777" s="7"/>
      <c r="FO777" s="7"/>
      <c r="FP777" s="7"/>
      <c r="FQ777" s="7"/>
      <c r="FR777" s="7"/>
      <c r="FS777" s="7"/>
      <c r="FT777" s="7"/>
      <c r="FU777" s="7"/>
      <c r="FV777" s="7"/>
      <c r="FW777" s="7"/>
      <c r="FX777" s="7"/>
      <c r="FY777" s="7"/>
      <c r="FZ777" s="7"/>
      <c r="GA777" s="7"/>
      <c r="GB777" s="7"/>
      <c r="GC777" s="7"/>
      <c r="GD777" s="7"/>
      <c r="GE777" s="7"/>
      <c r="GF777" s="7"/>
      <c r="GG777" s="7"/>
      <c r="GH777" s="7"/>
      <c r="GI777" s="7"/>
      <c r="GJ777" s="7"/>
      <c r="GK777" s="7"/>
      <c r="GL777" s="7"/>
      <c r="GM777" s="7"/>
      <c r="GN777" s="7"/>
      <c r="GO777" s="7"/>
      <c r="GP777" s="7"/>
      <c r="GQ777" s="7"/>
      <c r="GR777" s="7"/>
      <c r="GS777" s="7"/>
      <c r="GT777" s="7"/>
      <c r="GU777" s="7"/>
      <c r="GV777" s="7"/>
      <c r="GW777" s="7"/>
      <c r="GX777" s="7"/>
      <c r="GY777" s="7"/>
      <c r="GZ777" s="7"/>
      <c r="HA777" s="7"/>
      <c r="HB777" s="7"/>
      <c r="HC777" s="7"/>
      <c r="HD777" s="7"/>
      <c r="HE777" s="7"/>
      <c r="HF777" s="7"/>
      <c r="HG777" s="7"/>
      <c r="HH777" s="7"/>
      <c r="HI777" s="7"/>
      <c r="HJ777" s="7"/>
      <c r="HK777" s="7"/>
      <c r="HL777" s="7"/>
      <c r="HM777" s="7"/>
      <c r="HN777" s="7"/>
      <c r="HO777" s="7"/>
      <c r="HP777" s="7"/>
      <c r="HQ777" s="7"/>
      <c r="HR777" s="7"/>
      <c r="HS777" s="7"/>
      <c r="HT777" s="7"/>
      <c r="HU777" s="7"/>
      <c r="HV777" s="7"/>
      <c r="HW777" s="7"/>
      <c r="HX777" s="7"/>
      <c r="HY777" s="7"/>
      <c r="HZ777" s="7"/>
      <c r="IA777" s="7"/>
      <c r="IB777" s="7"/>
      <c r="IC777" s="7"/>
      <c r="ID777" s="7"/>
      <c r="IE777" s="7"/>
      <c r="IF777" s="7"/>
      <c r="IG777" s="7"/>
      <c r="IH777" s="7"/>
      <c r="II777" s="7"/>
      <c r="IJ777" s="7"/>
      <c r="IK777" s="7"/>
      <c r="IL777" s="7"/>
      <c r="IM777" s="7"/>
      <c r="IN777" s="7"/>
      <c r="IO777" s="7"/>
      <c r="IP777" s="7"/>
      <c r="IQ777" s="7"/>
    </row>
    <row r="778" spans="2:251">
      <c r="B778" s="65"/>
      <c r="C778" s="15"/>
      <c r="D778" s="15"/>
      <c r="F778" s="15"/>
      <c r="G778" s="14"/>
      <c r="H778" s="14"/>
      <c r="I778" s="14"/>
      <c r="J778" s="15"/>
      <c r="K778" s="14"/>
      <c r="L778" s="15"/>
      <c r="M778" s="15"/>
      <c r="N778" s="15"/>
      <c r="O778" s="15"/>
      <c r="P778" s="15"/>
      <c r="Q778" s="14"/>
      <c r="R778" s="15"/>
      <c r="S778" s="15"/>
      <c r="T778" s="15"/>
      <c r="U778" s="15"/>
      <c r="V778" s="15"/>
      <c r="W778" s="18"/>
      <c r="X778" s="15"/>
      <c r="Y778" s="15"/>
      <c r="Z778" s="18"/>
      <c r="AA778" s="15"/>
      <c r="AB778" s="15"/>
      <c r="AC778" s="18"/>
      <c r="AD778" s="16"/>
      <c r="AE778" s="16"/>
      <c r="AF778" s="11"/>
      <c r="AG778" s="15"/>
      <c r="AH778" s="15"/>
      <c r="AI778" s="18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4"/>
      <c r="AV778" s="15"/>
      <c r="AW778" s="15"/>
      <c r="AX778" s="15"/>
      <c r="AY778" s="15"/>
      <c r="AZ778" s="15"/>
      <c r="BA778" s="15"/>
      <c r="BB778" s="15"/>
      <c r="BC778" s="15"/>
      <c r="BD778" s="14"/>
      <c r="BE778" s="15"/>
      <c r="BF778" s="15"/>
      <c r="BG778" s="16"/>
      <c r="BH778" s="15"/>
      <c r="BI778" s="15"/>
      <c r="BJ778" s="7"/>
      <c r="BK778" s="7"/>
      <c r="BL778" s="15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  <c r="DA778" s="7"/>
      <c r="DB778" s="7"/>
      <c r="DC778" s="7"/>
      <c r="DD778" s="7"/>
      <c r="DE778" s="7"/>
      <c r="DF778" s="7"/>
      <c r="DG778" s="7"/>
      <c r="DH778" s="7"/>
      <c r="DI778" s="7"/>
      <c r="DJ778" s="7"/>
      <c r="DK778" s="7"/>
      <c r="DL778" s="7"/>
      <c r="DM778" s="7"/>
      <c r="DN778" s="7"/>
      <c r="DO778" s="7"/>
      <c r="DP778" s="7"/>
      <c r="DQ778" s="7"/>
      <c r="DR778" s="7"/>
      <c r="DS778" s="7"/>
      <c r="DT778" s="7"/>
      <c r="DU778" s="7"/>
      <c r="DV778" s="7"/>
      <c r="DW778" s="7"/>
      <c r="DX778" s="7"/>
      <c r="DY778" s="7"/>
      <c r="DZ778" s="7"/>
      <c r="EA778" s="7"/>
      <c r="EB778" s="7"/>
      <c r="EC778" s="7"/>
      <c r="ED778" s="7"/>
      <c r="EE778" s="7"/>
      <c r="EF778" s="7"/>
      <c r="EG778" s="7"/>
      <c r="EH778" s="7"/>
      <c r="EI778" s="7"/>
      <c r="EJ778" s="7"/>
      <c r="EK778" s="7"/>
      <c r="EL778" s="7"/>
      <c r="EM778" s="7"/>
      <c r="EN778" s="7"/>
      <c r="EO778" s="7"/>
      <c r="EP778" s="7"/>
      <c r="EQ778" s="7"/>
      <c r="ER778" s="7"/>
      <c r="ES778" s="7"/>
      <c r="ET778" s="7"/>
      <c r="EU778" s="7"/>
      <c r="EV778" s="7"/>
      <c r="EW778" s="7"/>
      <c r="EX778" s="7"/>
      <c r="EY778" s="7"/>
      <c r="EZ778" s="7"/>
      <c r="FA778" s="7"/>
      <c r="FB778" s="7"/>
      <c r="FC778" s="7"/>
      <c r="FD778" s="7"/>
      <c r="FE778" s="7"/>
      <c r="FF778" s="7"/>
      <c r="FG778" s="7"/>
      <c r="FH778" s="7"/>
      <c r="FI778" s="7"/>
      <c r="FJ778" s="7"/>
      <c r="FK778" s="7"/>
      <c r="FL778" s="7"/>
      <c r="FM778" s="7"/>
      <c r="FN778" s="7"/>
      <c r="FO778" s="7"/>
      <c r="FP778" s="7"/>
      <c r="FQ778" s="7"/>
      <c r="FR778" s="7"/>
      <c r="FS778" s="7"/>
      <c r="FT778" s="7"/>
      <c r="FU778" s="7"/>
      <c r="FV778" s="7"/>
      <c r="FW778" s="7"/>
      <c r="FX778" s="7"/>
      <c r="FY778" s="7"/>
      <c r="FZ778" s="7"/>
      <c r="GA778" s="7"/>
      <c r="GB778" s="7"/>
      <c r="GC778" s="7"/>
      <c r="GD778" s="7"/>
      <c r="GE778" s="7"/>
      <c r="GF778" s="7"/>
      <c r="GG778" s="7"/>
      <c r="GH778" s="7"/>
      <c r="GI778" s="7"/>
      <c r="GJ778" s="7"/>
      <c r="GK778" s="7"/>
      <c r="GL778" s="7"/>
      <c r="GM778" s="7"/>
      <c r="GN778" s="7"/>
      <c r="GO778" s="7"/>
      <c r="GP778" s="7"/>
      <c r="GQ778" s="7"/>
      <c r="GR778" s="7"/>
      <c r="GS778" s="7"/>
      <c r="GT778" s="7"/>
      <c r="GU778" s="7"/>
      <c r="GV778" s="7"/>
      <c r="GW778" s="7"/>
      <c r="GX778" s="7"/>
      <c r="GY778" s="7"/>
      <c r="GZ778" s="7"/>
      <c r="HA778" s="7"/>
      <c r="HB778" s="7"/>
      <c r="HC778" s="7"/>
      <c r="HD778" s="7"/>
      <c r="HE778" s="7"/>
      <c r="HF778" s="7"/>
      <c r="HG778" s="7"/>
      <c r="HH778" s="7"/>
      <c r="HI778" s="7"/>
      <c r="HJ778" s="7"/>
      <c r="HK778" s="7"/>
      <c r="HL778" s="7"/>
      <c r="HM778" s="7"/>
      <c r="HN778" s="7"/>
      <c r="HO778" s="7"/>
      <c r="HP778" s="7"/>
      <c r="HQ778" s="7"/>
      <c r="HR778" s="7"/>
      <c r="HS778" s="7"/>
      <c r="HT778" s="7"/>
      <c r="HU778" s="7"/>
      <c r="HV778" s="7"/>
      <c r="HW778" s="7"/>
      <c r="HX778" s="7"/>
      <c r="HY778" s="7"/>
      <c r="HZ778" s="7"/>
      <c r="IA778" s="7"/>
      <c r="IB778" s="7"/>
      <c r="IC778" s="7"/>
      <c r="ID778" s="7"/>
      <c r="IE778" s="7"/>
      <c r="IF778" s="7"/>
      <c r="IG778" s="7"/>
      <c r="IH778" s="7"/>
      <c r="II778" s="7"/>
      <c r="IJ778" s="7"/>
      <c r="IK778" s="7"/>
      <c r="IL778" s="7"/>
      <c r="IM778" s="7"/>
      <c r="IN778" s="7"/>
      <c r="IO778" s="7"/>
      <c r="IP778" s="7"/>
      <c r="IQ778" s="7"/>
    </row>
    <row r="779" spans="2:251">
      <c r="B779" s="65"/>
      <c r="C779" s="15"/>
      <c r="D779" s="15"/>
      <c r="F779" s="15"/>
      <c r="G779" s="14"/>
      <c r="H779" s="14"/>
      <c r="I779" s="14"/>
      <c r="J779" s="15"/>
      <c r="K779" s="14"/>
      <c r="L779" s="15"/>
      <c r="M779" s="15"/>
      <c r="N779" s="15"/>
      <c r="O779" s="15"/>
      <c r="P779" s="15"/>
      <c r="Q779" s="14"/>
      <c r="R779" s="15"/>
      <c r="S779" s="15"/>
      <c r="T779" s="15"/>
      <c r="U779" s="15"/>
      <c r="V779" s="15"/>
      <c r="W779" s="18"/>
      <c r="X779" s="15"/>
      <c r="Y779" s="15"/>
      <c r="Z779" s="18"/>
      <c r="AA779" s="15"/>
      <c r="AB779" s="15"/>
      <c r="AC779" s="18"/>
      <c r="AD779" s="16"/>
      <c r="AE779" s="16"/>
      <c r="AF779" s="11"/>
      <c r="AG779" s="15"/>
      <c r="AH779" s="15"/>
      <c r="AI779" s="18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4"/>
      <c r="AV779" s="15"/>
      <c r="AW779" s="15"/>
      <c r="AX779" s="15"/>
      <c r="AY779" s="15"/>
      <c r="AZ779" s="15"/>
      <c r="BA779" s="15"/>
      <c r="BB779" s="15"/>
      <c r="BC779" s="15"/>
      <c r="BD779" s="14"/>
      <c r="BE779" s="15"/>
      <c r="BF779" s="15"/>
      <c r="BG779" s="16"/>
      <c r="BH779" s="15"/>
      <c r="BI779" s="15"/>
      <c r="BJ779" s="7"/>
      <c r="BK779" s="7"/>
      <c r="BL779" s="15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  <c r="DA779" s="7"/>
      <c r="DB779" s="7"/>
      <c r="DC779" s="7"/>
      <c r="DD779" s="7"/>
      <c r="DE779" s="7"/>
      <c r="DF779" s="7"/>
      <c r="DG779" s="7"/>
      <c r="DH779" s="7"/>
      <c r="DI779" s="7"/>
      <c r="DJ779" s="7"/>
      <c r="DK779" s="7"/>
      <c r="DL779" s="7"/>
      <c r="DM779" s="7"/>
      <c r="DN779" s="7"/>
      <c r="DO779" s="7"/>
      <c r="DP779" s="7"/>
      <c r="DQ779" s="7"/>
      <c r="DR779" s="7"/>
      <c r="DS779" s="7"/>
      <c r="DT779" s="7"/>
      <c r="DU779" s="7"/>
      <c r="DV779" s="7"/>
      <c r="DW779" s="7"/>
      <c r="DX779" s="7"/>
      <c r="DY779" s="7"/>
      <c r="DZ779" s="7"/>
      <c r="EA779" s="7"/>
      <c r="EB779" s="7"/>
      <c r="EC779" s="7"/>
      <c r="ED779" s="7"/>
      <c r="EE779" s="7"/>
      <c r="EF779" s="7"/>
      <c r="EG779" s="7"/>
      <c r="EH779" s="7"/>
      <c r="EI779" s="7"/>
      <c r="EJ779" s="7"/>
      <c r="EK779" s="7"/>
      <c r="EL779" s="7"/>
      <c r="EM779" s="7"/>
      <c r="EN779" s="7"/>
      <c r="EO779" s="7"/>
      <c r="EP779" s="7"/>
      <c r="EQ779" s="7"/>
      <c r="ER779" s="7"/>
      <c r="ES779" s="7"/>
      <c r="ET779" s="7"/>
      <c r="EU779" s="7"/>
      <c r="EV779" s="7"/>
      <c r="EW779" s="7"/>
      <c r="EX779" s="7"/>
      <c r="EY779" s="7"/>
      <c r="EZ779" s="7"/>
      <c r="FA779" s="7"/>
      <c r="FB779" s="7"/>
      <c r="FC779" s="7"/>
      <c r="FD779" s="7"/>
      <c r="FE779" s="7"/>
      <c r="FF779" s="7"/>
      <c r="FG779" s="7"/>
      <c r="FH779" s="7"/>
      <c r="FI779" s="7"/>
      <c r="FJ779" s="7"/>
      <c r="FK779" s="7"/>
      <c r="FL779" s="7"/>
      <c r="FM779" s="7"/>
      <c r="FN779" s="7"/>
      <c r="FO779" s="7"/>
      <c r="FP779" s="7"/>
      <c r="FQ779" s="7"/>
      <c r="FR779" s="7"/>
      <c r="FS779" s="7"/>
      <c r="FT779" s="7"/>
      <c r="FU779" s="7"/>
      <c r="FV779" s="7"/>
      <c r="FW779" s="7"/>
      <c r="FX779" s="7"/>
      <c r="FY779" s="7"/>
      <c r="FZ779" s="7"/>
      <c r="GA779" s="7"/>
      <c r="GB779" s="7"/>
      <c r="GC779" s="7"/>
      <c r="GD779" s="7"/>
      <c r="GE779" s="7"/>
      <c r="GF779" s="7"/>
      <c r="GG779" s="7"/>
      <c r="GH779" s="7"/>
      <c r="GI779" s="7"/>
      <c r="GJ779" s="7"/>
      <c r="GK779" s="7"/>
      <c r="GL779" s="7"/>
      <c r="GM779" s="7"/>
      <c r="GN779" s="7"/>
      <c r="GO779" s="7"/>
      <c r="GP779" s="7"/>
      <c r="GQ779" s="7"/>
      <c r="GR779" s="7"/>
      <c r="GS779" s="7"/>
      <c r="GT779" s="7"/>
      <c r="GU779" s="7"/>
      <c r="GV779" s="7"/>
      <c r="GW779" s="7"/>
      <c r="GX779" s="7"/>
      <c r="GY779" s="7"/>
      <c r="GZ779" s="7"/>
      <c r="HA779" s="7"/>
      <c r="HB779" s="7"/>
      <c r="HC779" s="7"/>
      <c r="HD779" s="7"/>
      <c r="HE779" s="7"/>
      <c r="HF779" s="7"/>
      <c r="HG779" s="7"/>
      <c r="HH779" s="7"/>
      <c r="HI779" s="7"/>
      <c r="HJ779" s="7"/>
      <c r="HK779" s="7"/>
      <c r="HL779" s="7"/>
      <c r="HM779" s="7"/>
      <c r="HN779" s="7"/>
      <c r="HO779" s="7"/>
      <c r="HP779" s="7"/>
      <c r="HQ779" s="7"/>
      <c r="HR779" s="7"/>
      <c r="HS779" s="7"/>
      <c r="HT779" s="7"/>
      <c r="HU779" s="7"/>
      <c r="HV779" s="7"/>
      <c r="HW779" s="7"/>
      <c r="HX779" s="7"/>
      <c r="HY779" s="7"/>
      <c r="HZ779" s="7"/>
      <c r="IA779" s="7"/>
      <c r="IB779" s="7"/>
      <c r="IC779" s="7"/>
      <c r="ID779" s="7"/>
      <c r="IE779" s="7"/>
      <c r="IF779" s="7"/>
      <c r="IG779" s="7"/>
      <c r="IH779" s="7"/>
      <c r="II779" s="7"/>
      <c r="IJ779" s="7"/>
      <c r="IK779" s="7"/>
      <c r="IL779" s="7"/>
      <c r="IM779" s="7"/>
      <c r="IN779" s="7"/>
      <c r="IO779" s="7"/>
      <c r="IP779" s="7"/>
      <c r="IQ779" s="7"/>
    </row>
    <row r="780" spans="2:251">
      <c r="B780" s="65"/>
      <c r="C780" s="15"/>
      <c r="D780" s="15"/>
      <c r="F780" s="15"/>
      <c r="G780" s="14"/>
      <c r="H780" s="14"/>
      <c r="I780" s="14"/>
      <c r="J780" s="15"/>
      <c r="K780" s="14"/>
      <c r="L780" s="15"/>
      <c r="M780" s="15"/>
      <c r="N780" s="15"/>
      <c r="O780" s="15"/>
      <c r="P780" s="15"/>
      <c r="Q780" s="14"/>
      <c r="R780" s="15"/>
      <c r="S780" s="15"/>
      <c r="T780" s="15"/>
      <c r="U780" s="15"/>
      <c r="V780" s="15"/>
      <c r="W780" s="18"/>
      <c r="X780" s="15"/>
      <c r="Y780" s="15"/>
      <c r="Z780" s="18"/>
      <c r="AA780" s="15"/>
      <c r="AB780" s="15"/>
      <c r="AC780" s="18"/>
      <c r="AD780" s="16"/>
      <c r="AE780" s="16"/>
      <c r="AF780" s="11"/>
      <c r="AG780" s="15"/>
      <c r="AH780" s="15"/>
      <c r="AI780" s="18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4"/>
      <c r="AV780" s="15"/>
      <c r="AW780" s="15"/>
      <c r="AX780" s="15"/>
      <c r="AY780" s="15"/>
      <c r="AZ780" s="15"/>
      <c r="BA780" s="15"/>
      <c r="BB780" s="15"/>
      <c r="BC780" s="15"/>
      <c r="BD780" s="14"/>
      <c r="BE780" s="15"/>
      <c r="BF780" s="15"/>
      <c r="BG780" s="16"/>
      <c r="BH780" s="15"/>
      <c r="BI780" s="15"/>
      <c r="BJ780" s="7"/>
      <c r="BK780" s="7"/>
      <c r="BL780" s="15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7"/>
      <c r="DD780" s="7"/>
      <c r="DE780" s="7"/>
      <c r="DF780" s="7"/>
      <c r="DG780" s="7"/>
      <c r="DH780" s="7"/>
      <c r="DI780" s="7"/>
      <c r="DJ780" s="7"/>
      <c r="DK780" s="7"/>
      <c r="DL780" s="7"/>
      <c r="DM780" s="7"/>
      <c r="DN780" s="7"/>
      <c r="DO780" s="7"/>
      <c r="DP780" s="7"/>
      <c r="DQ780" s="7"/>
      <c r="DR780" s="7"/>
      <c r="DS780" s="7"/>
      <c r="DT780" s="7"/>
      <c r="DU780" s="7"/>
      <c r="DV780" s="7"/>
      <c r="DW780" s="7"/>
      <c r="DX780" s="7"/>
      <c r="DY780" s="7"/>
      <c r="DZ780" s="7"/>
      <c r="EA780" s="7"/>
      <c r="EB780" s="7"/>
      <c r="EC780" s="7"/>
      <c r="ED780" s="7"/>
      <c r="EE780" s="7"/>
      <c r="EF780" s="7"/>
      <c r="EG780" s="7"/>
      <c r="EH780" s="7"/>
      <c r="EI780" s="7"/>
      <c r="EJ780" s="7"/>
      <c r="EK780" s="7"/>
      <c r="EL780" s="7"/>
      <c r="EM780" s="7"/>
      <c r="EN780" s="7"/>
      <c r="EO780" s="7"/>
      <c r="EP780" s="7"/>
      <c r="EQ780" s="7"/>
      <c r="ER780" s="7"/>
      <c r="ES780" s="7"/>
      <c r="ET780" s="7"/>
      <c r="EU780" s="7"/>
      <c r="EV780" s="7"/>
      <c r="EW780" s="7"/>
      <c r="EX780" s="7"/>
      <c r="EY780" s="7"/>
      <c r="EZ780" s="7"/>
      <c r="FA780" s="7"/>
      <c r="FB780" s="7"/>
      <c r="FC780" s="7"/>
      <c r="FD780" s="7"/>
      <c r="FE780" s="7"/>
      <c r="FF780" s="7"/>
      <c r="FG780" s="7"/>
      <c r="FH780" s="7"/>
      <c r="FI780" s="7"/>
      <c r="FJ780" s="7"/>
      <c r="FK780" s="7"/>
      <c r="FL780" s="7"/>
      <c r="FM780" s="7"/>
      <c r="FN780" s="7"/>
      <c r="FO780" s="7"/>
      <c r="FP780" s="7"/>
      <c r="FQ780" s="7"/>
      <c r="FR780" s="7"/>
      <c r="FS780" s="7"/>
      <c r="FT780" s="7"/>
      <c r="FU780" s="7"/>
      <c r="FV780" s="7"/>
      <c r="FW780" s="7"/>
      <c r="FX780" s="7"/>
      <c r="FY780" s="7"/>
      <c r="FZ780" s="7"/>
      <c r="GA780" s="7"/>
      <c r="GB780" s="7"/>
      <c r="GC780" s="7"/>
      <c r="GD780" s="7"/>
      <c r="GE780" s="7"/>
      <c r="GF780" s="7"/>
      <c r="GG780" s="7"/>
      <c r="GH780" s="7"/>
      <c r="GI780" s="7"/>
      <c r="GJ780" s="7"/>
      <c r="GK780" s="7"/>
      <c r="GL780" s="7"/>
      <c r="GM780" s="7"/>
      <c r="GN780" s="7"/>
      <c r="GO780" s="7"/>
      <c r="GP780" s="7"/>
      <c r="GQ780" s="7"/>
      <c r="GR780" s="7"/>
      <c r="GS780" s="7"/>
      <c r="GT780" s="7"/>
      <c r="GU780" s="7"/>
      <c r="GV780" s="7"/>
      <c r="GW780" s="7"/>
      <c r="GX780" s="7"/>
      <c r="GY780" s="7"/>
      <c r="GZ780" s="7"/>
      <c r="HA780" s="7"/>
      <c r="HB780" s="7"/>
      <c r="HC780" s="7"/>
      <c r="HD780" s="7"/>
      <c r="HE780" s="7"/>
      <c r="HF780" s="7"/>
      <c r="HG780" s="7"/>
      <c r="HH780" s="7"/>
      <c r="HI780" s="7"/>
      <c r="HJ780" s="7"/>
      <c r="HK780" s="7"/>
      <c r="HL780" s="7"/>
      <c r="HM780" s="7"/>
      <c r="HN780" s="7"/>
      <c r="HO780" s="7"/>
      <c r="HP780" s="7"/>
      <c r="HQ780" s="7"/>
      <c r="HR780" s="7"/>
      <c r="HS780" s="7"/>
      <c r="HT780" s="7"/>
      <c r="HU780" s="7"/>
      <c r="HV780" s="7"/>
      <c r="HW780" s="7"/>
      <c r="HX780" s="7"/>
      <c r="HY780" s="7"/>
      <c r="HZ780" s="7"/>
      <c r="IA780" s="7"/>
      <c r="IB780" s="7"/>
      <c r="IC780" s="7"/>
      <c r="ID780" s="7"/>
      <c r="IE780" s="7"/>
      <c r="IF780" s="7"/>
      <c r="IG780" s="7"/>
      <c r="IH780" s="7"/>
      <c r="II780" s="7"/>
      <c r="IJ780" s="7"/>
      <c r="IK780" s="7"/>
      <c r="IL780" s="7"/>
      <c r="IM780" s="7"/>
      <c r="IN780" s="7"/>
      <c r="IO780" s="7"/>
      <c r="IP780" s="7"/>
      <c r="IQ780" s="7"/>
    </row>
    <row r="781" spans="2:251">
      <c r="B781" s="65"/>
      <c r="C781" s="15"/>
      <c r="D781" s="15"/>
      <c r="F781" s="15"/>
      <c r="G781" s="14"/>
      <c r="H781" s="14"/>
      <c r="I781" s="14"/>
      <c r="J781" s="15"/>
      <c r="K781" s="14"/>
      <c r="L781" s="15"/>
      <c r="M781" s="15"/>
      <c r="N781" s="15"/>
      <c r="O781" s="15"/>
      <c r="P781" s="15"/>
      <c r="Q781" s="14"/>
      <c r="R781" s="15"/>
      <c r="S781" s="15"/>
      <c r="T781" s="15"/>
      <c r="U781" s="15"/>
      <c r="V781" s="15"/>
      <c r="W781" s="18"/>
      <c r="X781" s="15"/>
      <c r="Y781" s="15"/>
      <c r="Z781" s="18"/>
      <c r="AA781" s="15"/>
      <c r="AB781" s="15"/>
      <c r="AC781" s="18"/>
      <c r="AD781" s="16"/>
      <c r="AE781" s="16"/>
      <c r="AF781" s="11"/>
      <c r="AG781" s="15"/>
      <c r="AH781" s="15"/>
      <c r="AI781" s="18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4"/>
      <c r="AV781" s="15"/>
      <c r="AW781" s="15"/>
      <c r="AX781" s="15"/>
      <c r="AY781" s="15"/>
      <c r="AZ781" s="15"/>
      <c r="BA781" s="15"/>
      <c r="BB781" s="15"/>
      <c r="BC781" s="15"/>
      <c r="BD781" s="14"/>
      <c r="BE781" s="15"/>
      <c r="BF781" s="15"/>
      <c r="BG781" s="16"/>
      <c r="BH781" s="15"/>
      <c r="BI781" s="15"/>
      <c r="BJ781" s="7"/>
      <c r="BK781" s="7"/>
      <c r="BL781" s="15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7"/>
      <c r="DD781" s="7"/>
      <c r="DE781" s="7"/>
      <c r="DF781" s="7"/>
      <c r="DG781" s="7"/>
      <c r="DH781" s="7"/>
      <c r="DI781" s="7"/>
      <c r="DJ781" s="7"/>
      <c r="DK781" s="7"/>
      <c r="DL781" s="7"/>
      <c r="DM781" s="7"/>
      <c r="DN781" s="7"/>
      <c r="DO781" s="7"/>
      <c r="DP781" s="7"/>
      <c r="DQ781" s="7"/>
      <c r="DR781" s="7"/>
      <c r="DS781" s="7"/>
      <c r="DT781" s="7"/>
      <c r="DU781" s="7"/>
      <c r="DV781" s="7"/>
      <c r="DW781" s="7"/>
      <c r="DX781" s="7"/>
      <c r="DY781" s="7"/>
      <c r="DZ781" s="7"/>
      <c r="EA781" s="7"/>
      <c r="EB781" s="7"/>
      <c r="EC781" s="7"/>
      <c r="ED781" s="7"/>
      <c r="EE781" s="7"/>
      <c r="EF781" s="7"/>
      <c r="EG781" s="7"/>
      <c r="EH781" s="7"/>
      <c r="EI781" s="7"/>
      <c r="EJ781" s="7"/>
      <c r="EK781" s="7"/>
      <c r="EL781" s="7"/>
      <c r="EM781" s="7"/>
      <c r="EN781" s="7"/>
      <c r="EO781" s="7"/>
      <c r="EP781" s="7"/>
      <c r="EQ781" s="7"/>
      <c r="ER781" s="7"/>
      <c r="ES781" s="7"/>
      <c r="ET781" s="7"/>
      <c r="EU781" s="7"/>
      <c r="EV781" s="7"/>
      <c r="EW781" s="7"/>
      <c r="EX781" s="7"/>
      <c r="EY781" s="7"/>
      <c r="EZ781" s="7"/>
      <c r="FA781" s="7"/>
      <c r="FB781" s="7"/>
      <c r="FC781" s="7"/>
      <c r="FD781" s="7"/>
      <c r="FE781" s="7"/>
      <c r="FF781" s="7"/>
      <c r="FG781" s="7"/>
      <c r="FH781" s="7"/>
      <c r="FI781" s="7"/>
      <c r="FJ781" s="7"/>
      <c r="FK781" s="7"/>
      <c r="FL781" s="7"/>
      <c r="FM781" s="7"/>
      <c r="FN781" s="7"/>
      <c r="FO781" s="7"/>
      <c r="FP781" s="7"/>
      <c r="FQ781" s="7"/>
      <c r="FR781" s="7"/>
      <c r="FS781" s="7"/>
      <c r="FT781" s="7"/>
      <c r="FU781" s="7"/>
      <c r="FV781" s="7"/>
      <c r="FW781" s="7"/>
      <c r="FX781" s="7"/>
      <c r="FY781" s="7"/>
      <c r="FZ781" s="7"/>
      <c r="GA781" s="7"/>
      <c r="GB781" s="7"/>
      <c r="GC781" s="7"/>
      <c r="GD781" s="7"/>
      <c r="GE781" s="7"/>
      <c r="GF781" s="7"/>
      <c r="GG781" s="7"/>
      <c r="GH781" s="7"/>
      <c r="GI781" s="7"/>
      <c r="GJ781" s="7"/>
      <c r="GK781" s="7"/>
      <c r="GL781" s="7"/>
      <c r="GM781" s="7"/>
      <c r="GN781" s="7"/>
      <c r="GO781" s="7"/>
      <c r="GP781" s="7"/>
      <c r="GQ781" s="7"/>
      <c r="GR781" s="7"/>
      <c r="GS781" s="7"/>
      <c r="GT781" s="7"/>
      <c r="GU781" s="7"/>
      <c r="GV781" s="7"/>
      <c r="GW781" s="7"/>
      <c r="GX781" s="7"/>
      <c r="GY781" s="7"/>
      <c r="GZ781" s="7"/>
      <c r="HA781" s="7"/>
      <c r="HB781" s="7"/>
      <c r="HC781" s="7"/>
      <c r="HD781" s="7"/>
      <c r="HE781" s="7"/>
      <c r="HF781" s="7"/>
      <c r="HG781" s="7"/>
      <c r="HH781" s="7"/>
      <c r="HI781" s="7"/>
      <c r="HJ781" s="7"/>
      <c r="HK781" s="7"/>
      <c r="HL781" s="7"/>
      <c r="HM781" s="7"/>
      <c r="HN781" s="7"/>
      <c r="HO781" s="7"/>
      <c r="HP781" s="7"/>
      <c r="HQ781" s="7"/>
      <c r="HR781" s="7"/>
      <c r="HS781" s="7"/>
      <c r="HT781" s="7"/>
      <c r="HU781" s="7"/>
      <c r="HV781" s="7"/>
      <c r="HW781" s="7"/>
      <c r="HX781" s="7"/>
      <c r="HY781" s="7"/>
      <c r="HZ781" s="7"/>
      <c r="IA781" s="7"/>
      <c r="IB781" s="7"/>
      <c r="IC781" s="7"/>
      <c r="ID781" s="7"/>
      <c r="IE781" s="7"/>
      <c r="IF781" s="7"/>
      <c r="IG781" s="7"/>
      <c r="IH781" s="7"/>
      <c r="II781" s="7"/>
      <c r="IJ781" s="7"/>
      <c r="IK781" s="7"/>
      <c r="IL781" s="7"/>
      <c r="IM781" s="7"/>
      <c r="IN781" s="7"/>
      <c r="IO781" s="7"/>
      <c r="IP781" s="7"/>
      <c r="IQ781" s="7"/>
    </row>
    <row r="782" spans="2:251">
      <c r="B782" s="65"/>
      <c r="C782" s="15"/>
      <c r="D782" s="15"/>
      <c r="F782" s="15"/>
      <c r="G782" s="14"/>
      <c r="H782" s="14"/>
      <c r="I782" s="14"/>
      <c r="J782" s="15"/>
      <c r="K782" s="14"/>
      <c r="L782" s="15"/>
      <c r="M782" s="15"/>
      <c r="N782" s="15"/>
      <c r="O782" s="15"/>
      <c r="P782" s="15"/>
      <c r="Q782" s="14"/>
      <c r="R782" s="15"/>
      <c r="S782" s="15"/>
      <c r="T782" s="15"/>
      <c r="U782" s="15"/>
      <c r="V782" s="15"/>
      <c r="W782" s="18"/>
      <c r="X782" s="15"/>
      <c r="Y782" s="15"/>
      <c r="Z782" s="18"/>
      <c r="AA782" s="15"/>
      <c r="AB782" s="15"/>
      <c r="AC782" s="18"/>
      <c r="AD782" s="16"/>
      <c r="AE782" s="16"/>
      <c r="AF782" s="11"/>
      <c r="AG782" s="15"/>
      <c r="AH782" s="15"/>
      <c r="AI782" s="18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4"/>
      <c r="AV782" s="15"/>
      <c r="AW782" s="15"/>
      <c r="AX782" s="15"/>
      <c r="AY782" s="15"/>
      <c r="AZ782" s="15"/>
      <c r="BA782" s="15"/>
      <c r="BB782" s="15"/>
      <c r="BC782" s="15"/>
      <c r="BD782" s="14"/>
      <c r="BE782" s="15"/>
      <c r="BF782" s="15"/>
      <c r="BG782" s="16"/>
      <c r="BH782" s="15"/>
      <c r="BI782" s="15"/>
      <c r="BJ782" s="7"/>
      <c r="BK782" s="7"/>
      <c r="BL782" s="15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7"/>
      <c r="DD782" s="7"/>
      <c r="DE782" s="7"/>
      <c r="DF782" s="7"/>
      <c r="DG782" s="7"/>
      <c r="DH782" s="7"/>
      <c r="DI782" s="7"/>
      <c r="DJ782" s="7"/>
      <c r="DK782" s="7"/>
      <c r="DL782" s="7"/>
      <c r="DM782" s="7"/>
      <c r="DN782" s="7"/>
      <c r="DO782" s="7"/>
      <c r="DP782" s="7"/>
      <c r="DQ782" s="7"/>
      <c r="DR782" s="7"/>
      <c r="DS782" s="7"/>
      <c r="DT782" s="7"/>
      <c r="DU782" s="7"/>
      <c r="DV782" s="7"/>
      <c r="DW782" s="7"/>
      <c r="DX782" s="7"/>
      <c r="DY782" s="7"/>
      <c r="DZ782" s="7"/>
      <c r="EA782" s="7"/>
      <c r="EB782" s="7"/>
      <c r="EC782" s="7"/>
      <c r="ED782" s="7"/>
      <c r="EE782" s="7"/>
      <c r="EF782" s="7"/>
      <c r="EG782" s="7"/>
      <c r="EH782" s="7"/>
      <c r="EI782" s="7"/>
      <c r="EJ782" s="7"/>
      <c r="EK782" s="7"/>
      <c r="EL782" s="7"/>
      <c r="EM782" s="7"/>
      <c r="EN782" s="7"/>
      <c r="EO782" s="7"/>
      <c r="EP782" s="7"/>
      <c r="EQ782" s="7"/>
      <c r="ER782" s="7"/>
      <c r="ES782" s="7"/>
      <c r="ET782" s="7"/>
      <c r="EU782" s="7"/>
      <c r="EV782" s="7"/>
      <c r="EW782" s="7"/>
      <c r="EX782" s="7"/>
      <c r="EY782" s="7"/>
      <c r="EZ782" s="7"/>
      <c r="FA782" s="7"/>
      <c r="FB782" s="7"/>
      <c r="FC782" s="7"/>
      <c r="FD782" s="7"/>
      <c r="FE782" s="7"/>
      <c r="FF782" s="7"/>
      <c r="FG782" s="7"/>
      <c r="FH782" s="7"/>
      <c r="FI782" s="7"/>
      <c r="FJ782" s="7"/>
      <c r="FK782" s="7"/>
      <c r="FL782" s="7"/>
      <c r="FM782" s="7"/>
      <c r="FN782" s="7"/>
      <c r="FO782" s="7"/>
      <c r="FP782" s="7"/>
      <c r="FQ782" s="7"/>
      <c r="FR782" s="7"/>
      <c r="FS782" s="7"/>
      <c r="FT782" s="7"/>
      <c r="FU782" s="7"/>
      <c r="FV782" s="7"/>
      <c r="FW782" s="7"/>
      <c r="FX782" s="7"/>
      <c r="FY782" s="7"/>
      <c r="FZ782" s="7"/>
      <c r="GA782" s="7"/>
      <c r="GB782" s="7"/>
      <c r="GC782" s="7"/>
      <c r="GD782" s="7"/>
      <c r="GE782" s="7"/>
      <c r="GF782" s="7"/>
      <c r="GG782" s="7"/>
      <c r="GH782" s="7"/>
      <c r="GI782" s="7"/>
      <c r="GJ782" s="7"/>
      <c r="GK782" s="7"/>
      <c r="GL782" s="7"/>
      <c r="GM782" s="7"/>
      <c r="GN782" s="7"/>
      <c r="GO782" s="7"/>
      <c r="GP782" s="7"/>
      <c r="GQ782" s="7"/>
      <c r="GR782" s="7"/>
      <c r="GS782" s="7"/>
      <c r="GT782" s="7"/>
      <c r="GU782" s="7"/>
      <c r="GV782" s="7"/>
      <c r="GW782" s="7"/>
      <c r="GX782" s="7"/>
      <c r="GY782" s="7"/>
      <c r="GZ782" s="7"/>
      <c r="HA782" s="7"/>
      <c r="HB782" s="7"/>
      <c r="HC782" s="7"/>
      <c r="HD782" s="7"/>
      <c r="HE782" s="7"/>
      <c r="HF782" s="7"/>
      <c r="HG782" s="7"/>
      <c r="HH782" s="7"/>
      <c r="HI782" s="7"/>
      <c r="HJ782" s="7"/>
      <c r="HK782" s="7"/>
      <c r="HL782" s="7"/>
      <c r="HM782" s="7"/>
      <c r="HN782" s="7"/>
      <c r="HO782" s="7"/>
      <c r="HP782" s="7"/>
      <c r="HQ782" s="7"/>
      <c r="HR782" s="7"/>
      <c r="HS782" s="7"/>
      <c r="HT782" s="7"/>
      <c r="HU782" s="7"/>
      <c r="HV782" s="7"/>
      <c r="HW782" s="7"/>
      <c r="HX782" s="7"/>
      <c r="HY782" s="7"/>
      <c r="HZ782" s="7"/>
      <c r="IA782" s="7"/>
      <c r="IB782" s="7"/>
      <c r="IC782" s="7"/>
      <c r="ID782" s="7"/>
      <c r="IE782" s="7"/>
      <c r="IF782" s="7"/>
      <c r="IG782" s="7"/>
      <c r="IH782" s="7"/>
      <c r="II782" s="7"/>
      <c r="IJ782" s="7"/>
      <c r="IK782" s="7"/>
      <c r="IL782" s="7"/>
      <c r="IM782" s="7"/>
      <c r="IN782" s="7"/>
      <c r="IO782" s="7"/>
      <c r="IP782" s="7"/>
      <c r="IQ782" s="7"/>
    </row>
    <row r="783" spans="2:251">
      <c r="B783" s="65"/>
      <c r="C783" s="15"/>
      <c r="D783" s="15"/>
      <c r="F783" s="15"/>
      <c r="G783" s="14"/>
      <c r="H783" s="14"/>
      <c r="I783" s="14"/>
      <c r="J783" s="15"/>
      <c r="K783" s="14"/>
      <c r="L783" s="15"/>
      <c r="M783" s="15"/>
      <c r="N783" s="15"/>
      <c r="O783" s="15"/>
      <c r="P783" s="15"/>
      <c r="Q783" s="14"/>
      <c r="R783" s="15"/>
      <c r="S783" s="15"/>
      <c r="T783" s="15"/>
      <c r="U783" s="15"/>
      <c r="V783" s="15"/>
      <c r="W783" s="18"/>
      <c r="X783" s="15"/>
      <c r="Y783" s="15"/>
      <c r="Z783" s="18"/>
      <c r="AA783" s="15"/>
      <c r="AB783" s="15"/>
      <c r="AC783" s="18"/>
      <c r="AD783" s="16"/>
      <c r="AE783" s="16"/>
      <c r="AF783" s="11"/>
      <c r="AG783" s="15"/>
      <c r="AH783" s="15"/>
      <c r="AI783" s="18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4"/>
      <c r="AV783" s="15"/>
      <c r="AW783" s="15"/>
      <c r="AX783" s="15"/>
      <c r="AY783" s="15"/>
      <c r="AZ783" s="15"/>
      <c r="BA783" s="15"/>
      <c r="BB783" s="15"/>
      <c r="BC783" s="15"/>
      <c r="BD783" s="14"/>
      <c r="BE783" s="15"/>
      <c r="BF783" s="15"/>
      <c r="BG783" s="15"/>
      <c r="BH783" s="15"/>
      <c r="BI783" s="15"/>
      <c r="BJ783" s="7"/>
      <c r="BK783" s="7"/>
      <c r="BL783" s="15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  <c r="DA783" s="7"/>
      <c r="DB783" s="7"/>
      <c r="DC783" s="7"/>
      <c r="DD783" s="7"/>
      <c r="DE783" s="7"/>
      <c r="DF783" s="7"/>
      <c r="DG783" s="7"/>
      <c r="DH783" s="7"/>
      <c r="DI783" s="7"/>
      <c r="DJ783" s="7"/>
      <c r="DK783" s="7"/>
      <c r="DL783" s="7"/>
      <c r="DM783" s="7"/>
      <c r="DN783" s="7"/>
      <c r="DO783" s="7"/>
      <c r="DP783" s="7"/>
      <c r="DQ783" s="7"/>
      <c r="DR783" s="7"/>
      <c r="DS783" s="7"/>
      <c r="DT783" s="7"/>
      <c r="DU783" s="7"/>
      <c r="DV783" s="7"/>
      <c r="DW783" s="7"/>
      <c r="DX783" s="7"/>
      <c r="DY783" s="7"/>
      <c r="DZ783" s="7"/>
      <c r="EA783" s="7"/>
      <c r="EB783" s="7"/>
      <c r="EC783" s="7"/>
      <c r="ED783" s="7"/>
      <c r="EE783" s="7"/>
      <c r="EF783" s="7"/>
      <c r="EG783" s="7"/>
      <c r="EH783" s="7"/>
      <c r="EI783" s="7"/>
      <c r="EJ783" s="7"/>
      <c r="EK783" s="7"/>
      <c r="EL783" s="7"/>
      <c r="EM783" s="7"/>
      <c r="EN783" s="7"/>
      <c r="EO783" s="7"/>
      <c r="EP783" s="7"/>
      <c r="EQ783" s="7"/>
      <c r="ER783" s="7"/>
      <c r="ES783" s="7"/>
      <c r="ET783" s="7"/>
      <c r="EU783" s="7"/>
      <c r="EV783" s="7"/>
      <c r="EW783" s="7"/>
      <c r="EX783" s="7"/>
      <c r="EY783" s="7"/>
      <c r="EZ783" s="7"/>
      <c r="FA783" s="7"/>
      <c r="FB783" s="7"/>
      <c r="FC783" s="7"/>
      <c r="FD783" s="7"/>
      <c r="FE783" s="7"/>
      <c r="FF783" s="7"/>
      <c r="FG783" s="7"/>
      <c r="FH783" s="7"/>
      <c r="FI783" s="7"/>
      <c r="FJ783" s="7"/>
      <c r="FK783" s="7"/>
      <c r="FL783" s="7"/>
      <c r="FM783" s="7"/>
      <c r="FN783" s="7"/>
      <c r="FO783" s="7"/>
      <c r="FP783" s="7"/>
      <c r="FQ783" s="7"/>
      <c r="FR783" s="7"/>
      <c r="FS783" s="7"/>
      <c r="FT783" s="7"/>
      <c r="FU783" s="7"/>
      <c r="FV783" s="7"/>
      <c r="FW783" s="7"/>
      <c r="FX783" s="7"/>
      <c r="FY783" s="7"/>
      <c r="FZ783" s="7"/>
      <c r="GA783" s="7"/>
      <c r="GB783" s="7"/>
      <c r="GC783" s="7"/>
      <c r="GD783" s="7"/>
      <c r="GE783" s="7"/>
      <c r="GF783" s="7"/>
      <c r="GG783" s="7"/>
      <c r="GH783" s="7"/>
      <c r="GI783" s="7"/>
      <c r="GJ783" s="7"/>
      <c r="GK783" s="7"/>
      <c r="GL783" s="7"/>
      <c r="GM783" s="7"/>
      <c r="GN783" s="7"/>
      <c r="GO783" s="7"/>
      <c r="GP783" s="7"/>
      <c r="GQ783" s="7"/>
      <c r="GR783" s="7"/>
      <c r="GS783" s="7"/>
      <c r="GT783" s="7"/>
      <c r="GU783" s="7"/>
      <c r="GV783" s="7"/>
      <c r="GW783" s="7"/>
      <c r="GX783" s="7"/>
      <c r="GY783" s="7"/>
      <c r="GZ783" s="7"/>
      <c r="HA783" s="7"/>
      <c r="HB783" s="7"/>
      <c r="HC783" s="7"/>
      <c r="HD783" s="7"/>
      <c r="HE783" s="7"/>
      <c r="HF783" s="7"/>
      <c r="HG783" s="7"/>
      <c r="HH783" s="7"/>
      <c r="HI783" s="7"/>
      <c r="HJ783" s="7"/>
      <c r="HK783" s="7"/>
      <c r="HL783" s="7"/>
      <c r="HM783" s="7"/>
      <c r="HN783" s="7"/>
      <c r="HO783" s="7"/>
      <c r="HP783" s="7"/>
      <c r="HQ783" s="7"/>
      <c r="HR783" s="7"/>
      <c r="HS783" s="7"/>
      <c r="HT783" s="7"/>
      <c r="HU783" s="7"/>
      <c r="HV783" s="7"/>
      <c r="HW783" s="7"/>
      <c r="HX783" s="7"/>
      <c r="HY783" s="7"/>
      <c r="HZ783" s="7"/>
      <c r="IA783" s="7"/>
      <c r="IB783" s="7"/>
      <c r="IC783" s="7"/>
      <c r="ID783" s="7"/>
      <c r="IE783" s="7"/>
      <c r="IF783" s="7"/>
      <c r="IG783" s="7"/>
      <c r="IH783" s="7"/>
      <c r="II783" s="7"/>
      <c r="IJ783" s="7"/>
      <c r="IK783" s="7"/>
      <c r="IL783" s="7"/>
      <c r="IM783" s="7"/>
      <c r="IN783" s="7"/>
      <c r="IO783" s="7"/>
      <c r="IP783" s="7"/>
      <c r="IQ783" s="7"/>
    </row>
    <row r="784" spans="2:251">
      <c r="B784" s="65"/>
      <c r="C784" s="15"/>
      <c r="D784" s="15"/>
      <c r="F784" s="15"/>
      <c r="G784" s="14"/>
      <c r="H784" s="14"/>
      <c r="I784" s="14"/>
      <c r="J784" s="15"/>
      <c r="K784" s="14"/>
      <c r="L784" s="15"/>
      <c r="M784" s="15"/>
      <c r="N784" s="15"/>
      <c r="O784" s="15"/>
      <c r="P784" s="15"/>
      <c r="Q784" s="14"/>
      <c r="R784" s="15"/>
      <c r="S784" s="15"/>
      <c r="T784" s="15"/>
      <c r="U784" s="15"/>
      <c r="V784" s="15"/>
      <c r="W784" s="18"/>
      <c r="X784" s="15"/>
      <c r="Y784" s="15"/>
      <c r="Z784" s="18"/>
      <c r="AA784" s="15"/>
      <c r="AB784" s="15"/>
      <c r="AC784" s="18"/>
      <c r="AD784" s="16"/>
      <c r="AE784" s="16"/>
      <c r="AF784" s="11"/>
      <c r="AG784" s="15"/>
      <c r="AH784" s="15"/>
      <c r="AI784" s="18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4"/>
      <c r="AV784" s="15"/>
      <c r="AW784" s="15"/>
      <c r="AX784" s="15"/>
      <c r="AY784" s="15"/>
      <c r="AZ784" s="15"/>
      <c r="BA784" s="15"/>
      <c r="BB784" s="15"/>
      <c r="BC784" s="15"/>
      <c r="BD784" s="14"/>
      <c r="BE784" s="15"/>
      <c r="BF784" s="15"/>
      <c r="BG784" s="16"/>
      <c r="BH784" s="15"/>
      <c r="BI784" s="15"/>
      <c r="BJ784" s="7"/>
      <c r="BK784" s="7"/>
      <c r="BL784" s="15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  <c r="DA784" s="7"/>
      <c r="DB784" s="7"/>
      <c r="DC784" s="7"/>
      <c r="DD784" s="7"/>
      <c r="DE784" s="7"/>
      <c r="DF784" s="7"/>
      <c r="DG784" s="7"/>
      <c r="DH784" s="7"/>
      <c r="DI784" s="7"/>
      <c r="DJ784" s="7"/>
      <c r="DK784" s="7"/>
      <c r="DL784" s="7"/>
      <c r="DM784" s="7"/>
      <c r="DN784" s="7"/>
      <c r="DO784" s="7"/>
      <c r="DP784" s="7"/>
      <c r="DQ784" s="7"/>
      <c r="DR784" s="7"/>
      <c r="DS784" s="7"/>
      <c r="DT784" s="7"/>
      <c r="DU784" s="7"/>
      <c r="DV784" s="7"/>
      <c r="DW784" s="7"/>
      <c r="DX784" s="7"/>
      <c r="DY784" s="7"/>
      <c r="DZ784" s="7"/>
      <c r="EA784" s="7"/>
      <c r="EB784" s="7"/>
      <c r="EC784" s="7"/>
      <c r="ED784" s="7"/>
      <c r="EE784" s="7"/>
      <c r="EF784" s="7"/>
      <c r="EG784" s="7"/>
      <c r="EH784" s="7"/>
      <c r="EI784" s="7"/>
      <c r="EJ784" s="7"/>
      <c r="EK784" s="7"/>
      <c r="EL784" s="7"/>
      <c r="EM784" s="7"/>
      <c r="EN784" s="7"/>
      <c r="EO784" s="7"/>
      <c r="EP784" s="7"/>
      <c r="EQ784" s="7"/>
      <c r="ER784" s="7"/>
      <c r="ES784" s="7"/>
      <c r="ET784" s="7"/>
      <c r="EU784" s="7"/>
      <c r="EV784" s="7"/>
      <c r="EW784" s="7"/>
      <c r="EX784" s="7"/>
      <c r="EY784" s="7"/>
      <c r="EZ784" s="7"/>
      <c r="FA784" s="7"/>
      <c r="FB784" s="7"/>
      <c r="FC784" s="7"/>
      <c r="FD784" s="7"/>
      <c r="FE784" s="7"/>
      <c r="FF784" s="7"/>
      <c r="FG784" s="7"/>
      <c r="FH784" s="7"/>
      <c r="FI784" s="7"/>
      <c r="FJ784" s="7"/>
      <c r="FK784" s="7"/>
      <c r="FL784" s="7"/>
      <c r="FM784" s="7"/>
      <c r="FN784" s="7"/>
      <c r="FO784" s="7"/>
      <c r="FP784" s="7"/>
      <c r="FQ784" s="7"/>
      <c r="FR784" s="7"/>
      <c r="FS784" s="7"/>
      <c r="FT784" s="7"/>
      <c r="FU784" s="7"/>
      <c r="FV784" s="7"/>
      <c r="FW784" s="7"/>
      <c r="FX784" s="7"/>
      <c r="FY784" s="7"/>
      <c r="FZ784" s="7"/>
      <c r="GA784" s="7"/>
      <c r="GB784" s="7"/>
      <c r="GC784" s="7"/>
      <c r="GD784" s="7"/>
      <c r="GE784" s="7"/>
      <c r="GF784" s="7"/>
      <c r="GG784" s="7"/>
      <c r="GH784" s="7"/>
      <c r="GI784" s="7"/>
      <c r="GJ784" s="7"/>
      <c r="GK784" s="7"/>
      <c r="GL784" s="7"/>
      <c r="GM784" s="7"/>
      <c r="GN784" s="7"/>
      <c r="GO784" s="7"/>
      <c r="GP784" s="7"/>
      <c r="GQ784" s="7"/>
      <c r="GR784" s="7"/>
      <c r="GS784" s="7"/>
      <c r="GT784" s="7"/>
      <c r="GU784" s="7"/>
      <c r="GV784" s="7"/>
      <c r="GW784" s="7"/>
      <c r="GX784" s="7"/>
      <c r="GY784" s="7"/>
      <c r="GZ784" s="7"/>
      <c r="HA784" s="7"/>
      <c r="HB784" s="7"/>
      <c r="HC784" s="7"/>
      <c r="HD784" s="7"/>
      <c r="HE784" s="7"/>
      <c r="HF784" s="7"/>
      <c r="HG784" s="7"/>
      <c r="HH784" s="7"/>
      <c r="HI784" s="7"/>
      <c r="HJ784" s="7"/>
      <c r="HK784" s="7"/>
      <c r="HL784" s="7"/>
      <c r="HM784" s="7"/>
      <c r="HN784" s="7"/>
      <c r="HO784" s="7"/>
      <c r="HP784" s="7"/>
      <c r="HQ784" s="7"/>
      <c r="HR784" s="7"/>
      <c r="HS784" s="7"/>
      <c r="HT784" s="7"/>
      <c r="HU784" s="7"/>
      <c r="HV784" s="7"/>
      <c r="HW784" s="7"/>
      <c r="HX784" s="7"/>
      <c r="HY784" s="7"/>
      <c r="HZ784" s="7"/>
      <c r="IA784" s="7"/>
      <c r="IB784" s="7"/>
      <c r="IC784" s="7"/>
      <c r="ID784" s="7"/>
      <c r="IE784" s="7"/>
      <c r="IF784" s="7"/>
      <c r="IG784" s="7"/>
      <c r="IH784" s="7"/>
      <c r="II784" s="7"/>
      <c r="IJ784" s="7"/>
      <c r="IK784" s="7"/>
      <c r="IL784" s="7"/>
      <c r="IM784" s="7"/>
      <c r="IN784" s="7"/>
      <c r="IO784" s="7"/>
      <c r="IP784" s="7"/>
      <c r="IQ784" s="7"/>
    </row>
    <row r="785" spans="2:251">
      <c r="B785" s="65"/>
      <c r="C785" s="15"/>
      <c r="D785" s="15"/>
      <c r="F785" s="15"/>
      <c r="G785" s="14"/>
      <c r="H785" s="14"/>
      <c r="I785" s="14"/>
      <c r="J785" s="15"/>
      <c r="K785" s="14"/>
      <c r="L785" s="15"/>
      <c r="M785" s="15"/>
      <c r="N785" s="15"/>
      <c r="O785" s="15"/>
      <c r="P785" s="15"/>
      <c r="Q785" s="14"/>
      <c r="R785" s="15"/>
      <c r="S785" s="15"/>
      <c r="T785" s="15"/>
      <c r="U785" s="15"/>
      <c r="V785" s="15"/>
      <c r="W785" s="18"/>
      <c r="X785" s="15"/>
      <c r="Y785" s="15"/>
      <c r="Z785" s="18"/>
      <c r="AA785" s="15"/>
      <c r="AB785" s="15"/>
      <c r="AC785" s="18"/>
      <c r="AD785" s="16"/>
      <c r="AE785" s="16"/>
      <c r="AF785" s="11"/>
      <c r="AG785" s="15"/>
      <c r="AH785" s="15"/>
      <c r="AI785" s="18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4"/>
      <c r="AV785" s="15"/>
      <c r="AW785" s="15"/>
      <c r="AX785" s="15"/>
      <c r="AY785" s="15"/>
      <c r="AZ785" s="15"/>
      <c r="BA785" s="15"/>
      <c r="BB785" s="15"/>
      <c r="BC785" s="15"/>
      <c r="BD785" s="14"/>
      <c r="BE785" s="15"/>
      <c r="BF785" s="15"/>
      <c r="BG785" s="16"/>
      <c r="BH785" s="15"/>
      <c r="BI785" s="15"/>
      <c r="BJ785" s="7"/>
      <c r="BK785" s="7"/>
      <c r="BL785" s="15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  <c r="DA785" s="7"/>
      <c r="DB785" s="7"/>
      <c r="DC785" s="7"/>
      <c r="DD785" s="7"/>
      <c r="DE785" s="7"/>
      <c r="DF785" s="7"/>
      <c r="DG785" s="7"/>
      <c r="DH785" s="7"/>
      <c r="DI785" s="7"/>
      <c r="DJ785" s="7"/>
      <c r="DK785" s="7"/>
      <c r="DL785" s="7"/>
      <c r="DM785" s="7"/>
      <c r="DN785" s="7"/>
      <c r="DO785" s="7"/>
      <c r="DP785" s="7"/>
      <c r="DQ785" s="7"/>
      <c r="DR785" s="7"/>
      <c r="DS785" s="7"/>
      <c r="DT785" s="7"/>
      <c r="DU785" s="7"/>
      <c r="DV785" s="7"/>
      <c r="DW785" s="7"/>
      <c r="DX785" s="7"/>
      <c r="DY785" s="7"/>
      <c r="DZ785" s="7"/>
      <c r="EA785" s="7"/>
      <c r="EB785" s="7"/>
      <c r="EC785" s="7"/>
      <c r="ED785" s="7"/>
      <c r="EE785" s="7"/>
      <c r="EF785" s="7"/>
      <c r="EG785" s="7"/>
      <c r="EH785" s="7"/>
      <c r="EI785" s="7"/>
      <c r="EJ785" s="7"/>
      <c r="EK785" s="7"/>
      <c r="EL785" s="7"/>
      <c r="EM785" s="7"/>
      <c r="EN785" s="7"/>
      <c r="EO785" s="7"/>
      <c r="EP785" s="7"/>
      <c r="EQ785" s="7"/>
      <c r="ER785" s="7"/>
      <c r="ES785" s="7"/>
      <c r="ET785" s="7"/>
      <c r="EU785" s="7"/>
      <c r="EV785" s="7"/>
      <c r="EW785" s="7"/>
      <c r="EX785" s="7"/>
      <c r="EY785" s="7"/>
      <c r="EZ785" s="7"/>
      <c r="FA785" s="7"/>
      <c r="FB785" s="7"/>
      <c r="FC785" s="7"/>
      <c r="FD785" s="7"/>
      <c r="FE785" s="7"/>
      <c r="FF785" s="7"/>
      <c r="FG785" s="7"/>
      <c r="FH785" s="7"/>
      <c r="FI785" s="7"/>
      <c r="FJ785" s="7"/>
      <c r="FK785" s="7"/>
      <c r="FL785" s="7"/>
      <c r="FM785" s="7"/>
      <c r="FN785" s="7"/>
      <c r="FO785" s="7"/>
      <c r="FP785" s="7"/>
      <c r="FQ785" s="7"/>
      <c r="FR785" s="7"/>
      <c r="FS785" s="7"/>
      <c r="FT785" s="7"/>
      <c r="FU785" s="7"/>
      <c r="FV785" s="7"/>
      <c r="FW785" s="7"/>
      <c r="FX785" s="7"/>
      <c r="FY785" s="7"/>
      <c r="FZ785" s="7"/>
      <c r="GA785" s="7"/>
      <c r="GB785" s="7"/>
      <c r="GC785" s="7"/>
      <c r="GD785" s="7"/>
      <c r="GE785" s="7"/>
      <c r="GF785" s="7"/>
      <c r="GG785" s="7"/>
      <c r="GH785" s="7"/>
      <c r="GI785" s="7"/>
      <c r="GJ785" s="7"/>
      <c r="GK785" s="7"/>
      <c r="GL785" s="7"/>
      <c r="GM785" s="7"/>
      <c r="GN785" s="7"/>
      <c r="GO785" s="7"/>
      <c r="GP785" s="7"/>
      <c r="GQ785" s="7"/>
      <c r="GR785" s="7"/>
      <c r="GS785" s="7"/>
      <c r="GT785" s="7"/>
      <c r="GU785" s="7"/>
      <c r="GV785" s="7"/>
      <c r="GW785" s="7"/>
      <c r="GX785" s="7"/>
      <c r="GY785" s="7"/>
      <c r="GZ785" s="7"/>
      <c r="HA785" s="7"/>
      <c r="HB785" s="7"/>
      <c r="HC785" s="7"/>
      <c r="HD785" s="7"/>
      <c r="HE785" s="7"/>
      <c r="HF785" s="7"/>
      <c r="HG785" s="7"/>
      <c r="HH785" s="7"/>
      <c r="HI785" s="7"/>
      <c r="HJ785" s="7"/>
      <c r="HK785" s="7"/>
      <c r="HL785" s="7"/>
      <c r="HM785" s="7"/>
      <c r="HN785" s="7"/>
      <c r="HO785" s="7"/>
      <c r="HP785" s="7"/>
      <c r="HQ785" s="7"/>
      <c r="HR785" s="7"/>
      <c r="HS785" s="7"/>
      <c r="HT785" s="7"/>
      <c r="HU785" s="7"/>
      <c r="HV785" s="7"/>
      <c r="HW785" s="7"/>
      <c r="HX785" s="7"/>
      <c r="HY785" s="7"/>
      <c r="HZ785" s="7"/>
      <c r="IA785" s="7"/>
      <c r="IB785" s="7"/>
      <c r="IC785" s="7"/>
      <c r="ID785" s="7"/>
      <c r="IE785" s="7"/>
      <c r="IF785" s="7"/>
      <c r="IG785" s="7"/>
      <c r="IH785" s="7"/>
      <c r="II785" s="7"/>
      <c r="IJ785" s="7"/>
      <c r="IK785" s="7"/>
      <c r="IL785" s="7"/>
      <c r="IM785" s="7"/>
      <c r="IN785" s="7"/>
      <c r="IO785" s="7"/>
      <c r="IP785" s="7"/>
      <c r="IQ785" s="7"/>
    </row>
    <row r="786" spans="2:251">
      <c r="B786" s="65"/>
      <c r="C786" s="15"/>
      <c r="D786" s="15"/>
      <c r="F786" s="15"/>
      <c r="G786" s="14"/>
      <c r="H786" s="14"/>
      <c r="I786" s="14"/>
      <c r="J786" s="15"/>
      <c r="K786" s="14"/>
      <c r="L786" s="15"/>
      <c r="M786" s="15"/>
      <c r="N786" s="15"/>
      <c r="O786" s="15"/>
      <c r="P786" s="15"/>
      <c r="Q786" s="14"/>
      <c r="R786" s="15"/>
      <c r="S786" s="15"/>
      <c r="T786" s="15"/>
      <c r="U786" s="15"/>
      <c r="V786" s="15"/>
      <c r="W786" s="18"/>
      <c r="X786" s="15"/>
      <c r="Y786" s="15"/>
      <c r="Z786" s="18"/>
      <c r="AA786" s="15"/>
      <c r="AB786" s="15"/>
      <c r="AC786" s="18"/>
      <c r="AD786" s="16"/>
      <c r="AE786" s="16"/>
      <c r="AF786" s="11"/>
      <c r="AG786" s="15"/>
      <c r="AH786" s="15"/>
      <c r="AI786" s="18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4"/>
      <c r="AV786" s="15"/>
      <c r="AW786" s="15"/>
      <c r="AX786" s="15"/>
      <c r="AY786" s="15"/>
      <c r="AZ786" s="15"/>
      <c r="BA786" s="15"/>
      <c r="BB786" s="15"/>
      <c r="BC786" s="15"/>
      <c r="BD786" s="14"/>
      <c r="BE786" s="15"/>
      <c r="BF786" s="15"/>
      <c r="BG786" s="16"/>
      <c r="BH786" s="15"/>
      <c r="BI786" s="15"/>
      <c r="BJ786" s="7"/>
      <c r="BK786" s="7"/>
      <c r="BL786" s="15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7"/>
      <c r="DD786" s="7"/>
      <c r="DE786" s="7"/>
      <c r="DF786" s="7"/>
      <c r="DG786" s="7"/>
      <c r="DH786" s="7"/>
      <c r="DI786" s="7"/>
      <c r="DJ786" s="7"/>
      <c r="DK786" s="7"/>
      <c r="DL786" s="7"/>
      <c r="DM786" s="7"/>
      <c r="DN786" s="7"/>
      <c r="DO786" s="7"/>
      <c r="DP786" s="7"/>
      <c r="DQ786" s="7"/>
      <c r="DR786" s="7"/>
      <c r="DS786" s="7"/>
      <c r="DT786" s="7"/>
      <c r="DU786" s="7"/>
      <c r="DV786" s="7"/>
      <c r="DW786" s="7"/>
      <c r="DX786" s="7"/>
      <c r="DY786" s="7"/>
      <c r="DZ786" s="7"/>
      <c r="EA786" s="7"/>
      <c r="EB786" s="7"/>
      <c r="EC786" s="7"/>
      <c r="ED786" s="7"/>
      <c r="EE786" s="7"/>
      <c r="EF786" s="7"/>
      <c r="EG786" s="7"/>
      <c r="EH786" s="7"/>
      <c r="EI786" s="7"/>
      <c r="EJ786" s="7"/>
      <c r="EK786" s="7"/>
      <c r="EL786" s="7"/>
      <c r="EM786" s="7"/>
      <c r="EN786" s="7"/>
      <c r="EO786" s="7"/>
      <c r="EP786" s="7"/>
      <c r="EQ786" s="7"/>
      <c r="ER786" s="7"/>
      <c r="ES786" s="7"/>
      <c r="ET786" s="7"/>
      <c r="EU786" s="7"/>
      <c r="EV786" s="7"/>
      <c r="EW786" s="7"/>
      <c r="EX786" s="7"/>
      <c r="EY786" s="7"/>
      <c r="EZ786" s="7"/>
      <c r="FA786" s="7"/>
      <c r="FB786" s="7"/>
      <c r="FC786" s="7"/>
      <c r="FD786" s="7"/>
      <c r="FE786" s="7"/>
      <c r="FF786" s="7"/>
      <c r="FG786" s="7"/>
      <c r="FH786" s="7"/>
      <c r="FI786" s="7"/>
      <c r="FJ786" s="7"/>
      <c r="FK786" s="7"/>
      <c r="FL786" s="7"/>
      <c r="FM786" s="7"/>
      <c r="FN786" s="7"/>
      <c r="FO786" s="7"/>
      <c r="FP786" s="7"/>
      <c r="FQ786" s="7"/>
      <c r="FR786" s="7"/>
      <c r="FS786" s="7"/>
      <c r="FT786" s="7"/>
      <c r="FU786" s="7"/>
      <c r="FV786" s="7"/>
      <c r="FW786" s="7"/>
      <c r="FX786" s="7"/>
      <c r="FY786" s="7"/>
      <c r="FZ786" s="7"/>
      <c r="GA786" s="7"/>
      <c r="GB786" s="7"/>
      <c r="GC786" s="7"/>
      <c r="GD786" s="7"/>
      <c r="GE786" s="7"/>
      <c r="GF786" s="7"/>
      <c r="GG786" s="7"/>
      <c r="GH786" s="7"/>
      <c r="GI786" s="7"/>
      <c r="GJ786" s="7"/>
      <c r="GK786" s="7"/>
      <c r="GL786" s="7"/>
      <c r="GM786" s="7"/>
      <c r="GN786" s="7"/>
      <c r="GO786" s="7"/>
      <c r="GP786" s="7"/>
      <c r="GQ786" s="7"/>
      <c r="GR786" s="7"/>
      <c r="GS786" s="7"/>
      <c r="GT786" s="7"/>
      <c r="GU786" s="7"/>
      <c r="GV786" s="7"/>
      <c r="GW786" s="7"/>
      <c r="GX786" s="7"/>
      <c r="GY786" s="7"/>
      <c r="GZ786" s="7"/>
      <c r="HA786" s="7"/>
      <c r="HB786" s="7"/>
      <c r="HC786" s="7"/>
      <c r="HD786" s="7"/>
      <c r="HE786" s="7"/>
      <c r="HF786" s="7"/>
      <c r="HG786" s="7"/>
      <c r="HH786" s="7"/>
      <c r="HI786" s="7"/>
      <c r="HJ786" s="7"/>
      <c r="HK786" s="7"/>
      <c r="HL786" s="7"/>
      <c r="HM786" s="7"/>
      <c r="HN786" s="7"/>
      <c r="HO786" s="7"/>
      <c r="HP786" s="7"/>
      <c r="HQ786" s="7"/>
      <c r="HR786" s="7"/>
      <c r="HS786" s="7"/>
      <c r="HT786" s="7"/>
      <c r="HU786" s="7"/>
      <c r="HV786" s="7"/>
      <c r="HW786" s="7"/>
      <c r="HX786" s="7"/>
      <c r="HY786" s="7"/>
      <c r="HZ786" s="7"/>
      <c r="IA786" s="7"/>
      <c r="IB786" s="7"/>
      <c r="IC786" s="7"/>
      <c r="ID786" s="7"/>
      <c r="IE786" s="7"/>
      <c r="IF786" s="7"/>
      <c r="IG786" s="7"/>
      <c r="IH786" s="7"/>
      <c r="II786" s="7"/>
      <c r="IJ786" s="7"/>
      <c r="IK786" s="7"/>
      <c r="IL786" s="7"/>
      <c r="IM786" s="7"/>
      <c r="IN786" s="7"/>
      <c r="IO786" s="7"/>
      <c r="IP786" s="7"/>
      <c r="IQ786" s="7"/>
    </row>
    <row r="787" spans="2:251">
      <c r="B787" s="65"/>
      <c r="C787" s="15"/>
      <c r="D787" s="15"/>
      <c r="F787" s="15"/>
      <c r="G787" s="14"/>
      <c r="H787" s="14"/>
      <c r="I787" s="14"/>
      <c r="J787" s="15"/>
      <c r="K787" s="14"/>
      <c r="L787" s="15"/>
      <c r="M787" s="15"/>
      <c r="N787" s="15"/>
      <c r="O787" s="15"/>
      <c r="P787" s="15"/>
      <c r="Q787" s="14"/>
      <c r="R787" s="15"/>
      <c r="S787" s="15"/>
      <c r="T787" s="15"/>
      <c r="U787" s="15"/>
      <c r="V787" s="15"/>
      <c r="W787" s="18"/>
      <c r="X787" s="15"/>
      <c r="Y787" s="15"/>
      <c r="Z787" s="18"/>
      <c r="AA787" s="15"/>
      <c r="AB787" s="15"/>
      <c r="AC787" s="18"/>
      <c r="AD787" s="16"/>
      <c r="AE787" s="16"/>
      <c r="AF787" s="11"/>
      <c r="AG787" s="15"/>
      <c r="AH787" s="15"/>
      <c r="AI787" s="18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4"/>
      <c r="AV787" s="15"/>
      <c r="AW787" s="15"/>
      <c r="AX787" s="15"/>
      <c r="AY787" s="15"/>
      <c r="AZ787" s="15"/>
      <c r="BA787" s="15"/>
      <c r="BB787" s="15"/>
      <c r="BC787" s="15"/>
      <c r="BD787" s="14"/>
      <c r="BE787" s="15"/>
      <c r="BF787" s="15"/>
      <c r="BG787" s="16"/>
      <c r="BH787" s="15"/>
      <c r="BI787" s="15"/>
      <c r="BJ787" s="7"/>
      <c r="BK787" s="7"/>
      <c r="BL787" s="15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  <c r="DA787" s="7"/>
      <c r="DB787" s="7"/>
      <c r="DC787" s="7"/>
      <c r="DD787" s="7"/>
      <c r="DE787" s="7"/>
      <c r="DF787" s="7"/>
      <c r="DG787" s="7"/>
      <c r="DH787" s="7"/>
      <c r="DI787" s="7"/>
      <c r="DJ787" s="7"/>
      <c r="DK787" s="7"/>
      <c r="DL787" s="7"/>
      <c r="DM787" s="7"/>
      <c r="DN787" s="7"/>
      <c r="DO787" s="7"/>
      <c r="DP787" s="7"/>
      <c r="DQ787" s="7"/>
      <c r="DR787" s="7"/>
      <c r="DS787" s="7"/>
      <c r="DT787" s="7"/>
      <c r="DU787" s="7"/>
      <c r="DV787" s="7"/>
      <c r="DW787" s="7"/>
      <c r="DX787" s="7"/>
      <c r="DY787" s="7"/>
      <c r="DZ787" s="7"/>
      <c r="EA787" s="7"/>
      <c r="EB787" s="7"/>
      <c r="EC787" s="7"/>
      <c r="ED787" s="7"/>
      <c r="EE787" s="7"/>
      <c r="EF787" s="7"/>
      <c r="EG787" s="7"/>
      <c r="EH787" s="7"/>
      <c r="EI787" s="7"/>
      <c r="EJ787" s="7"/>
      <c r="EK787" s="7"/>
      <c r="EL787" s="7"/>
      <c r="EM787" s="7"/>
      <c r="EN787" s="7"/>
      <c r="EO787" s="7"/>
      <c r="EP787" s="7"/>
      <c r="EQ787" s="7"/>
      <c r="ER787" s="7"/>
      <c r="ES787" s="7"/>
      <c r="ET787" s="7"/>
      <c r="EU787" s="7"/>
      <c r="EV787" s="7"/>
      <c r="EW787" s="7"/>
      <c r="EX787" s="7"/>
      <c r="EY787" s="7"/>
      <c r="EZ787" s="7"/>
      <c r="FA787" s="7"/>
      <c r="FB787" s="7"/>
      <c r="FC787" s="7"/>
      <c r="FD787" s="7"/>
      <c r="FE787" s="7"/>
      <c r="FF787" s="7"/>
      <c r="FG787" s="7"/>
      <c r="FH787" s="7"/>
      <c r="FI787" s="7"/>
      <c r="FJ787" s="7"/>
      <c r="FK787" s="7"/>
      <c r="FL787" s="7"/>
      <c r="FM787" s="7"/>
      <c r="FN787" s="7"/>
      <c r="FO787" s="7"/>
      <c r="FP787" s="7"/>
      <c r="FQ787" s="7"/>
      <c r="FR787" s="7"/>
      <c r="FS787" s="7"/>
      <c r="FT787" s="7"/>
      <c r="FU787" s="7"/>
      <c r="FV787" s="7"/>
      <c r="FW787" s="7"/>
      <c r="FX787" s="7"/>
      <c r="FY787" s="7"/>
      <c r="FZ787" s="7"/>
      <c r="GA787" s="7"/>
      <c r="GB787" s="7"/>
      <c r="GC787" s="7"/>
      <c r="GD787" s="7"/>
      <c r="GE787" s="7"/>
      <c r="GF787" s="7"/>
      <c r="GG787" s="7"/>
      <c r="GH787" s="7"/>
      <c r="GI787" s="7"/>
      <c r="GJ787" s="7"/>
      <c r="GK787" s="7"/>
      <c r="GL787" s="7"/>
      <c r="GM787" s="7"/>
      <c r="GN787" s="7"/>
      <c r="GO787" s="7"/>
      <c r="GP787" s="7"/>
      <c r="GQ787" s="7"/>
      <c r="GR787" s="7"/>
      <c r="GS787" s="7"/>
      <c r="GT787" s="7"/>
      <c r="GU787" s="7"/>
      <c r="GV787" s="7"/>
      <c r="GW787" s="7"/>
      <c r="GX787" s="7"/>
      <c r="GY787" s="7"/>
      <c r="GZ787" s="7"/>
      <c r="HA787" s="7"/>
      <c r="HB787" s="7"/>
      <c r="HC787" s="7"/>
      <c r="HD787" s="7"/>
      <c r="HE787" s="7"/>
      <c r="HF787" s="7"/>
      <c r="HG787" s="7"/>
      <c r="HH787" s="7"/>
      <c r="HI787" s="7"/>
      <c r="HJ787" s="7"/>
      <c r="HK787" s="7"/>
      <c r="HL787" s="7"/>
      <c r="HM787" s="7"/>
      <c r="HN787" s="7"/>
      <c r="HO787" s="7"/>
      <c r="HP787" s="7"/>
      <c r="HQ787" s="7"/>
      <c r="HR787" s="7"/>
      <c r="HS787" s="7"/>
      <c r="HT787" s="7"/>
      <c r="HU787" s="7"/>
      <c r="HV787" s="7"/>
      <c r="HW787" s="7"/>
      <c r="HX787" s="7"/>
      <c r="HY787" s="7"/>
      <c r="HZ787" s="7"/>
      <c r="IA787" s="7"/>
      <c r="IB787" s="7"/>
      <c r="IC787" s="7"/>
      <c r="ID787" s="7"/>
      <c r="IE787" s="7"/>
      <c r="IF787" s="7"/>
      <c r="IG787" s="7"/>
      <c r="IH787" s="7"/>
      <c r="II787" s="7"/>
      <c r="IJ787" s="7"/>
      <c r="IK787" s="7"/>
      <c r="IL787" s="7"/>
      <c r="IM787" s="7"/>
      <c r="IN787" s="7"/>
      <c r="IO787" s="7"/>
      <c r="IP787" s="7"/>
      <c r="IQ787" s="7"/>
    </row>
    <row r="788" spans="2:251">
      <c r="B788" s="65"/>
      <c r="C788" s="15"/>
      <c r="D788" s="15"/>
      <c r="F788" s="15"/>
      <c r="G788" s="14"/>
      <c r="H788" s="14"/>
      <c r="I788" s="14"/>
      <c r="J788" s="15"/>
      <c r="K788" s="14"/>
      <c r="L788" s="15"/>
      <c r="M788" s="15"/>
      <c r="N788" s="15"/>
      <c r="O788" s="15"/>
      <c r="P788" s="15"/>
      <c r="Q788" s="14"/>
      <c r="R788" s="15"/>
      <c r="S788" s="15"/>
      <c r="T788" s="15"/>
      <c r="U788" s="15"/>
      <c r="V788" s="15"/>
      <c r="W788" s="18"/>
      <c r="X788" s="15"/>
      <c r="Y788" s="15"/>
      <c r="Z788" s="18"/>
      <c r="AA788" s="15"/>
      <c r="AB788" s="15"/>
      <c r="AC788" s="18"/>
      <c r="AD788" s="16"/>
      <c r="AE788" s="16"/>
      <c r="AF788" s="11"/>
      <c r="AG788" s="15"/>
      <c r="AH788" s="15"/>
      <c r="AI788" s="18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4"/>
      <c r="AV788" s="15"/>
      <c r="AW788" s="15"/>
      <c r="AX788" s="15"/>
      <c r="AY788" s="15"/>
      <c r="AZ788" s="15"/>
      <c r="BA788" s="15"/>
      <c r="BB788" s="15"/>
      <c r="BC788" s="15"/>
      <c r="BD788" s="14"/>
      <c r="BE788" s="15"/>
      <c r="BF788" s="15"/>
      <c r="BG788" s="16"/>
      <c r="BH788" s="15"/>
      <c r="BI788" s="15"/>
      <c r="BJ788" s="7"/>
      <c r="BK788" s="7"/>
      <c r="BL788" s="15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  <c r="DA788" s="7"/>
      <c r="DB788" s="7"/>
      <c r="DC788" s="7"/>
      <c r="DD788" s="7"/>
      <c r="DE788" s="7"/>
      <c r="DF788" s="7"/>
      <c r="DG788" s="7"/>
      <c r="DH788" s="7"/>
      <c r="DI788" s="7"/>
      <c r="DJ788" s="7"/>
      <c r="DK788" s="7"/>
      <c r="DL788" s="7"/>
      <c r="DM788" s="7"/>
      <c r="DN788" s="7"/>
      <c r="DO788" s="7"/>
      <c r="DP788" s="7"/>
      <c r="DQ788" s="7"/>
      <c r="DR788" s="7"/>
      <c r="DS788" s="7"/>
      <c r="DT788" s="7"/>
      <c r="DU788" s="7"/>
      <c r="DV788" s="7"/>
      <c r="DW788" s="7"/>
      <c r="DX788" s="7"/>
      <c r="DY788" s="7"/>
      <c r="DZ788" s="7"/>
      <c r="EA788" s="7"/>
      <c r="EB788" s="7"/>
      <c r="EC788" s="7"/>
      <c r="ED788" s="7"/>
      <c r="EE788" s="7"/>
      <c r="EF788" s="7"/>
      <c r="EG788" s="7"/>
      <c r="EH788" s="7"/>
      <c r="EI788" s="7"/>
      <c r="EJ788" s="7"/>
      <c r="EK788" s="7"/>
      <c r="EL788" s="7"/>
      <c r="EM788" s="7"/>
      <c r="EN788" s="7"/>
      <c r="EO788" s="7"/>
      <c r="EP788" s="7"/>
      <c r="EQ788" s="7"/>
      <c r="ER788" s="7"/>
      <c r="ES788" s="7"/>
      <c r="ET788" s="7"/>
      <c r="EU788" s="7"/>
      <c r="EV788" s="7"/>
      <c r="EW788" s="7"/>
      <c r="EX788" s="7"/>
      <c r="EY788" s="7"/>
      <c r="EZ788" s="7"/>
      <c r="FA788" s="7"/>
      <c r="FB788" s="7"/>
      <c r="FC788" s="7"/>
      <c r="FD788" s="7"/>
      <c r="FE788" s="7"/>
      <c r="FF788" s="7"/>
      <c r="FG788" s="7"/>
      <c r="FH788" s="7"/>
      <c r="FI788" s="7"/>
      <c r="FJ788" s="7"/>
      <c r="FK788" s="7"/>
      <c r="FL788" s="7"/>
      <c r="FM788" s="7"/>
      <c r="FN788" s="7"/>
      <c r="FO788" s="7"/>
      <c r="FP788" s="7"/>
      <c r="FQ788" s="7"/>
      <c r="FR788" s="7"/>
      <c r="FS788" s="7"/>
      <c r="FT788" s="7"/>
      <c r="FU788" s="7"/>
      <c r="FV788" s="7"/>
      <c r="FW788" s="7"/>
      <c r="FX788" s="7"/>
      <c r="FY788" s="7"/>
      <c r="FZ788" s="7"/>
      <c r="GA788" s="7"/>
      <c r="GB788" s="7"/>
      <c r="GC788" s="7"/>
      <c r="GD788" s="7"/>
      <c r="GE788" s="7"/>
      <c r="GF788" s="7"/>
      <c r="GG788" s="7"/>
      <c r="GH788" s="7"/>
      <c r="GI788" s="7"/>
      <c r="GJ788" s="7"/>
      <c r="GK788" s="7"/>
      <c r="GL788" s="7"/>
      <c r="GM788" s="7"/>
      <c r="GN788" s="7"/>
      <c r="GO788" s="7"/>
      <c r="GP788" s="7"/>
      <c r="GQ788" s="7"/>
      <c r="GR788" s="7"/>
      <c r="GS788" s="7"/>
      <c r="GT788" s="7"/>
      <c r="GU788" s="7"/>
      <c r="GV788" s="7"/>
      <c r="GW788" s="7"/>
      <c r="GX788" s="7"/>
      <c r="GY788" s="7"/>
      <c r="GZ788" s="7"/>
      <c r="HA788" s="7"/>
      <c r="HB788" s="7"/>
      <c r="HC788" s="7"/>
      <c r="HD788" s="7"/>
      <c r="HE788" s="7"/>
      <c r="HF788" s="7"/>
      <c r="HG788" s="7"/>
      <c r="HH788" s="7"/>
      <c r="HI788" s="7"/>
      <c r="HJ788" s="7"/>
      <c r="HK788" s="7"/>
      <c r="HL788" s="7"/>
      <c r="HM788" s="7"/>
      <c r="HN788" s="7"/>
      <c r="HO788" s="7"/>
      <c r="HP788" s="7"/>
      <c r="HQ788" s="7"/>
      <c r="HR788" s="7"/>
      <c r="HS788" s="7"/>
      <c r="HT788" s="7"/>
      <c r="HU788" s="7"/>
      <c r="HV788" s="7"/>
      <c r="HW788" s="7"/>
      <c r="HX788" s="7"/>
      <c r="HY788" s="7"/>
      <c r="HZ788" s="7"/>
      <c r="IA788" s="7"/>
      <c r="IB788" s="7"/>
      <c r="IC788" s="7"/>
      <c r="ID788" s="7"/>
      <c r="IE788" s="7"/>
      <c r="IF788" s="7"/>
      <c r="IG788" s="7"/>
      <c r="IH788" s="7"/>
      <c r="II788" s="7"/>
      <c r="IJ788" s="7"/>
      <c r="IK788" s="7"/>
      <c r="IL788" s="7"/>
      <c r="IM788" s="7"/>
      <c r="IN788" s="7"/>
      <c r="IO788" s="7"/>
      <c r="IP788" s="7"/>
      <c r="IQ788" s="7"/>
    </row>
    <row r="789" spans="2:251">
      <c r="B789" s="65"/>
      <c r="C789" s="15"/>
      <c r="D789" s="15"/>
      <c r="F789" s="15"/>
      <c r="G789" s="14"/>
      <c r="H789" s="14"/>
      <c r="I789" s="14"/>
      <c r="J789" s="15"/>
      <c r="K789" s="14"/>
      <c r="L789" s="15"/>
      <c r="M789" s="15"/>
      <c r="N789" s="15"/>
      <c r="O789" s="15"/>
      <c r="P789" s="15"/>
      <c r="Q789" s="14"/>
      <c r="R789" s="15"/>
      <c r="S789" s="15"/>
      <c r="T789" s="15"/>
      <c r="U789" s="15"/>
      <c r="V789" s="15"/>
      <c r="W789" s="18"/>
      <c r="X789" s="15"/>
      <c r="Y789" s="15"/>
      <c r="Z789" s="18"/>
      <c r="AA789" s="15"/>
      <c r="AB789" s="15"/>
      <c r="AC789" s="18"/>
      <c r="AD789" s="16"/>
      <c r="AE789" s="16"/>
      <c r="AF789" s="11"/>
      <c r="AG789" s="15"/>
      <c r="AH789" s="15"/>
      <c r="AI789" s="18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4"/>
      <c r="AV789" s="15"/>
      <c r="AW789" s="15"/>
      <c r="AX789" s="15"/>
      <c r="AY789" s="15"/>
      <c r="AZ789" s="15"/>
      <c r="BA789" s="15"/>
      <c r="BB789" s="15"/>
      <c r="BC789" s="15"/>
      <c r="BD789" s="14"/>
      <c r="BE789" s="15"/>
      <c r="BF789" s="15"/>
      <c r="BG789" s="16"/>
      <c r="BH789" s="15"/>
      <c r="BI789" s="15"/>
      <c r="BJ789" s="7"/>
      <c r="BK789" s="7"/>
      <c r="BL789" s="15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7"/>
      <c r="DD789" s="7"/>
      <c r="DE789" s="7"/>
      <c r="DF789" s="7"/>
      <c r="DG789" s="7"/>
      <c r="DH789" s="7"/>
      <c r="DI789" s="7"/>
      <c r="DJ789" s="7"/>
      <c r="DK789" s="7"/>
      <c r="DL789" s="7"/>
      <c r="DM789" s="7"/>
      <c r="DN789" s="7"/>
      <c r="DO789" s="7"/>
      <c r="DP789" s="7"/>
      <c r="DQ789" s="7"/>
      <c r="DR789" s="7"/>
      <c r="DS789" s="7"/>
      <c r="DT789" s="7"/>
      <c r="DU789" s="7"/>
      <c r="DV789" s="7"/>
      <c r="DW789" s="7"/>
      <c r="DX789" s="7"/>
      <c r="DY789" s="7"/>
      <c r="DZ789" s="7"/>
      <c r="EA789" s="7"/>
      <c r="EB789" s="7"/>
      <c r="EC789" s="7"/>
      <c r="ED789" s="7"/>
      <c r="EE789" s="7"/>
      <c r="EF789" s="7"/>
      <c r="EG789" s="7"/>
      <c r="EH789" s="7"/>
      <c r="EI789" s="7"/>
      <c r="EJ789" s="7"/>
      <c r="EK789" s="7"/>
      <c r="EL789" s="7"/>
      <c r="EM789" s="7"/>
      <c r="EN789" s="7"/>
      <c r="EO789" s="7"/>
      <c r="EP789" s="7"/>
      <c r="EQ789" s="7"/>
      <c r="ER789" s="7"/>
      <c r="ES789" s="7"/>
      <c r="ET789" s="7"/>
      <c r="EU789" s="7"/>
      <c r="EV789" s="7"/>
      <c r="EW789" s="7"/>
      <c r="EX789" s="7"/>
      <c r="EY789" s="7"/>
      <c r="EZ789" s="7"/>
      <c r="FA789" s="7"/>
      <c r="FB789" s="7"/>
      <c r="FC789" s="7"/>
      <c r="FD789" s="7"/>
      <c r="FE789" s="7"/>
      <c r="FF789" s="7"/>
      <c r="FG789" s="7"/>
      <c r="FH789" s="7"/>
      <c r="FI789" s="7"/>
      <c r="FJ789" s="7"/>
      <c r="FK789" s="7"/>
      <c r="FL789" s="7"/>
      <c r="FM789" s="7"/>
      <c r="FN789" s="7"/>
      <c r="FO789" s="7"/>
      <c r="FP789" s="7"/>
      <c r="FQ789" s="7"/>
      <c r="FR789" s="7"/>
      <c r="FS789" s="7"/>
      <c r="FT789" s="7"/>
      <c r="FU789" s="7"/>
      <c r="FV789" s="7"/>
      <c r="FW789" s="7"/>
      <c r="FX789" s="7"/>
      <c r="FY789" s="7"/>
      <c r="FZ789" s="7"/>
      <c r="GA789" s="7"/>
      <c r="GB789" s="7"/>
      <c r="GC789" s="7"/>
      <c r="GD789" s="7"/>
      <c r="GE789" s="7"/>
      <c r="GF789" s="7"/>
      <c r="GG789" s="7"/>
      <c r="GH789" s="7"/>
      <c r="GI789" s="7"/>
      <c r="GJ789" s="7"/>
      <c r="GK789" s="7"/>
      <c r="GL789" s="7"/>
      <c r="GM789" s="7"/>
      <c r="GN789" s="7"/>
      <c r="GO789" s="7"/>
      <c r="GP789" s="7"/>
      <c r="GQ789" s="7"/>
      <c r="GR789" s="7"/>
      <c r="GS789" s="7"/>
      <c r="GT789" s="7"/>
      <c r="GU789" s="7"/>
      <c r="GV789" s="7"/>
      <c r="GW789" s="7"/>
      <c r="GX789" s="7"/>
      <c r="GY789" s="7"/>
      <c r="GZ789" s="7"/>
      <c r="HA789" s="7"/>
      <c r="HB789" s="7"/>
      <c r="HC789" s="7"/>
      <c r="HD789" s="7"/>
      <c r="HE789" s="7"/>
      <c r="HF789" s="7"/>
      <c r="HG789" s="7"/>
      <c r="HH789" s="7"/>
      <c r="HI789" s="7"/>
      <c r="HJ789" s="7"/>
      <c r="HK789" s="7"/>
      <c r="HL789" s="7"/>
      <c r="HM789" s="7"/>
      <c r="HN789" s="7"/>
      <c r="HO789" s="7"/>
      <c r="HP789" s="7"/>
      <c r="HQ789" s="7"/>
      <c r="HR789" s="7"/>
      <c r="HS789" s="7"/>
      <c r="HT789" s="7"/>
      <c r="HU789" s="7"/>
      <c r="HV789" s="7"/>
      <c r="HW789" s="7"/>
      <c r="HX789" s="7"/>
      <c r="HY789" s="7"/>
      <c r="HZ789" s="7"/>
      <c r="IA789" s="7"/>
      <c r="IB789" s="7"/>
      <c r="IC789" s="7"/>
      <c r="ID789" s="7"/>
      <c r="IE789" s="7"/>
      <c r="IF789" s="7"/>
      <c r="IG789" s="7"/>
      <c r="IH789" s="7"/>
      <c r="II789" s="7"/>
      <c r="IJ789" s="7"/>
      <c r="IK789" s="7"/>
      <c r="IL789" s="7"/>
      <c r="IM789" s="7"/>
      <c r="IN789" s="7"/>
      <c r="IO789" s="7"/>
      <c r="IP789" s="7"/>
      <c r="IQ789" s="7"/>
    </row>
    <row r="790" spans="2:251">
      <c r="B790" s="65"/>
      <c r="C790" s="15"/>
      <c r="D790" s="15"/>
      <c r="F790" s="15"/>
      <c r="G790" s="14"/>
      <c r="H790" s="14"/>
      <c r="I790" s="14"/>
      <c r="J790" s="15"/>
      <c r="K790" s="14"/>
      <c r="L790" s="15"/>
      <c r="M790" s="15"/>
      <c r="N790" s="15"/>
      <c r="O790" s="15"/>
      <c r="P790" s="15"/>
      <c r="Q790" s="14"/>
      <c r="R790" s="15"/>
      <c r="S790" s="15"/>
      <c r="T790" s="15"/>
      <c r="U790" s="15"/>
      <c r="V790" s="15"/>
      <c r="W790" s="18"/>
      <c r="X790" s="15"/>
      <c r="Y790" s="15"/>
      <c r="Z790" s="18"/>
      <c r="AA790" s="15"/>
      <c r="AB790" s="15"/>
      <c r="AC790" s="18"/>
      <c r="AD790" s="16"/>
      <c r="AE790" s="16"/>
      <c r="AF790" s="11"/>
      <c r="AG790" s="15"/>
      <c r="AH790" s="15"/>
      <c r="AI790" s="18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4"/>
      <c r="AV790" s="15"/>
      <c r="AW790" s="15"/>
      <c r="AX790" s="15"/>
      <c r="AY790" s="15"/>
      <c r="AZ790" s="15"/>
      <c r="BA790" s="15"/>
      <c r="BB790" s="15"/>
      <c r="BC790" s="15"/>
      <c r="BD790" s="14"/>
      <c r="BE790" s="15"/>
      <c r="BF790" s="15"/>
      <c r="BG790" s="16"/>
      <c r="BH790" s="15"/>
      <c r="BI790" s="15"/>
      <c r="BJ790" s="7"/>
      <c r="BK790" s="7"/>
      <c r="BL790" s="15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7"/>
      <c r="DD790" s="7"/>
      <c r="DE790" s="7"/>
      <c r="DF790" s="7"/>
      <c r="DG790" s="7"/>
      <c r="DH790" s="7"/>
      <c r="DI790" s="7"/>
      <c r="DJ790" s="7"/>
      <c r="DK790" s="7"/>
      <c r="DL790" s="7"/>
      <c r="DM790" s="7"/>
      <c r="DN790" s="7"/>
      <c r="DO790" s="7"/>
      <c r="DP790" s="7"/>
      <c r="DQ790" s="7"/>
      <c r="DR790" s="7"/>
      <c r="DS790" s="7"/>
      <c r="DT790" s="7"/>
      <c r="DU790" s="7"/>
      <c r="DV790" s="7"/>
      <c r="DW790" s="7"/>
      <c r="DX790" s="7"/>
      <c r="DY790" s="7"/>
      <c r="DZ790" s="7"/>
      <c r="EA790" s="7"/>
      <c r="EB790" s="7"/>
      <c r="EC790" s="7"/>
      <c r="ED790" s="7"/>
      <c r="EE790" s="7"/>
      <c r="EF790" s="7"/>
      <c r="EG790" s="7"/>
      <c r="EH790" s="7"/>
      <c r="EI790" s="7"/>
      <c r="EJ790" s="7"/>
      <c r="EK790" s="7"/>
      <c r="EL790" s="7"/>
      <c r="EM790" s="7"/>
      <c r="EN790" s="7"/>
      <c r="EO790" s="7"/>
      <c r="EP790" s="7"/>
      <c r="EQ790" s="7"/>
      <c r="ER790" s="7"/>
      <c r="ES790" s="7"/>
      <c r="ET790" s="7"/>
      <c r="EU790" s="7"/>
      <c r="EV790" s="7"/>
      <c r="EW790" s="7"/>
      <c r="EX790" s="7"/>
      <c r="EY790" s="7"/>
      <c r="EZ790" s="7"/>
      <c r="FA790" s="7"/>
      <c r="FB790" s="7"/>
      <c r="FC790" s="7"/>
      <c r="FD790" s="7"/>
      <c r="FE790" s="7"/>
      <c r="FF790" s="7"/>
      <c r="FG790" s="7"/>
      <c r="FH790" s="7"/>
      <c r="FI790" s="7"/>
      <c r="FJ790" s="7"/>
      <c r="FK790" s="7"/>
      <c r="FL790" s="7"/>
      <c r="FM790" s="7"/>
      <c r="FN790" s="7"/>
      <c r="FO790" s="7"/>
      <c r="FP790" s="7"/>
      <c r="FQ790" s="7"/>
      <c r="FR790" s="7"/>
      <c r="FS790" s="7"/>
      <c r="FT790" s="7"/>
      <c r="FU790" s="7"/>
      <c r="FV790" s="7"/>
      <c r="FW790" s="7"/>
      <c r="FX790" s="7"/>
      <c r="FY790" s="7"/>
      <c r="FZ790" s="7"/>
      <c r="GA790" s="7"/>
      <c r="GB790" s="7"/>
      <c r="GC790" s="7"/>
      <c r="GD790" s="7"/>
      <c r="GE790" s="7"/>
      <c r="GF790" s="7"/>
      <c r="GG790" s="7"/>
      <c r="GH790" s="7"/>
      <c r="GI790" s="7"/>
      <c r="GJ790" s="7"/>
      <c r="GK790" s="7"/>
      <c r="GL790" s="7"/>
      <c r="GM790" s="7"/>
      <c r="GN790" s="7"/>
      <c r="GO790" s="7"/>
      <c r="GP790" s="7"/>
      <c r="GQ790" s="7"/>
      <c r="GR790" s="7"/>
      <c r="GS790" s="7"/>
      <c r="GT790" s="7"/>
      <c r="GU790" s="7"/>
      <c r="GV790" s="7"/>
      <c r="GW790" s="7"/>
      <c r="GX790" s="7"/>
      <c r="GY790" s="7"/>
      <c r="GZ790" s="7"/>
      <c r="HA790" s="7"/>
      <c r="HB790" s="7"/>
      <c r="HC790" s="7"/>
      <c r="HD790" s="7"/>
      <c r="HE790" s="7"/>
      <c r="HF790" s="7"/>
      <c r="HG790" s="7"/>
      <c r="HH790" s="7"/>
      <c r="HI790" s="7"/>
      <c r="HJ790" s="7"/>
      <c r="HK790" s="7"/>
      <c r="HL790" s="7"/>
      <c r="HM790" s="7"/>
      <c r="HN790" s="7"/>
      <c r="HO790" s="7"/>
      <c r="HP790" s="7"/>
      <c r="HQ790" s="7"/>
      <c r="HR790" s="7"/>
      <c r="HS790" s="7"/>
      <c r="HT790" s="7"/>
      <c r="HU790" s="7"/>
      <c r="HV790" s="7"/>
      <c r="HW790" s="7"/>
      <c r="HX790" s="7"/>
      <c r="HY790" s="7"/>
      <c r="HZ790" s="7"/>
      <c r="IA790" s="7"/>
      <c r="IB790" s="7"/>
      <c r="IC790" s="7"/>
      <c r="ID790" s="7"/>
      <c r="IE790" s="7"/>
      <c r="IF790" s="7"/>
      <c r="IG790" s="7"/>
      <c r="IH790" s="7"/>
      <c r="II790" s="7"/>
      <c r="IJ790" s="7"/>
      <c r="IK790" s="7"/>
      <c r="IL790" s="7"/>
      <c r="IM790" s="7"/>
      <c r="IN790" s="7"/>
      <c r="IO790" s="7"/>
      <c r="IP790" s="7"/>
      <c r="IQ790" s="7"/>
    </row>
    <row r="791" spans="2:251">
      <c r="B791" s="65"/>
      <c r="C791" s="15"/>
      <c r="D791" s="15"/>
      <c r="F791" s="15"/>
      <c r="G791" s="14"/>
      <c r="H791" s="14"/>
      <c r="I791" s="14"/>
      <c r="J791" s="15"/>
      <c r="K791" s="14"/>
      <c r="L791" s="15"/>
      <c r="M791" s="15"/>
      <c r="N791" s="15"/>
      <c r="O791" s="15"/>
      <c r="P791" s="15"/>
      <c r="Q791" s="14"/>
      <c r="R791" s="15"/>
      <c r="S791" s="15"/>
      <c r="T791" s="15"/>
      <c r="U791" s="15"/>
      <c r="V791" s="15"/>
      <c r="W791" s="18"/>
      <c r="X791" s="15"/>
      <c r="Y791" s="15"/>
      <c r="Z791" s="18"/>
      <c r="AA791" s="15"/>
      <c r="AB791" s="15"/>
      <c r="AC791" s="18"/>
      <c r="AD791" s="16"/>
      <c r="AE791" s="16"/>
      <c r="AF791" s="11"/>
      <c r="AG791" s="15"/>
      <c r="AH791" s="15"/>
      <c r="AI791" s="18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4"/>
      <c r="AV791" s="15"/>
      <c r="AW791" s="15"/>
      <c r="AX791" s="15"/>
      <c r="AY791" s="15"/>
      <c r="AZ791" s="15"/>
      <c r="BA791" s="15"/>
      <c r="BB791" s="15"/>
      <c r="BC791" s="15"/>
      <c r="BD791" s="14"/>
      <c r="BE791" s="15"/>
      <c r="BF791" s="15"/>
      <c r="BG791" s="15"/>
      <c r="BH791" s="15"/>
      <c r="BI791" s="15"/>
      <c r="BJ791" s="7"/>
      <c r="BK791" s="7"/>
      <c r="BL791" s="15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  <c r="DA791" s="7"/>
      <c r="DB791" s="7"/>
      <c r="DC791" s="7"/>
      <c r="DD791" s="7"/>
      <c r="DE791" s="7"/>
      <c r="DF791" s="7"/>
      <c r="DG791" s="7"/>
      <c r="DH791" s="7"/>
      <c r="DI791" s="7"/>
      <c r="DJ791" s="7"/>
      <c r="DK791" s="7"/>
      <c r="DL791" s="7"/>
      <c r="DM791" s="7"/>
      <c r="DN791" s="7"/>
      <c r="DO791" s="7"/>
      <c r="DP791" s="7"/>
      <c r="DQ791" s="7"/>
      <c r="DR791" s="7"/>
      <c r="DS791" s="7"/>
      <c r="DT791" s="7"/>
      <c r="DU791" s="7"/>
      <c r="DV791" s="7"/>
      <c r="DW791" s="7"/>
      <c r="DX791" s="7"/>
      <c r="DY791" s="7"/>
      <c r="DZ791" s="7"/>
      <c r="EA791" s="7"/>
      <c r="EB791" s="7"/>
      <c r="EC791" s="7"/>
      <c r="ED791" s="7"/>
      <c r="EE791" s="7"/>
      <c r="EF791" s="7"/>
      <c r="EG791" s="7"/>
      <c r="EH791" s="7"/>
      <c r="EI791" s="7"/>
      <c r="EJ791" s="7"/>
      <c r="EK791" s="7"/>
      <c r="EL791" s="7"/>
      <c r="EM791" s="7"/>
      <c r="EN791" s="7"/>
      <c r="EO791" s="7"/>
      <c r="EP791" s="7"/>
      <c r="EQ791" s="7"/>
      <c r="ER791" s="7"/>
      <c r="ES791" s="7"/>
      <c r="ET791" s="7"/>
      <c r="EU791" s="7"/>
      <c r="EV791" s="7"/>
      <c r="EW791" s="7"/>
      <c r="EX791" s="7"/>
      <c r="EY791" s="7"/>
      <c r="EZ791" s="7"/>
      <c r="FA791" s="7"/>
      <c r="FB791" s="7"/>
      <c r="FC791" s="7"/>
      <c r="FD791" s="7"/>
      <c r="FE791" s="7"/>
      <c r="FF791" s="7"/>
      <c r="FG791" s="7"/>
      <c r="FH791" s="7"/>
      <c r="FI791" s="7"/>
      <c r="FJ791" s="7"/>
      <c r="FK791" s="7"/>
      <c r="FL791" s="7"/>
      <c r="FM791" s="7"/>
      <c r="FN791" s="7"/>
      <c r="FO791" s="7"/>
      <c r="FP791" s="7"/>
      <c r="FQ791" s="7"/>
      <c r="FR791" s="7"/>
      <c r="FS791" s="7"/>
      <c r="FT791" s="7"/>
      <c r="FU791" s="7"/>
      <c r="FV791" s="7"/>
      <c r="FW791" s="7"/>
      <c r="FX791" s="7"/>
      <c r="FY791" s="7"/>
      <c r="FZ791" s="7"/>
      <c r="GA791" s="7"/>
      <c r="GB791" s="7"/>
      <c r="GC791" s="7"/>
      <c r="GD791" s="7"/>
      <c r="GE791" s="7"/>
      <c r="GF791" s="7"/>
      <c r="GG791" s="7"/>
      <c r="GH791" s="7"/>
      <c r="GI791" s="7"/>
      <c r="GJ791" s="7"/>
      <c r="GK791" s="7"/>
      <c r="GL791" s="7"/>
      <c r="GM791" s="7"/>
      <c r="GN791" s="7"/>
      <c r="GO791" s="7"/>
      <c r="GP791" s="7"/>
      <c r="GQ791" s="7"/>
      <c r="GR791" s="7"/>
      <c r="GS791" s="7"/>
      <c r="GT791" s="7"/>
      <c r="GU791" s="7"/>
      <c r="GV791" s="7"/>
      <c r="GW791" s="7"/>
      <c r="GX791" s="7"/>
      <c r="GY791" s="7"/>
      <c r="GZ791" s="7"/>
      <c r="HA791" s="7"/>
      <c r="HB791" s="7"/>
      <c r="HC791" s="7"/>
      <c r="HD791" s="7"/>
      <c r="HE791" s="7"/>
      <c r="HF791" s="7"/>
      <c r="HG791" s="7"/>
      <c r="HH791" s="7"/>
      <c r="HI791" s="7"/>
      <c r="HJ791" s="7"/>
      <c r="HK791" s="7"/>
      <c r="HL791" s="7"/>
      <c r="HM791" s="7"/>
      <c r="HN791" s="7"/>
      <c r="HO791" s="7"/>
      <c r="HP791" s="7"/>
      <c r="HQ791" s="7"/>
      <c r="HR791" s="7"/>
      <c r="HS791" s="7"/>
      <c r="HT791" s="7"/>
      <c r="HU791" s="7"/>
      <c r="HV791" s="7"/>
      <c r="HW791" s="7"/>
      <c r="HX791" s="7"/>
      <c r="HY791" s="7"/>
      <c r="HZ791" s="7"/>
      <c r="IA791" s="7"/>
      <c r="IB791" s="7"/>
      <c r="IC791" s="7"/>
      <c r="ID791" s="7"/>
      <c r="IE791" s="7"/>
      <c r="IF791" s="7"/>
      <c r="IG791" s="7"/>
      <c r="IH791" s="7"/>
      <c r="II791" s="7"/>
      <c r="IJ791" s="7"/>
      <c r="IK791" s="7"/>
      <c r="IL791" s="7"/>
      <c r="IM791" s="7"/>
      <c r="IN791" s="7"/>
      <c r="IO791" s="7"/>
      <c r="IP791" s="7"/>
      <c r="IQ791" s="7"/>
    </row>
    <row r="792" spans="2:251">
      <c r="B792" s="65"/>
      <c r="C792" s="15"/>
      <c r="D792" s="15"/>
      <c r="F792" s="15"/>
      <c r="G792" s="14"/>
      <c r="H792" s="14"/>
      <c r="I792" s="14"/>
      <c r="J792" s="15"/>
      <c r="K792" s="14"/>
      <c r="L792" s="15"/>
      <c r="M792" s="15"/>
      <c r="N792" s="15"/>
      <c r="O792" s="15"/>
      <c r="P792" s="15"/>
      <c r="Q792" s="14"/>
      <c r="R792" s="15"/>
      <c r="S792" s="15"/>
      <c r="T792" s="15"/>
      <c r="U792" s="15"/>
      <c r="V792" s="15"/>
      <c r="W792" s="18"/>
      <c r="X792" s="15"/>
      <c r="Y792" s="15"/>
      <c r="Z792" s="18"/>
      <c r="AA792" s="15"/>
      <c r="AB792" s="15"/>
      <c r="AC792" s="18"/>
      <c r="AD792" s="16"/>
      <c r="AE792" s="16"/>
      <c r="AF792" s="11"/>
      <c r="AG792" s="15"/>
      <c r="AH792" s="15"/>
      <c r="AI792" s="18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4"/>
      <c r="AV792" s="15"/>
      <c r="AW792" s="15"/>
      <c r="AX792" s="15"/>
      <c r="AY792" s="15"/>
      <c r="AZ792" s="15"/>
      <c r="BA792" s="15"/>
      <c r="BB792" s="15"/>
      <c r="BC792" s="15"/>
      <c r="BD792" s="14"/>
      <c r="BE792" s="15"/>
      <c r="BF792" s="15"/>
      <c r="BG792" s="15"/>
      <c r="BH792" s="15"/>
      <c r="BI792" s="15"/>
      <c r="BJ792" s="7"/>
      <c r="BK792" s="7"/>
      <c r="BL792" s="15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  <c r="DA792" s="7"/>
      <c r="DB792" s="7"/>
      <c r="DC792" s="7"/>
      <c r="DD792" s="7"/>
      <c r="DE792" s="7"/>
      <c r="DF792" s="7"/>
      <c r="DG792" s="7"/>
      <c r="DH792" s="7"/>
      <c r="DI792" s="7"/>
      <c r="DJ792" s="7"/>
      <c r="DK792" s="7"/>
      <c r="DL792" s="7"/>
      <c r="DM792" s="7"/>
      <c r="DN792" s="7"/>
      <c r="DO792" s="7"/>
      <c r="DP792" s="7"/>
      <c r="DQ792" s="7"/>
      <c r="DR792" s="7"/>
      <c r="DS792" s="7"/>
      <c r="DT792" s="7"/>
      <c r="DU792" s="7"/>
      <c r="DV792" s="7"/>
      <c r="DW792" s="7"/>
      <c r="DX792" s="7"/>
      <c r="DY792" s="7"/>
      <c r="DZ792" s="7"/>
      <c r="EA792" s="7"/>
      <c r="EB792" s="7"/>
      <c r="EC792" s="7"/>
      <c r="ED792" s="7"/>
      <c r="EE792" s="7"/>
      <c r="EF792" s="7"/>
      <c r="EG792" s="7"/>
      <c r="EH792" s="7"/>
      <c r="EI792" s="7"/>
      <c r="EJ792" s="7"/>
      <c r="EK792" s="7"/>
      <c r="EL792" s="7"/>
      <c r="EM792" s="7"/>
      <c r="EN792" s="7"/>
      <c r="EO792" s="7"/>
      <c r="EP792" s="7"/>
      <c r="EQ792" s="7"/>
      <c r="ER792" s="7"/>
      <c r="ES792" s="7"/>
      <c r="ET792" s="7"/>
      <c r="EU792" s="7"/>
      <c r="EV792" s="7"/>
      <c r="EW792" s="7"/>
      <c r="EX792" s="7"/>
      <c r="EY792" s="7"/>
      <c r="EZ792" s="7"/>
      <c r="FA792" s="7"/>
      <c r="FB792" s="7"/>
      <c r="FC792" s="7"/>
      <c r="FD792" s="7"/>
      <c r="FE792" s="7"/>
      <c r="FF792" s="7"/>
      <c r="FG792" s="7"/>
      <c r="FH792" s="7"/>
      <c r="FI792" s="7"/>
      <c r="FJ792" s="7"/>
      <c r="FK792" s="7"/>
      <c r="FL792" s="7"/>
      <c r="FM792" s="7"/>
      <c r="FN792" s="7"/>
      <c r="FO792" s="7"/>
      <c r="FP792" s="7"/>
      <c r="FQ792" s="7"/>
      <c r="FR792" s="7"/>
      <c r="FS792" s="7"/>
      <c r="FT792" s="7"/>
      <c r="FU792" s="7"/>
      <c r="FV792" s="7"/>
      <c r="FW792" s="7"/>
      <c r="FX792" s="7"/>
      <c r="FY792" s="7"/>
      <c r="FZ792" s="7"/>
      <c r="GA792" s="7"/>
      <c r="GB792" s="7"/>
      <c r="GC792" s="7"/>
      <c r="GD792" s="7"/>
      <c r="GE792" s="7"/>
      <c r="GF792" s="7"/>
      <c r="GG792" s="7"/>
      <c r="GH792" s="7"/>
      <c r="GI792" s="7"/>
      <c r="GJ792" s="7"/>
      <c r="GK792" s="7"/>
      <c r="GL792" s="7"/>
      <c r="GM792" s="7"/>
      <c r="GN792" s="7"/>
      <c r="GO792" s="7"/>
      <c r="GP792" s="7"/>
      <c r="GQ792" s="7"/>
      <c r="GR792" s="7"/>
      <c r="GS792" s="7"/>
      <c r="GT792" s="7"/>
      <c r="GU792" s="7"/>
      <c r="GV792" s="7"/>
      <c r="GW792" s="7"/>
      <c r="GX792" s="7"/>
      <c r="GY792" s="7"/>
      <c r="GZ792" s="7"/>
      <c r="HA792" s="7"/>
      <c r="HB792" s="7"/>
      <c r="HC792" s="7"/>
      <c r="HD792" s="7"/>
      <c r="HE792" s="7"/>
      <c r="HF792" s="7"/>
      <c r="HG792" s="7"/>
      <c r="HH792" s="7"/>
      <c r="HI792" s="7"/>
      <c r="HJ792" s="7"/>
      <c r="HK792" s="7"/>
      <c r="HL792" s="7"/>
      <c r="HM792" s="7"/>
      <c r="HN792" s="7"/>
      <c r="HO792" s="7"/>
      <c r="HP792" s="7"/>
      <c r="HQ792" s="7"/>
      <c r="HR792" s="7"/>
      <c r="HS792" s="7"/>
      <c r="HT792" s="7"/>
      <c r="HU792" s="7"/>
      <c r="HV792" s="7"/>
      <c r="HW792" s="7"/>
      <c r="HX792" s="7"/>
      <c r="HY792" s="7"/>
      <c r="HZ792" s="7"/>
      <c r="IA792" s="7"/>
      <c r="IB792" s="7"/>
      <c r="IC792" s="7"/>
      <c r="ID792" s="7"/>
      <c r="IE792" s="7"/>
      <c r="IF792" s="7"/>
      <c r="IG792" s="7"/>
      <c r="IH792" s="7"/>
      <c r="II792" s="7"/>
      <c r="IJ792" s="7"/>
      <c r="IK792" s="7"/>
      <c r="IL792" s="7"/>
      <c r="IM792" s="7"/>
      <c r="IN792" s="7"/>
      <c r="IO792" s="7"/>
      <c r="IP792" s="7"/>
      <c r="IQ792" s="7"/>
    </row>
    <row r="793" spans="2:251">
      <c r="B793" s="65"/>
      <c r="C793" s="15"/>
      <c r="D793" s="15"/>
      <c r="F793" s="15"/>
      <c r="G793" s="14"/>
      <c r="H793" s="14"/>
      <c r="I793" s="14"/>
      <c r="J793" s="15"/>
      <c r="K793" s="14"/>
      <c r="L793" s="15"/>
      <c r="M793" s="15"/>
      <c r="N793" s="15"/>
      <c r="O793" s="15"/>
      <c r="P793" s="15"/>
      <c r="Q793" s="14"/>
      <c r="R793" s="15"/>
      <c r="S793" s="15"/>
      <c r="T793" s="15"/>
      <c r="U793" s="15"/>
      <c r="V793" s="15"/>
      <c r="W793" s="18"/>
      <c r="X793" s="15"/>
      <c r="Y793" s="15"/>
      <c r="Z793" s="18"/>
      <c r="AA793" s="15"/>
      <c r="AB793" s="15"/>
      <c r="AC793" s="18"/>
      <c r="AD793" s="16"/>
      <c r="AE793" s="16"/>
      <c r="AF793" s="11"/>
      <c r="AG793" s="15"/>
      <c r="AH793" s="15"/>
      <c r="AI793" s="18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4"/>
      <c r="AV793" s="15"/>
      <c r="AW793" s="15"/>
      <c r="AX793" s="15"/>
      <c r="AY793" s="15"/>
      <c r="AZ793" s="15"/>
      <c r="BA793" s="15"/>
      <c r="BB793" s="15"/>
      <c r="BC793" s="15"/>
      <c r="BD793" s="14"/>
      <c r="BE793" s="15"/>
      <c r="BF793" s="15"/>
      <c r="BG793" s="15"/>
      <c r="BH793" s="15"/>
      <c r="BI793" s="15"/>
      <c r="BJ793" s="7"/>
      <c r="BK793" s="7"/>
      <c r="BL793" s="15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  <c r="DA793" s="7"/>
      <c r="DB793" s="7"/>
      <c r="DC793" s="7"/>
      <c r="DD793" s="7"/>
      <c r="DE793" s="7"/>
      <c r="DF793" s="7"/>
      <c r="DG793" s="7"/>
      <c r="DH793" s="7"/>
      <c r="DI793" s="7"/>
      <c r="DJ793" s="7"/>
      <c r="DK793" s="7"/>
      <c r="DL793" s="7"/>
      <c r="DM793" s="7"/>
      <c r="DN793" s="7"/>
      <c r="DO793" s="7"/>
      <c r="DP793" s="7"/>
      <c r="DQ793" s="7"/>
      <c r="DR793" s="7"/>
      <c r="DS793" s="7"/>
      <c r="DT793" s="7"/>
      <c r="DU793" s="7"/>
      <c r="DV793" s="7"/>
      <c r="DW793" s="7"/>
      <c r="DX793" s="7"/>
      <c r="DY793" s="7"/>
      <c r="DZ793" s="7"/>
      <c r="EA793" s="7"/>
      <c r="EB793" s="7"/>
      <c r="EC793" s="7"/>
      <c r="ED793" s="7"/>
      <c r="EE793" s="7"/>
      <c r="EF793" s="7"/>
      <c r="EG793" s="7"/>
      <c r="EH793" s="7"/>
      <c r="EI793" s="7"/>
      <c r="EJ793" s="7"/>
      <c r="EK793" s="7"/>
      <c r="EL793" s="7"/>
      <c r="EM793" s="7"/>
      <c r="EN793" s="7"/>
      <c r="EO793" s="7"/>
      <c r="EP793" s="7"/>
      <c r="EQ793" s="7"/>
      <c r="ER793" s="7"/>
      <c r="ES793" s="7"/>
      <c r="ET793" s="7"/>
      <c r="EU793" s="7"/>
      <c r="EV793" s="7"/>
      <c r="EW793" s="7"/>
      <c r="EX793" s="7"/>
      <c r="EY793" s="7"/>
      <c r="EZ793" s="7"/>
      <c r="FA793" s="7"/>
      <c r="FB793" s="7"/>
      <c r="FC793" s="7"/>
      <c r="FD793" s="7"/>
      <c r="FE793" s="7"/>
      <c r="FF793" s="7"/>
      <c r="FG793" s="7"/>
      <c r="FH793" s="7"/>
      <c r="FI793" s="7"/>
      <c r="FJ793" s="7"/>
      <c r="FK793" s="7"/>
      <c r="FL793" s="7"/>
      <c r="FM793" s="7"/>
      <c r="FN793" s="7"/>
      <c r="FO793" s="7"/>
      <c r="FP793" s="7"/>
      <c r="FQ793" s="7"/>
      <c r="FR793" s="7"/>
      <c r="FS793" s="7"/>
      <c r="FT793" s="7"/>
      <c r="FU793" s="7"/>
      <c r="FV793" s="7"/>
      <c r="FW793" s="7"/>
      <c r="FX793" s="7"/>
      <c r="FY793" s="7"/>
      <c r="FZ793" s="7"/>
      <c r="GA793" s="7"/>
      <c r="GB793" s="7"/>
      <c r="GC793" s="7"/>
      <c r="GD793" s="7"/>
      <c r="GE793" s="7"/>
      <c r="GF793" s="7"/>
      <c r="GG793" s="7"/>
      <c r="GH793" s="7"/>
      <c r="GI793" s="7"/>
      <c r="GJ793" s="7"/>
      <c r="GK793" s="7"/>
      <c r="GL793" s="7"/>
      <c r="GM793" s="7"/>
      <c r="GN793" s="7"/>
      <c r="GO793" s="7"/>
      <c r="GP793" s="7"/>
      <c r="GQ793" s="7"/>
      <c r="GR793" s="7"/>
      <c r="GS793" s="7"/>
      <c r="GT793" s="7"/>
      <c r="GU793" s="7"/>
      <c r="GV793" s="7"/>
      <c r="GW793" s="7"/>
      <c r="GX793" s="7"/>
      <c r="GY793" s="7"/>
      <c r="GZ793" s="7"/>
      <c r="HA793" s="7"/>
      <c r="HB793" s="7"/>
      <c r="HC793" s="7"/>
      <c r="HD793" s="7"/>
      <c r="HE793" s="7"/>
      <c r="HF793" s="7"/>
      <c r="HG793" s="7"/>
      <c r="HH793" s="7"/>
      <c r="HI793" s="7"/>
      <c r="HJ793" s="7"/>
      <c r="HK793" s="7"/>
      <c r="HL793" s="7"/>
      <c r="HM793" s="7"/>
      <c r="HN793" s="7"/>
      <c r="HO793" s="7"/>
      <c r="HP793" s="7"/>
      <c r="HQ793" s="7"/>
      <c r="HR793" s="7"/>
      <c r="HS793" s="7"/>
      <c r="HT793" s="7"/>
      <c r="HU793" s="7"/>
      <c r="HV793" s="7"/>
      <c r="HW793" s="7"/>
      <c r="HX793" s="7"/>
      <c r="HY793" s="7"/>
      <c r="HZ793" s="7"/>
      <c r="IA793" s="7"/>
      <c r="IB793" s="7"/>
      <c r="IC793" s="7"/>
      <c r="ID793" s="7"/>
      <c r="IE793" s="7"/>
      <c r="IF793" s="7"/>
      <c r="IG793" s="7"/>
      <c r="IH793" s="7"/>
      <c r="II793" s="7"/>
      <c r="IJ793" s="7"/>
      <c r="IK793" s="7"/>
      <c r="IL793" s="7"/>
      <c r="IM793" s="7"/>
      <c r="IN793" s="7"/>
      <c r="IO793" s="7"/>
      <c r="IP793" s="7"/>
      <c r="IQ793" s="7"/>
    </row>
    <row r="794" spans="2:251">
      <c r="B794" s="65"/>
      <c r="C794" s="15"/>
      <c r="D794" s="15"/>
      <c r="F794" s="15"/>
      <c r="G794" s="14"/>
      <c r="H794" s="14"/>
      <c r="I794" s="14"/>
      <c r="J794" s="15"/>
      <c r="K794" s="14"/>
      <c r="L794" s="15"/>
      <c r="M794" s="15"/>
      <c r="N794" s="15"/>
      <c r="O794" s="15"/>
      <c r="P794" s="15"/>
      <c r="Q794" s="14"/>
      <c r="R794" s="15"/>
      <c r="S794" s="15"/>
      <c r="T794" s="15"/>
      <c r="U794" s="15"/>
      <c r="V794" s="15"/>
      <c r="W794" s="18"/>
      <c r="X794" s="15"/>
      <c r="Y794" s="15"/>
      <c r="Z794" s="18"/>
      <c r="AA794" s="15"/>
      <c r="AB794" s="15"/>
      <c r="AC794" s="18"/>
      <c r="AD794" s="16"/>
      <c r="AE794" s="16"/>
      <c r="AF794" s="11"/>
      <c r="AG794" s="15"/>
      <c r="AH794" s="15"/>
      <c r="AI794" s="18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4"/>
      <c r="AV794" s="15"/>
      <c r="AW794" s="15"/>
      <c r="AX794" s="15"/>
      <c r="AY794" s="15"/>
      <c r="AZ794" s="15"/>
      <c r="BA794" s="15"/>
      <c r="BB794" s="15"/>
      <c r="BC794" s="15"/>
      <c r="BD794" s="14"/>
      <c r="BE794" s="15"/>
      <c r="BF794" s="15"/>
      <c r="BG794" s="15"/>
      <c r="BH794" s="15"/>
      <c r="BI794" s="15"/>
      <c r="BJ794" s="7"/>
      <c r="BK794" s="7"/>
      <c r="BL794" s="15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  <c r="DA794" s="7"/>
      <c r="DB794" s="7"/>
      <c r="DC794" s="7"/>
      <c r="DD794" s="7"/>
      <c r="DE794" s="7"/>
      <c r="DF794" s="7"/>
      <c r="DG794" s="7"/>
      <c r="DH794" s="7"/>
      <c r="DI794" s="7"/>
      <c r="DJ794" s="7"/>
      <c r="DK794" s="7"/>
      <c r="DL794" s="7"/>
      <c r="DM794" s="7"/>
      <c r="DN794" s="7"/>
      <c r="DO794" s="7"/>
      <c r="DP794" s="7"/>
      <c r="DQ794" s="7"/>
      <c r="DR794" s="7"/>
      <c r="DS794" s="7"/>
      <c r="DT794" s="7"/>
      <c r="DU794" s="7"/>
      <c r="DV794" s="7"/>
      <c r="DW794" s="7"/>
      <c r="DX794" s="7"/>
      <c r="DY794" s="7"/>
      <c r="DZ794" s="7"/>
      <c r="EA794" s="7"/>
      <c r="EB794" s="7"/>
      <c r="EC794" s="7"/>
      <c r="ED794" s="7"/>
      <c r="EE794" s="7"/>
      <c r="EF794" s="7"/>
      <c r="EG794" s="7"/>
      <c r="EH794" s="7"/>
      <c r="EI794" s="7"/>
      <c r="EJ794" s="7"/>
      <c r="EK794" s="7"/>
      <c r="EL794" s="7"/>
      <c r="EM794" s="7"/>
      <c r="EN794" s="7"/>
      <c r="EO794" s="7"/>
      <c r="EP794" s="7"/>
      <c r="EQ794" s="7"/>
      <c r="ER794" s="7"/>
      <c r="ES794" s="7"/>
      <c r="ET794" s="7"/>
      <c r="EU794" s="7"/>
      <c r="EV794" s="7"/>
      <c r="EW794" s="7"/>
      <c r="EX794" s="7"/>
      <c r="EY794" s="7"/>
      <c r="EZ794" s="7"/>
      <c r="FA794" s="7"/>
      <c r="FB794" s="7"/>
      <c r="FC794" s="7"/>
      <c r="FD794" s="7"/>
      <c r="FE794" s="7"/>
      <c r="FF794" s="7"/>
      <c r="FG794" s="7"/>
      <c r="FH794" s="7"/>
      <c r="FI794" s="7"/>
      <c r="FJ794" s="7"/>
      <c r="FK794" s="7"/>
      <c r="FL794" s="7"/>
      <c r="FM794" s="7"/>
      <c r="FN794" s="7"/>
      <c r="FO794" s="7"/>
      <c r="FP794" s="7"/>
      <c r="FQ794" s="7"/>
      <c r="FR794" s="7"/>
      <c r="FS794" s="7"/>
      <c r="FT794" s="7"/>
      <c r="FU794" s="7"/>
      <c r="FV794" s="7"/>
      <c r="FW794" s="7"/>
      <c r="FX794" s="7"/>
      <c r="FY794" s="7"/>
      <c r="FZ794" s="7"/>
      <c r="GA794" s="7"/>
      <c r="GB794" s="7"/>
      <c r="GC794" s="7"/>
      <c r="GD794" s="7"/>
      <c r="GE794" s="7"/>
      <c r="GF794" s="7"/>
      <c r="GG794" s="7"/>
      <c r="GH794" s="7"/>
      <c r="GI794" s="7"/>
      <c r="GJ794" s="7"/>
      <c r="GK794" s="7"/>
      <c r="GL794" s="7"/>
      <c r="GM794" s="7"/>
      <c r="GN794" s="7"/>
      <c r="GO794" s="7"/>
      <c r="GP794" s="7"/>
      <c r="GQ794" s="7"/>
      <c r="GR794" s="7"/>
      <c r="GS794" s="7"/>
      <c r="GT794" s="7"/>
      <c r="GU794" s="7"/>
      <c r="GV794" s="7"/>
      <c r="GW794" s="7"/>
      <c r="GX794" s="7"/>
      <c r="GY794" s="7"/>
      <c r="GZ794" s="7"/>
      <c r="HA794" s="7"/>
      <c r="HB794" s="7"/>
      <c r="HC794" s="7"/>
      <c r="HD794" s="7"/>
      <c r="HE794" s="7"/>
      <c r="HF794" s="7"/>
      <c r="HG794" s="7"/>
      <c r="HH794" s="7"/>
      <c r="HI794" s="7"/>
      <c r="HJ794" s="7"/>
      <c r="HK794" s="7"/>
      <c r="HL794" s="7"/>
      <c r="HM794" s="7"/>
      <c r="HN794" s="7"/>
      <c r="HO794" s="7"/>
      <c r="HP794" s="7"/>
      <c r="HQ794" s="7"/>
      <c r="HR794" s="7"/>
      <c r="HS794" s="7"/>
      <c r="HT794" s="7"/>
      <c r="HU794" s="7"/>
      <c r="HV794" s="7"/>
      <c r="HW794" s="7"/>
      <c r="HX794" s="7"/>
      <c r="HY794" s="7"/>
      <c r="HZ794" s="7"/>
      <c r="IA794" s="7"/>
      <c r="IB794" s="7"/>
      <c r="IC794" s="7"/>
      <c r="ID794" s="7"/>
      <c r="IE794" s="7"/>
      <c r="IF794" s="7"/>
      <c r="IG794" s="7"/>
      <c r="IH794" s="7"/>
      <c r="II794" s="7"/>
      <c r="IJ794" s="7"/>
      <c r="IK794" s="7"/>
      <c r="IL794" s="7"/>
      <c r="IM794" s="7"/>
      <c r="IN794" s="7"/>
      <c r="IO794" s="7"/>
      <c r="IP794" s="7"/>
      <c r="IQ794" s="7"/>
    </row>
    <row r="795" spans="2:251">
      <c r="B795" s="65"/>
      <c r="C795" s="15"/>
      <c r="D795" s="15"/>
      <c r="F795" s="15"/>
      <c r="G795" s="14"/>
      <c r="H795" s="14"/>
      <c r="I795" s="14"/>
      <c r="J795" s="15"/>
      <c r="K795" s="14"/>
      <c r="L795" s="15"/>
      <c r="M795" s="15"/>
      <c r="N795" s="15"/>
      <c r="O795" s="15"/>
      <c r="P795" s="15"/>
      <c r="Q795" s="14"/>
      <c r="R795" s="15"/>
      <c r="S795" s="15"/>
      <c r="T795" s="15"/>
      <c r="U795" s="15"/>
      <c r="V795" s="15"/>
      <c r="W795" s="18"/>
      <c r="X795" s="15"/>
      <c r="Y795" s="15"/>
      <c r="Z795" s="18"/>
      <c r="AA795" s="15"/>
      <c r="AB795" s="15"/>
      <c r="AC795" s="18"/>
      <c r="AD795" s="16"/>
      <c r="AE795" s="16"/>
      <c r="AF795" s="11"/>
      <c r="AG795" s="15"/>
      <c r="AH795" s="15"/>
      <c r="AI795" s="18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4"/>
      <c r="AV795" s="15"/>
      <c r="AW795" s="15"/>
      <c r="AX795" s="15"/>
      <c r="AY795" s="15"/>
      <c r="AZ795" s="15"/>
      <c r="BA795" s="15"/>
      <c r="BB795" s="15"/>
      <c r="BC795" s="15"/>
      <c r="BD795" s="14"/>
      <c r="BE795" s="15"/>
      <c r="BF795" s="15"/>
      <c r="BG795" s="15"/>
      <c r="BH795" s="15"/>
      <c r="BI795" s="15"/>
      <c r="BJ795" s="7"/>
      <c r="BK795" s="7"/>
      <c r="BL795" s="15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  <c r="DA795" s="7"/>
      <c r="DB795" s="7"/>
      <c r="DC795" s="7"/>
      <c r="DD795" s="7"/>
      <c r="DE795" s="7"/>
      <c r="DF795" s="7"/>
      <c r="DG795" s="7"/>
      <c r="DH795" s="7"/>
      <c r="DI795" s="7"/>
      <c r="DJ795" s="7"/>
      <c r="DK795" s="7"/>
      <c r="DL795" s="7"/>
      <c r="DM795" s="7"/>
      <c r="DN795" s="7"/>
      <c r="DO795" s="7"/>
      <c r="DP795" s="7"/>
      <c r="DQ795" s="7"/>
      <c r="DR795" s="7"/>
      <c r="DS795" s="7"/>
      <c r="DT795" s="7"/>
      <c r="DU795" s="7"/>
      <c r="DV795" s="7"/>
      <c r="DW795" s="7"/>
      <c r="DX795" s="7"/>
      <c r="DY795" s="7"/>
      <c r="DZ795" s="7"/>
      <c r="EA795" s="7"/>
      <c r="EB795" s="7"/>
      <c r="EC795" s="7"/>
      <c r="ED795" s="7"/>
      <c r="EE795" s="7"/>
      <c r="EF795" s="7"/>
      <c r="EG795" s="7"/>
      <c r="EH795" s="7"/>
      <c r="EI795" s="7"/>
      <c r="EJ795" s="7"/>
      <c r="EK795" s="7"/>
      <c r="EL795" s="7"/>
      <c r="EM795" s="7"/>
      <c r="EN795" s="7"/>
      <c r="EO795" s="7"/>
      <c r="EP795" s="7"/>
      <c r="EQ795" s="7"/>
      <c r="ER795" s="7"/>
      <c r="ES795" s="7"/>
      <c r="ET795" s="7"/>
      <c r="EU795" s="7"/>
      <c r="EV795" s="7"/>
      <c r="EW795" s="7"/>
      <c r="EX795" s="7"/>
      <c r="EY795" s="7"/>
      <c r="EZ795" s="7"/>
      <c r="FA795" s="7"/>
      <c r="FB795" s="7"/>
      <c r="FC795" s="7"/>
      <c r="FD795" s="7"/>
      <c r="FE795" s="7"/>
      <c r="FF795" s="7"/>
      <c r="FG795" s="7"/>
      <c r="FH795" s="7"/>
      <c r="FI795" s="7"/>
      <c r="FJ795" s="7"/>
      <c r="FK795" s="7"/>
      <c r="FL795" s="7"/>
      <c r="FM795" s="7"/>
      <c r="FN795" s="7"/>
      <c r="FO795" s="7"/>
      <c r="FP795" s="7"/>
      <c r="FQ795" s="7"/>
      <c r="FR795" s="7"/>
      <c r="FS795" s="7"/>
      <c r="FT795" s="7"/>
      <c r="FU795" s="7"/>
      <c r="FV795" s="7"/>
      <c r="FW795" s="7"/>
      <c r="FX795" s="7"/>
      <c r="FY795" s="7"/>
      <c r="FZ795" s="7"/>
      <c r="GA795" s="7"/>
      <c r="GB795" s="7"/>
      <c r="GC795" s="7"/>
      <c r="GD795" s="7"/>
      <c r="GE795" s="7"/>
      <c r="GF795" s="7"/>
      <c r="GG795" s="7"/>
      <c r="GH795" s="7"/>
      <c r="GI795" s="7"/>
      <c r="GJ795" s="7"/>
      <c r="GK795" s="7"/>
      <c r="GL795" s="7"/>
      <c r="GM795" s="7"/>
      <c r="GN795" s="7"/>
      <c r="GO795" s="7"/>
      <c r="GP795" s="7"/>
      <c r="GQ795" s="7"/>
      <c r="GR795" s="7"/>
      <c r="GS795" s="7"/>
      <c r="GT795" s="7"/>
      <c r="GU795" s="7"/>
      <c r="GV795" s="7"/>
      <c r="GW795" s="7"/>
      <c r="GX795" s="7"/>
      <c r="GY795" s="7"/>
      <c r="GZ795" s="7"/>
      <c r="HA795" s="7"/>
      <c r="HB795" s="7"/>
      <c r="HC795" s="7"/>
      <c r="HD795" s="7"/>
      <c r="HE795" s="7"/>
      <c r="HF795" s="7"/>
      <c r="HG795" s="7"/>
      <c r="HH795" s="7"/>
      <c r="HI795" s="7"/>
      <c r="HJ795" s="7"/>
      <c r="HK795" s="7"/>
      <c r="HL795" s="7"/>
      <c r="HM795" s="7"/>
      <c r="HN795" s="7"/>
      <c r="HO795" s="7"/>
      <c r="HP795" s="7"/>
      <c r="HQ795" s="7"/>
      <c r="HR795" s="7"/>
      <c r="HS795" s="7"/>
      <c r="HT795" s="7"/>
      <c r="HU795" s="7"/>
      <c r="HV795" s="7"/>
      <c r="HW795" s="7"/>
      <c r="HX795" s="7"/>
      <c r="HY795" s="7"/>
      <c r="HZ795" s="7"/>
      <c r="IA795" s="7"/>
      <c r="IB795" s="7"/>
      <c r="IC795" s="7"/>
      <c r="ID795" s="7"/>
      <c r="IE795" s="7"/>
      <c r="IF795" s="7"/>
      <c r="IG795" s="7"/>
      <c r="IH795" s="7"/>
      <c r="II795" s="7"/>
      <c r="IJ795" s="7"/>
      <c r="IK795" s="7"/>
      <c r="IL795" s="7"/>
      <c r="IM795" s="7"/>
      <c r="IN795" s="7"/>
      <c r="IO795" s="7"/>
      <c r="IP795" s="7"/>
      <c r="IQ795" s="7"/>
    </row>
    <row r="796" spans="2:251">
      <c r="B796" s="65"/>
      <c r="C796" s="15"/>
      <c r="D796" s="15"/>
      <c r="F796" s="15"/>
      <c r="G796" s="14"/>
      <c r="H796" s="14"/>
      <c r="I796" s="14"/>
      <c r="J796" s="15"/>
      <c r="K796" s="14"/>
      <c r="L796" s="15"/>
      <c r="M796" s="15"/>
      <c r="N796" s="15"/>
      <c r="O796" s="15"/>
      <c r="P796" s="15"/>
      <c r="Q796" s="14"/>
      <c r="R796" s="15"/>
      <c r="S796" s="15"/>
      <c r="T796" s="15"/>
      <c r="U796" s="15"/>
      <c r="V796" s="15"/>
      <c r="W796" s="18"/>
      <c r="X796" s="15"/>
      <c r="Y796" s="15"/>
      <c r="Z796" s="18"/>
      <c r="AA796" s="15"/>
      <c r="AB796" s="15"/>
      <c r="AC796" s="18"/>
      <c r="AD796" s="16"/>
      <c r="AE796" s="16"/>
      <c r="AF796" s="11"/>
      <c r="AG796" s="15"/>
      <c r="AH796" s="15"/>
      <c r="AI796" s="18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4"/>
      <c r="AV796" s="15"/>
      <c r="AW796" s="15"/>
      <c r="AX796" s="15"/>
      <c r="AY796" s="15"/>
      <c r="AZ796" s="15"/>
      <c r="BA796" s="15"/>
      <c r="BB796" s="15"/>
      <c r="BC796" s="15"/>
      <c r="BD796" s="14"/>
      <c r="BE796" s="15"/>
      <c r="BF796" s="15"/>
      <c r="BG796" s="15"/>
      <c r="BH796" s="15"/>
      <c r="BI796" s="15"/>
      <c r="BJ796" s="7"/>
      <c r="BK796" s="7"/>
      <c r="BL796" s="15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  <c r="DA796" s="7"/>
      <c r="DB796" s="7"/>
      <c r="DC796" s="7"/>
      <c r="DD796" s="7"/>
      <c r="DE796" s="7"/>
      <c r="DF796" s="7"/>
      <c r="DG796" s="7"/>
      <c r="DH796" s="7"/>
      <c r="DI796" s="7"/>
      <c r="DJ796" s="7"/>
      <c r="DK796" s="7"/>
      <c r="DL796" s="7"/>
      <c r="DM796" s="7"/>
      <c r="DN796" s="7"/>
      <c r="DO796" s="7"/>
      <c r="DP796" s="7"/>
      <c r="DQ796" s="7"/>
      <c r="DR796" s="7"/>
      <c r="DS796" s="7"/>
      <c r="DT796" s="7"/>
      <c r="DU796" s="7"/>
      <c r="DV796" s="7"/>
      <c r="DW796" s="7"/>
      <c r="DX796" s="7"/>
      <c r="DY796" s="7"/>
      <c r="DZ796" s="7"/>
      <c r="EA796" s="7"/>
      <c r="EB796" s="7"/>
      <c r="EC796" s="7"/>
      <c r="ED796" s="7"/>
      <c r="EE796" s="7"/>
      <c r="EF796" s="7"/>
      <c r="EG796" s="7"/>
      <c r="EH796" s="7"/>
      <c r="EI796" s="7"/>
      <c r="EJ796" s="7"/>
      <c r="EK796" s="7"/>
      <c r="EL796" s="7"/>
      <c r="EM796" s="7"/>
      <c r="EN796" s="7"/>
      <c r="EO796" s="7"/>
      <c r="EP796" s="7"/>
      <c r="EQ796" s="7"/>
      <c r="ER796" s="7"/>
      <c r="ES796" s="7"/>
      <c r="ET796" s="7"/>
      <c r="EU796" s="7"/>
      <c r="EV796" s="7"/>
      <c r="EW796" s="7"/>
      <c r="EX796" s="7"/>
      <c r="EY796" s="7"/>
      <c r="EZ796" s="7"/>
      <c r="FA796" s="7"/>
      <c r="FB796" s="7"/>
      <c r="FC796" s="7"/>
      <c r="FD796" s="7"/>
      <c r="FE796" s="7"/>
      <c r="FF796" s="7"/>
      <c r="FG796" s="7"/>
      <c r="FH796" s="7"/>
      <c r="FI796" s="7"/>
      <c r="FJ796" s="7"/>
      <c r="FK796" s="7"/>
      <c r="FL796" s="7"/>
      <c r="FM796" s="7"/>
      <c r="FN796" s="7"/>
      <c r="FO796" s="7"/>
      <c r="FP796" s="7"/>
      <c r="FQ796" s="7"/>
      <c r="FR796" s="7"/>
      <c r="FS796" s="7"/>
      <c r="FT796" s="7"/>
      <c r="FU796" s="7"/>
      <c r="FV796" s="7"/>
      <c r="FW796" s="7"/>
      <c r="FX796" s="7"/>
      <c r="FY796" s="7"/>
      <c r="FZ796" s="7"/>
      <c r="GA796" s="7"/>
      <c r="GB796" s="7"/>
      <c r="GC796" s="7"/>
      <c r="GD796" s="7"/>
      <c r="GE796" s="7"/>
      <c r="GF796" s="7"/>
      <c r="GG796" s="7"/>
      <c r="GH796" s="7"/>
      <c r="GI796" s="7"/>
      <c r="GJ796" s="7"/>
      <c r="GK796" s="7"/>
      <c r="GL796" s="7"/>
      <c r="GM796" s="7"/>
      <c r="GN796" s="7"/>
      <c r="GO796" s="7"/>
      <c r="GP796" s="7"/>
      <c r="GQ796" s="7"/>
      <c r="GR796" s="7"/>
      <c r="GS796" s="7"/>
      <c r="GT796" s="7"/>
      <c r="GU796" s="7"/>
      <c r="GV796" s="7"/>
      <c r="GW796" s="7"/>
      <c r="GX796" s="7"/>
      <c r="GY796" s="7"/>
      <c r="GZ796" s="7"/>
      <c r="HA796" s="7"/>
      <c r="HB796" s="7"/>
      <c r="HC796" s="7"/>
      <c r="HD796" s="7"/>
      <c r="HE796" s="7"/>
      <c r="HF796" s="7"/>
      <c r="HG796" s="7"/>
      <c r="HH796" s="7"/>
      <c r="HI796" s="7"/>
      <c r="HJ796" s="7"/>
      <c r="HK796" s="7"/>
      <c r="HL796" s="7"/>
      <c r="HM796" s="7"/>
      <c r="HN796" s="7"/>
      <c r="HO796" s="7"/>
      <c r="HP796" s="7"/>
      <c r="HQ796" s="7"/>
      <c r="HR796" s="7"/>
      <c r="HS796" s="7"/>
      <c r="HT796" s="7"/>
      <c r="HU796" s="7"/>
      <c r="HV796" s="7"/>
      <c r="HW796" s="7"/>
      <c r="HX796" s="7"/>
      <c r="HY796" s="7"/>
      <c r="HZ796" s="7"/>
      <c r="IA796" s="7"/>
      <c r="IB796" s="7"/>
      <c r="IC796" s="7"/>
      <c r="ID796" s="7"/>
      <c r="IE796" s="7"/>
      <c r="IF796" s="7"/>
      <c r="IG796" s="7"/>
      <c r="IH796" s="7"/>
      <c r="II796" s="7"/>
      <c r="IJ796" s="7"/>
      <c r="IK796" s="7"/>
      <c r="IL796" s="7"/>
      <c r="IM796" s="7"/>
      <c r="IN796" s="7"/>
      <c r="IO796" s="7"/>
      <c r="IP796" s="7"/>
      <c r="IQ796" s="7"/>
    </row>
    <row r="797" spans="2:251">
      <c r="B797" s="65"/>
      <c r="C797" s="15"/>
      <c r="D797" s="15"/>
      <c r="F797" s="15"/>
      <c r="G797" s="14"/>
      <c r="H797" s="14"/>
      <c r="I797" s="14"/>
      <c r="J797" s="15"/>
      <c r="K797" s="14"/>
      <c r="L797" s="15"/>
      <c r="M797" s="15"/>
      <c r="N797" s="15"/>
      <c r="O797" s="15"/>
      <c r="P797" s="15"/>
      <c r="Q797" s="14"/>
      <c r="R797" s="15"/>
      <c r="S797" s="15"/>
      <c r="T797" s="15"/>
      <c r="U797" s="15"/>
      <c r="V797" s="15"/>
      <c r="W797" s="18"/>
      <c r="X797" s="15"/>
      <c r="Y797" s="15"/>
      <c r="Z797" s="18"/>
      <c r="AA797" s="15"/>
      <c r="AB797" s="15"/>
      <c r="AC797" s="18"/>
      <c r="AD797" s="16"/>
      <c r="AE797" s="16"/>
      <c r="AF797" s="11"/>
      <c r="AG797" s="15"/>
      <c r="AH797" s="15"/>
      <c r="AI797" s="18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4"/>
      <c r="AV797" s="15"/>
      <c r="AW797" s="15"/>
      <c r="AX797" s="15"/>
      <c r="AY797" s="15"/>
      <c r="AZ797" s="15"/>
      <c r="BA797" s="15"/>
      <c r="BB797" s="15"/>
      <c r="BC797" s="15"/>
      <c r="BD797" s="14"/>
      <c r="BE797" s="15"/>
      <c r="BF797" s="15"/>
      <c r="BG797" s="15"/>
      <c r="BH797" s="15"/>
      <c r="BI797" s="15"/>
      <c r="BJ797" s="7"/>
      <c r="BK797" s="7"/>
      <c r="BL797" s="15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  <c r="DA797" s="7"/>
      <c r="DB797" s="7"/>
      <c r="DC797" s="7"/>
      <c r="DD797" s="7"/>
      <c r="DE797" s="7"/>
      <c r="DF797" s="7"/>
      <c r="DG797" s="7"/>
      <c r="DH797" s="7"/>
      <c r="DI797" s="7"/>
      <c r="DJ797" s="7"/>
      <c r="DK797" s="7"/>
      <c r="DL797" s="7"/>
      <c r="DM797" s="7"/>
      <c r="DN797" s="7"/>
      <c r="DO797" s="7"/>
      <c r="DP797" s="7"/>
      <c r="DQ797" s="7"/>
      <c r="DR797" s="7"/>
      <c r="DS797" s="7"/>
      <c r="DT797" s="7"/>
      <c r="DU797" s="7"/>
      <c r="DV797" s="7"/>
      <c r="DW797" s="7"/>
      <c r="DX797" s="7"/>
      <c r="DY797" s="7"/>
      <c r="DZ797" s="7"/>
      <c r="EA797" s="7"/>
      <c r="EB797" s="7"/>
      <c r="EC797" s="7"/>
      <c r="ED797" s="7"/>
      <c r="EE797" s="7"/>
      <c r="EF797" s="7"/>
      <c r="EG797" s="7"/>
      <c r="EH797" s="7"/>
      <c r="EI797" s="7"/>
      <c r="EJ797" s="7"/>
      <c r="EK797" s="7"/>
      <c r="EL797" s="7"/>
      <c r="EM797" s="7"/>
      <c r="EN797" s="7"/>
      <c r="EO797" s="7"/>
      <c r="EP797" s="7"/>
      <c r="EQ797" s="7"/>
      <c r="ER797" s="7"/>
      <c r="ES797" s="7"/>
      <c r="ET797" s="7"/>
      <c r="EU797" s="7"/>
      <c r="EV797" s="7"/>
      <c r="EW797" s="7"/>
      <c r="EX797" s="7"/>
      <c r="EY797" s="7"/>
      <c r="EZ797" s="7"/>
      <c r="FA797" s="7"/>
      <c r="FB797" s="7"/>
      <c r="FC797" s="7"/>
      <c r="FD797" s="7"/>
      <c r="FE797" s="7"/>
      <c r="FF797" s="7"/>
      <c r="FG797" s="7"/>
      <c r="FH797" s="7"/>
      <c r="FI797" s="7"/>
      <c r="FJ797" s="7"/>
      <c r="FK797" s="7"/>
      <c r="FL797" s="7"/>
      <c r="FM797" s="7"/>
      <c r="FN797" s="7"/>
      <c r="FO797" s="7"/>
      <c r="FP797" s="7"/>
      <c r="FQ797" s="7"/>
      <c r="FR797" s="7"/>
      <c r="FS797" s="7"/>
      <c r="FT797" s="7"/>
      <c r="FU797" s="7"/>
      <c r="FV797" s="7"/>
      <c r="FW797" s="7"/>
      <c r="FX797" s="7"/>
      <c r="FY797" s="7"/>
      <c r="FZ797" s="7"/>
      <c r="GA797" s="7"/>
      <c r="GB797" s="7"/>
      <c r="GC797" s="7"/>
      <c r="GD797" s="7"/>
      <c r="GE797" s="7"/>
      <c r="GF797" s="7"/>
      <c r="GG797" s="7"/>
      <c r="GH797" s="7"/>
      <c r="GI797" s="7"/>
      <c r="GJ797" s="7"/>
      <c r="GK797" s="7"/>
      <c r="GL797" s="7"/>
      <c r="GM797" s="7"/>
      <c r="GN797" s="7"/>
      <c r="GO797" s="7"/>
      <c r="GP797" s="7"/>
      <c r="GQ797" s="7"/>
      <c r="GR797" s="7"/>
      <c r="GS797" s="7"/>
      <c r="GT797" s="7"/>
      <c r="GU797" s="7"/>
      <c r="GV797" s="7"/>
      <c r="GW797" s="7"/>
      <c r="GX797" s="7"/>
      <c r="GY797" s="7"/>
      <c r="GZ797" s="7"/>
      <c r="HA797" s="7"/>
      <c r="HB797" s="7"/>
      <c r="HC797" s="7"/>
      <c r="HD797" s="7"/>
      <c r="HE797" s="7"/>
      <c r="HF797" s="7"/>
      <c r="HG797" s="7"/>
      <c r="HH797" s="7"/>
      <c r="HI797" s="7"/>
      <c r="HJ797" s="7"/>
      <c r="HK797" s="7"/>
      <c r="HL797" s="7"/>
      <c r="HM797" s="7"/>
      <c r="HN797" s="7"/>
      <c r="HO797" s="7"/>
      <c r="HP797" s="7"/>
      <c r="HQ797" s="7"/>
      <c r="HR797" s="7"/>
      <c r="HS797" s="7"/>
      <c r="HT797" s="7"/>
      <c r="HU797" s="7"/>
      <c r="HV797" s="7"/>
      <c r="HW797" s="7"/>
      <c r="HX797" s="7"/>
      <c r="HY797" s="7"/>
      <c r="HZ797" s="7"/>
      <c r="IA797" s="7"/>
      <c r="IB797" s="7"/>
      <c r="IC797" s="7"/>
      <c r="ID797" s="7"/>
      <c r="IE797" s="7"/>
      <c r="IF797" s="7"/>
      <c r="IG797" s="7"/>
      <c r="IH797" s="7"/>
      <c r="II797" s="7"/>
      <c r="IJ797" s="7"/>
      <c r="IK797" s="7"/>
      <c r="IL797" s="7"/>
      <c r="IM797" s="7"/>
      <c r="IN797" s="7"/>
      <c r="IO797" s="7"/>
      <c r="IP797" s="7"/>
      <c r="IQ797" s="7"/>
    </row>
    <row r="798" spans="2:251">
      <c r="B798" s="65"/>
      <c r="C798" s="15"/>
      <c r="D798" s="15"/>
      <c r="F798" s="15"/>
      <c r="G798" s="14"/>
      <c r="H798" s="14"/>
      <c r="I798" s="14"/>
      <c r="J798" s="15"/>
      <c r="K798" s="14"/>
      <c r="L798" s="15"/>
      <c r="M798" s="15"/>
      <c r="N798" s="15"/>
      <c r="O798" s="15"/>
      <c r="P798" s="15"/>
      <c r="Q798" s="14"/>
      <c r="R798" s="15"/>
      <c r="S798" s="15"/>
      <c r="T798" s="15"/>
      <c r="U798" s="15"/>
      <c r="V798" s="15"/>
      <c r="W798" s="18"/>
      <c r="X798" s="15"/>
      <c r="Y798" s="15"/>
      <c r="Z798" s="18"/>
      <c r="AA798" s="15"/>
      <c r="AB798" s="15"/>
      <c r="AC798" s="18"/>
      <c r="AD798" s="16"/>
      <c r="AE798" s="16"/>
      <c r="AF798" s="11"/>
      <c r="AG798" s="15"/>
      <c r="AH798" s="15"/>
      <c r="AI798" s="18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4"/>
      <c r="AV798" s="15"/>
      <c r="AW798" s="15"/>
      <c r="AX798" s="15"/>
      <c r="AY798" s="15"/>
      <c r="AZ798" s="15"/>
      <c r="BA798" s="15"/>
      <c r="BB798" s="15"/>
      <c r="BC798" s="15"/>
      <c r="BD798" s="14"/>
      <c r="BE798" s="15"/>
      <c r="BF798" s="15"/>
      <c r="BG798" s="15"/>
      <c r="BH798" s="15"/>
      <c r="BI798" s="15"/>
      <c r="BJ798" s="7"/>
      <c r="BK798" s="7"/>
      <c r="BL798" s="15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  <c r="DA798" s="7"/>
      <c r="DB798" s="7"/>
      <c r="DC798" s="7"/>
      <c r="DD798" s="7"/>
      <c r="DE798" s="7"/>
      <c r="DF798" s="7"/>
      <c r="DG798" s="7"/>
      <c r="DH798" s="7"/>
      <c r="DI798" s="7"/>
      <c r="DJ798" s="7"/>
      <c r="DK798" s="7"/>
      <c r="DL798" s="7"/>
      <c r="DM798" s="7"/>
      <c r="DN798" s="7"/>
      <c r="DO798" s="7"/>
      <c r="DP798" s="7"/>
      <c r="DQ798" s="7"/>
      <c r="DR798" s="7"/>
      <c r="DS798" s="7"/>
      <c r="DT798" s="7"/>
      <c r="DU798" s="7"/>
      <c r="DV798" s="7"/>
      <c r="DW798" s="7"/>
      <c r="DX798" s="7"/>
      <c r="DY798" s="7"/>
      <c r="DZ798" s="7"/>
      <c r="EA798" s="7"/>
      <c r="EB798" s="7"/>
      <c r="EC798" s="7"/>
      <c r="ED798" s="7"/>
      <c r="EE798" s="7"/>
      <c r="EF798" s="7"/>
      <c r="EG798" s="7"/>
      <c r="EH798" s="7"/>
      <c r="EI798" s="7"/>
      <c r="EJ798" s="7"/>
      <c r="EK798" s="7"/>
      <c r="EL798" s="7"/>
      <c r="EM798" s="7"/>
      <c r="EN798" s="7"/>
      <c r="EO798" s="7"/>
      <c r="EP798" s="7"/>
      <c r="EQ798" s="7"/>
      <c r="ER798" s="7"/>
      <c r="ES798" s="7"/>
      <c r="ET798" s="7"/>
      <c r="EU798" s="7"/>
      <c r="EV798" s="7"/>
      <c r="EW798" s="7"/>
      <c r="EX798" s="7"/>
      <c r="EY798" s="7"/>
      <c r="EZ798" s="7"/>
      <c r="FA798" s="7"/>
      <c r="FB798" s="7"/>
      <c r="FC798" s="7"/>
      <c r="FD798" s="7"/>
      <c r="FE798" s="7"/>
      <c r="FF798" s="7"/>
      <c r="FG798" s="7"/>
      <c r="FH798" s="7"/>
      <c r="FI798" s="7"/>
      <c r="FJ798" s="7"/>
      <c r="FK798" s="7"/>
      <c r="FL798" s="7"/>
      <c r="FM798" s="7"/>
      <c r="FN798" s="7"/>
      <c r="FO798" s="7"/>
      <c r="FP798" s="7"/>
      <c r="FQ798" s="7"/>
      <c r="FR798" s="7"/>
      <c r="FS798" s="7"/>
      <c r="FT798" s="7"/>
      <c r="FU798" s="7"/>
      <c r="FV798" s="7"/>
      <c r="FW798" s="7"/>
      <c r="FX798" s="7"/>
      <c r="FY798" s="7"/>
      <c r="FZ798" s="7"/>
      <c r="GA798" s="7"/>
      <c r="GB798" s="7"/>
      <c r="GC798" s="7"/>
      <c r="GD798" s="7"/>
      <c r="GE798" s="7"/>
      <c r="GF798" s="7"/>
      <c r="GG798" s="7"/>
      <c r="GH798" s="7"/>
      <c r="GI798" s="7"/>
      <c r="GJ798" s="7"/>
      <c r="GK798" s="7"/>
      <c r="GL798" s="7"/>
      <c r="GM798" s="7"/>
      <c r="GN798" s="7"/>
      <c r="GO798" s="7"/>
      <c r="GP798" s="7"/>
      <c r="GQ798" s="7"/>
      <c r="GR798" s="7"/>
      <c r="GS798" s="7"/>
      <c r="GT798" s="7"/>
      <c r="GU798" s="7"/>
      <c r="GV798" s="7"/>
      <c r="GW798" s="7"/>
      <c r="GX798" s="7"/>
      <c r="GY798" s="7"/>
      <c r="GZ798" s="7"/>
      <c r="HA798" s="7"/>
      <c r="HB798" s="7"/>
      <c r="HC798" s="7"/>
      <c r="HD798" s="7"/>
      <c r="HE798" s="7"/>
      <c r="HF798" s="7"/>
      <c r="HG798" s="7"/>
      <c r="HH798" s="7"/>
      <c r="HI798" s="7"/>
      <c r="HJ798" s="7"/>
      <c r="HK798" s="7"/>
      <c r="HL798" s="7"/>
      <c r="HM798" s="7"/>
      <c r="HN798" s="7"/>
      <c r="HO798" s="7"/>
      <c r="HP798" s="7"/>
      <c r="HQ798" s="7"/>
      <c r="HR798" s="7"/>
      <c r="HS798" s="7"/>
      <c r="HT798" s="7"/>
      <c r="HU798" s="7"/>
      <c r="HV798" s="7"/>
      <c r="HW798" s="7"/>
      <c r="HX798" s="7"/>
      <c r="HY798" s="7"/>
      <c r="HZ798" s="7"/>
      <c r="IA798" s="7"/>
      <c r="IB798" s="7"/>
      <c r="IC798" s="7"/>
      <c r="ID798" s="7"/>
      <c r="IE798" s="7"/>
      <c r="IF798" s="7"/>
      <c r="IG798" s="7"/>
      <c r="IH798" s="7"/>
      <c r="II798" s="7"/>
      <c r="IJ798" s="7"/>
      <c r="IK798" s="7"/>
      <c r="IL798" s="7"/>
      <c r="IM798" s="7"/>
      <c r="IN798" s="7"/>
      <c r="IO798" s="7"/>
      <c r="IP798" s="7"/>
      <c r="IQ798" s="7"/>
    </row>
    <row r="799" spans="2:251">
      <c r="B799" s="65"/>
      <c r="C799" s="15"/>
      <c r="D799" s="15"/>
      <c r="F799" s="15"/>
      <c r="G799" s="14"/>
      <c r="H799" s="14"/>
      <c r="I799" s="14"/>
      <c r="J799" s="15"/>
      <c r="K799" s="14"/>
      <c r="L799" s="15"/>
      <c r="M799" s="15"/>
      <c r="N799" s="15"/>
      <c r="O799" s="15"/>
      <c r="P799" s="15"/>
      <c r="Q799" s="14"/>
      <c r="R799" s="15"/>
      <c r="S799" s="15"/>
      <c r="T799" s="15"/>
      <c r="U799" s="15"/>
      <c r="V799" s="15"/>
      <c r="W799" s="18"/>
      <c r="X799" s="15"/>
      <c r="Y799" s="15"/>
      <c r="Z799" s="18"/>
      <c r="AA799" s="15"/>
      <c r="AB799" s="15"/>
      <c r="AC799" s="18"/>
      <c r="AD799" s="16"/>
      <c r="AE799" s="16"/>
      <c r="AF799" s="11"/>
      <c r="AG799" s="15"/>
      <c r="AH799" s="15"/>
      <c r="AI799" s="18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4"/>
      <c r="AV799" s="15"/>
      <c r="AW799" s="15"/>
      <c r="AX799" s="15"/>
      <c r="AY799" s="15"/>
      <c r="AZ799" s="15"/>
      <c r="BA799" s="15"/>
      <c r="BB799" s="15"/>
      <c r="BC799" s="15"/>
      <c r="BD799" s="14"/>
      <c r="BE799" s="15"/>
      <c r="BF799" s="15"/>
      <c r="BG799" s="15"/>
      <c r="BH799" s="15"/>
      <c r="BI799" s="15"/>
      <c r="BJ799" s="7"/>
      <c r="BK799" s="7"/>
      <c r="BL799" s="15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  <c r="CU799" s="7"/>
      <c r="CV799" s="7"/>
      <c r="CW799" s="7"/>
      <c r="CX799" s="7"/>
      <c r="CY799" s="7"/>
      <c r="CZ799" s="7"/>
      <c r="DA799" s="7"/>
      <c r="DB799" s="7"/>
      <c r="DC799" s="7"/>
      <c r="DD799" s="7"/>
      <c r="DE799" s="7"/>
      <c r="DF799" s="7"/>
      <c r="DG799" s="7"/>
      <c r="DH799" s="7"/>
      <c r="DI799" s="7"/>
      <c r="DJ799" s="7"/>
      <c r="DK799" s="7"/>
      <c r="DL799" s="7"/>
      <c r="DM799" s="7"/>
      <c r="DN799" s="7"/>
      <c r="DO799" s="7"/>
      <c r="DP799" s="7"/>
      <c r="DQ799" s="7"/>
      <c r="DR799" s="7"/>
      <c r="DS799" s="7"/>
      <c r="DT799" s="7"/>
      <c r="DU799" s="7"/>
      <c r="DV799" s="7"/>
      <c r="DW799" s="7"/>
      <c r="DX799" s="7"/>
      <c r="DY799" s="7"/>
      <c r="DZ799" s="7"/>
      <c r="EA799" s="7"/>
      <c r="EB799" s="7"/>
      <c r="EC799" s="7"/>
      <c r="ED799" s="7"/>
      <c r="EE799" s="7"/>
      <c r="EF799" s="7"/>
      <c r="EG799" s="7"/>
      <c r="EH799" s="7"/>
      <c r="EI799" s="7"/>
      <c r="EJ799" s="7"/>
      <c r="EK799" s="7"/>
      <c r="EL799" s="7"/>
      <c r="EM799" s="7"/>
      <c r="EN799" s="7"/>
      <c r="EO799" s="7"/>
      <c r="EP799" s="7"/>
      <c r="EQ799" s="7"/>
      <c r="ER799" s="7"/>
      <c r="ES799" s="7"/>
      <c r="ET799" s="7"/>
      <c r="EU799" s="7"/>
      <c r="EV799" s="7"/>
      <c r="EW799" s="7"/>
      <c r="EX799" s="7"/>
      <c r="EY799" s="7"/>
      <c r="EZ799" s="7"/>
      <c r="FA799" s="7"/>
      <c r="FB799" s="7"/>
      <c r="FC799" s="7"/>
      <c r="FD799" s="7"/>
      <c r="FE799" s="7"/>
      <c r="FF799" s="7"/>
      <c r="FG799" s="7"/>
      <c r="FH799" s="7"/>
      <c r="FI799" s="7"/>
      <c r="FJ799" s="7"/>
      <c r="FK799" s="7"/>
      <c r="FL799" s="7"/>
      <c r="FM799" s="7"/>
      <c r="FN799" s="7"/>
      <c r="FO799" s="7"/>
      <c r="FP799" s="7"/>
      <c r="FQ799" s="7"/>
      <c r="FR799" s="7"/>
      <c r="FS799" s="7"/>
      <c r="FT799" s="7"/>
      <c r="FU799" s="7"/>
      <c r="FV799" s="7"/>
      <c r="FW799" s="7"/>
      <c r="FX799" s="7"/>
      <c r="FY799" s="7"/>
      <c r="FZ799" s="7"/>
      <c r="GA799" s="7"/>
      <c r="GB799" s="7"/>
      <c r="GC799" s="7"/>
      <c r="GD799" s="7"/>
      <c r="GE799" s="7"/>
      <c r="GF799" s="7"/>
      <c r="GG799" s="7"/>
      <c r="GH799" s="7"/>
      <c r="GI799" s="7"/>
      <c r="GJ799" s="7"/>
      <c r="GK799" s="7"/>
      <c r="GL799" s="7"/>
      <c r="GM799" s="7"/>
      <c r="GN799" s="7"/>
      <c r="GO799" s="7"/>
      <c r="GP799" s="7"/>
      <c r="GQ799" s="7"/>
      <c r="GR799" s="7"/>
      <c r="GS799" s="7"/>
      <c r="GT799" s="7"/>
      <c r="GU799" s="7"/>
      <c r="GV799" s="7"/>
      <c r="GW799" s="7"/>
      <c r="GX799" s="7"/>
      <c r="GY799" s="7"/>
      <c r="GZ799" s="7"/>
      <c r="HA799" s="7"/>
      <c r="HB799" s="7"/>
      <c r="HC799" s="7"/>
      <c r="HD799" s="7"/>
      <c r="HE799" s="7"/>
      <c r="HF799" s="7"/>
      <c r="HG799" s="7"/>
      <c r="HH799" s="7"/>
      <c r="HI799" s="7"/>
      <c r="HJ799" s="7"/>
      <c r="HK799" s="7"/>
      <c r="HL799" s="7"/>
      <c r="HM799" s="7"/>
      <c r="HN799" s="7"/>
      <c r="HO799" s="7"/>
      <c r="HP799" s="7"/>
      <c r="HQ799" s="7"/>
      <c r="HR799" s="7"/>
      <c r="HS799" s="7"/>
      <c r="HT799" s="7"/>
      <c r="HU799" s="7"/>
      <c r="HV799" s="7"/>
      <c r="HW799" s="7"/>
      <c r="HX799" s="7"/>
      <c r="HY799" s="7"/>
      <c r="HZ799" s="7"/>
      <c r="IA799" s="7"/>
      <c r="IB799" s="7"/>
      <c r="IC799" s="7"/>
      <c r="ID799" s="7"/>
      <c r="IE799" s="7"/>
      <c r="IF799" s="7"/>
      <c r="IG799" s="7"/>
      <c r="IH799" s="7"/>
      <c r="II799" s="7"/>
      <c r="IJ799" s="7"/>
      <c r="IK799" s="7"/>
      <c r="IL799" s="7"/>
      <c r="IM799" s="7"/>
      <c r="IN799" s="7"/>
      <c r="IO799" s="7"/>
      <c r="IP799" s="7"/>
      <c r="IQ799" s="7"/>
    </row>
    <row r="800" spans="2:251">
      <c r="B800" s="65"/>
      <c r="C800" s="15"/>
      <c r="D800" s="15"/>
      <c r="F800" s="15"/>
      <c r="G800" s="14"/>
      <c r="H800" s="14"/>
      <c r="I800" s="14"/>
      <c r="J800" s="15"/>
      <c r="K800" s="14"/>
      <c r="L800" s="15"/>
      <c r="M800" s="15"/>
      <c r="N800" s="15"/>
      <c r="O800" s="15"/>
      <c r="P800" s="15"/>
      <c r="Q800" s="14"/>
      <c r="R800" s="15"/>
      <c r="S800" s="15"/>
      <c r="T800" s="15"/>
      <c r="U800" s="15"/>
      <c r="V800" s="15"/>
      <c r="W800" s="18"/>
      <c r="X800" s="15"/>
      <c r="Y800" s="15"/>
      <c r="Z800" s="18"/>
      <c r="AA800" s="15"/>
      <c r="AB800" s="15"/>
      <c r="AC800" s="18"/>
      <c r="AD800" s="16"/>
      <c r="AE800" s="16"/>
      <c r="AF800" s="11"/>
      <c r="AG800" s="15"/>
      <c r="AH800" s="15"/>
      <c r="AI800" s="18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4"/>
      <c r="AV800" s="15"/>
      <c r="AW800" s="15"/>
      <c r="AX800" s="15"/>
      <c r="AY800" s="15"/>
      <c r="AZ800" s="15"/>
      <c r="BA800" s="15"/>
      <c r="BB800" s="15"/>
      <c r="BC800" s="15"/>
      <c r="BD800" s="14"/>
      <c r="BE800" s="15"/>
      <c r="BF800" s="15"/>
      <c r="BG800" s="15"/>
      <c r="BH800" s="15"/>
      <c r="BI800" s="15"/>
      <c r="BJ800" s="7"/>
      <c r="BK800" s="7"/>
      <c r="BL800" s="15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  <c r="CU800" s="7"/>
      <c r="CV800" s="7"/>
      <c r="CW800" s="7"/>
      <c r="CX800" s="7"/>
      <c r="CY800" s="7"/>
      <c r="CZ800" s="7"/>
      <c r="DA800" s="7"/>
      <c r="DB800" s="7"/>
      <c r="DC800" s="7"/>
      <c r="DD800" s="7"/>
      <c r="DE800" s="7"/>
      <c r="DF800" s="7"/>
      <c r="DG800" s="7"/>
      <c r="DH800" s="7"/>
      <c r="DI800" s="7"/>
      <c r="DJ800" s="7"/>
      <c r="DK800" s="7"/>
      <c r="DL800" s="7"/>
      <c r="DM800" s="7"/>
      <c r="DN800" s="7"/>
      <c r="DO800" s="7"/>
      <c r="DP800" s="7"/>
      <c r="DQ800" s="7"/>
      <c r="DR800" s="7"/>
      <c r="DS800" s="7"/>
      <c r="DT800" s="7"/>
      <c r="DU800" s="7"/>
      <c r="DV800" s="7"/>
      <c r="DW800" s="7"/>
      <c r="DX800" s="7"/>
      <c r="DY800" s="7"/>
      <c r="DZ800" s="7"/>
      <c r="EA800" s="7"/>
      <c r="EB800" s="7"/>
      <c r="EC800" s="7"/>
      <c r="ED800" s="7"/>
      <c r="EE800" s="7"/>
      <c r="EF800" s="7"/>
      <c r="EG800" s="7"/>
      <c r="EH800" s="7"/>
      <c r="EI800" s="7"/>
      <c r="EJ800" s="7"/>
      <c r="EK800" s="7"/>
      <c r="EL800" s="7"/>
      <c r="EM800" s="7"/>
      <c r="EN800" s="7"/>
      <c r="EO800" s="7"/>
      <c r="EP800" s="7"/>
      <c r="EQ800" s="7"/>
      <c r="ER800" s="7"/>
      <c r="ES800" s="7"/>
      <c r="ET800" s="7"/>
      <c r="EU800" s="7"/>
      <c r="EV800" s="7"/>
      <c r="EW800" s="7"/>
      <c r="EX800" s="7"/>
      <c r="EY800" s="7"/>
      <c r="EZ800" s="7"/>
      <c r="FA800" s="7"/>
      <c r="FB800" s="7"/>
      <c r="FC800" s="7"/>
      <c r="FD800" s="7"/>
      <c r="FE800" s="7"/>
      <c r="FF800" s="7"/>
      <c r="FG800" s="7"/>
      <c r="FH800" s="7"/>
      <c r="FI800" s="7"/>
      <c r="FJ800" s="7"/>
      <c r="FK800" s="7"/>
      <c r="FL800" s="7"/>
      <c r="FM800" s="7"/>
      <c r="FN800" s="7"/>
      <c r="FO800" s="7"/>
      <c r="FP800" s="7"/>
      <c r="FQ800" s="7"/>
      <c r="FR800" s="7"/>
      <c r="FS800" s="7"/>
      <c r="FT800" s="7"/>
      <c r="FU800" s="7"/>
      <c r="FV800" s="7"/>
      <c r="FW800" s="7"/>
      <c r="FX800" s="7"/>
      <c r="FY800" s="7"/>
      <c r="FZ800" s="7"/>
      <c r="GA800" s="7"/>
      <c r="GB800" s="7"/>
      <c r="GC800" s="7"/>
      <c r="GD800" s="7"/>
      <c r="GE800" s="7"/>
      <c r="GF800" s="7"/>
      <c r="GG800" s="7"/>
      <c r="GH800" s="7"/>
      <c r="GI800" s="7"/>
      <c r="GJ800" s="7"/>
      <c r="GK800" s="7"/>
      <c r="GL800" s="7"/>
      <c r="GM800" s="7"/>
      <c r="GN800" s="7"/>
      <c r="GO800" s="7"/>
      <c r="GP800" s="7"/>
      <c r="GQ800" s="7"/>
      <c r="GR800" s="7"/>
      <c r="GS800" s="7"/>
      <c r="GT800" s="7"/>
      <c r="GU800" s="7"/>
      <c r="GV800" s="7"/>
      <c r="GW800" s="7"/>
      <c r="GX800" s="7"/>
      <c r="GY800" s="7"/>
      <c r="GZ800" s="7"/>
      <c r="HA800" s="7"/>
      <c r="HB800" s="7"/>
      <c r="HC800" s="7"/>
      <c r="HD800" s="7"/>
      <c r="HE800" s="7"/>
      <c r="HF800" s="7"/>
      <c r="HG800" s="7"/>
      <c r="HH800" s="7"/>
      <c r="HI800" s="7"/>
      <c r="HJ800" s="7"/>
      <c r="HK800" s="7"/>
      <c r="HL800" s="7"/>
      <c r="HM800" s="7"/>
      <c r="HN800" s="7"/>
      <c r="HO800" s="7"/>
      <c r="HP800" s="7"/>
      <c r="HQ800" s="7"/>
      <c r="HR800" s="7"/>
      <c r="HS800" s="7"/>
      <c r="HT800" s="7"/>
      <c r="HU800" s="7"/>
      <c r="HV800" s="7"/>
      <c r="HW800" s="7"/>
      <c r="HX800" s="7"/>
      <c r="HY800" s="7"/>
      <c r="HZ800" s="7"/>
      <c r="IA800" s="7"/>
      <c r="IB800" s="7"/>
      <c r="IC800" s="7"/>
      <c r="ID800" s="7"/>
      <c r="IE800" s="7"/>
      <c r="IF800" s="7"/>
      <c r="IG800" s="7"/>
      <c r="IH800" s="7"/>
      <c r="II800" s="7"/>
      <c r="IJ800" s="7"/>
      <c r="IK800" s="7"/>
      <c r="IL800" s="7"/>
      <c r="IM800" s="7"/>
      <c r="IN800" s="7"/>
      <c r="IO800" s="7"/>
      <c r="IP800" s="7"/>
      <c r="IQ800" s="7"/>
    </row>
    <row r="801" spans="2:251">
      <c r="B801" s="65"/>
      <c r="C801" s="15"/>
      <c r="D801" s="15"/>
      <c r="F801" s="15"/>
      <c r="G801" s="14"/>
      <c r="H801" s="14"/>
      <c r="I801" s="14"/>
      <c r="J801" s="15"/>
      <c r="K801" s="14"/>
      <c r="L801" s="15"/>
      <c r="M801" s="15"/>
      <c r="N801" s="15"/>
      <c r="O801" s="15"/>
      <c r="P801" s="15"/>
      <c r="Q801" s="14"/>
      <c r="R801" s="15"/>
      <c r="S801" s="15"/>
      <c r="T801" s="15"/>
      <c r="U801" s="15"/>
      <c r="V801" s="15"/>
      <c r="W801" s="18"/>
      <c r="X801" s="15"/>
      <c r="Y801" s="15"/>
      <c r="Z801" s="18"/>
      <c r="AA801" s="15"/>
      <c r="AB801" s="15"/>
      <c r="AC801" s="18"/>
      <c r="AD801" s="16"/>
      <c r="AE801" s="16"/>
      <c r="AF801" s="11"/>
      <c r="AG801" s="15"/>
      <c r="AH801" s="15"/>
      <c r="AI801" s="18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4"/>
      <c r="AV801" s="15"/>
      <c r="AW801" s="15"/>
      <c r="AX801" s="15"/>
      <c r="AY801" s="15"/>
      <c r="AZ801" s="15"/>
      <c r="BA801" s="15"/>
      <c r="BB801" s="15"/>
      <c r="BC801" s="15"/>
      <c r="BD801" s="14"/>
      <c r="BE801" s="15"/>
      <c r="BF801" s="15"/>
      <c r="BG801" s="15"/>
      <c r="BH801" s="15"/>
      <c r="BI801" s="15"/>
      <c r="BJ801" s="7"/>
      <c r="BK801" s="7"/>
      <c r="BL801" s="15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  <c r="CU801" s="7"/>
      <c r="CV801" s="7"/>
      <c r="CW801" s="7"/>
      <c r="CX801" s="7"/>
      <c r="CY801" s="7"/>
      <c r="CZ801" s="7"/>
      <c r="DA801" s="7"/>
      <c r="DB801" s="7"/>
      <c r="DC801" s="7"/>
      <c r="DD801" s="7"/>
      <c r="DE801" s="7"/>
      <c r="DF801" s="7"/>
      <c r="DG801" s="7"/>
      <c r="DH801" s="7"/>
      <c r="DI801" s="7"/>
      <c r="DJ801" s="7"/>
      <c r="DK801" s="7"/>
      <c r="DL801" s="7"/>
      <c r="DM801" s="7"/>
      <c r="DN801" s="7"/>
      <c r="DO801" s="7"/>
      <c r="DP801" s="7"/>
      <c r="DQ801" s="7"/>
      <c r="DR801" s="7"/>
      <c r="DS801" s="7"/>
      <c r="DT801" s="7"/>
      <c r="DU801" s="7"/>
      <c r="DV801" s="7"/>
      <c r="DW801" s="7"/>
      <c r="DX801" s="7"/>
      <c r="DY801" s="7"/>
      <c r="DZ801" s="7"/>
      <c r="EA801" s="7"/>
      <c r="EB801" s="7"/>
      <c r="EC801" s="7"/>
      <c r="ED801" s="7"/>
      <c r="EE801" s="7"/>
      <c r="EF801" s="7"/>
      <c r="EG801" s="7"/>
      <c r="EH801" s="7"/>
      <c r="EI801" s="7"/>
      <c r="EJ801" s="7"/>
      <c r="EK801" s="7"/>
      <c r="EL801" s="7"/>
      <c r="EM801" s="7"/>
      <c r="EN801" s="7"/>
      <c r="EO801" s="7"/>
      <c r="EP801" s="7"/>
      <c r="EQ801" s="7"/>
      <c r="ER801" s="7"/>
      <c r="ES801" s="7"/>
      <c r="ET801" s="7"/>
      <c r="EU801" s="7"/>
      <c r="EV801" s="7"/>
      <c r="EW801" s="7"/>
      <c r="EX801" s="7"/>
      <c r="EY801" s="7"/>
      <c r="EZ801" s="7"/>
      <c r="FA801" s="7"/>
      <c r="FB801" s="7"/>
      <c r="FC801" s="7"/>
      <c r="FD801" s="7"/>
      <c r="FE801" s="7"/>
      <c r="FF801" s="7"/>
      <c r="FG801" s="7"/>
      <c r="FH801" s="7"/>
      <c r="FI801" s="7"/>
      <c r="FJ801" s="7"/>
      <c r="FK801" s="7"/>
      <c r="FL801" s="7"/>
      <c r="FM801" s="7"/>
      <c r="FN801" s="7"/>
      <c r="FO801" s="7"/>
      <c r="FP801" s="7"/>
      <c r="FQ801" s="7"/>
      <c r="FR801" s="7"/>
      <c r="FS801" s="7"/>
      <c r="FT801" s="7"/>
      <c r="FU801" s="7"/>
      <c r="FV801" s="7"/>
      <c r="FW801" s="7"/>
      <c r="FX801" s="7"/>
      <c r="FY801" s="7"/>
      <c r="FZ801" s="7"/>
      <c r="GA801" s="7"/>
      <c r="GB801" s="7"/>
      <c r="GC801" s="7"/>
      <c r="GD801" s="7"/>
      <c r="GE801" s="7"/>
      <c r="GF801" s="7"/>
      <c r="GG801" s="7"/>
      <c r="GH801" s="7"/>
      <c r="GI801" s="7"/>
      <c r="GJ801" s="7"/>
      <c r="GK801" s="7"/>
      <c r="GL801" s="7"/>
      <c r="GM801" s="7"/>
      <c r="GN801" s="7"/>
      <c r="GO801" s="7"/>
      <c r="GP801" s="7"/>
      <c r="GQ801" s="7"/>
      <c r="GR801" s="7"/>
      <c r="GS801" s="7"/>
      <c r="GT801" s="7"/>
      <c r="GU801" s="7"/>
      <c r="GV801" s="7"/>
      <c r="GW801" s="7"/>
      <c r="GX801" s="7"/>
      <c r="GY801" s="7"/>
      <c r="GZ801" s="7"/>
      <c r="HA801" s="7"/>
      <c r="HB801" s="7"/>
      <c r="HC801" s="7"/>
      <c r="HD801" s="7"/>
      <c r="HE801" s="7"/>
      <c r="HF801" s="7"/>
      <c r="HG801" s="7"/>
      <c r="HH801" s="7"/>
      <c r="HI801" s="7"/>
      <c r="HJ801" s="7"/>
      <c r="HK801" s="7"/>
      <c r="HL801" s="7"/>
      <c r="HM801" s="7"/>
      <c r="HN801" s="7"/>
      <c r="HO801" s="7"/>
      <c r="HP801" s="7"/>
      <c r="HQ801" s="7"/>
      <c r="HR801" s="7"/>
      <c r="HS801" s="7"/>
      <c r="HT801" s="7"/>
      <c r="HU801" s="7"/>
      <c r="HV801" s="7"/>
      <c r="HW801" s="7"/>
      <c r="HX801" s="7"/>
      <c r="HY801" s="7"/>
      <c r="HZ801" s="7"/>
      <c r="IA801" s="7"/>
      <c r="IB801" s="7"/>
      <c r="IC801" s="7"/>
      <c r="ID801" s="7"/>
      <c r="IE801" s="7"/>
      <c r="IF801" s="7"/>
      <c r="IG801" s="7"/>
      <c r="IH801" s="7"/>
      <c r="II801" s="7"/>
      <c r="IJ801" s="7"/>
      <c r="IK801" s="7"/>
      <c r="IL801" s="7"/>
      <c r="IM801" s="7"/>
      <c r="IN801" s="7"/>
      <c r="IO801" s="7"/>
      <c r="IP801" s="7"/>
      <c r="IQ801" s="7"/>
    </row>
    <row r="802" spans="2:251">
      <c r="B802" s="65"/>
      <c r="C802" s="15"/>
      <c r="D802" s="15"/>
      <c r="F802" s="15"/>
      <c r="G802" s="14"/>
      <c r="H802" s="14"/>
      <c r="I802" s="14"/>
      <c r="J802" s="15"/>
      <c r="K802" s="14"/>
      <c r="L802" s="15"/>
      <c r="M802" s="15"/>
      <c r="N802" s="15"/>
      <c r="O802" s="15"/>
      <c r="P802" s="15"/>
      <c r="Q802" s="14"/>
      <c r="R802" s="15"/>
      <c r="S802" s="15"/>
      <c r="T802" s="15"/>
      <c r="U802" s="15"/>
      <c r="V802" s="15"/>
      <c r="W802" s="18"/>
      <c r="X802" s="15"/>
      <c r="Y802" s="15"/>
      <c r="Z802" s="18"/>
      <c r="AA802" s="15"/>
      <c r="AB802" s="15"/>
      <c r="AC802" s="18"/>
      <c r="AD802" s="16"/>
      <c r="AE802" s="16"/>
      <c r="AF802" s="11"/>
      <c r="AG802" s="15"/>
      <c r="AH802" s="15"/>
      <c r="AI802" s="18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4"/>
      <c r="AV802" s="15"/>
      <c r="AW802" s="15"/>
      <c r="AX802" s="15"/>
      <c r="AY802" s="15"/>
      <c r="AZ802" s="15"/>
      <c r="BA802" s="15"/>
      <c r="BB802" s="15"/>
      <c r="BC802" s="15"/>
      <c r="BD802" s="14"/>
      <c r="BE802" s="15"/>
      <c r="BF802" s="15"/>
      <c r="BG802" s="16"/>
      <c r="BH802" s="15"/>
      <c r="BI802" s="15"/>
      <c r="BJ802" s="7"/>
      <c r="BK802" s="7"/>
      <c r="BL802" s="15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  <c r="CU802" s="7"/>
      <c r="CV802" s="7"/>
      <c r="CW802" s="7"/>
      <c r="CX802" s="7"/>
      <c r="CY802" s="7"/>
      <c r="CZ802" s="7"/>
      <c r="DA802" s="7"/>
      <c r="DB802" s="7"/>
      <c r="DC802" s="7"/>
      <c r="DD802" s="7"/>
      <c r="DE802" s="7"/>
      <c r="DF802" s="7"/>
      <c r="DG802" s="7"/>
      <c r="DH802" s="7"/>
      <c r="DI802" s="7"/>
      <c r="DJ802" s="7"/>
      <c r="DK802" s="7"/>
      <c r="DL802" s="7"/>
      <c r="DM802" s="7"/>
      <c r="DN802" s="7"/>
      <c r="DO802" s="7"/>
      <c r="DP802" s="7"/>
      <c r="DQ802" s="7"/>
      <c r="DR802" s="7"/>
      <c r="DS802" s="7"/>
      <c r="DT802" s="7"/>
      <c r="DU802" s="7"/>
      <c r="DV802" s="7"/>
      <c r="DW802" s="7"/>
      <c r="DX802" s="7"/>
      <c r="DY802" s="7"/>
      <c r="DZ802" s="7"/>
      <c r="EA802" s="7"/>
      <c r="EB802" s="7"/>
      <c r="EC802" s="7"/>
      <c r="ED802" s="7"/>
      <c r="EE802" s="7"/>
      <c r="EF802" s="7"/>
      <c r="EG802" s="7"/>
      <c r="EH802" s="7"/>
      <c r="EI802" s="7"/>
      <c r="EJ802" s="7"/>
      <c r="EK802" s="7"/>
      <c r="EL802" s="7"/>
      <c r="EM802" s="7"/>
      <c r="EN802" s="7"/>
      <c r="EO802" s="7"/>
      <c r="EP802" s="7"/>
      <c r="EQ802" s="7"/>
      <c r="ER802" s="7"/>
      <c r="ES802" s="7"/>
      <c r="ET802" s="7"/>
      <c r="EU802" s="7"/>
      <c r="EV802" s="7"/>
      <c r="EW802" s="7"/>
      <c r="EX802" s="7"/>
      <c r="EY802" s="7"/>
      <c r="EZ802" s="7"/>
      <c r="FA802" s="7"/>
      <c r="FB802" s="7"/>
      <c r="FC802" s="7"/>
      <c r="FD802" s="7"/>
      <c r="FE802" s="7"/>
      <c r="FF802" s="7"/>
      <c r="FG802" s="7"/>
      <c r="FH802" s="7"/>
      <c r="FI802" s="7"/>
      <c r="FJ802" s="7"/>
      <c r="FK802" s="7"/>
      <c r="FL802" s="7"/>
      <c r="FM802" s="7"/>
      <c r="FN802" s="7"/>
      <c r="FO802" s="7"/>
      <c r="FP802" s="7"/>
      <c r="FQ802" s="7"/>
      <c r="FR802" s="7"/>
      <c r="FS802" s="7"/>
      <c r="FT802" s="7"/>
      <c r="FU802" s="7"/>
      <c r="FV802" s="7"/>
      <c r="FW802" s="7"/>
      <c r="FX802" s="7"/>
      <c r="FY802" s="7"/>
      <c r="FZ802" s="7"/>
      <c r="GA802" s="7"/>
      <c r="GB802" s="7"/>
      <c r="GC802" s="7"/>
      <c r="GD802" s="7"/>
      <c r="GE802" s="7"/>
      <c r="GF802" s="7"/>
      <c r="GG802" s="7"/>
      <c r="GH802" s="7"/>
      <c r="GI802" s="7"/>
      <c r="GJ802" s="7"/>
      <c r="GK802" s="7"/>
      <c r="GL802" s="7"/>
      <c r="GM802" s="7"/>
      <c r="GN802" s="7"/>
      <c r="GO802" s="7"/>
      <c r="GP802" s="7"/>
      <c r="GQ802" s="7"/>
      <c r="GR802" s="7"/>
      <c r="GS802" s="7"/>
      <c r="GT802" s="7"/>
      <c r="GU802" s="7"/>
      <c r="GV802" s="7"/>
      <c r="GW802" s="7"/>
      <c r="GX802" s="7"/>
      <c r="GY802" s="7"/>
      <c r="GZ802" s="7"/>
      <c r="HA802" s="7"/>
      <c r="HB802" s="7"/>
      <c r="HC802" s="7"/>
      <c r="HD802" s="7"/>
      <c r="HE802" s="7"/>
      <c r="HF802" s="7"/>
      <c r="HG802" s="7"/>
      <c r="HH802" s="7"/>
      <c r="HI802" s="7"/>
      <c r="HJ802" s="7"/>
      <c r="HK802" s="7"/>
      <c r="HL802" s="7"/>
      <c r="HM802" s="7"/>
      <c r="HN802" s="7"/>
      <c r="HO802" s="7"/>
      <c r="HP802" s="7"/>
      <c r="HQ802" s="7"/>
      <c r="HR802" s="7"/>
      <c r="HS802" s="7"/>
      <c r="HT802" s="7"/>
      <c r="HU802" s="7"/>
      <c r="HV802" s="7"/>
      <c r="HW802" s="7"/>
      <c r="HX802" s="7"/>
      <c r="HY802" s="7"/>
      <c r="HZ802" s="7"/>
      <c r="IA802" s="7"/>
      <c r="IB802" s="7"/>
      <c r="IC802" s="7"/>
      <c r="ID802" s="7"/>
      <c r="IE802" s="7"/>
      <c r="IF802" s="7"/>
      <c r="IG802" s="7"/>
      <c r="IH802" s="7"/>
      <c r="II802" s="7"/>
      <c r="IJ802" s="7"/>
      <c r="IK802" s="7"/>
      <c r="IL802" s="7"/>
      <c r="IM802" s="7"/>
      <c r="IN802" s="7"/>
      <c r="IO802" s="7"/>
      <c r="IP802" s="7"/>
      <c r="IQ802" s="7"/>
    </row>
    <row r="803" spans="2:251">
      <c r="B803" s="65"/>
      <c r="C803" s="15"/>
      <c r="D803" s="15"/>
      <c r="F803" s="15"/>
      <c r="G803" s="14"/>
      <c r="H803" s="14"/>
      <c r="I803" s="14"/>
      <c r="J803" s="15"/>
      <c r="K803" s="14"/>
      <c r="L803" s="15"/>
      <c r="M803" s="15"/>
      <c r="N803" s="15"/>
      <c r="O803" s="15"/>
      <c r="P803" s="15"/>
      <c r="Q803" s="14"/>
      <c r="R803" s="15"/>
      <c r="S803" s="15"/>
      <c r="T803" s="15"/>
      <c r="U803" s="15"/>
      <c r="V803" s="15"/>
      <c r="W803" s="18"/>
      <c r="X803" s="15"/>
      <c r="Y803" s="15"/>
      <c r="Z803" s="18"/>
      <c r="AA803" s="15"/>
      <c r="AB803" s="15"/>
      <c r="AC803" s="18"/>
      <c r="AD803" s="16"/>
      <c r="AE803" s="16"/>
      <c r="AF803" s="11"/>
      <c r="AG803" s="15"/>
      <c r="AH803" s="15"/>
      <c r="AI803" s="18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4"/>
      <c r="AV803" s="15"/>
      <c r="AW803" s="15"/>
      <c r="AX803" s="15"/>
      <c r="AY803" s="15"/>
      <c r="AZ803" s="15"/>
      <c r="BA803" s="15"/>
      <c r="BB803" s="15"/>
      <c r="BC803" s="15"/>
      <c r="BD803" s="14"/>
      <c r="BE803" s="15"/>
      <c r="BF803" s="15"/>
      <c r="BG803" s="16"/>
      <c r="BH803" s="15"/>
      <c r="BI803" s="15"/>
      <c r="BJ803" s="7"/>
      <c r="BK803" s="7"/>
      <c r="BL803" s="15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  <c r="CU803" s="7"/>
      <c r="CV803" s="7"/>
      <c r="CW803" s="7"/>
      <c r="CX803" s="7"/>
      <c r="CY803" s="7"/>
      <c r="CZ803" s="7"/>
      <c r="DA803" s="7"/>
      <c r="DB803" s="7"/>
      <c r="DC803" s="7"/>
      <c r="DD803" s="7"/>
      <c r="DE803" s="7"/>
      <c r="DF803" s="7"/>
      <c r="DG803" s="7"/>
      <c r="DH803" s="7"/>
      <c r="DI803" s="7"/>
      <c r="DJ803" s="7"/>
      <c r="DK803" s="7"/>
      <c r="DL803" s="7"/>
      <c r="DM803" s="7"/>
      <c r="DN803" s="7"/>
      <c r="DO803" s="7"/>
      <c r="DP803" s="7"/>
      <c r="DQ803" s="7"/>
      <c r="DR803" s="7"/>
      <c r="DS803" s="7"/>
      <c r="DT803" s="7"/>
      <c r="DU803" s="7"/>
      <c r="DV803" s="7"/>
      <c r="DW803" s="7"/>
      <c r="DX803" s="7"/>
      <c r="DY803" s="7"/>
      <c r="DZ803" s="7"/>
      <c r="EA803" s="7"/>
      <c r="EB803" s="7"/>
      <c r="EC803" s="7"/>
      <c r="ED803" s="7"/>
      <c r="EE803" s="7"/>
      <c r="EF803" s="7"/>
      <c r="EG803" s="7"/>
      <c r="EH803" s="7"/>
      <c r="EI803" s="7"/>
      <c r="EJ803" s="7"/>
      <c r="EK803" s="7"/>
      <c r="EL803" s="7"/>
      <c r="EM803" s="7"/>
      <c r="EN803" s="7"/>
      <c r="EO803" s="7"/>
      <c r="EP803" s="7"/>
      <c r="EQ803" s="7"/>
      <c r="ER803" s="7"/>
      <c r="ES803" s="7"/>
      <c r="ET803" s="7"/>
      <c r="EU803" s="7"/>
      <c r="EV803" s="7"/>
      <c r="EW803" s="7"/>
      <c r="EX803" s="7"/>
      <c r="EY803" s="7"/>
      <c r="EZ803" s="7"/>
      <c r="FA803" s="7"/>
      <c r="FB803" s="7"/>
      <c r="FC803" s="7"/>
      <c r="FD803" s="7"/>
      <c r="FE803" s="7"/>
      <c r="FF803" s="7"/>
      <c r="FG803" s="7"/>
      <c r="FH803" s="7"/>
      <c r="FI803" s="7"/>
      <c r="FJ803" s="7"/>
      <c r="FK803" s="7"/>
      <c r="FL803" s="7"/>
      <c r="FM803" s="7"/>
      <c r="FN803" s="7"/>
      <c r="FO803" s="7"/>
      <c r="FP803" s="7"/>
      <c r="FQ803" s="7"/>
      <c r="FR803" s="7"/>
      <c r="FS803" s="7"/>
      <c r="FT803" s="7"/>
      <c r="FU803" s="7"/>
      <c r="FV803" s="7"/>
      <c r="FW803" s="7"/>
      <c r="FX803" s="7"/>
      <c r="FY803" s="7"/>
      <c r="FZ803" s="7"/>
      <c r="GA803" s="7"/>
      <c r="GB803" s="7"/>
      <c r="GC803" s="7"/>
      <c r="GD803" s="7"/>
      <c r="GE803" s="7"/>
      <c r="GF803" s="7"/>
      <c r="GG803" s="7"/>
      <c r="GH803" s="7"/>
      <c r="GI803" s="7"/>
      <c r="GJ803" s="7"/>
      <c r="GK803" s="7"/>
      <c r="GL803" s="7"/>
      <c r="GM803" s="7"/>
      <c r="GN803" s="7"/>
      <c r="GO803" s="7"/>
      <c r="GP803" s="7"/>
      <c r="GQ803" s="7"/>
      <c r="GR803" s="7"/>
      <c r="GS803" s="7"/>
      <c r="GT803" s="7"/>
      <c r="GU803" s="7"/>
      <c r="GV803" s="7"/>
      <c r="GW803" s="7"/>
      <c r="GX803" s="7"/>
      <c r="GY803" s="7"/>
      <c r="GZ803" s="7"/>
      <c r="HA803" s="7"/>
      <c r="HB803" s="7"/>
      <c r="HC803" s="7"/>
      <c r="HD803" s="7"/>
      <c r="HE803" s="7"/>
      <c r="HF803" s="7"/>
      <c r="HG803" s="7"/>
      <c r="HH803" s="7"/>
      <c r="HI803" s="7"/>
      <c r="HJ803" s="7"/>
      <c r="HK803" s="7"/>
      <c r="HL803" s="7"/>
      <c r="HM803" s="7"/>
      <c r="HN803" s="7"/>
      <c r="HO803" s="7"/>
      <c r="HP803" s="7"/>
      <c r="HQ803" s="7"/>
      <c r="HR803" s="7"/>
      <c r="HS803" s="7"/>
      <c r="HT803" s="7"/>
      <c r="HU803" s="7"/>
      <c r="HV803" s="7"/>
      <c r="HW803" s="7"/>
      <c r="HX803" s="7"/>
      <c r="HY803" s="7"/>
      <c r="HZ803" s="7"/>
      <c r="IA803" s="7"/>
      <c r="IB803" s="7"/>
      <c r="IC803" s="7"/>
      <c r="ID803" s="7"/>
      <c r="IE803" s="7"/>
      <c r="IF803" s="7"/>
      <c r="IG803" s="7"/>
      <c r="IH803" s="7"/>
      <c r="II803" s="7"/>
      <c r="IJ803" s="7"/>
      <c r="IK803" s="7"/>
      <c r="IL803" s="7"/>
      <c r="IM803" s="7"/>
      <c r="IN803" s="7"/>
      <c r="IO803" s="7"/>
      <c r="IP803" s="7"/>
      <c r="IQ803" s="7"/>
    </row>
    <row r="804" spans="2:251">
      <c r="B804" s="65"/>
      <c r="C804" s="15"/>
      <c r="D804" s="15"/>
      <c r="F804" s="15"/>
      <c r="G804" s="14"/>
      <c r="H804" s="14"/>
      <c r="I804" s="14"/>
      <c r="J804" s="15"/>
      <c r="K804" s="14"/>
      <c r="L804" s="15"/>
      <c r="M804" s="15"/>
      <c r="N804" s="15"/>
      <c r="O804" s="15"/>
      <c r="P804" s="15"/>
      <c r="Q804" s="14"/>
      <c r="R804" s="15"/>
      <c r="S804" s="15"/>
      <c r="T804" s="15"/>
      <c r="U804" s="15"/>
      <c r="V804" s="15"/>
      <c r="W804" s="18"/>
      <c r="X804" s="15"/>
      <c r="Y804" s="15"/>
      <c r="Z804" s="18"/>
      <c r="AA804" s="15"/>
      <c r="AB804" s="15"/>
      <c r="AC804" s="18"/>
      <c r="AD804" s="16"/>
      <c r="AE804" s="16"/>
      <c r="AF804" s="11"/>
      <c r="AG804" s="15"/>
      <c r="AH804" s="15"/>
      <c r="AI804" s="18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4"/>
      <c r="AV804" s="15"/>
      <c r="AW804" s="15"/>
      <c r="AX804" s="15"/>
      <c r="AY804" s="15"/>
      <c r="AZ804" s="15"/>
      <c r="BA804" s="15"/>
      <c r="BB804" s="15"/>
      <c r="BC804" s="15"/>
      <c r="BD804" s="14"/>
      <c r="BE804" s="15"/>
      <c r="BF804" s="15"/>
      <c r="BG804" s="16"/>
      <c r="BH804" s="15"/>
      <c r="BI804" s="15"/>
      <c r="BJ804" s="7"/>
      <c r="BK804" s="7"/>
      <c r="BL804" s="15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  <c r="CU804" s="7"/>
      <c r="CV804" s="7"/>
      <c r="CW804" s="7"/>
      <c r="CX804" s="7"/>
      <c r="CY804" s="7"/>
      <c r="CZ804" s="7"/>
      <c r="DA804" s="7"/>
      <c r="DB804" s="7"/>
      <c r="DC804" s="7"/>
      <c r="DD804" s="7"/>
      <c r="DE804" s="7"/>
      <c r="DF804" s="7"/>
      <c r="DG804" s="7"/>
      <c r="DH804" s="7"/>
      <c r="DI804" s="7"/>
      <c r="DJ804" s="7"/>
      <c r="DK804" s="7"/>
      <c r="DL804" s="7"/>
      <c r="DM804" s="7"/>
      <c r="DN804" s="7"/>
      <c r="DO804" s="7"/>
      <c r="DP804" s="7"/>
      <c r="DQ804" s="7"/>
      <c r="DR804" s="7"/>
      <c r="DS804" s="7"/>
      <c r="DT804" s="7"/>
      <c r="DU804" s="7"/>
      <c r="DV804" s="7"/>
      <c r="DW804" s="7"/>
      <c r="DX804" s="7"/>
      <c r="DY804" s="7"/>
      <c r="DZ804" s="7"/>
      <c r="EA804" s="7"/>
      <c r="EB804" s="7"/>
      <c r="EC804" s="7"/>
      <c r="ED804" s="7"/>
      <c r="EE804" s="7"/>
      <c r="EF804" s="7"/>
      <c r="EG804" s="7"/>
      <c r="EH804" s="7"/>
      <c r="EI804" s="7"/>
      <c r="EJ804" s="7"/>
      <c r="EK804" s="7"/>
      <c r="EL804" s="7"/>
      <c r="EM804" s="7"/>
      <c r="EN804" s="7"/>
      <c r="EO804" s="7"/>
      <c r="EP804" s="7"/>
      <c r="EQ804" s="7"/>
      <c r="ER804" s="7"/>
      <c r="ES804" s="7"/>
      <c r="ET804" s="7"/>
      <c r="EU804" s="7"/>
      <c r="EV804" s="7"/>
      <c r="EW804" s="7"/>
      <c r="EX804" s="7"/>
      <c r="EY804" s="7"/>
      <c r="EZ804" s="7"/>
      <c r="FA804" s="7"/>
      <c r="FB804" s="7"/>
      <c r="FC804" s="7"/>
      <c r="FD804" s="7"/>
      <c r="FE804" s="7"/>
      <c r="FF804" s="7"/>
      <c r="FG804" s="7"/>
      <c r="FH804" s="7"/>
      <c r="FI804" s="7"/>
      <c r="FJ804" s="7"/>
      <c r="FK804" s="7"/>
      <c r="FL804" s="7"/>
      <c r="FM804" s="7"/>
      <c r="FN804" s="7"/>
      <c r="FO804" s="7"/>
      <c r="FP804" s="7"/>
      <c r="FQ804" s="7"/>
      <c r="FR804" s="7"/>
      <c r="FS804" s="7"/>
      <c r="FT804" s="7"/>
      <c r="FU804" s="7"/>
      <c r="FV804" s="7"/>
      <c r="FW804" s="7"/>
      <c r="FX804" s="7"/>
      <c r="FY804" s="7"/>
      <c r="FZ804" s="7"/>
      <c r="GA804" s="7"/>
      <c r="GB804" s="7"/>
      <c r="GC804" s="7"/>
      <c r="GD804" s="7"/>
      <c r="GE804" s="7"/>
      <c r="GF804" s="7"/>
      <c r="GG804" s="7"/>
      <c r="GH804" s="7"/>
      <c r="GI804" s="7"/>
      <c r="GJ804" s="7"/>
      <c r="GK804" s="7"/>
      <c r="GL804" s="7"/>
      <c r="GM804" s="7"/>
      <c r="GN804" s="7"/>
      <c r="GO804" s="7"/>
      <c r="GP804" s="7"/>
      <c r="GQ804" s="7"/>
      <c r="GR804" s="7"/>
      <c r="GS804" s="7"/>
      <c r="GT804" s="7"/>
      <c r="GU804" s="7"/>
      <c r="GV804" s="7"/>
      <c r="GW804" s="7"/>
      <c r="GX804" s="7"/>
      <c r="GY804" s="7"/>
      <c r="GZ804" s="7"/>
      <c r="HA804" s="7"/>
      <c r="HB804" s="7"/>
      <c r="HC804" s="7"/>
      <c r="HD804" s="7"/>
      <c r="HE804" s="7"/>
      <c r="HF804" s="7"/>
      <c r="HG804" s="7"/>
      <c r="HH804" s="7"/>
      <c r="HI804" s="7"/>
      <c r="HJ804" s="7"/>
      <c r="HK804" s="7"/>
      <c r="HL804" s="7"/>
      <c r="HM804" s="7"/>
      <c r="HN804" s="7"/>
      <c r="HO804" s="7"/>
      <c r="HP804" s="7"/>
      <c r="HQ804" s="7"/>
      <c r="HR804" s="7"/>
      <c r="HS804" s="7"/>
      <c r="HT804" s="7"/>
      <c r="HU804" s="7"/>
      <c r="HV804" s="7"/>
      <c r="HW804" s="7"/>
      <c r="HX804" s="7"/>
      <c r="HY804" s="7"/>
      <c r="HZ804" s="7"/>
      <c r="IA804" s="7"/>
      <c r="IB804" s="7"/>
      <c r="IC804" s="7"/>
      <c r="ID804" s="7"/>
      <c r="IE804" s="7"/>
      <c r="IF804" s="7"/>
      <c r="IG804" s="7"/>
      <c r="IH804" s="7"/>
      <c r="II804" s="7"/>
      <c r="IJ804" s="7"/>
      <c r="IK804" s="7"/>
      <c r="IL804" s="7"/>
      <c r="IM804" s="7"/>
      <c r="IN804" s="7"/>
      <c r="IO804" s="7"/>
      <c r="IP804" s="7"/>
      <c r="IQ804" s="7"/>
    </row>
    <row r="805" spans="2:251">
      <c r="B805" s="65"/>
      <c r="C805" s="15"/>
      <c r="D805" s="15"/>
      <c r="F805" s="15"/>
      <c r="G805" s="14"/>
      <c r="H805" s="14"/>
      <c r="I805" s="14"/>
      <c r="J805" s="15"/>
      <c r="K805" s="14"/>
      <c r="L805" s="15"/>
      <c r="M805" s="15"/>
      <c r="N805" s="15"/>
      <c r="O805" s="15"/>
      <c r="P805" s="15"/>
      <c r="Q805" s="14"/>
      <c r="R805" s="15"/>
      <c r="S805" s="15"/>
      <c r="T805" s="15"/>
      <c r="U805" s="15"/>
      <c r="V805" s="15"/>
      <c r="W805" s="18"/>
      <c r="X805" s="15"/>
      <c r="Y805" s="15"/>
      <c r="Z805" s="18"/>
      <c r="AA805" s="15"/>
      <c r="AB805" s="15"/>
      <c r="AC805" s="18"/>
      <c r="AD805" s="16"/>
      <c r="AE805" s="16"/>
      <c r="AF805" s="11"/>
      <c r="AG805" s="15"/>
      <c r="AH805" s="15"/>
      <c r="AI805" s="18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4"/>
      <c r="AV805" s="15"/>
      <c r="AW805" s="15"/>
      <c r="AX805" s="15"/>
      <c r="AY805" s="15"/>
      <c r="AZ805" s="15"/>
      <c r="BA805" s="15"/>
      <c r="BB805" s="15"/>
      <c r="BC805" s="15"/>
      <c r="BD805" s="14"/>
      <c r="BE805" s="15"/>
      <c r="BF805" s="15"/>
      <c r="BG805" s="16"/>
      <c r="BH805" s="15"/>
      <c r="BI805" s="15"/>
      <c r="BJ805" s="7"/>
      <c r="BK805" s="7"/>
      <c r="BL805" s="15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  <c r="CU805" s="7"/>
      <c r="CV805" s="7"/>
      <c r="CW805" s="7"/>
      <c r="CX805" s="7"/>
      <c r="CY805" s="7"/>
      <c r="CZ805" s="7"/>
      <c r="DA805" s="7"/>
      <c r="DB805" s="7"/>
      <c r="DC805" s="7"/>
      <c r="DD805" s="7"/>
      <c r="DE805" s="7"/>
      <c r="DF805" s="7"/>
      <c r="DG805" s="7"/>
      <c r="DH805" s="7"/>
      <c r="DI805" s="7"/>
      <c r="DJ805" s="7"/>
      <c r="DK805" s="7"/>
      <c r="DL805" s="7"/>
      <c r="DM805" s="7"/>
      <c r="DN805" s="7"/>
      <c r="DO805" s="7"/>
      <c r="DP805" s="7"/>
      <c r="DQ805" s="7"/>
      <c r="DR805" s="7"/>
      <c r="DS805" s="7"/>
      <c r="DT805" s="7"/>
      <c r="DU805" s="7"/>
      <c r="DV805" s="7"/>
      <c r="DW805" s="7"/>
      <c r="DX805" s="7"/>
      <c r="DY805" s="7"/>
      <c r="DZ805" s="7"/>
      <c r="EA805" s="7"/>
      <c r="EB805" s="7"/>
      <c r="EC805" s="7"/>
      <c r="ED805" s="7"/>
      <c r="EE805" s="7"/>
      <c r="EF805" s="7"/>
      <c r="EG805" s="7"/>
      <c r="EH805" s="7"/>
      <c r="EI805" s="7"/>
      <c r="EJ805" s="7"/>
      <c r="EK805" s="7"/>
      <c r="EL805" s="7"/>
      <c r="EM805" s="7"/>
      <c r="EN805" s="7"/>
      <c r="EO805" s="7"/>
      <c r="EP805" s="7"/>
      <c r="EQ805" s="7"/>
      <c r="ER805" s="7"/>
      <c r="ES805" s="7"/>
      <c r="ET805" s="7"/>
      <c r="EU805" s="7"/>
      <c r="EV805" s="7"/>
      <c r="EW805" s="7"/>
      <c r="EX805" s="7"/>
      <c r="EY805" s="7"/>
      <c r="EZ805" s="7"/>
      <c r="FA805" s="7"/>
      <c r="FB805" s="7"/>
      <c r="FC805" s="7"/>
      <c r="FD805" s="7"/>
      <c r="FE805" s="7"/>
      <c r="FF805" s="7"/>
      <c r="FG805" s="7"/>
      <c r="FH805" s="7"/>
      <c r="FI805" s="7"/>
      <c r="FJ805" s="7"/>
      <c r="FK805" s="7"/>
      <c r="FL805" s="7"/>
      <c r="FM805" s="7"/>
      <c r="FN805" s="7"/>
      <c r="FO805" s="7"/>
      <c r="FP805" s="7"/>
      <c r="FQ805" s="7"/>
      <c r="FR805" s="7"/>
      <c r="FS805" s="7"/>
      <c r="FT805" s="7"/>
      <c r="FU805" s="7"/>
      <c r="FV805" s="7"/>
      <c r="FW805" s="7"/>
      <c r="FX805" s="7"/>
      <c r="FY805" s="7"/>
      <c r="FZ805" s="7"/>
      <c r="GA805" s="7"/>
      <c r="GB805" s="7"/>
      <c r="GC805" s="7"/>
      <c r="GD805" s="7"/>
      <c r="GE805" s="7"/>
      <c r="GF805" s="7"/>
      <c r="GG805" s="7"/>
      <c r="GH805" s="7"/>
      <c r="GI805" s="7"/>
      <c r="GJ805" s="7"/>
      <c r="GK805" s="7"/>
      <c r="GL805" s="7"/>
      <c r="GM805" s="7"/>
      <c r="GN805" s="7"/>
      <c r="GO805" s="7"/>
      <c r="GP805" s="7"/>
      <c r="GQ805" s="7"/>
      <c r="GR805" s="7"/>
      <c r="GS805" s="7"/>
      <c r="GT805" s="7"/>
      <c r="GU805" s="7"/>
      <c r="GV805" s="7"/>
      <c r="GW805" s="7"/>
      <c r="GX805" s="7"/>
      <c r="GY805" s="7"/>
      <c r="GZ805" s="7"/>
      <c r="HA805" s="7"/>
      <c r="HB805" s="7"/>
      <c r="HC805" s="7"/>
      <c r="HD805" s="7"/>
      <c r="HE805" s="7"/>
      <c r="HF805" s="7"/>
      <c r="HG805" s="7"/>
      <c r="HH805" s="7"/>
      <c r="HI805" s="7"/>
      <c r="HJ805" s="7"/>
      <c r="HK805" s="7"/>
      <c r="HL805" s="7"/>
      <c r="HM805" s="7"/>
      <c r="HN805" s="7"/>
      <c r="HO805" s="7"/>
      <c r="HP805" s="7"/>
      <c r="HQ805" s="7"/>
      <c r="HR805" s="7"/>
      <c r="HS805" s="7"/>
      <c r="HT805" s="7"/>
      <c r="HU805" s="7"/>
      <c r="HV805" s="7"/>
      <c r="HW805" s="7"/>
      <c r="HX805" s="7"/>
      <c r="HY805" s="7"/>
      <c r="HZ805" s="7"/>
      <c r="IA805" s="7"/>
      <c r="IB805" s="7"/>
      <c r="IC805" s="7"/>
      <c r="ID805" s="7"/>
      <c r="IE805" s="7"/>
      <c r="IF805" s="7"/>
      <c r="IG805" s="7"/>
      <c r="IH805" s="7"/>
      <c r="II805" s="7"/>
      <c r="IJ805" s="7"/>
      <c r="IK805" s="7"/>
      <c r="IL805" s="7"/>
      <c r="IM805" s="7"/>
      <c r="IN805" s="7"/>
      <c r="IO805" s="7"/>
      <c r="IP805" s="7"/>
      <c r="IQ805" s="7"/>
    </row>
    <row r="806" spans="2:251">
      <c r="B806" s="65"/>
      <c r="C806" s="15"/>
      <c r="D806" s="15"/>
      <c r="F806" s="15"/>
      <c r="G806" s="14"/>
      <c r="H806" s="14"/>
      <c r="I806" s="14"/>
      <c r="J806" s="15"/>
      <c r="K806" s="14"/>
      <c r="L806" s="15"/>
      <c r="M806" s="15"/>
      <c r="N806" s="15"/>
      <c r="O806" s="15"/>
      <c r="P806" s="15"/>
      <c r="Q806" s="14"/>
      <c r="R806" s="15"/>
      <c r="S806" s="15"/>
      <c r="T806" s="15"/>
      <c r="U806" s="15"/>
      <c r="V806" s="15"/>
      <c r="W806" s="18"/>
      <c r="X806" s="15"/>
      <c r="Y806" s="15"/>
      <c r="Z806" s="18"/>
      <c r="AA806" s="15"/>
      <c r="AB806" s="15"/>
      <c r="AC806" s="18"/>
      <c r="AD806" s="16"/>
      <c r="AE806" s="16"/>
      <c r="AF806" s="11"/>
      <c r="AG806" s="15"/>
      <c r="AH806" s="15"/>
      <c r="AI806" s="18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4"/>
      <c r="AV806" s="15"/>
      <c r="AW806" s="15"/>
      <c r="AX806" s="15"/>
      <c r="AY806" s="15"/>
      <c r="AZ806" s="15"/>
      <c r="BA806" s="15"/>
      <c r="BB806" s="15"/>
      <c r="BC806" s="15"/>
      <c r="BD806" s="14"/>
      <c r="BE806" s="15"/>
      <c r="BF806" s="15"/>
      <c r="BG806" s="16"/>
      <c r="BH806" s="15"/>
      <c r="BI806" s="15"/>
      <c r="BJ806" s="7"/>
      <c r="BK806" s="7"/>
      <c r="BL806" s="15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  <c r="CU806" s="7"/>
      <c r="CV806" s="7"/>
      <c r="CW806" s="7"/>
      <c r="CX806" s="7"/>
      <c r="CY806" s="7"/>
      <c r="CZ806" s="7"/>
      <c r="DA806" s="7"/>
      <c r="DB806" s="7"/>
      <c r="DC806" s="7"/>
      <c r="DD806" s="7"/>
      <c r="DE806" s="7"/>
      <c r="DF806" s="7"/>
      <c r="DG806" s="7"/>
      <c r="DH806" s="7"/>
      <c r="DI806" s="7"/>
      <c r="DJ806" s="7"/>
      <c r="DK806" s="7"/>
      <c r="DL806" s="7"/>
      <c r="DM806" s="7"/>
      <c r="DN806" s="7"/>
      <c r="DO806" s="7"/>
      <c r="DP806" s="7"/>
      <c r="DQ806" s="7"/>
      <c r="DR806" s="7"/>
      <c r="DS806" s="7"/>
      <c r="DT806" s="7"/>
      <c r="DU806" s="7"/>
      <c r="DV806" s="7"/>
      <c r="DW806" s="7"/>
      <c r="DX806" s="7"/>
      <c r="DY806" s="7"/>
      <c r="DZ806" s="7"/>
      <c r="EA806" s="7"/>
      <c r="EB806" s="7"/>
      <c r="EC806" s="7"/>
      <c r="ED806" s="7"/>
      <c r="EE806" s="7"/>
      <c r="EF806" s="7"/>
      <c r="EG806" s="7"/>
      <c r="EH806" s="7"/>
      <c r="EI806" s="7"/>
      <c r="EJ806" s="7"/>
      <c r="EK806" s="7"/>
      <c r="EL806" s="7"/>
      <c r="EM806" s="7"/>
      <c r="EN806" s="7"/>
      <c r="EO806" s="7"/>
      <c r="EP806" s="7"/>
      <c r="EQ806" s="7"/>
      <c r="ER806" s="7"/>
      <c r="ES806" s="7"/>
      <c r="ET806" s="7"/>
      <c r="EU806" s="7"/>
      <c r="EV806" s="7"/>
      <c r="EW806" s="7"/>
      <c r="EX806" s="7"/>
      <c r="EY806" s="7"/>
      <c r="EZ806" s="7"/>
      <c r="FA806" s="7"/>
      <c r="FB806" s="7"/>
      <c r="FC806" s="7"/>
      <c r="FD806" s="7"/>
      <c r="FE806" s="7"/>
      <c r="FF806" s="7"/>
      <c r="FG806" s="7"/>
      <c r="FH806" s="7"/>
      <c r="FI806" s="7"/>
      <c r="FJ806" s="7"/>
      <c r="FK806" s="7"/>
      <c r="FL806" s="7"/>
      <c r="FM806" s="7"/>
      <c r="FN806" s="7"/>
      <c r="FO806" s="7"/>
      <c r="FP806" s="7"/>
      <c r="FQ806" s="7"/>
      <c r="FR806" s="7"/>
      <c r="FS806" s="7"/>
      <c r="FT806" s="7"/>
      <c r="FU806" s="7"/>
      <c r="FV806" s="7"/>
      <c r="FW806" s="7"/>
      <c r="FX806" s="7"/>
      <c r="FY806" s="7"/>
      <c r="FZ806" s="7"/>
      <c r="GA806" s="7"/>
      <c r="GB806" s="7"/>
      <c r="GC806" s="7"/>
      <c r="GD806" s="7"/>
      <c r="GE806" s="7"/>
      <c r="GF806" s="7"/>
      <c r="GG806" s="7"/>
      <c r="GH806" s="7"/>
      <c r="GI806" s="7"/>
      <c r="GJ806" s="7"/>
      <c r="GK806" s="7"/>
      <c r="GL806" s="7"/>
      <c r="GM806" s="7"/>
      <c r="GN806" s="7"/>
      <c r="GO806" s="7"/>
      <c r="GP806" s="7"/>
      <c r="GQ806" s="7"/>
      <c r="GR806" s="7"/>
      <c r="GS806" s="7"/>
      <c r="GT806" s="7"/>
      <c r="GU806" s="7"/>
      <c r="GV806" s="7"/>
      <c r="GW806" s="7"/>
      <c r="GX806" s="7"/>
      <c r="GY806" s="7"/>
      <c r="GZ806" s="7"/>
      <c r="HA806" s="7"/>
      <c r="HB806" s="7"/>
      <c r="HC806" s="7"/>
      <c r="HD806" s="7"/>
      <c r="HE806" s="7"/>
      <c r="HF806" s="7"/>
      <c r="HG806" s="7"/>
      <c r="HH806" s="7"/>
      <c r="HI806" s="7"/>
      <c r="HJ806" s="7"/>
      <c r="HK806" s="7"/>
      <c r="HL806" s="7"/>
      <c r="HM806" s="7"/>
      <c r="HN806" s="7"/>
      <c r="HO806" s="7"/>
      <c r="HP806" s="7"/>
      <c r="HQ806" s="7"/>
      <c r="HR806" s="7"/>
      <c r="HS806" s="7"/>
      <c r="HT806" s="7"/>
      <c r="HU806" s="7"/>
      <c r="HV806" s="7"/>
      <c r="HW806" s="7"/>
      <c r="HX806" s="7"/>
      <c r="HY806" s="7"/>
      <c r="HZ806" s="7"/>
      <c r="IA806" s="7"/>
      <c r="IB806" s="7"/>
      <c r="IC806" s="7"/>
      <c r="ID806" s="7"/>
      <c r="IE806" s="7"/>
      <c r="IF806" s="7"/>
      <c r="IG806" s="7"/>
      <c r="IH806" s="7"/>
      <c r="II806" s="7"/>
      <c r="IJ806" s="7"/>
      <c r="IK806" s="7"/>
      <c r="IL806" s="7"/>
      <c r="IM806" s="7"/>
      <c r="IN806" s="7"/>
      <c r="IO806" s="7"/>
      <c r="IP806" s="7"/>
      <c r="IQ806" s="7"/>
    </row>
    <row r="807" spans="2:251">
      <c r="B807" s="65"/>
      <c r="C807" s="15"/>
      <c r="D807" s="15"/>
      <c r="F807" s="15"/>
      <c r="G807" s="14"/>
      <c r="H807" s="14"/>
      <c r="I807" s="14"/>
      <c r="J807" s="15"/>
      <c r="K807" s="14"/>
      <c r="L807" s="15"/>
      <c r="M807" s="15"/>
      <c r="N807" s="15"/>
      <c r="O807" s="15"/>
      <c r="P807" s="15"/>
      <c r="Q807" s="14"/>
      <c r="R807" s="15"/>
      <c r="S807" s="15"/>
      <c r="T807" s="15"/>
      <c r="U807" s="15"/>
      <c r="V807" s="15"/>
      <c r="W807" s="18"/>
      <c r="X807" s="15"/>
      <c r="Y807" s="15"/>
      <c r="Z807" s="18"/>
      <c r="AA807" s="15"/>
      <c r="AB807" s="15"/>
      <c r="AC807" s="18"/>
      <c r="AD807" s="16"/>
      <c r="AE807" s="16"/>
      <c r="AF807" s="11"/>
      <c r="AG807" s="15"/>
      <c r="AH807" s="15"/>
      <c r="AI807" s="18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4"/>
      <c r="AV807" s="15"/>
      <c r="AW807" s="15"/>
      <c r="AX807" s="15"/>
      <c r="AY807" s="15"/>
      <c r="AZ807" s="15"/>
      <c r="BA807" s="15"/>
      <c r="BB807" s="15"/>
      <c r="BC807" s="15"/>
      <c r="BD807" s="14"/>
      <c r="BE807" s="15"/>
      <c r="BF807" s="15"/>
      <c r="BG807" s="15"/>
      <c r="BH807" s="15"/>
      <c r="BI807" s="15"/>
      <c r="BJ807" s="7"/>
      <c r="BK807" s="7"/>
      <c r="BL807" s="15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  <c r="CU807" s="7"/>
      <c r="CV807" s="7"/>
      <c r="CW807" s="7"/>
      <c r="CX807" s="7"/>
      <c r="CY807" s="7"/>
      <c r="CZ807" s="7"/>
      <c r="DA807" s="7"/>
      <c r="DB807" s="7"/>
      <c r="DC807" s="7"/>
      <c r="DD807" s="7"/>
      <c r="DE807" s="7"/>
      <c r="DF807" s="7"/>
      <c r="DG807" s="7"/>
      <c r="DH807" s="7"/>
      <c r="DI807" s="7"/>
      <c r="DJ807" s="7"/>
      <c r="DK807" s="7"/>
      <c r="DL807" s="7"/>
      <c r="DM807" s="7"/>
      <c r="DN807" s="7"/>
      <c r="DO807" s="7"/>
      <c r="DP807" s="7"/>
      <c r="DQ807" s="7"/>
      <c r="DR807" s="7"/>
      <c r="DS807" s="7"/>
      <c r="DT807" s="7"/>
      <c r="DU807" s="7"/>
      <c r="DV807" s="7"/>
      <c r="DW807" s="7"/>
      <c r="DX807" s="7"/>
      <c r="DY807" s="7"/>
      <c r="DZ807" s="7"/>
      <c r="EA807" s="7"/>
      <c r="EB807" s="7"/>
      <c r="EC807" s="7"/>
      <c r="ED807" s="7"/>
      <c r="EE807" s="7"/>
      <c r="EF807" s="7"/>
      <c r="EG807" s="7"/>
      <c r="EH807" s="7"/>
      <c r="EI807" s="7"/>
      <c r="EJ807" s="7"/>
      <c r="EK807" s="7"/>
      <c r="EL807" s="7"/>
      <c r="EM807" s="7"/>
      <c r="EN807" s="7"/>
      <c r="EO807" s="7"/>
      <c r="EP807" s="7"/>
      <c r="EQ807" s="7"/>
      <c r="ER807" s="7"/>
      <c r="ES807" s="7"/>
      <c r="ET807" s="7"/>
      <c r="EU807" s="7"/>
      <c r="EV807" s="7"/>
      <c r="EW807" s="7"/>
      <c r="EX807" s="7"/>
      <c r="EY807" s="7"/>
      <c r="EZ807" s="7"/>
      <c r="FA807" s="7"/>
      <c r="FB807" s="7"/>
      <c r="FC807" s="7"/>
      <c r="FD807" s="7"/>
      <c r="FE807" s="7"/>
      <c r="FF807" s="7"/>
      <c r="FG807" s="7"/>
      <c r="FH807" s="7"/>
      <c r="FI807" s="7"/>
      <c r="FJ807" s="7"/>
      <c r="FK807" s="7"/>
      <c r="FL807" s="7"/>
      <c r="FM807" s="7"/>
      <c r="FN807" s="7"/>
      <c r="FO807" s="7"/>
      <c r="FP807" s="7"/>
      <c r="FQ807" s="7"/>
      <c r="FR807" s="7"/>
      <c r="FS807" s="7"/>
      <c r="FT807" s="7"/>
      <c r="FU807" s="7"/>
      <c r="FV807" s="7"/>
      <c r="FW807" s="7"/>
      <c r="FX807" s="7"/>
      <c r="FY807" s="7"/>
      <c r="FZ807" s="7"/>
      <c r="GA807" s="7"/>
      <c r="GB807" s="7"/>
      <c r="GC807" s="7"/>
      <c r="GD807" s="7"/>
      <c r="GE807" s="7"/>
      <c r="GF807" s="7"/>
      <c r="GG807" s="7"/>
      <c r="GH807" s="7"/>
      <c r="GI807" s="7"/>
      <c r="GJ807" s="7"/>
      <c r="GK807" s="7"/>
      <c r="GL807" s="7"/>
      <c r="GM807" s="7"/>
      <c r="GN807" s="7"/>
      <c r="GO807" s="7"/>
      <c r="GP807" s="7"/>
      <c r="GQ807" s="7"/>
      <c r="GR807" s="7"/>
      <c r="GS807" s="7"/>
      <c r="GT807" s="7"/>
      <c r="GU807" s="7"/>
      <c r="GV807" s="7"/>
      <c r="GW807" s="7"/>
      <c r="GX807" s="7"/>
      <c r="GY807" s="7"/>
      <c r="GZ807" s="7"/>
      <c r="HA807" s="7"/>
      <c r="HB807" s="7"/>
      <c r="HC807" s="7"/>
      <c r="HD807" s="7"/>
      <c r="HE807" s="7"/>
      <c r="HF807" s="7"/>
      <c r="HG807" s="7"/>
      <c r="HH807" s="7"/>
      <c r="HI807" s="7"/>
      <c r="HJ807" s="7"/>
      <c r="HK807" s="7"/>
      <c r="HL807" s="7"/>
      <c r="HM807" s="7"/>
      <c r="HN807" s="7"/>
      <c r="HO807" s="7"/>
      <c r="HP807" s="7"/>
      <c r="HQ807" s="7"/>
      <c r="HR807" s="7"/>
      <c r="HS807" s="7"/>
      <c r="HT807" s="7"/>
      <c r="HU807" s="7"/>
      <c r="HV807" s="7"/>
      <c r="HW807" s="7"/>
      <c r="HX807" s="7"/>
      <c r="HY807" s="7"/>
      <c r="HZ807" s="7"/>
      <c r="IA807" s="7"/>
      <c r="IB807" s="7"/>
      <c r="IC807" s="7"/>
      <c r="ID807" s="7"/>
      <c r="IE807" s="7"/>
      <c r="IF807" s="7"/>
      <c r="IG807" s="7"/>
      <c r="IH807" s="7"/>
      <c r="II807" s="7"/>
      <c r="IJ807" s="7"/>
      <c r="IK807" s="7"/>
      <c r="IL807" s="7"/>
      <c r="IM807" s="7"/>
      <c r="IN807" s="7"/>
      <c r="IO807" s="7"/>
      <c r="IP807" s="7"/>
      <c r="IQ807" s="7"/>
    </row>
    <row r="808" spans="2:251">
      <c r="B808" s="65"/>
      <c r="C808" s="15"/>
      <c r="D808" s="15"/>
      <c r="F808" s="15"/>
      <c r="G808" s="14"/>
      <c r="H808" s="14"/>
      <c r="I808" s="14"/>
      <c r="J808" s="15"/>
      <c r="K808" s="14"/>
      <c r="L808" s="15"/>
      <c r="M808" s="15"/>
      <c r="N808" s="15"/>
      <c r="O808" s="15"/>
      <c r="P808" s="15"/>
      <c r="Q808" s="14"/>
      <c r="R808" s="15"/>
      <c r="S808" s="15"/>
      <c r="T808" s="15"/>
      <c r="U808" s="15"/>
      <c r="V808" s="15"/>
      <c r="W808" s="18"/>
      <c r="X808" s="15"/>
      <c r="Y808" s="15"/>
      <c r="Z808" s="18"/>
      <c r="AA808" s="15"/>
      <c r="AB808" s="15"/>
      <c r="AC808" s="18"/>
      <c r="AD808" s="16"/>
      <c r="AE808" s="16"/>
      <c r="AF808" s="11"/>
      <c r="AG808" s="15"/>
      <c r="AH808" s="15"/>
      <c r="AI808" s="18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4"/>
      <c r="AV808" s="15"/>
      <c r="AW808" s="15"/>
      <c r="AX808" s="15"/>
      <c r="AY808" s="15"/>
      <c r="AZ808" s="15"/>
      <c r="BA808" s="15"/>
      <c r="BB808" s="15"/>
      <c r="BC808" s="15"/>
      <c r="BD808" s="14"/>
      <c r="BE808" s="15"/>
      <c r="BF808" s="15"/>
      <c r="BG808" s="16"/>
      <c r="BH808" s="15"/>
      <c r="BI808" s="15"/>
      <c r="BJ808" s="7"/>
      <c r="BK808" s="7"/>
      <c r="BL808" s="15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  <c r="CU808" s="7"/>
      <c r="CV808" s="7"/>
      <c r="CW808" s="7"/>
      <c r="CX808" s="7"/>
      <c r="CY808" s="7"/>
      <c r="CZ808" s="7"/>
      <c r="DA808" s="7"/>
      <c r="DB808" s="7"/>
      <c r="DC808" s="7"/>
      <c r="DD808" s="7"/>
      <c r="DE808" s="7"/>
      <c r="DF808" s="7"/>
      <c r="DG808" s="7"/>
      <c r="DH808" s="7"/>
      <c r="DI808" s="7"/>
      <c r="DJ808" s="7"/>
      <c r="DK808" s="7"/>
      <c r="DL808" s="7"/>
      <c r="DM808" s="7"/>
      <c r="DN808" s="7"/>
      <c r="DO808" s="7"/>
      <c r="DP808" s="7"/>
      <c r="DQ808" s="7"/>
      <c r="DR808" s="7"/>
      <c r="DS808" s="7"/>
      <c r="DT808" s="7"/>
      <c r="DU808" s="7"/>
      <c r="DV808" s="7"/>
      <c r="DW808" s="7"/>
      <c r="DX808" s="7"/>
      <c r="DY808" s="7"/>
      <c r="DZ808" s="7"/>
      <c r="EA808" s="7"/>
      <c r="EB808" s="7"/>
      <c r="EC808" s="7"/>
      <c r="ED808" s="7"/>
      <c r="EE808" s="7"/>
      <c r="EF808" s="7"/>
      <c r="EG808" s="7"/>
      <c r="EH808" s="7"/>
      <c r="EI808" s="7"/>
      <c r="EJ808" s="7"/>
      <c r="EK808" s="7"/>
      <c r="EL808" s="7"/>
      <c r="EM808" s="7"/>
      <c r="EN808" s="7"/>
      <c r="EO808" s="7"/>
      <c r="EP808" s="7"/>
      <c r="EQ808" s="7"/>
      <c r="ER808" s="7"/>
      <c r="ES808" s="7"/>
      <c r="ET808" s="7"/>
      <c r="EU808" s="7"/>
      <c r="EV808" s="7"/>
      <c r="EW808" s="7"/>
      <c r="EX808" s="7"/>
      <c r="EY808" s="7"/>
      <c r="EZ808" s="7"/>
      <c r="FA808" s="7"/>
      <c r="FB808" s="7"/>
      <c r="FC808" s="7"/>
      <c r="FD808" s="7"/>
      <c r="FE808" s="7"/>
      <c r="FF808" s="7"/>
      <c r="FG808" s="7"/>
      <c r="FH808" s="7"/>
      <c r="FI808" s="7"/>
      <c r="FJ808" s="7"/>
      <c r="FK808" s="7"/>
      <c r="FL808" s="7"/>
      <c r="FM808" s="7"/>
      <c r="FN808" s="7"/>
      <c r="FO808" s="7"/>
      <c r="FP808" s="7"/>
      <c r="FQ808" s="7"/>
      <c r="FR808" s="7"/>
      <c r="FS808" s="7"/>
      <c r="FT808" s="7"/>
      <c r="FU808" s="7"/>
      <c r="FV808" s="7"/>
      <c r="FW808" s="7"/>
      <c r="FX808" s="7"/>
      <c r="FY808" s="7"/>
      <c r="FZ808" s="7"/>
      <c r="GA808" s="7"/>
      <c r="GB808" s="7"/>
      <c r="GC808" s="7"/>
      <c r="GD808" s="7"/>
      <c r="GE808" s="7"/>
      <c r="GF808" s="7"/>
      <c r="GG808" s="7"/>
      <c r="GH808" s="7"/>
      <c r="GI808" s="7"/>
      <c r="GJ808" s="7"/>
      <c r="GK808" s="7"/>
      <c r="GL808" s="7"/>
      <c r="GM808" s="7"/>
      <c r="GN808" s="7"/>
      <c r="GO808" s="7"/>
      <c r="GP808" s="7"/>
      <c r="GQ808" s="7"/>
      <c r="GR808" s="7"/>
      <c r="GS808" s="7"/>
      <c r="GT808" s="7"/>
      <c r="GU808" s="7"/>
      <c r="GV808" s="7"/>
      <c r="GW808" s="7"/>
      <c r="GX808" s="7"/>
      <c r="GY808" s="7"/>
      <c r="GZ808" s="7"/>
      <c r="HA808" s="7"/>
      <c r="HB808" s="7"/>
      <c r="HC808" s="7"/>
      <c r="HD808" s="7"/>
      <c r="HE808" s="7"/>
      <c r="HF808" s="7"/>
      <c r="HG808" s="7"/>
      <c r="HH808" s="7"/>
      <c r="HI808" s="7"/>
      <c r="HJ808" s="7"/>
      <c r="HK808" s="7"/>
      <c r="HL808" s="7"/>
      <c r="HM808" s="7"/>
      <c r="HN808" s="7"/>
      <c r="HO808" s="7"/>
      <c r="HP808" s="7"/>
      <c r="HQ808" s="7"/>
      <c r="HR808" s="7"/>
      <c r="HS808" s="7"/>
      <c r="HT808" s="7"/>
      <c r="HU808" s="7"/>
      <c r="HV808" s="7"/>
      <c r="HW808" s="7"/>
      <c r="HX808" s="7"/>
      <c r="HY808" s="7"/>
      <c r="HZ808" s="7"/>
      <c r="IA808" s="7"/>
      <c r="IB808" s="7"/>
      <c r="IC808" s="7"/>
      <c r="ID808" s="7"/>
      <c r="IE808" s="7"/>
      <c r="IF808" s="7"/>
      <c r="IG808" s="7"/>
      <c r="IH808" s="7"/>
      <c r="II808" s="7"/>
      <c r="IJ808" s="7"/>
      <c r="IK808" s="7"/>
      <c r="IL808" s="7"/>
      <c r="IM808" s="7"/>
      <c r="IN808" s="7"/>
      <c r="IO808" s="7"/>
      <c r="IP808" s="7"/>
      <c r="IQ808" s="7"/>
    </row>
    <row r="809" spans="2:251">
      <c r="B809" s="65"/>
      <c r="C809" s="15"/>
      <c r="D809" s="15"/>
      <c r="F809" s="15"/>
      <c r="G809" s="14"/>
      <c r="H809" s="14"/>
      <c r="I809" s="14"/>
      <c r="J809" s="15"/>
      <c r="K809" s="14"/>
      <c r="L809" s="15"/>
      <c r="M809" s="15"/>
      <c r="N809" s="15"/>
      <c r="O809" s="15"/>
      <c r="P809" s="15"/>
      <c r="Q809" s="14"/>
      <c r="R809" s="15"/>
      <c r="S809" s="15"/>
      <c r="T809" s="15"/>
      <c r="U809" s="15"/>
      <c r="V809" s="15"/>
      <c r="W809" s="18"/>
      <c r="X809" s="15"/>
      <c r="Y809" s="15"/>
      <c r="Z809" s="18"/>
      <c r="AA809" s="15"/>
      <c r="AB809" s="15"/>
      <c r="AC809" s="18"/>
      <c r="AD809" s="16"/>
      <c r="AE809" s="16"/>
      <c r="AF809" s="11"/>
      <c r="AG809" s="15"/>
      <c r="AH809" s="15"/>
      <c r="AI809" s="18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4"/>
      <c r="AV809" s="15"/>
      <c r="AW809" s="15"/>
      <c r="AX809" s="15"/>
      <c r="AY809" s="15"/>
      <c r="AZ809" s="15"/>
      <c r="BA809" s="15"/>
      <c r="BB809" s="15"/>
      <c r="BC809" s="15"/>
      <c r="BD809" s="14"/>
      <c r="BE809" s="15"/>
      <c r="BF809" s="15"/>
      <c r="BG809" s="16"/>
      <c r="BH809" s="15"/>
      <c r="BI809" s="15"/>
      <c r="BJ809" s="7"/>
      <c r="BK809" s="7"/>
      <c r="BL809" s="15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  <c r="CU809" s="7"/>
      <c r="CV809" s="7"/>
      <c r="CW809" s="7"/>
      <c r="CX809" s="7"/>
      <c r="CY809" s="7"/>
      <c r="CZ809" s="7"/>
      <c r="DA809" s="7"/>
      <c r="DB809" s="7"/>
      <c r="DC809" s="7"/>
      <c r="DD809" s="7"/>
      <c r="DE809" s="7"/>
      <c r="DF809" s="7"/>
      <c r="DG809" s="7"/>
      <c r="DH809" s="7"/>
      <c r="DI809" s="7"/>
      <c r="DJ809" s="7"/>
      <c r="DK809" s="7"/>
      <c r="DL809" s="7"/>
      <c r="DM809" s="7"/>
      <c r="DN809" s="7"/>
      <c r="DO809" s="7"/>
      <c r="DP809" s="7"/>
      <c r="DQ809" s="7"/>
      <c r="DR809" s="7"/>
      <c r="DS809" s="7"/>
      <c r="DT809" s="7"/>
      <c r="DU809" s="7"/>
      <c r="DV809" s="7"/>
      <c r="DW809" s="7"/>
      <c r="DX809" s="7"/>
      <c r="DY809" s="7"/>
      <c r="DZ809" s="7"/>
      <c r="EA809" s="7"/>
      <c r="EB809" s="7"/>
      <c r="EC809" s="7"/>
      <c r="ED809" s="7"/>
      <c r="EE809" s="7"/>
      <c r="EF809" s="7"/>
      <c r="EG809" s="7"/>
      <c r="EH809" s="7"/>
      <c r="EI809" s="7"/>
      <c r="EJ809" s="7"/>
      <c r="EK809" s="7"/>
      <c r="EL809" s="7"/>
      <c r="EM809" s="7"/>
      <c r="EN809" s="7"/>
      <c r="EO809" s="7"/>
      <c r="EP809" s="7"/>
      <c r="EQ809" s="7"/>
      <c r="ER809" s="7"/>
      <c r="ES809" s="7"/>
      <c r="ET809" s="7"/>
      <c r="EU809" s="7"/>
      <c r="EV809" s="7"/>
      <c r="EW809" s="7"/>
      <c r="EX809" s="7"/>
      <c r="EY809" s="7"/>
      <c r="EZ809" s="7"/>
      <c r="FA809" s="7"/>
      <c r="FB809" s="7"/>
      <c r="FC809" s="7"/>
      <c r="FD809" s="7"/>
      <c r="FE809" s="7"/>
      <c r="FF809" s="7"/>
      <c r="FG809" s="7"/>
      <c r="FH809" s="7"/>
      <c r="FI809" s="7"/>
      <c r="FJ809" s="7"/>
      <c r="FK809" s="7"/>
      <c r="FL809" s="7"/>
      <c r="FM809" s="7"/>
      <c r="FN809" s="7"/>
      <c r="FO809" s="7"/>
      <c r="FP809" s="7"/>
      <c r="FQ809" s="7"/>
      <c r="FR809" s="7"/>
      <c r="FS809" s="7"/>
      <c r="FT809" s="7"/>
      <c r="FU809" s="7"/>
      <c r="FV809" s="7"/>
      <c r="FW809" s="7"/>
      <c r="FX809" s="7"/>
      <c r="FY809" s="7"/>
      <c r="FZ809" s="7"/>
      <c r="GA809" s="7"/>
      <c r="GB809" s="7"/>
      <c r="GC809" s="7"/>
      <c r="GD809" s="7"/>
      <c r="GE809" s="7"/>
      <c r="GF809" s="7"/>
      <c r="GG809" s="7"/>
      <c r="GH809" s="7"/>
      <c r="GI809" s="7"/>
      <c r="GJ809" s="7"/>
      <c r="GK809" s="7"/>
      <c r="GL809" s="7"/>
      <c r="GM809" s="7"/>
      <c r="GN809" s="7"/>
      <c r="GO809" s="7"/>
      <c r="GP809" s="7"/>
      <c r="GQ809" s="7"/>
      <c r="GR809" s="7"/>
      <c r="GS809" s="7"/>
      <c r="GT809" s="7"/>
      <c r="GU809" s="7"/>
      <c r="GV809" s="7"/>
      <c r="GW809" s="7"/>
      <c r="GX809" s="7"/>
      <c r="GY809" s="7"/>
      <c r="GZ809" s="7"/>
      <c r="HA809" s="7"/>
      <c r="HB809" s="7"/>
      <c r="HC809" s="7"/>
      <c r="HD809" s="7"/>
      <c r="HE809" s="7"/>
      <c r="HF809" s="7"/>
      <c r="HG809" s="7"/>
      <c r="HH809" s="7"/>
      <c r="HI809" s="7"/>
      <c r="HJ809" s="7"/>
      <c r="HK809" s="7"/>
      <c r="HL809" s="7"/>
      <c r="HM809" s="7"/>
      <c r="HN809" s="7"/>
      <c r="HO809" s="7"/>
      <c r="HP809" s="7"/>
      <c r="HQ809" s="7"/>
      <c r="HR809" s="7"/>
      <c r="HS809" s="7"/>
      <c r="HT809" s="7"/>
      <c r="HU809" s="7"/>
      <c r="HV809" s="7"/>
      <c r="HW809" s="7"/>
      <c r="HX809" s="7"/>
      <c r="HY809" s="7"/>
      <c r="HZ809" s="7"/>
      <c r="IA809" s="7"/>
      <c r="IB809" s="7"/>
      <c r="IC809" s="7"/>
      <c r="ID809" s="7"/>
      <c r="IE809" s="7"/>
      <c r="IF809" s="7"/>
      <c r="IG809" s="7"/>
      <c r="IH809" s="7"/>
      <c r="II809" s="7"/>
      <c r="IJ809" s="7"/>
      <c r="IK809" s="7"/>
      <c r="IL809" s="7"/>
      <c r="IM809" s="7"/>
      <c r="IN809" s="7"/>
      <c r="IO809" s="7"/>
      <c r="IP809" s="7"/>
      <c r="IQ809" s="7"/>
    </row>
    <row r="810" spans="2:251">
      <c r="B810" s="65"/>
      <c r="C810" s="15"/>
      <c r="D810" s="15"/>
      <c r="F810" s="15"/>
      <c r="G810" s="14"/>
      <c r="H810" s="14"/>
      <c r="I810" s="14"/>
      <c r="J810" s="15"/>
      <c r="K810" s="14"/>
      <c r="L810" s="15"/>
      <c r="M810" s="15"/>
      <c r="N810" s="15"/>
      <c r="O810" s="15"/>
      <c r="P810" s="15"/>
      <c r="Q810" s="14"/>
      <c r="R810" s="15"/>
      <c r="S810" s="15"/>
      <c r="T810" s="15"/>
      <c r="U810" s="15"/>
      <c r="V810" s="15"/>
      <c r="W810" s="18"/>
      <c r="X810" s="15"/>
      <c r="Y810" s="15"/>
      <c r="Z810" s="18"/>
      <c r="AA810" s="15"/>
      <c r="AB810" s="15"/>
      <c r="AC810" s="18"/>
      <c r="AD810" s="16"/>
      <c r="AE810" s="16"/>
      <c r="AF810" s="11"/>
      <c r="AG810" s="15"/>
      <c r="AH810" s="15"/>
      <c r="AI810" s="18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4"/>
      <c r="AV810" s="15"/>
      <c r="AW810" s="15"/>
      <c r="AX810" s="15"/>
      <c r="AY810" s="15"/>
      <c r="AZ810" s="15"/>
      <c r="BA810" s="15"/>
      <c r="BB810" s="15"/>
      <c r="BC810" s="15"/>
      <c r="BD810" s="14"/>
      <c r="BE810" s="15"/>
      <c r="BF810" s="15"/>
      <c r="BG810" s="16"/>
      <c r="BH810" s="15"/>
      <c r="BI810" s="15"/>
      <c r="BJ810" s="7"/>
      <c r="BK810" s="7"/>
      <c r="BL810" s="15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  <c r="CU810" s="7"/>
      <c r="CV810" s="7"/>
      <c r="CW810" s="7"/>
      <c r="CX810" s="7"/>
      <c r="CY810" s="7"/>
      <c r="CZ810" s="7"/>
      <c r="DA810" s="7"/>
      <c r="DB810" s="7"/>
      <c r="DC810" s="7"/>
      <c r="DD810" s="7"/>
      <c r="DE810" s="7"/>
      <c r="DF810" s="7"/>
      <c r="DG810" s="7"/>
      <c r="DH810" s="7"/>
      <c r="DI810" s="7"/>
      <c r="DJ810" s="7"/>
      <c r="DK810" s="7"/>
      <c r="DL810" s="7"/>
      <c r="DM810" s="7"/>
      <c r="DN810" s="7"/>
      <c r="DO810" s="7"/>
      <c r="DP810" s="7"/>
      <c r="DQ810" s="7"/>
      <c r="DR810" s="7"/>
      <c r="DS810" s="7"/>
      <c r="DT810" s="7"/>
      <c r="DU810" s="7"/>
      <c r="DV810" s="7"/>
      <c r="DW810" s="7"/>
      <c r="DX810" s="7"/>
      <c r="DY810" s="7"/>
      <c r="DZ810" s="7"/>
      <c r="EA810" s="7"/>
      <c r="EB810" s="7"/>
      <c r="EC810" s="7"/>
      <c r="ED810" s="7"/>
      <c r="EE810" s="7"/>
      <c r="EF810" s="7"/>
      <c r="EG810" s="7"/>
      <c r="EH810" s="7"/>
      <c r="EI810" s="7"/>
      <c r="EJ810" s="7"/>
      <c r="EK810" s="7"/>
      <c r="EL810" s="7"/>
      <c r="EM810" s="7"/>
      <c r="EN810" s="7"/>
      <c r="EO810" s="7"/>
      <c r="EP810" s="7"/>
      <c r="EQ810" s="7"/>
      <c r="ER810" s="7"/>
      <c r="ES810" s="7"/>
      <c r="ET810" s="7"/>
      <c r="EU810" s="7"/>
      <c r="EV810" s="7"/>
      <c r="EW810" s="7"/>
      <c r="EX810" s="7"/>
      <c r="EY810" s="7"/>
      <c r="EZ810" s="7"/>
      <c r="FA810" s="7"/>
      <c r="FB810" s="7"/>
      <c r="FC810" s="7"/>
      <c r="FD810" s="7"/>
      <c r="FE810" s="7"/>
      <c r="FF810" s="7"/>
      <c r="FG810" s="7"/>
      <c r="FH810" s="7"/>
      <c r="FI810" s="7"/>
      <c r="FJ810" s="7"/>
      <c r="FK810" s="7"/>
      <c r="FL810" s="7"/>
      <c r="FM810" s="7"/>
      <c r="FN810" s="7"/>
      <c r="FO810" s="7"/>
      <c r="FP810" s="7"/>
      <c r="FQ810" s="7"/>
      <c r="FR810" s="7"/>
      <c r="FS810" s="7"/>
      <c r="FT810" s="7"/>
      <c r="FU810" s="7"/>
      <c r="FV810" s="7"/>
      <c r="FW810" s="7"/>
      <c r="FX810" s="7"/>
      <c r="FY810" s="7"/>
      <c r="FZ810" s="7"/>
      <c r="GA810" s="7"/>
      <c r="GB810" s="7"/>
      <c r="GC810" s="7"/>
      <c r="GD810" s="7"/>
      <c r="GE810" s="7"/>
      <c r="GF810" s="7"/>
      <c r="GG810" s="7"/>
      <c r="GH810" s="7"/>
      <c r="GI810" s="7"/>
      <c r="GJ810" s="7"/>
      <c r="GK810" s="7"/>
      <c r="GL810" s="7"/>
      <c r="GM810" s="7"/>
      <c r="GN810" s="7"/>
      <c r="GO810" s="7"/>
      <c r="GP810" s="7"/>
      <c r="GQ810" s="7"/>
      <c r="GR810" s="7"/>
      <c r="GS810" s="7"/>
      <c r="GT810" s="7"/>
      <c r="GU810" s="7"/>
      <c r="GV810" s="7"/>
      <c r="GW810" s="7"/>
      <c r="GX810" s="7"/>
      <c r="GY810" s="7"/>
      <c r="GZ810" s="7"/>
      <c r="HA810" s="7"/>
      <c r="HB810" s="7"/>
      <c r="HC810" s="7"/>
      <c r="HD810" s="7"/>
      <c r="HE810" s="7"/>
      <c r="HF810" s="7"/>
      <c r="HG810" s="7"/>
      <c r="HH810" s="7"/>
      <c r="HI810" s="7"/>
      <c r="HJ810" s="7"/>
      <c r="HK810" s="7"/>
      <c r="HL810" s="7"/>
      <c r="HM810" s="7"/>
      <c r="HN810" s="7"/>
      <c r="HO810" s="7"/>
      <c r="HP810" s="7"/>
      <c r="HQ810" s="7"/>
      <c r="HR810" s="7"/>
      <c r="HS810" s="7"/>
      <c r="HT810" s="7"/>
      <c r="HU810" s="7"/>
      <c r="HV810" s="7"/>
      <c r="HW810" s="7"/>
      <c r="HX810" s="7"/>
      <c r="HY810" s="7"/>
      <c r="HZ810" s="7"/>
      <c r="IA810" s="7"/>
      <c r="IB810" s="7"/>
      <c r="IC810" s="7"/>
      <c r="ID810" s="7"/>
      <c r="IE810" s="7"/>
      <c r="IF810" s="7"/>
      <c r="IG810" s="7"/>
      <c r="IH810" s="7"/>
      <c r="II810" s="7"/>
      <c r="IJ810" s="7"/>
      <c r="IK810" s="7"/>
      <c r="IL810" s="7"/>
      <c r="IM810" s="7"/>
      <c r="IN810" s="7"/>
      <c r="IO810" s="7"/>
      <c r="IP810" s="7"/>
      <c r="IQ810" s="7"/>
    </row>
    <row r="811" spans="2:251">
      <c r="B811" s="65"/>
      <c r="C811" s="15"/>
      <c r="D811" s="15"/>
      <c r="F811" s="15"/>
      <c r="G811" s="14"/>
      <c r="H811" s="14"/>
      <c r="I811" s="14"/>
      <c r="J811" s="15"/>
      <c r="K811" s="14"/>
      <c r="L811" s="15"/>
      <c r="M811" s="15"/>
      <c r="N811" s="15"/>
      <c r="O811" s="15"/>
      <c r="P811" s="15"/>
      <c r="Q811" s="14"/>
      <c r="R811" s="15"/>
      <c r="S811" s="15"/>
      <c r="T811" s="15"/>
      <c r="U811" s="15"/>
      <c r="V811" s="15"/>
      <c r="W811" s="18"/>
      <c r="X811" s="15"/>
      <c r="Y811" s="15"/>
      <c r="Z811" s="18"/>
      <c r="AA811" s="15"/>
      <c r="AB811" s="15"/>
      <c r="AC811" s="18"/>
      <c r="AD811" s="16"/>
      <c r="AE811" s="16"/>
      <c r="AF811" s="11"/>
      <c r="AG811" s="15"/>
      <c r="AH811" s="15"/>
      <c r="AI811" s="18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4"/>
      <c r="AV811" s="15"/>
      <c r="AW811" s="15"/>
      <c r="AX811" s="15"/>
      <c r="AY811" s="15"/>
      <c r="AZ811" s="15"/>
      <c r="BA811" s="15"/>
      <c r="BB811" s="15"/>
      <c r="BC811" s="15"/>
      <c r="BD811" s="14"/>
      <c r="BE811" s="15"/>
      <c r="BF811" s="15"/>
      <c r="BG811" s="16"/>
      <c r="BH811" s="15"/>
      <c r="BI811" s="15"/>
      <c r="BJ811" s="7"/>
      <c r="BK811" s="7"/>
      <c r="BL811" s="15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  <c r="CU811" s="7"/>
      <c r="CV811" s="7"/>
      <c r="CW811" s="7"/>
      <c r="CX811" s="7"/>
      <c r="CY811" s="7"/>
      <c r="CZ811" s="7"/>
      <c r="DA811" s="7"/>
      <c r="DB811" s="7"/>
      <c r="DC811" s="7"/>
      <c r="DD811" s="7"/>
      <c r="DE811" s="7"/>
      <c r="DF811" s="7"/>
      <c r="DG811" s="7"/>
      <c r="DH811" s="7"/>
      <c r="DI811" s="7"/>
      <c r="DJ811" s="7"/>
      <c r="DK811" s="7"/>
      <c r="DL811" s="7"/>
      <c r="DM811" s="7"/>
      <c r="DN811" s="7"/>
      <c r="DO811" s="7"/>
      <c r="DP811" s="7"/>
      <c r="DQ811" s="7"/>
      <c r="DR811" s="7"/>
      <c r="DS811" s="7"/>
      <c r="DT811" s="7"/>
      <c r="DU811" s="7"/>
      <c r="DV811" s="7"/>
      <c r="DW811" s="7"/>
      <c r="DX811" s="7"/>
      <c r="DY811" s="7"/>
      <c r="DZ811" s="7"/>
      <c r="EA811" s="7"/>
      <c r="EB811" s="7"/>
      <c r="EC811" s="7"/>
      <c r="ED811" s="7"/>
      <c r="EE811" s="7"/>
      <c r="EF811" s="7"/>
      <c r="EG811" s="7"/>
      <c r="EH811" s="7"/>
      <c r="EI811" s="7"/>
      <c r="EJ811" s="7"/>
      <c r="EK811" s="7"/>
      <c r="EL811" s="7"/>
      <c r="EM811" s="7"/>
      <c r="EN811" s="7"/>
      <c r="EO811" s="7"/>
      <c r="EP811" s="7"/>
      <c r="EQ811" s="7"/>
      <c r="ER811" s="7"/>
      <c r="ES811" s="7"/>
      <c r="ET811" s="7"/>
      <c r="EU811" s="7"/>
      <c r="EV811" s="7"/>
      <c r="EW811" s="7"/>
      <c r="EX811" s="7"/>
      <c r="EY811" s="7"/>
      <c r="EZ811" s="7"/>
      <c r="FA811" s="7"/>
      <c r="FB811" s="7"/>
      <c r="FC811" s="7"/>
      <c r="FD811" s="7"/>
      <c r="FE811" s="7"/>
      <c r="FF811" s="7"/>
      <c r="FG811" s="7"/>
      <c r="FH811" s="7"/>
      <c r="FI811" s="7"/>
      <c r="FJ811" s="7"/>
      <c r="FK811" s="7"/>
      <c r="FL811" s="7"/>
      <c r="FM811" s="7"/>
      <c r="FN811" s="7"/>
      <c r="FO811" s="7"/>
      <c r="FP811" s="7"/>
      <c r="FQ811" s="7"/>
      <c r="FR811" s="7"/>
      <c r="FS811" s="7"/>
      <c r="FT811" s="7"/>
      <c r="FU811" s="7"/>
      <c r="FV811" s="7"/>
      <c r="FW811" s="7"/>
      <c r="FX811" s="7"/>
      <c r="FY811" s="7"/>
      <c r="FZ811" s="7"/>
      <c r="GA811" s="7"/>
      <c r="GB811" s="7"/>
      <c r="GC811" s="7"/>
      <c r="GD811" s="7"/>
      <c r="GE811" s="7"/>
      <c r="GF811" s="7"/>
      <c r="GG811" s="7"/>
      <c r="GH811" s="7"/>
      <c r="GI811" s="7"/>
      <c r="GJ811" s="7"/>
      <c r="GK811" s="7"/>
      <c r="GL811" s="7"/>
      <c r="GM811" s="7"/>
      <c r="GN811" s="7"/>
      <c r="GO811" s="7"/>
      <c r="GP811" s="7"/>
      <c r="GQ811" s="7"/>
      <c r="GR811" s="7"/>
      <c r="GS811" s="7"/>
      <c r="GT811" s="7"/>
      <c r="GU811" s="7"/>
      <c r="GV811" s="7"/>
      <c r="GW811" s="7"/>
      <c r="GX811" s="7"/>
      <c r="GY811" s="7"/>
      <c r="GZ811" s="7"/>
      <c r="HA811" s="7"/>
      <c r="HB811" s="7"/>
      <c r="HC811" s="7"/>
      <c r="HD811" s="7"/>
      <c r="HE811" s="7"/>
      <c r="HF811" s="7"/>
      <c r="HG811" s="7"/>
      <c r="HH811" s="7"/>
      <c r="HI811" s="7"/>
      <c r="HJ811" s="7"/>
      <c r="HK811" s="7"/>
      <c r="HL811" s="7"/>
      <c r="HM811" s="7"/>
      <c r="HN811" s="7"/>
      <c r="HO811" s="7"/>
      <c r="HP811" s="7"/>
      <c r="HQ811" s="7"/>
      <c r="HR811" s="7"/>
      <c r="HS811" s="7"/>
      <c r="HT811" s="7"/>
      <c r="HU811" s="7"/>
      <c r="HV811" s="7"/>
      <c r="HW811" s="7"/>
      <c r="HX811" s="7"/>
      <c r="HY811" s="7"/>
      <c r="HZ811" s="7"/>
      <c r="IA811" s="7"/>
      <c r="IB811" s="7"/>
      <c r="IC811" s="7"/>
      <c r="ID811" s="7"/>
      <c r="IE811" s="7"/>
      <c r="IF811" s="7"/>
      <c r="IG811" s="7"/>
      <c r="IH811" s="7"/>
      <c r="II811" s="7"/>
      <c r="IJ811" s="7"/>
      <c r="IK811" s="7"/>
      <c r="IL811" s="7"/>
      <c r="IM811" s="7"/>
      <c r="IN811" s="7"/>
      <c r="IO811" s="7"/>
      <c r="IP811" s="7"/>
      <c r="IQ811" s="7"/>
    </row>
    <row r="812" spans="2:251">
      <c r="B812" s="65"/>
      <c r="C812" s="15"/>
      <c r="D812" s="15"/>
      <c r="F812" s="15"/>
      <c r="G812" s="14"/>
      <c r="H812" s="14"/>
      <c r="I812" s="14"/>
      <c r="J812" s="15"/>
      <c r="K812" s="14"/>
      <c r="L812" s="15"/>
      <c r="M812" s="15"/>
      <c r="N812" s="15"/>
      <c r="O812" s="15"/>
      <c r="P812" s="15"/>
      <c r="Q812" s="14"/>
      <c r="R812" s="15"/>
      <c r="S812" s="15"/>
      <c r="T812" s="15"/>
      <c r="U812" s="15"/>
      <c r="V812" s="15"/>
      <c r="W812" s="18"/>
      <c r="X812" s="15"/>
      <c r="Y812" s="15"/>
      <c r="Z812" s="18"/>
      <c r="AA812" s="15"/>
      <c r="AB812" s="15"/>
      <c r="AC812" s="18"/>
      <c r="AD812" s="16"/>
      <c r="AE812" s="16"/>
      <c r="AF812" s="11"/>
      <c r="AG812" s="15"/>
      <c r="AH812" s="15"/>
      <c r="AI812" s="18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4"/>
      <c r="AV812" s="15"/>
      <c r="AW812" s="15"/>
      <c r="AX812" s="15"/>
      <c r="AY812" s="15"/>
      <c r="AZ812" s="15"/>
      <c r="BA812" s="15"/>
      <c r="BB812" s="15"/>
      <c r="BC812" s="15"/>
      <c r="BD812" s="14"/>
      <c r="BE812" s="15"/>
      <c r="BF812" s="15"/>
      <c r="BG812" s="16"/>
      <c r="BH812" s="15"/>
      <c r="BI812" s="15"/>
      <c r="BJ812" s="7"/>
      <c r="BK812" s="7"/>
      <c r="BL812" s="15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  <c r="CU812" s="7"/>
      <c r="CV812" s="7"/>
      <c r="CW812" s="7"/>
      <c r="CX812" s="7"/>
      <c r="CY812" s="7"/>
      <c r="CZ812" s="7"/>
      <c r="DA812" s="7"/>
      <c r="DB812" s="7"/>
      <c r="DC812" s="7"/>
      <c r="DD812" s="7"/>
      <c r="DE812" s="7"/>
      <c r="DF812" s="7"/>
      <c r="DG812" s="7"/>
      <c r="DH812" s="7"/>
      <c r="DI812" s="7"/>
      <c r="DJ812" s="7"/>
      <c r="DK812" s="7"/>
      <c r="DL812" s="7"/>
      <c r="DM812" s="7"/>
      <c r="DN812" s="7"/>
      <c r="DO812" s="7"/>
      <c r="DP812" s="7"/>
      <c r="DQ812" s="7"/>
      <c r="DR812" s="7"/>
      <c r="DS812" s="7"/>
      <c r="DT812" s="7"/>
      <c r="DU812" s="7"/>
      <c r="DV812" s="7"/>
      <c r="DW812" s="7"/>
      <c r="DX812" s="7"/>
      <c r="DY812" s="7"/>
      <c r="DZ812" s="7"/>
      <c r="EA812" s="7"/>
      <c r="EB812" s="7"/>
      <c r="EC812" s="7"/>
      <c r="ED812" s="7"/>
      <c r="EE812" s="7"/>
      <c r="EF812" s="7"/>
      <c r="EG812" s="7"/>
      <c r="EH812" s="7"/>
      <c r="EI812" s="7"/>
      <c r="EJ812" s="7"/>
      <c r="EK812" s="7"/>
      <c r="EL812" s="7"/>
      <c r="EM812" s="7"/>
      <c r="EN812" s="7"/>
      <c r="EO812" s="7"/>
      <c r="EP812" s="7"/>
      <c r="EQ812" s="7"/>
      <c r="ER812" s="7"/>
      <c r="ES812" s="7"/>
      <c r="ET812" s="7"/>
      <c r="EU812" s="7"/>
      <c r="EV812" s="7"/>
      <c r="EW812" s="7"/>
      <c r="EX812" s="7"/>
      <c r="EY812" s="7"/>
      <c r="EZ812" s="7"/>
      <c r="FA812" s="7"/>
      <c r="FB812" s="7"/>
      <c r="FC812" s="7"/>
      <c r="FD812" s="7"/>
      <c r="FE812" s="7"/>
      <c r="FF812" s="7"/>
      <c r="FG812" s="7"/>
      <c r="FH812" s="7"/>
      <c r="FI812" s="7"/>
      <c r="FJ812" s="7"/>
      <c r="FK812" s="7"/>
      <c r="FL812" s="7"/>
      <c r="FM812" s="7"/>
      <c r="FN812" s="7"/>
      <c r="FO812" s="7"/>
      <c r="FP812" s="7"/>
      <c r="FQ812" s="7"/>
      <c r="FR812" s="7"/>
      <c r="FS812" s="7"/>
      <c r="FT812" s="7"/>
      <c r="FU812" s="7"/>
      <c r="FV812" s="7"/>
      <c r="FW812" s="7"/>
      <c r="FX812" s="7"/>
      <c r="FY812" s="7"/>
      <c r="FZ812" s="7"/>
      <c r="GA812" s="7"/>
      <c r="GB812" s="7"/>
      <c r="GC812" s="7"/>
      <c r="GD812" s="7"/>
      <c r="GE812" s="7"/>
      <c r="GF812" s="7"/>
      <c r="GG812" s="7"/>
      <c r="GH812" s="7"/>
      <c r="GI812" s="7"/>
      <c r="GJ812" s="7"/>
      <c r="GK812" s="7"/>
      <c r="GL812" s="7"/>
      <c r="GM812" s="7"/>
      <c r="GN812" s="7"/>
      <c r="GO812" s="7"/>
      <c r="GP812" s="7"/>
      <c r="GQ812" s="7"/>
      <c r="GR812" s="7"/>
      <c r="GS812" s="7"/>
      <c r="GT812" s="7"/>
      <c r="GU812" s="7"/>
      <c r="GV812" s="7"/>
      <c r="GW812" s="7"/>
      <c r="GX812" s="7"/>
      <c r="GY812" s="7"/>
      <c r="GZ812" s="7"/>
      <c r="HA812" s="7"/>
      <c r="HB812" s="7"/>
      <c r="HC812" s="7"/>
      <c r="HD812" s="7"/>
      <c r="HE812" s="7"/>
      <c r="HF812" s="7"/>
      <c r="HG812" s="7"/>
      <c r="HH812" s="7"/>
      <c r="HI812" s="7"/>
      <c r="HJ812" s="7"/>
      <c r="HK812" s="7"/>
      <c r="HL812" s="7"/>
      <c r="HM812" s="7"/>
      <c r="HN812" s="7"/>
      <c r="HO812" s="7"/>
      <c r="HP812" s="7"/>
      <c r="HQ812" s="7"/>
      <c r="HR812" s="7"/>
      <c r="HS812" s="7"/>
      <c r="HT812" s="7"/>
      <c r="HU812" s="7"/>
      <c r="HV812" s="7"/>
      <c r="HW812" s="7"/>
      <c r="HX812" s="7"/>
      <c r="HY812" s="7"/>
      <c r="HZ812" s="7"/>
      <c r="IA812" s="7"/>
      <c r="IB812" s="7"/>
      <c r="IC812" s="7"/>
      <c r="ID812" s="7"/>
      <c r="IE812" s="7"/>
      <c r="IF812" s="7"/>
      <c r="IG812" s="7"/>
      <c r="IH812" s="7"/>
      <c r="II812" s="7"/>
      <c r="IJ812" s="7"/>
      <c r="IK812" s="7"/>
      <c r="IL812" s="7"/>
      <c r="IM812" s="7"/>
      <c r="IN812" s="7"/>
      <c r="IO812" s="7"/>
      <c r="IP812" s="7"/>
      <c r="IQ812" s="7"/>
    </row>
    <row r="813" spans="2:251">
      <c r="B813" s="65"/>
      <c r="C813" s="15"/>
      <c r="D813" s="15"/>
      <c r="F813" s="15"/>
      <c r="G813" s="14"/>
      <c r="H813" s="14"/>
      <c r="I813" s="14"/>
      <c r="J813" s="15"/>
      <c r="K813" s="14"/>
      <c r="L813" s="15"/>
      <c r="M813" s="15"/>
      <c r="N813" s="15"/>
      <c r="O813" s="15"/>
      <c r="P813" s="15"/>
      <c r="Q813" s="14"/>
      <c r="R813" s="15"/>
      <c r="S813" s="15"/>
      <c r="T813" s="15"/>
      <c r="U813" s="15"/>
      <c r="V813" s="15"/>
      <c r="W813" s="18"/>
      <c r="X813" s="15"/>
      <c r="Y813" s="15"/>
      <c r="Z813" s="18"/>
      <c r="AA813" s="15"/>
      <c r="AB813" s="15"/>
      <c r="AC813" s="18"/>
      <c r="AD813" s="16"/>
      <c r="AE813" s="16"/>
      <c r="AF813" s="11"/>
      <c r="AG813" s="15"/>
      <c r="AH813" s="15"/>
      <c r="AI813" s="18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4"/>
      <c r="AV813" s="15"/>
      <c r="AW813" s="15"/>
      <c r="AX813" s="15"/>
      <c r="AY813" s="15"/>
      <c r="AZ813" s="15"/>
      <c r="BA813" s="15"/>
      <c r="BB813" s="15"/>
      <c r="BC813" s="15"/>
      <c r="BD813" s="14"/>
      <c r="BE813" s="15"/>
      <c r="BF813" s="15"/>
      <c r="BG813" s="16"/>
      <c r="BH813" s="15"/>
      <c r="BI813" s="15"/>
      <c r="BJ813" s="7"/>
      <c r="BK813" s="7"/>
      <c r="BL813" s="15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7"/>
      <c r="DD813" s="7"/>
      <c r="DE813" s="7"/>
      <c r="DF813" s="7"/>
      <c r="DG813" s="7"/>
      <c r="DH813" s="7"/>
      <c r="DI813" s="7"/>
      <c r="DJ813" s="7"/>
      <c r="DK813" s="7"/>
      <c r="DL813" s="7"/>
      <c r="DM813" s="7"/>
      <c r="DN813" s="7"/>
      <c r="DO813" s="7"/>
      <c r="DP813" s="7"/>
      <c r="DQ813" s="7"/>
      <c r="DR813" s="7"/>
      <c r="DS813" s="7"/>
      <c r="DT813" s="7"/>
      <c r="DU813" s="7"/>
      <c r="DV813" s="7"/>
      <c r="DW813" s="7"/>
      <c r="DX813" s="7"/>
      <c r="DY813" s="7"/>
      <c r="DZ813" s="7"/>
      <c r="EA813" s="7"/>
      <c r="EB813" s="7"/>
      <c r="EC813" s="7"/>
      <c r="ED813" s="7"/>
      <c r="EE813" s="7"/>
      <c r="EF813" s="7"/>
      <c r="EG813" s="7"/>
      <c r="EH813" s="7"/>
      <c r="EI813" s="7"/>
      <c r="EJ813" s="7"/>
      <c r="EK813" s="7"/>
      <c r="EL813" s="7"/>
      <c r="EM813" s="7"/>
      <c r="EN813" s="7"/>
      <c r="EO813" s="7"/>
      <c r="EP813" s="7"/>
      <c r="EQ813" s="7"/>
      <c r="ER813" s="7"/>
      <c r="ES813" s="7"/>
      <c r="ET813" s="7"/>
      <c r="EU813" s="7"/>
      <c r="EV813" s="7"/>
      <c r="EW813" s="7"/>
      <c r="EX813" s="7"/>
      <c r="EY813" s="7"/>
      <c r="EZ813" s="7"/>
      <c r="FA813" s="7"/>
      <c r="FB813" s="7"/>
      <c r="FC813" s="7"/>
      <c r="FD813" s="7"/>
      <c r="FE813" s="7"/>
      <c r="FF813" s="7"/>
      <c r="FG813" s="7"/>
      <c r="FH813" s="7"/>
      <c r="FI813" s="7"/>
      <c r="FJ813" s="7"/>
      <c r="FK813" s="7"/>
      <c r="FL813" s="7"/>
      <c r="FM813" s="7"/>
      <c r="FN813" s="7"/>
      <c r="FO813" s="7"/>
      <c r="FP813" s="7"/>
      <c r="FQ813" s="7"/>
      <c r="FR813" s="7"/>
      <c r="FS813" s="7"/>
      <c r="FT813" s="7"/>
      <c r="FU813" s="7"/>
      <c r="FV813" s="7"/>
      <c r="FW813" s="7"/>
      <c r="FX813" s="7"/>
      <c r="FY813" s="7"/>
      <c r="FZ813" s="7"/>
      <c r="GA813" s="7"/>
      <c r="GB813" s="7"/>
      <c r="GC813" s="7"/>
      <c r="GD813" s="7"/>
      <c r="GE813" s="7"/>
      <c r="GF813" s="7"/>
      <c r="GG813" s="7"/>
      <c r="GH813" s="7"/>
      <c r="GI813" s="7"/>
      <c r="GJ813" s="7"/>
      <c r="GK813" s="7"/>
      <c r="GL813" s="7"/>
      <c r="GM813" s="7"/>
      <c r="GN813" s="7"/>
      <c r="GO813" s="7"/>
      <c r="GP813" s="7"/>
      <c r="GQ813" s="7"/>
      <c r="GR813" s="7"/>
      <c r="GS813" s="7"/>
      <c r="GT813" s="7"/>
      <c r="GU813" s="7"/>
      <c r="GV813" s="7"/>
      <c r="GW813" s="7"/>
      <c r="GX813" s="7"/>
      <c r="GY813" s="7"/>
      <c r="GZ813" s="7"/>
      <c r="HA813" s="7"/>
      <c r="HB813" s="7"/>
      <c r="HC813" s="7"/>
      <c r="HD813" s="7"/>
      <c r="HE813" s="7"/>
      <c r="HF813" s="7"/>
      <c r="HG813" s="7"/>
      <c r="HH813" s="7"/>
      <c r="HI813" s="7"/>
      <c r="HJ813" s="7"/>
      <c r="HK813" s="7"/>
      <c r="HL813" s="7"/>
      <c r="HM813" s="7"/>
      <c r="HN813" s="7"/>
      <c r="HO813" s="7"/>
      <c r="HP813" s="7"/>
      <c r="HQ813" s="7"/>
      <c r="HR813" s="7"/>
      <c r="HS813" s="7"/>
      <c r="HT813" s="7"/>
      <c r="HU813" s="7"/>
      <c r="HV813" s="7"/>
      <c r="HW813" s="7"/>
      <c r="HX813" s="7"/>
      <c r="HY813" s="7"/>
      <c r="HZ813" s="7"/>
      <c r="IA813" s="7"/>
      <c r="IB813" s="7"/>
      <c r="IC813" s="7"/>
      <c r="ID813" s="7"/>
      <c r="IE813" s="7"/>
      <c r="IF813" s="7"/>
      <c r="IG813" s="7"/>
      <c r="IH813" s="7"/>
      <c r="II813" s="7"/>
      <c r="IJ813" s="7"/>
      <c r="IK813" s="7"/>
      <c r="IL813" s="7"/>
      <c r="IM813" s="7"/>
      <c r="IN813" s="7"/>
      <c r="IO813" s="7"/>
      <c r="IP813" s="7"/>
      <c r="IQ813" s="7"/>
    </row>
    <row r="814" spans="2:251">
      <c r="B814" s="65"/>
      <c r="C814" s="15"/>
      <c r="D814" s="15"/>
      <c r="F814" s="15"/>
      <c r="G814" s="14"/>
      <c r="H814" s="14"/>
      <c r="I814" s="14"/>
      <c r="J814" s="15"/>
      <c r="K814" s="14"/>
      <c r="L814" s="15"/>
      <c r="M814" s="15"/>
      <c r="N814" s="15"/>
      <c r="O814" s="15"/>
      <c r="P814" s="15"/>
      <c r="Q814" s="14"/>
      <c r="R814" s="15"/>
      <c r="S814" s="15"/>
      <c r="T814" s="15"/>
      <c r="U814" s="15"/>
      <c r="V814" s="15"/>
      <c r="W814" s="18"/>
      <c r="X814" s="15"/>
      <c r="Y814" s="15"/>
      <c r="Z814" s="18"/>
      <c r="AA814" s="15"/>
      <c r="AB814" s="15"/>
      <c r="AC814" s="18"/>
      <c r="AD814" s="16"/>
      <c r="AE814" s="16"/>
      <c r="AF814" s="11"/>
      <c r="AG814" s="15"/>
      <c r="AH814" s="15"/>
      <c r="AI814" s="18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4"/>
      <c r="AV814" s="15"/>
      <c r="AW814" s="15"/>
      <c r="AX814" s="15"/>
      <c r="AY814" s="15"/>
      <c r="AZ814" s="15"/>
      <c r="BA814" s="15"/>
      <c r="BB814" s="15"/>
      <c r="BC814" s="15"/>
      <c r="BD814" s="14"/>
      <c r="BE814" s="15"/>
      <c r="BF814" s="15"/>
      <c r="BG814" s="16"/>
      <c r="BH814" s="15"/>
      <c r="BI814" s="15"/>
      <c r="BJ814" s="7"/>
      <c r="BK814" s="7"/>
      <c r="BL814" s="15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  <c r="DM814" s="7"/>
      <c r="DN814" s="7"/>
      <c r="DO814" s="7"/>
      <c r="DP814" s="7"/>
      <c r="DQ814" s="7"/>
      <c r="DR814" s="7"/>
      <c r="DS814" s="7"/>
      <c r="DT814" s="7"/>
      <c r="DU814" s="7"/>
      <c r="DV814" s="7"/>
      <c r="DW814" s="7"/>
      <c r="DX814" s="7"/>
      <c r="DY814" s="7"/>
      <c r="DZ814" s="7"/>
      <c r="EA814" s="7"/>
      <c r="EB814" s="7"/>
      <c r="EC814" s="7"/>
      <c r="ED814" s="7"/>
      <c r="EE814" s="7"/>
      <c r="EF814" s="7"/>
      <c r="EG814" s="7"/>
      <c r="EH814" s="7"/>
      <c r="EI814" s="7"/>
      <c r="EJ814" s="7"/>
      <c r="EK814" s="7"/>
      <c r="EL814" s="7"/>
      <c r="EM814" s="7"/>
      <c r="EN814" s="7"/>
      <c r="EO814" s="7"/>
      <c r="EP814" s="7"/>
      <c r="EQ814" s="7"/>
      <c r="ER814" s="7"/>
      <c r="ES814" s="7"/>
      <c r="ET814" s="7"/>
      <c r="EU814" s="7"/>
      <c r="EV814" s="7"/>
      <c r="EW814" s="7"/>
      <c r="EX814" s="7"/>
      <c r="EY814" s="7"/>
      <c r="EZ814" s="7"/>
      <c r="FA814" s="7"/>
      <c r="FB814" s="7"/>
      <c r="FC814" s="7"/>
      <c r="FD814" s="7"/>
      <c r="FE814" s="7"/>
      <c r="FF814" s="7"/>
      <c r="FG814" s="7"/>
      <c r="FH814" s="7"/>
      <c r="FI814" s="7"/>
      <c r="FJ814" s="7"/>
      <c r="FK814" s="7"/>
      <c r="FL814" s="7"/>
      <c r="FM814" s="7"/>
      <c r="FN814" s="7"/>
      <c r="FO814" s="7"/>
      <c r="FP814" s="7"/>
      <c r="FQ814" s="7"/>
      <c r="FR814" s="7"/>
      <c r="FS814" s="7"/>
      <c r="FT814" s="7"/>
      <c r="FU814" s="7"/>
      <c r="FV814" s="7"/>
      <c r="FW814" s="7"/>
      <c r="FX814" s="7"/>
      <c r="FY814" s="7"/>
      <c r="FZ814" s="7"/>
      <c r="GA814" s="7"/>
      <c r="GB814" s="7"/>
      <c r="GC814" s="7"/>
      <c r="GD814" s="7"/>
      <c r="GE814" s="7"/>
      <c r="GF814" s="7"/>
      <c r="GG814" s="7"/>
      <c r="GH814" s="7"/>
      <c r="GI814" s="7"/>
      <c r="GJ814" s="7"/>
      <c r="GK814" s="7"/>
      <c r="GL814" s="7"/>
      <c r="GM814" s="7"/>
      <c r="GN814" s="7"/>
      <c r="GO814" s="7"/>
      <c r="GP814" s="7"/>
      <c r="GQ814" s="7"/>
      <c r="GR814" s="7"/>
      <c r="GS814" s="7"/>
      <c r="GT814" s="7"/>
      <c r="GU814" s="7"/>
      <c r="GV814" s="7"/>
      <c r="GW814" s="7"/>
      <c r="GX814" s="7"/>
      <c r="GY814" s="7"/>
      <c r="GZ814" s="7"/>
      <c r="HA814" s="7"/>
      <c r="HB814" s="7"/>
      <c r="HC814" s="7"/>
      <c r="HD814" s="7"/>
      <c r="HE814" s="7"/>
      <c r="HF814" s="7"/>
      <c r="HG814" s="7"/>
      <c r="HH814" s="7"/>
      <c r="HI814" s="7"/>
      <c r="HJ814" s="7"/>
      <c r="HK814" s="7"/>
      <c r="HL814" s="7"/>
      <c r="HM814" s="7"/>
      <c r="HN814" s="7"/>
      <c r="HO814" s="7"/>
      <c r="HP814" s="7"/>
      <c r="HQ814" s="7"/>
      <c r="HR814" s="7"/>
      <c r="HS814" s="7"/>
      <c r="HT814" s="7"/>
      <c r="HU814" s="7"/>
      <c r="HV814" s="7"/>
      <c r="HW814" s="7"/>
      <c r="HX814" s="7"/>
      <c r="HY814" s="7"/>
      <c r="HZ814" s="7"/>
      <c r="IA814" s="7"/>
      <c r="IB814" s="7"/>
      <c r="IC814" s="7"/>
      <c r="ID814" s="7"/>
      <c r="IE814" s="7"/>
      <c r="IF814" s="7"/>
      <c r="IG814" s="7"/>
      <c r="IH814" s="7"/>
      <c r="II814" s="7"/>
      <c r="IJ814" s="7"/>
      <c r="IK814" s="7"/>
      <c r="IL814" s="7"/>
      <c r="IM814" s="7"/>
      <c r="IN814" s="7"/>
      <c r="IO814" s="7"/>
      <c r="IP814" s="7"/>
      <c r="IQ814" s="7"/>
    </row>
    <row r="815" spans="2:251">
      <c r="B815" s="65"/>
      <c r="C815" s="15"/>
      <c r="D815" s="15"/>
      <c r="F815" s="15"/>
      <c r="G815" s="14"/>
      <c r="H815" s="14"/>
      <c r="I815" s="14"/>
      <c r="J815" s="15"/>
      <c r="K815" s="14"/>
      <c r="L815" s="15"/>
      <c r="M815" s="15"/>
      <c r="N815" s="15"/>
      <c r="O815" s="15"/>
      <c r="P815" s="15"/>
      <c r="Q815" s="14"/>
      <c r="R815" s="15"/>
      <c r="S815" s="15"/>
      <c r="T815" s="15"/>
      <c r="U815" s="15"/>
      <c r="V815" s="15"/>
      <c r="W815" s="18"/>
      <c r="X815" s="15"/>
      <c r="Y815" s="15"/>
      <c r="Z815" s="18"/>
      <c r="AA815" s="15"/>
      <c r="AB815" s="15"/>
      <c r="AC815" s="18"/>
      <c r="AD815" s="16"/>
      <c r="AE815" s="16"/>
      <c r="AF815" s="11"/>
      <c r="AG815" s="15"/>
      <c r="AH815" s="15"/>
      <c r="AI815" s="18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4"/>
      <c r="AV815" s="15"/>
      <c r="AW815" s="15"/>
      <c r="AX815" s="15"/>
      <c r="AY815" s="15"/>
      <c r="AZ815" s="15"/>
      <c r="BA815" s="15"/>
      <c r="BB815" s="15"/>
      <c r="BC815" s="15"/>
      <c r="BD815" s="14"/>
      <c r="BE815" s="15"/>
      <c r="BF815" s="15"/>
      <c r="BG815" s="16"/>
      <c r="BH815" s="15"/>
      <c r="BI815" s="15"/>
      <c r="BJ815" s="7"/>
      <c r="BK815" s="7"/>
      <c r="BL815" s="15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  <c r="DA815" s="7"/>
      <c r="DB815" s="7"/>
      <c r="DC815" s="7"/>
      <c r="DD815" s="7"/>
      <c r="DE815" s="7"/>
      <c r="DF815" s="7"/>
      <c r="DG815" s="7"/>
      <c r="DH815" s="7"/>
      <c r="DI815" s="7"/>
      <c r="DJ815" s="7"/>
      <c r="DK815" s="7"/>
      <c r="DL815" s="7"/>
      <c r="DM815" s="7"/>
      <c r="DN815" s="7"/>
      <c r="DO815" s="7"/>
      <c r="DP815" s="7"/>
      <c r="DQ815" s="7"/>
      <c r="DR815" s="7"/>
      <c r="DS815" s="7"/>
      <c r="DT815" s="7"/>
      <c r="DU815" s="7"/>
      <c r="DV815" s="7"/>
      <c r="DW815" s="7"/>
      <c r="DX815" s="7"/>
      <c r="DY815" s="7"/>
      <c r="DZ815" s="7"/>
      <c r="EA815" s="7"/>
      <c r="EB815" s="7"/>
      <c r="EC815" s="7"/>
      <c r="ED815" s="7"/>
      <c r="EE815" s="7"/>
      <c r="EF815" s="7"/>
      <c r="EG815" s="7"/>
      <c r="EH815" s="7"/>
      <c r="EI815" s="7"/>
      <c r="EJ815" s="7"/>
      <c r="EK815" s="7"/>
      <c r="EL815" s="7"/>
      <c r="EM815" s="7"/>
      <c r="EN815" s="7"/>
      <c r="EO815" s="7"/>
      <c r="EP815" s="7"/>
      <c r="EQ815" s="7"/>
      <c r="ER815" s="7"/>
      <c r="ES815" s="7"/>
      <c r="ET815" s="7"/>
      <c r="EU815" s="7"/>
      <c r="EV815" s="7"/>
      <c r="EW815" s="7"/>
      <c r="EX815" s="7"/>
      <c r="EY815" s="7"/>
      <c r="EZ815" s="7"/>
      <c r="FA815" s="7"/>
      <c r="FB815" s="7"/>
      <c r="FC815" s="7"/>
      <c r="FD815" s="7"/>
      <c r="FE815" s="7"/>
      <c r="FF815" s="7"/>
      <c r="FG815" s="7"/>
      <c r="FH815" s="7"/>
      <c r="FI815" s="7"/>
      <c r="FJ815" s="7"/>
      <c r="FK815" s="7"/>
      <c r="FL815" s="7"/>
      <c r="FM815" s="7"/>
      <c r="FN815" s="7"/>
      <c r="FO815" s="7"/>
      <c r="FP815" s="7"/>
      <c r="FQ815" s="7"/>
      <c r="FR815" s="7"/>
      <c r="FS815" s="7"/>
      <c r="FT815" s="7"/>
      <c r="FU815" s="7"/>
      <c r="FV815" s="7"/>
      <c r="FW815" s="7"/>
      <c r="FX815" s="7"/>
      <c r="FY815" s="7"/>
      <c r="FZ815" s="7"/>
      <c r="GA815" s="7"/>
      <c r="GB815" s="7"/>
      <c r="GC815" s="7"/>
      <c r="GD815" s="7"/>
      <c r="GE815" s="7"/>
      <c r="GF815" s="7"/>
      <c r="GG815" s="7"/>
      <c r="GH815" s="7"/>
      <c r="GI815" s="7"/>
      <c r="GJ815" s="7"/>
      <c r="GK815" s="7"/>
      <c r="GL815" s="7"/>
      <c r="GM815" s="7"/>
      <c r="GN815" s="7"/>
      <c r="GO815" s="7"/>
      <c r="GP815" s="7"/>
      <c r="GQ815" s="7"/>
      <c r="GR815" s="7"/>
      <c r="GS815" s="7"/>
      <c r="GT815" s="7"/>
      <c r="GU815" s="7"/>
      <c r="GV815" s="7"/>
      <c r="GW815" s="7"/>
      <c r="GX815" s="7"/>
      <c r="GY815" s="7"/>
      <c r="GZ815" s="7"/>
      <c r="HA815" s="7"/>
      <c r="HB815" s="7"/>
      <c r="HC815" s="7"/>
      <c r="HD815" s="7"/>
      <c r="HE815" s="7"/>
      <c r="HF815" s="7"/>
      <c r="HG815" s="7"/>
      <c r="HH815" s="7"/>
      <c r="HI815" s="7"/>
      <c r="HJ815" s="7"/>
      <c r="HK815" s="7"/>
      <c r="HL815" s="7"/>
      <c r="HM815" s="7"/>
      <c r="HN815" s="7"/>
      <c r="HO815" s="7"/>
      <c r="HP815" s="7"/>
      <c r="HQ815" s="7"/>
      <c r="HR815" s="7"/>
      <c r="HS815" s="7"/>
      <c r="HT815" s="7"/>
      <c r="HU815" s="7"/>
      <c r="HV815" s="7"/>
      <c r="HW815" s="7"/>
      <c r="HX815" s="7"/>
      <c r="HY815" s="7"/>
      <c r="HZ815" s="7"/>
      <c r="IA815" s="7"/>
      <c r="IB815" s="7"/>
      <c r="IC815" s="7"/>
      <c r="ID815" s="7"/>
      <c r="IE815" s="7"/>
      <c r="IF815" s="7"/>
      <c r="IG815" s="7"/>
      <c r="IH815" s="7"/>
      <c r="II815" s="7"/>
      <c r="IJ815" s="7"/>
      <c r="IK815" s="7"/>
      <c r="IL815" s="7"/>
      <c r="IM815" s="7"/>
      <c r="IN815" s="7"/>
      <c r="IO815" s="7"/>
      <c r="IP815" s="7"/>
      <c r="IQ815" s="7"/>
    </row>
    <row r="816" spans="2:251">
      <c r="B816" s="65"/>
      <c r="C816" s="15"/>
      <c r="D816" s="15"/>
      <c r="F816" s="15"/>
      <c r="G816" s="14"/>
      <c r="H816" s="14"/>
      <c r="I816" s="14"/>
      <c r="J816" s="15"/>
      <c r="K816" s="14"/>
      <c r="L816" s="15"/>
      <c r="M816" s="15"/>
      <c r="N816" s="15"/>
      <c r="O816" s="15"/>
      <c r="P816" s="15"/>
      <c r="Q816" s="14"/>
      <c r="R816" s="15"/>
      <c r="S816" s="15"/>
      <c r="T816" s="15"/>
      <c r="U816" s="15"/>
      <c r="V816" s="15"/>
      <c r="W816" s="18"/>
      <c r="X816" s="15"/>
      <c r="Y816" s="15"/>
      <c r="Z816" s="18"/>
      <c r="AA816" s="15"/>
      <c r="AB816" s="15"/>
      <c r="AC816" s="18"/>
      <c r="AD816" s="16"/>
      <c r="AE816" s="16"/>
      <c r="AF816" s="11"/>
      <c r="AG816" s="15"/>
      <c r="AH816" s="15"/>
      <c r="AI816" s="18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4"/>
      <c r="AV816" s="15"/>
      <c r="AW816" s="15"/>
      <c r="AX816" s="15"/>
      <c r="AY816" s="15"/>
      <c r="AZ816" s="15"/>
      <c r="BA816" s="15"/>
      <c r="BB816" s="15"/>
      <c r="BC816" s="15"/>
      <c r="BD816" s="14"/>
      <c r="BE816" s="15"/>
      <c r="BF816" s="15"/>
      <c r="BG816" s="16"/>
      <c r="BH816" s="15"/>
      <c r="BI816" s="15"/>
      <c r="BJ816" s="7"/>
      <c r="BK816" s="7"/>
      <c r="BL816" s="15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  <c r="DA816" s="7"/>
      <c r="DB816" s="7"/>
      <c r="DC816" s="7"/>
      <c r="DD816" s="7"/>
      <c r="DE816" s="7"/>
      <c r="DF816" s="7"/>
      <c r="DG816" s="7"/>
      <c r="DH816" s="7"/>
      <c r="DI816" s="7"/>
      <c r="DJ816" s="7"/>
      <c r="DK816" s="7"/>
      <c r="DL816" s="7"/>
      <c r="DM816" s="7"/>
      <c r="DN816" s="7"/>
      <c r="DO816" s="7"/>
      <c r="DP816" s="7"/>
      <c r="DQ816" s="7"/>
      <c r="DR816" s="7"/>
      <c r="DS816" s="7"/>
      <c r="DT816" s="7"/>
      <c r="DU816" s="7"/>
      <c r="DV816" s="7"/>
      <c r="DW816" s="7"/>
      <c r="DX816" s="7"/>
      <c r="DY816" s="7"/>
      <c r="DZ816" s="7"/>
      <c r="EA816" s="7"/>
      <c r="EB816" s="7"/>
      <c r="EC816" s="7"/>
      <c r="ED816" s="7"/>
      <c r="EE816" s="7"/>
      <c r="EF816" s="7"/>
      <c r="EG816" s="7"/>
      <c r="EH816" s="7"/>
      <c r="EI816" s="7"/>
      <c r="EJ816" s="7"/>
      <c r="EK816" s="7"/>
      <c r="EL816" s="7"/>
      <c r="EM816" s="7"/>
      <c r="EN816" s="7"/>
      <c r="EO816" s="7"/>
      <c r="EP816" s="7"/>
      <c r="EQ816" s="7"/>
      <c r="ER816" s="7"/>
      <c r="ES816" s="7"/>
      <c r="ET816" s="7"/>
      <c r="EU816" s="7"/>
      <c r="EV816" s="7"/>
      <c r="EW816" s="7"/>
      <c r="EX816" s="7"/>
      <c r="EY816" s="7"/>
      <c r="EZ816" s="7"/>
      <c r="FA816" s="7"/>
      <c r="FB816" s="7"/>
      <c r="FC816" s="7"/>
      <c r="FD816" s="7"/>
      <c r="FE816" s="7"/>
      <c r="FF816" s="7"/>
      <c r="FG816" s="7"/>
      <c r="FH816" s="7"/>
      <c r="FI816" s="7"/>
      <c r="FJ816" s="7"/>
      <c r="FK816" s="7"/>
      <c r="FL816" s="7"/>
      <c r="FM816" s="7"/>
      <c r="FN816" s="7"/>
      <c r="FO816" s="7"/>
      <c r="FP816" s="7"/>
      <c r="FQ816" s="7"/>
      <c r="FR816" s="7"/>
      <c r="FS816" s="7"/>
      <c r="FT816" s="7"/>
      <c r="FU816" s="7"/>
      <c r="FV816" s="7"/>
      <c r="FW816" s="7"/>
      <c r="FX816" s="7"/>
      <c r="FY816" s="7"/>
      <c r="FZ816" s="7"/>
      <c r="GA816" s="7"/>
      <c r="GB816" s="7"/>
      <c r="GC816" s="7"/>
      <c r="GD816" s="7"/>
      <c r="GE816" s="7"/>
      <c r="GF816" s="7"/>
      <c r="GG816" s="7"/>
      <c r="GH816" s="7"/>
      <c r="GI816" s="7"/>
      <c r="GJ816" s="7"/>
      <c r="GK816" s="7"/>
      <c r="GL816" s="7"/>
      <c r="GM816" s="7"/>
      <c r="GN816" s="7"/>
      <c r="GO816" s="7"/>
      <c r="GP816" s="7"/>
      <c r="GQ816" s="7"/>
      <c r="GR816" s="7"/>
      <c r="GS816" s="7"/>
      <c r="GT816" s="7"/>
      <c r="GU816" s="7"/>
      <c r="GV816" s="7"/>
      <c r="GW816" s="7"/>
      <c r="GX816" s="7"/>
      <c r="GY816" s="7"/>
      <c r="GZ816" s="7"/>
      <c r="HA816" s="7"/>
      <c r="HB816" s="7"/>
      <c r="HC816" s="7"/>
      <c r="HD816" s="7"/>
      <c r="HE816" s="7"/>
      <c r="HF816" s="7"/>
      <c r="HG816" s="7"/>
      <c r="HH816" s="7"/>
      <c r="HI816" s="7"/>
      <c r="HJ816" s="7"/>
      <c r="HK816" s="7"/>
      <c r="HL816" s="7"/>
      <c r="HM816" s="7"/>
      <c r="HN816" s="7"/>
      <c r="HO816" s="7"/>
      <c r="HP816" s="7"/>
      <c r="HQ816" s="7"/>
      <c r="HR816" s="7"/>
      <c r="HS816" s="7"/>
      <c r="HT816" s="7"/>
      <c r="HU816" s="7"/>
      <c r="HV816" s="7"/>
      <c r="HW816" s="7"/>
      <c r="HX816" s="7"/>
      <c r="HY816" s="7"/>
      <c r="HZ816" s="7"/>
      <c r="IA816" s="7"/>
      <c r="IB816" s="7"/>
      <c r="IC816" s="7"/>
      <c r="ID816" s="7"/>
      <c r="IE816" s="7"/>
      <c r="IF816" s="7"/>
      <c r="IG816" s="7"/>
      <c r="IH816" s="7"/>
      <c r="II816" s="7"/>
      <c r="IJ816" s="7"/>
      <c r="IK816" s="7"/>
      <c r="IL816" s="7"/>
      <c r="IM816" s="7"/>
      <c r="IN816" s="7"/>
      <c r="IO816" s="7"/>
      <c r="IP816" s="7"/>
      <c r="IQ816" s="7"/>
    </row>
    <row r="817" spans="2:251">
      <c r="B817" s="65"/>
      <c r="C817" s="15"/>
      <c r="D817" s="15"/>
      <c r="F817" s="15"/>
      <c r="G817" s="14"/>
      <c r="H817" s="14"/>
      <c r="I817" s="14"/>
      <c r="J817" s="15"/>
      <c r="K817" s="14"/>
      <c r="L817" s="15"/>
      <c r="M817" s="15"/>
      <c r="N817" s="15"/>
      <c r="O817" s="15"/>
      <c r="P817" s="15"/>
      <c r="Q817" s="14"/>
      <c r="R817" s="15"/>
      <c r="S817" s="15"/>
      <c r="T817" s="15"/>
      <c r="U817" s="15"/>
      <c r="V817" s="15"/>
      <c r="W817" s="18"/>
      <c r="X817" s="15"/>
      <c r="Y817" s="15"/>
      <c r="Z817" s="18"/>
      <c r="AA817" s="15"/>
      <c r="AB817" s="15"/>
      <c r="AC817" s="18"/>
      <c r="AD817" s="16"/>
      <c r="AE817" s="16"/>
      <c r="AF817" s="11"/>
      <c r="AG817" s="15"/>
      <c r="AH817" s="15"/>
      <c r="AI817" s="18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4"/>
      <c r="AV817" s="15"/>
      <c r="AW817" s="15"/>
      <c r="AX817" s="15"/>
      <c r="AY817" s="15"/>
      <c r="AZ817" s="15"/>
      <c r="BA817" s="15"/>
      <c r="BB817" s="15"/>
      <c r="BC817" s="15"/>
      <c r="BD817" s="14"/>
      <c r="BE817" s="15"/>
      <c r="BF817" s="15"/>
      <c r="BG817" s="16"/>
      <c r="BH817" s="15"/>
      <c r="BI817" s="15"/>
      <c r="BJ817" s="7"/>
      <c r="BK817" s="7"/>
      <c r="BL817" s="15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  <c r="DA817" s="7"/>
      <c r="DB817" s="7"/>
      <c r="DC817" s="7"/>
      <c r="DD817" s="7"/>
      <c r="DE817" s="7"/>
      <c r="DF817" s="7"/>
      <c r="DG817" s="7"/>
      <c r="DH817" s="7"/>
      <c r="DI817" s="7"/>
      <c r="DJ817" s="7"/>
      <c r="DK817" s="7"/>
      <c r="DL817" s="7"/>
      <c r="DM817" s="7"/>
      <c r="DN817" s="7"/>
      <c r="DO817" s="7"/>
      <c r="DP817" s="7"/>
      <c r="DQ817" s="7"/>
      <c r="DR817" s="7"/>
      <c r="DS817" s="7"/>
      <c r="DT817" s="7"/>
      <c r="DU817" s="7"/>
      <c r="DV817" s="7"/>
      <c r="DW817" s="7"/>
      <c r="DX817" s="7"/>
      <c r="DY817" s="7"/>
      <c r="DZ817" s="7"/>
      <c r="EA817" s="7"/>
      <c r="EB817" s="7"/>
      <c r="EC817" s="7"/>
      <c r="ED817" s="7"/>
      <c r="EE817" s="7"/>
      <c r="EF817" s="7"/>
      <c r="EG817" s="7"/>
      <c r="EH817" s="7"/>
      <c r="EI817" s="7"/>
      <c r="EJ817" s="7"/>
      <c r="EK817" s="7"/>
      <c r="EL817" s="7"/>
      <c r="EM817" s="7"/>
      <c r="EN817" s="7"/>
      <c r="EO817" s="7"/>
      <c r="EP817" s="7"/>
      <c r="EQ817" s="7"/>
      <c r="ER817" s="7"/>
      <c r="ES817" s="7"/>
      <c r="ET817" s="7"/>
      <c r="EU817" s="7"/>
      <c r="EV817" s="7"/>
      <c r="EW817" s="7"/>
      <c r="EX817" s="7"/>
      <c r="EY817" s="7"/>
      <c r="EZ817" s="7"/>
      <c r="FA817" s="7"/>
      <c r="FB817" s="7"/>
      <c r="FC817" s="7"/>
      <c r="FD817" s="7"/>
      <c r="FE817" s="7"/>
      <c r="FF817" s="7"/>
      <c r="FG817" s="7"/>
      <c r="FH817" s="7"/>
      <c r="FI817" s="7"/>
      <c r="FJ817" s="7"/>
      <c r="FK817" s="7"/>
      <c r="FL817" s="7"/>
      <c r="FM817" s="7"/>
      <c r="FN817" s="7"/>
      <c r="FO817" s="7"/>
      <c r="FP817" s="7"/>
      <c r="FQ817" s="7"/>
      <c r="FR817" s="7"/>
      <c r="FS817" s="7"/>
      <c r="FT817" s="7"/>
      <c r="FU817" s="7"/>
      <c r="FV817" s="7"/>
      <c r="FW817" s="7"/>
      <c r="FX817" s="7"/>
      <c r="FY817" s="7"/>
      <c r="FZ817" s="7"/>
      <c r="GA817" s="7"/>
      <c r="GB817" s="7"/>
      <c r="GC817" s="7"/>
      <c r="GD817" s="7"/>
      <c r="GE817" s="7"/>
      <c r="GF817" s="7"/>
      <c r="GG817" s="7"/>
      <c r="GH817" s="7"/>
      <c r="GI817" s="7"/>
      <c r="GJ817" s="7"/>
      <c r="GK817" s="7"/>
      <c r="GL817" s="7"/>
      <c r="GM817" s="7"/>
      <c r="GN817" s="7"/>
      <c r="GO817" s="7"/>
      <c r="GP817" s="7"/>
      <c r="GQ817" s="7"/>
      <c r="GR817" s="7"/>
      <c r="GS817" s="7"/>
      <c r="GT817" s="7"/>
      <c r="GU817" s="7"/>
      <c r="GV817" s="7"/>
      <c r="GW817" s="7"/>
      <c r="GX817" s="7"/>
      <c r="GY817" s="7"/>
      <c r="GZ817" s="7"/>
      <c r="HA817" s="7"/>
      <c r="HB817" s="7"/>
      <c r="HC817" s="7"/>
      <c r="HD817" s="7"/>
      <c r="HE817" s="7"/>
      <c r="HF817" s="7"/>
      <c r="HG817" s="7"/>
      <c r="HH817" s="7"/>
      <c r="HI817" s="7"/>
      <c r="HJ817" s="7"/>
      <c r="HK817" s="7"/>
      <c r="HL817" s="7"/>
      <c r="HM817" s="7"/>
      <c r="HN817" s="7"/>
      <c r="HO817" s="7"/>
      <c r="HP817" s="7"/>
      <c r="HQ817" s="7"/>
      <c r="HR817" s="7"/>
      <c r="HS817" s="7"/>
      <c r="HT817" s="7"/>
      <c r="HU817" s="7"/>
      <c r="HV817" s="7"/>
      <c r="HW817" s="7"/>
      <c r="HX817" s="7"/>
      <c r="HY817" s="7"/>
      <c r="HZ817" s="7"/>
      <c r="IA817" s="7"/>
      <c r="IB817" s="7"/>
      <c r="IC817" s="7"/>
      <c r="ID817" s="7"/>
      <c r="IE817" s="7"/>
      <c r="IF817" s="7"/>
      <c r="IG817" s="7"/>
      <c r="IH817" s="7"/>
      <c r="II817" s="7"/>
      <c r="IJ817" s="7"/>
      <c r="IK817" s="7"/>
      <c r="IL817" s="7"/>
      <c r="IM817" s="7"/>
      <c r="IN817" s="7"/>
      <c r="IO817" s="7"/>
      <c r="IP817" s="7"/>
      <c r="IQ817" s="7"/>
    </row>
    <row r="818" spans="2:251">
      <c r="B818" s="65"/>
      <c r="C818" s="15"/>
      <c r="D818" s="15"/>
      <c r="F818" s="15"/>
      <c r="G818" s="14"/>
      <c r="H818" s="14"/>
      <c r="I818" s="14"/>
      <c r="J818" s="15"/>
      <c r="K818" s="14"/>
      <c r="L818" s="15"/>
      <c r="M818" s="15"/>
      <c r="N818" s="15"/>
      <c r="O818" s="15"/>
      <c r="P818" s="15"/>
      <c r="Q818" s="14"/>
      <c r="R818" s="15"/>
      <c r="S818" s="15"/>
      <c r="T818" s="15"/>
      <c r="U818" s="15"/>
      <c r="V818" s="15"/>
      <c r="W818" s="18"/>
      <c r="X818" s="15"/>
      <c r="Y818" s="15"/>
      <c r="Z818" s="18"/>
      <c r="AA818" s="15"/>
      <c r="AB818" s="15"/>
      <c r="AC818" s="18"/>
      <c r="AD818" s="16"/>
      <c r="AE818" s="16"/>
      <c r="AF818" s="11"/>
      <c r="AG818" s="15"/>
      <c r="AH818" s="15"/>
      <c r="AI818" s="18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4"/>
      <c r="AV818" s="15"/>
      <c r="AW818" s="15"/>
      <c r="AX818" s="15"/>
      <c r="AY818" s="15"/>
      <c r="AZ818" s="15"/>
      <c r="BA818" s="15"/>
      <c r="BB818" s="15"/>
      <c r="BC818" s="15"/>
      <c r="BD818" s="14"/>
      <c r="BE818" s="15"/>
      <c r="BF818" s="15"/>
      <c r="BG818" s="16"/>
      <c r="BH818" s="15"/>
      <c r="BI818" s="15"/>
      <c r="BJ818" s="7"/>
      <c r="BK818" s="7"/>
      <c r="BL818" s="15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  <c r="DM818" s="7"/>
      <c r="DN818" s="7"/>
      <c r="DO818" s="7"/>
      <c r="DP818" s="7"/>
      <c r="DQ818" s="7"/>
      <c r="DR818" s="7"/>
      <c r="DS818" s="7"/>
      <c r="DT818" s="7"/>
      <c r="DU818" s="7"/>
      <c r="DV818" s="7"/>
      <c r="DW818" s="7"/>
      <c r="DX818" s="7"/>
      <c r="DY818" s="7"/>
      <c r="DZ818" s="7"/>
      <c r="EA818" s="7"/>
      <c r="EB818" s="7"/>
      <c r="EC818" s="7"/>
      <c r="ED818" s="7"/>
      <c r="EE818" s="7"/>
      <c r="EF818" s="7"/>
      <c r="EG818" s="7"/>
      <c r="EH818" s="7"/>
      <c r="EI818" s="7"/>
      <c r="EJ818" s="7"/>
      <c r="EK818" s="7"/>
      <c r="EL818" s="7"/>
      <c r="EM818" s="7"/>
      <c r="EN818" s="7"/>
      <c r="EO818" s="7"/>
      <c r="EP818" s="7"/>
      <c r="EQ818" s="7"/>
      <c r="ER818" s="7"/>
      <c r="ES818" s="7"/>
      <c r="ET818" s="7"/>
      <c r="EU818" s="7"/>
      <c r="EV818" s="7"/>
      <c r="EW818" s="7"/>
      <c r="EX818" s="7"/>
      <c r="EY818" s="7"/>
      <c r="EZ818" s="7"/>
      <c r="FA818" s="7"/>
      <c r="FB818" s="7"/>
      <c r="FC818" s="7"/>
      <c r="FD818" s="7"/>
      <c r="FE818" s="7"/>
      <c r="FF818" s="7"/>
      <c r="FG818" s="7"/>
      <c r="FH818" s="7"/>
      <c r="FI818" s="7"/>
      <c r="FJ818" s="7"/>
      <c r="FK818" s="7"/>
      <c r="FL818" s="7"/>
      <c r="FM818" s="7"/>
      <c r="FN818" s="7"/>
      <c r="FO818" s="7"/>
      <c r="FP818" s="7"/>
      <c r="FQ818" s="7"/>
      <c r="FR818" s="7"/>
      <c r="FS818" s="7"/>
      <c r="FT818" s="7"/>
      <c r="FU818" s="7"/>
      <c r="FV818" s="7"/>
      <c r="FW818" s="7"/>
      <c r="FX818" s="7"/>
      <c r="FY818" s="7"/>
      <c r="FZ818" s="7"/>
      <c r="GA818" s="7"/>
      <c r="GB818" s="7"/>
      <c r="GC818" s="7"/>
      <c r="GD818" s="7"/>
      <c r="GE818" s="7"/>
      <c r="GF818" s="7"/>
      <c r="GG818" s="7"/>
      <c r="GH818" s="7"/>
      <c r="GI818" s="7"/>
      <c r="GJ818" s="7"/>
      <c r="GK818" s="7"/>
      <c r="GL818" s="7"/>
      <c r="GM818" s="7"/>
      <c r="GN818" s="7"/>
      <c r="GO818" s="7"/>
      <c r="GP818" s="7"/>
      <c r="GQ818" s="7"/>
      <c r="GR818" s="7"/>
      <c r="GS818" s="7"/>
      <c r="GT818" s="7"/>
      <c r="GU818" s="7"/>
      <c r="GV818" s="7"/>
      <c r="GW818" s="7"/>
      <c r="GX818" s="7"/>
      <c r="GY818" s="7"/>
      <c r="GZ818" s="7"/>
      <c r="HA818" s="7"/>
      <c r="HB818" s="7"/>
      <c r="HC818" s="7"/>
      <c r="HD818" s="7"/>
      <c r="HE818" s="7"/>
      <c r="HF818" s="7"/>
      <c r="HG818" s="7"/>
      <c r="HH818" s="7"/>
      <c r="HI818" s="7"/>
      <c r="HJ818" s="7"/>
      <c r="HK818" s="7"/>
      <c r="HL818" s="7"/>
      <c r="HM818" s="7"/>
      <c r="HN818" s="7"/>
      <c r="HO818" s="7"/>
      <c r="HP818" s="7"/>
      <c r="HQ818" s="7"/>
      <c r="HR818" s="7"/>
      <c r="HS818" s="7"/>
      <c r="HT818" s="7"/>
      <c r="HU818" s="7"/>
      <c r="HV818" s="7"/>
      <c r="HW818" s="7"/>
      <c r="HX818" s="7"/>
      <c r="HY818" s="7"/>
      <c r="HZ818" s="7"/>
      <c r="IA818" s="7"/>
      <c r="IB818" s="7"/>
      <c r="IC818" s="7"/>
      <c r="ID818" s="7"/>
      <c r="IE818" s="7"/>
      <c r="IF818" s="7"/>
      <c r="IG818" s="7"/>
      <c r="IH818" s="7"/>
      <c r="II818" s="7"/>
      <c r="IJ818" s="7"/>
      <c r="IK818" s="7"/>
      <c r="IL818" s="7"/>
      <c r="IM818" s="7"/>
      <c r="IN818" s="7"/>
      <c r="IO818" s="7"/>
      <c r="IP818" s="7"/>
      <c r="IQ818" s="7"/>
    </row>
    <row r="819" spans="2:251">
      <c r="B819" s="65"/>
      <c r="C819" s="15"/>
      <c r="D819" s="15"/>
      <c r="F819" s="15"/>
      <c r="G819" s="14"/>
      <c r="H819" s="14"/>
      <c r="I819" s="14"/>
      <c r="J819" s="15"/>
      <c r="K819" s="14"/>
      <c r="L819" s="15"/>
      <c r="M819" s="15"/>
      <c r="N819" s="15"/>
      <c r="O819" s="15"/>
      <c r="P819" s="15"/>
      <c r="Q819" s="14"/>
      <c r="R819" s="15"/>
      <c r="S819" s="15"/>
      <c r="T819" s="15"/>
      <c r="U819" s="15"/>
      <c r="V819" s="15"/>
      <c r="W819" s="18"/>
      <c r="X819" s="15"/>
      <c r="Y819" s="15"/>
      <c r="Z819" s="18"/>
      <c r="AA819" s="15"/>
      <c r="AB819" s="15"/>
      <c r="AC819" s="18"/>
      <c r="AD819" s="16"/>
      <c r="AE819" s="16"/>
      <c r="AF819" s="11"/>
      <c r="AG819" s="15"/>
      <c r="AH819" s="15"/>
      <c r="AI819" s="18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4"/>
      <c r="AV819" s="15"/>
      <c r="AW819" s="15"/>
      <c r="AX819" s="15"/>
      <c r="AY819" s="15"/>
      <c r="AZ819" s="15"/>
      <c r="BA819" s="15"/>
      <c r="BB819" s="15"/>
      <c r="BC819" s="15"/>
      <c r="BD819" s="14"/>
      <c r="BE819" s="15"/>
      <c r="BF819" s="15"/>
      <c r="BG819" s="16"/>
      <c r="BH819" s="15"/>
      <c r="BI819" s="15"/>
      <c r="BJ819" s="7"/>
      <c r="BK819" s="7"/>
      <c r="BL819" s="15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  <c r="CU819" s="7"/>
      <c r="CV819" s="7"/>
      <c r="CW819" s="7"/>
      <c r="CX819" s="7"/>
      <c r="CY819" s="7"/>
      <c r="CZ819" s="7"/>
      <c r="DA819" s="7"/>
      <c r="DB819" s="7"/>
      <c r="DC819" s="7"/>
      <c r="DD819" s="7"/>
      <c r="DE819" s="7"/>
      <c r="DF819" s="7"/>
      <c r="DG819" s="7"/>
      <c r="DH819" s="7"/>
      <c r="DI819" s="7"/>
      <c r="DJ819" s="7"/>
      <c r="DK819" s="7"/>
      <c r="DL819" s="7"/>
      <c r="DM819" s="7"/>
      <c r="DN819" s="7"/>
      <c r="DO819" s="7"/>
      <c r="DP819" s="7"/>
      <c r="DQ819" s="7"/>
      <c r="DR819" s="7"/>
      <c r="DS819" s="7"/>
      <c r="DT819" s="7"/>
      <c r="DU819" s="7"/>
      <c r="DV819" s="7"/>
      <c r="DW819" s="7"/>
      <c r="DX819" s="7"/>
      <c r="DY819" s="7"/>
      <c r="DZ819" s="7"/>
      <c r="EA819" s="7"/>
      <c r="EB819" s="7"/>
      <c r="EC819" s="7"/>
      <c r="ED819" s="7"/>
      <c r="EE819" s="7"/>
      <c r="EF819" s="7"/>
      <c r="EG819" s="7"/>
      <c r="EH819" s="7"/>
      <c r="EI819" s="7"/>
      <c r="EJ819" s="7"/>
      <c r="EK819" s="7"/>
      <c r="EL819" s="7"/>
      <c r="EM819" s="7"/>
      <c r="EN819" s="7"/>
      <c r="EO819" s="7"/>
      <c r="EP819" s="7"/>
      <c r="EQ819" s="7"/>
      <c r="ER819" s="7"/>
      <c r="ES819" s="7"/>
      <c r="ET819" s="7"/>
      <c r="EU819" s="7"/>
      <c r="EV819" s="7"/>
      <c r="EW819" s="7"/>
      <c r="EX819" s="7"/>
      <c r="EY819" s="7"/>
      <c r="EZ819" s="7"/>
      <c r="FA819" s="7"/>
      <c r="FB819" s="7"/>
      <c r="FC819" s="7"/>
      <c r="FD819" s="7"/>
      <c r="FE819" s="7"/>
      <c r="FF819" s="7"/>
      <c r="FG819" s="7"/>
      <c r="FH819" s="7"/>
      <c r="FI819" s="7"/>
      <c r="FJ819" s="7"/>
      <c r="FK819" s="7"/>
      <c r="FL819" s="7"/>
      <c r="FM819" s="7"/>
      <c r="FN819" s="7"/>
      <c r="FO819" s="7"/>
      <c r="FP819" s="7"/>
      <c r="FQ819" s="7"/>
      <c r="FR819" s="7"/>
      <c r="FS819" s="7"/>
      <c r="FT819" s="7"/>
      <c r="FU819" s="7"/>
      <c r="FV819" s="7"/>
      <c r="FW819" s="7"/>
      <c r="FX819" s="7"/>
      <c r="FY819" s="7"/>
      <c r="FZ819" s="7"/>
      <c r="GA819" s="7"/>
      <c r="GB819" s="7"/>
      <c r="GC819" s="7"/>
      <c r="GD819" s="7"/>
      <c r="GE819" s="7"/>
      <c r="GF819" s="7"/>
      <c r="GG819" s="7"/>
      <c r="GH819" s="7"/>
      <c r="GI819" s="7"/>
      <c r="GJ819" s="7"/>
      <c r="GK819" s="7"/>
      <c r="GL819" s="7"/>
      <c r="GM819" s="7"/>
      <c r="GN819" s="7"/>
      <c r="GO819" s="7"/>
      <c r="GP819" s="7"/>
      <c r="GQ819" s="7"/>
      <c r="GR819" s="7"/>
      <c r="GS819" s="7"/>
      <c r="GT819" s="7"/>
      <c r="GU819" s="7"/>
      <c r="GV819" s="7"/>
      <c r="GW819" s="7"/>
      <c r="GX819" s="7"/>
      <c r="GY819" s="7"/>
      <c r="GZ819" s="7"/>
      <c r="HA819" s="7"/>
      <c r="HB819" s="7"/>
      <c r="HC819" s="7"/>
      <c r="HD819" s="7"/>
      <c r="HE819" s="7"/>
      <c r="HF819" s="7"/>
      <c r="HG819" s="7"/>
      <c r="HH819" s="7"/>
      <c r="HI819" s="7"/>
      <c r="HJ819" s="7"/>
      <c r="HK819" s="7"/>
      <c r="HL819" s="7"/>
      <c r="HM819" s="7"/>
      <c r="HN819" s="7"/>
      <c r="HO819" s="7"/>
      <c r="HP819" s="7"/>
      <c r="HQ819" s="7"/>
      <c r="HR819" s="7"/>
      <c r="HS819" s="7"/>
      <c r="HT819" s="7"/>
      <c r="HU819" s="7"/>
      <c r="HV819" s="7"/>
      <c r="HW819" s="7"/>
      <c r="HX819" s="7"/>
      <c r="HY819" s="7"/>
      <c r="HZ819" s="7"/>
      <c r="IA819" s="7"/>
      <c r="IB819" s="7"/>
      <c r="IC819" s="7"/>
      <c r="ID819" s="7"/>
      <c r="IE819" s="7"/>
      <c r="IF819" s="7"/>
      <c r="IG819" s="7"/>
      <c r="IH819" s="7"/>
      <c r="II819" s="7"/>
      <c r="IJ819" s="7"/>
      <c r="IK819" s="7"/>
      <c r="IL819" s="7"/>
      <c r="IM819" s="7"/>
      <c r="IN819" s="7"/>
      <c r="IO819" s="7"/>
      <c r="IP819" s="7"/>
      <c r="IQ819" s="7"/>
    </row>
    <row r="820" spans="2:251">
      <c r="B820" s="65"/>
      <c r="C820" s="15"/>
      <c r="D820" s="15"/>
      <c r="F820" s="15"/>
      <c r="G820" s="14"/>
      <c r="H820" s="14"/>
      <c r="I820" s="14"/>
      <c r="J820" s="15"/>
      <c r="K820" s="14"/>
      <c r="L820" s="15"/>
      <c r="M820" s="15"/>
      <c r="N820" s="15"/>
      <c r="O820" s="15"/>
      <c r="P820" s="15"/>
      <c r="Q820" s="14"/>
      <c r="R820" s="15"/>
      <c r="S820" s="15"/>
      <c r="T820" s="15"/>
      <c r="U820" s="15"/>
      <c r="V820" s="15"/>
      <c r="W820" s="18"/>
      <c r="X820" s="15"/>
      <c r="Y820" s="15"/>
      <c r="Z820" s="18"/>
      <c r="AA820" s="15"/>
      <c r="AB820" s="15"/>
      <c r="AC820" s="18"/>
      <c r="AD820" s="16"/>
      <c r="AE820" s="16"/>
      <c r="AF820" s="11"/>
      <c r="AG820" s="15"/>
      <c r="AH820" s="15"/>
      <c r="AI820" s="18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4"/>
      <c r="AV820" s="15"/>
      <c r="AW820" s="15"/>
      <c r="AX820" s="15"/>
      <c r="AY820" s="15"/>
      <c r="AZ820" s="15"/>
      <c r="BA820" s="15"/>
      <c r="BB820" s="15"/>
      <c r="BC820" s="15"/>
      <c r="BD820" s="14"/>
      <c r="BE820" s="15"/>
      <c r="BF820" s="15"/>
      <c r="BG820" s="16"/>
      <c r="BH820" s="15"/>
      <c r="BI820" s="15"/>
      <c r="BJ820" s="7"/>
      <c r="BK820" s="7"/>
      <c r="BL820" s="15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7"/>
      <c r="CV820" s="7"/>
      <c r="CW820" s="7"/>
      <c r="CX820" s="7"/>
      <c r="CY820" s="7"/>
      <c r="CZ820" s="7"/>
      <c r="DA820" s="7"/>
      <c r="DB820" s="7"/>
      <c r="DC820" s="7"/>
      <c r="DD820" s="7"/>
      <c r="DE820" s="7"/>
      <c r="DF820" s="7"/>
      <c r="DG820" s="7"/>
      <c r="DH820" s="7"/>
      <c r="DI820" s="7"/>
      <c r="DJ820" s="7"/>
      <c r="DK820" s="7"/>
      <c r="DL820" s="7"/>
      <c r="DM820" s="7"/>
      <c r="DN820" s="7"/>
      <c r="DO820" s="7"/>
      <c r="DP820" s="7"/>
      <c r="DQ820" s="7"/>
      <c r="DR820" s="7"/>
      <c r="DS820" s="7"/>
      <c r="DT820" s="7"/>
      <c r="DU820" s="7"/>
      <c r="DV820" s="7"/>
      <c r="DW820" s="7"/>
      <c r="DX820" s="7"/>
      <c r="DY820" s="7"/>
      <c r="DZ820" s="7"/>
      <c r="EA820" s="7"/>
      <c r="EB820" s="7"/>
      <c r="EC820" s="7"/>
      <c r="ED820" s="7"/>
      <c r="EE820" s="7"/>
      <c r="EF820" s="7"/>
      <c r="EG820" s="7"/>
      <c r="EH820" s="7"/>
      <c r="EI820" s="7"/>
      <c r="EJ820" s="7"/>
      <c r="EK820" s="7"/>
      <c r="EL820" s="7"/>
      <c r="EM820" s="7"/>
      <c r="EN820" s="7"/>
      <c r="EO820" s="7"/>
      <c r="EP820" s="7"/>
      <c r="EQ820" s="7"/>
      <c r="ER820" s="7"/>
      <c r="ES820" s="7"/>
      <c r="ET820" s="7"/>
      <c r="EU820" s="7"/>
      <c r="EV820" s="7"/>
      <c r="EW820" s="7"/>
      <c r="EX820" s="7"/>
      <c r="EY820" s="7"/>
      <c r="EZ820" s="7"/>
      <c r="FA820" s="7"/>
      <c r="FB820" s="7"/>
      <c r="FC820" s="7"/>
      <c r="FD820" s="7"/>
      <c r="FE820" s="7"/>
      <c r="FF820" s="7"/>
      <c r="FG820" s="7"/>
      <c r="FH820" s="7"/>
      <c r="FI820" s="7"/>
      <c r="FJ820" s="7"/>
      <c r="FK820" s="7"/>
      <c r="FL820" s="7"/>
      <c r="FM820" s="7"/>
      <c r="FN820" s="7"/>
      <c r="FO820" s="7"/>
      <c r="FP820" s="7"/>
      <c r="FQ820" s="7"/>
      <c r="FR820" s="7"/>
      <c r="FS820" s="7"/>
      <c r="FT820" s="7"/>
      <c r="FU820" s="7"/>
      <c r="FV820" s="7"/>
      <c r="FW820" s="7"/>
      <c r="FX820" s="7"/>
      <c r="FY820" s="7"/>
      <c r="FZ820" s="7"/>
      <c r="GA820" s="7"/>
      <c r="GB820" s="7"/>
      <c r="GC820" s="7"/>
      <c r="GD820" s="7"/>
      <c r="GE820" s="7"/>
      <c r="GF820" s="7"/>
      <c r="GG820" s="7"/>
      <c r="GH820" s="7"/>
      <c r="GI820" s="7"/>
      <c r="GJ820" s="7"/>
      <c r="GK820" s="7"/>
      <c r="GL820" s="7"/>
      <c r="GM820" s="7"/>
      <c r="GN820" s="7"/>
      <c r="GO820" s="7"/>
      <c r="GP820" s="7"/>
      <c r="GQ820" s="7"/>
      <c r="GR820" s="7"/>
      <c r="GS820" s="7"/>
      <c r="GT820" s="7"/>
      <c r="GU820" s="7"/>
      <c r="GV820" s="7"/>
      <c r="GW820" s="7"/>
      <c r="GX820" s="7"/>
      <c r="GY820" s="7"/>
      <c r="GZ820" s="7"/>
      <c r="HA820" s="7"/>
      <c r="HB820" s="7"/>
      <c r="HC820" s="7"/>
      <c r="HD820" s="7"/>
      <c r="HE820" s="7"/>
      <c r="HF820" s="7"/>
      <c r="HG820" s="7"/>
      <c r="HH820" s="7"/>
      <c r="HI820" s="7"/>
      <c r="HJ820" s="7"/>
      <c r="HK820" s="7"/>
      <c r="HL820" s="7"/>
      <c r="HM820" s="7"/>
      <c r="HN820" s="7"/>
      <c r="HO820" s="7"/>
      <c r="HP820" s="7"/>
      <c r="HQ820" s="7"/>
      <c r="HR820" s="7"/>
      <c r="HS820" s="7"/>
      <c r="HT820" s="7"/>
      <c r="HU820" s="7"/>
      <c r="HV820" s="7"/>
      <c r="HW820" s="7"/>
      <c r="HX820" s="7"/>
      <c r="HY820" s="7"/>
      <c r="HZ820" s="7"/>
      <c r="IA820" s="7"/>
      <c r="IB820" s="7"/>
      <c r="IC820" s="7"/>
      <c r="ID820" s="7"/>
      <c r="IE820" s="7"/>
      <c r="IF820" s="7"/>
      <c r="IG820" s="7"/>
      <c r="IH820" s="7"/>
      <c r="II820" s="7"/>
      <c r="IJ820" s="7"/>
      <c r="IK820" s="7"/>
      <c r="IL820" s="7"/>
      <c r="IM820" s="7"/>
      <c r="IN820" s="7"/>
      <c r="IO820" s="7"/>
      <c r="IP820" s="7"/>
      <c r="IQ820" s="7"/>
    </row>
    <row r="821" spans="2:251">
      <c r="B821" s="65"/>
      <c r="C821" s="15"/>
      <c r="D821" s="15"/>
      <c r="F821" s="15"/>
      <c r="G821" s="14"/>
      <c r="H821" s="14"/>
      <c r="I821" s="14"/>
      <c r="J821" s="15"/>
      <c r="K821" s="14"/>
      <c r="L821" s="15"/>
      <c r="M821" s="15"/>
      <c r="N821" s="15"/>
      <c r="O821" s="15"/>
      <c r="P821" s="15"/>
      <c r="Q821" s="14"/>
      <c r="R821" s="15"/>
      <c r="S821" s="15"/>
      <c r="T821" s="15"/>
      <c r="U821" s="15"/>
      <c r="V821" s="15"/>
      <c r="W821" s="18"/>
      <c r="X821" s="15"/>
      <c r="Y821" s="15"/>
      <c r="Z821" s="18"/>
      <c r="AA821" s="15"/>
      <c r="AB821" s="15"/>
      <c r="AC821" s="18"/>
      <c r="AD821" s="16"/>
      <c r="AE821" s="16"/>
      <c r="AF821" s="11"/>
      <c r="AG821" s="15"/>
      <c r="AH821" s="15"/>
      <c r="AI821" s="18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4"/>
      <c r="AV821" s="15"/>
      <c r="AW821" s="15"/>
      <c r="AX821" s="15"/>
      <c r="AY821" s="15"/>
      <c r="AZ821" s="15"/>
      <c r="BA821" s="15"/>
      <c r="BB821" s="15"/>
      <c r="BC821" s="15"/>
      <c r="BD821" s="14"/>
      <c r="BE821" s="15"/>
      <c r="BF821" s="15"/>
      <c r="BG821" s="15"/>
      <c r="BH821" s="15"/>
      <c r="BI821" s="15"/>
      <c r="BJ821" s="7"/>
      <c r="BK821" s="7"/>
      <c r="BL821" s="15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  <c r="CU821" s="7"/>
      <c r="CV821" s="7"/>
      <c r="CW821" s="7"/>
      <c r="CX821" s="7"/>
      <c r="CY821" s="7"/>
      <c r="CZ821" s="7"/>
      <c r="DA821" s="7"/>
      <c r="DB821" s="7"/>
      <c r="DC821" s="7"/>
      <c r="DD821" s="7"/>
      <c r="DE821" s="7"/>
      <c r="DF821" s="7"/>
      <c r="DG821" s="7"/>
      <c r="DH821" s="7"/>
      <c r="DI821" s="7"/>
      <c r="DJ821" s="7"/>
      <c r="DK821" s="7"/>
      <c r="DL821" s="7"/>
      <c r="DM821" s="7"/>
      <c r="DN821" s="7"/>
      <c r="DO821" s="7"/>
      <c r="DP821" s="7"/>
      <c r="DQ821" s="7"/>
      <c r="DR821" s="7"/>
      <c r="DS821" s="7"/>
      <c r="DT821" s="7"/>
      <c r="DU821" s="7"/>
      <c r="DV821" s="7"/>
      <c r="DW821" s="7"/>
      <c r="DX821" s="7"/>
      <c r="DY821" s="7"/>
      <c r="DZ821" s="7"/>
      <c r="EA821" s="7"/>
      <c r="EB821" s="7"/>
      <c r="EC821" s="7"/>
      <c r="ED821" s="7"/>
      <c r="EE821" s="7"/>
      <c r="EF821" s="7"/>
      <c r="EG821" s="7"/>
      <c r="EH821" s="7"/>
      <c r="EI821" s="7"/>
      <c r="EJ821" s="7"/>
      <c r="EK821" s="7"/>
      <c r="EL821" s="7"/>
      <c r="EM821" s="7"/>
      <c r="EN821" s="7"/>
      <c r="EO821" s="7"/>
      <c r="EP821" s="7"/>
      <c r="EQ821" s="7"/>
      <c r="ER821" s="7"/>
      <c r="ES821" s="7"/>
      <c r="ET821" s="7"/>
      <c r="EU821" s="7"/>
      <c r="EV821" s="7"/>
      <c r="EW821" s="7"/>
      <c r="EX821" s="7"/>
      <c r="EY821" s="7"/>
      <c r="EZ821" s="7"/>
      <c r="FA821" s="7"/>
      <c r="FB821" s="7"/>
      <c r="FC821" s="7"/>
      <c r="FD821" s="7"/>
      <c r="FE821" s="7"/>
      <c r="FF821" s="7"/>
      <c r="FG821" s="7"/>
      <c r="FH821" s="7"/>
      <c r="FI821" s="7"/>
      <c r="FJ821" s="7"/>
      <c r="FK821" s="7"/>
      <c r="FL821" s="7"/>
      <c r="FM821" s="7"/>
      <c r="FN821" s="7"/>
      <c r="FO821" s="7"/>
      <c r="FP821" s="7"/>
      <c r="FQ821" s="7"/>
      <c r="FR821" s="7"/>
      <c r="FS821" s="7"/>
      <c r="FT821" s="7"/>
      <c r="FU821" s="7"/>
      <c r="FV821" s="7"/>
      <c r="FW821" s="7"/>
      <c r="FX821" s="7"/>
      <c r="FY821" s="7"/>
      <c r="FZ821" s="7"/>
      <c r="GA821" s="7"/>
      <c r="GB821" s="7"/>
      <c r="GC821" s="7"/>
      <c r="GD821" s="7"/>
      <c r="GE821" s="7"/>
      <c r="GF821" s="7"/>
      <c r="GG821" s="7"/>
      <c r="GH821" s="7"/>
      <c r="GI821" s="7"/>
      <c r="GJ821" s="7"/>
      <c r="GK821" s="7"/>
      <c r="GL821" s="7"/>
      <c r="GM821" s="7"/>
      <c r="GN821" s="7"/>
      <c r="GO821" s="7"/>
      <c r="GP821" s="7"/>
      <c r="GQ821" s="7"/>
      <c r="GR821" s="7"/>
      <c r="GS821" s="7"/>
      <c r="GT821" s="7"/>
      <c r="GU821" s="7"/>
      <c r="GV821" s="7"/>
      <c r="GW821" s="7"/>
      <c r="GX821" s="7"/>
      <c r="GY821" s="7"/>
      <c r="GZ821" s="7"/>
      <c r="HA821" s="7"/>
      <c r="HB821" s="7"/>
      <c r="HC821" s="7"/>
      <c r="HD821" s="7"/>
      <c r="HE821" s="7"/>
      <c r="HF821" s="7"/>
      <c r="HG821" s="7"/>
      <c r="HH821" s="7"/>
      <c r="HI821" s="7"/>
      <c r="HJ821" s="7"/>
      <c r="HK821" s="7"/>
      <c r="HL821" s="7"/>
      <c r="HM821" s="7"/>
      <c r="HN821" s="7"/>
      <c r="HO821" s="7"/>
      <c r="HP821" s="7"/>
      <c r="HQ821" s="7"/>
      <c r="HR821" s="7"/>
      <c r="HS821" s="7"/>
      <c r="HT821" s="7"/>
      <c r="HU821" s="7"/>
      <c r="HV821" s="7"/>
      <c r="HW821" s="7"/>
      <c r="HX821" s="7"/>
      <c r="HY821" s="7"/>
      <c r="HZ821" s="7"/>
      <c r="IA821" s="7"/>
      <c r="IB821" s="7"/>
      <c r="IC821" s="7"/>
      <c r="ID821" s="7"/>
      <c r="IE821" s="7"/>
      <c r="IF821" s="7"/>
      <c r="IG821" s="7"/>
      <c r="IH821" s="7"/>
      <c r="II821" s="7"/>
      <c r="IJ821" s="7"/>
      <c r="IK821" s="7"/>
      <c r="IL821" s="7"/>
      <c r="IM821" s="7"/>
      <c r="IN821" s="7"/>
      <c r="IO821" s="7"/>
      <c r="IP821" s="7"/>
      <c r="IQ821" s="7"/>
    </row>
    <row r="822" spans="2:251">
      <c r="B822" s="65"/>
      <c r="C822" s="15"/>
      <c r="D822" s="15"/>
      <c r="F822" s="15"/>
      <c r="G822" s="14"/>
      <c r="H822" s="14"/>
      <c r="I822" s="14"/>
      <c r="J822" s="15"/>
      <c r="K822" s="14"/>
      <c r="L822" s="15"/>
      <c r="M822" s="15"/>
      <c r="N822" s="15"/>
      <c r="O822" s="15"/>
      <c r="P822" s="15"/>
      <c r="Q822" s="14"/>
      <c r="R822" s="15"/>
      <c r="S822" s="15"/>
      <c r="T822" s="15"/>
      <c r="U822" s="15"/>
      <c r="V822" s="15"/>
      <c r="W822" s="18"/>
      <c r="X822" s="15"/>
      <c r="Y822" s="15"/>
      <c r="Z822" s="18"/>
      <c r="AA822" s="15"/>
      <c r="AB822" s="15"/>
      <c r="AC822" s="18"/>
      <c r="AD822" s="16"/>
      <c r="AE822" s="16"/>
      <c r="AF822" s="11"/>
      <c r="AG822" s="15"/>
      <c r="AH822" s="15"/>
      <c r="AI822" s="18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4"/>
      <c r="AV822" s="15"/>
      <c r="AW822" s="15"/>
      <c r="AX822" s="15"/>
      <c r="AY822" s="15"/>
      <c r="AZ822" s="15"/>
      <c r="BA822" s="15"/>
      <c r="BB822" s="15"/>
      <c r="BC822" s="15"/>
      <c r="BD822" s="14"/>
      <c r="BE822" s="15"/>
      <c r="BF822" s="15"/>
      <c r="BG822" s="16"/>
      <c r="BH822" s="15"/>
      <c r="BI822" s="15"/>
      <c r="BJ822" s="7"/>
      <c r="BK822" s="7"/>
      <c r="BL822" s="15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  <c r="CU822" s="7"/>
      <c r="CV822" s="7"/>
      <c r="CW822" s="7"/>
      <c r="CX822" s="7"/>
      <c r="CY822" s="7"/>
      <c r="CZ822" s="7"/>
      <c r="DA822" s="7"/>
      <c r="DB822" s="7"/>
      <c r="DC822" s="7"/>
      <c r="DD822" s="7"/>
      <c r="DE822" s="7"/>
      <c r="DF822" s="7"/>
      <c r="DG822" s="7"/>
      <c r="DH822" s="7"/>
      <c r="DI822" s="7"/>
      <c r="DJ822" s="7"/>
      <c r="DK822" s="7"/>
      <c r="DL822" s="7"/>
      <c r="DM822" s="7"/>
      <c r="DN822" s="7"/>
      <c r="DO822" s="7"/>
      <c r="DP822" s="7"/>
      <c r="DQ822" s="7"/>
      <c r="DR822" s="7"/>
      <c r="DS822" s="7"/>
      <c r="DT822" s="7"/>
      <c r="DU822" s="7"/>
      <c r="DV822" s="7"/>
      <c r="DW822" s="7"/>
      <c r="DX822" s="7"/>
      <c r="DY822" s="7"/>
      <c r="DZ822" s="7"/>
      <c r="EA822" s="7"/>
      <c r="EB822" s="7"/>
      <c r="EC822" s="7"/>
      <c r="ED822" s="7"/>
      <c r="EE822" s="7"/>
      <c r="EF822" s="7"/>
      <c r="EG822" s="7"/>
      <c r="EH822" s="7"/>
      <c r="EI822" s="7"/>
      <c r="EJ822" s="7"/>
      <c r="EK822" s="7"/>
      <c r="EL822" s="7"/>
      <c r="EM822" s="7"/>
      <c r="EN822" s="7"/>
      <c r="EO822" s="7"/>
      <c r="EP822" s="7"/>
      <c r="EQ822" s="7"/>
      <c r="ER822" s="7"/>
      <c r="ES822" s="7"/>
      <c r="ET822" s="7"/>
      <c r="EU822" s="7"/>
      <c r="EV822" s="7"/>
      <c r="EW822" s="7"/>
      <c r="EX822" s="7"/>
      <c r="EY822" s="7"/>
      <c r="EZ822" s="7"/>
      <c r="FA822" s="7"/>
      <c r="FB822" s="7"/>
      <c r="FC822" s="7"/>
      <c r="FD822" s="7"/>
      <c r="FE822" s="7"/>
      <c r="FF822" s="7"/>
      <c r="FG822" s="7"/>
      <c r="FH822" s="7"/>
      <c r="FI822" s="7"/>
      <c r="FJ822" s="7"/>
      <c r="FK822" s="7"/>
      <c r="FL822" s="7"/>
      <c r="FM822" s="7"/>
      <c r="FN822" s="7"/>
      <c r="FO822" s="7"/>
      <c r="FP822" s="7"/>
      <c r="FQ822" s="7"/>
      <c r="FR822" s="7"/>
      <c r="FS822" s="7"/>
      <c r="FT822" s="7"/>
      <c r="FU822" s="7"/>
      <c r="FV822" s="7"/>
      <c r="FW822" s="7"/>
      <c r="FX822" s="7"/>
      <c r="FY822" s="7"/>
      <c r="FZ822" s="7"/>
      <c r="GA822" s="7"/>
      <c r="GB822" s="7"/>
      <c r="GC822" s="7"/>
      <c r="GD822" s="7"/>
      <c r="GE822" s="7"/>
      <c r="GF822" s="7"/>
      <c r="GG822" s="7"/>
      <c r="GH822" s="7"/>
      <c r="GI822" s="7"/>
      <c r="GJ822" s="7"/>
      <c r="GK822" s="7"/>
      <c r="GL822" s="7"/>
      <c r="GM822" s="7"/>
      <c r="GN822" s="7"/>
      <c r="GO822" s="7"/>
      <c r="GP822" s="7"/>
      <c r="GQ822" s="7"/>
      <c r="GR822" s="7"/>
      <c r="GS822" s="7"/>
      <c r="GT822" s="7"/>
      <c r="GU822" s="7"/>
      <c r="GV822" s="7"/>
      <c r="GW822" s="7"/>
      <c r="GX822" s="7"/>
      <c r="GY822" s="7"/>
      <c r="GZ822" s="7"/>
      <c r="HA822" s="7"/>
      <c r="HB822" s="7"/>
      <c r="HC822" s="7"/>
      <c r="HD822" s="7"/>
      <c r="HE822" s="7"/>
      <c r="HF822" s="7"/>
      <c r="HG822" s="7"/>
      <c r="HH822" s="7"/>
      <c r="HI822" s="7"/>
      <c r="HJ822" s="7"/>
      <c r="HK822" s="7"/>
      <c r="HL822" s="7"/>
      <c r="HM822" s="7"/>
      <c r="HN822" s="7"/>
      <c r="HO822" s="7"/>
      <c r="HP822" s="7"/>
      <c r="HQ822" s="7"/>
      <c r="HR822" s="7"/>
      <c r="HS822" s="7"/>
      <c r="HT822" s="7"/>
      <c r="HU822" s="7"/>
      <c r="HV822" s="7"/>
      <c r="HW822" s="7"/>
      <c r="HX822" s="7"/>
      <c r="HY822" s="7"/>
      <c r="HZ822" s="7"/>
      <c r="IA822" s="7"/>
      <c r="IB822" s="7"/>
      <c r="IC822" s="7"/>
      <c r="ID822" s="7"/>
      <c r="IE822" s="7"/>
      <c r="IF822" s="7"/>
      <c r="IG822" s="7"/>
      <c r="IH822" s="7"/>
      <c r="II822" s="7"/>
      <c r="IJ822" s="7"/>
      <c r="IK822" s="7"/>
      <c r="IL822" s="7"/>
      <c r="IM822" s="7"/>
      <c r="IN822" s="7"/>
      <c r="IO822" s="7"/>
      <c r="IP822" s="7"/>
      <c r="IQ822" s="7"/>
    </row>
    <row r="823" spans="2:251">
      <c r="B823" s="65"/>
      <c r="C823" s="15"/>
      <c r="D823" s="15"/>
      <c r="F823" s="15"/>
      <c r="G823" s="14"/>
      <c r="H823" s="14"/>
      <c r="I823" s="14"/>
      <c r="J823" s="15"/>
      <c r="K823" s="14"/>
      <c r="L823" s="15"/>
      <c r="M823" s="15"/>
      <c r="N823" s="15"/>
      <c r="O823" s="15"/>
      <c r="P823" s="15"/>
      <c r="Q823" s="14"/>
      <c r="R823" s="15"/>
      <c r="S823" s="15"/>
      <c r="T823" s="15"/>
      <c r="U823" s="15"/>
      <c r="V823" s="15"/>
      <c r="W823" s="18"/>
      <c r="X823" s="15"/>
      <c r="Y823" s="15"/>
      <c r="Z823" s="18"/>
      <c r="AA823" s="15"/>
      <c r="AB823" s="15"/>
      <c r="AC823" s="18"/>
      <c r="AD823" s="16"/>
      <c r="AE823" s="16"/>
      <c r="AF823" s="11"/>
      <c r="AG823" s="15"/>
      <c r="AH823" s="15"/>
      <c r="AI823" s="18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4"/>
      <c r="AV823" s="15"/>
      <c r="AW823" s="15"/>
      <c r="AX823" s="15"/>
      <c r="AY823" s="15"/>
      <c r="AZ823" s="15"/>
      <c r="BA823" s="15"/>
      <c r="BB823" s="15"/>
      <c r="BC823" s="15"/>
      <c r="BD823" s="14"/>
      <c r="BE823" s="15"/>
      <c r="BF823" s="15"/>
      <c r="BG823" s="16"/>
      <c r="BH823" s="15"/>
      <c r="BI823" s="15"/>
      <c r="BJ823" s="7"/>
      <c r="BK823" s="7"/>
      <c r="BL823" s="15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  <c r="CU823" s="7"/>
      <c r="CV823" s="7"/>
      <c r="CW823" s="7"/>
      <c r="CX823" s="7"/>
      <c r="CY823" s="7"/>
      <c r="CZ823" s="7"/>
      <c r="DA823" s="7"/>
      <c r="DB823" s="7"/>
      <c r="DC823" s="7"/>
      <c r="DD823" s="7"/>
      <c r="DE823" s="7"/>
      <c r="DF823" s="7"/>
      <c r="DG823" s="7"/>
      <c r="DH823" s="7"/>
      <c r="DI823" s="7"/>
      <c r="DJ823" s="7"/>
      <c r="DK823" s="7"/>
      <c r="DL823" s="7"/>
      <c r="DM823" s="7"/>
      <c r="DN823" s="7"/>
      <c r="DO823" s="7"/>
      <c r="DP823" s="7"/>
      <c r="DQ823" s="7"/>
      <c r="DR823" s="7"/>
      <c r="DS823" s="7"/>
      <c r="DT823" s="7"/>
      <c r="DU823" s="7"/>
      <c r="DV823" s="7"/>
      <c r="DW823" s="7"/>
      <c r="DX823" s="7"/>
      <c r="DY823" s="7"/>
      <c r="DZ823" s="7"/>
      <c r="EA823" s="7"/>
      <c r="EB823" s="7"/>
      <c r="EC823" s="7"/>
      <c r="ED823" s="7"/>
      <c r="EE823" s="7"/>
      <c r="EF823" s="7"/>
      <c r="EG823" s="7"/>
      <c r="EH823" s="7"/>
      <c r="EI823" s="7"/>
      <c r="EJ823" s="7"/>
      <c r="EK823" s="7"/>
      <c r="EL823" s="7"/>
      <c r="EM823" s="7"/>
      <c r="EN823" s="7"/>
      <c r="EO823" s="7"/>
      <c r="EP823" s="7"/>
      <c r="EQ823" s="7"/>
      <c r="ER823" s="7"/>
      <c r="ES823" s="7"/>
      <c r="ET823" s="7"/>
      <c r="EU823" s="7"/>
      <c r="EV823" s="7"/>
      <c r="EW823" s="7"/>
      <c r="EX823" s="7"/>
      <c r="EY823" s="7"/>
      <c r="EZ823" s="7"/>
      <c r="FA823" s="7"/>
      <c r="FB823" s="7"/>
      <c r="FC823" s="7"/>
      <c r="FD823" s="7"/>
      <c r="FE823" s="7"/>
      <c r="FF823" s="7"/>
      <c r="FG823" s="7"/>
      <c r="FH823" s="7"/>
      <c r="FI823" s="7"/>
      <c r="FJ823" s="7"/>
      <c r="FK823" s="7"/>
      <c r="FL823" s="7"/>
      <c r="FM823" s="7"/>
      <c r="FN823" s="7"/>
      <c r="FO823" s="7"/>
      <c r="FP823" s="7"/>
      <c r="FQ823" s="7"/>
      <c r="FR823" s="7"/>
      <c r="FS823" s="7"/>
      <c r="FT823" s="7"/>
      <c r="FU823" s="7"/>
      <c r="FV823" s="7"/>
      <c r="FW823" s="7"/>
      <c r="FX823" s="7"/>
      <c r="FY823" s="7"/>
      <c r="FZ823" s="7"/>
      <c r="GA823" s="7"/>
      <c r="GB823" s="7"/>
      <c r="GC823" s="7"/>
      <c r="GD823" s="7"/>
      <c r="GE823" s="7"/>
      <c r="GF823" s="7"/>
      <c r="GG823" s="7"/>
      <c r="GH823" s="7"/>
      <c r="GI823" s="7"/>
      <c r="GJ823" s="7"/>
      <c r="GK823" s="7"/>
      <c r="GL823" s="7"/>
      <c r="GM823" s="7"/>
      <c r="GN823" s="7"/>
      <c r="GO823" s="7"/>
      <c r="GP823" s="7"/>
      <c r="GQ823" s="7"/>
      <c r="GR823" s="7"/>
      <c r="GS823" s="7"/>
      <c r="GT823" s="7"/>
      <c r="GU823" s="7"/>
      <c r="GV823" s="7"/>
      <c r="GW823" s="7"/>
      <c r="GX823" s="7"/>
      <c r="GY823" s="7"/>
      <c r="GZ823" s="7"/>
      <c r="HA823" s="7"/>
      <c r="HB823" s="7"/>
      <c r="HC823" s="7"/>
      <c r="HD823" s="7"/>
      <c r="HE823" s="7"/>
      <c r="HF823" s="7"/>
      <c r="HG823" s="7"/>
      <c r="HH823" s="7"/>
      <c r="HI823" s="7"/>
      <c r="HJ823" s="7"/>
      <c r="HK823" s="7"/>
      <c r="HL823" s="7"/>
      <c r="HM823" s="7"/>
      <c r="HN823" s="7"/>
      <c r="HO823" s="7"/>
      <c r="HP823" s="7"/>
      <c r="HQ823" s="7"/>
      <c r="HR823" s="7"/>
      <c r="HS823" s="7"/>
      <c r="HT823" s="7"/>
      <c r="HU823" s="7"/>
      <c r="HV823" s="7"/>
      <c r="HW823" s="7"/>
      <c r="HX823" s="7"/>
      <c r="HY823" s="7"/>
      <c r="HZ823" s="7"/>
      <c r="IA823" s="7"/>
      <c r="IB823" s="7"/>
      <c r="IC823" s="7"/>
      <c r="ID823" s="7"/>
      <c r="IE823" s="7"/>
      <c r="IF823" s="7"/>
      <c r="IG823" s="7"/>
      <c r="IH823" s="7"/>
      <c r="II823" s="7"/>
      <c r="IJ823" s="7"/>
      <c r="IK823" s="7"/>
      <c r="IL823" s="7"/>
      <c r="IM823" s="7"/>
      <c r="IN823" s="7"/>
      <c r="IO823" s="7"/>
      <c r="IP823" s="7"/>
      <c r="IQ823" s="7"/>
    </row>
    <row r="824" spans="2:251">
      <c r="B824" s="65"/>
      <c r="C824" s="15"/>
      <c r="D824" s="15"/>
      <c r="F824" s="15"/>
      <c r="G824" s="14"/>
      <c r="H824" s="14"/>
      <c r="I824" s="14"/>
      <c r="J824" s="15"/>
      <c r="K824" s="14"/>
      <c r="L824" s="15"/>
      <c r="M824" s="15"/>
      <c r="N824" s="15"/>
      <c r="O824" s="15"/>
      <c r="P824" s="15"/>
      <c r="Q824" s="14"/>
      <c r="R824" s="15"/>
      <c r="S824" s="15"/>
      <c r="T824" s="15"/>
      <c r="U824" s="15"/>
      <c r="V824" s="15"/>
      <c r="W824" s="18"/>
      <c r="X824" s="15"/>
      <c r="Y824" s="15"/>
      <c r="Z824" s="18"/>
      <c r="AA824" s="15"/>
      <c r="AB824" s="15"/>
      <c r="AC824" s="18"/>
      <c r="AD824" s="16"/>
      <c r="AE824" s="16"/>
      <c r="AF824" s="11"/>
      <c r="AG824" s="15"/>
      <c r="AH824" s="15"/>
      <c r="AI824" s="18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4"/>
      <c r="AV824" s="15"/>
      <c r="AW824" s="15"/>
      <c r="AX824" s="15"/>
      <c r="AY824" s="15"/>
      <c r="AZ824" s="15"/>
      <c r="BA824" s="15"/>
      <c r="BB824" s="15"/>
      <c r="BC824" s="15"/>
      <c r="BD824" s="14"/>
      <c r="BE824" s="15"/>
      <c r="BF824" s="15"/>
      <c r="BG824" s="16"/>
      <c r="BH824" s="15"/>
      <c r="BI824" s="15"/>
      <c r="BJ824" s="7"/>
      <c r="BK824" s="7"/>
      <c r="BL824" s="15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7"/>
      <c r="CV824" s="7"/>
      <c r="CW824" s="7"/>
      <c r="CX824" s="7"/>
      <c r="CY824" s="7"/>
      <c r="CZ824" s="7"/>
      <c r="DA824" s="7"/>
      <c r="DB824" s="7"/>
      <c r="DC824" s="7"/>
      <c r="DD824" s="7"/>
      <c r="DE824" s="7"/>
      <c r="DF824" s="7"/>
      <c r="DG824" s="7"/>
      <c r="DH824" s="7"/>
      <c r="DI824" s="7"/>
      <c r="DJ824" s="7"/>
      <c r="DK824" s="7"/>
      <c r="DL824" s="7"/>
      <c r="DM824" s="7"/>
      <c r="DN824" s="7"/>
      <c r="DO824" s="7"/>
      <c r="DP824" s="7"/>
      <c r="DQ824" s="7"/>
      <c r="DR824" s="7"/>
      <c r="DS824" s="7"/>
      <c r="DT824" s="7"/>
      <c r="DU824" s="7"/>
      <c r="DV824" s="7"/>
      <c r="DW824" s="7"/>
      <c r="DX824" s="7"/>
      <c r="DY824" s="7"/>
      <c r="DZ824" s="7"/>
      <c r="EA824" s="7"/>
      <c r="EB824" s="7"/>
      <c r="EC824" s="7"/>
      <c r="ED824" s="7"/>
      <c r="EE824" s="7"/>
      <c r="EF824" s="7"/>
      <c r="EG824" s="7"/>
      <c r="EH824" s="7"/>
      <c r="EI824" s="7"/>
      <c r="EJ824" s="7"/>
      <c r="EK824" s="7"/>
      <c r="EL824" s="7"/>
      <c r="EM824" s="7"/>
      <c r="EN824" s="7"/>
      <c r="EO824" s="7"/>
      <c r="EP824" s="7"/>
      <c r="EQ824" s="7"/>
      <c r="ER824" s="7"/>
      <c r="ES824" s="7"/>
      <c r="ET824" s="7"/>
      <c r="EU824" s="7"/>
      <c r="EV824" s="7"/>
      <c r="EW824" s="7"/>
      <c r="EX824" s="7"/>
      <c r="EY824" s="7"/>
      <c r="EZ824" s="7"/>
      <c r="FA824" s="7"/>
      <c r="FB824" s="7"/>
      <c r="FC824" s="7"/>
      <c r="FD824" s="7"/>
      <c r="FE824" s="7"/>
      <c r="FF824" s="7"/>
      <c r="FG824" s="7"/>
      <c r="FH824" s="7"/>
      <c r="FI824" s="7"/>
      <c r="FJ824" s="7"/>
      <c r="FK824" s="7"/>
      <c r="FL824" s="7"/>
      <c r="FM824" s="7"/>
      <c r="FN824" s="7"/>
      <c r="FO824" s="7"/>
      <c r="FP824" s="7"/>
      <c r="FQ824" s="7"/>
      <c r="FR824" s="7"/>
      <c r="FS824" s="7"/>
      <c r="FT824" s="7"/>
      <c r="FU824" s="7"/>
      <c r="FV824" s="7"/>
      <c r="FW824" s="7"/>
      <c r="FX824" s="7"/>
      <c r="FY824" s="7"/>
      <c r="FZ824" s="7"/>
      <c r="GA824" s="7"/>
      <c r="GB824" s="7"/>
      <c r="GC824" s="7"/>
      <c r="GD824" s="7"/>
      <c r="GE824" s="7"/>
      <c r="GF824" s="7"/>
      <c r="GG824" s="7"/>
      <c r="GH824" s="7"/>
      <c r="GI824" s="7"/>
      <c r="GJ824" s="7"/>
      <c r="GK824" s="7"/>
      <c r="GL824" s="7"/>
      <c r="GM824" s="7"/>
      <c r="GN824" s="7"/>
      <c r="GO824" s="7"/>
      <c r="GP824" s="7"/>
      <c r="GQ824" s="7"/>
      <c r="GR824" s="7"/>
      <c r="GS824" s="7"/>
      <c r="GT824" s="7"/>
      <c r="GU824" s="7"/>
      <c r="GV824" s="7"/>
      <c r="GW824" s="7"/>
      <c r="GX824" s="7"/>
      <c r="GY824" s="7"/>
      <c r="GZ824" s="7"/>
      <c r="HA824" s="7"/>
      <c r="HB824" s="7"/>
      <c r="HC824" s="7"/>
      <c r="HD824" s="7"/>
      <c r="HE824" s="7"/>
      <c r="HF824" s="7"/>
      <c r="HG824" s="7"/>
      <c r="HH824" s="7"/>
      <c r="HI824" s="7"/>
      <c r="HJ824" s="7"/>
      <c r="HK824" s="7"/>
      <c r="HL824" s="7"/>
      <c r="HM824" s="7"/>
      <c r="HN824" s="7"/>
      <c r="HO824" s="7"/>
      <c r="HP824" s="7"/>
      <c r="HQ824" s="7"/>
      <c r="HR824" s="7"/>
      <c r="HS824" s="7"/>
      <c r="HT824" s="7"/>
      <c r="HU824" s="7"/>
      <c r="HV824" s="7"/>
      <c r="HW824" s="7"/>
      <c r="HX824" s="7"/>
      <c r="HY824" s="7"/>
      <c r="HZ824" s="7"/>
      <c r="IA824" s="7"/>
      <c r="IB824" s="7"/>
      <c r="IC824" s="7"/>
      <c r="ID824" s="7"/>
      <c r="IE824" s="7"/>
      <c r="IF824" s="7"/>
      <c r="IG824" s="7"/>
      <c r="IH824" s="7"/>
      <c r="II824" s="7"/>
      <c r="IJ824" s="7"/>
      <c r="IK824" s="7"/>
      <c r="IL824" s="7"/>
      <c r="IM824" s="7"/>
      <c r="IN824" s="7"/>
      <c r="IO824" s="7"/>
      <c r="IP824" s="7"/>
      <c r="IQ824" s="7"/>
    </row>
    <row r="825" spans="2:251">
      <c r="B825" s="65"/>
      <c r="C825" s="15"/>
      <c r="D825" s="15"/>
      <c r="F825" s="15"/>
      <c r="G825" s="14"/>
      <c r="H825" s="14"/>
      <c r="I825" s="14"/>
      <c r="J825" s="15"/>
      <c r="K825" s="14"/>
      <c r="L825" s="15"/>
      <c r="M825" s="15"/>
      <c r="N825" s="15"/>
      <c r="O825" s="15"/>
      <c r="P825" s="15"/>
      <c r="Q825" s="14"/>
      <c r="R825" s="15"/>
      <c r="S825" s="15"/>
      <c r="T825" s="15"/>
      <c r="U825" s="15"/>
      <c r="V825" s="15"/>
      <c r="W825" s="18"/>
      <c r="X825" s="15"/>
      <c r="Y825" s="15"/>
      <c r="Z825" s="18"/>
      <c r="AA825" s="15"/>
      <c r="AB825" s="15"/>
      <c r="AC825" s="18"/>
      <c r="AD825" s="16"/>
      <c r="AE825" s="16"/>
      <c r="AF825" s="11"/>
      <c r="AG825" s="15"/>
      <c r="AH825" s="15"/>
      <c r="AI825" s="18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4"/>
      <c r="AV825" s="15"/>
      <c r="AW825" s="15"/>
      <c r="AX825" s="15"/>
      <c r="AY825" s="15"/>
      <c r="AZ825" s="15"/>
      <c r="BA825" s="15"/>
      <c r="BB825" s="15"/>
      <c r="BC825" s="15"/>
      <c r="BD825" s="14"/>
      <c r="BE825" s="15"/>
      <c r="BF825" s="15"/>
      <c r="BG825" s="16"/>
      <c r="BH825" s="15"/>
      <c r="BI825" s="15"/>
      <c r="BJ825" s="7"/>
      <c r="BK825" s="7"/>
      <c r="BL825" s="15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  <c r="CU825" s="7"/>
      <c r="CV825" s="7"/>
      <c r="CW825" s="7"/>
      <c r="CX825" s="7"/>
      <c r="CY825" s="7"/>
      <c r="CZ825" s="7"/>
      <c r="DA825" s="7"/>
      <c r="DB825" s="7"/>
      <c r="DC825" s="7"/>
      <c r="DD825" s="7"/>
      <c r="DE825" s="7"/>
      <c r="DF825" s="7"/>
      <c r="DG825" s="7"/>
      <c r="DH825" s="7"/>
      <c r="DI825" s="7"/>
      <c r="DJ825" s="7"/>
      <c r="DK825" s="7"/>
      <c r="DL825" s="7"/>
      <c r="DM825" s="7"/>
      <c r="DN825" s="7"/>
      <c r="DO825" s="7"/>
      <c r="DP825" s="7"/>
      <c r="DQ825" s="7"/>
      <c r="DR825" s="7"/>
      <c r="DS825" s="7"/>
      <c r="DT825" s="7"/>
      <c r="DU825" s="7"/>
      <c r="DV825" s="7"/>
      <c r="DW825" s="7"/>
      <c r="DX825" s="7"/>
      <c r="DY825" s="7"/>
      <c r="DZ825" s="7"/>
      <c r="EA825" s="7"/>
      <c r="EB825" s="7"/>
      <c r="EC825" s="7"/>
      <c r="ED825" s="7"/>
      <c r="EE825" s="7"/>
      <c r="EF825" s="7"/>
      <c r="EG825" s="7"/>
      <c r="EH825" s="7"/>
      <c r="EI825" s="7"/>
      <c r="EJ825" s="7"/>
      <c r="EK825" s="7"/>
      <c r="EL825" s="7"/>
      <c r="EM825" s="7"/>
      <c r="EN825" s="7"/>
      <c r="EO825" s="7"/>
      <c r="EP825" s="7"/>
      <c r="EQ825" s="7"/>
      <c r="ER825" s="7"/>
      <c r="ES825" s="7"/>
      <c r="ET825" s="7"/>
      <c r="EU825" s="7"/>
      <c r="EV825" s="7"/>
      <c r="EW825" s="7"/>
      <c r="EX825" s="7"/>
      <c r="EY825" s="7"/>
      <c r="EZ825" s="7"/>
      <c r="FA825" s="7"/>
      <c r="FB825" s="7"/>
      <c r="FC825" s="7"/>
      <c r="FD825" s="7"/>
      <c r="FE825" s="7"/>
      <c r="FF825" s="7"/>
      <c r="FG825" s="7"/>
      <c r="FH825" s="7"/>
      <c r="FI825" s="7"/>
      <c r="FJ825" s="7"/>
      <c r="FK825" s="7"/>
      <c r="FL825" s="7"/>
      <c r="FM825" s="7"/>
      <c r="FN825" s="7"/>
      <c r="FO825" s="7"/>
      <c r="FP825" s="7"/>
      <c r="FQ825" s="7"/>
      <c r="FR825" s="7"/>
      <c r="FS825" s="7"/>
      <c r="FT825" s="7"/>
      <c r="FU825" s="7"/>
      <c r="FV825" s="7"/>
      <c r="FW825" s="7"/>
      <c r="FX825" s="7"/>
      <c r="FY825" s="7"/>
      <c r="FZ825" s="7"/>
      <c r="GA825" s="7"/>
      <c r="GB825" s="7"/>
      <c r="GC825" s="7"/>
      <c r="GD825" s="7"/>
      <c r="GE825" s="7"/>
      <c r="GF825" s="7"/>
      <c r="GG825" s="7"/>
      <c r="GH825" s="7"/>
      <c r="GI825" s="7"/>
      <c r="GJ825" s="7"/>
      <c r="GK825" s="7"/>
      <c r="GL825" s="7"/>
      <c r="GM825" s="7"/>
      <c r="GN825" s="7"/>
      <c r="GO825" s="7"/>
      <c r="GP825" s="7"/>
      <c r="GQ825" s="7"/>
      <c r="GR825" s="7"/>
      <c r="GS825" s="7"/>
      <c r="GT825" s="7"/>
      <c r="GU825" s="7"/>
      <c r="GV825" s="7"/>
      <c r="GW825" s="7"/>
      <c r="GX825" s="7"/>
      <c r="GY825" s="7"/>
      <c r="GZ825" s="7"/>
      <c r="HA825" s="7"/>
      <c r="HB825" s="7"/>
      <c r="HC825" s="7"/>
      <c r="HD825" s="7"/>
      <c r="HE825" s="7"/>
      <c r="HF825" s="7"/>
      <c r="HG825" s="7"/>
      <c r="HH825" s="7"/>
      <c r="HI825" s="7"/>
      <c r="HJ825" s="7"/>
      <c r="HK825" s="7"/>
      <c r="HL825" s="7"/>
      <c r="HM825" s="7"/>
      <c r="HN825" s="7"/>
      <c r="HO825" s="7"/>
      <c r="HP825" s="7"/>
      <c r="HQ825" s="7"/>
      <c r="HR825" s="7"/>
      <c r="HS825" s="7"/>
      <c r="HT825" s="7"/>
      <c r="HU825" s="7"/>
      <c r="HV825" s="7"/>
      <c r="HW825" s="7"/>
      <c r="HX825" s="7"/>
      <c r="HY825" s="7"/>
      <c r="HZ825" s="7"/>
      <c r="IA825" s="7"/>
      <c r="IB825" s="7"/>
      <c r="IC825" s="7"/>
      <c r="ID825" s="7"/>
      <c r="IE825" s="7"/>
      <c r="IF825" s="7"/>
      <c r="IG825" s="7"/>
      <c r="IH825" s="7"/>
      <c r="II825" s="7"/>
      <c r="IJ825" s="7"/>
      <c r="IK825" s="7"/>
      <c r="IL825" s="7"/>
      <c r="IM825" s="7"/>
      <c r="IN825" s="7"/>
      <c r="IO825" s="7"/>
      <c r="IP825" s="7"/>
      <c r="IQ825" s="7"/>
    </row>
    <row r="826" spans="2:251">
      <c r="B826" s="65"/>
      <c r="C826" s="15"/>
      <c r="D826" s="15"/>
      <c r="F826" s="15"/>
      <c r="G826" s="14"/>
      <c r="H826" s="14"/>
      <c r="I826" s="14"/>
      <c r="J826" s="15"/>
      <c r="K826" s="14"/>
      <c r="L826" s="15"/>
      <c r="M826" s="15"/>
      <c r="N826" s="15"/>
      <c r="O826" s="15"/>
      <c r="P826" s="15"/>
      <c r="Q826" s="14"/>
      <c r="R826" s="15"/>
      <c r="S826" s="15"/>
      <c r="T826" s="15"/>
      <c r="U826" s="15"/>
      <c r="V826" s="15"/>
      <c r="W826" s="18"/>
      <c r="X826" s="15"/>
      <c r="Y826" s="15"/>
      <c r="Z826" s="18"/>
      <c r="AA826" s="15"/>
      <c r="AB826" s="15"/>
      <c r="AC826" s="18"/>
      <c r="AD826" s="16"/>
      <c r="AE826" s="16"/>
      <c r="AF826" s="11"/>
      <c r="AG826" s="15"/>
      <c r="AH826" s="15"/>
      <c r="AI826" s="18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4"/>
      <c r="AV826" s="15"/>
      <c r="AW826" s="15"/>
      <c r="AX826" s="15"/>
      <c r="AY826" s="15"/>
      <c r="AZ826" s="15"/>
      <c r="BA826" s="15"/>
      <c r="BB826" s="15"/>
      <c r="BC826" s="15"/>
      <c r="BD826" s="14"/>
      <c r="BE826" s="15"/>
      <c r="BF826" s="15"/>
      <c r="BG826" s="16"/>
      <c r="BH826" s="15"/>
      <c r="BI826" s="15"/>
      <c r="BJ826" s="7"/>
      <c r="BK826" s="7"/>
      <c r="BL826" s="15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7"/>
      <c r="CV826" s="7"/>
      <c r="CW826" s="7"/>
      <c r="CX826" s="7"/>
      <c r="CY826" s="7"/>
      <c r="CZ826" s="7"/>
      <c r="DA826" s="7"/>
      <c r="DB826" s="7"/>
      <c r="DC826" s="7"/>
      <c r="DD826" s="7"/>
      <c r="DE826" s="7"/>
      <c r="DF826" s="7"/>
      <c r="DG826" s="7"/>
      <c r="DH826" s="7"/>
      <c r="DI826" s="7"/>
      <c r="DJ826" s="7"/>
      <c r="DK826" s="7"/>
      <c r="DL826" s="7"/>
      <c r="DM826" s="7"/>
      <c r="DN826" s="7"/>
      <c r="DO826" s="7"/>
      <c r="DP826" s="7"/>
      <c r="DQ826" s="7"/>
      <c r="DR826" s="7"/>
      <c r="DS826" s="7"/>
      <c r="DT826" s="7"/>
      <c r="DU826" s="7"/>
      <c r="DV826" s="7"/>
      <c r="DW826" s="7"/>
      <c r="DX826" s="7"/>
      <c r="DY826" s="7"/>
      <c r="DZ826" s="7"/>
      <c r="EA826" s="7"/>
      <c r="EB826" s="7"/>
      <c r="EC826" s="7"/>
      <c r="ED826" s="7"/>
      <c r="EE826" s="7"/>
      <c r="EF826" s="7"/>
      <c r="EG826" s="7"/>
      <c r="EH826" s="7"/>
      <c r="EI826" s="7"/>
      <c r="EJ826" s="7"/>
      <c r="EK826" s="7"/>
      <c r="EL826" s="7"/>
      <c r="EM826" s="7"/>
      <c r="EN826" s="7"/>
      <c r="EO826" s="7"/>
      <c r="EP826" s="7"/>
      <c r="EQ826" s="7"/>
      <c r="ER826" s="7"/>
      <c r="ES826" s="7"/>
      <c r="ET826" s="7"/>
      <c r="EU826" s="7"/>
      <c r="EV826" s="7"/>
      <c r="EW826" s="7"/>
      <c r="EX826" s="7"/>
      <c r="EY826" s="7"/>
      <c r="EZ826" s="7"/>
      <c r="FA826" s="7"/>
      <c r="FB826" s="7"/>
      <c r="FC826" s="7"/>
      <c r="FD826" s="7"/>
      <c r="FE826" s="7"/>
      <c r="FF826" s="7"/>
      <c r="FG826" s="7"/>
      <c r="FH826" s="7"/>
      <c r="FI826" s="7"/>
      <c r="FJ826" s="7"/>
      <c r="FK826" s="7"/>
      <c r="FL826" s="7"/>
      <c r="FM826" s="7"/>
      <c r="FN826" s="7"/>
      <c r="FO826" s="7"/>
      <c r="FP826" s="7"/>
      <c r="FQ826" s="7"/>
      <c r="FR826" s="7"/>
      <c r="FS826" s="7"/>
      <c r="FT826" s="7"/>
      <c r="FU826" s="7"/>
      <c r="FV826" s="7"/>
      <c r="FW826" s="7"/>
      <c r="FX826" s="7"/>
      <c r="FY826" s="7"/>
      <c r="FZ826" s="7"/>
      <c r="GA826" s="7"/>
      <c r="GB826" s="7"/>
      <c r="GC826" s="7"/>
      <c r="GD826" s="7"/>
      <c r="GE826" s="7"/>
      <c r="GF826" s="7"/>
      <c r="GG826" s="7"/>
      <c r="GH826" s="7"/>
      <c r="GI826" s="7"/>
      <c r="GJ826" s="7"/>
      <c r="GK826" s="7"/>
      <c r="GL826" s="7"/>
      <c r="GM826" s="7"/>
      <c r="GN826" s="7"/>
      <c r="GO826" s="7"/>
      <c r="GP826" s="7"/>
      <c r="GQ826" s="7"/>
      <c r="GR826" s="7"/>
      <c r="GS826" s="7"/>
      <c r="GT826" s="7"/>
      <c r="GU826" s="7"/>
      <c r="GV826" s="7"/>
      <c r="GW826" s="7"/>
      <c r="GX826" s="7"/>
      <c r="GY826" s="7"/>
      <c r="GZ826" s="7"/>
      <c r="HA826" s="7"/>
      <c r="HB826" s="7"/>
      <c r="HC826" s="7"/>
      <c r="HD826" s="7"/>
      <c r="HE826" s="7"/>
      <c r="HF826" s="7"/>
      <c r="HG826" s="7"/>
      <c r="HH826" s="7"/>
      <c r="HI826" s="7"/>
      <c r="HJ826" s="7"/>
      <c r="HK826" s="7"/>
      <c r="HL826" s="7"/>
      <c r="HM826" s="7"/>
      <c r="HN826" s="7"/>
      <c r="HO826" s="7"/>
      <c r="HP826" s="7"/>
      <c r="HQ826" s="7"/>
      <c r="HR826" s="7"/>
      <c r="HS826" s="7"/>
      <c r="HT826" s="7"/>
      <c r="HU826" s="7"/>
      <c r="HV826" s="7"/>
      <c r="HW826" s="7"/>
      <c r="HX826" s="7"/>
      <c r="HY826" s="7"/>
      <c r="HZ826" s="7"/>
      <c r="IA826" s="7"/>
      <c r="IB826" s="7"/>
      <c r="IC826" s="7"/>
      <c r="ID826" s="7"/>
      <c r="IE826" s="7"/>
      <c r="IF826" s="7"/>
      <c r="IG826" s="7"/>
      <c r="IH826" s="7"/>
      <c r="II826" s="7"/>
      <c r="IJ826" s="7"/>
      <c r="IK826" s="7"/>
      <c r="IL826" s="7"/>
      <c r="IM826" s="7"/>
      <c r="IN826" s="7"/>
      <c r="IO826" s="7"/>
      <c r="IP826" s="7"/>
      <c r="IQ826" s="7"/>
    </row>
    <row r="827" spans="2:251">
      <c r="B827" s="65"/>
      <c r="C827" s="15"/>
      <c r="D827" s="15"/>
      <c r="F827" s="15"/>
      <c r="G827" s="14"/>
      <c r="H827" s="14"/>
      <c r="I827" s="14"/>
      <c r="J827" s="15"/>
      <c r="K827" s="14"/>
      <c r="L827" s="15"/>
      <c r="M827" s="15"/>
      <c r="N827" s="15"/>
      <c r="O827" s="15"/>
      <c r="P827" s="15"/>
      <c r="Q827" s="14"/>
      <c r="R827" s="15"/>
      <c r="S827" s="15"/>
      <c r="T827" s="15"/>
      <c r="U827" s="15"/>
      <c r="V827" s="15"/>
      <c r="W827" s="18"/>
      <c r="X827" s="15"/>
      <c r="Y827" s="15"/>
      <c r="Z827" s="18"/>
      <c r="AA827" s="15"/>
      <c r="AB827" s="15"/>
      <c r="AC827" s="18"/>
      <c r="AD827" s="16"/>
      <c r="AE827" s="16"/>
      <c r="AF827" s="11"/>
      <c r="AG827" s="15"/>
      <c r="AH827" s="15"/>
      <c r="AI827" s="18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4"/>
      <c r="AV827" s="15"/>
      <c r="AW827" s="15"/>
      <c r="AX827" s="15"/>
      <c r="AY827" s="15"/>
      <c r="AZ827" s="15"/>
      <c r="BA827" s="15"/>
      <c r="BB827" s="15"/>
      <c r="BC827" s="15"/>
      <c r="BD827" s="14"/>
      <c r="BE827" s="15"/>
      <c r="BF827" s="15"/>
      <c r="BG827" s="16"/>
      <c r="BH827" s="15"/>
      <c r="BI827" s="15"/>
      <c r="BJ827" s="7"/>
      <c r="BK827" s="7"/>
      <c r="BL827" s="15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  <c r="CU827" s="7"/>
      <c r="CV827" s="7"/>
      <c r="CW827" s="7"/>
      <c r="CX827" s="7"/>
      <c r="CY827" s="7"/>
      <c r="CZ827" s="7"/>
      <c r="DA827" s="7"/>
      <c r="DB827" s="7"/>
      <c r="DC827" s="7"/>
      <c r="DD827" s="7"/>
      <c r="DE827" s="7"/>
      <c r="DF827" s="7"/>
      <c r="DG827" s="7"/>
      <c r="DH827" s="7"/>
      <c r="DI827" s="7"/>
      <c r="DJ827" s="7"/>
      <c r="DK827" s="7"/>
      <c r="DL827" s="7"/>
      <c r="DM827" s="7"/>
      <c r="DN827" s="7"/>
      <c r="DO827" s="7"/>
      <c r="DP827" s="7"/>
      <c r="DQ827" s="7"/>
      <c r="DR827" s="7"/>
      <c r="DS827" s="7"/>
      <c r="DT827" s="7"/>
      <c r="DU827" s="7"/>
      <c r="DV827" s="7"/>
      <c r="DW827" s="7"/>
      <c r="DX827" s="7"/>
      <c r="DY827" s="7"/>
      <c r="DZ827" s="7"/>
      <c r="EA827" s="7"/>
      <c r="EB827" s="7"/>
      <c r="EC827" s="7"/>
      <c r="ED827" s="7"/>
      <c r="EE827" s="7"/>
      <c r="EF827" s="7"/>
      <c r="EG827" s="7"/>
      <c r="EH827" s="7"/>
      <c r="EI827" s="7"/>
      <c r="EJ827" s="7"/>
      <c r="EK827" s="7"/>
      <c r="EL827" s="7"/>
      <c r="EM827" s="7"/>
      <c r="EN827" s="7"/>
      <c r="EO827" s="7"/>
      <c r="EP827" s="7"/>
      <c r="EQ827" s="7"/>
      <c r="ER827" s="7"/>
      <c r="ES827" s="7"/>
      <c r="ET827" s="7"/>
      <c r="EU827" s="7"/>
      <c r="EV827" s="7"/>
      <c r="EW827" s="7"/>
      <c r="EX827" s="7"/>
      <c r="EY827" s="7"/>
      <c r="EZ827" s="7"/>
      <c r="FA827" s="7"/>
      <c r="FB827" s="7"/>
      <c r="FC827" s="7"/>
      <c r="FD827" s="7"/>
      <c r="FE827" s="7"/>
      <c r="FF827" s="7"/>
      <c r="FG827" s="7"/>
      <c r="FH827" s="7"/>
      <c r="FI827" s="7"/>
      <c r="FJ827" s="7"/>
      <c r="FK827" s="7"/>
      <c r="FL827" s="7"/>
      <c r="FM827" s="7"/>
      <c r="FN827" s="7"/>
      <c r="FO827" s="7"/>
      <c r="FP827" s="7"/>
      <c r="FQ827" s="7"/>
      <c r="FR827" s="7"/>
      <c r="FS827" s="7"/>
      <c r="FT827" s="7"/>
      <c r="FU827" s="7"/>
      <c r="FV827" s="7"/>
      <c r="FW827" s="7"/>
      <c r="FX827" s="7"/>
      <c r="FY827" s="7"/>
      <c r="FZ827" s="7"/>
      <c r="GA827" s="7"/>
      <c r="GB827" s="7"/>
      <c r="GC827" s="7"/>
      <c r="GD827" s="7"/>
      <c r="GE827" s="7"/>
      <c r="GF827" s="7"/>
      <c r="GG827" s="7"/>
      <c r="GH827" s="7"/>
      <c r="GI827" s="7"/>
      <c r="GJ827" s="7"/>
      <c r="GK827" s="7"/>
      <c r="GL827" s="7"/>
      <c r="GM827" s="7"/>
      <c r="GN827" s="7"/>
      <c r="GO827" s="7"/>
      <c r="GP827" s="7"/>
      <c r="GQ827" s="7"/>
      <c r="GR827" s="7"/>
      <c r="GS827" s="7"/>
      <c r="GT827" s="7"/>
      <c r="GU827" s="7"/>
      <c r="GV827" s="7"/>
      <c r="GW827" s="7"/>
      <c r="GX827" s="7"/>
      <c r="GY827" s="7"/>
      <c r="GZ827" s="7"/>
      <c r="HA827" s="7"/>
      <c r="HB827" s="7"/>
      <c r="HC827" s="7"/>
      <c r="HD827" s="7"/>
      <c r="HE827" s="7"/>
      <c r="HF827" s="7"/>
      <c r="HG827" s="7"/>
      <c r="HH827" s="7"/>
      <c r="HI827" s="7"/>
      <c r="HJ827" s="7"/>
      <c r="HK827" s="7"/>
      <c r="HL827" s="7"/>
      <c r="HM827" s="7"/>
      <c r="HN827" s="7"/>
      <c r="HO827" s="7"/>
      <c r="HP827" s="7"/>
      <c r="HQ827" s="7"/>
      <c r="HR827" s="7"/>
      <c r="HS827" s="7"/>
      <c r="HT827" s="7"/>
      <c r="HU827" s="7"/>
      <c r="HV827" s="7"/>
      <c r="HW827" s="7"/>
      <c r="HX827" s="7"/>
      <c r="HY827" s="7"/>
      <c r="HZ827" s="7"/>
      <c r="IA827" s="7"/>
      <c r="IB827" s="7"/>
      <c r="IC827" s="7"/>
      <c r="ID827" s="7"/>
      <c r="IE827" s="7"/>
      <c r="IF827" s="7"/>
      <c r="IG827" s="7"/>
      <c r="IH827" s="7"/>
      <c r="II827" s="7"/>
      <c r="IJ827" s="7"/>
      <c r="IK827" s="7"/>
      <c r="IL827" s="7"/>
      <c r="IM827" s="7"/>
      <c r="IN827" s="7"/>
      <c r="IO827" s="7"/>
      <c r="IP827" s="7"/>
      <c r="IQ827" s="7"/>
    </row>
    <row r="828" spans="2:251">
      <c r="B828" s="65"/>
      <c r="C828" s="15"/>
      <c r="D828" s="15"/>
      <c r="F828" s="15"/>
      <c r="G828" s="14"/>
      <c r="H828" s="14"/>
      <c r="I828" s="14"/>
      <c r="J828" s="15"/>
      <c r="K828" s="14"/>
      <c r="L828" s="15"/>
      <c r="M828" s="15"/>
      <c r="N828" s="15"/>
      <c r="O828" s="15"/>
      <c r="P828" s="15"/>
      <c r="Q828" s="14"/>
      <c r="R828" s="15"/>
      <c r="S828" s="15"/>
      <c r="T828" s="15"/>
      <c r="U828" s="15"/>
      <c r="V828" s="15"/>
      <c r="W828" s="18"/>
      <c r="X828" s="15"/>
      <c r="Y828" s="15"/>
      <c r="Z828" s="18"/>
      <c r="AA828" s="15"/>
      <c r="AB828" s="15"/>
      <c r="AC828" s="18"/>
      <c r="AD828" s="16"/>
      <c r="AE828" s="16"/>
      <c r="AF828" s="11"/>
      <c r="AG828" s="15"/>
      <c r="AH828" s="15"/>
      <c r="AI828" s="18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4"/>
      <c r="AV828" s="15"/>
      <c r="AW828" s="15"/>
      <c r="AX828" s="15"/>
      <c r="AY828" s="15"/>
      <c r="AZ828" s="15"/>
      <c r="BA828" s="15"/>
      <c r="BB828" s="15"/>
      <c r="BC828" s="15"/>
      <c r="BD828" s="14"/>
      <c r="BE828" s="15"/>
      <c r="BF828" s="15"/>
      <c r="BG828" s="16"/>
      <c r="BH828" s="15"/>
      <c r="BI828" s="15"/>
      <c r="BJ828" s="7"/>
      <c r="BK828" s="7"/>
      <c r="BL828" s="15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  <c r="CU828" s="7"/>
      <c r="CV828" s="7"/>
      <c r="CW828" s="7"/>
      <c r="CX828" s="7"/>
      <c r="CY828" s="7"/>
      <c r="CZ828" s="7"/>
      <c r="DA828" s="7"/>
      <c r="DB828" s="7"/>
      <c r="DC828" s="7"/>
      <c r="DD828" s="7"/>
      <c r="DE828" s="7"/>
      <c r="DF828" s="7"/>
      <c r="DG828" s="7"/>
      <c r="DH828" s="7"/>
      <c r="DI828" s="7"/>
      <c r="DJ828" s="7"/>
      <c r="DK828" s="7"/>
      <c r="DL828" s="7"/>
      <c r="DM828" s="7"/>
      <c r="DN828" s="7"/>
      <c r="DO828" s="7"/>
      <c r="DP828" s="7"/>
      <c r="DQ828" s="7"/>
      <c r="DR828" s="7"/>
      <c r="DS828" s="7"/>
      <c r="DT828" s="7"/>
      <c r="DU828" s="7"/>
      <c r="DV828" s="7"/>
      <c r="DW828" s="7"/>
      <c r="DX828" s="7"/>
      <c r="DY828" s="7"/>
      <c r="DZ828" s="7"/>
      <c r="EA828" s="7"/>
      <c r="EB828" s="7"/>
      <c r="EC828" s="7"/>
      <c r="ED828" s="7"/>
      <c r="EE828" s="7"/>
      <c r="EF828" s="7"/>
      <c r="EG828" s="7"/>
      <c r="EH828" s="7"/>
      <c r="EI828" s="7"/>
      <c r="EJ828" s="7"/>
      <c r="EK828" s="7"/>
      <c r="EL828" s="7"/>
      <c r="EM828" s="7"/>
      <c r="EN828" s="7"/>
      <c r="EO828" s="7"/>
      <c r="EP828" s="7"/>
      <c r="EQ828" s="7"/>
      <c r="ER828" s="7"/>
      <c r="ES828" s="7"/>
      <c r="ET828" s="7"/>
      <c r="EU828" s="7"/>
      <c r="EV828" s="7"/>
      <c r="EW828" s="7"/>
      <c r="EX828" s="7"/>
      <c r="EY828" s="7"/>
      <c r="EZ828" s="7"/>
      <c r="FA828" s="7"/>
      <c r="FB828" s="7"/>
      <c r="FC828" s="7"/>
      <c r="FD828" s="7"/>
      <c r="FE828" s="7"/>
      <c r="FF828" s="7"/>
      <c r="FG828" s="7"/>
      <c r="FH828" s="7"/>
      <c r="FI828" s="7"/>
      <c r="FJ828" s="7"/>
      <c r="FK828" s="7"/>
      <c r="FL828" s="7"/>
      <c r="FM828" s="7"/>
      <c r="FN828" s="7"/>
      <c r="FO828" s="7"/>
      <c r="FP828" s="7"/>
      <c r="FQ828" s="7"/>
      <c r="FR828" s="7"/>
      <c r="FS828" s="7"/>
      <c r="FT828" s="7"/>
      <c r="FU828" s="7"/>
      <c r="FV828" s="7"/>
      <c r="FW828" s="7"/>
      <c r="FX828" s="7"/>
      <c r="FY828" s="7"/>
      <c r="FZ828" s="7"/>
      <c r="GA828" s="7"/>
      <c r="GB828" s="7"/>
      <c r="GC828" s="7"/>
      <c r="GD828" s="7"/>
      <c r="GE828" s="7"/>
      <c r="GF828" s="7"/>
      <c r="GG828" s="7"/>
      <c r="GH828" s="7"/>
      <c r="GI828" s="7"/>
      <c r="GJ828" s="7"/>
      <c r="GK828" s="7"/>
      <c r="GL828" s="7"/>
      <c r="GM828" s="7"/>
      <c r="GN828" s="7"/>
      <c r="GO828" s="7"/>
      <c r="GP828" s="7"/>
      <c r="GQ828" s="7"/>
      <c r="GR828" s="7"/>
      <c r="GS828" s="7"/>
      <c r="GT828" s="7"/>
      <c r="GU828" s="7"/>
      <c r="GV828" s="7"/>
      <c r="GW828" s="7"/>
      <c r="GX828" s="7"/>
      <c r="GY828" s="7"/>
      <c r="GZ828" s="7"/>
      <c r="HA828" s="7"/>
      <c r="HB828" s="7"/>
      <c r="HC828" s="7"/>
      <c r="HD828" s="7"/>
      <c r="HE828" s="7"/>
      <c r="HF828" s="7"/>
      <c r="HG828" s="7"/>
      <c r="HH828" s="7"/>
      <c r="HI828" s="7"/>
      <c r="HJ828" s="7"/>
      <c r="HK828" s="7"/>
      <c r="HL828" s="7"/>
      <c r="HM828" s="7"/>
      <c r="HN828" s="7"/>
      <c r="HO828" s="7"/>
      <c r="HP828" s="7"/>
      <c r="HQ828" s="7"/>
      <c r="HR828" s="7"/>
      <c r="HS828" s="7"/>
      <c r="HT828" s="7"/>
      <c r="HU828" s="7"/>
      <c r="HV828" s="7"/>
      <c r="HW828" s="7"/>
      <c r="HX828" s="7"/>
      <c r="HY828" s="7"/>
      <c r="HZ828" s="7"/>
      <c r="IA828" s="7"/>
      <c r="IB828" s="7"/>
      <c r="IC828" s="7"/>
      <c r="ID828" s="7"/>
      <c r="IE828" s="7"/>
      <c r="IF828" s="7"/>
      <c r="IG828" s="7"/>
      <c r="IH828" s="7"/>
      <c r="II828" s="7"/>
      <c r="IJ828" s="7"/>
      <c r="IK828" s="7"/>
      <c r="IL828" s="7"/>
      <c r="IM828" s="7"/>
      <c r="IN828" s="7"/>
      <c r="IO828" s="7"/>
      <c r="IP828" s="7"/>
      <c r="IQ828" s="7"/>
    </row>
    <row r="829" spans="2:251">
      <c r="B829" s="65"/>
      <c r="C829" s="15"/>
      <c r="D829" s="15"/>
      <c r="F829" s="15"/>
      <c r="G829" s="14"/>
      <c r="H829" s="14"/>
      <c r="I829" s="14"/>
      <c r="J829" s="15"/>
      <c r="K829" s="14"/>
      <c r="L829" s="15"/>
      <c r="M829" s="15"/>
      <c r="N829" s="15"/>
      <c r="O829" s="15"/>
      <c r="P829" s="15"/>
      <c r="Q829" s="14"/>
      <c r="R829" s="15"/>
      <c r="S829" s="15"/>
      <c r="T829" s="15"/>
      <c r="U829" s="15"/>
      <c r="V829" s="15"/>
      <c r="W829" s="18"/>
      <c r="X829" s="15"/>
      <c r="Y829" s="15"/>
      <c r="Z829" s="18"/>
      <c r="AA829" s="15"/>
      <c r="AB829" s="15"/>
      <c r="AC829" s="18"/>
      <c r="AD829" s="16"/>
      <c r="AE829" s="16"/>
      <c r="AF829" s="11"/>
      <c r="AG829" s="15"/>
      <c r="AH829" s="15"/>
      <c r="AI829" s="18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4"/>
      <c r="AV829" s="15"/>
      <c r="AW829" s="15"/>
      <c r="AX829" s="15"/>
      <c r="AY829" s="15"/>
      <c r="AZ829" s="15"/>
      <c r="BA829" s="15"/>
      <c r="BB829" s="15"/>
      <c r="BC829" s="15"/>
      <c r="BD829" s="14"/>
      <c r="BE829" s="15"/>
      <c r="BF829" s="15"/>
      <c r="BG829" s="16"/>
      <c r="BH829" s="15"/>
      <c r="BI829" s="15"/>
      <c r="BJ829" s="7"/>
      <c r="BK829" s="7"/>
      <c r="BL829" s="15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  <c r="CU829" s="7"/>
      <c r="CV829" s="7"/>
      <c r="CW829" s="7"/>
      <c r="CX829" s="7"/>
      <c r="CY829" s="7"/>
      <c r="CZ829" s="7"/>
      <c r="DA829" s="7"/>
      <c r="DB829" s="7"/>
      <c r="DC829" s="7"/>
      <c r="DD829" s="7"/>
      <c r="DE829" s="7"/>
      <c r="DF829" s="7"/>
      <c r="DG829" s="7"/>
      <c r="DH829" s="7"/>
      <c r="DI829" s="7"/>
      <c r="DJ829" s="7"/>
      <c r="DK829" s="7"/>
      <c r="DL829" s="7"/>
      <c r="DM829" s="7"/>
      <c r="DN829" s="7"/>
      <c r="DO829" s="7"/>
      <c r="DP829" s="7"/>
      <c r="DQ829" s="7"/>
      <c r="DR829" s="7"/>
      <c r="DS829" s="7"/>
      <c r="DT829" s="7"/>
      <c r="DU829" s="7"/>
      <c r="DV829" s="7"/>
      <c r="DW829" s="7"/>
      <c r="DX829" s="7"/>
      <c r="DY829" s="7"/>
      <c r="DZ829" s="7"/>
      <c r="EA829" s="7"/>
      <c r="EB829" s="7"/>
      <c r="EC829" s="7"/>
      <c r="ED829" s="7"/>
      <c r="EE829" s="7"/>
      <c r="EF829" s="7"/>
      <c r="EG829" s="7"/>
      <c r="EH829" s="7"/>
      <c r="EI829" s="7"/>
      <c r="EJ829" s="7"/>
      <c r="EK829" s="7"/>
      <c r="EL829" s="7"/>
      <c r="EM829" s="7"/>
      <c r="EN829" s="7"/>
      <c r="EO829" s="7"/>
      <c r="EP829" s="7"/>
      <c r="EQ829" s="7"/>
      <c r="ER829" s="7"/>
      <c r="ES829" s="7"/>
      <c r="ET829" s="7"/>
      <c r="EU829" s="7"/>
      <c r="EV829" s="7"/>
      <c r="EW829" s="7"/>
      <c r="EX829" s="7"/>
      <c r="EY829" s="7"/>
      <c r="EZ829" s="7"/>
      <c r="FA829" s="7"/>
      <c r="FB829" s="7"/>
      <c r="FC829" s="7"/>
      <c r="FD829" s="7"/>
      <c r="FE829" s="7"/>
      <c r="FF829" s="7"/>
      <c r="FG829" s="7"/>
      <c r="FH829" s="7"/>
      <c r="FI829" s="7"/>
      <c r="FJ829" s="7"/>
      <c r="FK829" s="7"/>
      <c r="FL829" s="7"/>
      <c r="FM829" s="7"/>
      <c r="FN829" s="7"/>
      <c r="FO829" s="7"/>
      <c r="FP829" s="7"/>
      <c r="FQ829" s="7"/>
      <c r="FR829" s="7"/>
      <c r="FS829" s="7"/>
      <c r="FT829" s="7"/>
      <c r="FU829" s="7"/>
      <c r="FV829" s="7"/>
      <c r="FW829" s="7"/>
      <c r="FX829" s="7"/>
      <c r="FY829" s="7"/>
      <c r="FZ829" s="7"/>
      <c r="GA829" s="7"/>
      <c r="GB829" s="7"/>
      <c r="GC829" s="7"/>
      <c r="GD829" s="7"/>
      <c r="GE829" s="7"/>
      <c r="GF829" s="7"/>
      <c r="GG829" s="7"/>
      <c r="GH829" s="7"/>
      <c r="GI829" s="7"/>
      <c r="GJ829" s="7"/>
      <c r="GK829" s="7"/>
      <c r="GL829" s="7"/>
      <c r="GM829" s="7"/>
      <c r="GN829" s="7"/>
      <c r="GO829" s="7"/>
      <c r="GP829" s="7"/>
      <c r="GQ829" s="7"/>
      <c r="GR829" s="7"/>
      <c r="GS829" s="7"/>
      <c r="GT829" s="7"/>
      <c r="GU829" s="7"/>
      <c r="GV829" s="7"/>
      <c r="GW829" s="7"/>
      <c r="GX829" s="7"/>
      <c r="GY829" s="7"/>
      <c r="GZ829" s="7"/>
      <c r="HA829" s="7"/>
      <c r="HB829" s="7"/>
      <c r="HC829" s="7"/>
      <c r="HD829" s="7"/>
      <c r="HE829" s="7"/>
      <c r="HF829" s="7"/>
      <c r="HG829" s="7"/>
      <c r="HH829" s="7"/>
      <c r="HI829" s="7"/>
      <c r="HJ829" s="7"/>
      <c r="HK829" s="7"/>
      <c r="HL829" s="7"/>
      <c r="HM829" s="7"/>
      <c r="HN829" s="7"/>
      <c r="HO829" s="7"/>
      <c r="HP829" s="7"/>
      <c r="HQ829" s="7"/>
      <c r="HR829" s="7"/>
      <c r="HS829" s="7"/>
      <c r="HT829" s="7"/>
      <c r="HU829" s="7"/>
      <c r="HV829" s="7"/>
      <c r="HW829" s="7"/>
      <c r="HX829" s="7"/>
      <c r="HY829" s="7"/>
      <c r="HZ829" s="7"/>
      <c r="IA829" s="7"/>
      <c r="IB829" s="7"/>
      <c r="IC829" s="7"/>
      <c r="ID829" s="7"/>
      <c r="IE829" s="7"/>
      <c r="IF829" s="7"/>
      <c r="IG829" s="7"/>
      <c r="IH829" s="7"/>
      <c r="II829" s="7"/>
      <c r="IJ829" s="7"/>
      <c r="IK829" s="7"/>
      <c r="IL829" s="7"/>
      <c r="IM829" s="7"/>
      <c r="IN829" s="7"/>
      <c r="IO829" s="7"/>
      <c r="IP829" s="7"/>
      <c r="IQ829" s="7"/>
    </row>
    <row r="830" spans="2:251">
      <c r="B830" s="65"/>
      <c r="C830" s="15"/>
      <c r="D830" s="15"/>
      <c r="F830" s="15"/>
      <c r="G830" s="14"/>
      <c r="H830" s="14"/>
      <c r="I830" s="14"/>
      <c r="J830" s="15"/>
      <c r="K830" s="14"/>
      <c r="L830" s="15"/>
      <c r="M830" s="15"/>
      <c r="N830" s="15"/>
      <c r="O830" s="15"/>
      <c r="P830" s="15"/>
      <c r="Q830" s="14"/>
      <c r="R830" s="15"/>
      <c r="S830" s="15"/>
      <c r="T830" s="15"/>
      <c r="U830" s="15"/>
      <c r="V830" s="15"/>
      <c r="W830" s="18"/>
      <c r="X830" s="15"/>
      <c r="Y830" s="15"/>
      <c r="Z830" s="18"/>
      <c r="AA830" s="15"/>
      <c r="AB830" s="15"/>
      <c r="AC830" s="18"/>
      <c r="AD830" s="16"/>
      <c r="AE830" s="16"/>
      <c r="AF830" s="11"/>
      <c r="AG830" s="15"/>
      <c r="AH830" s="15"/>
      <c r="AI830" s="18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4"/>
      <c r="AV830" s="15"/>
      <c r="AW830" s="15"/>
      <c r="AX830" s="15"/>
      <c r="AY830" s="15"/>
      <c r="AZ830" s="15"/>
      <c r="BA830" s="15"/>
      <c r="BB830" s="15"/>
      <c r="BC830" s="15"/>
      <c r="BD830" s="14"/>
      <c r="BE830" s="15"/>
      <c r="BF830" s="15"/>
      <c r="BG830" s="16"/>
      <c r="BH830" s="15"/>
      <c r="BI830" s="15"/>
      <c r="BJ830" s="7"/>
      <c r="BK830" s="7"/>
      <c r="BL830" s="15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7"/>
      <c r="CV830" s="7"/>
      <c r="CW830" s="7"/>
      <c r="CX830" s="7"/>
      <c r="CY830" s="7"/>
      <c r="CZ830" s="7"/>
      <c r="DA830" s="7"/>
      <c r="DB830" s="7"/>
      <c r="DC830" s="7"/>
      <c r="DD830" s="7"/>
      <c r="DE830" s="7"/>
      <c r="DF830" s="7"/>
      <c r="DG830" s="7"/>
      <c r="DH830" s="7"/>
      <c r="DI830" s="7"/>
      <c r="DJ830" s="7"/>
      <c r="DK830" s="7"/>
      <c r="DL830" s="7"/>
      <c r="DM830" s="7"/>
      <c r="DN830" s="7"/>
      <c r="DO830" s="7"/>
      <c r="DP830" s="7"/>
      <c r="DQ830" s="7"/>
      <c r="DR830" s="7"/>
      <c r="DS830" s="7"/>
      <c r="DT830" s="7"/>
      <c r="DU830" s="7"/>
      <c r="DV830" s="7"/>
      <c r="DW830" s="7"/>
      <c r="DX830" s="7"/>
      <c r="DY830" s="7"/>
      <c r="DZ830" s="7"/>
      <c r="EA830" s="7"/>
      <c r="EB830" s="7"/>
      <c r="EC830" s="7"/>
      <c r="ED830" s="7"/>
      <c r="EE830" s="7"/>
      <c r="EF830" s="7"/>
      <c r="EG830" s="7"/>
      <c r="EH830" s="7"/>
      <c r="EI830" s="7"/>
      <c r="EJ830" s="7"/>
      <c r="EK830" s="7"/>
      <c r="EL830" s="7"/>
      <c r="EM830" s="7"/>
      <c r="EN830" s="7"/>
      <c r="EO830" s="7"/>
      <c r="EP830" s="7"/>
      <c r="EQ830" s="7"/>
      <c r="ER830" s="7"/>
      <c r="ES830" s="7"/>
      <c r="ET830" s="7"/>
      <c r="EU830" s="7"/>
      <c r="EV830" s="7"/>
      <c r="EW830" s="7"/>
      <c r="EX830" s="7"/>
      <c r="EY830" s="7"/>
      <c r="EZ830" s="7"/>
      <c r="FA830" s="7"/>
      <c r="FB830" s="7"/>
      <c r="FC830" s="7"/>
      <c r="FD830" s="7"/>
      <c r="FE830" s="7"/>
      <c r="FF830" s="7"/>
      <c r="FG830" s="7"/>
      <c r="FH830" s="7"/>
      <c r="FI830" s="7"/>
      <c r="FJ830" s="7"/>
      <c r="FK830" s="7"/>
      <c r="FL830" s="7"/>
      <c r="FM830" s="7"/>
      <c r="FN830" s="7"/>
      <c r="FO830" s="7"/>
      <c r="FP830" s="7"/>
      <c r="FQ830" s="7"/>
      <c r="FR830" s="7"/>
      <c r="FS830" s="7"/>
      <c r="FT830" s="7"/>
      <c r="FU830" s="7"/>
      <c r="FV830" s="7"/>
      <c r="FW830" s="7"/>
      <c r="FX830" s="7"/>
      <c r="FY830" s="7"/>
      <c r="FZ830" s="7"/>
      <c r="GA830" s="7"/>
      <c r="GB830" s="7"/>
      <c r="GC830" s="7"/>
      <c r="GD830" s="7"/>
      <c r="GE830" s="7"/>
      <c r="GF830" s="7"/>
      <c r="GG830" s="7"/>
      <c r="GH830" s="7"/>
      <c r="GI830" s="7"/>
      <c r="GJ830" s="7"/>
      <c r="GK830" s="7"/>
      <c r="GL830" s="7"/>
      <c r="GM830" s="7"/>
      <c r="GN830" s="7"/>
      <c r="GO830" s="7"/>
      <c r="GP830" s="7"/>
      <c r="GQ830" s="7"/>
      <c r="GR830" s="7"/>
      <c r="GS830" s="7"/>
      <c r="GT830" s="7"/>
      <c r="GU830" s="7"/>
      <c r="GV830" s="7"/>
      <c r="GW830" s="7"/>
      <c r="GX830" s="7"/>
      <c r="GY830" s="7"/>
      <c r="GZ830" s="7"/>
      <c r="HA830" s="7"/>
      <c r="HB830" s="7"/>
      <c r="HC830" s="7"/>
      <c r="HD830" s="7"/>
      <c r="HE830" s="7"/>
      <c r="HF830" s="7"/>
      <c r="HG830" s="7"/>
      <c r="HH830" s="7"/>
      <c r="HI830" s="7"/>
      <c r="HJ830" s="7"/>
      <c r="HK830" s="7"/>
      <c r="HL830" s="7"/>
      <c r="HM830" s="7"/>
      <c r="HN830" s="7"/>
      <c r="HO830" s="7"/>
      <c r="HP830" s="7"/>
      <c r="HQ830" s="7"/>
      <c r="HR830" s="7"/>
      <c r="HS830" s="7"/>
      <c r="HT830" s="7"/>
      <c r="HU830" s="7"/>
      <c r="HV830" s="7"/>
      <c r="HW830" s="7"/>
      <c r="HX830" s="7"/>
      <c r="HY830" s="7"/>
      <c r="HZ830" s="7"/>
      <c r="IA830" s="7"/>
      <c r="IB830" s="7"/>
      <c r="IC830" s="7"/>
      <c r="ID830" s="7"/>
      <c r="IE830" s="7"/>
      <c r="IF830" s="7"/>
      <c r="IG830" s="7"/>
      <c r="IH830" s="7"/>
      <c r="II830" s="7"/>
      <c r="IJ830" s="7"/>
      <c r="IK830" s="7"/>
      <c r="IL830" s="7"/>
      <c r="IM830" s="7"/>
      <c r="IN830" s="7"/>
      <c r="IO830" s="7"/>
      <c r="IP830" s="7"/>
      <c r="IQ830" s="7"/>
    </row>
    <row r="831" spans="2:251">
      <c r="B831" s="65"/>
      <c r="C831" s="15"/>
      <c r="D831" s="15"/>
      <c r="F831" s="15"/>
      <c r="G831" s="14"/>
      <c r="H831" s="14"/>
      <c r="I831" s="14"/>
      <c r="J831" s="15"/>
      <c r="K831" s="14"/>
      <c r="L831" s="15"/>
      <c r="M831" s="15"/>
      <c r="N831" s="15"/>
      <c r="O831" s="15"/>
      <c r="P831" s="15"/>
      <c r="Q831" s="14"/>
      <c r="R831" s="15"/>
      <c r="S831" s="15"/>
      <c r="T831" s="15"/>
      <c r="U831" s="15"/>
      <c r="V831" s="15"/>
      <c r="W831" s="18"/>
      <c r="X831" s="15"/>
      <c r="Y831" s="15"/>
      <c r="Z831" s="18"/>
      <c r="AA831" s="15"/>
      <c r="AB831" s="15"/>
      <c r="AC831" s="18"/>
      <c r="AD831" s="16"/>
      <c r="AE831" s="16"/>
      <c r="AF831" s="11"/>
      <c r="AG831" s="15"/>
      <c r="AH831" s="15"/>
      <c r="AI831" s="18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4"/>
      <c r="AV831" s="15"/>
      <c r="AW831" s="15"/>
      <c r="AX831" s="15"/>
      <c r="AY831" s="15"/>
      <c r="AZ831" s="15"/>
      <c r="BA831" s="15"/>
      <c r="BB831" s="15"/>
      <c r="BC831" s="15"/>
      <c r="BD831" s="14"/>
      <c r="BE831" s="15"/>
      <c r="BF831" s="15"/>
      <c r="BG831" s="16"/>
      <c r="BH831" s="15"/>
      <c r="BI831" s="15"/>
      <c r="BJ831" s="7"/>
      <c r="BK831" s="7"/>
      <c r="BL831" s="15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  <c r="CU831" s="7"/>
      <c r="CV831" s="7"/>
      <c r="CW831" s="7"/>
      <c r="CX831" s="7"/>
      <c r="CY831" s="7"/>
      <c r="CZ831" s="7"/>
      <c r="DA831" s="7"/>
      <c r="DB831" s="7"/>
      <c r="DC831" s="7"/>
      <c r="DD831" s="7"/>
      <c r="DE831" s="7"/>
      <c r="DF831" s="7"/>
      <c r="DG831" s="7"/>
      <c r="DH831" s="7"/>
      <c r="DI831" s="7"/>
      <c r="DJ831" s="7"/>
      <c r="DK831" s="7"/>
      <c r="DL831" s="7"/>
      <c r="DM831" s="7"/>
      <c r="DN831" s="7"/>
      <c r="DO831" s="7"/>
      <c r="DP831" s="7"/>
      <c r="DQ831" s="7"/>
      <c r="DR831" s="7"/>
      <c r="DS831" s="7"/>
      <c r="DT831" s="7"/>
      <c r="DU831" s="7"/>
      <c r="DV831" s="7"/>
      <c r="DW831" s="7"/>
      <c r="DX831" s="7"/>
      <c r="DY831" s="7"/>
      <c r="DZ831" s="7"/>
      <c r="EA831" s="7"/>
      <c r="EB831" s="7"/>
      <c r="EC831" s="7"/>
      <c r="ED831" s="7"/>
      <c r="EE831" s="7"/>
      <c r="EF831" s="7"/>
      <c r="EG831" s="7"/>
      <c r="EH831" s="7"/>
      <c r="EI831" s="7"/>
      <c r="EJ831" s="7"/>
      <c r="EK831" s="7"/>
      <c r="EL831" s="7"/>
      <c r="EM831" s="7"/>
      <c r="EN831" s="7"/>
      <c r="EO831" s="7"/>
      <c r="EP831" s="7"/>
      <c r="EQ831" s="7"/>
      <c r="ER831" s="7"/>
      <c r="ES831" s="7"/>
      <c r="ET831" s="7"/>
      <c r="EU831" s="7"/>
      <c r="EV831" s="7"/>
      <c r="EW831" s="7"/>
      <c r="EX831" s="7"/>
      <c r="EY831" s="7"/>
      <c r="EZ831" s="7"/>
      <c r="FA831" s="7"/>
      <c r="FB831" s="7"/>
      <c r="FC831" s="7"/>
      <c r="FD831" s="7"/>
      <c r="FE831" s="7"/>
      <c r="FF831" s="7"/>
      <c r="FG831" s="7"/>
      <c r="FH831" s="7"/>
      <c r="FI831" s="7"/>
      <c r="FJ831" s="7"/>
      <c r="FK831" s="7"/>
      <c r="FL831" s="7"/>
      <c r="FM831" s="7"/>
      <c r="FN831" s="7"/>
      <c r="FO831" s="7"/>
      <c r="FP831" s="7"/>
      <c r="FQ831" s="7"/>
      <c r="FR831" s="7"/>
      <c r="FS831" s="7"/>
      <c r="FT831" s="7"/>
      <c r="FU831" s="7"/>
      <c r="FV831" s="7"/>
      <c r="FW831" s="7"/>
      <c r="FX831" s="7"/>
      <c r="FY831" s="7"/>
      <c r="FZ831" s="7"/>
      <c r="GA831" s="7"/>
      <c r="GB831" s="7"/>
      <c r="GC831" s="7"/>
      <c r="GD831" s="7"/>
      <c r="GE831" s="7"/>
      <c r="GF831" s="7"/>
      <c r="GG831" s="7"/>
      <c r="GH831" s="7"/>
      <c r="GI831" s="7"/>
      <c r="GJ831" s="7"/>
      <c r="GK831" s="7"/>
      <c r="GL831" s="7"/>
      <c r="GM831" s="7"/>
      <c r="GN831" s="7"/>
      <c r="GO831" s="7"/>
      <c r="GP831" s="7"/>
      <c r="GQ831" s="7"/>
      <c r="GR831" s="7"/>
      <c r="GS831" s="7"/>
      <c r="GT831" s="7"/>
      <c r="GU831" s="7"/>
      <c r="GV831" s="7"/>
      <c r="GW831" s="7"/>
      <c r="GX831" s="7"/>
      <c r="GY831" s="7"/>
      <c r="GZ831" s="7"/>
      <c r="HA831" s="7"/>
      <c r="HB831" s="7"/>
      <c r="HC831" s="7"/>
      <c r="HD831" s="7"/>
      <c r="HE831" s="7"/>
      <c r="HF831" s="7"/>
      <c r="HG831" s="7"/>
      <c r="HH831" s="7"/>
      <c r="HI831" s="7"/>
      <c r="HJ831" s="7"/>
      <c r="HK831" s="7"/>
      <c r="HL831" s="7"/>
      <c r="HM831" s="7"/>
      <c r="HN831" s="7"/>
      <c r="HO831" s="7"/>
      <c r="HP831" s="7"/>
      <c r="HQ831" s="7"/>
      <c r="HR831" s="7"/>
      <c r="HS831" s="7"/>
      <c r="HT831" s="7"/>
      <c r="HU831" s="7"/>
      <c r="HV831" s="7"/>
      <c r="HW831" s="7"/>
      <c r="HX831" s="7"/>
      <c r="HY831" s="7"/>
      <c r="HZ831" s="7"/>
      <c r="IA831" s="7"/>
      <c r="IB831" s="7"/>
      <c r="IC831" s="7"/>
      <c r="ID831" s="7"/>
      <c r="IE831" s="7"/>
      <c r="IF831" s="7"/>
      <c r="IG831" s="7"/>
      <c r="IH831" s="7"/>
      <c r="II831" s="7"/>
      <c r="IJ831" s="7"/>
      <c r="IK831" s="7"/>
      <c r="IL831" s="7"/>
      <c r="IM831" s="7"/>
      <c r="IN831" s="7"/>
      <c r="IO831" s="7"/>
      <c r="IP831" s="7"/>
      <c r="IQ831" s="7"/>
    </row>
    <row r="832" spans="2:251">
      <c r="B832" s="65"/>
      <c r="C832" s="15"/>
      <c r="D832" s="15"/>
      <c r="F832" s="15"/>
      <c r="G832" s="14"/>
      <c r="H832" s="14"/>
      <c r="I832" s="14"/>
      <c r="J832" s="15"/>
      <c r="K832" s="14"/>
      <c r="L832" s="15"/>
      <c r="M832" s="15"/>
      <c r="N832" s="15"/>
      <c r="O832" s="15"/>
      <c r="P832" s="15"/>
      <c r="Q832" s="14"/>
      <c r="R832" s="15"/>
      <c r="S832" s="15"/>
      <c r="T832" s="15"/>
      <c r="U832" s="15"/>
      <c r="V832" s="15"/>
      <c r="W832" s="18"/>
      <c r="X832" s="15"/>
      <c r="Y832" s="15"/>
      <c r="Z832" s="18"/>
      <c r="AA832" s="15"/>
      <c r="AB832" s="15"/>
      <c r="AC832" s="18"/>
      <c r="AD832" s="16"/>
      <c r="AE832" s="16"/>
      <c r="AF832" s="11"/>
      <c r="AG832" s="15"/>
      <c r="AH832" s="15"/>
      <c r="AI832" s="18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4"/>
      <c r="AV832" s="15"/>
      <c r="AW832" s="15"/>
      <c r="AX832" s="15"/>
      <c r="AY832" s="15"/>
      <c r="AZ832" s="15"/>
      <c r="BA832" s="15"/>
      <c r="BB832" s="15"/>
      <c r="BC832" s="15"/>
      <c r="BD832" s="14"/>
      <c r="BE832" s="15"/>
      <c r="BF832" s="15"/>
      <c r="BG832" s="15"/>
      <c r="BH832" s="15"/>
      <c r="BI832" s="15"/>
      <c r="BJ832" s="7"/>
      <c r="BK832" s="7"/>
      <c r="BL832" s="15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  <c r="CU832" s="7"/>
      <c r="CV832" s="7"/>
      <c r="CW832" s="7"/>
      <c r="CX832" s="7"/>
      <c r="CY832" s="7"/>
      <c r="CZ832" s="7"/>
      <c r="DA832" s="7"/>
      <c r="DB832" s="7"/>
      <c r="DC832" s="7"/>
      <c r="DD832" s="7"/>
      <c r="DE832" s="7"/>
      <c r="DF832" s="7"/>
      <c r="DG832" s="7"/>
      <c r="DH832" s="7"/>
      <c r="DI832" s="7"/>
      <c r="DJ832" s="7"/>
      <c r="DK832" s="7"/>
      <c r="DL832" s="7"/>
      <c r="DM832" s="7"/>
      <c r="DN832" s="7"/>
      <c r="DO832" s="7"/>
      <c r="DP832" s="7"/>
      <c r="DQ832" s="7"/>
      <c r="DR832" s="7"/>
      <c r="DS832" s="7"/>
      <c r="DT832" s="7"/>
      <c r="DU832" s="7"/>
      <c r="DV832" s="7"/>
      <c r="DW832" s="7"/>
      <c r="DX832" s="7"/>
      <c r="DY832" s="7"/>
      <c r="DZ832" s="7"/>
      <c r="EA832" s="7"/>
      <c r="EB832" s="7"/>
      <c r="EC832" s="7"/>
      <c r="ED832" s="7"/>
      <c r="EE832" s="7"/>
      <c r="EF832" s="7"/>
      <c r="EG832" s="7"/>
      <c r="EH832" s="7"/>
      <c r="EI832" s="7"/>
      <c r="EJ832" s="7"/>
      <c r="EK832" s="7"/>
      <c r="EL832" s="7"/>
      <c r="EM832" s="7"/>
      <c r="EN832" s="7"/>
      <c r="EO832" s="7"/>
      <c r="EP832" s="7"/>
      <c r="EQ832" s="7"/>
      <c r="ER832" s="7"/>
      <c r="ES832" s="7"/>
      <c r="ET832" s="7"/>
      <c r="EU832" s="7"/>
      <c r="EV832" s="7"/>
      <c r="EW832" s="7"/>
      <c r="EX832" s="7"/>
      <c r="EY832" s="7"/>
      <c r="EZ832" s="7"/>
      <c r="FA832" s="7"/>
      <c r="FB832" s="7"/>
      <c r="FC832" s="7"/>
      <c r="FD832" s="7"/>
      <c r="FE832" s="7"/>
      <c r="FF832" s="7"/>
      <c r="FG832" s="7"/>
      <c r="FH832" s="7"/>
      <c r="FI832" s="7"/>
      <c r="FJ832" s="7"/>
      <c r="FK832" s="7"/>
      <c r="FL832" s="7"/>
      <c r="FM832" s="7"/>
      <c r="FN832" s="7"/>
      <c r="FO832" s="7"/>
      <c r="FP832" s="7"/>
      <c r="FQ832" s="7"/>
      <c r="FR832" s="7"/>
      <c r="FS832" s="7"/>
      <c r="FT832" s="7"/>
      <c r="FU832" s="7"/>
      <c r="FV832" s="7"/>
      <c r="FW832" s="7"/>
      <c r="FX832" s="7"/>
      <c r="FY832" s="7"/>
      <c r="FZ832" s="7"/>
      <c r="GA832" s="7"/>
      <c r="GB832" s="7"/>
      <c r="GC832" s="7"/>
      <c r="GD832" s="7"/>
      <c r="GE832" s="7"/>
      <c r="GF832" s="7"/>
      <c r="GG832" s="7"/>
      <c r="GH832" s="7"/>
      <c r="GI832" s="7"/>
      <c r="GJ832" s="7"/>
      <c r="GK832" s="7"/>
      <c r="GL832" s="7"/>
      <c r="GM832" s="7"/>
      <c r="GN832" s="7"/>
      <c r="GO832" s="7"/>
      <c r="GP832" s="7"/>
      <c r="GQ832" s="7"/>
      <c r="GR832" s="7"/>
      <c r="GS832" s="7"/>
      <c r="GT832" s="7"/>
      <c r="GU832" s="7"/>
      <c r="GV832" s="7"/>
      <c r="GW832" s="7"/>
      <c r="GX832" s="7"/>
      <c r="GY832" s="7"/>
      <c r="GZ832" s="7"/>
      <c r="HA832" s="7"/>
      <c r="HB832" s="7"/>
      <c r="HC832" s="7"/>
      <c r="HD832" s="7"/>
      <c r="HE832" s="7"/>
      <c r="HF832" s="7"/>
      <c r="HG832" s="7"/>
      <c r="HH832" s="7"/>
      <c r="HI832" s="7"/>
      <c r="HJ832" s="7"/>
      <c r="HK832" s="7"/>
      <c r="HL832" s="7"/>
      <c r="HM832" s="7"/>
      <c r="HN832" s="7"/>
      <c r="HO832" s="7"/>
      <c r="HP832" s="7"/>
      <c r="HQ832" s="7"/>
      <c r="HR832" s="7"/>
      <c r="HS832" s="7"/>
      <c r="HT832" s="7"/>
      <c r="HU832" s="7"/>
      <c r="HV832" s="7"/>
      <c r="HW832" s="7"/>
      <c r="HX832" s="7"/>
      <c r="HY832" s="7"/>
      <c r="HZ832" s="7"/>
      <c r="IA832" s="7"/>
      <c r="IB832" s="7"/>
      <c r="IC832" s="7"/>
      <c r="ID832" s="7"/>
      <c r="IE832" s="7"/>
      <c r="IF832" s="7"/>
      <c r="IG832" s="7"/>
      <c r="IH832" s="7"/>
      <c r="II832" s="7"/>
      <c r="IJ832" s="7"/>
      <c r="IK832" s="7"/>
      <c r="IL832" s="7"/>
      <c r="IM832" s="7"/>
      <c r="IN832" s="7"/>
      <c r="IO832" s="7"/>
      <c r="IP832" s="7"/>
      <c r="IQ832" s="7"/>
    </row>
    <row r="833" spans="2:251">
      <c r="B833" s="65"/>
      <c r="C833" s="15"/>
      <c r="D833" s="15"/>
      <c r="F833" s="15"/>
      <c r="G833" s="14"/>
      <c r="H833" s="14"/>
      <c r="I833" s="14"/>
      <c r="J833" s="15"/>
      <c r="K833" s="14"/>
      <c r="L833" s="15"/>
      <c r="M833" s="15"/>
      <c r="N833" s="15"/>
      <c r="O833" s="15"/>
      <c r="P833" s="15"/>
      <c r="Q833" s="14"/>
      <c r="R833" s="15"/>
      <c r="S833" s="15"/>
      <c r="T833" s="15"/>
      <c r="U833" s="15"/>
      <c r="V833" s="15"/>
      <c r="W833" s="18"/>
      <c r="X833" s="15"/>
      <c r="Y833" s="15"/>
      <c r="Z833" s="18"/>
      <c r="AA833" s="15"/>
      <c r="AB833" s="15"/>
      <c r="AC833" s="18"/>
      <c r="AD833" s="16"/>
      <c r="AE833" s="16"/>
      <c r="AF833" s="11"/>
      <c r="AG833" s="15"/>
      <c r="AH833" s="15"/>
      <c r="AI833" s="18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4"/>
      <c r="AV833" s="15"/>
      <c r="AW833" s="15"/>
      <c r="AX833" s="15"/>
      <c r="AY833" s="15"/>
      <c r="AZ833" s="15"/>
      <c r="BA833" s="15"/>
      <c r="BB833" s="15"/>
      <c r="BC833" s="15"/>
      <c r="BD833" s="14"/>
      <c r="BE833" s="15"/>
      <c r="BF833" s="15"/>
      <c r="BG833" s="15"/>
      <c r="BH833" s="15"/>
      <c r="BI833" s="15"/>
      <c r="BJ833" s="7"/>
      <c r="BK833" s="7"/>
      <c r="BL833" s="15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  <c r="CU833" s="7"/>
      <c r="CV833" s="7"/>
      <c r="CW833" s="7"/>
      <c r="CX833" s="7"/>
      <c r="CY833" s="7"/>
      <c r="CZ833" s="7"/>
      <c r="DA833" s="7"/>
      <c r="DB833" s="7"/>
      <c r="DC833" s="7"/>
      <c r="DD833" s="7"/>
      <c r="DE833" s="7"/>
      <c r="DF833" s="7"/>
      <c r="DG833" s="7"/>
      <c r="DH833" s="7"/>
      <c r="DI833" s="7"/>
      <c r="DJ833" s="7"/>
      <c r="DK833" s="7"/>
      <c r="DL833" s="7"/>
      <c r="DM833" s="7"/>
      <c r="DN833" s="7"/>
      <c r="DO833" s="7"/>
      <c r="DP833" s="7"/>
      <c r="DQ833" s="7"/>
      <c r="DR833" s="7"/>
      <c r="DS833" s="7"/>
      <c r="DT833" s="7"/>
      <c r="DU833" s="7"/>
      <c r="DV833" s="7"/>
      <c r="DW833" s="7"/>
      <c r="DX833" s="7"/>
      <c r="DY833" s="7"/>
      <c r="DZ833" s="7"/>
      <c r="EA833" s="7"/>
      <c r="EB833" s="7"/>
      <c r="EC833" s="7"/>
      <c r="ED833" s="7"/>
      <c r="EE833" s="7"/>
      <c r="EF833" s="7"/>
      <c r="EG833" s="7"/>
      <c r="EH833" s="7"/>
      <c r="EI833" s="7"/>
      <c r="EJ833" s="7"/>
      <c r="EK833" s="7"/>
      <c r="EL833" s="7"/>
      <c r="EM833" s="7"/>
      <c r="EN833" s="7"/>
      <c r="EO833" s="7"/>
      <c r="EP833" s="7"/>
      <c r="EQ833" s="7"/>
      <c r="ER833" s="7"/>
      <c r="ES833" s="7"/>
      <c r="ET833" s="7"/>
      <c r="EU833" s="7"/>
      <c r="EV833" s="7"/>
      <c r="EW833" s="7"/>
      <c r="EX833" s="7"/>
      <c r="EY833" s="7"/>
      <c r="EZ833" s="7"/>
      <c r="FA833" s="7"/>
      <c r="FB833" s="7"/>
      <c r="FC833" s="7"/>
      <c r="FD833" s="7"/>
      <c r="FE833" s="7"/>
      <c r="FF833" s="7"/>
      <c r="FG833" s="7"/>
      <c r="FH833" s="7"/>
      <c r="FI833" s="7"/>
      <c r="FJ833" s="7"/>
      <c r="FK833" s="7"/>
      <c r="FL833" s="7"/>
      <c r="FM833" s="7"/>
      <c r="FN833" s="7"/>
      <c r="FO833" s="7"/>
      <c r="FP833" s="7"/>
      <c r="FQ833" s="7"/>
      <c r="FR833" s="7"/>
      <c r="FS833" s="7"/>
      <c r="FT833" s="7"/>
      <c r="FU833" s="7"/>
      <c r="FV833" s="7"/>
      <c r="FW833" s="7"/>
      <c r="FX833" s="7"/>
      <c r="FY833" s="7"/>
      <c r="FZ833" s="7"/>
      <c r="GA833" s="7"/>
      <c r="GB833" s="7"/>
      <c r="GC833" s="7"/>
      <c r="GD833" s="7"/>
      <c r="GE833" s="7"/>
      <c r="GF833" s="7"/>
      <c r="GG833" s="7"/>
      <c r="GH833" s="7"/>
      <c r="GI833" s="7"/>
      <c r="GJ833" s="7"/>
      <c r="GK833" s="7"/>
      <c r="GL833" s="7"/>
      <c r="GM833" s="7"/>
      <c r="GN833" s="7"/>
      <c r="GO833" s="7"/>
      <c r="GP833" s="7"/>
      <c r="GQ833" s="7"/>
      <c r="GR833" s="7"/>
      <c r="GS833" s="7"/>
      <c r="GT833" s="7"/>
      <c r="GU833" s="7"/>
      <c r="GV833" s="7"/>
      <c r="GW833" s="7"/>
      <c r="GX833" s="7"/>
      <c r="GY833" s="7"/>
      <c r="GZ833" s="7"/>
      <c r="HA833" s="7"/>
      <c r="HB833" s="7"/>
      <c r="HC833" s="7"/>
      <c r="HD833" s="7"/>
      <c r="HE833" s="7"/>
      <c r="HF833" s="7"/>
      <c r="HG833" s="7"/>
      <c r="HH833" s="7"/>
      <c r="HI833" s="7"/>
      <c r="HJ833" s="7"/>
      <c r="HK833" s="7"/>
      <c r="HL833" s="7"/>
      <c r="HM833" s="7"/>
      <c r="HN833" s="7"/>
      <c r="HO833" s="7"/>
      <c r="HP833" s="7"/>
      <c r="HQ833" s="7"/>
      <c r="HR833" s="7"/>
      <c r="HS833" s="7"/>
      <c r="HT833" s="7"/>
      <c r="HU833" s="7"/>
      <c r="HV833" s="7"/>
      <c r="HW833" s="7"/>
      <c r="HX833" s="7"/>
      <c r="HY833" s="7"/>
      <c r="HZ833" s="7"/>
      <c r="IA833" s="7"/>
      <c r="IB833" s="7"/>
      <c r="IC833" s="7"/>
      <c r="ID833" s="7"/>
      <c r="IE833" s="7"/>
      <c r="IF833" s="7"/>
      <c r="IG833" s="7"/>
      <c r="IH833" s="7"/>
      <c r="II833" s="7"/>
      <c r="IJ833" s="7"/>
      <c r="IK833" s="7"/>
      <c r="IL833" s="7"/>
      <c r="IM833" s="7"/>
      <c r="IN833" s="7"/>
      <c r="IO833" s="7"/>
      <c r="IP833" s="7"/>
      <c r="IQ833" s="7"/>
    </row>
    <row r="834" spans="2:251">
      <c r="B834" s="65"/>
      <c r="C834" s="15"/>
      <c r="D834" s="15"/>
      <c r="F834" s="15"/>
      <c r="G834" s="14"/>
      <c r="H834" s="14"/>
      <c r="I834" s="14"/>
      <c r="J834" s="15"/>
      <c r="K834" s="14"/>
      <c r="L834" s="15"/>
      <c r="M834" s="15"/>
      <c r="N834" s="15"/>
      <c r="O834" s="15"/>
      <c r="P834" s="15"/>
      <c r="Q834" s="14"/>
      <c r="R834" s="15"/>
      <c r="S834" s="15"/>
      <c r="T834" s="15"/>
      <c r="U834" s="15"/>
      <c r="V834" s="15"/>
      <c r="W834" s="18"/>
      <c r="X834" s="15"/>
      <c r="Y834" s="15"/>
      <c r="Z834" s="18"/>
      <c r="AA834" s="15"/>
      <c r="AB834" s="15"/>
      <c r="AC834" s="18"/>
      <c r="AD834" s="16"/>
      <c r="AE834" s="16"/>
      <c r="AF834" s="11"/>
      <c r="AG834" s="15"/>
      <c r="AH834" s="15"/>
      <c r="AI834" s="18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4"/>
      <c r="AV834" s="15"/>
      <c r="AW834" s="15"/>
      <c r="AX834" s="15"/>
      <c r="AY834" s="15"/>
      <c r="AZ834" s="15"/>
      <c r="BA834" s="15"/>
      <c r="BB834" s="15"/>
      <c r="BC834" s="15"/>
      <c r="BD834" s="14"/>
      <c r="BE834" s="15"/>
      <c r="BF834" s="15"/>
      <c r="BG834" s="16"/>
      <c r="BH834" s="15"/>
      <c r="BI834" s="15"/>
      <c r="BJ834" s="7"/>
      <c r="BK834" s="7"/>
      <c r="BL834" s="15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  <c r="CU834" s="7"/>
      <c r="CV834" s="7"/>
      <c r="CW834" s="7"/>
      <c r="CX834" s="7"/>
      <c r="CY834" s="7"/>
      <c r="CZ834" s="7"/>
      <c r="DA834" s="7"/>
      <c r="DB834" s="7"/>
      <c r="DC834" s="7"/>
      <c r="DD834" s="7"/>
      <c r="DE834" s="7"/>
      <c r="DF834" s="7"/>
      <c r="DG834" s="7"/>
      <c r="DH834" s="7"/>
      <c r="DI834" s="7"/>
      <c r="DJ834" s="7"/>
      <c r="DK834" s="7"/>
      <c r="DL834" s="7"/>
      <c r="DM834" s="7"/>
      <c r="DN834" s="7"/>
      <c r="DO834" s="7"/>
      <c r="DP834" s="7"/>
      <c r="DQ834" s="7"/>
      <c r="DR834" s="7"/>
      <c r="DS834" s="7"/>
      <c r="DT834" s="7"/>
      <c r="DU834" s="7"/>
      <c r="DV834" s="7"/>
      <c r="DW834" s="7"/>
      <c r="DX834" s="7"/>
      <c r="DY834" s="7"/>
      <c r="DZ834" s="7"/>
      <c r="EA834" s="7"/>
      <c r="EB834" s="7"/>
      <c r="EC834" s="7"/>
      <c r="ED834" s="7"/>
      <c r="EE834" s="7"/>
      <c r="EF834" s="7"/>
      <c r="EG834" s="7"/>
      <c r="EH834" s="7"/>
      <c r="EI834" s="7"/>
      <c r="EJ834" s="7"/>
      <c r="EK834" s="7"/>
      <c r="EL834" s="7"/>
      <c r="EM834" s="7"/>
      <c r="EN834" s="7"/>
      <c r="EO834" s="7"/>
      <c r="EP834" s="7"/>
      <c r="EQ834" s="7"/>
      <c r="ER834" s="7"/>
      <c r="ES834" s="7"/>
      <c r="ET834" s="7"/>
      <c r="EU834" s="7"/>
      <c r="EV834" s="7"/>
      <c r="EW834" s="7"/>
      <c r="EX834" s="7"/>
      <c r="EY834" s="7"/>
      <c r="EZ834" s="7"/>
      <c r="FA834" s="7"/>
      <c r="FB834" s="7"/>
      <c r="FC834" s="7"/>
      <c r="FD834" s="7"/>
      <c r="FE834" s="7"/>
      <c r="FF834" s="7"/>
      <c r="FG834" s="7"/>
      <c r="FH834" s="7"/>
      <c r="FI834" s="7"/>
      <c r="FJ834" s="7"/>
      <c r="FK834" s="7"/>
      <c r="FL834" s="7"/>
      <c r="FM834" s="7"/>
      <c r="FN834" s="7"/>
      <c r="FO834" s="7"/>
      <c r="FP834" s="7"/>
      <c r="FQ834" s="7"/>
      <c r="FR834" s="7"/>
      <c r="FS834" s="7"/>
      <c r="FT834" s="7"/>
      <c r="FU834" s="7"/>
      <c r="FV834" s="7"/>
      <c r="FW834" s="7"/>
      <c r="FX834" s="7"/>
      <c r="FY834" s="7"/>
      <c r="FZ834" s="7"/>
      <c r="GA834" s="7"/>
      <c r="GB834" s="7"/>
      <c r="GC834" s="7"/>
      <c r="GD834" s="7"/>
      <c r="GE834" s="7"/>
      <c r="GF834" s="7"/>
      <c r="GG834" s="7"/>
      <c r="GH834" s="7"/>
      <c r="GI834" s="7"/>
      <c r="GJ834" s="7"/>
      <c r="GK834" s="7"/>
      <c r="GL834" s="7"/>
      <c r="GM834" s="7"/>
      <c r="GN834" s="7"/>
      <c r="GO834" s="7"/>
      <c r="GP834" s="7"/>
      <c r="GQ834" s="7"/>
      <c r="GR834" s="7"/>
      <c r="GS834" s="7"/>
      <c r="GT834" s="7"/>
      <c r="GU834" s="7"/>
      <c r="GV834" s="7"/>
      <c r="GW834" s="7"/>
      <c r="GX834" s="7"/>
      <c r="GY834" s="7"/>
      <c r="GZ834" s="7"/>
      <c r="HA834" s="7"/>
      <c r="HB834" s="7"/>
      <c r="HC834" s="7"/>
      <c r="HD834" s="7"/>
      <c r="HE834" s="7"/>
      <c r="HF834" s="7"/>
      <c r="HG834" s="7"/>
      <c r="HH834" s="7"/>
      <c r="HI834" s="7"/>
      <c r="HJ834" s="7"/>
      <c r="HK834" s="7"/>
      <c r="HL834" s="7"/>
      <c r="HM834" s="7"/>
      <c r="HN834" s="7"/>
      <c r="HO834" s="7"/>
      <c r="HP834" s="7"/>
      <c r="HQ834" s="7"/>
      <c r="HR834" s="7"/>
      <c r="HS834" s="7"/>
      <c r="HT834" s="7"/>
      <c r="HU834" s="7"/>
      <c r="HV834" s="7"/>
      <c r="HW834" s="7"/>
      <c r="HX834" s="7"/>
      <c r="HY834" s="7"/>
      <c r="HZ834" s="7"/>
      <c r="IA834" s="7"/>
      <c r="IB834" s="7"/>
      <c r="IC834" s="7"/>
      <c r="ID834" s="7"/>
      <c r="IE834" s="7"/>
      <c r="IF834" s="7"/>
      <c r="IG834" s="7"/>
      <c r="IH834" s="7"/>
      <c r="II834" s="7"/>
      <c r="IJ834" s="7"/>
      <c r="IK834" s="7"/>
      <c r="IL834" s="7"/>
      <c r="IM834" s="7"/>
      <c r="IN834" s="7"/>
      <c r="IO834" s="7"/>
      <c r="IP834" s="7"/>
      <c r="IQ834" s="7"/>
    </row>
    <row r="835" spans="2:251">
      <c r="B835" s="65"/>
      <c r="C835" s="15"/>
      <c r="D835" s="15"/>
      <c r="F835" s="15"/>
      <c r="G835" s="14"/>
      <c r="H835" s="14"/>
      <c r="I835" s="14"/>
      <c r="J835" s="15"/>
      <c r="K835" s="14"/>
      <c r="L835" s="15"/>
      <c r="M835" s="15"/>
      <c r="N835" s="15"/>
      <c r="O835" s="15"/>
      <c r="P835" s="15"/>
      <c r="Q835" s="14"/>
      <c r="R835" s="15"/>
      <c r="S835" s="15"/>
      <c r="T835" s="15"/>
      <c r="U835" s="15"/>
      <c r="V835" s="15"/>
      <c r="W835" s="18"/>
      <c r="X835" s="15"/>
      <c r="Y835" s="15"/>
      <c r="Z835" s="18"/>
      <c r="AA835" s="15"/>
      <c r="AB835" s="15"/>
      <c r="AC835" s="18"/>
      <c r="AD835" s="16"/>
      <c r="AE835" s="16"/>
      <c r="AF835" s="11"/>
      <c r="AG835" s="15"/>
      <c r="AH835" s="15"/>
      <c r="AI835" s="18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4"/>
      <c r="AV835" s="15"/>
      <c r="AW835" s="15"/>
      <c r="AX835" s="15"/>
      <c r="AY835" s="15"/>
      <c r="AZ835" s="15"/>
      <c r="BA835" s="15"/>
      <c r="BB835" s="15"/>
      <c r="BC835" s="15"/>
      <c r="BD835" s="14"/>
      <c r="BE835" s="15"/>
      <c r="BF835" s="15"/>
      <c r="BG835" s="16"/>
      <c r="BH835" s="15"/>
      <c r="BI835" s="15"/>
      <c r="BJ835" s="7"/>
      <c r="BK835" s="7"/>
      <c r="BL835" s="15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  <c r="CU835" s="7"/>
      <c r="CV835" s="7"/>
      <c r="CW835" s="7"/>
      <c r="CX835" s="7"/>
      <c r="CY835" s="7"/>
      <c r="CZ835" s="7"/>
      <c r="DA835" s="7"/>
      <c r="DB835" s="7"/>
      <c r="DC835" s="7"/>
      <c r="DD835" s="7"/>
      <c r="DE835" s="7"/>
      <c r="DF835" s="7"/>
      <c r="DG835" s="7"/>
      <c r="DH835" s="7"/>
      <c r="DI835" s="7"/>
      <c r="DJ835" s="7"/>
      <c r="DK835" s="7"/>
      <c r="DL835" s="7"/>
      <c r="DM835" s="7"/>
      <c r="DN835" s="7"/>
      <c r="DO835" s="7"/>
      <c r="DP835" s="7"/>
      <c r="DQ835" s="7"/>
      <c r="DR835" s="7"/>
      <c r="DS835" s="7"/>
      <c r="DT835" s="7"/>
      <c r="DU835" s="7"/>
      <c r="DV835" s="7"/>
      <c r="DW835" s="7"/>
      <c r="DX835" s="7"/>
      <c r="DY835" s="7"/>
      <c r="DZ835" s="7"/>
      <c r="EA835" s="7"/>
      <c r="EB835" s="7"/>
      <c r="EC835" s="7"/>
      <c r="ED835" s="7"/>
      <c r="EE835" s="7"/>
      <c r="EF835" s="7"/>
      <c r="EG835" s="7"/>
      <c r="EH835" s="7"/>
      <c r="EI835" s="7"/>
      <c r="EJ835" s="7"/>
      <c r="EK835" s="7"/>
      <c r="EL835" s="7"/>
      <c r="EM835" s="7"/>
      <c r="EN835" s="7"/>
      <c r="EO835" s="7"/>
      <c r="EP835" s="7"/>
      <c r="EQ835" s="7"/>
      <c r="ER835" s="7"/>
      <c r="ES835" s="7"/>
      <c r="ET835" s="7"/>
      <c r="EU835" s="7"/>
      <c r="EV835" s="7"/>
      <c r="EW835" s="7"/>
      <c r="EX835" s="7"/>
      <c r="EY835" s="7"/>
      <c r="EZ835" s="7"/>
      <c r="FA835" s="7"/>
      <c r="FB835" s="7"/>
      <c r="FC835" s="7"/>
      <c r="FD835" s="7"/>
      <c r="FE835" s="7"/>
      <c r="FF835" s="7"/>
      <c r="FG835" s="7"/>
      <c r="FH835" s="7"/>
      <c r="FI835" s="7"/>
      <c r="FJ835" s="7"/>
      <c r="FK835" s="7"/>
      <c r="FL835" s="7"/>
      <c r="FM835" s="7"/>
      <c r="FN835" s="7"/>
      <c r="FO835" s="7"/>
      <c r="FP835" s="7"/>
      <c r="FQ835" s="7"/>
      <c r="FR835" s="7"/>
      <c r="FS835" s="7"/>
      <c r="FT835" s="7"/>
      <c r="FU835" s="7"/>
      <c r="FV835" s="7"/>
      <c r="FW835" s="7"/>
      <c r="FX835" s="7"/>
      <c r="FY835" s="7"/>
      <c r="FZ835" s="7"/>
      <c r="GA835" s="7"/>
      <c r="GB835" s="7"/>
      <c r="GC835" s="7"/>
      <c r="GD835" s="7"/>
      <c r="GE835" s="7"/>
      <c r="GF835" s="7"/>
      <c r="GG835" s="7"/>
      <c r="GH835" s="7"/>
      <c r="GI835" s="7"/>
      <c r="GJ835" s="7"/>
      <c r="GK835" s="7"/>
      <c r="GL835" s="7"/>
      <c r="GM835" s="7"/>
      <c r="GN835" s="7"/>
      <c r="GO835" s="7"/>
      <c r="GP835" s="7"/>
      <c r="GQ835" s="7"/>
      <c r="GR835" s="7"/>
      <c r="GS835" s="7"/>
      <c r="GT835" s="7"/>
      <c r="GU835" s="7"/>
      <c r="GV835" s="7"/>
      <c r="GW835" s="7"/>
      <c r="GX835" s="7"/>
      <c r="GY835" s="7"/>
      <c r="GZ835" s="7"/>
      <c r="HA835" s="7"/>
      <c r="HB835" s="7"/>
      <c r="HC835" s="7"/>
      <c r="HD835" s="7"/>
      <c r="HE835" s="7"/>
      <c r="HF835" s="7"/>
      <c r="HG835" s="7"/>
      <c r="HH835" s="7"/>
      <c r="HI835" s="7"/>
      <c r="HJ835" s="7"/>
      <c r="HK835" s="7"/>
      <c r="HL835" s="7"/>
      <c r="HM835" s="7"/>
      <c r="HN835" s="7"/>
      <c r="HO835" s="7"/>
      <c r="HP835" s="7"/>
      <c r="HQ835" s="7"/>
      <c r="HR835" s="7"/>
      <c r="HS835" s="7"/>
      <c r="HT835" s="7"/>
      <c r="HU835" s="7"/>
      <c r="HV835" s="7"/>
      <c r="HW835" s="7"/>
      <c r="HX835" s="7"/>
      <c r="HY835" s="7"/>
      <c r="HZ835" s="7"/>
      <c r="IA835" s="7"/>
      <c r="IB835" s="7"/>
      <c r="IC835" s="7"/>
      <c r="ID835" s="7"/>
      <c r="IE835" s="7"/>
      <c r="IF835" s="7"/>
      <c r="IG835" s="7"/>
      <c r="IH835" s="7"/>
      <c r="II835" s="7"/>
      <c r="IJ835" s="7"/>
      <c r="IK835" s="7"/>
      <c r="IL835" s="7"/>
      <c r="IM835" s="7"/>
      <c r="IN835" s="7"/>
      <c r="IO835" s="7"/>
      <c r="IP835" s="7"/>
      <c r="IQ835" s="7"/>
    </row>
    <row r="836" spans="2:251">
      <c r="B836" s="65"/>
      <c r="C836" s="15"/>
      <c r="D836" s="15"/>
      <c r="F836" s="15"/>
      <c r="G836" s="14"/>
      <c r="H836" s="14"/>
      <c r="I836" s="14"/>
      <c r="J836" s="15"/>
      <c r="K836" s="14"/>
      <c r="L836" s="15"/>
      <c r="M836" s="15"/>
      <c r="N836" s="15"/>
      <c r="O836" s="15"/>
      <c r="P836" s="15"/>
      <c r="Q836" s="14"/>
      <c r="R836" s="15"/>
      <c r="S836" s="15"/>
      <c r="T836" s="15"/>
      <c r="U836" s="15"/>
      <c r="V836" s="15"/>
      <c r="W836" s="18"/>
      <c r="X836" s="15"/>
      <c r="Y836" s="15"/>
      <c r="Z836" s="18"/>
      <c r="AA836" s="15"/>
      <c r="AB836" s="15"/>
      <c r="AC836" s="18"/>
      <c r="AD836" s="16"/>
      <c r="AE836" s="16"/>
      <c r="AF836" s="11"/>
      <c r="AG836" s="15"/>
      <c r="AH836" s="15"/>
      <c r="AI836" s="18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4"/>
      <c r="AV836" s="15"/>
      <c r="AW836" s="15"/>
      <c r="AX836" s="15"/>
      <c r="AY836" s="15"/>
      <c r="AZ836" s="15"/>
      <c r="BA836" s="15"/>
      <c r="BB836" s="15"/>
      <c r="BC836" s="15"/>
      <c r="BD836" s="14"/>
      <c r="BE836" s="15"/>
      <c r="BF836" s="15"/>
      <c r="BG836" s="16"/>
      <c r="BH836" s="15"/>
      <c r="BI836" s="15"/>
      <c r="BJ836" s="7"/>
      <c r="BK836" s="7"/>
      <c r="BL836" s="15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  <c r="CU836" s="7"/>
      <c r="CV836" s="7"/>
      <c r="CW836" s="7"/>
      <c r="CX836" s="7"/>
      <c r="CY836" s="7"/>
      <c r="CZ836" s="7"/>
      <c r="DA836" s="7"/>
      <c r="DB836" s="7"/>
      <c r="DC836" s="7"/>
      <c r="DD836" s="7"/>
      <c r="DE836" s="7"/>
      <c r="DF836" s="7"/>
      <c r="DG836" s="7"/>
      <c r="DH836" s="7"/>
      <c r="DI836" s="7"/>
      <c r="DJ836" s="7"/>
      <c r="DK836" s="7"/>
      <c r="DL836" s="7"/>
      <c r="DM836" s="7"/>
      <c r="DN836" s="7"/>
      <c r="DO836" s="7"/>
      <c r="DP836" s="7"/>
      <c r="DQ836" s="7"/>
      <c r="DR836" s="7"/>
      <c r="DS836" s="7"/>
      <c r="DT836" s="7"/>
      <c r="DU836" s="7"/>
      <c r="DV836" s="7"/>
      <c r="DW836" s="7"/>
      <c r="DX836" s="7"/>
      <c r="DY836" s="7"/>
      <c r="DZ836" s="7"/>
      <c r="EA836" s="7"/>
      <c r="EB836" s="7"/>
      <c r="EC836" s="7"/>
      <c r="ED836" s="7"/>
      <c r="EE836" s="7"/>
      <c r="EF836" s="7"/>
      <c r="EG836" s="7"/>
      <c r="EH836" s="7"/>
      <c r="EI836" s="7"/>
      <c r="EJ836" s="7"/>
      <c r="EK836" s="7"/>
      <c r="EL836" s="7"/>
      <c r="EM836" s="7"/>
      <c r="EN836" s="7"/>
      <c r="EO836" s="7"/>
      <c r="EP836" s="7"/>
      <c r="EQ836" s="7"/>
      <c r="ER836" s="7"/>
      <c r="ES836" s="7"/>
      <c r="ET836" s="7"/>
      <c r="EU836" s="7"/>
      <c r="EV836" s="7"/>
      <c r="EW836" s="7"/>
      <c r="EX836" s="7"/>
      <c r="EY836" s="7"/>
      <c r="EZ836" s="7"/>
      <c r="FA836" s="7"/>
      <c r="FB836" s="7"/>
      <c r="FC836" s="7"/>
      <c r="FD836" s="7"/>
      <c r="FE836" s="7"/>
      <c r="FF836" s="7"/>
      <c r="FG836" s="7"/>
      <c r="FH836" s="7"/>
      <c r="FI836" s="7"/>
      <c r="FJ836" s="7"/>
      <c r="FK836" s="7"/>
      <c r="FL836" s="7"/>
      <c r="FM836" s="7"/>
      <c r="FN836" s="7"/>
      <c r="FO836" s="7"/>
      <c r="FP836" s="7"/>
      <c r="FQ836" s="7"/>
      <c r="FR836" s="7"/>
      <c r="FS836" s="7"/>
      <c r="FT836" s="7"/>
      <c r="FU836" s="7"/>
      <c r="FV836" s="7"/>
      <c r="FW836" s="7"/>
      <c r="FX836" s="7"/>
      <c r="FY836" s="7"/>
      <c r="FZ836" s="7"/>
      <c r="GA836" s="7"/>
      <c r="GB836" s="7"/>
      <c r="GC836" s="7"/>
      <c r="GD836" s="7"/>
      <c r="GE836" s="7"/>
      <c r="GF836" s="7"/>
      <c r="GG836" s="7"/>
      <c r="GH836" s="7"/>
      <c r="GI836" s="7"/>
      <c r="GJ836" s="7"/>
      <c r="GK836" s="7"/>
      <c r="GL836" s="7"/>
      <c r="GM836" s="7"/>
      <c r="GN836" s="7"/>
      <c r="GO836" s="7"/>
      <c r="GP836" s="7"/>
      <c r="GQ836" s="7"/>
      <c r="GR836" s="7"/>
      <c r="GS836" s="7"/>
      <c r="GT836" s="7"/>
      <c r="GU836" s="7"/>
      <c r="GV836" s="7"/>
      <c r="GW836" s="7"/>
      <c r="GX836" s="7"/>
      <c r="GY836" s="7"/>
      <c r="GZ836" s="7"/>
      <c r="HA836" s="7"/>
      <c r="HB836" s="7"/>
      <c r="HC836" s="7"/>
      <c r="HD836" s="7"/>
      <c r="HE836" s="7"/>
      <c r="HF836" s="7"/>
      <c r="HG836" s="7"/>
      <c r="HH836" s="7"/>
      <c r="HI836" s="7"/>
      <c r="HJ836" s="7"/>
      <c r="HK836" s="7"/>
      <c r="HL836" s="7"/>
      <c r="HM836" s="7"/>
      <c r="HN836" s="7"/>
      <c r="HO836" s="7"/>
      <c r="HP836" s="7"/>
      <c r="HQ836" s="7"/>
      <c r="HR836" s="7"/>
      <c r="HS836" s="7"/>
      <c r="HT836" s="7"/>
      <c r="HU836" s="7"/>
      <c r="HV836" s="7"/>
      <c r="HW836" s="7"/>
      <c r="HX836" s="7"/>
      <c r="HY836" s="7"/>
      <c r="HZ836" s="7"/>
      <c r="IA836" s="7"/>
      <c r="IB836" s="7"/>
      <c r="IC836" s="7"/>
      <c r="ID836" s="7"/>
      <c r="IE836" s="7"/>
      <c r="IF836" s="7"/>
      <c r="IG836" s="7"/>
      <c r="IH836" s="7"/>
      <c r="II836" s="7"/>
      <c r="IJ836" s="7"/>
      <c r="IK836" s="7"/>
      <c r="IL836" s="7"/>
      <c r="IM836" s="7"/>
      <c r="IN836" s="7"/>
      <c r="IO836" s="7"/>
      <c r="IP836" s="7"/>
      <c r="IQ836" s="7"/>
    </row>
    <row r="837" spans="2:251">
      <c r="B837" s="65"/>
      <c r="C837" s="15"/>
      <c r="D837" s="15"/>
      <c r="F837" s="15"/>
      <c r="G837" s="14"/>
      <c r="H837" s="14"/>
      <c r="I837" s="14"/>
      <c r="J837" s="15"/>
      <c r="K837" s="14"/>
      <c r="L837" s="15"/>
      <c r="M837" s="15"/>
      <c r="N837" s="15"/>
      <c r="O837" s="15"/>
      <c r="P837" s="15"/>
      <c r="Q837" s="14"/>
      <c r="R837" s="15"/>
      <c r="S837" s="15"/>
      <c r="T837" s="15"/>
      <c r="U837" s="15"/>
      <c r="V837" s="15"/>
      <c r="W837" s="18"/>
      <c r="X837" s="15"/>
      <c r="Y837" s="15"/>
      <c r="Z837" s="18"/>
      <c r="AA837" s="15"/>
      <c r="AB837" s="15"/>
      <c r="AC837" s="18"/>
      <c r="AD837" s="16"/>
      <c r="AE837" s="16"/>
      <c r="AF837" s="11"/>
      <c r="AG837" s="15"/>
      <c r="AH837" s="15"/>
      <c r="AI837" s="18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4"/>
      <c r="AV837" s="15"/>
      <c r="AW837" s="15"/>
      <c r="AX837" s="15"/>
      <c r="AY837" s="15"/>
      <c r="AZ837" s="15"/>
      <c r="BA837" s="15"/>
      <c r="BB837" s="15"/>
      <c r="BC837" s="15"/>
      <c r="BD837" s="14"/>
      <c r="BE837" s="15"/>
      <c r="BF837" s="15"/>
      <c r="BG837" s="16"/>
      <c r="BH837" s="15"/>
      <c r="BI837" s="15"/>
      <c r="BJ837" s="7"/>
      <c r="BK837" s="7"/>
      <c r="BL837" s="15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  <c r="CU837" s="7"/>
      <c r="CV837" s="7"/>
      <c r="CW837" s="7"/>
      <c r="CX837" s="7"/>
      <c r="CY837" s="7"/>
      <c r="CZ837" s="7"/>
      <c r="DA837" s="7"/>
      <c r="DB837" s="7"/>
      <c r="DC837" s="7"/>
      <c r="DD837" s="7"/>
      <c r="DE837" s="7"/>
      <c r="DF837" s="7"/>
      <c r="DG837" s="7"/>
      <c r="DH837" s="7"/>
      <c r="DI837" s="7"/>
      <c r="DJ837" s="7"/>
      <c r="DK837" s="7"/>
      <c r="DL837" s="7"/>
      <c r="DM837" s="7"/>
      <c r="DN837" s="7"/>
      <c r="DO837" s="7"/>
      <c r="DP837" s="7"/>
      <c r="DQ837" s="7"/>
      <c r="DR837" s="7"/>
      <c r="DS837" s="7"/>
      <c r="DT837" s="7"/>
      <c r="DU837" s="7"/>
      <c r="DV837" s="7"/>
      <c r="DW837" s="7"/>
      <c r="DX837" s="7"/>
      <c r="DY837" s="7"/>
      <c r="DZ837" s="7"/>
      <c r="EA837" s="7"/>
      <c r="EB837" s="7"/>
      <c r="EC837" s="7"/>
      <c r="ED837" s="7"/>
      <c r="EE837" s="7"/>
      <c r="EF837" s="7"/>
      <c r="EG837" s="7"/>
      <c r="EH837" s="7"/>
      <c r="EI837" s="7"/>
      <c r="EJ837" s="7"/>
      <c r="EK837" s="7"/>
      <c r="EL837" s="7"/>
      <c r="EM837" s="7"/>
      <c r="EN837" s="7"/>
      <c r="EO837" s="7"/>
      <c r="EP837" s="7"/>
      <c r="EQ837" s="7"/>
      <c r="ER837" s="7"/>
      <c r="ES837" s="7"/>
      <c r="ET837" s="7"/>
      <c r="EU837" s="7"/>
      <c r="EV837" s="7"/>
      <c r="EW837" s="7"/>
      <c r="EX837" s="7"/>
      <c r="EY837" s="7"/>
      <c r="EZ837" s="7"/>
      <c r="FA837" s="7"/>
      <c r="FB837" s="7"/>
      <c r="FC837" s="7"/>
      <c r="FD837" s="7"/>
      <c r="FE837" s="7"/>
      <c r="FF837" s="7"/>
      <c r="FG837" s="7"/>
      <c r="FH837" s="7"/>
      <c r="FI837" s="7"/>
      <c r="FJ837" s="7"/>
      <c r="FK837" s="7"/>
      <c r="FL837" s="7"/>
      <c r="FM837" s="7"/>
      <c r="FN837" s="7"/>
      <c r="FO837" s="7"/>
      <c r="FP837" s="7"/>
      <c r="FQ837" s="7"/>
      <c r="FR837" s="7"/>
      <c r="FS837" s="7"/>
      <c r="FT837" s="7"/>
      <c r="FU837" s="7"/>
      <c r="FV837" s="7"/>
      <c r="FW837" s="7"/>
      <c r="FX837" s="7"/>
      <c r="FY837" s="7"/>
      <c r="FZ837" s="7"/>
      <c r="GA837" s="7"/>
      <c r="GB837" s="7"/>
      <c r="GC837" s="7"/>
      <c r="GD837" s="7"/>
      <c r="GE837" s="7"/>
      <c r="GF837" s="7"/>
      <c r="GG837" s="7"/>
      <c r="GH837" s="7"/>
      <c r="GI837" s="7"/>
      <c r="GJ837" s="7"/>
      <c r="GK837" s="7"/>
      <c r="GL837" s="7"/>
      <c r="GM837" s="7"/>
      <c r="GN837" s="7"/>
      <c r="GO837" s="7"/>
      <c r="GP837" s="7"/>
      <c r="GQ837" s="7"/>
      <c r="GR837" s="7"/>
      <c r="GS837" s="7"/>
      <c r="GT837" s="7"/>
      <c r="GU837" s="7"/>
      <c r="GV837" s="7"/>
      <c r="GW837" s="7"/>
      <c r="GX837" s="7"/>
      <c r="GY837" s="7"/>
      <c r="GZ837" s="7"/>
      <c r="HA837" s="7"/>
      <c r="HB837" s="7"/>
      <c r="HC837" s="7"/>
      <c r="HD837" s="7"/>
      <c r="HE837" s="7"/>
      <c r="HF837" s="7"/>
      <c r="HG837" s="7"/>
      <c r="HH837" s="7"/>
      <c r="HI837" s="7"/>
      <c r="HJ837" s="7"/>
      <c r="HK837" s="7"/>
      <c r="HL837" s="7"/>
      <c r="HM837" s="7"/>
      <c r="HN837" s="7"/>
      <c r="HO837" s="7"/>
      <c r="HP837" s="7"/>
      <c r="HQ837" s="7"/>
      <c r="HR837" s="7"/>
      <c r="HS837" s="7"/>
      <c r="HT837" s="7"/>
      <c r="HU837" s="7"/>
      <c r="HV837" s="7"/>
      <c r="HW837" s="7"/>
      <c r="HX837" s="7"/>
      <c r="HY837" s="7"/>
      <c r="HZ837" s="7"/>
      <c r="IA837" s="7"/>
      <c r="IB837" s="7"/>
      <c r="IC837" s="7"/>
      <c r="ID837" s="7"/>
      <c r="IE837" s="7"/>
      <c r="IF837" s="7"/>
      <c r="IG837" s="7"/>
      <c r="IH837" s="7"/>
      <c r="II837" s="7"/>
      <c r="IJ837" s="7"/>
      <c r="IK837" s="7"/>
      <c r="IL837" s="7"/>
      <c r="IM837" s="7"/>
      <c r="IN837" s="7"/>
      <c r="IO837" s="7"/>
      <c r="IP837" s="7"/>
      <c r="IQ837" s="7"/>
    </row>
    <row r="838" spans="2:251">
      <c r="B838" s="65"/>
      <c r="C838" s="15"/>
      <c r="D838" s="15"/>
      <c r="F838" s="15"/>
      <c r="G838" s="14"/>
      <c r="H838" s="14"/>
      <c r="I838" s="14"/>
      <c r="J838" s="15"/>
      <c r="K838" s="14"/>
      <c r="L838" s="15"/>
      <c r="M838" s="15"/>
      <c r="N838" s="15"/>
      <c r="O838" s="15"/>
      <c r="P838" s="15"/>
      <c r="Q838" s="14"/>
      <c r="R838" s="15"/>
      <c r="S838" s="15"/>
      <c r="T838" s="15"/>
      <c r="U838" s="15"/>
      <c r="V838" s="15"/>
      <c r="W838" s="18"/>
      <c r="X838" s="15"/>
      <c r="Y838" s="15"/>
      <c r="Z838" s="18"/>
      <c r="AA838" s="15"/>
      <c r="AB838" s="15"/>
      <c r="AC838" s="18"/>
      <c r="AD838" s="16"/>
      <c r="AE838" s="16"/>
      <c r="AF838" s="11"/>
      <c r="AG838" s="15"/>
      <c r="AH838" s="15"/>
      <c r="AI838" s="18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4"/>
      <c r="AV838" s="15"/>
      <c r="AW838" s="15"/>
      <c r="AX838" s="15"/>
      <c r="AY838" s="15"/>
      <c r="AZ838" s="15"/>
      <c r="BA838" s="15"/>
      <c r="BB838" s="15"/>
      <c r="BC838" s="15"/>
      <c r="BD838" s="14"/>
      <c r="BE838" s="15"/>
      <c r="BF838" s="15"/>
      <c r="BG838" s="16"/>
      <c r="BH838" s="15"/>
      <c r="BI838" s="15"/>
      <c r="BJ838" s="7"/>
      <c r="BK838" s="7"/>
      <c r="BL838" s="15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  <c r="CU838" s="7"/>
      <c r="CV838" s="7"/>
      <c r="CW838" s="7"/>
      <c r="CX838" s="7"/>
      <c r="CY838" s="7"/>
      <c r="CZ838" s="7"/>
      <c r="DA838" s="7"/>
      <c r="DB838" s="7"/>
      <c r="DC838" s="7"/>
      <c r="DD838" s="7"/>
      <c r="DE838" s="7"/>
      <c r="DF838" s="7"/>
      <c r="DG838" s="7"/>
      <c r="DH838" s="7"/>
      <c r="DI838" s="7"/>
      <c r="DJ838" s="7"/>
      <c r="DK838" s="7"/>
      <c r="DL838" s="7"/>
      <c r="DM838" s="7"/>
      <c r="DN838" s="7"/>
      <c r="DO838" s="7"/>
      <c r="DP838" s="7"/>
      <c r="DQ838" s="7"/>
      <c r="DR838" s="7"/>
      <c r="DS838" s="7"/>
      <c r="DT838" s="7"/>
      <c r="DU838" s="7"/>
      <c r="DV838" s="7"/>
      <c r="DW838" s="7"/>
      <c r="DX838" s="7"/>
      <c r="DY838" s="7"/>
      <c r="DZ838" s="7"/>
      <c r="EA838" s="7"/>
      <c r="EB838" s="7"/>
      <c r="EC838" s="7"/>
      <c r="ED838" s="7"/>
      <c r="EE838" s="7"/>
      <c r="EF838" s="7"/>
      <c r="EG838" s="7"/>
      <c r="EH838" s="7"/>
      <c r="EI838" s="7"/>
      <c r="EJ838" s="7"/>
      <c r="EK838" s="7"/>
      <c r="EL838" s="7"/>
      <c r="EM838" s="7"/>
      <c r="EN838" s="7"/>
      <c r="EO838" s="7"/>
      <c r="EP838" s="7"/>
      <c r="EQ838" s="7"/>
      <c r="ER838" s="7"/>
      <c r="ES838" s="7"/>
      <c r="ET838" s="7"/>
      <c r="EU838" s="7"/>
      <c r="EV838" s="7"/>
      <c r="EW838" s="7"/>
      <c r="EX838" s="7"/>
      <c r="EY838" s="7"/>
      <c r="EZ838" s="7"/>
      <c r="FA838" s="7"/>
      <c r="FB838" s="7"/>
      <c r="FC838" s="7"/>
      <c r="FD838" s="7"/>
      <c r="FE838" s="7"/>
      <c r="FF838" s="7"/>
      <c r="FG838" s="7"/>
      <c r="FH838" s="7"/>
      <c r="FI838" s="7"/>
      <c r="FJ838" s="7"/>
      <c r="FK838" s="7"/>
      <c r="FL838" s="7"/>
      <c r="FM838" s="7"/>
      <c r="FN838" s="7"/>
      <c r="FO838" s="7"/>
      <c r="FP838" s="7"/>
      <c r="FQ838" s="7"/>
      <c r="FR838" s="7"/>
      <c r="FS838" s="7"/>
      <c r="FT838" s="7"/>
      <c r="FU838" s="7"/>
      <c r="FV838" s="7"/>
      <c r="FW838" s="7"/>
      <c r="FX838" s="7"/>
      <c r="FY838" s="7"/>
      <c r="FZ838" s="7"/>
      <c r="GA838" s="7"/>
      <c r="GB838" s="7"/>
      <c r="GC838" s="7"/>
      <c r="GD838" s="7"/>
      <c r="GE838" s="7"/>
      <c r="GF838" s="7"/>
      <c r="GG838" s="7"/>
      <c r="GH838" s="7"/>
      <c r="GI838" s="7"/>
      <c r="GJ838" s="7"/>
      <c r="GK838" s="7"/>
      <c r="GL838" s="7"/>
      <c r="GM838" s="7"/>
      <c r="GN838" s="7"/>
      <c r="GO838" s="7"/>
      <c r="GP838" s="7"/>
      <c r="GQ838" s="7"/>
      <c r="GR838" s="7"/>
      <c r="GS838" s="7"/>
      <c r="GT838" s="7"/>
      <c r="GU838" s="7"/>
      <c r="GV838" s="7"/>
      <c r="GW838" s="7"/>
      <c r="GX838" s="7"/>
      <c r="GY838" s="7"/>
      <c r="GZ838" s="7"/>
      <c r="HA838" s="7"/>
      <c r="HB838" s="7"/>
      <c r="HC838" s="7"/>
      <c r="HD838" s="7"/>
      <c r="HE838" s="7"/>
      <c r="HF838" s="7"/>
      <c r="HG838" s="7"/>
      <c r="HH838" s="7"/>
      <c r="HI838" s="7"/>
      <c r="HJ838" s="7"/>
      <c r="HK838" s="7"/>
      <c r="HL838" s="7"/>
      <c r="HM838" s="7"/>
      <c r="HN838" s="7"/>
      <c r="HO838" s="7"/>
      <c r="HP838" s="7"/>
      <c r="HQ838" s="7"/>
      <c r="HR838" s="7"/>
      <c r="HS838" s="7"/>
      <c r="HT838" s="7"/>
      <c r="HU838" s="7"/>
      <c r="HV838" s="7"/>
      <c r="HW838" s="7"/>
      <c r="HX838" s="7"/>
      <c r="HY838" s="7"/>
      <c r="HZ838" s="7"/>
      <c r="IA838" s="7"/>
      <c r="IB838" s="7"/>
      <c r="IC838" s="7"/>
      <c r="ID838" s="7"/>
      <c r="IE838" s="7"/>
      <c r="IF838" s="7"/>
      <c r="IG838" s="7"/>
      <c r="IH838" s="7"/>
      <c r="II838" s="7"/>
      <c r="IJ838" s="7"/>
      <c r="IK838" s="7"/>
      <c r="IL838" s="7"/>
      <c r="IM838" s="7"/>
      <c r="IN838" s="7"/>
      <c r="IO838" s="7"/>
      <c r="IP838" s="7"/>
      <c r="IQ838" s="7"/>
    </row>
    <row r="839" spans="2:251">
      <c r="B839" s="65"/>
      <c r="C839" s="15"/>
      <c r="D839" s="15"/>
      <c r="F839" s="15"/>
      <c r="G839" s="14"/>
      <c r="H839" s="14"/>
      <c r="I839" s="14"/>
      <c r="J839" s="15"/>
      <c r="K839" s="14"/>
      <c r="L839" s="15"/>
      <c r="M839" s="15"/>
      <c r="N839" s="15"/>
      <c r="O839" s="15"/>
      <c r="P839" s="15"/>
      <c r="Q839" s="14"/>
      <c r="R839" s="15"/>
      <c r="S839" s="15"/>
      <c r="T839" s="15"/>
      <c r="U839" s="15"/>
      <c r="V839" s="15"/>
      <c r="W839" s="18"/>
      <c r="X839" s="15"/>
      <c r="Y839" s="15"/>
      <c r="Z839" s="18"/>
      <c r="AA839" s="15"/>
      <c r="AB839" s="15"/>
      <c r="AC839" s="18"/>
      <c r="AD839" s="16"/>
      <c r="AE839" s="16"/>
      <c r="AF839" s="11"/>
      <c r="AG839" s="15"/>
      <c r="AH839" s="15"/>
      <c r="AI839" s="18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4"/>
      <c r="AV839" s="15"/>
      <c r="AW839" s="15"/>
      <c r="AX839" s="15"/>
      <c r="AY839" s="15"/>
      <c r="AZ839" s="15"/>
      <c r="BA839" s="15"/>
      <c r="BB839" s="15"/>
      <c r="BC839" s="15"/>
      <c r="BD839" s="14"/>
      <c r="BE839" s="15"/>
      <c r="BF839" s="15"/>
      <c r="BG839" s="15"/>
      <c r="BH839" s="15"/>
      <c r="BI839" s="15"/>
      <c r="BJ839" s="7"/>
      <c r="BK839" s="7"/>
      <c r="BL839" s="15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  <c r="CU839" s="7"/>
      <c r="CV839" s="7"/>
      <c r="CW839" s="7"/>
      <c r="CX839" s="7"/>
      <c r="CY839" s="7"/>
      <c r="CZ839" s="7"/>
      <c r="DA839" s="7"/>
      <c r="DB839" s="7"/>
      <c r="DC839" s="7"/>
      <c r="DD839" s="7"/>
      <c r="DE839" s="7"/>
      <c r="DF839" s="7"/>
      <c r="DG839" s="7"/>
      <c r="DH839" s="7"/>
      <c r="DI839" s="7"/>
      <c r="DJ839" s="7"/>
      <c r="DK839" s="7"/>
      <c r="DL839" s="7"/>
      <c r="DM839" s="7"/>
      <c r="DN839" s="7"/>
      <c r="DO839" s="7"/>
      <c r="DP839" s="7"/>
      <c r="DQ839" s="7"/>
      <c r="DR839" s="7"/>
      <c r="DS839" s="7"/>
      <c r="DT839" s="7"/>
      <c r="DU839" s="7"/>
      <c r="DV839" s="7"/>
      <c r="DW839" s="7"/>
      <c r="DX839" s="7"/>
      <c r="DY839" s="7"/>
      <c r="DZ839" s="7"/>
      <c r="EA839" s="7"/>
      <c r="EB839" s="7"/>
      <c r="EC839" s="7"/>
      <c r="ED839" s="7"/>
      <c r="EE839" s="7"/>
      <c r="EF839" s="7"/>
      <c r="EG839" s="7"/>
      <c r="EH839" s="7"/>
      <c r="EI839" s="7"/>
      <c r="EJ839" s="7"/>
      <c r="EK839" s="7"/>
      <c r="EL839" s="7"/>
      <c r="EM839" s="7"/>
      <c r="EN839" s="7"/>
      <c r="EO839" s="7"/>
      <c r="EP839" s="7"/>
      <c r="EQ839" s="7"/>
      <c r="ER839" s="7"/>
      <c r="ES839" s="7"/>
      <c r="ET839" s="7"/>
      <c r="EU839" s="7"/>
      <c r="EV839" s="7"/>
      <c r="EW839" s="7"/>
      <c r="EX839" s="7"/>
      <c r="EY839" s="7"/>
      <c r="EZ839" s="7"/>
      <c r="FA839" s="7"/>
      <c r="FB839" s="7"/>
      <c r="FC839" s="7"/>
      <c r="FD839" s="7"/>
      <c r="FE839" s="7"/>
      <c r="FF839" s="7"/>
      <c r="FG839" s="7"/>
      <c r="FH839" s="7"/>
      <c r="FI839" s="7"/>
      <c r="FJ839" s="7"/>
      <c r="FK839" s="7"/>
      <c r="FL839" s="7"/>
      <c r="FM839" s="7"/>
      <c r="FN839" s="7"/>
      <c r="FO839" s="7"/>
      <c r="FP839" s="7"/>
      <c r="FQ839" s="7"/>
      <c r="FR839" s="7"/>
      <c r="FS839" s="7"/>
      <c r="FT839" s="7"/>
      <c r="FU839" s="7"/>
      <c r="FV839" s="7"/>
      <c r="FW839" s="7"/>
      <c r="FX839" s="7"/>
      <c r="FY839" s="7"/>
      <c r="FZ839" s="7"/>
      <c r="GA839" s="7"/>
      <c r="GB839" s="7"/>
      <c r="GC839" s="7"/>
      <c r="GD839" s="7"/>
      <c r="GE839" s="7"/>
      <c r="GF839" s="7"/>
      <c r="GG839" s="7"/>
      <c r="GH839" s="7"/>
      <c r="GI839" s="7"/>
      <c r="GJ839" s="7"/>
      <c r="GK839" s="7"/>
      <c r="GL839" s="7"/>
      <c r="GM839" s="7"/>
      <c r="GN839" s="7"/>
      <c r="GO839" s="7"/>
      <c r="GP839" s="7"/>
      <c r="GQ839" s="7"/>
      <c r="GR839" s="7"/>
      <c r="GS839" s="7"/>
      <c r="GT839" s="7"/>
      <c r="GU839" s="7"/>
      <c r="GV839" s="7"/>
      <c r="GW839" s="7"/>
      <c r="GX839" s="7"/>
      <c r="GY839" s="7"/>
      <c r="GZ839" s="7"/>
      <c r="HA839" s="7"/>
      <c r="HB839" s="7"/>
      <c r="HC839" s="7"/>
      <c r="HD839" s="7"/>
      <c r="HE839" s="7"/>
      <c r="HF839" s="7"/>
      <c r="HG839" s="7"/>
      <c r="HH839" s="7"/>
      <c r="HI839" s="7"/>
      <c r="HJ839" s="7"/>
      <c r="HK839" s="7"/>
      <c r="HL839" s="7"/>
      <c r="HM839" s="7"/>
      <c r="HN839" s="7"/>
      <c r="HO839" s="7"/>
      <c r="HP839" s="7"/>
      <c r="HQ839" s="7"/>
      <c r="HR839" s="7"/>
      <c r="HS839" s="7"/>
      <c r="HT839" s="7"/>
      <c r="HU839" s="7"/>
      <c r="HV839" s="7"/>
      <c r="HW839" s="7"/>
      <c r="HX839" s="7"/>
      <c r="HY839" s="7"/>
      <c r="HZ839" s="7"/>
      <c r="IA839" s="7"/>
      <c r="IB839" s="7"/>
      <c r="IC839" s="7"/>
      <c r="ID839" s="7"/>
      <c r="IE839" s="7"/>
      <c r="IF839" s="7"/>
      <c r="IG839" s="7"/>
      <c r="IH839" s="7"/>
      <c r="II839" s="7"/>
      <c r="IJ839" s="7"/>
      <c r="IK839" s="7"/>
      <c r="IL839" s="7"/>
      <c r="IM839" s="7"/>
      <c r="IN839" s="7"/>
      <c r="IO839" s="7"/>
      <c r="IP839" s="7"/>
      <c r="IQ839" s="7"/>
    </row>
    <row r="840" spans="2:251">
      <c r="B840" s="65"/>
      <c r="C840" s="15"/>
      <c r="D840" s="15"/>
      <c r="F840" s="15"/>
      <c r="G840" s="14"/>
      <c r="H840" s="14"/>
      <c r="I840" s="14"/>
      <c r="J840" s="15"/>
      <c r="K840" s="14"/>
      <c r="L840" s="15"/>
      <c r="M840" s="15"/>
      <c r="N840" s="15"/>
      <c r="O840" s="15"/>
      <c r="P840" s="15"/>
      <c r="Q840" s="14"/>
      <c r="R840" s="15"/>
      <c r="S840" s="15"/>
      <c r="T840" s="15"/>
      <c r="U840" s="15"/>
      <c r="V840" s="15"/>
      <c r="W840" s="18"/>
      <c r="X840" s="15"/>
      <c r="Y840" s="15"/>
      <c r="Z840" s="18"/>
      <c r="AA840" s="15"/>
      <c r="AB840" s="15"/>
      <c r="AC840" s="18"/>
      <c r="AD840" s="16"/>
      <c r="AE840" s="16"/>
      <c r="AF840" s="11"/>
      <c r="AG840" s="15"/>
      <c r="AH840" s="15"/>
      <c r="AI840" s="18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4"/>
      <c r="AV840" s="15"/>
      <c r="AW840" s="15"/>
      <c r="AX840" s="15"/>
      <c r="AY840" s="15"/>
      <c r="AZ840" s="15"/>
      <c r="BA840" s="15"/>
      <c r="BB840" s="15"/>
      <c r="BC840" s="15"/>
      <c r="BD840" s="14"/>
      <c r="BE840" s="15"/>
      <c r="BF840" s="15"/>
      <c r="BG840" s="16"/>
      <c r="BH840" s="15"/>
      <c r="BI840" s="15"/>
      <c r="BJ840" s="7"/>
      <c r="BK840" s="7"/>
      <c r="BL840" s="15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  <c r="CU840" s="7"/>
      <c r="CV840" s="7"/>
      <c r="CW840" s="7"/>
      <c r="CX840" s="7"/>
      <c r="CY840" s="7"/>
      <c r="CZ840" s="7"/>
      <c r="DA840" s="7"/>
      <c r="DB840" s="7"/>
      <c r="DC840" s="7"/>
      <c r="DD840" s="7"/>
      <c r="DE840" s="7"/>
      <c r="DF840" s="7"/>
      <c r="DG840" s="7"/>
      <c r="DH840" s="7"/>
      <c r="DI840" s="7"/>
      <c r="DJ840" s="7"/>
      <c r="DK840" s="7"/>
      <c r="DL840" s="7"/>
      <c r="DM840" s="7"/>
      <c r="DN840" s="7"/>
      <c r="DO840" s="7"/>
      <c r="DP840" s="7"/>
      <c r="DQ840" s="7"/>
      <c r="DR840" s="7"/>
      <c r="DS840" s="7"/>
      <c r="DT840" s="7"/>
      <c r="DU840" s="7"/>
      <c r="DV840" s="7"/>
      <c r="DW840" s="7"/>
      <c r="DX840" s="7"/>
      <c r="DY840" s="7"/>
      <c r="DZ840" s="7"/>
      <c r="EA840" s="7"/>
      <c r="EB840" s="7"/>
      <c r="EC840" s="7"/>
      <c r="ED840" s="7"/>
      <c r="EE840" s="7"/>
      <c r="EF840" s="7"/>
      <c r="EG840" s="7"/>
      <c r="EH840" s="7"/>
      <c r="EI840" s="7"/>
      <c r="EJ840" s="7"/>
      <c r="EK840" s="7"/>
      <c r="EL840" s="7"/>
      <c r="EM840" s="7"/>
      <c r="EN840" s="7"/>
      <c r="EO840" s="7"/>
      <c r="EP840" s="7"/>
      <c r="EQ840" s="7"/>
      <c r="ER840" s="7"/>
      <c r="ES840" s="7"/>
      <c r="ET840" s="7"/>
      <c r="EU840" s="7"/>
      <c r="EV840" s="7"/>
      <c r="EW840" s="7"/>
      <c r="EX840" s="7"/>
      <c r="EY840" s="7"/>
      <c r="EZ840" s="7"/>
      <c r="FA840" s="7"/>
      <c r="FB840" s="7"/>
      <c r="FC840" s="7"/>
      <c r="FD840" s="7"/>
      <c r="FE840" s="7"/>
      <c r="FF840" s="7"/>
      <c r="FG840" s="7"/>
      <c r="FH840" s="7"/>
      <c r="FI840" s="7"/>
      <c r="FJ840" s="7"/>
      <c r="FK840" s="7"/>
      <c r="FL840" s="7"/>
      <c r="FM840" s="7"/>
      <c r="FN840" s="7"/>
      <c r="FO840" s="7"/>
      <c r="FP840" s="7"/>
      <c r="FQ840" s="7"/>
      <c r="FR840" s="7"/>
      <c r="FS840" s="7"/>
      <c r="FT840" s="7"/>
      <c r="FU840" s="7"/>
      <c r="FV840" s="7"/>
      <c r="FW840" s="7"/>
      <c r="FX840" s="7"/>
      <c r="FY840" s="7"/>
      <c r="FZ840" s="7"/>
      <c r="GA840" s="7"/>
      <c r="GB840" s="7"/>
      <c r="GC840" s="7"/>
      <c r="GD840" s="7"/>
      <c r="GE840" s="7"/>
      <c r="GF840" s="7"/>
      <c r="GG840" s="7"/>
      <c r="GH840" s="7"/>
      <c r="GI840" s="7"/>
      <c r="GJ840" s="7"/>
      <c r="GK840" s="7"/>
      <c r="GL840" s="7"/>
      <c r="GM840" s="7"/>
      <c r="GN840" s="7"/>
      <c r="GO840" s="7"/>
      <c r="GP840" s="7"/>
      <c r="GQ840" s="7"/>
      <c r="GR840" s="7"/>
      <c r="GS840" s="7"/>
      <c r="GT840" s="7"/>
      <c r="GU840" s="7"/>
      <c r="GV840" s="7"/>
      <c r="GW840" s="7"/>
      <c r="GX840" s="7"/>
      <c r="GY840" s="7"/>
      <c r="GZ840" s="7"/>
      <c r="HA840" s="7"/>
      <c r="HB840" s="7"/>
      <c r="HC840" s="7"/>
      <c r="HD840" s="7"/>
      <c r="HE840" s="7"/>
      <c r="HF840" s="7"/>
      <c r="HG840" s="7"/>
      <c r="HH840" s="7"/>
      <c r="HI840" s="7"/>
      <c r="HJ840" s="7"/>
      <c r="HK840" s="7"/>
      <c r="HL840" s="7"/>
      <c r="HM840" s="7"/>
      <c r="HN840" s="7"/>
      <c r="HO840" s="7"/>
      <c r="HP840" s="7"/>
      <c r="HQ840" s="7"/>
      <c r="HR840" s="7"/>
      <c r="HS840" s="7"/>
      <c r="HT840" s="7"/>
      <c r="HU840" s="7"/>
      <c r="HV840" s="7"/>
      <c r="HW840" s="7"/>
      <c r="HX840" s="7"/>
      <c r="HY840" s="7"/>
      <c r="HZ840" s="7"/>
      <c r="IA840" s="7"/>
      <c r="IB840" s="7"/>
      <c r="IC840" s="7"/>
      <c r="ID840" s="7"/>
      <c r="IE840" s="7"/>
      <c r="IF840" s="7"/>
      <c r="IG840" s="7"/>
      <c r="IH840" s="7"/>
      <c r="II840" s="7"/>
      <c r="IJ840" s="7"/>
      <c r="IK840" s="7"/>
      <c r="IL840" s="7"/>
      <c r="IM840" s="7"/>
      <c r="IN840" s="7"/>
      <c r="IO840" s="7"/>
      <c r="IP840" s="7"/>
      <c r="IQ840" s="7"/>
    </row>
    <row r="841" spans="2:251">
      <c r="B841" s="65"/>
      <c r="C841" s="15"/>
      <c r="D841" s="15"/>
      <c r="F841" s="15"/>
      <c r="G841" s="14"/>
      <c r="H841" s="14"/>
      <c r="I841" s="14"/>
      <c r="J841" s="15"/>
      <c r="K841" s="14"/>
      <c r="L841" s="15"/>
      <c r="M841" s="15"/>
      <c r="N841" s="15"/>
      <c r="O841" s="15"/>
      <c r="P841" s="15"/>
      <c r="Q841" s="14"/>
      <c r="R841" s="15"/>
      <c r="S841" s="15"/>
      <c r="T841" s="15"/>
      <c r="U841" s="15"/>
      <c r="V841" s="15"/>
      <c r="W841" s="18"/>
      <c r="X841" s="15"/>
      <c r="Y841" s="15"/>
      <c r="Z841" s="18"/>
      <c r="AA841" s="15"/>
      <c r="AB841" s="15"/>
      <c r="AC841" s="18"/>
      <c r="AD841" s="16"/>
      <c r="AE841" s="16"/>
      <c r="AF841" s="11"/>
      <c r="AG841" s="15"/>
      <c r="AH841" s="15"/>
      <c r="AI841" s="18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4"/>
      <c r="AV841" s="15"/>
      <c r="AW841" s="15"/>
      <c r="AX841" s="15"/>
      <c r="AY841" s="15"/>
      <c r="AZ841" s="15"/>
      <c r="BA841" s="15"/>
      <c r="BB841" s="15"/>
      <c r="BC841" s="15"/>
      <c r="BD841" s="14"/>
      <c r="BE841" s="15"/>
      <c r="BF841" s="15"/>
      <c r="BG841" s="16"/>
      <c r="BH841" s="15"/>
      <c r="BI841" s="15"/>
      <c r="BJ841" s="7"/>
      <c r="BK841" s="7"/>
      <c r="BL841" s="15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  <c r="CU841" s="7"/>
      <c r="CV841" s="7"/>
      <c r="CW841" s="7"/>
      <c r="CX841" s="7"/>
      <c r="CY841" s="7"/>
      <c r="CZ841" s="7"/>
      <c r="DA841" s="7"/>
      <c r="DB841" s="7"/>
      <c r="DC841" s="7"/>
      <c r="DD841" s="7"/>
      <c r="DE841" s="7"/>
      <c r="DF841" s="7"/>
      <c r="DG841" s="7"/>
      <c r="DH841" s="7"/>
      <c r="DI841" s="7"/>
      <c r="DJ841" s="7"/>
      <c r="DK841" s="7"/>
      <c r="DL841" s="7"/>
      <c r="DM841" s="7"/>
      <c r="DN841" s="7"/>
      <c r="DO841" s="7"/>
      <c r="DP841" s="7"/>
      <c r="DQ841" s="7"/>
      <c r="DR841" s="7"/>
      <c r="DS841" s="7"/>
      <c r="DT841" s="7"/>
      <c r="DU841" s="7"/>
      <c r="DV841" s="7"/>
      <c r="DW841" s="7"/>
      <c r="DX841" s="7"/>
      <c r="DY841" s="7"/>
      <c r="DZ841" s="7"/>
      <c r="EA841" s="7"/>
      <c r="EB841" s="7"/>
      <c r="EC841" s="7"/>
      <c r="ED841" s="7"/>
      <c r="EE841" s="7"/>
      <c r="EF841" s="7"/>
      <c r="EG841" s="7"/>
      <c r="EH841" s="7"/>
      <c r="EI841" s="7"/>
      <c r="EJ841" s="7"/>
      <c r="EK841" s="7"/>
      <c r="EL841" s="7"/>
      <c r="EM841" s="7"/>
      <c r="EN841" s="7"/>
      <c r="EO841" s="7"/>
      <c r="EP841" s="7"/>
      <c r="EQ841" s="7"/>
      <c r="ER841" s="7"/>
      <c r="ES841" s="7"/>
      <c r="ET841" s="7"/>
      <c r="EU841" s="7"/>
      <c r="EV841" s="7"/>
      <c r="EW841" s="7"/>
      <c r="EX841" s="7"/>
      <c r="EY841" s="7"/>
      <c r="EZ841" s="7"/>
      <c r="FA841" s="7"/>
      <c r="FB841" s="7"/>
      <c r="FC841" s="7"/>
      <c r="FD841" s="7"/>
      <c r="FE841" s="7"/>
      <c r="FF841" s="7"/>
      <c r="FG841" s="7"/>
      <c r="FH841" s="7"/>
      <c r="FI841" s="7"/>
      <c r="FJ841" s="7"/>
      <c r="FK841" s="7"/>
      <c r="FL841" s="7"/>
      <c r="FM841" s="7"/>
      <c r="FN841" s="7"/>
      <c r="FO841" s="7"/>
      <c r="FP841" s="7"/>
      <c r="FQ841" s="7"/>
      <c r="FR841" s="7"/>
      <c r="FS841" s="7"/>
      <c r="FT841" s="7"/>
      <c r="FU841" s="7"/>
      <c r="FV841" s="7"/>
      <c r="FW841" s="7"/>
      <c r="FX841" s="7"/>
      <c r="FY841" s="7"/>
      <c r="FZ841" s="7"/>
      <c r="GA841" s="7"/>
      <c r="GB841" s="7"/>
      <c r="GC841" s="7"/>
      <c r="GD841" s="7"/>
      <c r="GE841" s="7"/>
      <c r="GF841" s="7"/>
      <c r="GG841" s="7"/>
      <c r="GH841" s="7"/>
      <c r="GI841" s="7"/>
      <c r="GJ841" s="7"/>
      <c r="GK841" s="7"/>
      <c r="GL841" s="7"/>
      <c r="GM841" s="7"/>
      <c r="GN841" s="7"/>
      <c r="GO841" s="7"/>
      <c r="GP841" s="7"/>
      <c r="GQ841" s="7"/>
      <c r="GR841" s="7"/>
      <c r="GS841" s="7"/>
      <c r="GT841" s="7"/>
      <c r="GU841" s="7"/>
      <c r="GV841" s="7"/>
      <c r="GW841" s="7"/>
      <c r="GX841" s="7"/>
      <c r="GY841" s="7"/>
      <c r="GZ841" s="7"/>
      <c r="HA841" s="7"/>
      <c r="HB841" s="7"/>
      <c r="HC841" s="7"/>
      <c r="HD841" s="7"/>
      <c r="HE841" s="7"/>
      <c r="HF841" s="7"/>
      <c r="HG841" s="7"/>
      <c r="HH841" s="7"/>
      <c r="HI841" s="7"/>
      <c r="HJ841" s="7"/>
      <c r="HK841" s="7"/>
      <c r="HL841" s="7"/>
      <c r="HM841" s="7"/>
      <c r="HN841" s="7"/>
      <c r="HO841" s="7"/>
      <c r="HP841" s="7"/>
      <c r="HQ841" s="7"/>
      <c r="HR841" s="7"/>
      <c r="HS841" s="7"/>
      <c r="HT841" s="7"/>
      <c r="HU841" s="7"/>
      <c r="HV841" s="7"/>
      <c r="HW841" s="7"/>
      <c r="HX841" s="7"/>
      <c r="HY841" s="7"/>
      <c r="HZ841" s="7"/>
      <c r="IA841" s="7"/>
      <c r="IB841" s="7"/>
      <c r="IC841" s="7"/>
      <c r="ID841" s="7"/>
      <c r="IE841" s="7"/>
      <c r="IF841" s="7"/>
      <c r="IG841" s="7"/>
      <c r="IH841" s="7"/>
      <c r="II841" s="7"/>
      <c r="IJ841" s="7"/>
      <c r="IK841" s="7"/>
      <c r="IL841" s="7"/>
      <c r="IM841" s="7"/>
      <c r="IN841" s="7"/>
      <c r="IO841" s="7"/>
      <c r="IP841" s="7"/>
      <c r="IQ841" s="7"/>
    </row>
    <row r="842" spans="2:251">
      <c r="B842" s="65"/>
      <c r="C842" s="15"/>
      <c r="D842" s="15"/>
      <c r="F842" s="15"/>
      <c r="G842" s="14"/>
      <c r="H842" s="14"/>
      <c r="I842" s="14"/>
      <c r="J842" s="15"/>
      <c r="K842" s="14"/>
      <c r="L842" s="15"/>
      <c r="M842" s="15"/>
      <c r="N842" s="15"/>
      <c r="O842" s="15"/>
      <c r="P842" s="15"/>
      <c r="Q842" s="14"/>
      <c r="R842" s="15"/>
      <c r="S842" s="15"/>
      <c r="T842" s="15"/>
      <c r="U842" s="15"/>
      <c r="V842" s="15"/>
      <c r="W842" s="18"/>
      <c r="X842" s="15"/>
      <c r="Y842" s="15"/>
      <c r="Z842" s="18"/>
      <c r="AA842" s="15"/>
      <c r="AB842" s="15"/>
      <c r="AC842" s="18"/>
      <c r="AD842" s="16"/>
      <c r="AE842" s="16"/>
      <c r="AF842" s="11"/>
      <c r="AG842" s="15"/>
      <c r="AH842" s="15"/>
      <c r="AI842" s="18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4"/>
      <c r="AV842" s="15"/>
      <c r="AW842" s="15"/>
      <c r="AX842" s="15"/>
      <c r="AY842" s="15"/>
      <c r="AZ842" s="15"/>
      <c r="BA842" s="15"/>
      <c r="BB842" s="15"/>
      <c r="BC842" s="15"/>
      <c r="BD842" s="14"/>
      <c r="BE842" s="15"/>
      <c r="BF842" s="15"/>
      <c r="BG842" s="16"/>
      <c r="BH842" s="15"/>
      <c r="BI842" s="15"/>
      <c r="BJ842" s="7"/>
      <c r="BK842" s="7"/>
      <c r="BL842" s="15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  <c r="CU842" s="7"/>
      <c r="CV842" s="7"/>
      <c r="CW842" s="7"/>
      <c r="CX842" s="7"/>
      <c r="CY842" s="7"/>
      <c r="CZ842" s="7"/>
      <c r="DA842" s="7"/>
      <c r="DB842" s="7"/>
      <c r="DC842" s="7"/>
      <c r="DD842" s="7"/>
      <c r="DE842" s="7"/>
      <c r="DF842" s="7"/>
      <c r="DG842" s="7"/>
      <c r="DH842" s="7"/>
      <c r="DI842" s="7"/>
      <c r="DJ842" s="7"/>
      <c r="DK842" s="7"/>
      <c r="DL842" s="7"/>
      <c r="DM842" s="7"/>
      <c r="DN842" s="7"/>
      <c r="DO842" s="7"/>
      <c r="DP842" s="7"/>
      <c r="DQ842" s="7"/>
      <c r="DR842" s="7"/>
      <c r="DS842" s="7"/>
      <c r="DT842" s="7"/>
      <c r="DU842" s="7"/>
      <c r="DV842" s="7"/>
      <c r="DW842" s="7"/>
      <c r="DX842" s="7"/>
      <c r="DY842" s="7"/>
      <c r="DZ842" s="7"/>
      <c r="EA842" s="7"/>
      <c r="EB842" s="7"/>
      <c r="EC842" s="7"/>
      <c r="ED842" s="7"/>
      <c r="EE842" s="7"/>
      <c r="EF842" s="7"/>
      <c r="EG842" s="7"/>
      <c r="EH842" s="7"/>
      <c r="EI842" s="7"/>
      <c r="EJ842" s="7"/>
      <c r="EK842" s="7"/>
      <c r="EL842" s="7"/>
      <c r="EM842" s="7"/>
      <c r="EN842" s="7"/>
      <c r="EO842" s="7"/>
      <c r="EP842" s="7"/>
      <c r="EQ842" s="7"/>
      <c r="ER842" s="7"/>
      <c r="ES842" s="7"/>
      <c r="ET842" s="7"/>
      <c r="EU842" s="7"/>
      <c r="EV842" s="7"/>
      <c r="EW842" s="7"/>
      <c r="EX842" s="7"/>
      <c r="EY842" s="7"/>
      <c r="EZ842" s="7"/>
      <c r="FA842" s="7"/>
      <c r="FB842" s="7"/>
      <c r="FC842" s="7"/>
      <c r="FD842" s="7"/>
      <c r="FE842" s="7"/>
      <c r="FF842" s="7"/>
      <c r="FG842" s="7"/>
      <c r="FH842" s="7"/>
      <c r="FI842" s="7"/>
      <c r="FJ842" s="7"/>
      <c r="FK842" s="7"/>
      <c r="FL842" s="7"/>
      <c r="FM842" s="7"/>
      <c r="FN842" s="7"/>
      <c r="FO842" s="7"/>
      <c r="FP842" s="7"/>
      <c r="FQ842" s="7"/>
      <c r="FR842" s="7"/>
      <c r="FS842" s="7"/>
      <c r="FT842" s="7"/>
      <c r="FU842" s="7"/>
      <c r="FV842" s="7"/>
      <c r="FW842" s="7"/>
      <c r="FX842" s="7"/>
      <c r="FY842" s="7"/>
      <c r="FZ842" s="7"/>
      <c r="GA842" s="7"/>
      <c r="GB842" s="7"/>
      <c r="GC842" s="7"/>
      <c r="GD842" s="7"/>
      <c r="GE842" s="7"/>
      <c r="GF842" s="7"/>
      <c r="GG842" s="7"/>
      <c r="GH842" s="7"/>
      <c r="GI842" s="7"/>
      <c r="GJ842" s="7"/>
      <c r="GK842" s="7"/>
      <c r="GL842" s="7"/>
      <c r="GM842" s="7"/>
      <c r="GN842" s="7"/>
      <c r="GO842" s="7"/>
      <c r="GP842" s="7"/>
      <c r="GQ842" s="7"/>
      <c r="GR842" s="7"/>
      <c r="GS842" s="7"/>
      <c r="GT842" s="7"/>
      <c r="GU842" s="7"/>
      <c r="GV842" s="7"/>
      <c r="GW842" s="7"/>
      <c r="GX842" s="7"/>
      <c r="GY842" s="7"/>
      <c r="GZ842" s="7"/>
      <c r="HA842" s="7"/>
      <c r="HB842" s="7"/>
      <c r="HC842" s="7"/>
      <c r="HD842" s="7"/>
      <c r="HE842" s="7"/>
      <c r="HF842" s="7"/>
      <c r="HG842" s="7"/>
      <c r="HH842" s="7"/>
      <c r="HI842" s="7"/>
      <c r="HJ842" s="7"/>
      <c r="HK842" s="7"/>
      <c r="HL842" s="7"/>
      <c r="HM842" s="7"/>
      <c r="HN842" s="7"/>
      <c r="HO842" s="7"/>
      <c r="HP842" s="7"/>
      <c r="HQ842" s="7"/>
      <c r="HR842" s="7"/>
      <c r="HS842" s="7"/>
      <c r="HT842" s="7"/>
      <c r="HU842" s="7"/>
      <c r="HV842" s="7"/>
      <c r="HW842" s="7"/>
      <c r="HX842" s="7"/>
      <c r="HY842" s="7"/>
      <c r="HZ842" s="7"/>
      <c r="IA842" s="7"/>
      <c r="IB842" s="7"/>
      <c r="IC842" s="7"/>
      <c r="ID842" s="7"/>
      <c r="IE842" s="7"/>
      <c r="IF842" s="7"/>
      <c r="IG842" s="7"/>
      <c r="IH842" s="7"/>
      <c r="II842" s="7"/>
      <c r="IJ842" s="7"/>
      <c r="IK842" s="7"/>
      <c r="IL842" s="7"/>
      <c r="IM842" s="7"/>
      <c r="IN842" s="7"/>
      <c r="IO842" s="7"/>
      <c r="IP842" s="7"/>
      <c r="IQ842" s="7"/>
    </row>
    <row r="843" spans="2:251">
      <c r="B843" s="65"/>
      <c r="C843" s="15"/>
      <c r="D843" s="15"/>
      <c r="F843" s="15"/>
      <c r="G843" s="14"/>
      <c r="H843" s="14"/>
      <c r="I843" s="14"/>
      <c r="J843" s="15"/>
      <c r="K843" s="14"/>
      <c r="L843" s="15"/>
      <c r="M843" s="15"/>
      <c r="N843" s="15"/>
      <c r="O843" s="15"/>
      <c r="P843" s="15"/>
      <c r="Q843" s="14"/>
      <c r="R843" s="15"/>
      <c r="S843" s="15"/>
      <c r="T843" s="15"/>
      <c r="U843" s="15"/>
      <c r="V843" s="15"/>
      <c r="W843" s="18"/>
      <c r="X843" s="15"/>
      <c r="Y843" s="15"/>
      <c r="Z843" s="18"/>
      <c r="AA843" s="15"/>
      <c r="AB843" s="15"/>
      <c r="AC843" s="18"/>
      <c r="AD843" s="16"/>
      <c r="AE843" s="16"/>
      <c r="AF843" s="11"/>
      <c r="AG843" s="15"/>
      <c r="AH843" s="15"/>
      <c r="AI843" s="18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4"/>
      <c r="AV843" s="15"/>
      <c r="AW843" s="15"/>
      <c r="AX843" s="15"/>
      <c r="AY843" s="15"/>
      <c r="AZ843" s="15"/>
      <c r="BA843" s="15"/>
      <c r="BB843" s="15"/>
      <c r="BC843" s="15"/>
      <c r="BD843" s="14"/>
      <c r="BE843" s="15"/>
      <c r="BF843" s="15"/>
      <c r="BG843" s="16"/>
      <c r="BH843" s="15"/>
      <c r="BI843" s="15"/>
      <c r="BJ843" s="7"/>
      <c r="BK843" s="7"/>
      <c r="BL843" s="15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  <c r="CU843" s="7"/>
      <c r="CV843" s="7"/>
      <c r="CW843" s="7"/>
      <c r="CX843" s="7"/>
      <c r="CY843" s="7"/>
      <c r="CZ843" s="7"/>
      <c r="DA843" s="7"/>
      <c r="DB843" s="7"/>
      <c r="DC843" s="7"/>
      <c r="DD843" s="7"/>
      <c r="DE843" s="7"/>
      <c r="DF843" s="7"/>
      <c r="DG843" s="7"/>
      <c r="DH843" s="7"/>
      <c r="DI843" s="7"/>
      <c r="DJ843" s="7"/>
      <c r="DK843" s="7"/>
      <c r="DL843" s="7"/>
      <c r="DM843" s="7"/>
      <c r="DN843" s="7"/>
      <c r="DO843" s="7"/>
      <c r="DP843" s="7"/>
      <c r="DQ843" s="7"/>
      <c r="DR843" s="7"/>
      <c r="DS843" s="7"/>
      <c r="DT843" s="7"/>
      <c r="DU843" s="7"/>
      <c r="DV843" s="7"/>
      <c r="DW843" s="7"/>
      <c r="DX843" s="7"/>
      <c r="DY843" s="7"/>
      <c r="DZ843" s="7"/>
      <c r="EA843" s="7"/>
      <c r="EB843" s="7"/>
      <c r="EC843" s="7"/>
      <c r="ED843" s="7"/>
      <c r="EE843" s="7"/>
      <c r="EF843" s="7"/>
      <c r="EG843" s="7"/>
      <c r="EH843" s="7"/>
      <c r="EI843" s="7"/>
      <c r="EJ843" s="7"/>
      <c r="EK843" s="7"/>
      <c r="EL843" s="7"/>
      <c r="EM843" s="7"/>
      <c r="EN843" s="7"/>
      <c r="EO843" s="7"/>
      <c r="EP843" s="7"/>
      <c r="EQ843" s="7"/>
      <c r="ER843" s="7"/>
      <c r="ES843" s="7"/>
      <c r="ET843" s="7"/>
      <c r="EU843" s="7"/>
      <c r="EV843" s="7"/>
      <c r="EW843" s="7"/>
      <c r="EX843" s="7"/>
      <c r="EY843" s="7"/>
      <c r="EZ843" s="7"/>
      <c r="FA843" s="7"/>
      <c r="FB843" s="7"/>
      <c r="FC843" s="7"/>
      <c r="FD843" s="7"/>
      <c r="FE843" s="7"/>
      <c r="FF843" s="7"/>
      <c r="FG843" s="7"/>
      <c r="FH843" s="7"/>
      <c r="FI843" s="7"/>
      <c r="FJ843" s="7"/>
      <c r="FK843" s="7"/>
      <c r="FL843" s="7"/>
      <c r="FM843" s="7"/>
      <c r="FN843" s="7"/>
      <c r="FO843" s="7"/>
      <c r="FP843" s="7"/>
      <c r="FQ843" s="7"/>
      <c r="FR843" s="7"/>
      <c r="FS843" s="7"/>
      <c r="FT843" s="7"/>
      <c r="FU843" s="7"/>
      <c r="FV843" s="7"/>
      <c r="FW843" s="7"/>
      <c r="FX843" s="7"/>
      <c r="FY843" s="7"/>
      <c r="FZ843" s="7"/>
      <c r="GA843" s="7"/>
      <c r="GB843" s="7"/>
      <c r="GC843" s="7"/>
      <c r="GD843" s="7"/>
      <c r="GE843" s="7"/>
      <c r="GF843" s="7"/>
      <c r="GG843" s="7"/>
      <c r="GH843" s="7"/>
      <c r="GI843" s="7"/>
      <c r="GJ843" s="7"/>
      <c r="GK843" s="7"/>
      <c r="GL843" s="7"/>
      <c r="GM843" s="7"/>
      <c r="GN843" s="7"/>
      <c r="GO843" s="7"/>
      <c r="GP843" s="7"/>
      <c r="GQ843" s="7"/>
      <c r="GR843" s="7"/>
      <c r="GS843" s="7"/>
      <c r="GT843" s="7"/>
      <c r="GU843" s="7"/>
      <c r="GV843" s="7"/>
      <c r="GW843" s="7"/>
      <c r="GX843" s="7"/>
      <c r="GY843" s="7"/>
      <c r="GZ843" s="7"/>
      <c r="HA843" s="7"/>
      <c r="HB843" s="7"/>
      <c r="HC843" s="7"/>
      <c r="HD843" s="7"/>
      <c r="HE843" s="7"/>
      <c r="HF843" s="7"/>
      <c r="HG843" s="7"/>
      <c r="HH843" s="7"/>
      <c r="HI843" s="7"/>
      <c r="HJ843" s="7"/>
      <c r="HK843" s="7"/>
      <c r="HL843" s="7"/>
      <c r="HM843" s="7"/>
      <c r="HN843" s="7"/>
      <c r="HO843" s="7"/>
      <c r="HP843" s="7"/>
      <c r="HQ843" s="7"/>
      <c r="HR843" s="7"/>
      <c r="HS843" s="7"/>
      <c r="HT843" s="7"/>
      <c r="HU843" s="7"/>
      <c r="HV843" s="7"/>
      <c r="HW843" s="7"/>
      <c r="HX843" s="7"/>
      <c r="HY843" s="7"/>
      <c r="HZ843" s="7"/>
      <c r="IA843" s="7"/>
      <c r="IB843" s="7"/>
      <c r="IC843" s="7"/>
      <c r="ID843" s="7"/>
      <c r="IE843" s="7"/>
      <c r="IF843" s="7"/>
      <c r="IG843" s="7"/>
      <c r="IH843" s="7"/>
      <c r="II843" s="7"/>
      <c r="IJ843" s="7"/>
      <c r="IK843" s="7"/>
      <c r="IL843" s="7"/>
      <c r="IM843" s="7"/>
      <c r="IN843" s="7"/>
      <c r="IO843" s="7"/>
      <c r="IP843" s="7"/>
      <c r="IQ843" s="7"/>
    </row>
    <row r="844" spans="2:251">
      <c r="B844" s="65"/>
      <c r="C844" s="15"/>
      <c r="D844" s="15"/>
      <c r="F844" s="15"/>
      <c r="G844" s="14"/>
      <c r="H844" s="14"/>
      <c r="I844" s="14"/>
      <c r="J844" s="15"/>
      <c r="K844" s="14"/>
      <c r="L844" s="15"/>
      <c r="M844" s="15"/>
      <c r="N844" s="15"/>
      <c r="O844" s="15"/>
      <c r="P844" s="15"/>
      <c r="Q844" s="14"/>
      <c r="R844" s="15"/>
      <c r="S844" s="15"/>
      <c r="T844" s="15"/>
      <c r="U844" s="15"/>
      <c r="V844" s="15"/>
      <c r="W844" s="18"/>
      <c r="X844" s="15"/>
      <c r="Y844" s="15"/>
      <c r="Z844" s="18"/>
      <c r="AA844" s="15"/>
      <c r="AB844" s="15"/>
      <c r="AC844" s="18"/>
      <c r="AD844" s="16"/>
      <c r="AE844" s="16"/>
      <c r="AF844" s="11"/>
      <c r="AG844" s="15"/>
      <c r="AH844" s="15"/>
      <c r="AI844" s="18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4"/>
      <c r="AV844" s="15"/>
      <c r="AW844" s="15"/>
      <c r="AX844" s="15"/>
      <c r="AY844" s="15"/>
      <c r="AZ844" s="15"/>
      <c r="BA844" s="15"/>
      <c r="BB844" s="15"/>
      <c r="BC844" s="15"/>
      <c r="BD844" s="14"/>
      <c r="BE844" s="15"/>
      <c r="BF844" s="15"/>
      <c r="BG844" s="16"/>
      <c r="BH844" s="15"/>
      <c r="BI844" s="15"/>
      <c r="BJ844" s="7"/>
      <c r="BK844" s="7"/>
      <c r="BL844" s="15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  <c r="CU844" s="7"/>
      <c r="CV844" s="7"/>
      <c r="CW844" s="7"/>
      <c r="CX844" s="7"/>
      <c r="CY844" s="7"/>
      <c r="CZ844" s="7"/>
      <c r="DA844" s="7"/>
      <c r="DB844" s="7"/>
      <c r="DC844" s="7"/>
      <c r="DD844" s="7"/>
      <c r="DE844" s="7"/>
      <c r="DF844" s="7"/>
      <c r="DG844" s="7"/>
      <c r="DH844" s="7"/>
      <c r="DI844" s="7"/>
      <c r="DJ844" s="7"/>
      <c r="DK844" s="7"/>
      <c r="DL844" s="7"/>
      <c r="DM844" s="7"/>
      <c r="DN844" s="7"/>
      <c r="DO844" s="7"/>
      <c r="DP844" s="7"/>
      <c r="DQ844" s="7"/>
      <c r="DR844" s="7"/>
      <c r="DS844" s="7"/>
      <c r="DT844" s="7"/>
      <c r="DU844" s="7"/>
      <c r="DV844" s="7"/>
      <c r="DW844" s="7"/>
      <c r="DX844" s="7"/>
      <c r="DY844" s="7"/>
      <c r="DZ844" s="7"/>
      <c r="EA844" s="7"/>
      <c r="EB844" s="7"/>
      <c r="EC844" s="7"/>
      <c r="ED844" s="7"/>
      <c r="EE844" s="7"/>
      <c r="EF844" s="7"/>
      <c r="EG844" s="7"/>
      <c r="EH844" s="7"/>
      <c r="EI844" s="7"/>
      <c r="EJ844" s="7"/>
      <c r="EK844" s="7"/>
      <c r="EL844" s="7"/>
      <c r="EM844" s="7"/>
      <c r="EN844" s="7"/>
      <c r="EO844" s="7"/>
      <c r="EP844" s="7"/>
      <c r="EQ844" s="7"/>
      <c r="ER844" s="7"/>
      <c r="ES844" s="7"/>
      <c r="ET844" s="7"/>
      <c r="EU844" s="7"/>
      <c r="EV844" s="7"/>
      <c r="EW844" s="7"/>
      <c r="EX844" s="7"/>
      <c r="EY844" s="7"/>
      <c r="EZ844" s="7"/>
      <c r="FA844" s="7"/>
      <c r="FB844" s="7"/>
      <c r="FC844" s="7"/>
      <c r="FD844" s="7"/>
      <c r="FE844" s="7"/>
      <c r="FF844" s="7"/>
      <c r="FG844" s="7"/>
      <c r="FH844" s="7"/>
      <c r="FI844" s="7"/>
      <c r="FJ844" s="7"/>
      <c r="FK844" s="7"/>
      <c r="FL844" s="7"/>
      <c r="FM844" s="7"/>
      <c r="FN844" s="7"/>
      <c r="FO844" s="7"/>
      <c r="FP844" s="7"/>
      <c r="FQ844" s="7"/>
      <c r="FR844" s="7"/>
      <c r="FS844" s="7"/>
      <c r="FT844" s="7"/>
      <c r="FU844" s="7"/>
      <c r="FV844" s="7"/>
      <c r="FW844" s="7"/>
      <c r="FX844" s="7"/>
      <c r="FY844" s="7"/>
      <c r="FZ844" s="7"/>
      <c r="GA844" s="7"/>
      <c r="GB844" s="7"/>
      <c r="GC844" s="7"/>
      <c r="GD844" s="7"/>
      <c r="GE844" s="7"/>
      <c r="GF844" s="7"/>
      <c r="GG844" s="7"/>
      <c r="GH844" s="7"/>
      <c r="GI844" s="7"/>
      <c r="GJ844" s="7"/>
      <c r="GK844" s="7"/>
      <c r="GL844" s="7"/>
      <c r="GM844" s="7"/>
      <c r="GN844" s="7"/>
      <c r="GO844" s="7"/>
      <c r="GP844" s="7"/>
      <c r="GQ844" s="7"/>
      <c r="GR844" s="7"/>
      <c r="GS844" s="7"/>
      <c r="GT844" s="7"/>
      <c r="GU844" s="7"/>
      <c r="GV844" s="7"/>
      <c r="GW844" s="7"/>
      <c r="GX844" s="7"/>
      <c r="GY844" s="7"/>
      <c r="GZ844" s="7"/>
      <c r="HA844" s="7"/>
      <c r="HB844" s="7"/>
      <c r="HC844" s="7"/>
      <c r="HD844" s="7"/>
      <c r="HE844" s="7"/>
      <c r="HF844" s="7"/>
      <c r="HG844" s="7"/>
      <c r="HH844" s="7"/>
      <c r="HI844" s="7"/>
      <c r="HJ844" s="7"/>
      <c r="HK844" s="7"/>
      <c r="HL844" s="7"/>
      <c r="HM844" s="7"/>
      <c r="HN844" s="7"/>
      <c r="HO844" s="7"/>
      <c r="HP844" s="7"/>
      <c r="HQ844" s="7"/>
      <c r="HR844" s="7"/>
      <c r="HS844" s="7"/>
      <c r="HT844" s="7"/>
      <c r="HU844" s="7"/>
      <c r="HV844" s="7"/>
      <c r="HW844" s="7"/>
      <c r="HX844" s="7"/>
      <c r="HY844" s="7"/>
      <c r="HZ844" s="7"/>
      <c r="IA844" s="7"/>
      <c r="IB844" s="7"/>
      <c r="IC844" s="7"/>
      <c r="ID844" s="7"/>
      <c r="IE844" s="7"/>
      <c r="IF844" s="7"/>
      <c r="IG844" s="7"/>
      <c r="IH844" s="7"/>
      <c r="II844" s="7"/>
      <c r="IJ844" s="7"/>
      <c r="IK844" s="7"/>
      <c r="IL844" s="7"/>
      <c r="IM844" s="7"/>
      <c r="IN844" s="7"/>
      <c r="IO844" s="7"/>
      <c r="IP844" s="7"/>
      <c r="IQ844" s="7"/>
    </row>
    <row r="845" spans="2:251">
      <c r="B845" s="65"/>
      <c r="C845" s="15"/>
      <c r="D845" s="15"/>
      <c r="F845" s="15"/>
      <c r="G845" s="14"/>
      <c r="H845" s="14"/>
      <c r="I845" s="14"/>
      <c r="J845" s="15"/>
      <c r="K845" s="14"/>
      <c r="L845" s="15"/>
      <c r="M845" s="15"/>
      <c r="N845" s="15"/>
      <c r="O845" s="15"/>
      <c r="P845" s="15"/>
      <c r="Q845" s="14"/>
      <c r="R845" s="15"/>
      <c r="S845" s="15"/>
      <c r="T845" s="15"/>
      <c r="U845" s="15"/>
      <c r="V845" s="15"/>
      <c r="W845" s="18"/>
      <c r="X845" s="15"/>
      <c r="Y845" s="15"/>
      <c r="Z845" s="18"/>
      <c r="AA845" s="15"/>
      <c r="AB845" s="15"/>
      <c r="AC845" s="18"/>
      <c r="AD845" s="16"/>
      <c r="AE845" s="16"/>
      <c r="AF845" s="11"/>
      <c r="AG845" s="15"/>
      <c r="AH845" s="15"/>
      <c r="AI845" s="18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4"/>
      <c r="AV845" s="15"/>
      <c r="AW845" s="15"/>
      <c r="AX845" s="15"/>
      <c r="AY845" s="15"/>
      <c r="AZ845" s="15"/>
      <c r="BA845" s="15"/>
      <c r="BB845" s="15"/>
      <c r="BC845" s="15"/>
      <c r="BD845" s="14"/>
      <c r="BE845" s="15"/>
      <c r="BF845" s="15"/>
      <c r="BG845" s="16"/>
      <c r="BH845" s="15"/>
      <c r="BI845" s="15"/>
      <c r="BJ845" s="7"/>
      <c r="BK845" s="7"/>
      <c r="BL845" s="15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  <c r="CU845" s="7"/>
      <c r="CV845" s="7"/>
      <c r="CW845" s="7"/>
      <c r="CX845" s="7"/>
      <c r="CY845" s="7"/>
      <c r="CZ845" s="7"/>
      <c r="DA845" s="7"/>
      <c r="DB845" s="7"/>
      <c r="DC845" s="7"/>
      <c r="DD845" s="7"/>
      <c r="DE845" s="7"/>
      <c r="DF845" s="7"/>
      <c r="DG845" s="7"/>
      <c r="DH845" s="7"/>
      <c r="DI845" s="7"/>
      <c r="DJ845" s="7"/>
      <c r="DK845" s="7"/>
      <c r="DL845" s="7"/>
      <c r="DM845" s="7"/>
      <c r="DN845" s="7"/>
      <c r="DO845" s="7"/>
      <c r="DP845" s="7"/>
      <c r="DQ845" s="7"/>
      <c r="DR845" s="7"/>
      <c r="DS845" s="7"/>
      <c r="DT845" s="7"/>
      <c r="DU845" s="7"/>
      <c r="DV845" s="7"/>
      <c r="DW845" s="7"/>
      <c r="DX845" s="7"/>
      <c r="DY845" s="7"/>
      <c r="DZ845" s="7"/>
      <c r="EA845" s="7"/>
      <c r="EB845" s="7"/>
      <c r="EC845" s="7"/>
      <c r="ED845" s="7"/>
      <c r="EE845" s="7"/>
      <c r="EF845" s="7"/>
      <c r="EG845" s="7"/>
      <c r="EH845" s="7"/>
      <c r="EI845" s="7"/>
      <c r="EJ845" s="7"/>
      <c r="EK845" s="7"/>
      <c r="EL845" s="7"/>
      <c r="EM845" s="7"/>
      <c r="EN845" s="7"/>
      <c r="EO845" s="7"/>
      <c r="EP845" s="7"/>
      <c r="EQ845" s="7"/>
      <c r="ER845" s="7"/>
      <c r="ES845" s="7"/>
      <c r="ET845" s="7"/>
      <c r="EU845" s="7"/>
      <c r="EV845" s="7"/>
      <c r="EW845" s="7"/>
      <c r="EX845" s="7"/>
      <c r="EY845" s="7"/>
      <c r="EZ845" s="7"/>
      <c r="FA845" s="7"/>
      <c r="FB845" s="7"/>
      <c r="FC845" s="7"/>
      <c r="FD845" s="7"/>
      <c r="FE845" s="7"/>
      <c r="FF845" s="7"/>
      <c r="FG845" s="7"/>
      <c r="FH845" s="7"/>
      <c r="FI845" s="7"/>
      <c r="FJ845" s="7"/>
      <c r="FK845" s="7"/>
      <c r="FL845" s="7"/>
      <c r="FM845" s="7"/>
      <c r="FN845" s="7"/>
      <c r="FO845" s="7"/>
      <c r="FP845" s="7"/>
      <c r="FQ845" s="7"/>
      <c r="FR845" s="7"/>
      <c r="FS845" s="7"/>
      <c r="FT845" s="7"/>
      <c r="FU845" s="7"/>
      <c r="FV845" s="7"/>
      <c r="FW845" s="7"/>
      <c r="FX845" s="7"/>
      <c r="FY845" s="7"/>
      <c r="FZ845" s="7"/>
      <c r="GA845" s="7"/>
      <c r="GB845" s="7"/>
      <c r="GC845" s="7"/>
      <c r="GD845" s="7"/>
      <c r="GE845" s="7"/>
      <c r="GF845" s="7"/>
      <c r="GG845" s="7"/>
      <c r="GH845" s="7"/>
      <c r="GI845" s="7"/>
      <c r="GJ845" s="7"/>
      <c r="GK845" s="7"/>
      <c r="GL845" s="7"/>
      <c r="GM845" s="7"/>
      <c r="GN845" s="7"/>
      <c r="GO845" s="7"/>
      <c r="GP845" s="7"/>
      <c r="GQ845" s="7"/>
      <c r="GR845" s="7"/>
      <c r="GS845" s="7"/>
      <c r="GT845" s="7"/>
      <c r="GU845" s="7"/>
      <c r="GV845" s="7"/>
      <c r="GW845" s="7"/>
      <c r="GX845" s="7"/>
      <c r="GY845" s="7"/>
      <c r="GZ845" s="7"/>
      <c r="HA845" s="7"/>
      <c r="HB845" s="7"/>
      <c r="HC845" s="7"/>
      <c r="HD845" s="7"/>
      <c r="HE845" s="7"/>
      <c r="HF845" s="7"/>
      <c r="HG845" s="7"/>
      <c r="HH845" s="7"/>
      <c r="HI845" s="7"/>
      <c r="HJ845" s="7"/>
      <c r="HK845" s="7"/>
      <c r="HL845" s="7"/>
      <c r="HM845" s="7"/>
      <c r="HN845" s="7"/>
      <c r="HO845" s="7"/>
      <c r="HP845" s="7"/>
      <c r="HQ845" s="7"/>
      <c r="HR845" s="7"/>
      <c r="HS845" s="7"/>
      <c r="HT845" s="7"/>
      <c r="HU845" s="7"/>
      <c r="HV845" s="7"/>
      <c r="HW845" s="7"/>
      <c r="HX845" s="7"/>
      <c r="HY845" s="7"/>
      <c r="HZ845" s="7"/>
      <c r="IA845" s="7"/>
      <c r="IB845" s="7"/>
      <c r="IC845" s="7"/>
      <c r="ID845" s="7"/>
      <c r="IE845" s="7"/>
      <c r="IF845" s="7"/>
      <c r="IG845" s="7"/>
      <c r="IH845" s="7"/>
      <c r="II845" s="7"/>
      <c r="IJ845" s="7"/>
      <c r="IK845" s="7"/>
      <c r="IL845" s="7"/>
      <c r="IM845" s="7"/>
      <c r="IN845" s="7"/>
      <c r="IO845" s="7"/>
      <c r="IP845" s="7"/>
      <c r="IQ845" s="7"/>
    </row>
    <row r="846" spans="2:251">
      <c r="B846" s="65"/>
      <c r="C846" s="15"/>
      <c r="D846" s="15"/>
      <c r="F846" s="15"/>
      <c r="G846" s="14"/>
      <c r="H846" s="14"/>
      <c r="I846" s="14"/>
      <c r="J846" s="15"/>
      <c r="K846" s="14"/>
      <c r="L846" s="15"/>
      <c r="M846" s="15"/>
      <c r="N846" s="15"/>
      <c r="O846" s="15"/>
      <c r="P846" s="15"/>
      <c r="Q846" s="14"/>
      <c r="R846" s="15"/>
      <c r="S846" s="15"/>
      <c r="T846" s="15"/>
      <c r="U846" s="15"/>
      <c r="V846" s="15"/>
      <c r="W846" s="18"/>
      <c r="X846" s="15"/>
      <c r="Y846" s="15"/>
      <c r="Z846" s="18"/>
      <c r="AA846" s="15"/>
      <c r="AB846" s="15"/>
      <c r="AC846" s="18"/>
      <c r="AD846" s="16"/>
      <c r="AE846" s="16"/>
      <c r="AF846" s="11"/>
      <c r="AG846" s="15"/>
      <c r="AH846" s="15"/>
      <c r="AI846" s="18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4"/>
      <c r="AV846" s="15"/>
      <c r="AW846" s="15"/>
      <c r="AX846" s="15"/>
      <c r="AY846" s="15"/>
      <c r="AZ846" s="15"/>
      <c r="BA846" s="15"/>
      <c r="BB846" s="15"/>
      <c r="BC846" s="15"/>
      <c r="BD846" s="14"/>
      <c r="BE846" s="15"/>
      <c r="BF846" s="15"/>
      <c r="BG846" s="16"/>
      <c r="BH846" s="15"/>
      <c r="BI846" s="15"/>
      <c r="BJ846" s="7"/>
      <c r="BK846" s="7"/>
      <c r="BL846" s="15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  <c r="CU846" s="7"/>
      <c r="CV846" s="7"/>
      <c r="CW846" s="7"/>
      <c r="CX846" s="7"/>
      <c r="CY846" s="7"/>
      <c r="CZ846" s="7"/>
      <c r="DA846" s="7"/>
      <c r="DB846" s="7"/>
      <c r="DC846" s="7"/>
      <c r="DD846" s="7"/>
      <c r="DE846" s="7"/>
      <c r="DF846" s="7"/>
      <c r="DG846" s="7"/>
      <c r="DH846" s="7"/>
      <c r="DI846" s="7"/>
      <c r="DJ846" s="7"/>
      <c r="DK846" s="7"/>
      <c r="DL846" s="7"/>
      <c r="DM846" s="7"/>
      <c r="DN846" s="7"/>
      <c r="DO846" s="7"/>
      <c r="DP846" s="7"/>
      <c r="DQ846" s="7"/>
      <c r="DR846" s="7"/>
      <c r="DS846" s="7"/>
      <c r="DT846" s="7"/>
      <c r="DU846" s="7"/>
      <c r="DV846" s="7"/>
      <c r="DW846" s="7"/>
      <c r="DX846" s="7"/>
      <c r="DY846" s="7"/>
      <c r="DZ846" s="7"/>
      <c r="EA846" s="7"/>
      <c r="EB846" s="7"/>
      <c r="EC846" s="7"/>
      <c r="ED846" s="7"/>
      <c r="EE846" s="7"/>
      <c r="EF846" s="7"/>
      <c r="EG846" s="7"/>
      <c r="EH846" s="7"/>
      <c r="EI846" s="7"/>
      <c r="EJ846" s="7"/>
      <c r="EK846" s="7"/>
      <c r="EL846" s="7"/>
      <c r="EM846" s="7"/>
      <c r="EN846" s="7"/>
      <c r="EO846" s="7"/>
      <c r="EP846" s="7"/>
      <c r="EQ846" s="7"/>
      <c r="ER846" s="7"/>
      <c r="ES846" s="7"/>
      <c r="ET846" s="7"/>
      <c r="EU846" s="7"/>
      <c r="EV846" s="7"/>
      <c r="EW846" s="7"/>
      <c r="EX846" s="7"/>
      <c r="EY846" s="7"/>
      <c r="EZ846" s="7"/>
      <c r="FA846" s="7"/>
      <c r="FB846" s="7"/>
      <c r="FC846" s="7"/>
      <c r="FD846" s="7"/>
      <c r="FE846" s="7"/>
      <c r="FF846" s="7"/>
      <c r="FG846" s="7"/>
      <c r="FH846" s="7"/>
      <c r="FI846" s="7"/>
      <c r="FJ846" s="7"/>
      <c r="FK846" s="7"/>
      <c r="FL846" s="7"/>
      <c r="FM846" s="7"/>
      <c r="FN846" s="7"/>
      <c r="FO846" s="7"/>
      <c r="FP846" s="7"/>
      <c r="FQ846" s="7"/>
      <c r="FR846" s="7"/>
      <c r="FS846" s="7"/>
      <c r="FT846" s="7"/>
      <c r="FU846" s="7"/>
      <c r="FV846" s="7"/>
      <c r="FW846" s="7"/>
      <c r="FX846" s="7"/>
      <c r="FY846" s="7"/>
      <c r="FZ846" s="7"/>
      <c r="GA846" s="7"/>
      <c r="GB846" s="7"/>
      <c r="GC846" s="7"/>
      <c r="GD846" s="7"/>
      <c r="GE846" s="7"/>
      <c r="GF846" s="7"/>
      <c r="GG846" s="7"/>
      <c r="GH846" s="7"/>
      <c r="GI846" s="7"/>
      <c r="GJ846" s="7"/>
      <c r="GK846" s="7"/>
      <c r="GL846" s="7"/>
      <c r="GM846" s="7"/>
      <c r="GN846" s="7"/>
      <c r="GO846" s="7"/>
      <c r="GP846" s="7"/>
      <c r="GQ846" s="7"/>
      <c r="GR846" s="7"/>
      <c r="GS846" s="7"/>
      <c r="GT846" s="7"/>
      <c r="GU846" s="7"/>
      <c r="GV846" s="7"/>
      <c r="GW846" s="7"/>
      <c r="GX846" s="7"/>
      <c r="GY846" s="7"/>
      <c r="GZ846" s="7"/>
      <c r="HA846" s="7"/>
      <c r="HB846" s="7"/>
      <c r="HC846" s="7"/>
      <c r="HD846" s="7"/>
      <c r="HE846" s="7"/>
      <c r="HF846" s="7"/>
      <c r="HG846" s="7"/>
      <c r="HH846" s="7"/>
      <c r="HI846" s="7"/>
      <c r="HJ846" s="7"/>
      <c r="HK846" s="7"/>
      <c r="HL846" s="7"/>
      <c r="HM846" s="7"/>
      <c r="HN846" s="7"/>
      <c r="HO846" s="7"/>
      <c r="HP846" s="7"/>
      <c r="HQ846" s="7"/>
      <c r="HR846" s="7"/>
      <c r="HS846" s="7"/>
      <c r="HT846" s="7"/>
      <c r="HU846" s="7"/>
      <c r="HV846" s="7"/>
      <c r="HW846" s="7"/>
      <c r="HX846" s="7"/>
      <c r="HY846" s="7"/>
      <c r="HZ846" s="7"/>
      <c r="IA846" s="7"/>
      <c r="IB846" s="7"/>
      <c r="IC846" s="7"/>
      <c r="ID846" s="7"/>
      <c r="IE846" s="7"/>
      <c r="IF846" s="7"/>
      <c r="IG846" s="7"/>
      <c r="IH846" s="7"/>
      <c r="II846" s="7"/>
      <c r="IJ846" s="7"/>
      <c r="IK846" s="7"/>
      <c r="IL846" s="7"/>
      <c r="IM846" s="7"/>
      <c r="IN846" s="7"/>
      <c r="IO846" s="7"/>
      <c r="IP846" s="7"/>
      <c r="IQ846" s="7"/>
    </row>
    <row r="847" spans="2:251">
      <c r="B847" s="65"/>
      <c r="C847" s="15"/>
      <c r="D847" s="15"/>
      <c r="F847" s="15"/>
      <c r="G847" s="14"/>
      <c r="H847" s="14"/>
      <c r="I847" s="14"/>
      <c r="J847" s="15"/>
      <c r="K847" s="14"/>
      <c r="L847" s="15"/>
      <c r="M847" s="15"/>
      <c r="N847" s="15"/>
      <c r="O847" s="15"/>
      <c r="P847" s="15"/>
      <c r="Q847" s="14"/>
      <c r="R847" s="15"/>
      <c r="S847" s="15"/>
      <c r="T847" s="15"/>
      <c r="U847" s="15"/>
      <c r="V847" s="15"/>
      <c r="W847" s="18"/>
      <c r="X847" s="15"/>
      <c r="Y847" s="15"/>
      <c r="Z847" s="18"/>
      <c r="AA847" s="15"/>
      <c r="AB847" s="15"/>
      <c r="AC847" s="18"/>
      <c r="AD847" s="16"/>
      <c r="AE847" s="16"/>
      <c r="AF847" s="11"/>
      <c r="AG847" s="15"/>
      <c r="AH847" s="15"/>
      <c r="AI847" s="18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4"/>
      <c r="AV847" s="15"/>
      <c r="AW847" s="15"/>
      <c r="AX847" s="15"/>
      <c r="AY847" s="15"/>
      <c r="AZ847" s="15"/>
      <c r="BA847" s="15"/>
      <c r="BB847" s="15"/>
      <c r="BC847" s="15"/>
      <c r="BD847" s="14"/>
      <c r="BE847" s="15"/>
      <c r="BF847" s="15"/>
      <c r="BG847" s="16"/>
      <c r="BH847" s="15"/>
      <c r="BI847" s="15"/>
      <c r="BJ847" s="7"/>
      <c r="BK847" s="7"/>
      <c r="BL847" s="15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  <c r="CU847" s="7"/>
      <c r="CV847" s="7"/>
      <c r="CW847" s="7"/>
      <c r="CX847" s="7"/>
      <c r="CY847" s="7"/>
      <c r="CZ847" s="7"/>
      <c r="DA847" s="7"/>
      <c r="DB847" s="7"/>
      <c r="DC847" s="7"/>
      <c r="DD847" s="7"/>
      <c r="DE847" s="7"/>
      <c r="DF847" s="7"/>
      <c r="DG847" s="7"/>
      <c r="DH847" s="7"/>
      <c r="DI847" s="7"/>
      <c r="DJ847" s="7"/>
      <c r="DK847" s="7"/>
      <c r="DL847" s="7"/>
      <c r="DM847" s="7"/>
      <c r="DN847" s="7"/>
      <c r="DO847" s="7"/>
      <c r="DP847" s="7"/>
      <c r="DQ847" s="7"/>
      <c r="DR847" s="7"/>
      <c r="DS847" s="7"/>
      <c r="DT847" s="7"/>
      <c r="DU847" s="7"/>
      <c r="DV847" s="7"/>
      <c r="DW847" s="7"/>
      <c r="DX847" s="7"/>
      <c r="DY847" s="7"/>
      <c r="DZ847" s="7"/>
      <c r="EA847" s="7"/>
      <c r="EB847" s="7"/>
      <c r="EC847" s="7"/>
      <c r="ED847" s="7"/>
      <c r="EE847" s="7"/>
      <c r="EF847" s="7"/>
      <c r="EG847" s="7"/>
      <c r="EH847" s="7"/>
      <c r="EI847" s="7"/>
      <c r="EJ847" s="7"/>
      <c r="EK847" s="7"/>
      <c r="EL847" s="7"/>
      <c r="EM847" s="7"/>
      <c r="EN847" s="7"/>
      <c r="EO847" s="7"/>
      <c r="EP847" s="7"/>
      <c r="EQ847" s="7"/>
      <c r="ER847" s="7"/>
      <c r="ES847" s="7"/>
      <c r="ET847" s="7"/>
      <c r="EU847" s="7"/>
      <c r="EV847" s="7"/>
      <c r="EW847" s="7"/>
      <c r="EX847" s="7"/>
      <c r="EY847" s="7"/>
      <c r="EZ847" s="7"/>
      <c r="FA847" s="7"/>
      <c r="FB847" s="7"/>
      <c r="FC847" s="7"/>
      <c r="FD847" s="7"/>
      <c r="FE847" s="7"/>
      <c r="FF847" s="7"/>
      <c r="FG847" s="7"/>
      <c r="FH847" s="7"/>
      <c r="FI847" s="7"/>
      <c r="FJ847" s="7"/>
      <c r="FK847" s="7"/>
      <c r="FL847" s="7"/>
      <c r="FM847" s="7"/>
      <c r="FN847" s="7"/>
      <c r="FO847" s="7"/>
      <c r="FP847" s="7"/>
      <c r="FQ847" s="7"/>
      <c r="FR847" s="7"/>
      <c r="FS847" s="7"/>
      <c r="FT847" s="7"/>
      <c r="FU847" s="7"/>
      <c r="FV847" s="7"/>
      <c r="FW847" s="7"/>
      <c r="FX847" s="7"/>
      <c r="FY847" s="7"/>
      <c r="FZ847" s="7"/>
      <c r="GA847" s="7"/>
      <c r="GB847" s="7"/>
      <c r="GC847" s="7"/>
      <c r="GD847" s="7"/>
      <c r="GE847" s="7"/>
      <c r="GF847" s="7"/>
      <c r="GG847" s="7"/>
      <c r="GH847" s="7"/>
      <c r="GI847" s="7"/>
      <c r="GJ847" s="7"/>
      <c r="GK847" s="7"/>
      <c r="GL847" s="7"/>
      <c r="GM847" s="7"/>
      <c r="GN847" s="7"/>
      <c r="GO847" s="7"/>
      <c r="GP847" s="7"/>
      <c r="GQ847" s="7"/>
      <c r="GR847" s="7"/>
      <c r="GS847" s="7"/>
      <c r="GT847" s="7"/>
      <c r="GU847" s="7"/>
      <c r="GV847" s="7"/>
      <c r="GW847" s="7"/>
      <c r="GX847" s="7"/>
      <c r="GY847" s="7"/>
      <c r="GZ847" s="7"/>
      <c r="HA847" s="7"/>
      <c r="HB847" s="7"/>
      <c r="HC847" s="7"/>
      <c r="HD847" s="7"/>
      <c r="HE847" s="7"/>
      <c r="HF847" s="7"/>
      <c r="HG847" s="7"/>
      <c r="HH847" s="7"/>
      <c r="HI847" s="7"/>
      <c r="HJ847" s="7"/>
      <c r="HK847" s="7"/>
      <c r="HL847" s="7"/>
      <c r="HM847" s="7"/>
      <c r="HN847" s="7"/>
      <c r="HO847" s="7"/>
      <c r="HP847" s="7"/>
      <c r="HQ847" s="7"/>
      <c r="HR847" s="7"/>
      <c r="HS847" s="7"/>
      <c r="HT847" s="7"/>
      <c r="HU847" s="7"/>
      <c r="HV847" s="7"/>
      <c r="HW847" s="7"/>
      <c r="HX847" s="7"/>
      <c r="HY847" s="7"/>
      <c r="HZ847" s="7"/>
      <c r="IA847" s="7"/>
      <c r="IB847" s="7"/>
      <c r="IC847" s="7"/>
      <c r="ID847" s="7"/>
      <c r="IE847" s="7"/>
      <c r="IF847" s="7"/>
      <c r="IG847" s="7"/>
      <c r="IH847" s="7"/>
      <c r="II847" s="7"/>
      <c r="IJ847" s="7"/>
      <c r="IK847" s="7"/>
      <c r="IL847" s="7"/>
      <c r="IM847" s="7"/>
      <c r="IN847" s="7"/>
      <c r="IO847" s="7"/>
      <c r="IP847" s="7"/>
      <c r="IQ847" s="7"/>
    </row>
    <row r="848" spans="2:251">
      <c r="B848" s="65"/>
      <c r="C848" s="15"/>
      <c r="D848" s="15"/>
      <c r="F848" s="15"/>
      <c r="G848" s="14"/>
      <c r="H848" s="14"/>
      <c r="I848" s="14"/>
      <c r="J848" s="15"/>
      <c r="K848" s="14"/>
      <c r="L848" s="15"/>
      <c r="M848" s="15"/>
      <c r="N848" s="15"/>
      <c r="O848" s="15"/>
      <c r="P848" s="15"/>
      <c r="Q848" s="14"/>
      <c r="R848" s="15"/>
      <c r="S848" s="15"/>
      <c r="T848" s="15"/>
      <c r="U848" s="15"/>
      <c r="V848" s="15"/>
      <c r="W848" s="18"/>
      <c r="X848" s="15"/>
      <c r="Y848" s="15"/>
      <c r="Z848" s="18"/>
      <c r="AA848" s="15"/>
      <c r="AB848" s="15"/>
      <c r="AC848" s="18"/>
      <c r="AD848" s="16"/>
      <c r="AE848" s="16"/>
      <c r="AF848" s="11"/>
      <c r="AG848" s="15"/>
      <c r="AH848" s="15"/>
      <c r="AI848" s="18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4"/>
      <c r="AV848" s="15"/>
      <c r="AW848" s="15"/>
      <c r="AX848" s="15"/>
      <c r="AY848" s="15"/>
      <c r="AZ848" s="15"/>
      <c r="BA848" s="15"/>
      <c r="BB848" s="15"/>
      <c r="BC848" s="15"/>
      <c r="BD848" s="14"/>
      <c r="BE848" s="15"/>
      <c r="BF848" s="15"/>
      <c r="BG848" s="16"/>
      <c r="BH848" s="15"/>
      <c r="BI848" s="15"/>
      <c r="BJ848" s="7"/>
      <c r="BK848" s="7"/>
      <c r="BL848" s="15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  <c r="CU848" s="7"/>
      <c r="CV848" s="7"/>
      <c r="CW848" s="7"/>
      <c r="CX848" s="7"/>
      <c r="CY848" s="7"/>
      <c r="CZ848" s="7"/>
      <c r="DA848" s="7"/>
      <c r="DB848" s="7"/>
      <c r="DC848" s="7"/>
      <c r="DD848" s="7"/>
      <c r="DE848" s="7"/>
      <c r="DF848" s="7"/>
      <c r="DG848" s="7"/>
      <c r="DH848" s="7"/>
      <c r="DI848" s="7"/>
      <c r="DJ848" s="7"/>
      <c r="DK848" s="7"/>
      <c r="DL848" s="7"/>
      <c r="DM848" s="7"/>
      <c r="DN848" s="7"/>
      <c r="DO848" s="7"/>
      <c r="DP848" s="7"/>
      <c r="DQ848" s="7"/>
      <c r="DR848" s="7"/>
      <c r="DS848" s="7"/>
      <c r="DT848" s="7"/>
      <c r="DU848" s="7"/>
      <c r="DV848" s="7"/>
      <c r="DW848" s="7"/>
      <c r="DX848" s="7"/>
      <c r="DY848" s="7"/>
      <c r="DZ848" s="7"/>
      <c r="EA848" s="7"/>
      <c r="EB848" s="7"/>
      <c r="EC848" s="7"/>
      <c r="ED848" s="7"/>
      <c r="EE848" s="7"/>
      <c r="EF848" s="7"/>
      <c r="EG848" s="7"/>
      <c r="EH848" s="7"/>
      <c r="EI848" s="7"/>
      <c r="EJ848" s="7"/>
      <c r="EK848" s="7"/>
      <c r="EL848" s="7"/>
      <c r="EM848" s="7"/>
      <c r="EN848" s="7"/>
      <c r="EO848" s="7"/>
      <c r="EP848" s="7"/>
      <c r="EQ848" s="7"/>
      <c r="ER848" s="7"/>
      <c r="ES848" s="7"/>
      <c r="ET848" s="7"/>
      <c r="EU848" s="7"/>
      <c r="EV848" s="7"/>
      <c r="EW848" s="7"/>
      <c r="EX848" s="7"/>
      <c r="EY848" s="7"/>
      <c r="EZ848" s="7"/>
      <c r="FA848" s="7"/>
      <c r="FB848" s="7"/>
      <c r="FC848" s="7"/>
      <c r="FD848" s="7"/>
      <c r="FE848" s="7"/>
      <c r="FF848" s="7"/>
      <c r="FG848" s="7"/>
      <c r="FH848" s="7"/>
      <c r="FI848" s="7"/>
      <c r="FJ848" s="7"/>
      <c r="FK848" s="7"/>
      <c r="FL848" s="7"/>
      <c r="FM848" s="7"/>
      <c r="FN848" s="7"/>
      <c r="FO848" s="7"/>
      <c r="FP848" s="7"/>
      <c r="FQ848" s="7"/>
      <c r="FR848" s="7"/>
      <c r="FS848" s="7"/>
      <c r="FT848" s="7"/>
      <c r="FU848" s="7"/>
      <c r="FV848" s="7"/>
      <c r="FW848" s="7"/>
      <c r="FX848" s="7"/>
      <c r="FY848" s="7"/>
      <c r="FZ848" s="7"/>
      <c r="GA848" s="7"/>
      <c r="GB848" s="7"/>
      <c r="GC848" s="7"/>
      <c r="GD848" s="7"/>
      <c r="GE848" s="7"/>
      <c r="GF848" s="7"/>
      <c r="GG848" s="7"/>
      <c r="GH848" s="7"/>
      <c r="GI848" s="7"/>
      <c r="GJ848" s="7"/>
      <c r="GK848" s="7"/>
      <c r="GL848" s="7"/>
      <c r="GM848" s="7"/>
      <c r="GN848" s="7"/>
      <c r="GO848" s="7"/>
      <c r="GP848" s="7"/>
      <c r="GQ848" s="7"/>
      <c r="GR848" s="7"/>
      <c r="GS848" s="7"/>
      <c r="GT848" s="7"/>
      <c r="GU848" s="7"/>
      <c r="GV848" s="7"/>
      <c r="GW848" s="7"/>
      <c r="GX848" s="7"/>
      <c r="GY848" s="7"/>
      <c r="GZ848" s="7"/>
      <c r="HA848" s="7"/>
      <c r="HB848" s="7"/>
      <c r="HC848" s="7"/>
      <c r="HD848" s="7"/>
      <c r="HE848" s="7"/>
      <c r="HF848" s="7"/>
      <c r="HG848" s="7"/>
      <c r="HH848" s="7"/>
      <c r="HI848" s="7"/>
      <c r="HJ848" s="7"/>
      <c r="HK848" s="7"/>
      <c r="HL848" s="7"/>
      <c r="HM848" s="7"/>
      <c r="HN848" s="7"/>
      <c r="HO848" s="7"/>
      <c r="HP848" s="7"/>
      <c r="HQ848" s="7"/>
      <c r="HR848" s="7"/>
      <c r="HS848" s="7"/>
      <c r="HT848" s="7"/>
      <c r="HU848" s="7"/>
      <c r="HV848" s="7"/>
      <c r="HW848" s="7"/>
      <c r="HX848" s="7"/>
      <c r="HY848" s="7"/>
      <c r="HZ848" s="7"/>
      <c r="IA848" s="7"/>
      <c r="IB848" s="7"/>
      <c r="IC848" s="7"/>
      <c r="ID848" s="7"/>
      <c r="IE848" s="7"/>
      <c r="IF848" s="7"/>
      <c r="IG848" s="7"/>
      <c r="IH848" s="7"/>
      <c r="II848" s="7"/>
      <c r="IJ848" s="7"/>
      <c r="IK848" s="7"/>
      <c r="IL848" s="7"/>
      <c r="IM848" s="7"/>
      <c r="IN848" s="7"/>
      <c r="IO848" s="7"/>
      <c r="IP848" s="7"/>
      <c r="IQ848" s="7"/>
    </row>
    <row r="849" spans="2:251">
      <c r="B849" s="65"/>
      <c r="C849" s="15"/>
      <c r="D849" s="15"/>
      <c r="F849" s="15"/>
      <c r="G849" s="14"/>
      <c r="H849" s="14"/>
      <c r="I849" s="14"/>
      <c r="J849" s="15"/>
      <c r="K849" s="14"/>
      <c r="L849" s="15"/>
      <c r="M849" s="15"/>
      <c r="N849" s="15"/>
      <c r="O849" s="15"/>
      <c r="P849" s="15"/>
      <c r="Q849" s="14"/>
      <c r="R849" s="15"/>
      <c r="S849" s="15"/>
      <c r="T849" s="15"/>
      <c r="U849" s="15"/>
      <c r="V849" s="15"/>
      <c r="W849" s="18"/>
      <c r="X849" s="15"/>
      <c r="Y849" s="15"/>
      <c r="Z849" s="18"/>
      <c r="AA849" s="15"/>
      <c r="AB849" s="15"/>
      <c r="AC849" s="18"/>
      <c r="AD849" s="16"/>
      <c r="AE849" s="16"/>
      <c r="AF849" s="11"/>
      <c r="AG849" s="15"/>
      <c r="AH849" s="15"/>
      <c r="AI849" s="18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4"/>
      <c r="AV849" s="15"/>
      <c r="AW849" s="15"/>
      <c r="AX849" s="15"/>
      <c r="AY849" s="15"/>
      <c r="AZ849" s="15"/>
      <c r="BA849" s="15"/>
      <c r="BB849" s="15"/>
      <c r="BC849" s="15"/>
      <c r="BD849" s="14"/>
      <c r="BE849" s="15"/>
      <c r="BF849" s="15"/>
      <c r="BG849" s="16"/>
      <c r="BH849" s="15"/>
      <c r="BI849" s="15"/>
      <c r="BJ849" s="7"/>
      <c r="BK849" s="7"/>
      <c r="BL849" s="15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  <c r="CU849" s="7"/>
      <c r="CV849" s="7"/>
      <c r="CW849" s="7"/>
      <c r="CX849" s="7"/>
      <c r="CY849" s="7"/>
      <c r="CZ849" s="7"/>
      <c r="DA849" s="7"/>
      <c r="DB849" s="7"/>
      <c r="DC849" s="7"/>
      <c r="DD849" s="7"/>
      <c r="DE849" s="7"/>
      <c r="DF849" s="7"/>
      <c r="DG849" s="7"/>
      <c r="DH849" s="7"/>
      <c r="DI849" s="7"/>
      <c r="DJ849" s="7"/>
      <c r="DK849" s="7"/>
      <c r="DL849" s="7"/>
      <c r="DM849" s="7"/>
      <c r="DN849" s="7"/>
      <c r="DO849" s="7"/>
      <c r="DP849" s="7"/>
      <c r="DQ849" s="7"/>
      <c r="DR849" s="7"/>
      <c r="DS849" s="7"/>
      <c r="DT849" s="7"/>
      <c r="DU849" s="7"/>
      <c r="DV849" s="7"/>
      <c r="DW849" s="7"/>
      <c r="DX849" s="7"/>
      <c r="DY849" s="7"/>
      <c r="DZ849" s="7"/>
      <c r="EA849" s="7"/>
      <c r="EB849" s="7"/>
      <c r="EC849" s="7"/>
      <c r="ED849" s="7"/>
      <c r="EE849" s="7"/>
      <c r="EF849" s="7"/>
      <c r="EG849" s="7"/>
      <c r="EH849" s="7"/>
      <c r="EI849" s="7"/>
      <c r="EJ849" s="7"/>
      <c r="EK849" s="7"/>
      <c r="EL849" s="7"/>
      <c r="EM849" s="7"/>
      <c r="EN849" s="7"/>
      <c r="EO849" s="7"/>
      <c r="EP849" s="7"/>
      <c r="EQ849" s="7"/>
      <c r="ER849" s="7"/>
      <c r="ES849" s="7"/>
      <c r="ET849" s="7"/>
      <c r="EU849" s="7"/>
      <c r="EV849" s="7"/>
      <c r="EW849" s="7"/>
      <c r="EX849" s="7"/>
      <c r="EY849" s="7"/>
      <c r="EZ849" s="7"/>
      <c r="FA849" s="7"/>
      <c r="FB849" s="7"/>
      <c r="FC849" s="7"/>
      <c r="FD849" s="7"/>
      <c r="FE849" s="7"/>
      <c r="FF849" s="7"/>
      <c r="FG849" s="7"/>
      <c r="FH849" s="7"/>
      <c r="FI849" s="7"/>
      <c r="FJ849" s="7"/>
      <c r="FK849" s="7"/>
      <c r="FL849" s="7"/>
      <c r="FM849" s="7"/>
      <c r="FN849" s="7"/>
      <c r="FO849" s="7"/>
      <c r="FP849" s="7"/>
      <c r="FQ849" s="7"/>
      <c r="FR849" s="7"/>
      <c r="FS849" s="7"/>
      <c r="FT849" s="7"/>
      <c r="FU849" s="7"/>
      <c r="FV849" s="7"/>
      <c r="FW849" s="7"/>
      <c r="FX849" s="7"/>
      <c r="FY849" s="7"/>
      <c r="FZ849" s="7"/>
      <c r="GA849" s="7"/>
      <c r="GB849" s="7"/>
      <c r="GC849" s="7"/>
      <c r="GD849" s="7"/>
      <c r="GE849" s="7"/>
      <c r="GF849" s="7"/>
      <c r="GG849" s="7"/>
      <c r="GH849" s="7"/>
      <c r="GI849" s="7"/>
      <c r="GJ849" s="7"/>
      <c r="GK849" s="7"/>
      <c r="GL849" s="7"/>
      <c r="GM849" s="7"/>
      <c r="GN849" s="7"/>
      <c r="GO849" s="7"/>
      <c r="GP849" s="7"/>
      <c r="GQ849" s="7"/>
      <c r="GR849" s="7"/>
      <c r="GS849" s="7"/>
      <c r="GT849" s="7"/>
      <c r="GU849" s="7"/>
      <c r="GV849" s="7"/>
      <c r="GW849" s="7"/>
      <c r="GX849" s="7"/>
      <c r="GY849" s="7"/>
      <c r="GZ849" s="7"/>
      <c r="HA849" s="7"/>
      <c r="HB849" s="7"/>
      <c r="HC849" s="7"/>
      <c r="HD849" s="7"/>
      <c r="HE849" s="7"/>
      <c r="HF849" s="7"/>
      <c r="HG849" s="7"/>
      <c r="HH849" s="7"/>
      <c r="HI849" s="7"/>
      <c r="HJ849" s="7"/>
      <c r="HK849" s="7"/>
      <c r="HL849" s="7"/>
      <c r="HM849" s="7"/>
      <c r="HN849" s="7"/>
      <c r="HO849" s="7"/>
      <c r="HP849" s="7"/>
      <c r="HQ849" s="7"/>
      <c r="HR849" s="7"/>
      <c r="HS849" s="7"/>
      <c r="HT849" s="7"/>
      <c r="HU849" s="7"/>
      <c r="HV849" s="7"/>
      <c r="HW849" s="7"/>
      <c r="HX849" s="7"/>
      <c r="HY849" s="7"/>
      <c r="HZ849" s="7"/>
      <c r="IA849" s="7"/>
      <c r="IB849" s="7"/>
      <c r="IC849" s="7"/>
      <c r="ID849" s="7"/>
      <c r="IE849" s="7"/>
      <c r="IF849" s="7"/>
      <c r="IG849" s="7"/>
      <c r="IH849" s="7"/>
      <c r="II849" s="7"/>
      <c r="IJ849" s="7"/>
      <c r="IK849" s="7"/>
      <c r="IL849" s="7"/>
      <c r="IM849" s="7"/>
      <c r="IN849" s="7"/>
      <c r="IO849" s="7"/>
      <c r="IP849" s="7"/>
      <c r="IQ849" s="7"/>
    </row>
    <row r="850" spans="2:251">
      <c r="B850" s="65"/>
      <c r="C850" s="15"/>
      <c r="D850" s="15"/>
      <c r="F850" s="15"/>
      <c r="G850" s="14"/>
      <c r="H850" s="14"/>
      <c r="I850" s="14"/>
      <c r="J850" s="15"/>
      <c r="K850" s="14"/>
      <c r="L850" s="15"/>
      <c r="M850" s="15"/>
      <c r="N850" s="15"/>
      <c r="O850" s="15"/>
      <c r="P850" s="15"/>
      <c r="Q850" s="14"/>
      <c r="R850" s="15"/>
      <c r="S850" s="15"/>
      <c r="T850" s="15"/>
      <c r="U850" s="15"/>
      <c r="V850" s="15"/>
      <c r="W850" s="18"/>
      <c r="X850" s="15"/>
      <c r="Y850" s="15"/>
      <c r="Z850" s="18"/>
      <c r="AA850" s="15"/>
      <c r="AB850" s="15"/>
      <c r="AC850" s="18"/>
      <c r="AD850" s="16"/>
      <c r="AE850" s="16"/>
      <c r="AF850" s="11"/>
      <c r="AG850" s="15"/>
      <c r="AH850" s="15"/>
      <c r="AI850" s="18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4"/>
      <c r="AV850" s="15"/>
      <c r="AW850" s="15"/>
      <c r="AX850" s="15"/>
      <c r="AY850" s="15"/>
      <c r="AZ850" s="15"/>
      <c r="BA850" s="15"/>
      <c r="BB850" s="15"/>
      <c r="BC850" s="15"/>
      <c r="BD850" s="14"/>
      <c r="BE850" s="15"/>
      <c r="BF850" s="15"/>
      <c r="BG850" s="16"/>
      <c r="BH850" s="15"/>
      <c r="BI850" s="15"/>
      <c r="BJ850" s="7"/>
      <c r="BK850" s="7"/>
      <c r="BL850" s="15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  <c r="CU850" s="7"/>
      <c r="CV850" s="7"/>
      <c r="CW850" s="7"/>
      <c r="CX850" s="7"/>
      <c r="CY850" s="7"/>
      <c r="CZ850" s="7"/>
      <c r="DA850" s="7"/>
      <c r="DB850" s="7"/>
      <c r="DC850" s="7"/>
      <c r="DD850" s="7"/>
      <c r="DE850" s="7"/>
      <c r="DF850" s="7"/>
      <c r="DG850" s="7"/>
      <c r="DH850" s="7"/>
      <c r="DI850" s="7"/>
      <c r="DJ850" s="7"/>
      <c r="DK850" s="7"/>
      <c r="DL850" s="7"/>
      <c r="DM850" s="7"/>
      <c r="DN850" s="7"/>
      <c r="DO850" s="7"/>
      <c r="DP850" s="7"/>
      <c r="DQ850" s="7"/>
      <c r="DR850" s="7"/>
      <c r="DS850" s="7"/>
      <c r="DT850" s="7"/>
      <c r="DU850" s="7"/>
      <c r="DV850" s="7"/>
      <c r="DW850" s="7"/>
      <c r="DX850" s="7"/>
      <c r="DY850" s="7"/>
      <c r="DZ850" s="7"/>
      <c r="EA850" s="7"/>
      <c r="EB850" s="7"/>
      <c r="EC850" s="7"/>
      <c r="ED850" s="7"/>
      <c r="EE850" s="7"/>
      <c r="EF850" s="7"/>
      <c r="EG850" s="7"/>
      <c r="EH850" s="7"/>
      <c r="EI850" s="7"/>
      <c r="EJ850" s="7"/>
      <c r="EK850" s="7"/>
      <c r="EL850" s="7"/>
      <c r="EM850" s="7"/>
      <c r="EN850" s="7"/>
      <c r="EO850" s="7"/>
      <c r="EP850" s="7"/>
      <c r="EQ850" s="7"/>
      <c r="ER850" s="7"/>
      <c r="ES850" s="7"/>
      <c r="ET850" s="7"/>
      <c r="EU850" s="7"/>
      <c r="EV850" s="7"/>
      <c r="EW850" s="7"/>
      <c r="EX850" s="7"/>
      <c r="EY850" s="7"/>
      <c r="EZ850" s="7"/>
      <c r="FA850" s="7"/>
      <c r="FB850" s="7"/>
      <c r="FC850" s="7"/>
      <c r="FD850" s="7"/>
      <c r="FE850" s="7"/>
      <c r="FF850" s="7"/>
      <c r="FG850" s="7"/>
      <c r="FH850" s="7"/>
      <c r="FI850" s="7"/>
      <c r="FJ850" s="7"/>
      <c r="FK850" s="7"/>
      <c r="FL850" s="7"/>
      <c r="FM850" s="7"/>
      <c r="FN850" s="7"/>
      <c r="FO850" s="7"/>
      <c r="FP850" s="7"/>
      <c r="FQ850" s="7"/>
      <c r="FR850" s="7"/>
      <c r="FS850" s="7"/>
      <c r="FT850" s="7"/>
      <c r="FU850" s="7"/>
      <c r="FV850" s="7"/>
      <c r="FW850" s="7"/>
      <c r="FX850" s="7"/>
      <c r="FY850" s="7"/>
      <c r="FZ850" s="7"/>
      <c r="GA850" s="7"/>
      <c r="GB850" s="7"/>
      <c r="GC850" s="7"/>
      <c r="GD850" s="7"/>
      <c r="GE850" s="7"/>
      <c r="GF850" s="7"/>
      <c r="GG850" s="7"/>
      <c r="GH850" s="7"/>
      <c r="GI850" s="7"/>
      <c r="GJ850" s="7"/>
      <c r="GK850" s="7"/>
      <c r="GL850" s="7"/>
      <c r="GM850" s="7"/>
      <c r="GN850" s="7"/>
      <c r="GO850" s="7"/>
      <c r="GP850" s="7"/>
      <c r="GQ850" s="7"/>
      <c r="GR850" s="7"/>
      <c r="GS850" s="7"/>
      <c r="GT850" s="7"/>
      <c r="GU850" s="7"/>
      <c r="GV850" s="7"/>
      <c r="GW850" s="7"/>
      <c r="GX850" s="7"/>
      <c r="GY850" s="7"/>
      <c r="GZ850" s="7"/>
      <c r="HA850" s="7"/>
      <c r="HB850" s="7"/>
      <c r="HC850" s="7"/>
      <c r="HD850" s="7"/>
      <c r="HE850" s="7"/>
      <c r="HF850" s="7"/>
      <c r="HG850" s="7"/>
      <c r="HH850" s="7"/>
      <c r="HI850" s="7"/>
      <c r="HJ850" s="7"/>
      <c r="HK850" s="7"/>
      <c r="HL850" s="7"/>
      <c r="HM850" s="7"/>
      <c r="HN850" s="7"/>
      <c r="HO850" s="7"/>
      <c r="HP850" s="7"/>
      <c r="HQ850" s="7"/>
      <c r="HR850" s="7"/>
      <c r="HS850" s="7"/>
      <c r="HT850" s="7"/>
      <c r="HU850" s="7"/>
      <c r="HV850" s="7"/>
      <c r="HW850" s="7"/>
      <c r="HX850" s="7"/>
      <c r="HY850" s="7"/>
      <c r="HZ850" s="7"/>
      <c r="IA850" s="7"/>
      <c r="IB850" s="7"/>
      <c r="IC850" s="7"/>
      <c r="ID850" s="7"/>
      <c r="IE850" s="7"/>
      <c r="IF850" s="7"/>
      <c r="IG850" s="7"/>
      <c r="IH850" s="7"/>
      <c r="II850" s="7"/>
      <c r="IJ850" s="7"/>
      <c r="IK850" s="7"/>
      <c r="IL850" s="7"/>
      <c r="IM850" s="7"/>
      <c r="IN850" s="7"/>
      <c r="IO850" s="7"/>
      <c r="IP850" s="7"/>
      <c r="IQ850" s="7"/>
    </row>
    <row r="851" spans="2:251">
      <c r="B851" s="65"/>
      <c r="C851" s="15"/>
      <c r="D851" s="15"/>
      <c r="F851" s="15"/>
      <c r="G851" s="14"/>
      <c r="H851" s="14"/>
      <c r="I851" s="14"/>
      <c r="J851" s="15"/>
      <c r="K851" s="14"/>
      <c r="L851" s="15"/>
      <c r="M851" s="15"/>
      <c r="N851" s="15"/>
      <c r="O851" s="15"/>
      <c r="P851" s="15"/>
      <c r="Q851" s="14"/>
      <c r="R851" s="15"/>
      <c r="S851" s="15"/>
      <c r="T851" s="15"/>
      <c r="U851" s="15"/>
      <c r="V851" s="15"/>
      <c r="W851" s="18"/>
      <c r="X851" s="15"/>
      <c r="Y851" s="15"/>
      <c r="Z851" s="18"/>
      <c r="AA851" s="15"/>
      <c r="AB851" s="15"/>
      <c r="AC851" s="18"/>
      <c r="AD851" s="16"/>
      <c r="AE851" s="16"/>
      <c r="AF851" s="11"/>
      <c r="AG851" s="15"/>
      <c r="AH851" s="15"/>
      <c r="AI851" s="18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4"/>
      <c r="AV851" s="15"/>
      <c r="AW851" s="15"/>
      <c r="AX851" s="15"/>
      <c r="AY851" s="15"/>
      <c r="AZ851" s="15"/>
      <c r="BA851" s="15"/>
      <c r="BB851" s="15"/>
      <c r="BC851" s="15"/>
      <c r="BD851" s="14"/>
      <c r="BE851" s="15"/>
      <c r="BF851" s="15"/>
      <c r="BG851" s="16"/>
      <c r="BH851" s="15"/>
      <c r="BI851" s="15"/>
      <c r="BJ851" s="7"/>
      <c r="BK851" s="7"/>
      <c r="BL851" s="15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  <c r="CU851" s="7"/>
      <c r="CV851" s="7"/>
      <c r="CW851" s="7"/>
      <c r="CX851" s="7"/>
      <c r="CY851" s="7"/>
      <c r="CZ851" s="7"/>
      <c r="DA851" s="7"/>
      <c r="DB851" s="7"/>
      <c r="DC851" s="7"/>
      <c r="DD851" s="7"/>
      <c r="DE851" s="7"/>
      <c r="DF851" s="7"/>
      <c r="DG851" s="7"/>
      <c r="DH851" s="7"/>
      <c r="DI851" s="7"/>
      <c r="DJ851" s="7"/>
      <c r="DK851" s="7"/>
      <c r="DL851" s="7"/>
      <c r="DM851" s="7"/>
      <c r="DN851" s="7"/>
      <c r="DO851" s="7"/>
      <c r="DP851" s="7"/>
      <c r="DQ851" s="7"/>
      <c r="DR851" s="7"/>
      <c r="DS851" s="7"/>
      <c r="DT851" s="7"/>
      <c r="DU851" s="7"/>
      <c r="DV851" s="7"/>
      <c r="DW851" s="7"/>
      <c r="DX851" s="7"/>
      <c r="DY851" s="7"/>
      <c r="DZ851" s="7"/>
      <c r="EA851" s="7"/>
      <c r="EB851" s="7"/>
      <c r="EC851" s="7"/>
      <c r="ED851" s="7"/>
      <c r="EE851" s="7"/>
      <c r="EF851" s="7"/>
      <c r="EG851" s="7"/>
      <c r="EH851" s="7"/>
      <c r="EI851" s="7"/>
      <c r="EJ851" s="7"/>
      <c r="EK851" s="7"/>
      <c r="EL851" s="7"/>
      <c r="EM851" s="7"/>
      <c r="EN851" s="7"/>
      <c r="EO851" s="7"/>
      <c r="EP851" s="7"/>
      <c r="EQ851" s="7"/>
      <c r="ER851" s="7"/>
      <c r="ES851" s="7"/>
      <c r="ET851" s="7"/>
      <c r="EU851" s="7"/>
      <c r="EV851" s="7"/>
      <c r="EW851" s="7"/>
      <c r="EX851" s="7"/>
      <c r="EY851" s="7"/>
      <c r="EZ851" s="7"/>
      <c r="FA851" s="7"/>
      <c r="FB851" s="7"/>
      <c r="FC851" s="7"/>
      <c r="FD851" s="7"/>
      <c r="FE851" s="7"/>
      <c r="FF851" s="7"/>
      <c r="FG851" s="7"/>
      <c r="FH851" s="7"/>
      <c r="FI851" s="7"/>
      <c r="FJ851" s="7"/>
      <c r="FK851" s="7"/>
      <c r="FL851" s="7"/>
      <c r="FM851" s="7"/>
      <c r="FN851" s="7"/>
      <c r="FO851" s="7"/>
      <c r="FP851" s="7"/>
      <c r="FQ851" s="7"/>
      <c r="FR851" s="7"/>
      <c r="FS851" s="7"/>
      <c r="FT851" s="7"/>
      <c r="FU851" s="7"/>
      <c r="FV851" s="7"/>
      <c r="FW851" s="7"/>
      <c r="FX851" s="7"/>
      <c r="FY851" s="7"/>
      <c r="FZ851" s="7"/>
      <c r="GA851" s="7"/>
      <c r="GB851" s="7"/>
      <c r="GC851" s="7"/>
      <c r="GD851" s="7"/>
      <c r="GE851" s="7"/>
      <c r="GF851" s="7"/>
      <c r="GG851" s="7"/>
      <c r="GH851" s="7"/>
      <c r="GI851" s="7"/>
      <c r="GJ851" s="7"/>
      <c r="GK851" s="7"/>
      <c r="GL851" s="7"/>
      <c r="GM851" s="7"/>
      <c r="GN851" s="7"/>
      <c r="GO851" s="7"/>
      <c r="GP851" s="7"/>
      <c r="GQ851" s="7"/>
      <c r="GR851" s="7"/>
      <c r="GS851" s="7"/>
      <c r="GT851" s="7"/>
      <c r="GU851" s="7"/>
      <c r="GV851" s="7"/>
      <c r="GW851" s="7"/>
      <c r="GX851" s="7"/>
      <c r="GY851" s="7"/>
      <c r="GZ851" s="7"/>
      <c r="HA851" s="7"/>
      <c r="HB851" s="7"/>
      <c r="HC851" s="7"/>
      <c r="HD851" s="7"/>
      <c r="HE851" s="7"/>
      <c r="HF851" s="7"/>
      <c r="HG851" s="7"/>
      <c r="HH851" s="7"/>
      <c r="HI851" s="7"/>
      <c r="HJ851" s="7"/>
      <c r="HK851" s="7"/>
      <c r="HL851" s="7"/>
      <c r="HM851" s="7"/>
      <c r="HN851" s="7"/>
      <c r="HO851" s="7"/>
      <c r="HP851" s="7"/>
      <c r="HQ851" s="7"/>
      <c r="HR851" s="7"/>
      <c r="HS851" s="7"/>
      <c r="HT851" s="7"/>
      <c r="HU851" s="7"/>
      <c r="HV851" s="7"/>
      <c r="HW851" s="7"/>
      <c r="HX851" s="7"/>
      <c r="HY851" s="7"/>
      <c r="HZ851" s="7"/>
      <c r="IA851" s="7"/>
      <c r="IB851" s="7"/>
      <c r="IC851" s="7"/>
      <c r="ID851" s="7"/>
      <c r="IE851" s="7"/>
      <c r="IF851" s="7"/>
      <c r="IG851" s="7"/>
      <c r="IH851" s="7"/>
      <c r="II851" s="7"/>
      <c r="IJ851" s="7"/>
      <c r="IK851" s="7"/>
      <c r="IL851" s="7"/>
      <c r="IM851" s="7"/>
      <c r="IN851" s="7"/>
      <c r="IO851" s="7"/>
      <c r="IP851" s="7"/>
      <c r="IQ851" s="7"/>
    </row>
    <row r="852" spans="2:251">
      <c r="B852" s="65"/>
      <c r="C852" s="15"/>
      <c r="D852" s="15"/>
      <c r="F852" s="15"/>
      <c r="G852" s="14"/>
      <c r="H852" s="14"/>
      <c r="I852" s="14"/>
      <c r="J852" s="15"/>
      <c r="K852" s="14"/>
      <c r="L852" s="15"/>
      <c r="M852" s="15"/>
      <c r="N852" s="15"/>
      <c r="O852" s="15"/>
      <c r="P852" s="15"/>
      <c r="Q852" s="14"/>
      <c r="R852" s="15"/>
      <c r="S852" s="15"/>
      <c r="T852" s="15"/>
      <c r="U852" s="15"/>
      <c r="V852" s="15"/>
      <c r="W852" s="18"/>
      <c r="X852" s="15"/>
      <c r="Y852" s="15"/>
      <c r="Z852" s="18"/>
      <c r="AA852" s="15"/>
      <c r="AB852" s="15"/>
      <c r="AC852" s="18"/>
      <c r="AD852" s="16"/>
      <c r="AE852" s="16"/>
      <c r="AF852" s="11"/>
      <c r="AG852" s="15"/>
      <c r="AH852" s="15"/>
      <c r="AI852" s="18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4"/>
      <c r="AV852" s="15"/>
      <c r="AW852" s="15"/>
      <c r="AX852" s="15"/>
      <c r="AY852" s="15"/>
      <c r="AZ852" s="15"/>
      <c r="BA852" s="15"/>
      <c r="BB852" s="15"/>
      <c r="BC852" s="15"/>
      <c r="BD852" s="14"/>
      <c r="BE852" s="15"/>
      <c r="BF852" s="15"/>
      <c r="BG852" s="16"/>
      <c r="BH852" s="15"/>
      <c r="BI852" s="15"/>
      <c r="BJ852" s="7"/>
      <c r="BK852" s="7"/>
      <c r="BL852" s="15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  <c r="CU852" s="7"/>
      <c r="CV852" s="7"/>
      <c r="CW852" s="7"/>
      <c r="CX852" s="7"/>
      <c r="CY852" s="7"/>
      <c r="CZ852" s="7"/>
      <c r="DA852" s="7"/>
      <c r="DB852" s="7"/>
      <c r="DC852" s="7"/>
      <c r="DD852" s="7"/>
      <c r="DE852" s="7"/>
      <c r="DF852" s="7"/>
      <c r="DG852" s="7"/>
      <c r="DH852" s="7"/>
      <c r="DI852" s="7"/>
      <c r="DJ852" s="7"/>
      <c r="DK852" s="7"/>
      <c r="DL852" s="7"/>
      <c r="DM852" s="7"/>
      <c r="DN852" s="7"/>
      <c r="DO852" s="7"/>
      <c r="DP852" s="7"/>
      <c r="DQ852" s="7"/>
      <c r="DR852" s="7"/>
      <c r="DS852" s="7"/>
      <c r="DT852" s="7"/>
      <c r="DU852" s="7"/>
      <c r="DV852" s="7"/>
      <c r="DW852" s="7"/>
      <c r="DX852" s="7"/>
      <c r="DY852" s="7"/>
      <c r="DZ852" s="7"/>
      <c r="EA852" s="7"/>
      <c r="EB852" s="7"/>
      <c r="EC852" s="7"/>
      <c r="ED852" s="7"/>
      <c r="EE852" s="7"/>
      <c r="EF852" s="7"/>
      <c r="EG852" s="7"/>
      <c r="EH852" s="7"/>
      <c r="EI852" s="7"/>
      <c r="EJ852" s="7"/>
      <c r="EK852" s="7"/>
      <c r="EL852" s="7"/>
      <c r="EM852" s="7"/>
      <c r="EN852" s="7"/>
      <c r="EO852" s="7"/>
      <c r="EP852" s="7"/>
      <c r="EQ852" s="7"/>
      <c r="ER852" s="7"/>
      <c r="ES852" s="7"/>
      <c r="ET852" s="7"/>
      <c r="EU852" s="7"/>
      <c r="EV852" s="7"/>
      <c r="EW852" s="7"/>
      <c r="EX852" s="7"/>
      <c r="EY852" s="7"/>
      <c r="EZ852" s="7"/>
      <c r="FA852" s="7"/>
      <c r="FB852" s="7"/>
      <c r="FC852" s="7"/>
      <c r="FD852" s="7"/>
      <c r="FE852" s="7"/>
      <c r="FF852" s="7"/>
      <c r="FG852" s="7"/>
      <c r="FH852" s="7"/>
      <c r="FI852" s="7"/>
      <c r="FJ852" s="7"/>
      <c r="FK852" s="7"/>
      <c r="FL852" s="7"/>
      <c r="FM852" s="7"/>
      <c r="FN852" s="7"/>
      <c r="FO852" s="7"/>
      <c r="FP852" s="7"/>
      <c r="FQ852" s="7"/>
      <c r="FR852" s="7"/>
      <c r="FS852" s="7"/>
      <c r="FT852" s="7"/>
      <c r="FU852" s="7"/>
      <c r="FV852" s="7"/>
      <c r="FW852" s="7"/>
      <c r="FX852" s="7"/>
      <c r="FY852" s="7"/>
      <c r="FZ852" s="7"/>
      <c r="GA852" s="7"/>
      <c r="GB852" s="7"/>
      <c r="GC852" s="7"/>
      <c r="GD852" s="7"/>
      <c r="GE852" s="7"/>
      <c r="GF852" s="7"/>
      <c r="GG852" s="7"/>
      <c r="GH852" s="7"/>
      <c r="GI852" s="7"/>
      <c r="GJ852" s="7"/>
      <c r="GK852" s="7"/>
      <c r="GL852" s="7"/>
      <c r="GM852" s="7"/>
      <c r="GN852" s="7"/>
      <c r="GO852" s="7"/>
      <c r="GP852" s="7"/>
      <c r="GQ852" s="7"/>
      <c r="GR852" s="7"/>
      <c r="GS852" s="7"/>
      <c r="GT852" s="7"/>
      <c r="GU852" s="7"/>
      <c r="GV852" s="7"/>
      <c r="GW852" s="7"/>
      <c r="GX852" s="7"/>
      <c r="GY852" s="7"/>
      <c r="GZ852" s="7"/>
      <c r="HA852" s="7"/>
      <c r="HB852" s="7"/>
      <c r="HC852" s="7"/>
      <c r="HD852" s="7"/>
      <c r="HE852" s="7"/>
      <c r="HF852" s="7"/>
      <c r="HG852" s="7"/>
      <c r="HH852" s="7"/>
      <c r="HI852" s="7"/>
      <c r="HJ852" s="7"/>
      <c r="HK852" s="7"/>
      <c r="HL852" s="7"/>
      <c r="HM852" s="7"/>
      <c r="HN852" s="7"/>
      <c r="HO852" s="7"/>
      <c r="HP852" s="7"/>
      <c r="HQ852" s="7"/>
      <c r="HR852" s="7"/>
      <c r="HS852" s="7"/>
      <c r="HT852" s="7"/>
      <c r="HU852" s="7"/>
      <c r="HV852" s="7"/>
      <c r="HW852" s="7"/>
      <c r="HX852" s="7"/>
      <c r="HY852" s="7"/>
      <c r="HZ852" s="7"/>
      <c r="IA852" s="7"/>
      <c r="IB852" s="7"/>
      <c r="IC852" s="7"/>
      <c r="ID852" s="7"/>
      <c r="IE852" s="7"/>
      <c r="IF852" s="7"/>
      <c r="IG852" s="7"/>
      <c r="IH852" s="7"/>
      <c r="II852" s="7"/>
      <c r="IJ852" s="7"/>
      <c r="IK852" s="7"/>
      <c r="IL852" s="7"/>
      <c r="IM852" s="7"/>
      <c r="IN852" s="7"/>
      <c r="IO852" s="7"/>
      <c r="IP852" s="7"/>
      <c r="IQ852" s="7"/>
    </row>
    <row r="853" spans="2:251">
      <c r="B853" s="65"/>
      <c r="C853" s="15"/>
      <c r="D853" s="15"/>
      <c r="F853" s="15"/>
      <c r="G853" s="14"/>
      <c r="H853" s="14"/>
      <c r="I853" s="14"/>
      <c r="J853" s="15"/>
      <c r="K853" s="14"/>
      <c r="L853" s="15"/>
      <c r="M853" s="15"/>
      <c r="N853" s="15"/>
      <c r="O853" s="15"/>
      <c r="P853" s="15"/>
      <c r="Q853" s="14"/>
      <c r="R853" s="15"/>
      <c r="S853" s="15"/>
      <c r="T853" s="15"/>
      <c r="U853" s="15"/>
      <c r="V853" s="15"/>
      <c r="W853" s="18"/>
      <c r="X853" s="15"/>
      <c r="Y853" s="15"/>
      <c r="Z853" s="18"/>
      <c r="AA853" s="15"/>
      <c r="AB853" s="15"/>
      <c r="AC853" s="18"/>
      <c r="AD853" s="16"/>
      <c r="AE853" s="16"/>
      <c r="AF853" s="11"/>
      <c r="AG853" s="15"/>
      <c r="AH853" s="15"/>
      <c r="AI853" s="18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4"/>
      <c r="AV853" s="15"/>
      <c r="AW853" s="15"/>
      <c r="AX853" s="15"/>
      <c r="AY853" s="15"/>
      <c r="AZ853" s="15"/>
      <c r="BA853" s="15"/>
      <c r="BB853" s="15"/>
      <c r="BC853" s="15"/>
      <c r="BD853" s="14"/>
      <c r="BE853" s="15"/>
      <c r="BF853" s="15"/>
      <c r="BG853" s="15"/>
      <c r="BH853" s="15"/>
      <c r="BI853" s="15"/>
      <c r="BJ853" s="7"/>
      <c r="BK853" s="7"/>
      <c r="BL853" s="15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  <c r="CS853" s="7"/>
      <c r="CT853" s="7"/>
      <c r="CU853" s="7"/>
      <c r="CV853" s="7"/>
      <c r="CW853" s="7"/>
      <c r="CX853" s="7"/>
      <c r="CY853" s="7"/>
      <c r="CZ853" s="7"/>
      <c r="DA853" s="7"/>
      <c r="DB853" s="7"/>
      <c r="DC853" s="7"/>
      <c r="DD853" s="7"/>
      <c r="DE853" s="7"/>
      <c r="DF853" s="7"/>
      <c r="DG853" s="7"/>
      <c r="DH853" s="7"/>
      <c r="DI853" s="7"/>
      <c r="DJ853" s="7"/>
      <c r="DK853" s="7"/>
      <c r="DL853" s="7"/>
      <c r="DM853" s="7"/>
      <c r="DN853" s="7"/>
      <c r="DO853" s="7"/>
      <c r="DP853" s="7"/>
      <c r="DQ853" s="7"/>
      <c r="DR853" s="7"/>
      <c r="DS853" s="7"/>
      <c r="DT853" s="7"/>
      <c r="DU853" s="7"/>
      <c r="DV853" s="7"/>
      <c r="DW853" s="7"/>
      <c r="DX853" s="7"/>
      <c r="DY853" s="7"/>
      <c r="DZ853" s="7"/>
      <c r="EA853" s="7"/>
      <c r="EB853" s="7"/>
      <c r="EC853" s="7"/>
      <c r="ED853" s="7"/>
      <c r="EE853" s="7"/>
      <c r="EF853" s="7"/>
      <c r="EG853" s="7"/>
      <c r="EH853" s="7"/>
      <c r="EI853" s="7"/>
      <c r="EJ853" s="7"/>
      <c r="EK853" s="7"/>
      <c r="EL853" s="7"/>
      <c r="EM853" s="7"/>
      <c r="EN853" s="7"/>
      <c r="EO853" s="7"/>
      <c r="EP853" s="7"/>
      <c r="EQ853" s="7"/>
      <c r="ER853" s="7"/>
      <c r="ES853" s="7"/>
      <c r="ET853" s="7"/>
      <c r="EU853" s="7"/>
      <c r="EV853" s="7"/>
      <c r="EW853" s="7"/>
      <c r="EX853" s="7"/>
      <c r="EY853" s="7"/>
      <c r="EZ853" s="7"/>
      <c r="FA853" s="7"/>
      <c r="FB853" s="7"/>
      <c r="FC853" s="7"/>
      <c r="FD853" s="7"/>
      <c r="FE853" s="7"/>
      <c r="FF853" s="7"/>
      <c r="FG853" s="7"/>
      <c r="FH853" s="7"/>
      <c r="FI853" s="7"/>
      <c r="FJ853" s="7"/>
      <c r="FK853" s="7"/>
      <c r="FL853" s="7"/>
      <c r="FM853" s="7"/>
      <c r="FN853" s="7"/>
      <c r="FO853" s="7"/>
      <c r="FP853" s="7"/>
      <c r="FQ853" s="7"/>
      <c r="FR853" s="7"/>
      <c r="FS853" s="7"/>
      <c r="FT853" s="7"/>
      <c r="FU853" s="7"/>
      <c r="FV853" s="7"/>
      <c r="FW853" s="7"/>
      <c r="FX853" s="7"/>
      <c r="FY853" s="7"/>
      <c r="FZ853" s="7"/>
      <c r="GA853" s="7"/>
      <c r="GB853" s="7"/>
      <c r="GC853" s="7"/>
      <c r="GD853" s="7"/>
      <c r="GE853" s="7"/>
      <c r="GF853" s="7"/>
      <c r="GG853" s="7"/>
      <c r="GH853" s="7"/>
      <c r="GI853" s="7"/>
      <c r="GJ853" s="7"/>
      <c r="GK853" s="7"/>
      <c r="GL853" s="7"/>
      <c r="GM853" s="7"/>
      <c r="GN853" s="7"/>
      <c r="GO853" s="7"/>
      <c r="GP853" s="7"/>
      <c r="GQ853" s="7"/>
      <c r="GR853" s="7"/>
      <c r="GS853" s="7"/>
      <c r="GT853" s="7"/>
      <c r="GU853" s="7"/>
      <c r="GV853" s="7"/>
      <c r="GW853" s="7"/>
      <c r="GX853" s="7"/>
      <c r="GY853" s="7"/>
      <c r="GZ853" s="7"/>
      <c r="HA853" s="7"/>
      <c r="HB853" s="7"/>
      <c r="HC853" s="7"/>
      <c r="HD853" s="7"/>
      <c r="HE853" s="7"/>
      <c r="HF853" s="7"/>
      <c r="HG853" s="7"/>
      <c r="HH853" s="7"/>
      <c r="HI853" s="7"/>
      <c r="HJ853" s="7"/>
      <c r="HK853" s="7"/>
      <c r="HL853" s="7"/>
      <c r="HM853" s="7"/>
      <c r="HN853" s="7"/>
      <c r="HO853" s="7"/>
      <c r="HP853" s="7"/>
      <c r="HQ853" s="7"/>
      <c r="HR853" s="7"/>
      <c r="HS853" s="7"/>
      <c r="HT853" s="7"/>
      <c r="HU853" s="7"/>
      <c r="HV853" s="7"/>
      <c r="HW853" s="7"/>
      <c r="HX853" s="7"/>
      <c r="HY853" s="7"/>
      <c r="HZ853" s="7"/>
      <c r="IA853" s="7"/>
      <c r="IB853" s="7"/>
      <c r="IC853" s="7"/>
      <c r="ID853" s="7"/>
      <c r="IE853" s="7"/>
      <c r="IF853" s="7"/>
      <c r="IG853" s="7"/>
      <c r="IH853" s="7"/>
      <c r="II853" s="7"/>
      <c r="IJ853" s="7"/>
      <c r="IK853" s="7"/>
      <c r="IL853" s="7"/>
      <c r="IM853" s="7"/>
      <c r="IN853" s="7"/>
      <c r="IO853" s="7"/>
      <c r="IP853" s="7"/>
      <c r="IQ853" s="7"/>
    </row>
    <row r="854" spans="2:251">
      <c r="B854" s="65"/>
      <c r="C854" s="15"/>
      <c r="D854" s="15"/>
      <c r="F854" s="15"/>
      <c r="G854" s="14"/>
      <c r="H854" s="14"/>
      <c r="I854" s="14"/>
      <c r="J854" s="15"/>
      <c r="K854" s="14"/>
      <c r="L854" s="15"/>
      <c r="M854" s="15"/>
      <c r="N854" s="15"/>
      <c r="O854" s="15"/>
      <c r="P854" s="15"/>
      <c r="Q854" s="14"/>
      <c r="R854" s="15"/>
      <c r="S854" s="15"/>
      <c r="T854" s="15"/>
      <c r="U854" s="15"/>
      <c r="V854" s="15"/>
      <c r="W854" s="18"/>
      <c r="X854" s="15"/>
      <c r="Y854" s="15"/>
      <c r="Z854" s="18"/>
      <c r="AA854" s="15"/>
      <c r="AB854" s="15"/>
      <c r="AC854" s="18"/>
      <c r="AD854" s="16"/>
      <c r="AE854" s="16"/>
      <c r="AF854" s="11"/>
      <c r="AG854" s="15"/>
      <c r="AH854" s="15"/>
      <c r="AI854" s="18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4"/>
      <c r="AV854" s="15"/>
      <c r="AW854" s="15"/>
      <c r="AX854" s="15"/>
      <c r="AY854" s="15"/>
      <c r="AZ854" s="15"/>
      <c r="BA854" s="15"/>
      <c r="BB854" s="15"/>
      <c r="BC854" s="15"/>
      <c r="BD854" s="14"/>
      <c r="BE854" s="15"/>
      <c r="BF854" s="15"/>
      <c r="BG854" s="16"/>
      <c r="BH854" s="15"/>
      <c r="BI854" s="15"/>
      <c r="BJ854" s="7"/>
      <c r="BK854" s="7"/>
      <c r="BL854" s="15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  <c r="DA854" s="7"/>
      <c r="DB854" s="7"/>
      <c r="DC854" s="7"/>
      <c r="DD854" s="7"/>
      <c r="DE854" s="7"/>
      <c r="DF854" s="7"/>
      <c r="DG854" s="7"/>
      <c r="DH854" s="7"/>
      <c r="DI854" s="7"/>
      <c r="DJ854" s="7"/>
      <c r="DK854" s="7"/>
      <c r="DL854" s="7"/>
      <c r="DM854" s="7"/>
      <c r="DN854" s="7"/>
      <c r="DO854" s="7"/>
      <c r="DP854" s="7"/>
      <c r="DQ854" s="7"/>
      <c r="DR854" s="7"/>
      <c r="DS854" s="7"/>
      <c r="DT854" s="7"/>
      <c r="DU854" s="7"/>
      <c r="DV854" s="7"/>
      <c r="DW854" s="7"/>
      <c r="DX854" s="7"/>
      <c r="DY854" s="7"/>
      <c r="DZ854" s="7"/>
      <c r="EA854" s="7"/>
      <c r="EB854" s="7"/>
      <c r="EC854" s="7"/>
      <c r="ED854" s="7"/>
      <c r="EE854" s="7"/>
      <c r="EF854" s="7"/>
      <c r="EG854" s="7"/>
      <c r="EH854" s="7"/>
      <c r="EI854" s="7"/>
      <c r="EJ854" s="7"/>
      <c r="EK854" s="7"/>
      <c r="EL854" s="7"/>
      <c r="EM854" s="7"/>
      <c r="EN854" s="7"/>
      <c r="EO854" s="7"/>
      <c r="EP854" s="7"/>
      <c r="EQ854" s="7"/>
      <c r="ER854" s="7"/>
      <c r="ES854" s="7"/>
      <c r="ET854" s="7"/>
      <c r="EU854" s="7"/>
      <c r="EV854" s="7"/>
      <c r="EW854" s="7"/>
      <c r="EX854" s="7"/>
      <c r="EY854" s="7"/>
      <c r="EZ854" s="7"/>
      <c r="FA854" s="7"/>
      <c r="FB854" s="7"/>
      <c r="FC854" s="7"/>
      <c r="FD854" s="7"/>
      <c r="FE854" s="7"/>
      <c r="FF854" s="7"/>
      <c r="FG854" s="7"/>
      <c r="FH854" s="7"/>
      <c r="FI854" s="7"/>
      <c r="FJ854" s="7"/>
      <c r="FK854" s="7"/>
      <c r="FL854" s="7"/>
      <c r="FM854" s="7"/>
      <c r="FN854" s="7"/>
      <c r="FO854" s="7"/>
      <c r="FP854" s="7"/>
      <c r="FQ854" s="7"/>
      <c r="FR854" s="7"/>
      <c r="FS854" s="7"/>
      <c r="FT854" s="7"/>
      <c r="FU854" s="7"/>
      <c r="FV854" s="7"/>
      <c r="FW854" s="7"/>
      <c r="FX854" s="7"/>
      <c r="FY854" s="7"/>
      <c r="FZ854" s="7"/>
      <c r="GA854" s="7"/>
      <c r="GB854" s="7"/>
      <c r="GC854" s="7"/>
      <c r="GD854" s="7"/>
      <c r="GE854" s="7"/>
      <c r="GF854" s="7"/>
      <c r="GG854" s="7"/>
      <c r="GH854" s="7"/>
      <c r="GI854" s="7"/>
      <c r="GJ854" s="7"/>
      <c r="GK854" s="7"/>
      <c r="GL854" s="7"/>
      <c r="GM854" s="7"/>
      <c r="GN854" s="7"/>
      <c r="GO854" s="7"/>
      <c r="GP854" s="7"/>
      <c r="GQ854" s="7"/>
      <c r="GR854" s="7"/>
      <c r="GS854" s="7"/>
      <c r="GT854" s="7"/>
      <c r="GU854" s="7"/>
      <c r="GV854" s="7"/>
      <c r="GW854" s="7"/>
      <c r="GX854" s="7"/>
      <c r="GY854" s="7"/>
      <c r="GZ854" s="7"/>
      <c r="HA854" s="7"/>
      <c r="HB854" s="7"/>
      <c r="HC854" s="7"/>
      <c r="HD854" s="7"/>
      <c r="HE854" s="7"/>
      <c r="HF854" s="7"/>
      <c r="HG854" s="7"/>
      <c r="HH854" s="7"/>
      <c r="HI854" s="7"/>
      <c r="HJ854" s="7"/>
      <c r="HK854" s="7"/>
      <c r="HL854" s="7"/>
      <c r="HM854" s="7"/>
      <c r="HN854" s="7"/>
      <c r="HO854" s="7"/>
      <c r="HP854" s="7"/>
      <c r="HQ854" s="7"/>
      <c r="HR854" s="7"/>
      <c r="HS854" s="7"/>
      <c r="HT854" s="7"/>
      <c r="HU854" s="7"/>
      <c r="HV854" s="7"/>
      <c r="HW854" s="7"/>
      <c r="HX854" s="7"/>
      <c r="HY854" s="7"/>
      <c r="HZ854" s="7"/>
      <c r="IA854" s="7"/>
      <c r="IB854" s="7"/>
      <c r="IC854" s="7"/>
      <c r="ID854" s="7"/>
      <c r="IE854" s="7"/>
      <c r="IF854" s="7"/>
      <c r="IG854" s="7"/>
      <c r="IH854" s="7"/>
      <c r="II854" s="7"/>
      <c r="IJ854" s="7"/>
      <c r="IK854" s="7"/>
      <c r="IL854" s="7"/>
      <c r="IM854" s="7"/>
      <c r="IN854" s="7"/>
      <c r="IO854" s="7"/>
      <c r="IP854" s="7"/>
      <c r="IQ854" s="7"/>
    </row>
    <row r="855" spans="2:251">
      <c r="B855" s="65"/>
      <c r="C855" s="15"/>
      <c r="D855" s="15"/>
      <c r="F855" s="15"/>
      <c r="G855" s="14"/>
      <c r="H855" s="14"/>
      <c r="I855" s="14"/>
      <c r="J855" s="15"/>
      <c r="K855" s="14"/>
      <c r="L855" s="15"/>
      <c r="M855" s="15"/>
      <c r="N855" s="15"/>
      <c r="O855" s="15"/>
      <c r="P855" s="15"/>
      <c r="Q855" s="14"/>
      <c r="R855" s="15"/>
      <c r="S855" s="15"/>
      <c r="T855" s="15"/>
      <c r="U855" s="15"/>
      <c r="V855" s="15"/>
      <c r="W855" s="18"/>
      <c r="X855" s="15"/>
      <c r="Y855" s="15"/>
      <c r="Z855" s="18"/>
      <c r="AA855" s="15"/>
      <c r="AB855" s="15"/>
      <c r="AC855" s="18"/>
      <c r="AD855" s="16"/>
      <c r="AE855" s="16"/>
      <c r="AF855" s="11"/>
      <c r="AG855" s="15"/>
      <c r="AH855" s="15"/>
      <c r="AI855" s="18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4"/>
      <c r="AV855" s="15"/>
      <c r="AW855" s="15"/>
      <c r="AX855" s="15"/>
      <c r="AY855" s="15"/>
      <c r="AZ855" s="15"/>
      <c r="BA855" s="15"/>
      <c r="BB855" s="15"/>
      <c r="BC855" s="15"/>
      <c r="BD855" s="14"/>
      <c r="BE855" s="15"/>
      <c r="BF855" s="15"/>
      <c r="BG855" s="16"/>
      <c r="BH855" s="15"/>
      <c r="BI855" s="15"/>
      <c r="BJ855" s="7"/>
      <c r="BK855" s="7"/>
      <c r="BL855" s="15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  <c r="CU855" s="7"/>
      <c r="CV855" s="7"/>
      <c r="CW855" s="7"/>
      <c r="CX855" s="7"/>
      <c r="CY855" s="7"/>
      <c r="CZ855" s="7"/>
      <c r="DA855" s="7"/>
      <c r="DB855" s="7"/>
      <c r="DC855" s="7"/>
      <c r="DD855" s="7"/>
      <c r="DE855" s="7"/>
      <c r="DF855" s="7"/>
      <c r="DG855" s="7"/>
      <c r="DH855" s="7"/>
      <c r="DI855" s="7"/>
      <c r="DJ855" s="7"/>
      <c r="DK855" s="7"/>
      <c r="DL855" s="7"/>
      <c r="DM855" s="7"/>
      <c r="DN855" s="7"/>
      <c r="DO855" s="7"/>
      <c r="DP855" s="7"/>
      <c r="DQ855" s="7"/>
      <c r="DR855" s="7"/>
      <c r="DS855" s="7"/>
      <c r="DT855" s="7"/>
      <c r="DU855" s="7"/>
      <c r="DV855" s="7"/>
      <c r="DW855" s="7"/>
      <c r="DX855" s="7"/>
      <c r="DY855" s="7"/>
      <c r="DZ855" s="7"/>
      <c r="EA855" s="7"/>
      <c r="EB855" s="7"/>
      <c r="EC855" s="7"/>
      <c r="ED855" s="7"/>
      <c r="EE855" s="7"/>
      <c r="EF855" s="7"/>
      <c r="EG855" s="7"/>
      <c r="EH855" s="7"/>
      <c r="EI855" s="7"/>
      <c r="EJ855" s="7"/>
      <c r="EK855" s="7"/>
      <c r="EL855" s="7"/>
      <c r="EM855" s="7"/>
      <c r="EN855" s="7"/>
      <c r="EO855" s="7"/>
      <c r="EP855" s="7"/>
      <c r="EQ855" s="7"/>
      <c r="ER855" s="7"/>
      <c r="ES855" s="7"/>
      <c r="ET855" s="7"/>
      <c r="EU855" s="7"/>
      <c r="EV855" s="7"/>
      <c r="EW855" s="7"/>
      <c r="EX855" s="7"/>
      <c r="EY855" s="7"/>
      <c r="EZ855" s="7"/>
      <c r="FA855" s="7"/>
      <c r="FB855" s="7"/>
      <c r="FC855" s="7"/>
      <c r="FD855" s="7"/>
      <c r="FE855" s="7"/>
      <c r="FF855" s="7"/>
      <c r="FG855" s="7"/>
      <c r="FH855" s="7"/>
      <c r="FI855" s="7"/>
      <c r="FJ855" s="7"/>
      <c r="FK855" s="7"/>
      <c r="FL855" s="7"/>
      <c r="FM855" s="7"/>
      <c r="FN855" s="7"/>
      <c r="FO855" s="7"/>
      <c r="FP855" s="7"/>
      <c r="FQ855" s="7"/>
      <c r="FR855" s="7"/>
      <c r="FS855" s="7"/>
      <c r="FT855" s="7"/>
      <c r="FU855" s="7"/>
      <c r="FV855" s="7"/>
      <c r="FW855" s="7"/>
      <c r="FX855" s="7"/>
      <c r="FY855" s="7"/>
      <c r="FZ855" s="7"/>
      <c r="GA855" s="7"/>
      <c r="GB855" s="7"/>
      <c r="GC855" s="7"/>
      <c r="GD855" s="7"/>
      <c r="GE855" s="7"/>
      <c r="GF855" s="7"/>
      <c r="GG855" s="7"/>
      <c r="GH855" s="7"/>
      <c r="GI855" s="7"/>
      <c r="GJ855" s="7"/>
      <c r="GK855" s="7"/>
      <c r="GL855" s="7"/>
      <c r="GM855" s="7"/>
      <c r="GN855" s="7"/>
      <c r="GO855" s="7"/>
      <c r="GP855" s="7"/>
      <c r="GQ855" s="7"/>
      <c r="GR855" s="7"/>
      <c r="GS855" s="7"/>
      <c r="GT855" s="7"/>
      <c r="GU855" s="7"/>
      <c r="GV855" s="7"/>
      <c r="GW855" s="7"/>
      <c r="GX855" s="7"/>
      <c r="GY855" s="7"/>
      <c r="GZ855" s="7"/>
      <c r="HA855" s="7"/>
      <c r="HB855" s="7"/>
      <c r="HC855" s="7"/>
      <c r="HD855" s="7"/>
      <c r="HE855" s="7"/>
      <c r="HF855" s="7"/>
      <c r="HG855" s="7"/>
      <c r="HH855" s="7"/>
      <c r="HI855" s="7"/>
      <c r="HJ855" s="7"/>
      <c r="HK855" s="7"/>
      <c r="HL855" s="7"/>
      <c r="HM855" s="7"/>
      <c r="HN855" s="7"/>
      <c r="HO855" s="7"/>
      <c r="HP855" s="7"/>
      <c r="HQ855" s="7"/>
      <c r="HR855" s="7"/>
      <c r="HS855" s="7"/>
      <c r="HT855" s="7"/>
      <c r="HU855" s="7"/>
      <c r="HV855" s="7"/>
      <c r="HW855" s="7"/>
      <c r="HX855" s="7"/>
      <c r="HY855" s="7"/>
      <c r="HZ855" s="7"/>
      <c r="IA855" s="7"/>
      <c r="IB855" s="7"/>
      <c r="IC855" s="7"/>
      <c r="ID855" s="7"/>
      <c r="IE855" s="7"/>
      <c r="IF855" s="7"/>
      <c r="IG855" s="7"/>
      <c r="IH855" s="7"/>
      <c r="II855" s="7"/>
      <c r="IJ855" s="7"/>
      <c r="IK855" s="7"/>
      <c r="IL855" s="7"/>
      <c r="IM855" s="7"/>
      <c r="IN855" s="7"/>
      <c r="IO855" s="7"/>
      <c r="IP855" s="7"/>
      <c r="IQ855" s="7"/>
    </row>
    <row r="856" spans="2:251">
      <c r="B856" s="65"/>
      <c r="C856" s="15"/>
      <c r="D856" s="15"/>
      <c r="F856" s="15"/>
      <c r="G856" s="14"/>
      <c r="H856" s="14"/>
      <c r="I856" s="14"/>
      <c r="J856" s="15"/>
      <c r="K856" s="14"/>
      <c r="L856" s="15"/>
      <c r="M856" s="15"/>
      <c r="N856" s="15"/>
      <c r="O856" s="15"/>
      <c r="P856" s="15"/>
      <c r="Q856" s="14"/>
      <c r="R856" s="15"/>
      <c r="S856" s="15"/>
      <c r="T856" s="15"/>
      <c r="U856" s="15"/>
      <c r="V856" s="15"/>
      <c r="W856" s="18"/>
      <c r="X856" s="15"/>
      <c r="Y856" s="15"/>
      <c r="Z856" s="18"/>
      <c r="AA856" s="15"/>
      <c r="AB856" s="15"/>
      <c r="AC856" s="18"/>
      <c r="AD856" s="16"/>
      <c r="AE856" s="16"/>
      <c r="AF856" s="11"/>
      <c r="AG856" s="15"/>
      <c r="AH856" s="15"/>
      <c r="AI856" s="18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4"/>
      <c r="AV856" s="15"/>
      <c r="AW856" s="15"/>
      <c r="AX856" s="15"/>
      <c r="AY856" s="15"/>
      <c r="AZ856" s="15"/>
      <c r="BA856" s="15"/>
      <c r="BB856" s="15"/>
      <c r="BC856" s="15"/>
      <c r="BD856" s="14"/>
      <c r="BE856" s="15"/>
      <c r="BF856" s="15"/>
      <c r="BG856" s="16"/>
      <c r="BH856" s="15"/>
      <c r="BI856" s="15"/>
      <c r="BJ856" s="7"/>
      <c r="BK856" s="7"/>
      <c r="BL856" s="15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  <c r="CU856" s="7"/>
      <c r="CV856" s="7"/>
      <c r="CW856" s="7"/>
      <c r="CX856" s="7"/>
      <c r="CY856" s="7"/>
      <c r="CZ856" s="7"/>
      <c r="DA856" s="7"/>
      <c r="DB856" s="7"/>
      <c r="DC856" s="7"/>
      <c r="DD856" s="7"/>
      <c r="DE856" s="7"/>
      <c r="DF856" s="7"/>
      <c r="DG856" s="7"/>
      <c r="DH856" s="7"/>
      <c r="DI856" s="7"/>
      <c r="DJ856" s="7"/>
      <c r="DK856" s="7"/>
      <c r="DL856" s="7"/>
      <c r="DM856" s="7"/>
      <c r="DN856" s="7"/>
      <c r="DO856" s="7"/>
      <c r="DP856" s="7"/>
      <c r="DQ856" s="7"/>
      <c r="DR856" s="7"/>
      <c r="DS856" s="7"/>
      <c r="DT856" s="7"/>
      <c r="DU856" s="7"/>
      <c r="DV856" s="7"/>
      <c r="DW856" s="7"/>
      <c r="DX856" s="7"/>
      <c r="DY856" s="7"/>
      <c r="DZ856" s="7"/>
      <c r="EA856" s="7"/>
      <c r="EB856" s="7"/>
      <c r="EC856" s="7"/>
      <c r="ED856" s="7"/>
      <c r="EE856" s="7"/>
      <c r="EF856" s="7"/>
      <c r="EG856" s="7"/>
      <c r="EH856" s="7"/>
      <c r="EI856" s="7"/>
      <c r="EJ856" s="7"/>
      <c r="EK856" s="7"/>
      <c r="EL856" s="7"/>
      <c r="EM856" s="7"/>
      <c r="EN856" s="7"/>
      <c r="EO856" s="7"/>
      <c r="EP856" s="7"/>
      <c r="EQ856" s="7"/>
      <c r="ER856" s="7"/>
      <c r="ES856" s="7"/>
      <c r="ET856" s="7"/>
      <c r="EU856" s="7"/>
      <c r="EV856" s="7"/>
      <c r="EW856" s="7"/>
      <c r="EX856" s="7"/>
      <c r="EY856" s="7"/>
      <c r="EZ856" s="7"/>
      <c r="FA856" s="7"/>
      <c r="FB856" s="7"/>
      <c r="FC856" s="7"/>
      <c r="FD856" s="7"/>
      <c r="FE856" s="7"/>
      <c r="FF856" s="7"/>
      <c r="FG856" s="7"/>
      <c r="FH856" s="7"/>
      <c r="FI856" s="7"/>
      <c r="FJ856" s="7"/>
      <c r="FK856" s="7"/>
      <c r="FL856" s="7"/>
      <c r="FM856" s="7"/>
      <c r="FN856" s="7"/>
      <c r="FO856" s="7"/>
      <c r="FP856" s="7"/>
      <c r="FQ856" s="7"/>
      <c r="FR856" s="7"/>
      <c r="FS856" s="7"/>
      <c r="FT856" s="7"/>
      <c r="FU856" s="7"/>
      <c r="FV856" s="7"/>
      <c r="FW856" s="7"/>
      <c r="FX856" s="7"/>
      <c r="FY856" s="7"/>
      <c r="FZ856" s="7"/>
      <c r="GA856" s="7"/>
      <c r="GB856" s="7"/>
      <c r="GC856" s="7"/>
      <c r="GD856" s="7"/>
      <c r="GE856" s="7"/>
      <c r="GF856" s="7"/>
      <c r="GG856" s="7"/>
      <c r="GH856" s="7"/>
      <c r="GI856" s="7"/>
      <c r="GJ856" s="7"/>
      <c r="GK856" s="7"/>
      <c r="GL856" s="7"/>
      <c r="GM856" s="7"/>
      <c r="GN856" s="7"/>
      <c r="GO856" s="7"/>
      <c r="GP856" s="7"/>
      <c r="GQ856" s="7"/>
      <c r="GR856" s="7"/>
      <c r="GS856" s="7"/>
      <c r="GT856" s="7"/>
      <c r="GU856" s="7"/>
      <c r="GV856" s="7"/>
      <c r="GW856" s="7"/>
      <c r="GX856" s="7"/>
      <c r="GY856" s="7"/>
      <c r="GZ856" s="7"/>
      <c r="HA856" s="7"/>
      <c r="HB856" s="7"/>
      <c r="HC856" s="7"/>
      <c r="HD856" s="7"/>
      <c r="HE856" s="7"/>
      <c r="HF856" s="7"/>
      <c r="HG856" s="7"/>
      <c r="HH856" s="7"/>
      <c r="HI856" s="7"/>
      <c r="HJ856" s="7"/>
      <c r="HK856" s="7"/>
      <c r="HL856" s="7"/>
      <c r="HM856" s="7"/>
      <c r="HN856" s="7"/>
      <c r="HO856" s="7"/>
      <c r="HP856" s="7"/>
      <c r="HQ856" s="7"/>
      <c r="HR856" s="7"/>
      <c r="HS856" s="7"/>
      <c r="HT856" s="7"/>
      <c r="HU856" s="7"/>
      <c r="HV856" s="7"/>
      <c r="HW856" s="7"/>
      <c r="HX856" s="7"/>
      <c r="HY856" s="7"/>
      <c r="HZ856" s="7"/>
      <c r="IA856" s="7"/>
      <c r="IB856" s="7"/>
      <c r="IC856" s="7"/>
      <c r="ID856" s="7"/>
      <c r="IE856" s="7"/>
      <c r="IF856" s="7"/>
      <c r="IG856" s="7"/>
      <c r="IH856" s="7"/>
      <c r="II856" s="7"/>
      <c r="IJ856" s="7"/>
      <c r="IK856" s="7"/>
      <c r="IL856" s="7"/>
      <c r="IM856" s="7"/>
      <c r="IN856" s="7"/>
      <c r="IO856" s="7"/>
      <c r="IP856" s="7"/>
      <c r="IQ856" s="7"/>
    </row>
    <row r="857" spans="2:251">
      <c r="B857" s="65"/>
      <c r="C857" s="15"/>
      <c r="D857" s="15"/>
      <c r="F857" s="15"/>
      <c r="G857" s="14"/>
      <c r="H857" s="14"/>
      <c r="I857" s="14"/>
      <c r="J857" s="15"/>
      <c r="K857" s="14"/>
      <c r="L857" s="15"/>
      <c r="M857" s="15"/>
      <c r="N857" s="15"/>
      <c r="O857" s="15"/>
      <c r="P857" s="15"/>
      <c r="Q857" s="14"/>
      <c r="R857" s="15"/>
      <c r="S857" s="15"/>
      <c r="T857" s="15"/>
      <c r="U857" s="15"/>
      <c r="V857" s="15"/>
      <c r="W857" s="18"/>
      <c r="X857" s="15"/>
      <c r="Y857" s="15"/>
      <c r="Z857" s="18"/>
      <c r="AA857" s="15"/>
      <c r="AB857" s="15"/>
      <c r="AC857" s="18"/>
      <c r="AD857" s="16"/>
      <c r="AE857" s="16"/>
      <c r="AF857" s="11"/>
      <c r="AG857" s="15"/>
      <c r="AH857" s="15"/>
      <c r="AI857" s="18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4"/>
      <c r="AV857" s="15"/>
      <c r="AW857" s="15"/>
      <c r="AX857" s="15"/>
      <c r="AY857" s="15"/>
      <c r="AZ857" s="15"/>
      <c r="BA857" s="15"/>
      <c r="BB857" s="15"/>
      <c r="BC857" s="15"/>
      <c r="BD857" s="14"/>
      <c r="BE857" s="15"/>
      <c r="BF857" s="15"/>
      <c r="BG857" s="16"/>
      <c r="BH857" s="15"/>
      <c r="BI857" s="15"/>
      <c r="BJ857" s="7"/>
      <c r="BK857" s="7"/>
      <c r="BL857" s="15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  <c r="CS857" s="7"/>
      <c r="CT857" s="7"/>
      <c r="CU857" s="7"/>
      <c r="CV857" s="7"/>
      <c r="CW857" s="7"/>
      <c r="CX857" s="7"/>
      <c r="CY857" s="7"/>
      <c r="CZ857" s="7"/>
      <c r="DA857" s="7"/>
      <c r="DB857" s="7"/>
      <c r="DC857" s="7"/>
      <c r="DD857" s="7"/>
      <c r="DE857" s="7"/>
      <c r="DF857" s="7"/>
      <c r="DG857" s="7"/>
      <c r="DH857" s="7"/>
      <c r="DI857" s="7"/>
      <c r="DJ857" s="7"/>
      <c r="DK857" s="7"/>
      <c r="DL857" s="7"/>
      <c r="DM857" s="7"/>
      <c r="DN857" s="7"/>
      <c r="DO857" s="7"/>
      <c r="DP857" s="7"/>
      <c r="DQ857" s="7"/>
      <c r="DR857" s="7"/>
      <c r="DS857" s="7"/>
      <c r="DT857" s="7"/>
      <c r="DU857" s="7"/>
      <c r="DV857" s="7"/>
      <c r="DW857" s="7"/>
      <c r="DX857" s="7"/>
      <c r="DY857" s="7"/>
      <c r="DZ857" s="7"/>
      <c r="EA857" s="7"/>
      <c r="EB857" s="7"/>
      <c r="EC857" s="7"/>
      <c r="ED857" s="7"/>
      <c r="EE857" s="7"/>
      <c r="EF857" s="7"/>
      <c r="EG857" s="7"/>
      <c r="EH857" s="7"/>
      <c r="EI857" s="7"/>
      <c r="EJ857" s="7"/>
      <c r="EK857" s="7"/>
      <c r="EL857" s="7"/>
      <c r="EM857" s="7"/>
      <c r="EN857" s="7"/>
      <c r="EO857" s="7"/>
      <c r="EP857" s="7"/>
      <c r="EQ857" s="7"/>
      <c r="ER857" s="7"/>
      <c r="ES857" s="7"/>
      <c r="ET857" s="7"/>
      <c r="EU857" s="7"/>
      <c r="EV857" s="7"/>
      <c r="EW857" s="7"/>
      <c r="EX857" s="7"/>
      <c r="EY857" s="7"/>
      <c r="EZ857" s="7"/>
      <c r="FA857" s="7"/>
      <c r="FB857" s="7"/>
      <c r="FC857" s="7"/>
      <c r="FD857" s="7"/>
      <c r="FE857" s="7"/>
      <c r="FF857" s="7"/>
      <c r="FG857" s="7"/>
      <c r="FH857" s="7"/>
      <c r="FI857" s="7"/>
      <c r="FJ857" s="7"/>
      <c r="FK857" s="7"/>
      <c r="FL857" s="7"/>
      <c r="FM857" s="7"/>
      <c r="FN857" s="7"/>
      <c r="FO857" s="7"/>
      <c r="FP857" s="7"/>
      <c r="FQ857" s="7"/>
      <c r="FR857" s="7"/>
      <c r="FS857" s="7"/>
      <c r="FT857" s="7"/>
      <c r="FU857" s="7"/>
      <c r="FV857" s="7"/>
      <c r="FW857" s="7"/>
      <c r="FX857" s="7"/>
      <c r="FY857" s="7"/>
      <c r="FZ857" s="7"/>
      <c r="GA857" s="7"/>
      <c r="GB857" s="7"/>
      <c r="GC857" s="7"/>
      <c r="GD857" s="7"/>
      <c r="GE857" s="7"/>
      <c r="GF857" s="7"/>
      <c r="GG857" s="7"/>
      <c r="GH857" s="7"/>
      <c r="GI857" s="7"/>
      <c r="GJ857" s="7"/>
      <c r="GK857" s="7"/>
      <c r="GL857" s="7"/>
      <c r="GM857" s="7"/>
      <c r="GN857" s="7"/>
      <c r="GO857" s="7"/>
      <c r="GP857" s="7"/>
      <c r="GQ857" s="7"/>
      <c r="GR857" s="7"/>
      <c r="GS857" s="7"/>
      <c r="GT857" s="7"/>
      <c r="GU857" s="7"/>
      <c r="GV857" s="7"/>
      <c r="GW857" s="7"/>
      <c r="GX857" s="7"/>
      <c r="GY857" s="7"/>
      <c r="GZ857" s="7"/>
      <c r="HA857" s="7"/>
      <c r="HB857" s="7"/>
      <c r="HC857" s="7"/>
      <c r="HD857" s="7"/>
      <c r="HE857" s="7"/>
      <c r="HF857" s="7"/>
      <c r="HG857" s="7"/>
      <c r="HH857" s="7"/>
      <c r="HI857" s="7"/>
      <c r="HJ857" s="7"/>
      <c r="HK857" s="7"/>
      <c r="HL857" s="7"/>
      <c r="HM857" s="7"/>
      <c r="HN857" s="7"/>
      <c r="HO857" s="7"/>
      <c r="HP857" s="7"/>
      <c r="HQ857" s="7"/>
      <c r="HR857" s="7"/>
      <c r="HS857" s="7"/>
      <c r="HT857" s="7"/>
      <c r="HU857" s="7"/>
      <c r="HV857" s="7"/>
      <c r="HW857" s="7"/>
      <c r="HX857" s="7"/>
      <c r="HY857" s="7"/>
      <c r="HZ857" s="7"/>
      <c r="IA857" s="7"/>
      <c r="IB857" s="7"/>
      <c r="IC857" s="7"/>
      <c r="ID857" s="7"/>
      <c r="IE857" s="7"/>
      <c r="IF857" s="7"/>
      <c r="IG857" s="7"/>
      <c r="IH857" s="7"/>
      <c r="II857" s="7"/>
      <c r="IJ857" s="7"/>
      <c r="IK857" s="7"/>
      <c r="IL857" s="7"/>
      <c r="IM857" s="7"/>
      <c r="IN857" s="7"/>
      <c r="IO857" s="7"/>
      <c r="IP857" s="7"/>
      <c r="IQ857" s="7"/>
    </row>
    <row r="858" spans="2:251">
      <c r="B858" s="65"/>
      <c r="C858" s="15"/>
      <c r="D858" s="15"/>
      <c r="F858" s="15"/>
      <c r="G858" s="14"/>
      <c r="H858" s="14"/>
      <c r="I858" s="14"/>
      <c r="J858" s="15"/>
      <c r="K858" s="14"/>
      <c r="L858" s="15"/>
      <c r="M858" s="15"/>
      <c r="N858" s="15"/>
      <c r="O858" s="15"/>
      <c r="P858" s="15"/>
      <c r="Q858" s="14"/>
      <c r="R858" s="15"/>
      <c r="S858" s="15"/>
      <c r="T858" s="15"/>
      <c r="U858" s="15"/>
      <c r="V858" s="15"/>
      <c r="W858" s="18"/>
      <c r="X858" s="15"/>
      <c r="Y858" s="15"/>
      <c r="Z858" s="18"/>
      <c r="AA858" s="15"/>
      <c r="AB858" s="15"/>
      <c r="AC858" s="18"/>
      <c r="AD858" s="16"/>
      <c r="AE858" s="16"/>
      <c r="AF858" s="11"/>
      <c r="AG858" s="15"/>
      <c r="AH858" s="15"/>
      <c r="AI858" s="18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4"/>
      <c r="AV858" s="15"/>
      <c r="AW858" s="15"/>
      <c r="AX858" s="15"/>
      <c r="AY858" s="15"/>
      <c r="AZ858" s="15"/>
      <c r="BA858" s="15"/>
      <c r="BB858" s="15"/>
      <c r="BC858" s="15"/>
      <c r="BD858" s="14"/>
      <c r="BE858" s="15"/>
      <c r="BF858" s="15"/>
      <c r="BG858" s="16"/>
      <c r="BH858" s="15"/>
      <c r="BI858" s="15"/>
      <c r="BJ858" s="7"/>
      <c r="BK858" s="7"/>
      <c r="BL858" s="15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  <c r="CS858" s="7"/>
      <c r="CT858" s="7"/>
      <c r="CU858" s="7"/>
      <c r="CV858" s="7"/>
      <c r="CW858" s="7"/>
      <c r="CX858" s="7"/>
      <c r="CY858" s="7"/>
      <c r="CZ858" s="7"/>
      <c r="DA858" s="7"/>
      <c r="DB858" s="7"/>
      <c r="DC858" s="7"/>
      <c r="DD858" s="7"/>
      <c r="DE858" s="7"/>
      <c r="DF858" s="7"/>
      <c r="DG858" s="7"/>
      <c r="DH858" s="7"/>
      <c r="DI858" s="7"/>
      <c r="DJ858" s="7"/>
      <c r="DK858" s="7"/>
      <c r="DL858" s="7"/>
      <c r="DM858" s="7"/>
      <c r="DN858" s="7"/>
      <c r="DO858" s="7"/>
      <c r="DP858" s="7"/>
      <c r="DQ858" s="7"/>
      <c r="DR858" s="7"/>
      <c r="DS858" s="7"/>
      <c r="DT858" s="7"/>
      <c r="DU858" s="7"/>
      <c r="DV858" s="7"/>
      <c r="DW858" s="7"/>
      <c r="DX858" s="7"/>
      <c r="DY858" s="7"/>
      <c r="DZ858" s="7"/>
      <c r="EA858" s="7"/>
      <c r="EB858" s="7"/>
      <c r="EC858" s="7"/>
      <c r="ED858" s="7"/>
      <c r="EE858" s="7"/>
      <c r="EF858" s="7"/>
      <c r="EG858" s="7"/>
      <c r="EH858" s="7"/>
      <c r="EI858" s="7"/>
      <c r="EJ858" s="7"/>
      <c r="EK858" s="7"/>
      <c r="EL858" s="7"/>
      <c r="EM858" s="7"/>
      <c r="EN858" s="7"/>
      <c r="EO858" s="7"/>
      <c r="EP858" s="7"/>
      <c r="EQ858" s="7"/>
      <c r="ER858" s="7"/>
      <c r="ES858" s="7"/>
      <c r="ET858" s="7"/>
      <c r="EU858" s="7"/>
      <c r="EV858" s="7"/>
      <c r="EW858" s="7"/>
      <c r="EX858" s="7"/>
      <c r="EY858" s="7"/>
      <c r="EZ858" s="7"/>
      <c r="FA858" s="7"/>
      <c r="FB858" s="7"/>
      <c r="FC858" s="7"/>
      <c r="FD858" s="7"/>
      <c r="FE858" s="7"/>
      <c r="FF858" s="7"/>
      <c r="FG858" s="7"/>
      <c r="FH858" s="7"/>
      <c r="FI858" s="7"/>
      <c r="FJ858" s="7"/>
      <c r="FK858" s="7"/>
      <c r="FL858" s="7"/>
      <c r="FM858" s="7"/>
      <c r="FN858" s="7"/>
      <c r="FO858" s="7"/>
      <c r="FP858" s="7"/>
      <c r="FQ858" s="7"/>
      <c r="FR858" s="7"/>
      <c r="FS858" s="7"/>
      <c r="FT858" s="7"/>
      <c r="FU858" s="7"/>
      <c r="FV858" s="7"/>
      <c r="FW858" s="7"/>
      <c r="FX858" s="7"/>
      <c r="FY858" s="7"/>
      <c r="FZ858" s="7"/>
      <c r="GA858" s="7"/>
      <c r="GB858" s="7"/>
      <c r="GC858" s="7"/>
      <c r="GD858" s="7"/>
      <c r="GE858" s="7"/>
      <c r="GF858" s="7"/>
      <c r="GG858" s="7"/>
      <c r="GH858" s="7"/>
      <c r="GI858" s="7"/>
      <c r="GJ858" s="7"/>
      <c r="GK858" s="7"/>
      <c r="GL858" s="7"/>
      <c r="GM858" s="7"/>
      <c r="GN858" s="7"/>
      <c r="GO858" s="7"/>
      <c r="GP858" s="7"/>
      <c r="GQ858" s="7"/>
      <c r="GR858" s="7"/>
      <c r="GS858" s="7"/>
      <c r="GT858" s="7"/>
      <c r="GU858" s="7"/>
      <c r="GV858" s="7"/>
      <c r="GW858" s="7"/>
      <c r="GX858" s="7"/>
      <c r="GY858" s="7"/>
      <c r="GZ858" s="7"/>
      <c r="HA858" s="7"/>
      <c r="HB858" s="7"/>
      <c r="HC858" s="7"/>
      <c r="HD858" s="7"/>
      <c r="HE858" s="7"/>
      <c r="HF858" s="7"/>
      <c r="HG858" s="7"/>
      <c r="HH858" s="7"/>
      <c r="HI858" s="7"/>
      <c r="HJ858" s="7"/>
      <c r="HK858" s="7"/>
      <c r="HL858" s="7"/>
      <c r="HM858" s="7"/>
      <c r="HN858" s="7"/>
      <c r="HO858" s="7"/>
      <c r="HP858" s="7"/>
      <c r="HQ858" s="7"/>
      <c r="HR858" s="7"/>
      <c r="HS858" s="7"/>
      <c r="HT858" s="7"/>
      <c r="HU858" s="7"/>
      <c r="HV858" s="7"/>
      <c r="HW858" s="7"/>
      <c r="HX858" s="7"/>
      <c r="HY858" s="7"/>
      <c r="HZ858" s="7"/>
      <c r="IA858" s="7"/>
      <c r="IB858" s="7"/>
      <c r="IC858" s="7"/>
      <c r="ID858" s="7"/>
      <c r="IE858" s="7"/>
      <c r="IF858" s="7"/>
      <c r="IG858" s="7"/>
      <c r="IH858" s="7"/>
      <c r="II858" s="7"/>
      <c r="IJ858" s="7"/>
      <c r="IK858" s="7"/>
      <c r="IL858" s="7"/>
      <c r="IM858" s="7"/>
      <c r="IN858" s="7"/>
      <c r="IO858" s="7"/>
      <c r="IP858" s="7"/>
      <c r="IQ858" s="7"/>
    </row>
    <row r="859" spans="2:251">
      <c r="B859" s="65"/>
      <c r="C859" s="15"/>
      <c r="D859" s="15"/>
      <c r="F859" s="15"/>
      <c r="G859" s="14"/>
      <c r="H859" s="14"/>
      <c r="I859" s="14"/>
      <c r="J859" s="15"/>
      <c r="K859" s="14"/>
      <c r="L859" s="15"/>
      <c r="M859" s="15"/>
      <c r="N859" s="15"/>
      <c r="O859" s="15"/>
      <c r="P859" s="15"/>
      <c r="Q859" s="14"/>
      <c r="R859" s="15"/>
      <c r="S859" s="15"/>
      <c r="T859" s="15"/>
      <c r="U859" s="15"/>
      <c r="V859" s="15"/>
      <c r="W859" s="18"/>
      <c r="X859" s="15"/>
      <c r="Y859" s="15"/>
      <c r="Z859" s="18"/>
      <c r="AA859" s="15"/>
      <c r="AB859" s="15"/>
      <c r="AC859" s="18"/>
      <c r="AD859" s="16"/>
      <c r="AE859" s="16"/>
      <c r="AF859" s="11"/>
      <c r="AG859" s="15"/>
      <c r="AH859" s="15"/>
      <c r="AI859" s="18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4"/>
      <c r="AV859" s="15"/>
      <c r="AW859" s="15"/>
      <c r="AX859" s="15"/>
      <c r="AY859" s="15"/>
      <c r="AZ859" s="15"/>
      <c r="BA859" s="15"/>
      <c r="BB859" s="15"/>
      <c r="BC859" s="15"/>
      <c r="BD859" s="14"/>
      <c r="BE859" s="15"/>
      <c r="BF859" s="15"/>
      <c r="BG859" s="16"/>
      <c r="BH859" s="15"/>
      <c r="BI859" s="15"/>
      <c r="BJ859" s="7"/>
      <c r="BK859" s="7"/>
      <c r="BL859" s="15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  <c r="CS859" s="7"/>
      <c r="CT859" s="7"/>
      <c r="CU859" s="7"/>
      <c r="CV859" s="7"/>
      <c r="CW859" s="7"/>
      <c r="CX859" s="7"/>
      <c r="CY859" s="7"/>
      <c r="CZ859" s="7"/>
      <c r="DA859" s="7"/>
      <c r="DB859" s="7"/>
      <c r="DC859" s="7"/>
      <c r="DD859" s="7"/>
      <c r="DE859" s="7"/>
      <c r="DF859" s="7"/>
      <c r="DG859" s="7"/>
      <c r="DH859" s="7"/>
      <c r="DI859" s="7"/>
      <c r="DJ859" s="7"/>
      <c r="DK859" s="7"/>
      <c r="DL859" s="7"/>
      <c r="DM859" s="7"/>
      <c r="DN859" s="7"/>
      <c r="DO859" s="7"/>
      <c r="DP859" s="7"/>
      <c r="DQ859" s="7"/>
      <c r="DR859" s="7"/>
      <c r="DS859" s="7"/>
      <c r="DT859" s="7"/>
      <c r="DU859" s="7"/>
      <c r="DV859" s="7"/>
      <c r="DW859" s="7"/>
      <c r="DX859" s="7"/>
      <c r="DY859" s="7"/>
      <c r="DZ859" s="7"/>
      <c r="EA859" s="7"/>
      <c r="EB859" s="7"/>
      <c r="EC859" s="7"/>
      <c r="ED859" s="7"/>
      <c r="EE859" s="7"/>
      <c r="EF859" s="7"/>
      <c r="EG859" s="7"/>
      <c r="EH859" s="7"/>
      <c r="EI859" s="7"/>
      <c r="EJ859" s="7"/>
      <c r="EK859" s="7"/>
      <c r="EL859" s="7"/>
      <c r="EM859" s="7"/>
      <c r="EN859" s="7"/>
      <c r="EO859" s="7"/>
      <c r="EP859" s="7"/>
      <c r="EQ859" s="7"/>
      <c r="ER859" s="7"/>
      <c r="ES859" s="7"/>
      <c r="ET859" s="7"/>
      <c r="EU859" s="7"/>
      <c r="EV859" s="7"/>
      <c r="EW859" s="7"/>
      <c r="EX859" s="7"/>
      <c r="EY859" s="7"/>
      <c r="EZ859" s="7"/>
      <c r="FA859" s="7"/>
      <c r="FB859" s="7"/>
      <c r="FC859" s="7"/>
      <c r="FD859" s="7"/>
      <c r="FE859" s="7"/>
      <c r="FF859" s="7"/>
      <c r="FG859" s="7"/>
      <c r="FH859" s="7"/>
      <c r="FI859" s="7"/>
      <c r="FJ859" s="7"/>
      <c r="FK859" s="7"/>
      <c r="FL859" s="7"/>
      <c r="FM859" s="7"/>
      <c r="FN859" s="7"/>
      <c r="FO859" s="7"/>
      <c r="FP859" s="7"/>
      <c r="FQ859" s="7"/>
      <c r="FR859" s="7"/>
      <c r="FS859" s="7"/>
      <c r="FT859" s="7"/>
      <c r="FU859" s="7"/>
      <c r="FV859" s="7"/>
      <c r="FW859" s="7"/>
      <c r="FX859" s="7"/>
      <c r="FY859" s="7"/>
      <c r="FZ859" s="7"/>
      <c r="GA859" s="7"/>
      <c r="GB859" s="7"/>
      <c r="GC859" s="7"/>
      <c r="GD859" s="7"/>
      <c r="GE859" s="7"/>
      <c r="GF859" s="7"/>
      <c r="GG859" s="7"/>
      <c r="GH859" s="7"/>
      <c r="GI859" s="7"/>
      <c r="GJ859" s="7"/>
      <c r="GK859" s="7"/>
      <c r="GL859" s="7"/>
      <c r="GM859" s="7"/>
      <c r="GN859" s="7"/>
      <c r="GO859" s="7"/>
      <c r="GP859" s="7"/>
      <c r="GQ859" s="7"/>
      <c r="GR859" s="7"/>
      <c r="GS859" s="7"/>
      <c r="GT859" s="7"/>
      <c r="GU859" s="7"/>
      <c r="GV859" s="7"/>
      <c r="GW859" s="7"/>
      <c r="GX859" s="7"/>
      <c r="GY859" s="7"/>
      <c r="GZ859" s="7"/>
      <c r="HA859" s="7"/>
      <c r="HB859" s="7"/>
      <c r="HC859" s="7"/>
      <c r="HD859" s="7"/>
      <c r="HE859" s="7"/>
      <c r="HF859" s="7"/>
      <c r="HG859" s="7"/>
      <c r="HH859" s="7"/>
      <c r="HI859" s="7"/>
      <c r="HJ859" s="7"/>
      <c r="HK859" s="7"/>
      <c r="HL859" s="7"/>
      <c r="HM859" s="7"/>
      <c r="HN859" s="7"/>
      <c r="HO859" s="7"/>
      <c r="HP859" s="7"/>
      <c r="HQ859" s="7"/>
      <c r="HR859" s="7"/>
      <c r="HS859" s="7"/>
      <c r="HT859" s="7"/>
      <c r="HU859" s="7"/>
      <c r="HV859" s="7"/>
      <c r="HW859" s="7"/>
      <c r="HX859" s="7"/>
      <c r="HY859" s="7"/>
      <c r="HZ859" s="7"/>
      <c r="IA859" s="7"/>
      <c r="IB859" s="7"/>
      <c r="IC859" s="7"/>
      <c r="ID859" s="7"/>
      <c r="IE859" s="7"/>
      <c r="IF859" s="7"/>
      <c r="IG859" s="7"/>
      <c r="IH859" s="7"/>
      <c r="II859" s="7"/>
      <c r="IJ859" s="7"/>
      <c r="IK859" s="7"/>
      <c r="IL859" s="7"/>
      <c r="IM859" s="7"/>
      <c r="IN859" s="7"/>
      <c r="IO859" s="7"/>
      <c r="IP859" s="7"/>
      <c r="IQ859" s="7"/>
    </row>
    <row r="860" spans="2:251">
      <c r="B860" s="65"/>
      <c r="C860" s="15"/>
      <c r="D860" s="15"/>
      <c r="F860" s="15"/>
      <c r="G860" s="14"/>
      <c r="H860" s="14"/>
      <c r="I860" s="14"/>
      <c r="J860" s="15"/>
      <c r="K860" s="14"/>
      <c r="L860" s="15"/>
      <c r="M860" s="15"/>
      <c r="N860" s="15"/>
      <c r="O860" s="15"/>
      <c r="P860" s="15"/>
      <c r="Q860" s="14"/>
      <c r="R860" s="15"/>
      <c r="S860" s="15"/>
      <c r="T860" s="15"/>
      <c r="U860" s="15"/>
      <c r="V860" s="15"/>
      <c r="W860" s="18"/>
      <c r="X860" s="15"/>
      <c r="Y860" s="15"/>
      <c r="Z860" s="18"/>
      <c r="AA860" s="15"/>
      <c r="AB860" s="15"/>
      <c r="AC860" s="18"/>
      <c r="AD860" s="16"/>
      <c r="AE860" s="16"/>
      <c r="AF860" s="11"/>
      <c r="AG860" s="15"/>
      <c r="AH860" s="15"/>
      <c r="AI860" s="18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4"/>
      <c r="AV860" s="15"/>
      <c r="AW860" s="15"/>
      <c r="AX860" s="15"/>
      <c r="AY860" s="15"/>
      <c r="AZ860" s="15"/>
      <c r="BA860" s="15"/>
      <c r="BB860" s="15"/>
      <c r="BC860" s="15"/>
      <c r="BD860" s="14"/>
      <c r="BE860" s="15"/>
      <c r="BF860" s="15"/>
      <c r="BG860" s="16"/>
      <c r="BH860" s="15"/>
      <c r="BI860" s="15"/>
      <c r="BJ860" s="7"/>
      <c r="BK860" s="7"/>
      <c r="BL860" s="15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  <c r="CR860" s="7"/>
      <c r="CS860" s="7"/>
      <c r="CT860" s="7"/>
      <c r="CU860" s="7"/>
      <c r="CV860" s="7"/>
      <c r="CW860" s="7"/>
      <c r="CX860" s="7"/>
      <c r="CY860" s="7"/>
      <c r="CZ860" s="7"/>
      <c r="DA860" s="7"/>
      <c r="DB860" s="7"/>
      <c r="DC860" s="7"/>
      <c r="DD860" s="7"/>
      <c r="DE860" s="7"/>
      <c r="DF860" s="7"/>
      <c r="DG860" s="7"/>
      <c r="DH860" s="7"/>
      <c r="DI860" s="7"/>
      <c r="DJ860" s="7"/>
      <c r="DK860" s="7"/>
      <c r="DL860" s="7"/>
      <c r="DM860" s="7"/>
      <c r="DN860" s="7"/>
      <c r="DO860" s="7"/>
      <c r="DP860" s="7"/>
      <c r="DQ860" s="7"/>
      <c r="DR860" s="7"/>
      <c r="DS860" s="7"/>
      <c r="DT860" s="7"/>
      <c r="DU860" s="7"/>
      <c r="DV860" s="7"/>
      <c r="DW860" s="7"/>
      <c r="DX860" s="7"/>
      <c r="DY860" s="7"/>
      <c r="DZ860" s="7"/>
      <c r="EA860" s="7"/>
      <c r="EB860" s="7"/>
      <c r="EC860" s="7"/>
      <c r="ED860" s="7"/>
      <c r="EE860" s="7"/>
      <c r="EF860" s="7"/>
      <c r="EG860" s="7"/>
      <c r="EH860" s="7"/>
      <c r="EI860" s="7"/>
      <c r="EJ860" s="7"/>
      <c r="EK860" s="7"/>
      <c r="EL860" s="7"/>
      <c r="EM860" s="7"/>
      <c r="EN860" s="7"/>
      <c r="EO860" s="7"/>
      <c r="EP860" s="7"/>
      <c r="EQ860" s="7"/>
      <c r="ER860" s="7"/>
      <c r="ES860" s="7"/>
      <c r="ET860" s="7"/>
      <c r="EU860" s="7"/>
      <c r="EV860" s="7"/>
      <c r="EW860" s="7"/>
      <c r="EX860" s="7"/>
      <c r="EY860" s="7"/>
      <c r="EZ860" s="7"/>
      <c r="FA860" s="7"/>
      <c r="FB860" s="7"/>
      <c r="FC860" s="7"/>
      <c r="FD860" s="7"/>
      <c r="FE860" s="7"/>
      <c r="FF860" s="7"/>
      <c r="FG860" s="7"/>
      <c r="FH860" s="7"/>
      <c r="FI860" s="7"/>
      <c r="FJ860" s="7"/>
      <c r="FK860" s="7"/>
      <c r="FL860" s="7"/>
      <c r="FM860" s="7"/>
      <c r="FN860" s="7"/>
      <c r="FO860" s="7"/>
      <c r="FP860" s="7"/>
      <c r="FQ860" s="7"/>
      <c r="FR860" s="7"/>
      <c r="FS860" s="7"/>
      <c r="FT860" s="7"/>
      <c r="FU860" s="7"/>
      <c r="FV860" s="7"/>
      <c r="FW860" s="7"/>
      <c r="FX860" s="7"/>
      <c r="FY860" s="7"/>
      <c r="FZ860" s="7"/>
      <c r="GA860" s="7"/>
      <c r="GB860" s="7"/>
      <c r="GC860" s="7"/>
      <c r="GD860" s="7"/>
      <c r="GE860" s="7"/>
      <c r="GF860" s="7"/>
      <c r="GG860" s="7"/>
      <c r="GH860" s="7"/>
      <c r="GI860" s="7"/>
      <c r="GJ860" s="7"/>
      <c r="GK860" s="7"/>
      <c r="GL860" s="7"/>
      <c r="GM860" s="7"/>
      <c r="GN860" s="7"/>
      <c r="GO860" s="7"/>
      <c r="GP860" s="7"/>
      <c r="GQ860" s="7"/>
      <c r="GR860" s="7"/>
      <c r="GS860" s="7"/>
      <c r="GT860" s="7"/>
      <c r="GU860" s="7"/>
      <c r="GV860" s="7"/>
      <c r="GW860" s="7"/>
      <c r="GX860" s="7"/>
      <c r="GY860" s="7"/>
      <c r="GZ860" s="7"/>
      <c r="HA860" s="7"/>
      <c r="HB860" s="7"/>
      <c r="HC860" s="7"/>
      <c r="HD860" s="7"/>
      <c r="HE860" s="7"/>
      <c r="HF860" s="7"/>
      <c r="HG860" s="7"/>
      <c r="HH860" s="7"/>
      <c r="HI860" s="7"/>
      <c r="HJ860" s="7"/>
      <c r="HK860" s="7"/>
      <c r="HL860" s="7"/>
      <c r="HM860" s="7"/>
      <c r="HN860" s="7"/>
      <c r="HO860" s="7"/>
      <c r="HP860" s="7"/>
      <c r="HQ860" s="7"/>
      <c r="HR860" s="7"/>
      <c r="HS860" s="7"/>
      <c r="HT860" s="7"/>
      <c r="HU860" s="7"/>
      <c r="HV860" s="7"/>
      <c r="HW860" s="7"/>
      <c r="HX860" s="7"/>
      <c r="HY860" s="7"/>
      <c r="HZ860" s="7"/>
      <c r="IA860" s="7"/>
      <c r="IB860" s="7"/>
      <c r="IC860" s="7"/>
      <c r="ID860" s="7"/>
      <c r="IE860" s="7"/>
      <c r="IF860" s="7"/>
      <c r="IG860" s="7"/>
      <c r="IH860" s="7"/>
      <c r="II860" s="7"/>
      <c r="IJ860" s="7"/>
      <c r="IK860" s="7"/>
      <c r="IL860" s="7"/>
      <c r="IM860" s="7"/>
      <c r="IN860" s="7"/>
      <c r="IO860" s="7"/>
      <c r="IP860" s="7"/>
      <c r="IQ860" s="7"/>
    </row>
    <row r="861" spans="2:251">
      <c r="B861" s="65"/>
      <c r="C861" s="15"/>
      <c r="D861" s="15"/>
      <c r="F861" s="15"/>
      <c r="G861" s="14"/>
      <c r="H861" s="14"/>
      <c r="I861" s="14"/>
      <c r="J861" s="15"/>
      <c r="K861" s="14"/>
      <c r="L861" s="15"/>
      <c r="M861" s="15"/>
      <c r="N861" s="15"/>
      <c r="O861" s="15"/>
      <c r="P861" s="15"/>
      <c r="Q861" s="14"/>
      <c r="R861" s="15"/>
      <c r="S861" s="15"/>
      <c r="T861" s="15"/>
      <c r="U861" s="15"/>
      <c r="V861" s="15"/>
      <c r="W861" s="18"/>
      <c r="X861" s="15"/>
      <c r="Y861" s="15"/>
      <c r="Z861" s="18"/>
      <c r="AA861" s="15"/>
      <c r="AB861" s="15"/>
      <c r="AC861" s="18"/>
      <c r="AD861" s="16"/>
      <c r="AE861" s="16"/>
      <c r="AF861" s="11"/>
      <c r="AG861" s="15"/>
      <c r="AH861" s="15"/>
      <c r="AI861" s="18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4"/>
      <c r="AV861" s="15"/>
      <c r="AW861" s="15"/>
      <c r="AX861" s="15"/>
      <c r="AY861" s="15"/>
      <c r="AZ861" s="15"/>
      <c r="BA861" s="15"/>
      <c r="BB861" s="15"/>
      <c r="BC861" s="15"/>
      <c r="BD861" s="14"/>
      <c r="BE861" s="15"/>
      <c r="BF861" s="15"/>
      <c r="BG861" s="16"/>
      <c r="BH861" s="15"/>
      <c r="BI861" s="15"/>
      <c r="BJ861" s="7"/>
      <c r="BK861" s="7"/>
      <c r="BL861" s="15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  <c r="FH861" s="7"/>
      <c r="FI861" s="7"/>
      <c r="FJ861" s="7"/>
      <c r="FK861" s="7"/>
      <c r="FL861" s="7"/>
      <c r="FM861" s="7"/>
      <c r="FN861" s="7"/>
      <c r="FO861" s="7"/>
      <c r="FP861" s="7"/>
      <c r="FQ861" s="7"/>
      <c r="FR861" s="7"/>
      <c r="FS861" s="7"/>
      <c r="FT861" s="7"/>
      <c r="FU861" s="7"/>
      <c r="FV861" s="7"/>
      <c r="FW861" s="7"/>
      <c r="FX861" s="7"/>
      <c r="FY861" s="7"/>
      <c r="FZ861" s="7"/>
      <c r="GA861" s="7"/>
      <c r="GB861" s="7"/>
      <c r="GC861" s="7"/>
      <c r="GD861" s="7"/>
      <c r="GE861" s="7"/>
      <c r="GF861" s="7"/>
      <c r="GG861" s="7"/>
      <c r="GH861" s="7"/>
      <c r="GI861" s="7"/>
      <c r="GJ861" s="7"/>
      <c r="GK861" s="7"/>
      <c r="GL861" s="7"/>
      <c r="GM861" s="7"/>
      <c r="GN861" s="7"/>
      <c r="GO861" s="7"/>
      <c r="GP861" s="7"/>
      <c r="GQ861" s="7"/>
      <c r="GR861" s="7"/>
      <c r="GS861" s="7"/>
      <c r="GT861" s="7"/>
      <c r="GU861" s="7"/>
      <c r="GV861" s="7"/>
      <c r="GW861" s="7"/>
      <c r="GX861" s="7"/>
      <c r="GY861" s="7"/>
      <c r="GZ861" s="7"/>
      <c r="HA861" s="7"/>
      <c r="HB861" s="7"/>
      <c r="HC861" s="7"/>
      <c r="HD861" s="7"/>
      <c r="HE861" s="7"/>
      <c r="HF861" s="7"/>
      <c r="HG861" s="7"/>
      <c r="HH861" s="7"/>
      <c r="HI861" s="7"/>
      <c r="HJ861" s="7"/>
      <c r="HK861" s="7"/>
      <c r="HL861" s="7"/>
      <c r="HM861" s="7"/>
      <c r="HN861" s="7"/>
      <c r="HO861" s="7"/>
      <c r="HP861" s="7"/>
      <c r="HQ861" s="7"/>
      <c r="HR861" s="7"/>
      <c r="HS861" s="7"/>
      <c r="HT861" s="7"/>
      <c r="HU861" s="7"/>
      <c r="HV861" s="7"/>
      <c r="HW861" s="7"/>
      <c r="HX861" s="7"/>
      <c r="HY861" s="7"/>
      <c r="HZ861" s="7"/>
      <c r="IA861" s="7"/>
      <c r="IB861" s="7"/>
      <c r="IC861" s="7"/>
      <c r="ID861" s="7"/>
      <c r="IE861" s="7"/>
      <c r="IF861" s="7"/>
      <c r="IG861" s="7"/>
      <c r="IH861" s="7"/>
      <c r="II861" s="7"/>
      <c r="IJ861" s="7"/>
      <c r="IK861" s="7"/>
      <c r="IL861" s="7"/>
      <c r="IM861" s="7"/>
      <c r="IN861" s="7"/>
      <c r="IO861" s="7"/>
      <c r="IP861" s="7"/>
      <c r="IQ861" s="7"/>
    </row>
    <row r="862" spans="2:251">
      <c r="B862" s="65"/>
      <c r="C862" s="15"/>
      <c r="D862" s="15"/>
      <c r="F862" s="15"/>
      <c r="G862" s="14"/>
      <c r="H862" s="14"/>
      <c r="I862" s="14"/>
      <c r="J862" s="15"/>
      <c r="K862" s="14"/>
      <c r="L862" s="15"/>
      <c r="M862" s="15"/>
      <c r="N862" s="15"/>
      <c r="O862" s="15"/>
      <c r="P862" s="15"/>
      <c r="Q862" s="14"/>
      <c r="R862" s="15"/>
      <c r="S862" s="15"/>
      <c r="T862" s="15"/>
      <c r="U862" s="15"/>
      <c r="V862" s="15"/>
      <c r="W862" s="18"/>
      <c r="X862" s="15"/>
      <c r="Y862" s="15"/>
      <c r="Z862" s="18"/>
      <c r="AA862" s="15"/>
      <c r="AB862" s="15"/>
      <c r="AC862" s="18"/>
      <c r="AD862" s="16"/>
      <c r="AE862" s="16"/>
      <c r="AF862" s="11"/>
      <c r="AG862" s="15"/>
      <c r="AH862" s="15"/>
      <c r="AI862" s="18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4"/>
      <c r="AV862" s="15"/>
      <c r="AW862" s="15"/>
      <c r="AX862" s="15"/>
      <c r="AY862" s="15"/>
      <c r="AZ862" s="15"/>
      <c r="BA862" s="15"/>
      <c r="BB862" s="15"/>
      <c r="BC862" s="15"/>
      <c r="BD862" s="14"/>
      <c r="BE862" s="15"/>
      <c r="BF862" s="15"/>
      <c r="BG862" s="16"/>
      <c r="BH862" s="15"/>
      <c r="BI862" s="15"/>
      <c r="BJ862" s="7"/>
      <c r="BK862" s="7"/>
      <c r="BL862" s="15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  <c r="FH862" s="7"/>
      <c r="FI862" s="7"/>
      <c r="FJ862" s="7"/>
      <c r="FK862" s="7"/>
      <c r="FL862" s="7"/>
      <c r="FM862" s="7"/>
      <c r="FN862" s="7"/>
      <c r="FO862" s="7"/>
      <c r="FP862" s="7"/>
      <c r="FQ862" s="7"/>
      <c r="FR862" s="7"/>
      <c r="FS862" s="7"/>
      <c r="FT862" s="7"/>
      <c r="FU862" s="7"/>
      <c r="FV862" s="7"/>
      <c r="FW862" s="7"/>
      <c r="FX862" s="7"/>
      <c r="FY862" s="7"/>
      <c r="FZ862" s="7"/>
      <c r="GA862" s="7"/>
      <c r="GB862" s="7"/>
      <c r="GC862" s="7"/>
      <c r="GD862" s="7"/>
      <c r="GE862" s="7"/>
      <c r="GF862" s="7"/>
      <c r="GG862" s="7"/>
      <c r="GH862" s="7"/>
      <c r="GI862" s="7"/>
      <c r="GJ862" s="7"/>
      <c r="GK862" s="7"/>
      <c r="GL862" s="7"/>
      <c r="GM862" s="7"/>
      <c r="GN862" s="7"/>
      <c r="GO862" s="7"/>
      <c r="GP862" s="7"/>
      <c r="GQ862" s="7"/>
      <c r="GR862" s="7"/>
      <c r="GS862" s="7"/>
      <c r="GT862" s="7"/>
      <c r="GU862" s="7"/>
      <c r="GV862" s="7"/>
      <c r="GW862" s="7"/>
      <c r="GX862" s="7"/>
      <c r="GY862" s="7"/>
      <c r="GZ862" s="7"/>
      <c r="HA862" s="7"/>
      <c r="HB862" s="7"/>
      <c r="HC862" s="7"/>
      <c r="HD862" s="7"/>
      <c r="HE862" s="7"/>
      <c r="HF862" s="7"/>
      <c r="HG862" s="7"/>
      <c r="HH862" s="7"/>
      <c r="HI862" s="7"/>
      <c r="HJ862" s="7"/>
      <c r="HK862" s="7"/>
      <c r="HL862" s="7"/>
      <c r="HM862" s="7"/>
      <c r="HN862" s="7"/>
      <c r="HO862" s="7"/>
      <c r="HP862" s="7"/>
      <c r="HQ862" s="7"/>
      <c r="HR862" s="7"/>
      <c r="HS862" s="7"/>
      <c r="HT862" s="7"/>
      <c r="HU862" s="7"/>
      <c r="HV862" s="7"/>
      <c r="HW862" s="7"/>
      <c r="HX862" s="7"/>
      <c r="HY862" s="7"/>
      <c r="HZ862" s="7"/>
      <c r="IA862" s="7"/>
      <c r="IB862" s="7"/>
      <c r="IC862" s="7"/>
      <c r="ID862" s="7"/>
      <c r="IE862" s="7"/>
      <c r="IF862" s="7"/>
      <c r="IG862" s="7"/>
      <c r="IH862" s="7"/>
      <c r="II862" s="7"/>
      <c r="IJ862" s="7"/>
      <c r="IK862" s="7"/>
      <c r="IL862" s="7"/>
      <c r="IM862" s="7"/>
      <c r="IN862" s="7"/>
      <c r="IO862" s="7"/>
      <c r="IP862" s="7"/>
      <c r="IQ862" s="7"/>
    </row>
    <row r="863" spans="2:251">
      <c r="B863" s="65"/>
      <c r="C863" s="15"/>
      <c r="D863" s="15"/>
      <c r="F863" s="15"/>
      <c r="G863" s="14"/>
      <c r="H863" s="14"/>
      <c r="I863" s="14"/>
      <c r="J863" s="15"/>
      <c r="K863" s="14"/>
      <c r="L863" s="15"/>
      <c r="M863" s="15"/>
      <c r="N863" s="15"/>
      <c r="O863" s="15"/>
      <c r="P863" s="15"/>
      <c r="Q863" s="14"/>
      <c r="R863" s="15"/>
      <c r="S863" s="15"/>
      <c r="T863" s="15"/>
      <c r="U863" s="15"/>
      <c r="V863" s="15"/>
      <c r="W863" s="18"/>
      <c r="X863" s="15"/>
      <c r="Y863" s="15"/>
      <c r="Z863" s="18"/>
      <c r="AA863" s="15"/>
      <c r="AB863" s="15"/>
      <c r="AC863" s="18"/>
      <c r="AD863" s="16"/>
      <c r="AE863" s="16"/>
      <c r="AF863" s="11"/>
      <c r="AG863" s="15"/>
      <c r="AH863" s="15"/>
      <c r="AI863" s="18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4"/>
      <c r="AV863" s="15"/>
      <c r="AW863" s="15"/>
      <c r="AX863" s="15"/>
      <c r="AY863" s="15"/>
      <c r="AZ863" s="15"/>
      <c r="BA863" s="15"/>
      <c r="BB863" s="15"/>
      <c r="BC863" s="15"/>
      <c r="BD863" s="14"/>
      <c r="BE863" s="15"/>
      <c r="BF863" s="15"/>
      <c r="BG863" s="16"/>
      <c r="BH863" s="15"/>
      <c r="BI863" s="15"/>
      <c r="BJ863" s="7"/>
      <c r="BK863" s="7"/>
      <c r="BL863" s="15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  <c r="FH863" s="7"/>
      <c r="FI863" s="7"/>
      <c r="FJ863" s="7"/>
      <c r="FK863" s="7"/>
      <c r="FL863" s="7"/>
      <c r="FM863" s="7"/>
      <c r="FN863" s="7"/>
      <c r="FO863" s="7"/>
      <c r="FP863" s="7"/>
      <c r="FQ863" s="7"/>
      <c r="FR863" s="7"/>
      <c r="FS863" s="7"/>
      <c r="FT863" s="7"/>
      <c r="FU863" s="7"/>
      <c r="FV863" s="7"/>
      <c r="FW863" s="7"/>
      <c r="FX863" s="7"/>
      <c r="FY863" s="7"/>
      <c r="FZ863" s="7"/>
      <c r="GA863" s="7"/>
      <c r="GB863" s="7"/>
      <c r="GC863" s="7"/>
      <c r="GD863" s="7"/>
      <c r="GE863" s="7"/>
      <c r="GF863" s="7"/>
      <c r="GG863" s="7"/>
      <c r="GH863" s="7"/>
      <c r="GI863" s="7"/>
      <c r="GJ863" s="7"/>
      <c r="GK863" s="7"/>
      <c r="GL863" s="7"/>
      <c r="GM863" s="7"/>
      <c r="GN863" s="7"/>
      <c r="GO863" s="7"/>
      <c r="GP863" s="7"/>
      <c r="GQ863" s="7"/>
      <c r="GR863" s="7"/>
      <c r="GS863" s="7"/>
      <c r="GT863" s="7"/>
      <c r="GU863" s="7"/>
      <c r="GV863" s="7"/>
      <c r="GW863" s="7"/>
      <c r="GX863" s="7"/>
      <c r="GY863" s="7"/>
      <c r="GZ863" s="7"/>
      <c r="HA863" s="7"/>
      <c r="HB863" s="7"/>
      <c r="HC863" s="7"/>
      <c r="HD863" s="7"/>
      <c r="HE863" s="7"/>
      <c r="HF863" s="7"/>
      <c r="HG863" s="7"/>
      <c r="HH863" s="7"/>
      <c r="HI863" s="7"/>
      <c r="HJ863" s="7"/>
      <c r="HK863" s="7"/>
      <c r="HL863" s="7"/>
      <c r="HM863" s="7"/>
      <c r="HN863" s="7"/>
      <c r="HO863" s="7"/>
      <c r="HP863" s="7"/>
      <c r="HQ863" s="7"/>
      <c r="HR863" s="7"/>
      <c r="HS863" s="7"/>
      <c r="HT863" s="7"/>
      <c r="HU863" s="7"/>
      <c r="HV863" s="7"/>
      <c r="HW863" s="7"/>
      <c r="HX863" s="7"/>
      <c r="HY863" s="7"/>
      <c r="HZ863" s="7"/>
      <c r="IA863" s="7"/>
      <c r="IB863" s="7"/>
      <c r="IC863" s="7"/>
      <c r="ID863" s="7"/>
      <c r="IE863" s="7"/>
      <c r="IF863" s="7"/>
      <c r="IG863" s="7"/>
      <c r="IH863" s="7"/>
      <c r="II863" s="7"/>
      <c r="IJ863" s="7"/>
      <c r="IK863" s="7"/>
      <c r="IL863" s="7"/>
      <c r="IM863" s="7"/>
      <c r="IN863" s="7"/>
      <c r="IO863" s="7"/>
      <c r="IP863" s="7"/>
      <c r="IQ863" s="7"/>
    </row>
    <row r="864" spans="2:251">
      <c r="B864" s="65"/>
      <c r="C864" s="15"/>
      <c r="D864" s="15"/>
      <c r="F864" s="15"/>
      <c r="G864" s="14"/>
      <c r="H864" s="14"/>
      <c r="I864" s="14"/>
      <c r="J864" s="15"/>
      <c r="K864" s="14"/>
      <c r="L864" s="15"/>
      <c r="M864" s="15"/>
      <c r="N864" s="15"/>
      <c r="O864" s="15"/>
      <c r="P864" s="15"/>
      <c r="Q864" s="14"/>
      <c r="R864" s="15"/>
      <c r="S864" s="15"/>
      <c r="T864" s="15"/>
      <c r="U864" s="15"/>
      <c r="V864" s="15"/>
      <c r="W864" s="18"/>
      <c r="X864" s="15"/>
      <c r="Y864" s="15"/>
      <c r="Z864" s="18"/>
      <c r="AA864" s="15"/>
      <c r="AB864" s="15"/>
      <c r="AC864" s="18"/>
      <c r="AD864" s="16"/>
      <c r="AE864" s="16"/>
      <c r="AF864" s="11"/>
      <c r="AG864" s="15"/>
      <c r="AH864" s="15"/>
      <c r="AI864" s="18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4"/>
      <c r="AV864" s="15"/>
      <c r="AW864" s="15"/>
      <c r="AX864" s="15"/>
      <c r="AY864" s="15"/>
      <c r="AZ864" s="15"/>
      <c r="BA864" s="15"/>
      <c r="BB864" s="15"/>
      <c r="BC864" s="15"/>
      <c r="BD864" s="14"/>
      <c r="BE864" s="15"/>
      <c r="BF864" s="15"/>
      <c r="BG864" s="16"/>
      <c r="BH864" s="15"/>
      <c r="BI864" s="15"/>
      <c r="BJ864" s="7"/>
      <c r="BK864" s="7"/>
      <c r="BL864" s="15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  <c r="FH864" s="7"/>
      <c r="FI864" s="7"/>
      <c r="FJ864" s="7"/>
      <c r="FK864" s="7"/>
      <c r="FL864" s="7"/>
      <c r="FM864" s="7"/>
      <c r="FN864" s="7"/>
      <c r="FO864" s="7"/>
      <c r="FP864" s="7"/>
      <c r="FQ864" s="7"/>
      <c r="FR864" s="7"/>
      <c r="FS864" s="7"/>
      <c r="FT864" s="7"/>
      <c r="FU864" s="7"/>
      <c r="FV864" s="7"/>
      <c r="FW864" s="7"/>
      <c r="FX864" s="7"/>
      <c r="FY864" s="7"/>
      <c r="FZ864" s="7"/>
      <c r="GA864" s="7"/>
      <c r="GB864" s="7"/>
      <c r="GC864" s="7"/>
      <c r="GD864" s="7"/>
      <c r="GE864" s="7"/>
      <c r="GF864" s="7"/>
      <c r="GG864" s="7"/>
      <c r="GH864" s="7"/>
      <c r="GI864" s="7"/>
      <c r="GJ864" s="7"/>
      <c r="GK864" s="7"/>
      <c r="GL864" s="7"/>
      <c r="GM864" s="7"/>
      <c r="GN864" s="7"/>
      <c r="GO864" s="7"/>
      <c r="GP864" s="7"/>
      <c r="GQ864" s="7"/>
      <c r="GR864" s="7"/>
      <c r="GS864" s="7"/>
      <c r="GT864" s="7"/>
      <c r="GU864" s="7"/>
      <c r="GV864" s="7"/>
      <c r="GW864" s="7"/>
      <c r="GX864" s="7"/>
      <c r="GY864" s="7"/>
      <c r="GZ864" s="7"/>
      <c r="HA864" s="7"/>
      <c r="HB864" s="7"/>
      <c r="HC864" s="7"/>
      <c r="HD864" s="7"/>
      <c r="HE864" s="7"/>
      <c r="HF864" s="7"/>
      <c r="HG864" s="7"/>
      <c r="HH864" s="7"/>
      <c r="HI864" s="7"/>
      <c r="HJ864" s="7"/>
      <c r="HK864" s="7"/>
      <c r="HL864" s="7"/>
      <c r="HM864" s="7"/>
      <c r="HN864" s="7"/>
      <c r="HO864" s="7"/>
      <c r="HP864" s="7"/>
      <c r="HQ864" s="7"/>
      <c r="HR864" s="7"/>
      <c r="HS864" s="7"/>
      <c r="HT864" s="7"/>
      <c r="HU864" s="7"/>
      <c r="HV864" s="7"/>
      <c r="HW864" s="7"/>
      <c r="HX864" s="7"/>
      <c r="HY864" s="7"/>
      <c r="HZ864" s="7"/>
      <c r="IA864" s="7"/>
      <c r="IB864" s="7"/>
      <c r="IC864" s="7"/>
      <c r="ID864" s="7"/>
      <c r="IE864" s="7"/>
      <c r="IF864" s="7"/>
      <c r="IG864" s="7"/>
      <c r="IH864" s="7"/>
      <c r="II864" s="7"/>
      <c r="IJ864" s="7"/>
      <c r="IK864" s="7"/>
      <c r="IL864" s="7"/>
      <c r="IM864" s="7"/>
      <c r="IN864" s="7"/>
      <c r="IO864" s="7"/>
      <c r="IP864" s="7"/>
      <c r="IQ864" s="7"/>
    </row>
    <row r="865" spans="2:251">
      <c r="B865" s="65"/>
      <c r="C865" s="15"/>
      <c r="D865" s="15"/>
      <c r="F865" s="15"/>
      <c r="G865" s="14"/>
      <c r="H865" s="14"/>
      <c r="I865" s="14"/>
      <c r="J865" s="15"/>
      <c r="K865" s="14"/>
      <c r="L865" s="15"/>
      <c r="M865" s="15"/>
      <c r="N865" s="15"/>
      <c r="O865" s="15"/>
      <c r="P865" s="15"/>
      <c r="Q865" s="14"/>
      <c r="R865" s="15"/>
      <c r="S865" s="15"/>
      <c r="T865" s="15"/>
      <c r="U865" s="15"/>
      <c r="V865" s="15"/>
      <c r="W865" s="18"/>
      <c r="X865" s="15"/>
      <c r="Y865" s="15"/>
      <c r="Z865" s="18"/>
      <c r="AA865" s="15"/>
      <c r="AB865" s="15"/>
      <c r="AC865" s="18"/>
      <c r="AD865" s="16"/>
      <c r="AE865" s="16"/>
      <c r="AF865" s="11"/>
      <c r="AG865" s="15"/>
      <c r="AH865" s="15"/>
      <c r="AI865" s="18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4"/>
      <c r="AV865" s="15"/>
      <c r="AW865" s="15"/>
      <c r="AX865" s="15"/>
      <c r="AY865" s="15"/>
      <c r="AZ865" s="15"/>
      <c r="BA865" s="15"/>
      <c r="BB865" s="15"/>
      <c r="BC865" s="15"/>
      <c r="BD865" s="14"/>
      <c r="BE865" s="15"/>
      <c r="BF865" s="15"/>
      <c r="BG865" s="16"/>
      <c r="BH865" s="15"/>
      <c r="BI865" s="15"/>
      <c r="BJ865" s="7"/>
      <c r="BK865" s="7"/>
      <c r="BL865" s="15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  <c r="FH865" s="7"/>
      <c r="FI865" s="7"/>
      <c r="FJ865" s="7"/>
      <c r="FK865" s="7"/>
      <c r="FL865" s="7"/>
      <c r="FM865" s="7"/>
      <c r="FN865" s="7"/>
      <c r="FO865" s="7"/>
      <c r="FP865" s="7"/>
      <c r="FQ865" s="7"/>
      <c r="FR865" s="7"/>
      <c r="FS865" s="7"/>
      <c r="FT865" s="7"/>
      <c r="FU865" s="7"/>
      <c r="FV865" s="7"/>
      <c r="FW865" s="7"/>
      <c r="FX865" s="7"/>
      <c r="FY865" s="7"/>
      <c r="FZ865" s="7"/>
      <c r="GA865" s="7"/>
      <c r="GB865" s="7"/>
      <c r="GC865" s="7"/>
      <c r="GD865" s="7"/>
      <c r="GE865" s="7"/>
      <c r="GF865" s="7"/>
      <c r="GG865" s="7"/>
      <c r="GH865" s="7"/>
      <c r="GI865" s="7"/>
      <c r="GJ865" s="7"/>
      <c r="GK865" s="7"/>
      <c r="GL865" s="7"/>
      <c r="GM865" s="7"/>
      <c r="GN865" s="7"/>
      <c r="GO865" s="7"/>
      <c r="GP865" s="7"/>
      <c r="GQ865" s="7"/>
      <c r="GR865" s="7"/>
      <c r="GS865" s="7"/>
      <c r="GT865" s="7"/>
      <c r="GU865" s="7"/>
      <c r="GV865" s="7"/>
      <c r="GW865" s="7"/>
      <c r="GX865" s="7"/>
      <c r="GY865" s="7"/>
      <c r="GZ865" s="7"/>
      <c r="HA865" s="7"/>
      <c r="HB865" s="7"/>
      <c r="HC865" s="7"/>
      <c r="HD865" s="7"/>
      <c r="HE865" s="7"/>
      <c r="HF865" s="7"/>
      <c r="HG865" s="7"/>
      <c r="HH865" s="7"/>
      <c r="HI865" s="7"/>
      <c r="HJ865" s="7"/>
      <c r="HK865" s="7"/>
      <c r="HL865" s="7"/>
      <c r="HM865" s="7"/>
      <c r="HN865" s="7"/>
      <c r="HO865" s="7"/>
      <c r="HP865" s="7"/>
      <c r="HQ865" s="7"/>
      <c r="HR865" s="7"/>
      <c r="HS865" s="7"/>
      <c r="HT865" s="7"/>
      <c r="HU865" s="7"/>
      <c r="HV865" s="7"/>
      <c r="HW865" s="7"/>
      <c r="HX865" s="7"/>
      <c r="HY865" s="7"/>
      <c r="HZ865" s="7"/>
      <c r="IA865" s="7"/>
      <c r="IB865" s="7"/>
      <c r="IC865" s="7"/>
      <c r="ID865" s="7"/>
      <c r="IE865" s="7"/>
      <c r="IF865" s="7"/>
      <c r="IG865" s="7"/>
      <c r="IH865" s="7"/>
      <c r="II865" s="7"/>
      <c r="IJ865" s="7"/>
      <c r="IK865" s="7"/>
      <c r="IL865" s="7"/>
      <c r="IM865" s="7"/>
      <c r="IN865" s="7"/>
      <c r="IO865" s="7"/>
      <c r="IP865" s="7"/>
      <c r="IQ865" s="7"/>
    </row>
    <row r="866" spans="2:251">
      <c r="B866" s="65"/>
      <c r="C866" s="15"/>
      <c r="D866" s="15"/>
      <c r="F866" s="15"/>
      <c r="G866" s="14"/>
      <c r="H866" s="14"/>
      <c r="I866" s="14"/>
      <c r="J866" s="15"/>
      <c r="K866" s="14"/>
      <c r="L866" s="15"/>
      <c r="M866" s="15"/>
      <c r="N866" s="15"/>
      <c r="O866" s="15"/>
      <c r="P866" s="15"/>
      <c r="Q866" s="14"/>
      <c r="R866" s="15"/>
      <c r="S866" s="15"/>
      <c r="T866" s="15"/>
      <c r="U866" s="15"/>
      <c r="V866" s="15"/>
      <c r="W866" s="18"/>
      <c r="X866" s="15"/>
      <c r="Y866" s="15"/>
      <c r="Z866" s="18"/>
      <c r="AA866" s="15"/>
      <c r="AB866" s="15"/>
      <c r="AC866" s="18"/>
      <c r="AD866" s="16"/>
      <c r="AE866" s="16"/>
      <c r="AF866" s="11"/>
      <c r="AG866" s="15"/>
      <c r="AH866" s="15"/>
      <c r="AI866" s="18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4"/>
      <c r="AV866" s="15"/>
      <c r="AW866" s="15"/>
      <c r="AX866" s="15"/>
      <c r="AY866" s="15"/>
      <c r="AZ866" s="15"/>
      <c r="BA866" s="15"/>
      <c r="BB866" s="15"/>
      <c r="BC866" s="15"/>
      <c r="BD866" s="14"/>
      <c r="BE866" s="15"/>
      <c r="BF866" s="15"/>
      <c r="BG866" s="16"/>
      <c r="BH866" s="15"/>
      <c r="BI866" s="15"/>
      <c r="BJ866" s="7"/>
      <c r="BK866" s="7"/>
      <c r="BL866" s="15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  <c r="FH866" s="7"/>
      <c r="FI866" s="7"/>
      <c r="FJ866" s="7"/>
      <c r="FK866" s="7"/>
      <c r="FL866" s="7"/>
      <c r="FM866" s="7"/>
      <c r="FN866" s="7"/>
      <c r="FO866" s="7"/>
      <c r="FP866" s="7"/>
      <c r="FQ866" s="7"/>
      <c r="FR866" s="7"/>
      <c r="FS866" s="7"/>
      <c r="FT866" s="7"/>
      <c r="FU866" s="7"/>
      <c r="FV866" s="7"/>
      <c r="FW866" s="7"/>
      <c r="FX866" s="7"/>
      <c r="FY866" s="7"/>
      <c r="FZ866" s="7"/>
      <c r="GA866" s="7"/>
      <c r="GB866" s="7"/>
      <c r="GC866" s="7"/>
      <c r="GD866" s="7"/>
      <c r="GE866" s="7"/>
      <c r="GF866" s="7"/>
      <c r="GG866" s="7"/>
      <c r="GH866" s="7"/>
      <c r="GI866" s="7"/>
      <c r="GJ866" s="7"/>
      <c r="GK866" s="7"/>
      <c r="GL866" s="7"/>
      <c r="GM866" s="7"/>
      <c r="GN866" s="7"/>
      <c r="GO866" s="7"/>
      <c r="GP866" s="7"/>
      <c r="GQ866" s="7"/>
      <c r="GR866" s="7"/>
      <c r="GS866" s="7"/>
      <c r="GT866" s="7"/>
      <c r="GU866" s="7"/>
      <c r="GV866" s="7"/>
      <c r="GW866" s="7"/>
      <c r="GX866" s="7"/>
      <c r="GY866" s="7"/>
      <c r="GZ866" s="7"/>
      <c r="HA866" s="7"/>
      <c r="HB866" s="7"/>
      <c r="HC866" s="7"/>
      <c r="HD866" s="7"/>
      <c r="HE866" s="7"/>
      <c r="HF866" s="7"/>
      <c r="HG866" s="7"/>
      <c r="HH866" s="7"/>
      <c r="HI866" s="7"/>
      <c r="HJ866" s="7"/>
      <c r="HK866" s="7"/>
      <c r="HL866" s="7"/>
      <c r="HM866" s="7"/>
      <c r="HN866" s="7"/>
      <c r="HO866" s="7"/>
      <c r="HP866" s="7"/>
      <c r="HQ866" s="7"/>
      <c r="HR866" s="7"/>
      <c r="HS866" s="7"/>
      <c r="HT866" s="7"/>
      <c r="HU866" s="7"/>
      <c r="HV866" s="7"/>
      <c r="HW866" s="7"/>
      <c r="HX866" s="7"/>
      <c r="HY866" s="7"/>
      <c r="HZ866" s="7"/>
      <c r="IA866" s="7"/>
      <c r="IB866" s="7"/>
      <c r="IC866" s="7"/>
      <c r="ID866" s="7"/>
      <c r="IE866" s="7"/>
      <c r="IF866" s="7"/>
      <c r="IG866" s="7"/>
      <c r="IH866" s="7"/>
      <c r="II866" s="7"/>
      <c r="IJ866" s="7"/>
      <c r="IK866" s="7"/>
      <c r="IL866" s="7"/>
      <c r="IM866" s="7"/>
      <c r="IN866" s="7"/>
      <c r="IO866" s="7"/>
      <c r="IP866" s="7"/>
      <c r="IQ866" s="7"/>
    </row>
    <row r="867" spans="2:251">
      <c r="B867" s="65"/>
      <c r="C867" s="15"/>
      <c r="D867" s="15"/>
      <c r="F867" s="15"/>
      <c r="G867" s="14"/>
      <c r="H867" s="14"/>
      <c r="I867" s="14"/>
      <c r="J867" s="15"/>
      <c r="K867" s="14"/>
      <c r="L867" s="15"/>
      <c r="M867" s="15"/>
      <c r="N867" s="15"/>
      <c r="O867" s="15"/>
      <c r="P867" s="15"/>
      <c r="Q867" s="14"/>
      <c r="R867" s="15"/>
      <c r="S867" s="15"/>
      <c r="T867" s="15"/>
      <c r="U867" s="15"/>
      <c r="V867" s="15"/>
      <c r="W867" s="18"/>
      <c r="X867" s="15"/>
      <c r="Y867" s="15"/>
      <c r="Z867" s="18"/>
      <c r="AA867" s="15"/>
      <c r="AB867" s="15"/>
      <c r="AC867" s="18"/>
      <c r="AD867" s="16"/>
      <c r="AE867" s="16"/>
      <c r="AF867" s="11"/>
      <c r="AG867" s="15"/>
      <c r="AH867" s="15"/>
      <c r="AI867" s="18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4"/>
      <c r="AV867" s="15"/>
      <c r="AW867" s="15"/>
      <c r="AX867" s="15"/>
      <c r="AY867" s="15"/>
      <c r="AZ867" s="15"/>
      <c r="BA867" s="15"/>
      <c r="BB867" s="15"/>
      <c r="BC867" s="15"/>
      <c r="BD867" s="14"/>
      <c r="BE867" s="15"/>
      <c r="BF867" s="15"/>
      <c r="BG867" s="16"/>
      <c r="BH867" s="15"/>
      <c r="BI867" s="15"/>
      <c r="BJ867" s="7"/>
      <c r="BK867" s="7"/>
      <c r="BL867" s="15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  <c r="FH867" s="7"/>
      <c r="FI867" s="7"/>
      <c r="FJ867" s="7"/>
      <c r="FK867" s="7"/>
      <c r="FL867" s="7"/>
      <c r="FM867" s="7"/>
      <c r="FN867" s="7"/>
      <c r="FO867" s="7"/>
      <c r="FP867" s="7"/>
      <c r="FQ867" s="7"/>
      <c r="FR867" s="7"/>
      <c r="FS867" s="7"/>
      <c r="FT867" s="7"/>
      <c r="FU867" s="7"/>
      <c r="FV867" s="7"/>
      <c r="FW867" s="7"/>
      <c r="FX867" s="7"/>
      <c r="FY867" s="7"/>
      <c r="FZ867" s="7"/>
      <c r="GA867" s="7"/>
      <c r="GB867" s="7"/>
      <c r="GC867" s="7"/>
      <c r="GD867" s="7"/>
      <c r="GE867" s="7"/>
      <c r="GF867" s="7"/>
      <c r="GG867" s="7"/>
      <c r="GH867" s="7"/>
      <c r="GI867" s="7"/>
      <c r="GJ867" s="7"/>
      <c r="GK867" s="7"/>
      <c r="GL867" s="7"/>
      <c r="GM867" s="7"/>
      <c r="GN867" s="7"/>
      <c r="GO867" s="7"/>
      <c r="GP867" s="7"/>
      <c r="GQ867" s="7"/>
      <c r="GR867" s="7"/>
      <c r="GS867" s="7"/>
      <c r="GT867" s="7"/>
      <c r="GU867" s="7"/>
      <c r="GV867" s="7"/>
      <c r="GW867" s="7"/>
      <c r="GX867" s="7"/>
      <c r="GY867" s="7"/>
      <c r="GZ867" s="7"/>
      <c r="HA867" s="7"/>
      <c r="HB867" s="7"/>
      <c r="HC867" s="7"/>
      <c r="HD867" s="7"/>
      <c r="HE867" s="7"/>
      <c r="HF867" s="7"/>
      <c r="HG867" s="7"/>
      <c r="HH867" s="7"/>
      <c r="HI867" s="7"/>
      <c r="HJ867" s="7"/>
      <c r="HK867" s="7"/>
      <c r="HL867" s="7"/>
      <c r="HM867" s="7"/>
      <c r="HN867" s="7"/>
      <c r="HO867" s="7"/>
      <c r="HP867" s="7"/>
      <c r="HQ867" s="7"/>
      <c r="HR867" s="7"/>
      <c r="HS867" s="7"/>
      <c r="HT867" s="7"/>
      <c r="HU867" s="7"/>
      <c r="HV867" s="7"/>
      <c r="HW867" s="7"/>
      <c r="HX867" s="7"/>
      <c r="HY867" s="7"/>
      <c r="HZ867" s="7"/>
      <c r="IA867" s="7"/>
      <c r="IB867" s="7"/>
      <c r="IC867" s="7"/>
      <c r="ID867" s="7"/>
      <c r="IE867" s="7"/>
      <c r="IF867" s="7"/>
      <c r="IG867" s="7"/>
      <c r="IH867" s="7"/>
      <c r="II867" s="7"/>
      <c r="IJ867" s="7"/>
      <c r="IK867" s="7"/>
      <c r="IL867" s="7"/>
      <c r="IM867" s="7"/>
      <c r="IN867" s="7"/>
      <c r="IO867" s="7"/>
      <c r="IP867" s="7"/>
      <c r="IQ867" s="7"/>
    </row>
    <row r="868" spans="2:251">
      <c r="B868" s="65"/>
      <c r="C868" s="15"/>
      <c r="D868" s="15"/>
      <c r="F868" s="15"/>
      <c r="G868" s="14"/>
      <c r="H868" s="14"/>
      <c r="I868" s="14"/>
      <c r="J868" s="15"/>
      <c r="K868" s="14"/>
      <c r="L868" s="15"/>
      <c r="M868" s="15"/>
      <c r="N868" s="15"/>
      <c r="O868" s="15"/>
      <c r="P868" s="15"/>
      <c r="Q868" s="14"/>
      <c r="R868" s="15"/>
      <c r="S868" s="15"/>
      <c r="T868" s="15"/>
      <c r="U868" s="15"/>
      <c r="V868" s="15"/>
      <c r="W868" s="18"/>
      <c r="X868" s="15"/>
      <c r="Y868" s="15"/>
      <c r="Z868" s="18"/>
      <c r="AA868" s="15"/>
      <c r="AB868" s="15"/>
      <c r="AC868" s="18"/>
      <c r="AD868" s="16"/>
      <c r="AE868" s="16"/>
      <c r="AF868" s="11"/>
      <c r="AG868" s="15"/>
      <c r="AH868" s="15"/>
      <c r="AI868" s="18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4"/>
      <c r="AV868" s="15"/>
      <c r="AW868" s="15"/>
      <c r="AX868" s="15"/>
      <c r="AY868" s="15"/>
      <c r="AZ868" s="15"/>
      <c r="BA868" s="15"/>
      <c r="BB868" s="15"/>
      <c r="BC868" s="15"/>
      <c r="BD868" s="14"/>
      <c r="BE868" s="15"/>
      <c r="BF868" s="15"/>
      <c r="BG868" s="15"/>
      <c r="BH868" s="15"/>
      <c r="BI868" s="15"/>
      <c r="BJ868" s="7"/>
      <c r="BK868" s="7"/>
      <c r="BL868" s="15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  <c r="FH868" s="7"/>
      <c r="FI868" s="7"/>
      <c r="FJ868" s="7"/>
      <c r="FK868" s="7"/>
      <c r="FL868" s="7"/>
      <c r="FM868" s="7"/>
      <c r="FN868" s="7"/>
      <c r="FO868" s="7"/>
      <c r="FP868" s="7"/>
      <c r="FQ868" s="7"/>
      <c r="FR868" s="7"/>
      <c r="FS868" s="7"/>
      <c r="FT868" s="7"/>
      <c r="FU868" s="7"/>
      <c r="FV868" s="7"/>
      <c r="FW868" s="7"/>
      <c r="FX868" s="7"/>
      <c r="FY868" s="7"/>
      <c r="FZ868" s="7"/>
      <c r="GA868" s="7"/>
      <c r="GB868" s="7"/>
      <c r="GC868" s="7"/>
      <c r="GD868" s="7"/>
      <c r="GE868" s="7"/>
      <c r="GF868" s="7"/>
      <c r="GG868" s="7"/>
      <c r="GH868" s="7"/>
      <c r="GI868" s="7"/>
      <c r="GJ868" s="7"/>
      <c r="GK868" s="7"/>
      <c r="GL868" s="7"/>
      <c r="GM868" s="7"/>
      <c r="GN868" s="7"/>
      <c r="GO868" s="7"/>
      <c r="GP868" s="7"/>
      <c r="GQ868" s="7"/>
      <c r="GR868" s="7"/>
      <c r="GS868" s="7"/>
      <c r="GT868" s="7"/>
      <c r="GU868" s="7"/>
      <c r="GV868" s="7"/>
      <c r="GW868" s="7"/>
      <c r="GX868" s="7"/>
      <c r="GY868" s="7"/>
      <c r="GZ868" s="7"/>
      <c r="HA868" s="7"/>
      <c r="HB868" s="7"/>
      <c r="HC868" s="7"/>
      <c r="HD868" s="7"/>
      <c r="HE868" s="7"/>
      <c r="HF868" s="7"/>
      <c r="HG868" s="7"/>
      <c r="HH868" s="7"/>
      <c r="HI868" s="7"/>
      <c r="HJ868" s="7"/>
      <c r="HK868" s="7"/>
      <c r="HL868" s="7"/>
      <c r="HM868" s="7"/>
      <c r="HN868" s="7"/>
      <c r="HO868" s="7"/>
      <c r="HP868" s="7"/>
      <c r="HQ868" s="7"/>
      <c r="HR868" s="7"/>
      <c r="HS868" s="7"/>
      <c r="HT868" s="7"/>
      <c r="HU868" s="7"/>
      <c r="HV868" s="7"/>
      <c r="HW868" s="7"/>
      <c r="HX868" s="7"/>
      <c r="HY868" s="7"/>
      <c r="HZ868" s="7"/>
      <c r="IA868" s="7"/>
      <c r="IB868" s="7"/>
      <c r="IC868" s="7"/>
      <c r="ID868" s="7"/>
      <c r="IE868" s="7"/>
      <c r="IF868" s="7"/>
      <c r="IG868" s="7"/>
      <c r="IH868" s="7"/>
      <c r="II868" s="7"/>
      <c r="IJ868" s="7"/>
      <c r="IK868" s="7"/>
      <c r="IL868" s="7"/>
      <c r="IM868" s="7"/>
      <c r="IN868" s="7"/>
      <c r="IO868" s="7"/>
      <c r="IP868" s="7"/>
      <c r="IQ868" s="7"/>
    </row>
    <row r="869" spans="2:251">
      <c r="B869" s="65"/>
      <c r="C869" s="15"/>
      <c r="D869" s="15"/>
      <c r="F869" s="15"/>
      <c r="G869" s="14"/>
      <c r="H869" s="14"/>
      <c r="I869" s="14"/>
      <c r="J869" s="15"/>
      <c r="K869" s="14"/>
      <c r="L869" s="15"/>
      <c r="M869" s="15"/>
      <c r="N869" s="15"/>
      <c r="O869" s="15"/>
      <c r="P869" s="15"/>
      <c r="Q869" s="14"/>
      <c r="R869" s="15"/>
      <c r="S869" s="15"/>
      <c r="T869" s="15"/>
      <c r="U869" s="15"/>
      <c r="V869" s="15"/>
      <c r="W869" s="18"/>
      <c r="X869" s="15"/>
      <c r="Y869" s="15"/>
      <c r="Z869" s="18"/>
      <c r="AA869" s="15"/>
      <c r="AB869" s="15"/>
      <c r="AC869" s="18"/>
      <c r="AD869" s="16"/>
      <c r="AE869" s="16"/>
      <c r="AF869" s="11"/>
      <c r="AG869" s="15"/>
      <c r="AH869" s="15"/>
      <c r="AI869" s="18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4"/>
      <c r="AV869" s="15"/>
      <c r="AW869" s="15"/>
      <c r="AX869" s="15"/>
      <c r="AY869" s="15"/>
      <c r="AZ869" s="15"/>
      <c r="BA869" s="15"/>
      <c r="BB869" s="15"/>
      <c r="BC869" s="15"/>
      <c r="BD869" s="14"/>
      <c r="BE869" s="15"/>
      <c r="BF869" s="15"/>
      <c r="BG869" s="15"/>
      <c r="BH869" s="15"/>
      <c r="BI869" s="15"/>
      <c r="BJ869" s="7"/>
      <c r="BK869" s="7"/>
      <c r="BL869" s="15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  <c r="FH869" s="7"/>
      <c r="FI869" s="7"/>
      <c r="FJ869" s="7"/>
      <c r="FK869" s="7"/>
      <c r="FL869" s="7"/>
      <c r="FM869" s="7"/>
      <c r="FN869" s="7"/>
      <c r="FO869" s="7"/>
      <c r="FP869" s="7"/>
      <c r="FQ869" s="7"/>
      <c r="FR869" s="7"/>
      <c r="FS869" s="7"/>
      <c r="FT869" s="7"/>
      <c r="FU869" s="7"/>
      <c r="FV869" s="7"/>
      <c r="FW869" s="7"/>
      <c r="FX869" s="7"/>
      <c r="FY869" s="7"/>
      <c r="FZ869" s="7"/>
      <c r="GA869" s="7"/>
      <c r="GB869" s="7"/>
      <c r="GC869" s="7"/>
      <c r="GD869" s="7"/>
      <c r="GE869" s="7"/>
      <c r="GF869" s="7"/>
      <c r="GG869" s="7"/>
      <c r="GH869" s="7"/>
      <c r="GI869" s="7"/>
      <c r="GJ869" s="7"/>
      <c r="GK869" s="7"/>
      <c r="GL869" s="7"/>
      <c r="GM869" s="7"/>
      <c r="GN869" s="7"/>
      <c r="GO869" s="7"/>
      <c r="GP869" s="7"/>
      <c r="GQ869" s="7"/>
      <c r="GR869" s="7"/>
      <c r="GS869" s="7"/>
      <c r="GT869" s="7"/>
      <c r="GU869" s="7"/>
      <c r="GV869" s="7"/>
      <c r="GW869" s="7"/>
      <c r="GX869" s="7"/>
      <c r="GY869" s="7"/>
      <c r="GZ869" s="7"/>
      <c r="HA869" s="7"/>
      <c r="HB869" s="7"/>
      <c r="HC869" s="7"/>
      <c r="HD869" s="7"/>
      <c r="HE869" s="7"/>
      <c r="HF869" s="7"/>
      <c r="HG869" s="7"/>
      <c r="HH869" s="7"/>
      <c r="HI869" s="7"/>
      <c r="HJ869" s="7"/>
      <c r="HK869" s="7"/>
      <c r="HL869" s="7"/>
      <c r="HM869" s="7"/>
      <c r="HN869" s="7"/>
      <c r="HO869" s="7"/>
      <c r="HP869" s="7"/>
      <c r="HQ869" s="7"/>
      <c r="HR869" s="7"/>
      <c r="HS869" s="7"/>
      <c r="HT869" s="7"/>
      <c r="HU869" s="7"/>
      <c r="HV869" s="7"/>
      <c r="HW869" s="7"/>
      <c r="HX869" s="7"/>
      <c r="HY869" s="7"/>
      <c r="HZ869" s="7"/>
      <c r="IA869" s="7"/>
      <c r="IB869" s="7"/>
      <c r="IC869" s="7"/>
      <c r="ID869" s="7"/>
      <c r="IE869" s="7"/>
      <c r="IF869" s="7"/>
      <c r="IG869" s="7"/>
      <c r="IH869" s="7"/>
      <c r="II869" s="7"/>
      <c r="IJ869" s="7"/>
      <c r="IK869" s="7"/>
      <c r="IL869" s="7"/>
      <c r="IM869" s="7"/>
      <c r="IN869" s="7"/>
      <c r="IO869" s="7"/>
      <c r="IP869" s="7"/>
      <c r="IQ869" s="7"/>
    </row>
    <row r="870" spans="2:251">
      <c r="B870" s="65"/>
      <c r="C870" s="15"/>
      <c r="D870" s="15"/>
      <c r="F870" s="15"/>
      <c r="G870" s="14"/>
      <c r="H870" s="14"/>
      <c r="I870" s="14"/>
      <c r="J870" s="15"/>
      <c r="K870" s="14"/>
      <c r="L870" s="15"/>
      <c r="M870" s="15"/>
      <c r="N870" s="15"/>
      <c r="O870" s="15"/>
      <c r="P870" s="15"/>
      <c r="Q870" s="14"/>
      <c r="R870" s="15"/>
      <c r="S870" s="15"/>
      <c r="T870" s="15"/>
      <c r="U870" s="15"/>
      <c r="V870" s="15"/>
      <c r="W870" s="18"/>
      <c r="X870" s="15"/>
      <c r="Y870" s="15"/>
      <c r="Z870" s="18"/>
      <c r="AA870" s="15"/>
      <c r="AB870" s="15"/>
      <c r="AC870" s="18"/>
      <c r="AD870" s="16"/>
      <c r="AE870" s="16"/>
      <c r="AF870" s="11"/>
      <c r="AG870" s="15"/>
      <c r="AH870" s="15"/>
      <c r="AI870" s="18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4"/>
      <c r="AV870" s="15"/>
      <c r="AW870" s="15"/>
      <c r="AX870" s="15"/>
      <c r="AY870" s="15"/>
      <c r="AZ870" s="15"/>
      <c r="BA870" s="15"/>
      <c r="BB870" s="15"/>
      <c r="BC870" s="15"/>
      <c r="BD870" s="14"/>
      <c r="BE870" s="15"/>
      <c r="BF870" s="15"/>
      <c r="BG870" s="15"/>
      <c r="BH870" s="15"/>
      <c r="BI870" s="15"/>
      <c r="BJ870" s="7"/>
      <c r="BK870" s="7"/>
      <c r="BL870" s="15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  <c r="FH870" s="7"/>
      <c r="FI870" s="7"/>
      <c r="FJ870" s="7"/>
      <c r="FK870" s="7"/>
      <c r="FL870" s="7"/>
      <c r="FM870" s="7"/>
      <c r="FN870" s="7"/>
      <c r="FO870" s="7"/>
      <c r="FP870" s="7"/>
      <c r="FQ870" s="7"/>
      <c r="FR870" s="7"/>
      <c r="FS870" s="7"/>
      <c r="FT870" s="7"/>
      <c r="FU870" s="7"/>
      <c r="FV870" s="7"/>
      <c r="FW870" s="7"/>
      <c r="FX870" s="7"/>
      <c r="FY870" s="7"/>
      <c r="FZ870" s="7"/>
      <c r="GA870" s="7"/>
      <c r="GB870" s="7"/>
      <c r="GC870" s="7"/>
      <c r="GD870" s="7"/>
      <c r="GE870" s="7"/>
      <c r="GF870" s="7"/>
      <c r="GG870" s="7"/>
      <c r="GH870" s="7"/>
      <c r="GI870" s="7"/>
      <c r="GJ870" s="7"/>
      <c r="GK870" s="7"/>
      <c r="GL870" s="7"/>
      <c r="GM870" s="7"/>
      <c r="GN870" s="7"/>
      <c r="GO870" s="7"/>
      <c r="GP870" s="7"/>
      <c r="GQ870" s="7"/>
      <c r="GR870" s="7"/>
      <c r="GS870" s="7"/>
      <c r="GT870" s="7"/>
      <c r="GU870" s="7"/>
      <c r="GV870" s="7"/>
      <c r="GW870" s="7"/>
      <c r="GX870" s="7"/>
      <c r="GY870" s="7"/>
      <c r="GZ870" s="7"/>
      <c r="HA870" s="7"/>
      <c r="HB870" s="7"/>
      <c r="HC870" s="7"/>
      <c r="HD870" s="7"/>
      <c r="HE870" s="7"/>
      <c r="HF870" s="7"/>
      <c r="HG870" s="7"/>
      <c r="HH870" s="7"/>
      <c r="HI870" s="7"/>
      <c r="HJ870" s="7"/>
      <c r="HK870" s="7"/>
      <c r="HL870" s="7"/>
      <c r="HM870" s="7"/>
      <c r="HN870" s="7"/>
      <c r="HO870" s="7"/>
      <c r="HP870" s="7"/>
      <c r="HQ870" s="7"/>
      <c r="HR870" s="7"/>
      <c r="HS870" s="7"/>
      <c r="HT870" s="7"/>
      <c r="HU870" s="7"/>
      <c r="HV870" s="7"/>
      <c r="HW870" s="7"/>
      <c r="HX870" s="7"/>
      <c r="HY870" s="7"/>
      <c r="HZ870" s="7"/>
      <c r="IA870" s="7"/>
      <c r="IB870" s="7"/>
      <c r="IC870" s="7"/>
      <c r="ID870" s="7"/>
      <c r="IE870" s="7"/>
      <c r="IF870" s="7"/>
      <c r="IG870" s="7"/>
      <c r="IH870" s="7"/>
      <c r="II870" s="7"/>
      <c r="IJ870" s="7"/>
      <c r="IK870" s="7"/>
      <c r="IL870" s="7"/>
      <c r="IM870" s="7"/>
      <c r="IN870" s="7"/>
      <c r="IO870" s="7"/>
      <c r="IP870" s="7"/>
      <c r="IQ870" s="7"/>
    </row>
    <row r="871" spans="2:251">
      <c r="B871" s="65"/>
      <c r="C871" s="15"/>
      <c r="D871" s="15"/>
      <c r="F871" s="15"/>
      <c r="G871" s="14"/>
      <c r="H871" s="14"/>
      <c r="I871" s="14"/>
      <c r="J871" s="15"/>
      <c r="K871" s="14"/>
      <c r="L871" s="15"/>
      <c r="M871" s="15"/>
      <c r="N871" s="15"/>
      <c r="O871" s="15"/>
      <c r="P871" s="15"/>
      <c r="Q871" s="14"/>
      <c r="R871" s="15"/>
      <c r="S871" s="15"/>
      <c r="T871" s="15"/>
      <c r="U871" s="15"/>
      <c r="V871" s="15"/>
      <c r="W871" s="18"/>
      <c r="X871" s="15"/>
      <c r="Y871" s="15"/>
      <c r="Z871" s="18"/>
      <c r="AA871" s="15"/>
      <c r="AB871" s="15"/>
      <c r="AC871" s="18"/>
      <c r="AD871" s="16"/>
      <c r="AE871" s="16"/>
      <c r="AF871" s="11"/>
      <c r="AG871" s="15"/>
      <c r="AH871" s="15"/>
      <c r="AI871" s="18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4"/>
      <c r="AV871" s="15"/>
      <c r="AW871" s="15"/>
      <c r="AX871" s="15"/>
      <c r="AY871" s="15"/>
      <c r="AZ871" s="15"/>
      <c r="BA871" s="15"/>
      <c r="BB871" s="15"/>
      <c r="BC871" s="15"/>
      <c r="BD871" s="14"/>
      <c r="BE871" s="15"/>
      <c r="BF871" s="15"/>
      <c r="BG871" s="15"/>
      <c r="BH871" s="15"/>
      <c r="BI871" s="15"/>
      <c r="BJ871" s="7"/>
      <c r="BK871" s="7"/>
      <c r="BL871" s="15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7"/>
      <c r="DD871" s="7"/>
      <c r="DE871" s="7"/>
      <c r="DF871" s="7"/>
      <c r="DG871" s="7"/>
      <c r="DH871" s="7"/>
      <c r="DI871" s="7"/>
      <c r="DJ871" s="7"/>
      <c r="DK871" s="7"/>
      <c r="DL871" s="7"/>
      <c r="DM871" s="7"/>
      <c r="DN871" s="7"/>
      <c r="DO871" s="7"/>
      <c r="DP871" s="7"/>
      <c r="DQ871" s="7"/>
      <c r="DR871" s="7"/>
      <c r="DS871" s="7"/>
      <c r="DT871" s="7"/>
      <c r="DU871" s="7"/>
      <c r="DV871" s="7"/>
      <c r="DW871" s="7"/>
      <c r="DX871" s="7"/>
      <c r="DY871" s="7"/>
      <c r="DZ871" s="7"/>
      <c r="EA871" s="7"/>
      <c r="EB871" s="7"/>
      <c r="EC871" s="7"/>
      <c r="ED871" s="7"/>
      <c r="EE871" s="7"/>
      <c r="EF871" s="7"/>
      <c r="EG871" s="7"/>
      <c r="EH871" s="7"/>
      <c r="EI871" s="7"/>
      <c r="EJ871" s="7"/>
      <c r="EK871" s="7"/>
      <c r="EL871" s="7"/>
      <c r="EM871" s="7"/>
      <c r="EN871" s="7"/>
      <c r="EO871" s="7"/>
      <c r="EP871" s="7"/>
      <c r="EQ871" s="7"/>
      <c r="ER871" s="7"/>
      <c r="ES871" s="7"/>
      <c r="ET871" s="7"/>
      <c r="EU871" s="7"/>
      <c r="EV871" s="7"/>
      <c r="EW871" s="7"/>
      <c r="EX871" s="7"/>
      <c r="EY871" s="7"/>
      <c r="EZ871" s="7"/>
      <c r="FA871" s="7"/>
      <c r="FB871" s="7"/>
      <c r="FC871" s="7"/>
      <c r="FD871" s="7"/>
      <c r="FE871" s="7"/>
      <c r="FF871" s="7"/>
      <c r="FG871" s="7"/>
      <c r="FH871" s="7"/>
      <c r="FI871" s="7"/>
      <c r="FJ871" s="7"/>
      <c r="FK871" s="7"/>
      <c r="FL871" s="7"/>
      <c r="FM871" s="7"/>
      <c r="FN871" s="7"/>
      <c r="FO871" s="7"/>
      <c r="FP871" s="7"/>
      <c r="FQ871" s="7"/>
      <c r="FR871" s="7"/>
      <c r="FS871" s="7"/>
      <c r="FT871" s="7"/>
      <c r="FU871" s="7"/>
      <c r="FV871" s="7"/>
      <c r="FW871" s="7"/>
      <c r="FX871" s="7"/>
      <c r="FY871" s="7"/>
      <c r="FZ871" s="7"/>
      <c r="GA871" s="7"/>
      <c r="GB871" s="7"/>
      <c r="GC871" s="7"/>
      <c r="GD871" s="7"/>
      <c r="GE871" s="7"/>
      <c r="GF871" s="7"/>
      <c r="GG871" s="7"/>
      <c r="GH871" s="7"/>
      <c r="GI871" s="7"/>
      <c r="GJ871" s="7"/>
      <c r="GK871" s="7"/>
      <c r="GL871" s="7"/>
      <c r="GM871" s="7"/>
      <c r="GN871" s="7"/>
      <c r="GO871" s="7"/>
      <c r="GP871" s="7"/>
      <c r="GQ871" s="7"/>
      <c r="GR871" s="7"/>
      <c r="GS871" s="7"/>
      <c r="GT871" s="7"/>
      <c r="GU871" s="7"/>
      <c r="GV871" s="7"/>
      <c r="GW871" s="7"/>
      <c r="GX871" s="7"/>
      <c r="GY871" s="7"/>
      <c r="GZ871" s="7"/>
      <c r="HA871" s="7"/>
      <c r="HB871" s="7"/>
      <c r="HC871" s="7"/>
      <c r="HD871" s="7"/>
      <c r="HE871" s="7"/>
      <c r="HF871" s="7"/>
      <c r="HG871" s="7"/>
      <c r="HH871" s="7"/>
      <c r="HI871" s="7"/>
      <c r="HJ871" s="7"/>
      <c r="HK871" s="7"/>
      <c r="HL871" s="7"/>
      <c r="HM871" s="7"/>
      <c r="HN871" s="7"/>
      <c r="HO871" s="7"/>
      <c r="HP871" s="7"/>
      <c r="HQ871" s="7"/>
      <c r="HR871" s="7"/>
      <c r="HS871" s="7"/>
      <c r="HT871" s="7"/>
      <c r="HU871" s="7"/>
      <c r="HV871" s="7"/>
      <c r="HW871" s="7"/>
      <c r="HX871" s="7"/>
      <c r="HY871" s="7"/>
      <c r="HZ871" s="7"/>
      <c r="IA871" s="7"/>
      <c r="IB871" s="7"/>
      <c r="IC871" s="7"/>
      <c r="ID871" s="7"/>
      <c r="IE871" s="7"/>
      <c r="IF871" s="7"/>
      <c r="IG871" s="7"/>
      <c r="IH871" s="7"/>
      <c r="II871" s="7"/>
      <c r="IJ871" s="7"/>
      <c r="IK871" s="7"/>
      <c r="IL871" s="7"/>
      <c r="IM871" s="7"/>
      <c r="IN871" s="7"/>
      <c r="IO871" s="7"/>
      <c r="IP871" s="7"/>
      <c r="IQ871" s="7"/>
    </row>
    <row r="872" spans="2:251">
      <c r="B872" s="65"/>
      <c r="C872" s="15"/>
      <c r="D872" s="15"/>
      <c r="F872" s="15"/>
      <c r="G872" s="14"/>
      <c r="H872" s="14"/>
      <c r="I872" s="14"/>
      <c r="J872" s="15"/>
      <c r="K872" s="14"/>
      <c r="L872" s="15"/>
      <c r="M872" s="15"/>
      <c r="N872" s="15"/>
      <c r="O872" s="15"/>
      <c r="P872" s="15"/>
      <c r="Q872" s="14"/>
      <c r="R872" s="15"/>
      <c r="S872" s="15"/>
      <c r="T872" s="15"/>
      <c r="U872" s="15"/>
      <c r="V872" s="15"/>
      <c r="W872" s="18"/>
      <c r="X872" s="15"/>
      <c r="Y872" s="15"/>
      <c r="Z872" s="18"/>
      <c r="AA872" s="15"/>
      <c r="AB872" s="15"/>
      <c r="AC872" s="18"/>
      <c r="AD872" s="16"/>
      <c r="AE872" s="16"/>
      <c r="AF872" s="11"/>
      <c r="AG872" s="15"/>
      <c r="AH872" s="15"/>
      <c r="AI872" s="18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4"/>
      <c r="AV872" s="15"/>
      <c r="AW872" s="15"/>
      <c r="AX872" s="15"/>
      <c r="AY872" s="15"/>
      <c r="AZ872" s="15"/>
      <c r="BA872" s="15"/>
      <c r="BB872" s="15"/>
      <c r="BC872" s="15"/>
      <c r="BD872" s="14"/>
      <c r="BE872" s="15"/>
      <c r="BF872" s="15"/>
      <c r="BG872" s="15"/>
      <c r="BH872" s="15"/>
      <c r="BI872" s="15"/>
      <c r="BJ872" s="7"/>
      <c r="BK872" s="7"/>
      <c r="BL872" s="15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7"/>
      <c r="DD872" s="7"/>
      <c r="DE872" s="7"/>
      <c r="DF872" s="7"/>
      <c r="DG872" s="7"/>
      <c r="DH872" s="7"/>
      <c r="DI872" s="7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  <c r="DV872" s="7"/>
      <c r="DW872" s="7"/>
      <c r="DX872" s="7"/>
      <c r="DY872" s="7"/>
      <c r="DZ872" s="7"/>
      <c r="EA872" s="7"/>
      <c r="EB872" s="7"/>
      <c r="EC872" s="7"/>
      <c r="ED872" s="7"/>
      <c r="EE872" s="7"/>
      <c r="EF872" s="7"/>
      <c r="EG872" s="7"/>
      <c r="EH872" s="7"/>
      <c r="EI872" s="7"/>
      <c r="EJ872" s="7"/>
      <c r="EK872" s="7"/>
      <c r="EL872" s="7"/>
      <c r="EM872" s="7"/>
      <c r="EN872" s="7"/>
      <c r="EO872" s="7"/>
      <c r="EP872" s="7"/>
      <c r="EQ872" s="7"/>
      <c r="ER872" s="7"/>
      <c r="ES872" s="7"/>
      <c r="ET872" s="7"/>
      <c r="EU872" s="7"/>
      <c r="EV872" s="7"/>
      <c r="EW872" s="7"/>
      <c r="EX872" s="7"/>
      <c r="EY872" s="7"/>
      <c r="EZ872" s="7"/>
      <c r="FA872" s="7"/>
      <c r="FB872" s="7"/>
      <c r="FC872" s="7"/>
      <c r="FD872" s="7"/>
      <c r="FE872" s="7"/>
      <c r="FF872" s="7"/>
      <c r="FG872" s="7"/>
      <c r="FH872" s="7"/>
      <c r="FI872" s="7"/>
      <c r="FJ872" s="7"/>
      <c r="FK872" s="7"/>
      <c r="FL872" s="7"/>
      <c r="FM872" s="7"/>
      <c r="FN872" s="7"/>
      <c r="FO872" s="7"/>
      <c r="FP872" s="7"/>
      <c r="FQ872" s="7"/>
      <c r="FR872" s="7"/>
      <c r="FS872" s="7"/>
      <c r="FT872" s="7"/>
      <c r="FU872" s="7"/>
      <c r="FV872" s="7"/>
      <c r="FW872" s="7"/>
      <c r="FX872" s="7"/>
      <c r="FY872" s="7"/>
      <c r="FZ872" s="7"/>
      <c r="GA872" s="7"/>
      <c r="GB872" s="7"/>
      <c r="GC872" s="7"/>
      <c r="GD872" s="7"/>
      <c r="GE872" s="7"/>
      <c r="GF872" s="7"/>
      <c r="GG872" s="7"/>
      <c r="GH872" s="7"/>
      <c r="GI872" s="7"/>
      <c r="GJ872" s="7"/>
      <c r="GK872" s="7"/>
      <c r="GL872" s="7"/>
      <c r="GM872" s="7"/>
      <c r="GN872" s="7"/>
      <c r="GO872" s="7"/>
      <c r="GP872" s="7"/>
      <c r="GQ872" s="7"/>
      <c r="GR872" s="7"/>
      <c r="GS872" s="7"/>
      <c r="GT872" s="7"/>
      <c r="GU872" s="7"/>
      <c r="GV872" s="7"/>
      <c r="GW872" s="7"/>
      <c r="GX872" s="7"/>
      <c r="GY872" s="7"/>
      <c r="GZ872" s="7"/>
      <c r="HA872" s="7"/>
      <c r="HB872" s="7"/>
      <c r="HC872" s="7"/>
      <c r="HD872" s="7"/>
      <c r="HE872" s="7"/>
      <c r="HF872" s="7"/>
      <c r="HG872" s="7"/>
      <c r="HH872" s="7"/>
      <c r="HI872" s="7"/>
      <c r="HJ872" s="7"/>
      <c r="HK872" s="7"/>
      <c r="HL872" s="7"/>
      <c r="HM872" s="7"/>
      <c r="HN872" s="7"/>
      <c r="HO872" s="7"/>
      <c r="HP872" s="7"/>
      <c r="HQ872" s="7"/>
      <c r="HR872" s="7"/>
      <c r="HS872" s="7"/>
      <c r="HT872" s="7"/>
      <c r="HU872" s="7"/>
      <c r="HV872" s="7"/>
      <c r="HW872" s="7"/>
      <c r="HX872" s="7"/>
      <c r="HY872" s="7"/>
      <c r="HZ872" s="7"/>
      <c r="IA872" s="7"/>
      <c r="IB872" s="7"/>
      <c r="IC872" s="7"/>
      <c r="ID872" s="7"/>
      <c r="IE872" s="7"/>
      <c r="IF872" s="7"/>
      <c r="IG872" s="7"/>
      <c r="IH872" s="7"/>
      <c r="II872" s="7"/>
      <c r="IJ872" s="7"/>
      <c r="IK872" s="7"/>
      <c r="IL872" s="7"/>
      <c r="IM872" s="7"/>
      <c r="IN872" s="7"/>
      <c r="IO872" s="7"/>
      <c r="IP872" s="7"/>
      <c r="IQ872" s="7"/>
    </row>
    <row r="873" spans="2:251">
      <c r="B873" s="65"/>
      <c r="C873" s="15"/>
      <c r="D873" s="15"/>
      <c r="F873" s="15"/>
      <c r="G873" s="14"/>
      <c r="H873" s="14"/>
      <c r="I873" s="14"/>
      <c r="J873" s="15"/>
      <c r="K873" s="14"/>
      <c r="L873" s="15"/>
      <c r="M873" s="15"/>
      <c r="N873" s="15"/>
      <c r="O873" s="15"/>
      <c r="P873" s="15"/>
      <c r="Q873" s="14"/>
      <c r="R873" s="15"/>
      <c r="S873" s="15"/>
      <c r="T873" s="15"/>
      <c r="U873" s="15"/>
      <c r="V873" s="15"/>
      <c r="W873" s="18"/>
      <c r="X873" s="15"/>
      <c r="Y873" s="15"/>
      <c r="Z873" s="18"/>
      <c r="AA873" s="15"/>
      <c r="AB873" s="15"/>
      <c r="AC873" s="18"/>
      <c r="AD873" s="16"/>
      <c r="AE873" s="16"/>
      <c r="AF873" s="11"/>
      <c r="AG873" s="15"/>
      <c r="AH873" s="15"/>
      <c r="AI873" s="18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4"/>
      <c r="AV873" s="15"/>
      <c r="AW873" s="15"/>
      <c r="AX873" s="15"/>
      <c r="AY873" s="15"/>
      <c r="AZ873" s="15"/>
      <c r="BA873" s="15"/>
      <c r="BB873" s="15"/>
      <c r="BC873" s="15"/>
      <c r="BD873" s="14"/>
      <c r="BE873" s="15"/>
      <c r="BF873" s="15"/>
      <c r="BG873" s="16"/>
      <c r="BH873" s="15"/>
      <c r="BI873" s="15"/>
      <c r="BJ873" s="7"/>
      <c r="BK873" s="7"/>
      <c r="BL873" s="15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7"/>
      <c r="DD873" s="7"/>
      <c r="DE873" s="7"/>
      <c r="DF873" s="7"/>
      <c r="DG873" s="7"/>
      <c r="DH873" s="7"/>
      <c r="DI873" s="7"/>
      <c r="DJ873" s="7"/>
      <c r="DK873" s="7"/>
      <c r="DL873" s="7"/>
      <c r="DM873" s="7"/>
      <c r="DN873" s="7"/>
      <c r="DO873" s="7"/>
      <c r="DP873" s="7"/>
      <c r="DQ873" s="7"/>
      <c r="DR873" s="7"/>
      <c r="DS873" s="7"/>
      <c r="DT873" s="7"/>
      <c r="DU873" s="7"/>
      <c r="DV873" s="7"/>
      <c r="DW873" s="7"/>
      <c r="DX873" s="7"/>
      <c r="DY873" s="7"/>
      <c r="DZ873" s="7"/>
      <c r="EA873" s="7"/>
      <c r="EB873" s="7"/>
      <c r="EC873" s="7"/>
      <c r="ED873" s="7"/>
      <c r="EE873" s="7"/>
      <c r="EF873" s="7"/>
      <c r="EG873" s="7"/>
      <c r="EH873" s="7"/>
      <c r="EI873" s="7"/>
      <c r="EJ873" s="7"/>
      <c r="EK873" s="7"/>
      <c r="EL873" s="7"/>
      <c r="EM873" s="7"/>
      <c r="EN873" s="7"/>
      <c r="EO873" s="7"/>
      <c r="EP873" s="7"/>
      <c r="EQ873" s="7"/>
      <c r="ER873" s="7"/>
      <c r="ES873" s="7"/>
      <c r="ET873" s="7"/>
      <c r="EU873" s="7"/>
      <c r="EV873" s="7"/>
      <c r="EW873" s="7"/>
      <c r="EX873" s="7"/>
      <c r="EY873" s="7"/>
      <c r="EZ873" s="7"/>
      <c r="FA873" s="7"/>
      <c r="FB873" s="7"/>
      <c r="FC873" s="7"/>
      <c r="FD873" s="7"/>
      <c r="FE873" s="7"/>
      <c r="FF873" s="7"/>
      <c r="FG873" s="7"/>
      <c r="FH873" s="7"/>
      <c r="FI873" s="7"/>
      <c r="FJ873" s="7"/>
      <c r="FK873" s="7"/>
      <c r="FL873" s="7"/>
      <c r="FM873" s="7"/>
      <c r="FN873" s="7"/>
      <c r="FO873" s="7"/>
      <c r="FP873" s="7"/>
      <c r="FQ873" s="7"/>
      <c r="FR873" s="7"/>
      <c r="FS873" s="7"/>
      <c r="FT873" s="7"/>
      <c r="FU873" s="7"/>
      <c r="FV873" s="7"/>
      <c r="FW873" s="7"/>
      <c r="FX873" s="7"/>
      <c r="FY873" s="7"/>
      <c r="FZ873" s="7"/>
      <c r="GA873" s="7"/>
      <c r="GB873" s="7"/>
      <c r="GC873" s="7"/>
      <c r="GD873" s="7"/>
      <c r="GE873" s="7"/>
      <c r="GF873" s="7"/>
      <c r="GG873" s="7"/>
      <c r="GH873" s="7"/>
      <c r="GI873" s="7"/>
      <c r="GJ873" s="7"/>
      <c r="GK873" s="7"/>
      <c r="GL873" s="7"/>
      <c r="GM873" s="7"/>
      <c r="GN873" s="7"/>
      <c r="GO873" s="7"/>
      <c r="GP873" s="7"/>
      <c r="GQ873" s="7"/>
      <c r="GR873" s="7"/>
      <c r="GS873" s="7"/>
      <c r="GT873" s="7"/>
      <c r="GU873" s="7"/>
      <c r="GV873" s="7"/>
      <c r="GW873" s="7"/>
      <c r="GX873" s="7"/>
      <c r="GY873" s="7"/>
      <c r="GZ873" s="7"/>
      <c r="HA873" s="7"/>
      <c r="HB873" s="7"/>
      <c r="HC873" s="7"/>
      <c r="HD873" s="7"/>
      <c r="HE873" s="7"/>
      <c r="HF873" s="7"/>
      <c r="HG873" s="7"/>
      <c r="HH873" s="7"/>
      <c r="HI873" s="7"/>
      <c r="HJ873" s="7"/>
      <c r="HK873" s="7"/>
      <c r="HL873" s="7"/>
      <c r="HM873" s="7"/>
      <c r="HN873" s="7"/>
      <c r="HO873" s="7"/>
      <c r="HP873" s="7"/>
      <c r="HQ873" s="7"/>
      <c r="HR873" s="7"/>
      <c r="HS873" s="7"/>
      <c r="HT873" s="7"/>
      <c r="HU873" s="7"/>
      <c r="HV873" s="7"/>
      <c r="HW873" s="7"/>
      <c r="HX873" s="7"/>
      <c r="HY873" s="7"/>
      <c r="HZ873" s="7"/>
      <c r="IA873" s="7"/>
      <c r="IB873" s="7"/>
      <c r="IC873" s="7"/>
      <c r="ID873" s="7"/>
      <c r="IE873" s="7"/>
      <c r="IF873" s="7"/>
      <c r="IG873" s="7"/>
      <c r="IH873" s="7"/>
      <c r="II873" s="7"/>
      <c r="IJ873" s="7"/>
      <c r="IK873" s="7"/>
      <c r="IL873" s="7"/>
      <c r="IM873" s="7"/>
      <c r="IN873" s="7"/>
      <c r="IO873" s="7"/>
      <c r="IP873" s="7"/>
      <c r="IQ873" s="7"/>
    </row>
    <row r="874" spans="2:251">
      <c r="B874" s="65"/>
      <c r="C874" s="15"/>
      <c r="D874" s="15"/>
      <c r="F874" s="15"/>
      <c r="G874" s="14"/>
      <c r="H874" s="14"/>
      <c r="I874" s="14"/>
      <c r="J874" s="15"/>
      <c r="K874" s="14"/>
      <c r="L874" s="15"/>
      <c r="M874" s="15"/>
      <c r="N874" s="15"/>
      <c r="O874" s="15"/>
      <c r="P874" s="15"/>
      <c r="Q874" s="14"/>
      <c r="R874" s="15"/>
      <c r="S874" s="15"/>
      <c r="T874" s="15"/>
      <c r="U874" s="15"/>
      <c r="V874" s="15"/>
      <c r="W874" s="18"/>
      <c r="X874" s="15"/>
      <c r="Y874" s="15"/>
      <c r="Z874" s="18"/>
      <c r="AA874" s="15"/>
      <c r="AB874" s="15"/>
      <c r="AC874" s="18"/>
      <c r="AD874" s="16"/>
      <c r="AE874" s="16"/>
      <c r="AF874" s="11"/>
      <c r="AG874" s="15"/>
      <c r="AH874" s="15"/>
      <c r="AI874" s="18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4"/>
      <c r="AV874" s="15"/>
      <c r="AW874" s="15"/>
      <c r="AX874" s="15"/>
      <c r="AY874" s="15"/>
      <c r="AZ874" s="15"/>
      <c r="BA874" s="15"/>
      <c r="BB874" s="15"/>
      <c r="BC874" s="15"/>
      <c r="BD874" s="14"/>
      <c r="BE874" s="15"/>
      <c r="BF874" s="15"/>
      <c r="BG874" s="16"/>
      <c r="BH874" s="15"/>
      <c r="BI874" s="15"/>
      <c r="BJ874" s="7"/>
      <c r="BK874" s="7"/>
      <c r="BL874" s="15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7"/>
      <c r="DD874" s="7"/>
      <c r="DE874" s="7"/>
      <c r="DF874" s="7"/>
      <c r="DG874" s="7"/>
      <c r="DH874" s="7"/>
      <c r="DI874" s="7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  <c r="DV874" s="7"/>
      <c r="DW874" s="7"/>
      <c r="DX874" s="7"/>
      <c r="DY874" s="7"/>
      <c r="DZ874" s="7"/>
      <c r="EA874" s="7"/>
      <c r="EB874" s="7"/>
      <c r="EC874" s="7"/>
      <c r="ED874" s="7"/>
      <c r="EE874" s="7"/>
      <c r="EF874" s="7"/>
      <c r="EG874" s="7"/>
      <c r="EH874" s="7"/>
      <c r="EI874" s="7"/>
      <c r="EJ874" s="7"/>
      <c r="EK874" s="7"/>
      <c r="EL874" s="7"/>
      <c r="EM874" s="7"/>
      <c r="EN874" s="7"/>
      <c r="EO874" s="7"/>
      <c r="EP874" s="7"/>
      <c r="EQ874" s="7"/>
      <c r="ER874" s="7"/>
      <c r="ES874" s="7"/>
      <c r="ET874" s="7"/>
      <c r="EU874" s="7"/>
      <c r="EV874" s="7"/>
      <c r="EW874" s="7"/>
      <c r="EX874" s="7"/>
      <c r="EY874" s="7"/>
      <c r="EZ874" s="7"/>
      <c r="FA874" s="7"/>
      <c r="FB874" s="7"/>
      <c r="FC874" s="7"/>
      <c r="FD874" s="7"/>
      <c r="FE874" s="7"/>
      <c r="FF874" s="7"/>
      <c r="FG874" s="7"/>
      <c r="FH874" s="7"/>
      <c r="FI874" s="7"/>
      <c r="FJ874" s="7"/>
      <c r="FK874" s="7"/>
      <c r="FL874" s="7"/>
      <c r="FM874" s="7"/>
      <c r="FN874" s="7"/>
      <c r="FO874" s="7"/>
      <c r="FP874" s="7"/>
      <c r="FQ874" s="7"/>
      <c r="FR874" s="7"/>
      <c r="FS874" s="7"/>
      <c r="FT874" s="7"/>
      <c r="FU874" s="7"/>
      <c r="FV874" s="7"/>
      <c r="FW874" s="7"/>
      <c r="FX874" s="7"/>
      <c r="FY874" s="7"/>
      <c r="FZ874" s="7"/>
      <c r="GA874" s="7"/>
      <c r="GB874" s="7"/>
      <c r="GC874" s="7"/>
      <c r="GD874" s="7"/>
      <c r="GE874" s="7"/>
      <c r="GF874" s="7"/>
      <c r="GG874" s="7"/>
      <c r="GH874" s="7"/>
      <c r="GI874" s="7"/>
      <c r="GJ874" s="7"/>
      <c r="GK874" s="7"/>
      <c r="GL874" s="7"/>
      <c r="GM874" s="7"/>
      <c r="GN874" s="7"/>
      <c r="GO874" s="7"/>
      <c r="GP874" s="7"/>
      <c r="GQ874" s="7"/>
      <c r="GR874" s="7"/>
      <c r="GS874" s="7"/>
      <c r="GT874" s="7"/>
      <c r="GU874" s="7"/>
      <c r="GV874" s="7"/>
      <c r="GW874" s="7"/>
      <c r="GX874" s="7"/>
      <c r="GY874" s="7"/>
      <c r="GZ874" s="7"/>
      <c r="HA874" s="7"/>
      <c r="HB874" s="7"/>
      <c r="HC874" s="7"/>
      <c r="HD874" s="7"/>
      <c r="HE874" s="7"/>
      <c r="HF874" s="7"/>
      <c r="HG874" s="7"/>
      <c r="HH874" s="7"/>
      <c r="HI874" s="7"/>
      <c r="HJ874" s="7"/>
      <c r="HK874" s="7"/>
      <c r="HL874" s="7"/>
      <c r="HM874" s="7"/>
      <c r="HN874" s="7"/>
      <c r="HO874" s="7"/>
      <c r="HP874" s="7"/>
      <c r="HQ874" s="7"/>
      <c r="HR874" s="7"/>
      <c r="HS874" s="7"/>
      <c r="HT874" s="7"/>
      <c r="HU874" s="7"/>
      <c r="HV874" s="7"/>
      <c r="HW874" s="7"/>
      <c r="HX874" s="7"/>
      <c r="HY874" s="7"/>
      <c r="HZ874" s="7"/>
      <c r="IA874" s="7"/>
      <c r="IB874" s="7"/>
      <c r="IC874" s="7"/>
      <c r="ID874" s="7"/>
      <c r="IE874" s="7"/>
      <c r="IF874" s="7"/>
      <c r="IG874" s="7"/>
      <c r="IH874" s="7"/>
      <c r="II874" s="7"/>
      <c r="IJ874" s="7"/>
      <c r="IK874" s="7"/>
      <c r="IL874" s="7"/>
      <c r="IM874" s="7"/>
      <c r="IN874" s="7"/>
      <c r="IO874" s="7"/>
      <c r="IP874" s="7"/>
      <c r="IQ874" s="7"/>
    </row>
    <row r="875" spans="2:251">
      <c r="B875" s="65"/>
      <c r="C875" s="15"/>
      <c r="D875" s="15"/>
      <c r="F875" s="15"/>
      <c r="G875" s="14"/>
      <c r="H875" s="14"/>
      <c r="I875" s="14"/>
      <c r="J875" s="15"/>
      <c r="K875" s="14"/>
      <c r="L875" s="15"/>
      <c r="M875" s="15"/>
      <c r="N875" s="15"/>
      <c r="O875" s="15"/>
      <c r="P875" s="15"/>
      <c r="Q875" s="14"/>
      <c r="R875" s="15"/>
      <c r="S875" s="15"/>
      <c r="T875" s="15"/>
      <c r="U875" s="15"/>
      <c r="V875" s="15"/>
      <c r="W875" s="18"/>
      <c r="X875" s="15"/>
      <c r="Y875" s="15"/>
      <c r="Z875" s="18"/>
      <c r="AA875" s="15"/>
      <c r="AB875" s="15"/>
      <c r="AC875" s="18"/>
      <c r="AD875" s="16"/>
      <c r="AE875" s="16"/>
      <c r="AF875" s="11"/>
      <c r="AG875" s="15"/>
      <c r="AH875" s="15"/>
      <c r="AI875" s="18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4"/>
      <c r="AV875" s="15"/>
      <c r="AW875" s="15"/>
      <c r="AX875" s="15"/>
      <c r="AY875" s="15"/>
      <c r="AZ875" s="15"/>
      <c r="BA875" s="15"/>
      <c r="BB875" s="15"/>
      <c r="BC875" s="15"/>
      <c r="BD875" s="14"/>
      <c r="BE875" s="15"/>
      <c r="BF875" s="15"/>
      <c r="BG875" s="16"/>
      <c r="BH875" s="15"/>
      <c r="BI875" s="15"/>
      <c r="BJ875" s="7"/>
      <c r="BK875" s="7"/>
      <c r="BL875" s="15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7"/>
      <c r="DD875" s="7"/>
      <c r="DE875" s="7"/>
      <c r="DF875" s="7"/>
      <c r="DG875" s="7"/>
      <c r="DH875" s="7"/>
      <c r="DI875" s="7"/>
      <c r="DJ875" s="7"/>
      <c r="DK875" s="7"/>
      <c r="DL875" s="7"/>
      <c r="DM875" s="7"/>
      <c r="DN875" s="7"/>
      <c r="DO875" s="7"/>
      <c r="DP875" s="7"/>
      <c r="DQ875" s="7"/>
      <c r="DR875" s="7"/>
      <c r="DS875" s="7"/>
      <c r="DT875" s="7"/>
      <c r="DU875" s="7"/>
      <c r="DV875" s="7"/>
      <c r="DW875" s="7"/>
      <c r="DX875" s="7"/>
      <c r="DY875" s="7"/>
      <c r="DZ875" s="7"/>
      <c r="EA875" s="7"/>
      <c r="EB875" s="7"/>
      <c r="EC875" s="7"/>
      <c r="ED875" s="7"/>
      <c r="EE875" s="7"/>
      <c r="EF875" s="7"/>
      <c r="EG875" s="7"/>
      <c r="EH875" s="7"/>
      <c r="EI875" s="7"/>
      <c r="EJ875" s="7"/>
      <c r="EK875" s="7"/>
      <c r="EL875" s="7"/>
      <c r="EM875" s="7"/>
      <c r="EN875" s="7"/>
      <c r="EO875" s="7"/>
      <c r="EP875" s="7"/>
      <c r="EQ875" s="7"/>
      <c r="ER875" s="7"/>
      <c r="ES875" s="7"/>
      <c r="ET875" s="7"/>
      <c r="EU875" s="7"/>
      <c r="EV875" s="7"/>
      <c r="EW875" s="7"/>
      <c r="EX875" s="7"/>
      <c r="EY875" s="7"/>
      <c r="EZ875" s="7"/>
      <c r="FA875" s="7"/>
      <c r="FB875" s="7"/>
      <c r="FC875" s="7"/>
      <c r="FD875" s="7"/>
      <c r="FE875" s="7"/>
      <c r="FF875" s="7"/>
      <c r="FG875" s="7"/>
      <c r="FH875" s="7"/>
      <c r="FI875" s="7"/>
      <c r="FJ875" s="7"/>
      <c r="FK875" s="7"/>
      <c r="FL875" s="7"/>
      <c r="FM875" s="7"/>
      <c r="FN875" s="7"/>
      <c r="FO875" s="7"/>
      <c r="FP875" s="7"/>
      <c r="FQ875" s="7"/>
      <c r="FR875" s="7"/>
      <c r="FS875" s="7"/>
      <c r="FT875" s="7"/>
      <c r="FU875" s="7"/>
      <c r="FV875" s="7"/>
      <c r="FW875" s="7"/>
      <c r="FX875" s="7"/>
      <c r="FY875" s="7"/>
      <c r="FZ875" s="7"/>
      <c r="GA875" s="7"/>
      <c r="GB875" s="7"/>
      <c r="GC875" s="7"/>
      <c r="GD875" s="7"/>
      <c r="GE875" s="7"/>
      <c r="GF875" s="7"/>
      <c r="GG875" s="7"/>
      <c r="GH875" s="7"/>
      <c r="GI875" s="7"/>
      <c r="GJ875" s="7"/>
      <c r="GK875" s="7"/>
      <c r="GL875" s="7"/>
      <c r="GM875" s="7"/>
      <c r="GN875" s="7"/>
      <c r="GO875" s="7"/>
      <c r="GP875" s="7"/>
      <c r="GQ875" s="7"/>
      <c r="GR875" s="7"/>
      <c r="GS875" s="7"/>
      <c r="GT875" s="7"/>
      <c r="GU875" s="7"/>
      <c r="GV875" s="7"/>
      <c r="GW875" s="7"/>
      <c r="GX875" s="7"/>
      <c r="GY875" s="7"/>
      <c r="GZ875" s="7"/>
      <c r="HA875" s="7"/>
      <c r="HB875" s="7"/>
      <c r="HC875" s="7"/>
      <c r="HD875" s="7"/>
      <c r="HE875" s="7"/>
      <c r="HF875" s="7"/>
      <c r="HG875" s="7"/>
      <c r="HH875" s="7"/>
      <c r="HI875" s="7"/>
      <c r="HJ875" s="7"/>
      <c r="HK875" s="7"/>
      <c r="HL875" s="7"/>
      <c r="HM875" s="7"/>
      <c r="HN875" s="7"/>
      <c r="HO875" s="7"/>
      <c r="HP875" s="7"/>
      <c r="HQ875" s="7"/>
      <c r="HR875" s="7"/>
      <c r="HS875" s="7"/>
      <c r="HT875" s="7"/>
      <c r="HU875" s="7"/>
      <c r="HV875" s="7"/>
      <c r="HW875" s="7"/>
      <c r="HX875" s="7"/>
      <c r="HY875" s="7"/>
      <c r="HZ875" s="7"/>
      <c r="IA875" s="7"/>
      <c r="IB875" s="7"/>
      <c r="IC875" s="7"/>
      <c r="ID875" s="7"/>
      <c r="IE875" s="7"/>
      <c r="IF875" s="7"/>
      <c r="IG875" s="7"/>
      <c r="IH875" s="7"/>
      <c r="II875" s="7"/>
      <c r="IJ875" s="7"/>
      <c r="IK875" s="7"/>
      <c r="IL875" s="7"/>
      <c r="IM875" s="7"/>
      <c r="IN875" s="7"/>
      <c r="IO875" s="7"/>
      <c r="IP875" s="7"/>
      <c r="IQ875" s="7"/>
    </row>
    <row r="876" spans="2:251">
      <c r="B876" s="65"/>
      <c r="C876" s="15"/>
      <c r="D876" s="15"/>
      <c r="F876" s="15"/>
      <c r="G876" s="14"/>
      <c r="H876" s="14"/>
      <c r="I876" s="14"/>
      <c r="J876" s="15"/>
      <c r="K876" s="14"/>
      <c r="L876" s="15"/>
      <c r="M876" s="15"/>
      <c r="N876" s="15"/>
      <c r="O876" s="15"/>
      <c r="P876" s="15"/>
      <c r="Q876" s="14"/>
      <c r="R876" s="15"/>
      <c r="S876" s="15"/>
      <c r="T876" s="15"/>
      <c r="U876" s="15"/>
      <c r="V876" s="15"/>
      <c r="W876" s="18"/>
      <c r="X876" s="15"/>
      <c r="Y876" s="15"/>
      <c r="Z876" s="18"/>
      <c r="AA876" s="15"/>
      <c r="AB876" s="15"/>
      <c r="AC876" s="18"/>
      <c r="AD876" s="16"/>
      <c r="AE876" s="16"/>
      <c r="AF876" s="11"/>
      <c r="AG876" s="15"/>
      <c r="AH876" s="15"/>
      <c r="AI876" s="18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4"/>
      <c r="AV876" s="15"/>
      <c r="AW876" s="15"/>
      <c r="AX876" s="15"/>
      <c r="AY876" s="15"/>
      <c r="AZ876" s="15"/>
      <c r="BA876" s="15"/>
      <c r="BB876" s="15"/>
      <c r="BC876" s="15"/>
      <c r="BD876" s="14"/>
      <c r="BE876" s="15"/>
      <c r="BF876" s="15"/>
      <c r="BG876" s="16"/>
      <c r="BH876" s="15"/>
      <c r="BI876" s="15"/>
      <c r="BJ876" s="7"/>
      <c r="BK876" s="7"/>
      <c r="BL876" s="15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7"/>
      <c r="EA876" s="7"/>
      <c r="EB876" s="7"/>
      <c r="EC876" s="7"/>
      <c r="ED876" s="7"/>
      <c r="EE876" s="7"/>
      <c r="EF876" s="7"/>
      <c r="EG876" s="7"/>
      <c r="EH876" s="7"/>
      <c r="EI876" s="7"/>
      <c r="EJ876" s="7"/>
      <c r="EK876" s="7"/>
      <c r="EL876" s="7"/>
      <c r="EM876" s="7"/>
      <c r="EN876" s="7"/>
      <c r="EO876" s="7"/>
      <c r="EP876" s="7"/>
      <c r="EQ876" s="7"/>
      <c r="ER876" s="7"/>
      <c r="ES876" s="7"/>
      <c r="ET876" s="7"/>
      <c r="EU876" s="7"/>
      <c r="EV876" s="7"/>
      <c r="EW876" s="7"/>
      <c r="EX876" s="7"/>
      <c r="EY876" s="7"/>
      <c r="EZ876" s="7"/>
      <c r="FA876" s="7"/>
      <c r="FB876" s="7"/>
      <c r="FC876" s="7"/>
      <c r="FD876" s="7"/>
      <c r="FE876" s="7"/>
      <c r="FF876" s="7"/>
      <c r="FG876" s="7"/>
      <c r="FH876" s="7"/>
      <c r="FI876" s="7"/>
      <c r="FJ876" s="7"/>
      <c r="FK876" s="7"/>
      <c r="FL876" s="7"/>
      <c r="FM876" s="7"/>
      <c r="FN876" s="7"/>
      <c r="FO876" s="7"/>
      <c r="FP876" s="7"/>
      <c r="FQ876" s="7"/>
      <c r="FR876" s="7"/>
      <c r="FS876" s="7"/>
      <c r="FT876" s="7"/>
      <c r="FU876" s="7"/>
      <c r="FV876" s="7"/>
      <c r="FW876" s="7"/>
      <c r="FX876" s="7"/>
      <c r="FY876" s="7"/>
      <c r="FZ876" s="7"/>
      <c r="GA876" s="7"/>
      <c r="GB876" s="7"/>
      <c r="GC876" s="7"/>
      <c r="GD876" s="7"/>
      <c r="GE876" s="7"/>
      <c r="GF876" s="7"/>
      <c r="GG876" s="7"/>
      <c r="GH876" s="7"/>
      <c r="GI876" s="7"/>
      <c r="GJ876" s="7"/>
      <c r="GK876" s="7"/>
      <c r="GL876" s="7"/>
      <c r="GM876" s="7"/>
      <c r="GN876" s="7"/>
      <c r="GO876" s="7"/>
      <c r="GP876" s="7"/>
      <c r="GQ876" s="7"/>
      <c r="GR876" s="7"/>
      <c r="GS876" s="7"/>
      <c r="GT876" s="7"/>
      <c r="GU876" s="7"/>
      <c r="GV876" s="7"/>
      <c r="GW876" s="7"/>
      <c r="GX876" s="7"/>
      <c r="GY876" s="7"/>
      <c r="GZ876" s="7"/>
      <c r="HA876" s="7"/>
      <c r="HB876" s="7"/>
      <c r="HC876" s="7"/>
      <c r="HD876" s="7"/>
      <c r="HE876" s="7"/>
      <c r="HF876" s="7"/>
      <c r="HG876" s="7"/>
      <c r="HH876" s="7"/>
      <c r="HI876" s="7"/>
      <c r="HJ876" s="7"/>
      <c r="HK876" s="7"/>
      <c r="HL876" s="7"/>
      <c r="HM876" s="7"/>
      <c r="HN876" s="7"/>
      <c r="HO876" s="7"/>
      <c r="HP876" s="7"/>
      <c r="HQ876" s="7"/>
      <c r="HR876" s="7"/>
      <c r="HS876" s="7"/>
      <c r="HT876" s="7"/>
      <c r="HU876" s="7"/>
      <c r="HV876" s="7"/>
      <c r="HW876" s="7"/>
      <c r="HX876" s="7"/>
      <c r="HY876" s="7"/>
      <c r="HZ876" s="7"/>
      <c r="IA876" s="7"/>
      <c r="IB876" s="7"/>
      <c r="IC876" s="7"/>
      <c r="ID876" s="7"/>
      <c r="IE876" s="7"/>
      <c r="IF876" s="7"/>
      <c r="IG876" s="7"/>
      <c r="IH876" s="7"/>
      <c r="II876" s="7"/>
      <c r="IJ876" s="7"/>
      <c r="IK876" s="7"/>
      <c r="IL876" s="7"/>
      <c r="IM876" s="7"/>
      <c r="IN876" s="7"/>
      <c r="IO876" s="7"/>
      <c r="IP876" s="7"/>
      <c r="IQ876" s="7"/>
    </row>
    <row r="877" spans="2:251">
      <c r="B877" s="65"/>
      <c r="C877" s="15"/>
      <c r="D877" s="15"/>
      <c r="F877" s="15"/>
      <c r="G877" s="14"/>
      <c r="H877" s="14"/>
      <c r="I877" s="14"/>
      <c r="J877" s="15"/>
      <c r="K877" s="14"/>
      <c r="L877" s="15"/>
      <c r="M877" s="15"/>
      <c r="N877" s="15"/>
      <c r="O877" s="15"/>
      <c r="P877" s="15"/>
      <c r="Q877" s="14"/>
      <c r="R877" s="15"/>
      <c r="S877" s="15"/>
      <c r="T877" s="15"/>
      <c r="U877" s="15"/>
      <c r="V877" s="15"/>
      <c r="W877" s="18"/>
      <c r="X877" s="15"/>
      <c r="Y877" s="15"/>
      <c r="Z877" s="18"/>
      <c r="AA877" s="15"/>
      <c r="AB877" s="15"/>
      <c r="AC877" s="18"/>
      <c r="AD877" s="16"/>
      <c r="AE877" s="16"/>
      <c r="AF877" s="11"/>
      <c r="AG877" s="15"/>
      <c r="AH877" s="15"/>
      <c r="AI877" s="18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4"/>
      <c r="AV877" s="15"/>
      <c r="AW877" s="15"/>
      <c r="AX877" s="15"/>
      <c r="AY877" s="15"/>
      <c r="AZ877" s="15"/>
      <c r="BA877" s="15"/>
      <c r="BB877" s="15"/>
      <c r="BC877" s="15"/>
      <c r="BD877" s="14"/>
      <c r="BE877" s="15"/>
      <c r="BF877" s="15"/>
      <c r="BG877" s="16"/>
      <c r="BH877" s="15"/>
      <c r="BI877" s="15"/>
      <c r="BJ877" s="7"/>
      <c r="BK877" s="7"/>
      <c r="BL877" s="15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7"/>
      <c r="DD877" s="7"/>
      <c r="DE877" s="7"/>
      <c r="DF877" s="7"/>
      <c r="DG877" s="7"/>
      <c r="DH877" s="7"/>
      <c r="DI877" s="7"/>
      <c r="DJ877" s="7"/>
      <c r="DK877" s="7"/>
      <c r="DL877" s="7"/>
      <c r="DM877" s="7"/>
      <c r="DN877" s="7"/>
      <c r="DO877" s="7"/>
      <c r="DP877" s="7"/>
      <c r="DQ877" s="7"/>
      <c r="DR877" s="7"/>
      <c r="DS877" s="7"/>
      <c r="DT877" s="7"/>
      <c r="DU877" s="7"/>
      <c r="DV877" s="7"/>
      <c r="DW877" s="7"/>
      <c r="DX877" s="7"/>
      <c r="DY877" s="7"/>
      <c r="DZ877" s="7"/>
      <c r="EA877" s="7"/>
      <c r="EB877" s="7"/>
      <c r="EC877" s="7"/>
      <c r="ED877" s="7"/>
      <c r="EE877" s="7"/>
      <c r="EF877" s="7"/>
      <c r="EG877" s="7"/>
      <c r="EH877" s="7"/>
      <c r="EI877" s="7"/>
      <c r="EJ877" s="7"/>
      <c r="EK877" s="7"/>
      <c r="EL877" s="7"/>
      <c r="EM877" s="7"/>
      <c r="EN877" s="7"/>
      <c r="EO877" s="7"/>
      <c r="EP877" s="7"/>
      <c r="EQ877" s="7"/>
      <c r="ER877" s="7"/>
      <c r="ES877" s="7"/>
      <c r="ET877" s="7"/>
      <c r="EU877" s="7"/>
      <c r="EV877" s="7"/>
      <c r="EW877" s="7"/>
      <c r="EX877" s="7"/>
      <c r="EY877" s="7"/>
      <c r="EZ877" s="7"/>
      <c r="FA877" s="7"/>
      <c r="FB877" s="7"/>
      <c r="FC877" s="7"/>
      <c r="FD877" s="7"/>
      <c r="FE877" s="7"/>
      <c r="FF877" s="7"/>
      <c r="FG877" s="7"/>
      <c r="FH877" s="7"/>
      <c r="FI877" s="7"/>
      <c r="FJ877" s="7"/>
      <c r="FK877" s="7"/>
      <c r="FL877" s="7"/>
      <c r="FM877" s="7"/>
      <c r="FN877" s="7"/>
      <c r="FO877" s="7"/>
      <c r="FP877" s="7"/>
      <c r="FQ877" s="7"/>
      <c r="FR877" s="7"/>
      <c r="FS877" s="7"/>
      <c r="FT877" s="7"/>
      <c r="FU877" s="7"/>
      <c r="FV877" s="7"/>
      <c r="FW877" s="7"/>
      <c r="FX877" s="7"/>
      <c r="FY877" s="7"/>
      <c r="FZ877" s="7"/>
      <c r="GA877" s="7"/>
      <c r="GB877" s="7"/>
      <c r="GC877" s="7"/>
      <c r="GD877" s="7"/>
      <c r="GE877" s="7"/>
      <c r="GF877" s="7"/>
      <c r="GG877" s="7"/>
      <c r="GH877" s="7"/>
      <c r="GI877" s="7"/>
      <c r="GJ877" s="7"/>
      <c r="GK877" s="7"/>
      <c r="GL877" s="7"/>
      <c r="GM877" s="7"/>
      <c r="GN877" s="7"/>
      <c r="GO877" s="7"/>
      <c r="GP877" s="7"/>
      <c r="GQ877" s="7"/>
      <c r="GR877" s="7"/>
      <c r="GS877" s="7"/>
      <c r="GT877" s="7"/>
      <c r="GU877" s="7"/>
      <c r="GV877" s="7"/>
      <c r="GW877" s="7"/>
      <c r="GX877" s="7"/>
      <c r="GY877" s="7"/>
      <c r="GZ877" s="7"/>
      <c r="HA877" s="7"/>
      <c r="HB877" s="7"/>
      <c r="HC877" s="7"/>
      <c r="HD877" s="7"/>
      <c r="HE877" s="7"/>
      <c r="HF877" s="7"/>
      <c r="HG877" s="7"/>
      <c r="HH877" s="7"/>
      <c r="HI877" s="7"/>
      <c r="HJ877" s="7"/>
      <c r="HK877" s="7"/>
      <c r="HL877" s="7"/>
      <c r="HM877" s="7"/>
      <c r="HN877" s="7"/>
      <c r="HO877" s="7"/>
      <c r="HP877" s="7"/>
      <c r="HQ877" s="7"/>
      <c r="HR877" s="7"/>
      <c r="HS877" s="7"/>
      <c r="HT877" s="7"/>
      <c r="HU877" s="7"/>
      <c r="HV877" s="7"/>
      <c r="HW877" s="7"/>
      <c r="HX877" s="7"/>
      <c r="HY877" s="7"/>
      <c r="HZ877" s="7"/>
      <c r="IA877" s="7"/>
      <c r="IB877" s="7"/>
      <c r="IC877" s="7"/>
      <c r="ID877" s="7"/>
      <c r="IE877" s="7"/>
      <c r="IF877" s="7"/>
      <c r="IG877" s="7"/>
      <c r="IH877" s="7"/>
      <c r="II877" s="7"/>
      <c r="IJ877" s="7"/>
      <c r="IK877" s="7"/>
      <c r="IL877" s="7"/>
      <c r="IM877" s="7"/>
      <c r="IN877" s="7"/>
      <c r="IO877" s="7"/>
      <c r="IP877" s="7"/>
      <c r="IQ877" s="7"/>
    </row>
    <row r="878" spans="2:251">
      <c r="B878" s="65"/>
      <c r="C878" s="15"/>
      <c r="D878" s="15"/>
      <c r="F878" s="15"/>
      <c r="G878" s="14"/>
      <c r="H878" s="14"/>
      <c r="I878" s="14"/>
      <c r="J878" s="15"/>
      <c r="K878" s="14"/>
      <c r="L878" s="15"/>
      <c r="M878" s="15"/>
      <c r="N878" s="15"/>
      <c r="O878" s="15"/>
      <c r="P878" s="15"/>
      <c r="Q878" s="14"/>
      <c r="R878" s="15"/>
      <c r="S878" s="15"/>
      <c r="T878" s="15"/>
      <c r="U878" s="15"/>
      <c r="V878" s="15"/>
      <c r="W878" s="18"/>
      <c r="X878" s="15"/>
      <c r="Y878" s="15"/>
      <c r="Z878" s="18"/>
      <c r="AA878" s="15"/>
      <c r="AB878" s="15"/>
      <c r="AC878" s="18"/>
      <c r="AD878" s="16"/>
      <c r="AE878" s="16"/>
      <c r="AF878" s="11"/>
      <c r="AG878" s="15"/>
      <c r="AH878" s="15"/>
      <c r="AI878" s="18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4"/>
      <c r="AV878" s="15"/>
      <c r="AW878" s="15"/>
      <c r="AX878" s="15"/>
      <c r="AY878" s="15"/>
      <c r="AZ878" s="15"/>
      <c r="BA878" s="15"/>
      <c r="BB878" s="15"/>
      <c r="BC878" s="15"/>
      <c r="BD878" s="14"/>
      <c r="BE878" s="15"/>
      <c r="BF878" s="15"/>
      <c r="BG878" s="15"/>
      <c r="BH878" s="15"/>
      <c r="BI878" s="15"/>
      <c r="BJ878" s="7"/>
      <c r="BK878" s="7"/>
      <c r="BL878" s="15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7"/>
      <c r="DD878" s="7"/>
      <c r="DE878" s="7"/>
      <c r="DF878" s="7"/>
      <c r="DG878" s="7"/>
      <c r="DH878" s="7"/>
      <c r="DI878" s="7"/>
      <c r="DJ878" s="7"/>
      <c r="DK878" s="7"/>
      <c r="DL878" s="7"/>
      <c r="DM878" s="7"/>
      <c r="DN878" s="7"/>
      <c r="DO878" s="7"/>
      <c r="DP878" s="7"/>
      <c r="DQ878" s="7"/>
      <c r="DR878" s="7"/>
      <c r="DS878" s="7"/>
      <c r="DT878" s="7"/>
      <c r="DU878" s="7"/>
      <c r="DV878" s="7"/>
      <c r="DW878" s="7"/>
      <c r="DX878" s="7"/>
      <c r="DY878" s="7"/>
      <c r="DZ878" s="7"/>
      <c r="EA878" s="7"/>
      <c r="EB878" s="7"/>
      <c r="EC878" s="7"/>
      <c r="ED878" s="7"/>
      <c r="EE878" s="7"/>
      <c r="EF878" s="7"/>
      <c r="EG878" s="7"/>
      <c r="EH878" s="7"/>
      <c r="EI878" s="7"/>
      <c r="EJ878" s="7"/>
      <c r="EK878" s="7"/>
      <c r="EL878" s="7"/>
      <c r="EM878" s="7"/>
      <c r="EN878" s="7"/>
      <c r="EO878" s="7"/>
      <c r="EP878" s="7"/>
      <c r="EQ878" s="7"/>
      <c r="ER878" s="7"/>
      <c r="ES878" s="7"/>
      <c r="ET878" s="7"/>
      <c r="EU878" s="7"/>
      <c r="EV878" s="7"/>
      <c r="EW878" s="7"/>
      <c r="EX878" s="7"/>
      <c r="EY878" s="7"/>
      <c r="EZ878" s="7"/>
      <c r="FA878" s="7"/>
      <c r="FB878" s="7"/>
      <c r="FC878" s="7"/>
      <c r="FD878" s="7"/>
      <c r="FE878" s="7"/>
      <c r="FF878" s="7"/>
      <c r="FG878" s="7"/>
      <c r="FH878" s="7"/>
      <c r="FI878" s="7"/>
      <c r="FJ878" s="7"/>
      <c r="FK878" s="7"/>
      <c r="FL878" s="7"/>
      <c r="FM878" s="7"/>
      <c r="FN878" s="7"/>
      <c r="FO878" s="7"/>
      <c r="FP878" s="7"/>
      <c r="FQ878" s="7"/>
      <c r="FR878" s="7"/>
      <c r="FS878" s="7"/>
      <c r="FT878" s="7"/>
      <c r="FU878" s="7"/>
      <c r="FV878" s="7"/>
      <c r="FW878" s="7"/>
      <c r="FX878" s="7"/>
      <c r="FY878" s="7"/>
      <c r="FZ878" s="7"/>
      <c r="GA878" s="7"/>
      <c r="GB878" s="7"/>
      <c r="GC878" s="7"/>
      <c r="GD878" s="7"/>
      <c r="GE878" s="7"/>
      <c r="GF878" s="7"/>
      <c r="GG878" s="7"/>
      <c r="GH878" s="7"/>
      <c r="GI878" s="7"/>
      <c r="GJ878" s="7"/>
      <c r="GK878" s="7"/>
      <c r="GL878" s="7"/>
      <c r="GM878" s="7"/>
      <c r="GN878" s="7"/>
      <c r="GO878" s="7"/>
      <c r="GP878" s="7"/>
      <c r="GQ878" s="7"/>
      <c r="GR878" s="7"/>
      <c r="GS878" s="7"/>
      <c r="GT878" s="7"/>
      <c r="GU878" s="7"/>
      <c r="GV878" s="7"/>
      <c r="GW878" s="7"/>
      <c r="GX878" s="7"/>
      <c r="GY878" s="7"/>
      <c r="GZ878" s="7"/>
      <c r="HA878" s="7"/>
      <c r="HB878" s="7"/>
      <c r="HC878" s="7"/>
      <c r="HD878" s="7"/>
      <c r="HE878" s="7"/>
      <c r="HF878" s="7"/>
      <c r="HG878" s="7"/>
      <c r="HH878" s="7"/>
      <c r="HI878" s="7"/>
      <c r="HJ878" s="7"/>
      <c r="HK878" s="7"/>
      <c r="HL878" s="7"/>
      <c r="HM878" s="7"/>
      <c r="HN878" s="7"/>
      <c r="HO878" s="7"/>
      <c r="HP878" s="7"/>
      <c r="HQ878" s="7"/>
      <c r="HR878" s="7"/>
      <c r="HS878" s="7"/>
      <c r="HT878" s="7"/>
      <c r="HU878" s="7"/>
      <c r="HV878" s="7"/>
      <c r="HW878" s="7"/>
      <c r="HX878" s="7"/>
      <c r="HY878" s="7"/>
      <c r="HZ878" s="7"/>
      <c r="IA878" s="7"/>
      <c r="IB878" s="7"/>
      <c r="IC878" s="7"/>
      <c r="ID878" s="7"/>
      <c r="IE878" s="7"/>
      <c r="IF878" s="7"/>
      <c r="IG878" s="7"/>
      <c r="IH878" s="7"/>
      <c r="II878" s="7"/>
      <c r="IJ878" s="7"/>
      <c r="IK878" s="7"/>
      <c r="IL878" s="7"/>
      <c r="IM878" s="7"/>
      <c r="IN878" s="7"/>
      <c r="IO878" s="7"/>
      <c r="IP878" s="7"/>
      <c r="IQ878" s="7"/>
    </row>
    <row r="879" spans="2:251">
      <c r="B879" s="65"/>
      <c r="C879" s="15"/>
      <c r="D879" s="15"/>
      <c r="F879" s="15"/>
      <c r="G879" s="14"/>
      <c r="H879" s="14"/>
      <c r="I879" s="14"/>
      <c r="J879" s="15"/>
      <c r="K879" s="14"/>
      <c r="L879" s="15"/>
      <c r="M879" s="15"/>
      <c r="N879" s="15"/>
      <c r="O879" s="15"/>
      <c r="P879" s="15"/>
      <c r="Q879" s="14"/>
      <c r="R879" s="15"/>
      <c r="S879" s="15"/>
      <c r="T879" s="15"/>
      <c r="U879" s="15"/>
      <c r="V879" s="15"/>
      <c r="W879" s="18"/>
      <c r="X879" s="15"/>
      <c r="Y879" s="15"/>
      <c r="Z879" s="18"/>
      <c r="AA879" s="15"/>
      <c r="AB879" s="15"/>
      <c r="AC879" s="18"/>
      <c r="AD879" s="16"/>
      <c r="AE879" s="16"/>
      <c r="AF879" s="11"/>
      <c r="AG879" s="15"/>
      <c r="AH879" s="15"/>
      <c r="AI879" s="18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4"/>
      <c r="AV879" s="15"/>
      <c r="AW879" s="15"/>
      <c r="AX879" s="15"/>
      <c r="AY879" s="15"/>
      <c r="AZ879" s="15"/>
      <c r="BA879" s="15"/>
      <c r="BB879" s="15"/>
      <c r="BC879" s="15"/>
      <c r="BD879" s="14"/>
      <c r="BE879" s="15"/>
      <c r="BF879" s="15"/>
      <c r="BG879" s="16"/>
      <c r="BH879" s="15"/>
      <c r="BI879" s="15"/>
      <c r="BJ879" s="7"/>
      <c r="BK879" s="7"/>
      <c r="BL879" s="15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7"/>
      <c r="DD879" s="7"/>
      <c r="DE879" s="7"/>
      <c r="DF879" s="7"/>
      <c r="DG879" s="7"/>
      <c r="DH879" s="7"/>
      <c r="DI879" s="7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  <c r="DV879" s="7"/>
      <c r="DW879" s="7"/>
      <c r="DX879" s="7"/>
      <c r="DY879" s="7"/>
      <c r="DZ879" s="7"/>
      <c r="EA879" s="7"/>
      <c r="EB879" s="7"/>
      <c r="EC879" s="7"/>
      <c r="ED879" s="7"/>
      <c r="EE879" s="7"/>
      <c r="EF879" s="7"/>
      <c r="EG879" s="7"/>
      <c r="EH879" s="7"/>
      <c r="EI879" s="7"/>
      <c r="EJ879" s="7"/>
      <c r="EK879" s="7"/>
      <c r="EL879" s="7"/>
      <c r="EM879" s="7"/>
      <c r="EN879" s="7"/>
      <c r="EO879" s="7"/>
      <c r="EP879" s="7"/>
      <c r="EQ879" s="7"/>
      <c r="ER879" s="7"/>
      <c r="ES879" s="7"/>
      <c r="ET879" s="7"/>
      <c r="EU879" s="7"/>
      <c r="EV879" s="7"/>
      <c r="EW879" s="7"/>
      <c r="EX879" s="7"/>
      <c r="EY879" s="7"/>
      <c r="EZ879" s="7"/>
      <c r="FA879" s="7"/>
      <c r="FB879" s="7"/>
      <c r="FC879" s="7"/>
      <c r="FD879" s="7"/>
      <c r="FE879" s="7"/>
      <c r="FF879" s="7"/>
      <c r="FG879" s="7"/>
      <c r="FH879" s="7"/>
      <c r="FI879" s="7"/>
      <c r="FJ879" s="7"/>
      <c r="FK879" s="7"/>
      <c r="FL879" s="7"/>
      <c r="FM879" s="7"/>
      <c r="FN879" s="7"/>
      <c r="FO879" s="7"/>
      <c r="FP879" s="7"/>
      <c r="FQ879" s="7"/>
      <c r="FR879" s="7"/>
      <c r="FS879" s="7"/>
      <c r="FT879" s="7"/>
      <c r="FU879" s="7"/>
      <c r="FV879" s="7"/>
      <c r="FW879" s="7"/>
      <c r="FX879" s="7"/>
      <c r="FY879" s="7"/>
      <c r="FZ879" s="7"/>
      <c r="GA879" s="7"/>
      <c r="GB879" s="7"/>
      <c r="GC879" s="7"/>
      <c r="GD879" s="7"/>
      <c r="GE879" s="7"/>
      <c r="GF879" s="7"/>
      <c r="GG879" s="7"/>
      <c r="GH879" s="7"/>
      <c r="GI879" s="7"/>
      <c r="GJ879" s="7"/>
      <c r="GK879" s="7"/>
      <c r="GL879" s="7"/>
      <c r="GM879" s="7"/>
      <c r="GN879" s="7"/>
      <c r="GO879" s="7"/>
      <c r="GP879" s="7"/>
      <c r="GQ879" s="7"/>
      <c r="GR879" s="7"/>
      <c r="GS879" s="7"/>
      <c r="GT879" s="7"/>
      <c r="GU879" s="7"/>
      <c r="GV879" s="7"/>
      <c r="GW879" s="7"/>
      <c r="GX879" s="7"/>
      <c r="GY879" s="7"/>
      <c r="GZ879" s="7"/>
      <c r="HA879" s="7"/>
      <c r="HB879" s="7"/>
      <c r="HC879" s="7"/>
      <c r="HD879" s="7"/>
      <c r="HE879" s="7"/>
      <c r="HF879" s="7"/>
      <c r="HG879" s="7"/>
      <c r="HH879" s="7"/>
      <c r="HI879" s="7"/>
      <c r="HJ879" s="7"/>
      <c r="HK879" s="7"/>
      <c r="HL879" s="7"/>
      <c r="HM879" s="7"/>
      <c r="HN879" s="7"/>
      <c r="HO879" s="7"/>
      <c r="HP879" s="7"/>
      <c r="HQ879" s="7"/>
      <c r="HR879" s="7"/>
      <c r="HS879" s="7"/>
      <c r="HT879" s="7"/>
      <c r="HU879" s="7"/>
      <c r="HV879" s="7"/>
      <c r="HW879" s="7"/>
      <c r="HX879" s="7"/>
      <c r="HY879" s="7"/>
      <c r="HZ879" s="7"/>
      <c r="IA879" s="7"/>
      <c r="IB879" s="7"/>
      <c r="IC879" s="7"/>
      <c r="ID879" s="7"/>
      <c r="IE879" s="7"/>
      <c r="IF879" s="7"/>
      <c r="IG879" s="7"/>
      <c r="IH879" s="7"/>
      <c r="II879" s="7"/>
      <c r="IJ879" s="7"/>
      <c r="IK879" s="7"/>
      <c r="IL879" s="7"/>
      <c r="IM879" s="7"/>
      <c r="IN879" s="7"/>
      <c r="IO879" s="7"/>
      <c r="IP879" s="7"/>
      <c r="IQ879" s="7"/>
    </row>
    <row r="880" spans="2:251">
      <c r="B880" s="65"/>
      <c r="C880" s="15"/>
      <c r="D880" s="15"/>
      <c r="F880" s="15"/>
      <c r="G880" s="14"/>
      <c r="H880" s="14"/>
      <c r="I880" s="14"/>
      <c r="J880" s="15"/>
      <c r="K880" s="14"/>
      <c r="L880" s="15"/>
      <c r="M880" s="15"/>
      <c r="N880" s="15"/>
      <c r="O880" s="15"/>
      <c r="P880" s="15"/>
      <c r="Q880" s="14"/>
      <c r="R880" s="15"/>
      <c r="S880" s="15"/>
      <c r="T880" s="15"/>
      <c r="U880" s="15"/>
      <c r="V880" s="15"/>
      <c r="W880" s="18"/>
      <c r="X880" s="15"/>
      <c r="Y880" s="15"/>
      <c r="Z880" s="18"/>
      <c r="AA880" s="15"/>
      <c r="AB880" s="15"/>
      <c r="AC880" s="18"/>
      <c r="AD880" s="16"/>
      <c r="AE880" s="16"/>
      <c r="AF880" s="11"/>
      <c r="AG880" s="15"/>
      <c r="AH880" s="15"/>
      <c r="AI880" s="18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4"/>
      <c r="AV880" s="15"/>
      <c r="AW880" s="15"/>
      <c r="AX880" s="15"/>
      <c r="AY880" s="15"/>
      <c r="AZ880" s="15"/>
      <c r="BA880" s="15"/>
      <c r="BB880" s="15"/>
      <c r="BC880" s="15"/>
      <c r="BD880" s="14"/>
      <c r="BE880" s="15"/>
      <c r="BF880" s="15"/>
      <c r="BG880" s="16"/>
      <c r="BH880" s="15"/>
      <c r="BI880" s="15"/>
      <c r="BJ880" s="7"/>
      <c r="BK880" s="7"/>
      <c r="BL880" s="15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  <c r="DV880" s="7"/>
      <c r="DW880" s="7"/>
      <c r="DX880" s="7"/>
      <c r="DY880" s="7"/>
      <c r="DZ880" s="7"/>
      <c r="EA880" s="7"/>
      <c r="EB880" s="7"/>
      <c r="EC880" s="7"/>
      <c r="ED880" s="7"/>
      <c r="EE880" s="7"/>
      <c r="EF880" s="7"/>
      <c r="EG880" s="7"/>
      <c r="EH880" s="7"/>
      <c r="EI880" s="7"/>
      <c r="EJ880" s="7"/>
      <c r="EK880" s="7"/>
      <c r="EL880" s="7"/>
      <c r="EM880" s="7"/>
      <c r="EN880" s="7"/>
      <c r="EO880" s="7"/>
      <c r="EP880" s="7"/>
      <c r="EQ880" s="7"/>
      <c r="ER880" s="7"/>
      <c r="ES880" s="7"/>
      <c r="ET880" s="7"/>
      <c r="EU880" s="7"/>
      <c r="EV880" s="7"/>
      <c r="EW880" s="7"/>
      <c r="EX880" s="7"/>
      <c r="EY880" s="7"/>
      <c r="EZ880" s="7"/>
      <c r="FA880" s="7"/>
      <c r="FB880" s="7"/>
      <c r="FC880" s="7"/>
      <c r="FD880" s="7"/>
      <c r="FE880" s="7"/>
      <c r="FF880" s="7"/>
      <c r="FG880" s="7"/>
      <c r="FH880" s="7"/>
      <c r="FI880" s="7"/>
      <c r="FJ880" s="7"/>
      <c r="FK880" s="7"/>
      <c r="FL880" s="7"/>
      <c r="FM880" s="7"/>
      <c r="FN880" s="7"/>
      <c r="FO880" s="7"/>
      <c r="FP880" s="7"/>
      <c r="FQ880" s="7"/>
      <c r="FR880" s="7"/>
      <c r="FS880" s="7"/>
      <c r="FT880" s="7"/>
      <c r="FU880" s="7"/>
      <c r="FV880" s="7"/>
      <c r="FW880" s="7"/>
      <c r="FX880" s="7"/>
      <c r="FY880" s="7"/>
      <c r="FZ880" s="7"/>
      <c r="GA880" s="7"/>
      <c r="GB880" s="7"/>
      <c r="GC880" s="7"/>
      <c r="GD880" s="7"/>
      <c r="GE880" s="7"/>
      <c r="GF880" s="7"/>
      <c r="GG880" s="7"/>
      <c r="GH880" s="7"/>
      <c r="GI880" s="7"/>
      <c r="GJ880" s="7"/>
      <c r="GK880" s="7"/>
      <c r="GL880" s="7"/>
      <c r="GM880" s="7"/>
      <c r="GN880" s="7"/>
      <c r="GO880" s="7"/>
      <c r="GP880" s="7"/>
      <c r="GQ880" s="7"/>
      <c r="GR880" s="7"/>
      <c r="GS880" s="7"/>
      <c r="GT880" s="7"/>
      <c r="GU880" s="7"/>
      <c r="GV880" s="7"/>
      <c r="GW880" s="7"/>
      <c r="GX880" s="7"/>
      <c r="GY880" s="7"/>
      <c r="GZ880" s="7"/>
      <c r="HA880" s="7"/>
      <c r="HB880" s="7"/>
      <c r="HC880" s="7"/>
      <c r="HD880" s="7"/>
      <c r="HE880" s="7"/>
      <c r="HF880" s="7"/>
      <c r="HG880" s="7"/>
      <c r="HH880" s="7"/>
      <c r="HI880" s="7"/>
      <c r="HJ880" s="7"/>
      <c r="HK880" s="7"/>
      <c r="HL880" s="7"/>
      <c r="HM880" s="7"/>
      <c r="HN880" s="7"/>
      <c r="HO880" s="7"/>
      <c r="HP880" s="7"/>
      <c r="HQ880" s="7"/>
      <c r="HR880" s="7"/>
      <c r="HS880" s="7"/>
      <c r="HT880" s="7"/>
      <c r="HU880" s="7"/>
      <c r="HV880" s="7"/>
      <c r="HW880" s="7"/>
      <c r="HX880" s="7"/>
      <c r="HY880" s="7"/>
      <c r="HZ880" s="7"/>
      <c r="IA880" s="7"/>
      <c r="IB880" s="7"/>
      <c r="IC880" s="7"/>
      <c r="ID880" s="7"/>
      <c r="IE880" s="7"/>
      <c r="IF880" s="7"/>
      <c r="IG880" s="7"/>
      <c r="IH880" s="7"/>
      <c r="II880" s="7"/>
      <c r="IJ880" s="7"/>
      <c r="IK880" s="7"/>
      <c r="IL880" s="7"/>
      <c r="IM880" s="7"/>
      <c r="IN880" s="7"/>
      <c r="IO880" s="7"/>
      <c r="IP880" s="7"/>
      <c r="IQ880" s="7"/>
    </row>
    <row r="881" spans="2:251">
      <c r="B881" s="65"/>
      <c r="C881" s="15"/>
      <c r="D881" s="15"/>
      <c r="F881" s="15"/>
      <c r="G881" s="14"/>
      <c r="H881" s="14"/>
      <c r="I881" s="14"/>
      <c r="J881" s="15"/>
      <c r="K881" s="14"/>
      <c r="L881" s="15"/>
      <c r="M881" s="15"/>
      <c r="N881" s="15"/>
      <c r="O881" s="15"/>
      <c r="P881" s="15"/>
      <c r="Q881" s="14"/>
      <c r="R881" s="15"/>
      <c r="S881" s="15"/>
      <c r="T881" s="15"/>
      <c r="U881" s="15"/>
      <c r="V881" s="15"/>
      <c r="W881" s="18"/>
      <c r="X881" s="15"/>
      <c r="Y881" s="15"/>
      <c r="Z881" s="18"/>
      <c r="AA881" s="15"/>
      <c r="AB881" s="15"/>
      <c r="AC881" s="18"/>
      <c r="AD881" s="16"/>
      <c r="AE881" s="16"/>
      <c r="AF881" s="11"/>
      <c r="AG881" s="15"/>
      <c r="AH881" s="15"/>
      <c r="AI881" s="18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4"/>
      <c r="AV881" s="15"/>
      <c r="AW881" s="15"/>
      <c r="AX881" s="15"/>
      <c r="AY881" s="15"/>
      <c r="AZ881" s="15"/>
      <c r="BA881" s="15"/>
      <c r="BB881" s="15"/>
      <c r="BC881" s="15"/>
      <c r="BD881" s="14"/>
      <c r="BE881" s="15"/>
      <c r="BF881" s="15"/>
      <c r="BG881" s="16"/>
      <c r="BH881" s="15"/>
      <c r="BI881" s="15"/>
      <c r="BJ881" s="7"/>
      <c r="BK881" s="7"/>
      <c r="BL881" s="15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  <c r="DV881" s="7"/>
      <c r="DW881" s="7"/>
      <c r="DX881" s="7"/>
      <c r="DY881" s="7"/>
      <c r="DZ881" s="7"/>
      <c r="EA881" s="7"/>
      <c r="EB881" s="7"/>
      <c r="EC881" s="7"/>
      <c r="ED881" s="7"/>
      <c r="EE881" s="7"/>
      <c r="EF881" s="7"/>
      <c r="EG881" s="7"/>
      <c r="EH881" s="7"/>
      <c r="EI881" s="7"/>
      <c r="EJ881" s="7"/>
      <c r="EK881" s="7"/>
      <c r="EL881" s="7"/>
      <c r="EM881" s="7"/>
      <c r="EN881" s="7"/>
      <c r="EO881" s="7"/>
      <c r="EP881" s="7"/>
      <c r="EQ881" s="7"/>
      <c r="ER881" s="7"/>
      <c r="ES881" s="7"/>
      <c r="ET881" s="7"/>
      <c r="EU881" s="7"/>
      <c r="EV881" s="7"/>
      <c r="EW881" s="7"/>
      <c r="EX881" s="7"/>
      <c r="EY881" s="7"/>
      <c r="EZ881" s="7"/>
      <c r="FA881" s="7"/>
      <c r="FB881" s="7"/>
      <c r="FC881" s="7"/>
      <c r="FD881" s="7"/>
      <c r="FE881" s="7"/>
      <c r="FF881" s="7"/>
      <c r="FG881" s="7"/>
      <c r="FH881" s="7"/>
      <c r="FI881" s="7"/>
      <c r="FJ881" s="7"/>
      <c r="FK881" s="7"/>
      <c r="FL881" s="7"/>
      <c r="FM881" s="7"/>
      <c r="FN881" s="7"/>
      <c r="FO881" s="7"/>
      <c r="FP881" s="7"/>
      <c r="FQ881" s="7"/>
      <c r="FR881" s="7"/>
      <c r="FS881" s="7"/>
      <c r="FT881" s="7"/>
      <c r="FU881" s="7"/>
      <c r="FV881" s="7"/>
      <c r="FW881" s="7"/>
      <c r="FX881" s="7"/>
      <c r="FY881" s="7"/>
      <c r="FZ881" s="7"/>
      <c r="GA881" s="7"/>
      <c r="GB881" s="7"/>
      <c r="GC881" s="7"/>
      <c r="GD881" s="7"/>
      <c r="GE881" s="7"/>
      <c r="GF881" s="7"/>
      <c r="GG881" s="7"/>
      <c r="GH881" s="7"/>
      <c r="GI881" s="7"/>
      <c r="GJ881" s="7"/>
      <c r="GK881" s="7"/>
      <c r="GL881" s="7"/>
      <c r="GM881" s="7"/>
      <c r="GN881" s="7"/>
      <c r="GO881" s="7"/>
      <c r="GP881" s="7"/>
      <c r="GQ881" s="7"/>
      <c r="GR881" s="7"/>
      <c r="GS881" s="7"/>
      <c r="GT881" s="7"/>
      <c r="GU881" s="7"/>
      <c r="GV881" s="7"/>
      <c r="GW881" s="7"/>
      <c r="GX881" s="7"/>
      <c r="GY881" s="7"/>
      <c r="GZ881" s="7"/>
      <c r="HA881" s="7"/>
      <c r="HB881" s="7"/>
      <c r="HC881" s="7"/>
      <c r="HD881" s="7"/>
      <c r="HE881" s="7"/>
      <c r="HF881" s="7"/>
      <c r="HG881" s="7"/>
      <c r="HH881" s="7"/>
      <c r="HI881" s="7"/>
      <c r="HJ881" s="7"/>
      <c r="HK881" s="7"/>
      <c r="HL881" s="7"/>
      <c r="HM881" s="7"/>
      <c r="HN881" s="7"/>
      <c r="HO881" s="7"/>
      <c r="HP881" s="7"/>
      <c r="HQ881" s="7"/>
      <c r="HR881" s="7"/>
      <c r="HS881" s="7"/>
      <c r="HT881" s="7"/>
      <c r="HU881" s="7"/>
      <c r="HV881" s="7"/>
      <c r="HW881" s="7"/>
      <c r="HX881" s="7"/>
      <c r="HY881" s="7"/>
      <c r="HZ881" s="7"/>
      <c r="IA881" s="7"/>
      <c r="IB881" s="7"/>
      <c r="IC881" s="7"/>
      <c r="ID881" s="7"/>
      <c r="IE881" s="7"/>
      <c r="IF881" s="7"/>
      <c r="IG881" s="7"/>
      <c r="IH881" s="7"/>
      <c r="II881" s="7"/>
      <c r="IJ881" s="7"/>
      <c r="IK881" s="7"/>
      <c r="IL881" s="7"/>
      <c r="IM881" s="7"/>
      <c r="IN881" s="7"/>
      <c r="IO881" s="7"/>
      <c r="IP881" s="7"/>
      <c r="IQ881" s="7"/>
    </row>
    <row r="882" spans="2:251">
      <c r="B882" s="65"/>
      <c r="C882" s="15"/>
      <c r="D882" s="15"/>
      <c r="F882" s="15"/>
      <c r="G882" s="14"/>
      <c r="H882" s="14"/>
      <c r="I882" s="14"/>
      <c r="J882" s="15"/>
      <c r="K882" s="14"/>
      <c r="L882" s="15"/>
      <c r="M882" s="15"/>
      <c r="N882" s="15"/>
      <c r="O882" s="15"/>
      <c r="P882" s="15"/>
      <c r="Q882" s="14"/>
      <c r="R882" s="15"/>
      <c r="S882" s="15"/>
      <c r="T882" s="15"/>
      <c r="U882" s="15"/>
      <c r="V882" s="15"/>
      <c r="W882" s="18"/>
      <c r="X882" s="15"/>
      <c r="Y882" s="15"/>
      <c r="Z882" s="18"/>
      <c r="AA882" s="15"/>
      <c r="AB882" s="15"/>
      <c r="AC882" s="18"/>
      <c r="AD882" s="16"/>
      <c r="AE882" s="16"/>
      <c r="AF882" s="11"/>
      <c r="AG882" s="15"/>
      <c r="AH882" s="15"/>
      <c r="AI882" s="18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4"/>
      <c r="AV882" s="15"/>
      <c r="AW882" s="15"/>
      <c r="AX882" s="15"/>
      <c r="AY882" s="15"/>
      <c r="AZ882" s="15"/>
      <c r="BA882" s="15"/>
      <c r="BB882" s="15"/>
      <c r="BC882" s="15"/>
      <c r="BD882" s="14"/>
      <c r="BE882" s="15"/>
      <c r="BF882" s="15"/>
      <c r="BG882" s="16"/>
      <c r="BH882" s="15"/>
      <c r="BI882" s="15"/>
      <c r="BJ882" s="7"/>
      <c r="BK882" s="7"/>
      <c r="BL882" s="15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7"/>
      <c r="DD882" s="7"/>
      <c r="DE882" s="7"/>
      <c r="DF882" s="7"/>
      <c r="DG882" s="7"/>
      <c r="DH882" s="7"/>
      <c r="DI882" s="7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"/>
      <c r="DU882" s="7"/>
      <c r="DV882" s="7"/>
      <c r="DW882" s="7"/>
      <c r="DX882" s="7"/>
      <c r="DY882" s="7"/>
      <c r="DZ882" s="7"/>
      <c r="EA882" s="7"/>
      <c r="EB882" s="7"/>
      <c r="EC882" s="7"/>
      <c r="ED882" s="7"/>
      <c r="EE882" s="7"/>
      <c r="EF882" s="7"/>
      <c r="EG882" s="7"/>
      <c r="EH882" s="7"/>
      <c r="EI882" s="7"/>
      <c r="EJ882" s="7"/>
      <c r="EK882" s="7"/>
      <c r="EL882" s="7"/>
      <c r="EM882" s="7"/>
      <c r="EN882" s="7"/>
      <c r="EO882" s="7"/>
      <c r="EP882" s="7"/>
      <c r="EQ882" s="7"/>
      <c r="ER882" s="7"/>
      <c r="ES882" s="7"/>
      <c r="ET882" s="7"/>
      <c r="EU882" s="7"/>
      <c r="EV882" s="7"/>
      <c r="EW882" s="7"/>
      <c r="EX882" s="7"/>
      <c r="EY882" s="7"/>
      <c r="EZ882" s="7"/>
      <c r="FA882" s="7"/>
      <c r="FB882" s="7"/>
      <c r="FC882" s="7"/>
      <c r="FD882" s="7"/>
      <c r="FE882" s="7"/>
      <c r="FF882" s="7"/>
      <c r="FG882" s="7"/>
      <c r="FH882" s="7"/>
      <c r="FI882" s="7"/>
      <c r="FJ882" s="7"/>
      <c r="FK882" s="7"/>
      <c r="FL882" s="7"/>
      <c r="FM882" s="7"/>
      <c r="FN882" s="7"/>
      <c r="FO882" s="7"/>
      <c r="FP882" s="7"/>
      <c r="FQ882" s="7"/>
      <c r="FR882" s="7"/>
      <c r="FS882" s="7"/>
      <c r="FT882" s="7"/>
      <c r="FU882" s="7"/>
      <c r="FV882" s="7"/>
      <c r="FW882" s="7"/>
      <c r="FX882" s="7"/>
      <c r="FY882" s="7"/>
      <c r="FZ882" s="7"/>
      <c r="GA882" s="7"/>
      <c r="GB882" s="7"/>
      <c r="GC882" s="7"/>
      <c r="GD882" s="7"/>
      <c r="GE882" s="7"/>
      <c r="GF882" s="7"/>
      <c r="GG882" s="7"/>
      <c r="GH882" s="7"/>
      <c r="GI882" s="7"/>
      <c r="GJ882" s="7"/>
      <c r="GK882" s="7"/>
      <c r="GL882" s="7"/>
      <c r="GM882" s="7"/>
      <c r="GN882" s="7"/>
      <c r="GO882" s="7"/>
      <c r="GP882" s="7"/>
      <c r="GQ882" s="7"/>
      <c r="GR882" s="7"/>
      <c r="GS882" s="7"/>
      <c r="GT882" s="7"/>
      <c r="GU882" s="7"/>
      <c r="GV882" s="7"/>
      <c r="GW882" s="7"/>
      <c r="GX882" s="7"/>
      <c r="GY882" s="7"/>
      <c r="GZ882" s="7"/>
      <c r="HA882" s="7"/>
      <c r="HB882" s="7"/>
      <c r="HC882" s="7"/>
      <c r="HD882" s="7"/>
      <c r="HE882" s="7"/>
      <c r="HF882" s="7"/>
      <c r="HG882" s="7"/>
      <c r="HH882" s="7"/>
      <c r="HI882" s="7"/>
      <c r="HJ882" s="7"/>
      <c r="HK882" s="7"/>
      <c r="HL882" s="7"/>
      <c r="HM882" s="7"/>
      <c r="HN882" s="7"/>
      <c r="HO882" s="7"/>
      <c r="HP882" s="7"/>
      <c r="HQ882" s="7"/>
      <c r="HR882" s="7"/>
      <c r="HS882" s="7"/>
      <c r="HT882" s="7"/>
      <c r="HU882" s="7"/>
      <c r="HV882" s="7"/>
      <c r="HW882" s="7"/>
      <c r="HX882" s="7"/>
      <c r="HY882" s="7"/>
      <c r="HZ882" s="7"/>
      <c r="IA882" s="7"/>
      <c r="IB882" s="7"/>
      <c r="IC882" s="7"/>
      <c r="ID882" s="7"/>
      <c r="IE882" s="7"/>
      <c r="IF882" s="7"/>
      <c r="IG882" s="7"/>
      <c r="IH882" s="7"/>
      <c r="II882" s="7"/>
      <c r="IJ882" s="7"/>
      <c r="IK882" s="7"/>
      <c r="IL882" s="7"/>
      <c r="IM882" s="7"/>
      <c r="IN882" s="7"/>
      <c r="IO882" s="7"/>
      <c r="IP882" s="7"/>
      <c r="IQ882" s="7"/>
    </row>
    <row r="883" spans="2:251">
      <c r="B883" s="65"/>
      <c r="C883" s="15"/>
      <c r="D883" s="15"/>
      <c r="F883" s="15"/>
      <c r="G883" s="14"/>
      <c r="H883" s="14"/>
      <c r="I883" s="14"/>
      <c r="J883" s="15"/>
      <c r="K883" s="14"/>
      <c r="L883" s="15"/>
      <c r="M883" s="15"/>
      <c r="N883" s="15"/>
      <c r="O883" s="15"/>
      <c r="P883" s="15"/>
      <c r="Q883" s="14"/>
      <c r="R883" s="15"/>
      <c r="S883" s="15"/>
      <c r="T883" s="15"/>
      <c r="U883" s="15"/>
      <c r="V883" s="15"/>
      <c r="W883" s="18"/>
      <c r="X883" s="15"/>
      <c r="Y883" s="15"/>
      <c r="Z883" s="18"/>
      <c r="AA883" s="15"/>
      <c r="AB883" s="15"/>
      <c r="AC883" s="18"/>
      <c r="AD883" s="16"/>
      <c r="AE883" s="16"/>
      <c r="AF883" s="11"/>
      <c r="AG883" s="15"/>
      <c r="AH883" s="15"/>
      <c r="AI883" s="18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4"/>
      <c r="AV883" s="15"/>
      <c r="AW883" s="15"/>
      <c r="AX883" s="15"/>
      <c r="AY883" s="15"/>
      <c r="AZ883" s="15"/>
      <c r="BA883" s="15"/>
      <c r="BB883" s="15"/>
      <c r="BC883" s="15"/>
      <c r="BD883" s="14"/>
      <c r="BE883" s="15"/>
      <c r="BF883" s="15"/>
      <c r="BG883" s="16"/>
      <c r="BH883" s="15"/>
      <c r="BI883" s="15"/>
      <c r="BJ883" s="7"/>
      <c r="BK883" s="7"/>
      <c r="BL883" s="15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7"/>
      <c r="DD883" s="7"/>
      <c r="DE883" s="7"/>
      <c r="DF883" s="7"/>
      <c r="DG883" s="7"/>
      <c r="DH883" s="7"/>
      <c r="DI883" s="7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"/>
      <c r="DU883" s="7"/>
      <c r="DV883" s="7"/>
      <c r="DW883" s="7"/>
      <c r="DX883" s="7"/>
      <c r="DY883" s="7"/>
      <c r="DZ883" s="7"/>
      <c r="EA883" s="7"/>
      <c r="EB883" s="7"/>
      <c r="EC883" s="7"/>
      <c r="ED883" s="7"/>
      <c r="EE883" s="7"/>
      <c r="EF883" s="7"/>
      <c r="EG883" s="7"/>
      <c r="EH883" s="7"/>
      <c r="EI883" s="7"/>
      <c r="EJ883" s="7"/>
      <c r="EK883" s="7"/>
      <c r="EL883" s="7"/>
      <c r="EM883" s="7"/>
      <c r="EN883" s="7"/>
      <c r="EO883" s="7"/>
      <c r="EP883" s="7"/>
      <c r="EQ883" s="7"/>
      <c r="ER883" s="7"/>
      <c r="ES883" s="7"/>
      <c r="ET883" s="7"/>
      <c r="EU883" s="7"/>
      <c r="EV883" s="7"/>
      <c r="EW883" s="7"/>
      <c r="EX883" s="7"/>
      <c r="EY883" s="7"/>
      <c r="EZ883" s="7"/>
      <c r="FA883" s="7"/>
      <c r="FB883" s="7"/>
      <c r="FC883" s="7"/>
      <c r="FD883" s="7"/>
      <c r="FE883" s="7"/>
      <c r="FF883" s="7"/>
      <c r="FG883" s="7"/>
      <c r="FH883" s="7"/>
      <c r="FI883" s="7"/>
      <c r="FJ883" s="7"/>
      <c r="FK883" s="7"/>
      <c r="FL883" s="7"/>
      <c r="FM883" s="7"/>
      <c r="FN883" s="7"/>
      <c r="FO883" s="7"/>
      <c r="FP883" s="7"/>
      <c r="FQ883" s="7"/>
      <c r="FR883" s="7"/>
      <c r="FS883" s="7"/>
      <c r="FT883" s="7"/>
      <c r="FU883" s="7"/>
      <c r="FV883" s="7"/>
      <c r="FW883" s="7"/>
      <c r="FX883" s="7"/>
      <c r="FY883" s="7"/>
      <c r="FZ883" s="7"/>
      <c r="GA883" s="7"/>
      <c r="GB883" s="7"/>
      <c r="GC883" s="7"/>
      <c r="GD883" s="7"/>
      <c r="GE883" s="7"/>
      <c r="GF883" s="7"/>
      <c r="GG883" s="7"/>
      <c r="GH883" s="7"/>
      <c r="GI883" s="7"/>
      <c r="GJ883" s="7"/>
      <c r="GK883" s="7"/>
      <c r="GL883" s="7"/>
      <c r="GM883" s="7"/>
      <c r="GN883" s="7"/>
      <c r="GO883" s="7"/>
      <c r="GP883" s="7"/>
      <c r="GQ883" s="7"/>
      <c r="GR883" s="7"/>
      <c r="GS883" s="7"/>
      <c r="GT883" s="7"/>
      <c r="GU883" s="7"/>
      <c r="GV883" s="7"/>
      <c r="GW883" s="7"/>
      <c r="GX883" s="7"/>
      <c r="GY883" s="7"/>
      <c r="GZ883" s="7"/>
      <c r="HA883" s="7"/>
      <c r="HB883" s="7"/>
      <c r="HC883" s="7"/>
      <c r="HD883" s="7"/>
      <c r="HE883" s="7"/>
      <c r="HF883" s="7"/>
      <c r="HG883" s="7"/>
      <c r="HH883" s="7"/>
      <c r="HI883" s="7"/>
      <c r="HJ883" s="7"/>
      <c r="HK883" s="7"/>
      <c r="HL883" s="7"/>
      <c r="HM883" s="7"/>
      <c r="HN883" s="7"/>
      <c r="HO883" s="7"/>
      <c r="HP883" s="7"/>
      <c r="HQ883" s="7"/>
      <c r="HR883" s="7"/>
      <c r="HS883" s="7"/>
      <c r="HT883" s="7"/>
      <c r="HU883" s="7"/>
      <c r="HV883" s="7"/>
      <c r="HW883" s="7"/>
      <c r="HX883" s="7"/>
      <c r="HY883" s="7"/>
      <c r="HZ883" s="7"/>
      <c r="IA883" s="7"/>
      <c r="IB883" s="7"/>
      <c r="IC883" s="7"/>
      <c r="ID883" s="7"/>
      <c r="IE883" s="7"/>
      <c r="IF883" s="7"/>
      <c r="IG883" s="7"/>
      <c r="IH883" s="7"/>
      <c r="II883" s="7"/>
      <c r="IJ883" s="7"/>
      <c r="IK883" s="7"/>
      <c r="IL883" s="7"/>
      <c r="IM883" s="7"/>
      <c r="IN883" s="7"/>
      <c r="IO883" s="7"/>
      <c r="IP883" s="7"/>
      <c r="IQ883" s="7"/>
    </row>
    <row r="884" spans="2:251">
      <c r="B884" s="65"/>
      <c r="C884" s="15"/>
      <c r="D884" s="15"/>
      <c r="F884" s="15"/>
      <c r="G884" s="14"/>
      <c r="H884" s="14"/>
      <c r="I884" s="14"/>
      <c r="J884" s="15"/>
      <c r="K884" s="14"/>
      <c r="L884" s="15"/>
      <c r="M884" s="15"/>
      <c r="N884" s="15"/>
      <c r="O884" s="15"/>
      <c r="P884" s="15"/>
      <c r="Q884" s="14"/>
      <c r="R884" s="15"/>
      <c r="S884" s="15"/>
      <c r="T884" s="15"/>
      <c r="U884" s="15"/>
      <c r="V884" s="15"/>
      <c r="W884" s="18"/>
      <c r="X884" s="15"/>
      <c r="Y884" s="15"/>
      <c r="Z884" s="18"/>
      <c r="AA884" s="15"/>
      <c r="AB884" s="15"/>
      <c r="AC884" s="18"/>
      <c r="AD884" s="16"/>
      <c r="AE884" s="16"/>
      <c r="AF884" s="11"/>
      <c r="AG884" s="15"/>
      <c r="AH884" s="15"/>
      <c r="AI884" s="18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4"/>
      <c r="AV884" s="15"/>
      <c r="AW884" s="15"/>
      <c r="AX884" s="15"/>
      <c r="AY884" s="15"/>
      <c r="AZ884" s="15"/>
      <c r="BA884" s="15"/>
      <c r="BB884" s="15"/>
      <c r="BC884" s="15"/>
      <c r="BD884" s="14"/>
      <c r="BE884" s="15"/>
      <c r="BF884" s="15"/>
      <c r="BG884" s="16"/>
      <c r="BH884" s="15"/>
      <c r="BI884" s="15"/>
      <c r="BJ884" s="7"/>
      <c r="BK884" s="7"/>
      <c r="BL884" s="15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7"/>
      <c r="DD884" s="7"/>
      <c r="DE884" s="7"/>
      <c r="DF884" s="7"/>
      <c r="DG884" s="7"/>
      <c r="DH884" s="7"/>
      <c r="DI884" s="7"/>
      <c r="DJ884" s="7"/>
      <c r="DK884" s="7"/>
      <c r="DL884" s="7"/>
      <c r="DM884" s="7"/>
      <c r="DN884" s="7"/>
      <c r="DO884" s="7"/>
      <c r="DP884" s="7"/>
      <c r="DQ884" s="7"/>
      <c r="DR884" s="7"/>
      <c r="DS884" s="7"/>
      <c r="DT884" s="7"/>
      <c r="DU884" s="7"/>
      <c r="DV884" s="7"/>
      <c r="DW884" s="7"/>
      <c r="DX884" s="7"/>
      <c r="DY884" s="7"/>
      <c r="DZ884" s="7"/>
      <c r="EA884" s="7"/>
      <c r="EB884" s="7"/>
      <c r="EC884" s="7"/>
      <c r="ED884" s="7"/>
      <c r="EE884" s="7"/>
      <c r="EF884" s="7"/>
      <c r="EG884" s="7"/>
      <c r="EH884" s="7"/>
      <c r="EI884" s="7"/>
      <c r="EJ884" s="7"/>
      <c r="EK884" s="7"/>
      <c r="EL884" s="7"/>
      <c r="EM884" s="7"/>
      <c r="EN884" s="7"/>
      <c r="EO884" s="7"/>
      <c r="EP884" s="7"/>
      <c r="EQ884" s="7"/>
      <c r="ER884" s="7"/>
      <c r="ES884" s="7"/>
      <c r="ET884" s="7"/>
      <c r="EU884" s="7"/>
      <c r="EV884" s="7"/>
      <c r="EW884" s="7"/>
      <c r="EX884" s="7"/>
      <c r="EY884" s="7"/>
      <c r="EZ884" s="7"/>
      <c r="FA884" s="7"/>
      <c r="FB884" s="7"/>
      <c r="FC884" s="7"/>
      <c r="FD884" s="7"/>
      <c r="FE884" s="7"/>
      <c r="FF884" s="7"/>
      <c r="FG884" s="7"/>
      <c r="FH884" s="7"/>
      <c r="FI884" s="7"/>
      <c r="FJ884" s="7"/>
      <c r="FK884" s="7"/>
      <c r="FL884" s="7"/>
      <c r="FM884" s="7"/>
      <c r="FN884" s="7"/>
      <c r="FO884" s="7"/>
      <c r="FP884" s="7"/>
      <c r="FQ884" s="7"/>
      <c r="FR884" s="7"/>
      <c r="FS884" s="7"/>
      <c r="FT884" s="7"/>
      <c r="FU884" s="7"/>
      <c r="FV884" s="7"/>
      <c r="FW884" s="7"/>
      <c r="FX884" s="7"/>
      <c r="FY884" s="7"/>
      <c r="FZ884" s="7"/>
      <c r="GA884" s="7"/>
      <c r="GB884" s="7"/>
      <c r="GC884" s="7"/>
      <c r="GD884" s="7"/>
      <c r="GE884" s="7"/>
      <c r="GF884" s="7"/>
      <c r="GG884" s="7"/>
      <c r="GH884" s="7"/>
      <c r="GI884" s="7"/>
      <c r="GJ884" s="7"/>
      <c r="GK884" s="7"/>
      <c r="GL884" s="7"/>
      <c r="GM884" s="7"/>
      <c r="GN884" s="7"/>
      <c r="GO884" s="7"/>
      <c r="GP884" s="7"/>
      <c r="GQ884" s="7"/>
      <c r="GR884" s="7"/>
      <c r="GS884" s="7"/>
      <c r="GT884" s="7"/>
      <c r="GU884" s="7"/>
      <c r="GV884" s="7"/>
      <c r="GW884" s="7"/>
      <c r="GX884" s="7"/>
      <c r="GY884" s="7"/>
      <c r="GZ884" s="7"/>
      <c r="HA884" s="7"/>
      <c r="HB884" s="7"/>
      <c r="HC884" s="7"/>
      <c r="HD884" s="7"/>
      <c r="HE884" s="7"/>
      <c r="HF884" s="7"/>
      <c r="HG884" s="7"/>
      <c r="HH884" s="7"/>
      <c r="HI884" s="7"/>
      <c r="HJ884" s="7"/>
      <c r="HK884" s="7"/>
      <c r="HL884" s="7"/>
      <c r="HM884" s="7"/>
      <c r="HN884" s="7"/>
      <c r="HO884" s="7"/>
      <c r="HP884" s="7"/>
      <c r="HQ884" s="7"/>
      <c r="HR884" s="7"/>
      <c r="HS884" s="7"/>
      <c r="HT884" s="7"/>
      <c r="HU884" s="7"/>
      <c r="HV884" s="7"/>
      <c r="HW884" s="7"/>
      <c r="HX884" s="7"/>
      <c r="HY884" s="7"/>
      <c r="HZ884" s="7"/>
      <c r="IA884" s="7"/>
      <c r="IB884" s="7"/>
      <c r="IC884" s="7"/>
      <c r="ID884" s="7"/>
      <c r="IE884" s="7"/>
      <c r="IF884" s="7"/>
      <c r="IG884" s="7"/>
      <c r="IH884" s="7"/>
      <c r="II884" s="7"/>
      <c r="IJ884" s="7"/>
      <c r="IK884" s="7"/>
      <c r="IL884" s="7"/>
      <c r="IM884" s="7"/>
      <c r="IN884" s="7"/>
      <c r="IO884" s="7"/>
      <c r="IP884" s="7"/>
      <c r="IQ884" s="7"/>
    </row>
    <row r="885" spans="2:251">
      <c r="B885" s="65"/>
      <c r="C885" s="15"/>
      <c r="D885" s="15"/>
      <c r="F885" s="15"/>
      <c r="G885" s="14"/>
      <c r="H885" s="14"/>
      <c r="I885" s="14"/>
      <c r="J885" s="15"/>
      <c r="K885" s="14"/>
      <c r="L885" s="15"/>
      <c r="M885" s="15"/>
      <c r="N885" s="15"/>
      <c r="O885" s="15"/>
      <c r="P885" s="15"/>
      <c r="Q885" s="14"/>
      <c r="R885" s="15"/>
      <c r="S885" s="15"/>
      <c r="T885" s="15"/>
      <c r="U885" s="15"/>
      <c r="V885" s="15"/>
      <c r="W885" s="18"/>
      <c r="X885" s="15"/>
      <c r="Y885" s="15"/>
      <c r="Z885" s="18"/>
      <c r="AA885" s="15"/>
      <c r="AB885" s="15"/>
      <c r="AC885" s="18"/>
      <c r="AD885" s="16"/>
      <c r="AE885" s="16"/>
      <c r="AF885" s="11"/>
      <c r="AG885" s="15"/>
      <c r="AH885" s="15"/>
      <c r="AI885" s="18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4"/>
      <c r="AV885" s="15"/>
      <c r="AW885" s="15"/>
      <c r="AX885" s="15"/>
      <c r="AY885" s="15"/>
      <c r="AZ885" s="15"/>
      <c r="BA885" s="15"/>
      <c r="BB885" s="15"/>
      <c r="BC885" s="15"/>
      <c r="BD885" s="14"/>
      <c r="BE885" s="15"/>
      <c r="BF885" s="15"/>
      <c r="BG885" s="16"/>
      <c r="BH885" s="15"/>
      <c r="BI885" s="15"/>
      <c r="BJ885" s="7"/>
      <c r="BK885" s="7"/>
      <c r="BL885" s="15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7"/>
      <c r="DD885" s="7"/>
      <c r="DE885" s="7"/>
      <c r="DF885" s="7"/>
      <c r="DG885" s="7"/>
      <c r="DH885" s="7"/>
      <c r="DI885" s="7"/>
      <c r="DJ885" s="7"/>
      <c r="DK885" s="7"/>
      <c r="DL885" s="7"/>
      <c r="DM885" s="7"/>
      <c r="DN885" s="7"/>
      <c r="DO885" s="7"/>
      <c r="DP885" s="7"/>
      <c r="DQ885" s="7"/>
      <c r="DR885" s="7"/>
      <c r="DS885" s="7"/>
      <c r="DT885" s="7"/>
      <c r="DU885" s="7"/>
      <c r="DV885" s="7"/>
      <c r="DW885" s="7"/>
      <c r="DX885" s="7"/>
      <c r="DY885" s="7"/>
      <c r="DZ885" s="7"/>
      <c r="EA885" s="7"/>
      <c r="EB885" s="7"/>
      <c r="EC885" s="7"/>
      <c r="ED885" s="7"/>
      <c r="EE885" s="7"/>
      <c r="EF885" s="7"/>
      <c r="EG885" s="7"/>
      <c r="EH885" s="7"/>
      <c r="EI885" s="7"/>
      <c r="EJ885" s="7"/>
      <c r="EK885" s="7"/>
      <c r="EL885" s="7"/>
      <c r="EM885" s="7"/>
      <c r="EN885" s="7"/>
      <c r="EO885" s="7"/>
      <c r="EP885" s="7"/>
      <c r="EQ885" s="7"/>
      <c r="ER885" s="7"/>
      <c r="ES885" s="7"/>
      <c r="ET885" s="7"/>
      <c r="EU885" s="7"/>
      <c r="EV885" s="7"/>
      <c r="EW885" s="7"/>
      <c r="EX885" s="7"/>
      <c r="EY885" s="7"/>
      <c r="EZ885" s="7"/>
      <c r="FA885" s="7"/>
      <c r="FB885" s="7"/>
      <c r="FC885" s="7"/>
      <c r="FD885" s="7"/>
      <c r="FE885" s="7"/>
      <c r="FF885" s="7"/>
      <c r="FG885" s="7"/>
      <c r="FH885" s="7"/>
      <c r="FI885" s="7"/>
      <c r="FJ885" s="7"/>
      <c r="FK885" s="7"/>
      <c r="FL885" s="7"/>
      <c r="FM885" s="7"/>
      <c r="FN885" s="7"/>
      <c r="FO885" s="7"/>
      <c r="FP885" s="7"/>
      <c r="FQ885" s="7"/>
      <c r="FR885" s="7"/>
      <c r="FS885" s="7"/>
      <c r="FT885" s="7"/>
      <c r="FU885" s="7"/>
      <c r="FV885" s="7"/>
      <c r="FW885" s="7"/>
      <c r="FX885" s="7"/>
      <c r="FY885" s="7"/>
      <c r="FZ885" s="7"/>
      <c r="GA885" s="7"/>
      <c r="GB885" s="7"/>
      <c r="GC885" s="7"/>
      <c r="GD885" s="7"/>
      <c r="GE885" s="7"/>
      <c r="GF885" s="7"/>
      <c r="GG885" s="7"/>
      <c r="GH885" s="7"/>
      <c r="GI885" s="7"/>
      <c r="GJ885" s="7"/>
      <c r="GK885" s="7"/>
      <c r="GL885" s="7"/>
      <c r="GM885" s="7"/>
      <c r="GN885" s="7"/>
      <c r="GO885" s="7"/>
      <c r="GP885" s="7"/>
      <c r="GQ885" s="7"/>
      <c r="GR885" s="7"/>
      <c r="GS885" s="7"/>
      <c r="GT885" s="7"/>
      <c r="GU885" s="7"/>
      <c r="GV885" s="7"/>
      <c r="GW885" s="7"/>
      <c r="GX885" s="7"/>
      <c r="GY885" s="7"/>
      <c r="GZ885" s="7"/>
      <c r="HA885" s="7"/>
      <c r="HB885" s="7"/>
      <c r="HC885" s="7"/>
      <c r="HD885" s="7"/>
      <c r="HE885" s="7"/>
      <c r="HF885" s="7"/>
      <c r="HG885" s="7"/>
      <c r="HH885" s="7"/>
      <c r="HI885" s="7"/>
      <c r="HJ885" s="7"/>
      <c r="HK885" s="7"/>
      <c r="HL885" s="7"/>
      <c r="HM885" s="7"/>
      <c r="HN885" s="7"/>
      <c r="HO885" s="7"/>
      <c r="HP885" s="7"/>
      <c r="HQ885" s="7"/>
      <c r="HR885" s="7"/>
      <c r="HS885" s="7"/>
      <c r="HT885" s="7"/>
      <c r="HU885" s="7"/>
      <c r="HV885" s="7"/>
      <c r="HW885" s="7"/>
      <c r="HX885" s="7"/>
      <c r="HY885" s="7"/>
      <c r="HZ885" s="7"/>
      <c r="IA885" s="7"/>
      <c r="IB885" s="7"/>
      <c r="IC885" s="7"/>
      <c r="ID885" s="7"/>
      <c r="IE885" s="7"/>
      <c r="IF885" s="7"/>
      <c r="IG885" s="7"/>
      <c r="IH885" s="7"/>
      <c r="II885" s="7"/>
      <c r="IJ885" s="7"/>
      <c r="IK885" s="7"/>
      <c r="IL885" s="7"/>
      <c r="IM885" s="7"/>
      <c r="IN885" s="7"/>
      <c r="IO885" s="7"/>
      <c r="IP885" s="7"/>
      <c r="IQ885" s="7"/>
    </row>
    <row r="886" spans="2:251">
      <c r="B886" s="65"/>
      <c r="C886" s="15"/>
      <c r="D886" s="15"/>
      <c r="F886" s="15"/>
      <c r="G886" s="14"/>
      <c r="H886" s="14"/>
      <c r="I886" s="14"/>
      <c r="J886" s="15"/>
      <c r="K886" s="14"/>
      <c r="L886" s="15"/>
      <c r="M886" s="15"/>
      <c r="N886" s="15"/>
      <c r="O886" s="15"/>
      <c r="P886" s="15"/>
      <c r="Q886" s="14"/>
      <c r="R886" s="15"/>
      <c r="S886" s="15"/>
      <c r="T886" s="15"/>
      <c r="U886" s="15"/>
      <c r="V886" s="15"/>
      <c r="W886" s="18"/>
      <c r="X886" s="15"/>
      <c r="Y886" s="15"/>
      <c r="Z886" s="18"/>
      <c r="AA886" s="15"/>
      <c r="AB886" s="15"/>
      <c r="AC886" s="18"/>
      <c r="AD886" s="16"/>
      <c r="AE886" s="16"/>
      <c r="AF886" s="11"/>
      <c r="AG886" s="15"/>
      <c r="AH886" s="15"/>
      <c r="AI886" s="18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4"/>
      <c r="AV886" s="15"/>
      <c r="AW886" s="15"/>
      <c r="AX886" s="15"/>
      <c r="AY886" s="15"/>
      <c r="AZ886" s="15"/>
      <c r="BA886" s="15"/>
      <c r="BB886" s="15"/>
      <c r="BC886" s="15"/>
      <c r="BD886" s="14"/>
      <c r="BE886" s="15"/>
      <c r="BF886" s="15"/>
      <c r="BG886" s="16"/>
      <c r="BH886" s="15"/>
      <c r="BI886" s="15"/>
      <c r="BJ886" s="7"/>
      <c r="BK886" s="7"/>
      <c r="BL886" s="15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7"/>
      <c r="DD886" s="7"/>
      <c r="DE886" s="7"/>
      <c r="DF886" s="7"/>
      <c r="DG886" s="7"/>
      <c r="DH886" s="7"/>
      <c r="DI886" s="7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  <c r="DV886" s="7"/>
      <c r="DW886" s="7"/>
      <c r="DX886" s="7"/>
      <c r="DY886" s="7"/>
      <c r="DZ886" s="7"/>
      <c r="EA886" s="7"/>
      <c r="EB886" s="7"/>
      <c r="EC886" s="7"/>
      <c r="ED886" s="7"/>
      <c r="EE886" s="7"/>
      <c r="EF886" s="7"/>
      <c r="EG886" s="7"/>
      <c r="EH886" s="7"/>
      <c r="EI886" s="7"/>
      <c r="EJ886" s="7"/>
      <c r="EK886" s="7"/>
      <c r="EL886" s="7"/>
      <c r="EM886" s="7"/>
      <c r="EN886" s="7"/>
      <c r="EO886" s="7"/>
      <c r="EP886" s="7"/>
      <c r="EQ886" s="7"/>
      <c r="ER886" s="7"/>
      <c r="ES886" s="7"/>
      <c r="ET886" s="7"/>
      <c r="EU886" s="7"/>
      <c r="EV886" s="7"/>
      <c r="EW886" s="7"/>
      <c r="EX886" s="7"/>
      <c r="EY886" s="7"/>
      <c r="EZ886" s="7"/>
      <c r="FA886" s="7"/>
      <c r="FB886" s="7"/>
      <c r="FC886" s="7"/>
      <c r="FD886" s="7"/>
      <c r="FE886" s="7"/>
      <c r="FF886" s="7"/>
      <c r="FG886" s="7"/>
      <c r="FH886" s="7"/>
      <c r="FI886" s="7"/>
      <c r="FJ886" s="7"/>
      <c r="FK886" s="7"/>
      <c r="FL886" s="7"/>
      <c r="FM886" s="7"/>
      <c r="FN886" s="7"/>
      <c r="FO886" s="7"/>
      <c r="FP886" s="7"/>
      <c r="FQ886" s="7"/>
      <c r="FR886" s="7"/>
      <c r="FS886" s="7"/>
      <c r="FT886" s="7"/>
      <c r="FU886" s="7"/>
      <c r="FV886" s="7"/>
      <c r="FW886" s="7"/>
      <c r="FX886" s="7"/>
      <c r="FY886" s="7"/>
      <c r="FZ886" s="7"/>
      <c r="GA886" s="7"/>
      <c r="GB886" s="7"/>
      <c r="GC886" s="7"/>
      <c r="GD886" s="7"/>
      <c r="GE886" s="7"/>
      <c r="GF886" s="7"/>
      <c r="GG886" s="7"/>
      <c r="GH886" s="7"/>
      <c r="GI886" s="7"/>
      <c r="GJ886" s="7"/>
      <c r="GK886" s="7"/>
      <c r="GL886" s="7"/>
      <c r="GM886" s="7"/>
      <c r="GN886" s="7"/>
      <c r="GO886" s="7"/>
      <c r="GP886" s="7"/>
      <c r="GQ886" s="7"/>
      <c r="GR886" s="7"/>
      <c r="GS886" s="7"/>
      <c r="GT886" s="7"/>
      <c r="GU886" s="7"/>
      <c r="GV886" s="7"/>
      <c r="GW886" s="7"/>
      <c r="GX886" s="7"/>
      <c r="GY886" s="7"/>
      <c r="GZ886" s="7"/>
      <c r="HA886" s="7"/>
      <c r="HB886" s="7"/>
      <c r="HC886" s="7"/>
      <c r="HD886" s="7"/>
      <c r="HE886" s="7"/>
      <c r="HF886" s="7"/>
      <c r="HG886" s="7"/>
      <c r="HH886" s="7"/>
      <c r="HI886" s="7"/>
      <c r="HJ886" s="7"/>
      <c r="HK886" s="7"/>
      <c r="HL886" s="7"/>
      <c r="HM886" s="7"/>
      <c r="HN886" s="7"/>
      <c r="HO886" s="7"/>
      <c r="HP886" s="7"/>
      <c r="HQ886" s="7"/>
      <c r="HR886" s="7"/>
      <c r="HS886" s="7"/>
      <c r="HT886" s="7"/>
      <c r="HU886" s="7"/>
      <c r="HV886" s="7"/>
      <c r="HW886" s="7"/>
      <c r="HX886" s="7"/>
      <c r="HY886" s="7"/>
      <c r="HZ886" s="7"/>
      <c r="IA886" s="7"/>
      <c r="IB886" s="7"/>
      <c r="IC886" s="7"/>
      <c r="ID886" s="7"/>
      <c r="IE886" s="7"/>
      <c r="IF886" s="7"/>
      <c r="IG886" s="7"/>
      <c r="IH886" s="7"/>
      <c r="II886" s="7"/>
      <c r="IJ886" s="7"/>
      <c r="IK886" s="7"/>
      <c r="IL886" s="7"/>
      <c r="IM886" s="7"/>
      <c r="IN886" s="7"/>
      <c r="IO886" s="7"/>
      <c r="IP886" s="7"/>
      <c r="IQ886" s="7"/>
    </row>
    <row r="887" spans="2:251">
      <c r="B887" s="65"/>
      <c r="C887" s="15"/>
      <c r="D887" s="15"/>
      <c r="F887" s="15"/>
      <c r="G887" s="14"/>
      <c r="H887" s="14"/>
      <c r="I887" s="14"/>
      <c r="J887" s="15"/>
      <c r="K887" s="14"/>
      <c r="L887" s="15"/>
      <c r="M887" s="15"/>
      <c r="N887" s="15"/>
      <c r="O887" s="15"/>
      <c r="P887" s="15"/>
      <c r="Q887" s="14"/>
      <c r="R887" s="15"/>
      <c r="S887" s="15"/>
      <c r="T887" s="15"/>
      <c r="U887" s="15"/>
      <c r="V887" s="15"/>
      <c r="W887" s="18"/>
      <c r="X887" s="15"/>
      <c r="Y887" s="15"/>
      <c r="Z887" s="18"/>
      <c r="AA887" s="15"/>
      <c r="AB887" s="15"/>
      <c r="AC887" s="18"/>
      <c r="AD887" s="16"/>
      <c r="AE887" s="16"/>
      <c r="AF887" s="11"/>
      <c r="AG887" s="15"/>
      <c r="AH887" s="15"/>
      <c r="AI887" s="18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4"/>
      <c r="AV887" s="15"/>
      <c r="AW887" s="15"/>
      <c r="AX887" s="15"/>
      <c r="AY887" s="15"/>
      <c r="AZ887" s="15"/>
      <c r="BA887" s="15"/>
      <c r="BB887" s="15"/>
      <c r="BC887" s="15"/>
      <c r="BD887" s="14"/>
      <c r="BE887" s="15"/>
      <c r="BF887" s="15"/>
      <c r="BG887" s="16"/>
      <c r="BH887" s="15"/>
      <c r="BI887" s="15"/>
      <c r="BJ887" s="7"/>
      <c r="BK887" s="7"/>
      <c r="BL887" s="15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7"/>
      <c r="DD887" s="7"/>
      <c r="DE887" s="7"/>
      <c r="DF887" s="7"/>
      <c r="DG887" s="7"/>
      <c r="DH887" s="7"/>
      <c r="DI887" s="7"/>
      <c r="DJ887" s="7"/>
      <c r="DK887" s="7"/>
      <c r="DL887" s="7"/>
      <c r="DM887" s="7"/>
      <c r="DN887" s="7"/>
      <c r="DO887" s="7"/>
      <c r="DP887" s="7"/>
      <c r="DQ887" s="7"/>
      <c r="DR887" s="7"/>
      <c r="DS887" s="7"/>
      <c r="DT887" s="7"/>
      <c r="DU887" s="7"/>
      <c r="DV887" s="7"/>
      <c r="DW887" s="7"/>
      <c r="DX887" s="7"/>
      <c r="DY887" s="7"/>
      <c r="DZ887" s="7"/>
      <c r="EA887" s="7"/>
      <c r="EB887" s="7"/>
      <c r="EC887" s="7"/>
      <c r="ED887" s="7"/>
      <c r="EE887" s="7"/>
      <c r="EF887" s="7"/>
      <c r="EG887" s="7"/>
      <c r="EH887" s="7"/>
      <c r="EI887" s="7"/>
      <c r="EJ887" s="7"/>
      <c r="EK887" s="7"/>
      <c r="EL887" s="7"/>
      <c r="EM887" s="7"/>
      <c r="EN887" s="7"/>
      <c r="EO887" s="7"/>
      <c r="EP887" s="7"/>
      <c r="EQ887" s="7"/>
      <c r="ER887" s="7"/>
      <c r="ES887" s="7"/>
      <c r="ET887" s="7"/>
      <c r="EU887" s="7"/>
      <c r="EV887" s="7"/>
      <c r="EW887" s="7"/>
      <c r="EX887" s="7"/>
      <c r="EY887" s="7"/>
      <c r="EZ887" s="7"/>
      <c r="FA887" s="7"/>
      <c r="FB887" s="7"/>
      <c r="FC887" s="7"/>
      <c r="FD887" s="7"/>
      <c r="FE887" s="7"/>
      <c r="FF887" s="7"/>
      <c r="FG887" s="7"/>
      <c r="FH887" s="7"/>
      <c r="FI887" s="7"/>
      <c r="FJ887" s="7"/>
      <c r="FK887" s="7"/>
      <c r="FL887" s="7"/>
      <c r="FM887" s="7"/>
      <c r="FN887" s="7"/>
      <c r="FO887" s="7"/>
      <c r="FP887" s="7"/>
      <c r="FQ887" s="7"/>
      <c r="FR887" s="7"/>
      <c r="FS887" s="7"/>
      <c r="FT887" s="7"/>
      <c r="FU887" s="7"/>
      <c r="FV887" s="7"/>
      <c r="FW887" s="7"/>
      <c r="FX887" s="7"/>
      <c r="FY887" s="7"/>
      <c r="FZ887" s="7"/>
      <c r="GA887" s="7"/>
      <c r="GB887" s="7"/>
      <c r="GC887" s="7"/>
      <c r="GD887" s="7"/>
      <c r="GE887" s="7"/>
      <c r="GF887" s="7"/>
      <c r="GG887" s="7"/>
      <c r="GH887" s="7"/>
      <c r="GI887" s="7"/>
      <c r="GJ887" s="7"/>
      <c r="GK887" s="7"/>
      <c r="GL887" s="7"/>
      <c r="GM887" s="7"/>
      <c r="GN887" s="7"/>
      <c r="GO887" s="7"/>
      <c r="GP887" s="7"/>
      <c r="GQ887" s="7"/>
      <c r="GR887" s="7"/>
      <c r="GS887" s="7"/>
      <c r="GT887" s="7"/>
      <c r="GU887" s="7"/>
      <c r="GV887" s="7"/>
      <c r="GW887" s="7"/>
      <c r="GX887" s="7"/>
      <c r="GY887" s="7"/>
      <c r="GZ887" s="7"/>
      <c r="HA887" s="7"/>
      <c r="HB887" s="7"/>
      <c r="HC887" s="7"/>
      <c r="HD887" s="7"/>
      <c r="HE887" s="7"/>
      <c r="HF887" s="7"/>
      <c r="HG887" s="7"/>
      <c r="HH887" s="7"/>
      <c r="HI887" s="7"/>
      <c r="HJ887" s="7"/>
      <c r="HK887" s="7"/>
      <c r="HL887" s="7"/>
      <c r="HM887" s="7"/>
      <c r="HN887" s="7"/>
      <c r="HO887" s="7"/>
      <c r="HP887" s="7"/>
      <c r="HQ887" s="7"/>
      <c r="HR887" s="7"/>
      <c r="HS887" s="7"/>
      <c r="HT887" s="7"/>
      <c r="HU887" s="7"/>
      <c r="HV887" s="7"/>
      <c r="HW887" s="7"/>
      <c r="HX887" s="7"/>
      <c r="HY887" s="7"/>
      <c r="HZ887" s="7"/>
      <c r="IA887" s="7"/>
      <c r="IB887" s="7"/>
      <c r="IC887" s="7"/>
      <c r="ID887" s="7"/>
      <c r="IE887" s="7"/>
      <c r="IF887" s="7"/>
      <c r="IG887" s="7"/>
      <c r="IH887" s="7"/>
      <c r="II887" s="7"/>
      <c r="IJ887" s="7"/>
      <c r="IK887" s="7"/>
      <c r="IL887" s="7"/>
      <c r="IM887" s="7"/>
      <c r="IN887" s="7"/>
      <c r="IO887" s="7"/>
      <c r="IP887" s="7"/>
      <c r="IQ887" s="7"/>
    </row>
    <row r="888" spans="2:251">
      <c r="B888" s="65"/>
      <c r="C888" s="15"/>
      <c r="D888" s="15"/>
      <c r="F888" s="15"/>
      <c r="G888" s="14"/>
      <c r="H888" s="14"/>
      <c r="I888" s="14"/>
      <c r="J888" s="15"/>
      <c r="K888" s="14"/>
      <c r="L888" s="15"/>
      <c r="M888" s="15"/>
      <c r="N888" s="15"/>
      <c r="O888" s="15"/>
      <c r="P888" s="15"/>
      <c r="Q888" s="14"/>
      <c r="R888" s="15"/>
      <c r="S888" s="15"/>
      <c r="T888" s="15"/>
      <c r="U888" s="15"/>
      <c r="V888" s="15"/>
      <c r="W888" s="18"/>
      <c r="X888" s="15"/>
      <c r="Y888" s="15"/>
      <c r="Z888" s="18"/>
      <c r="AA888" s="15"/>
      <c r="AB888" s="15"/>
      <c r="AC888" s="18"/>
      <c r="AD888" s="16"/>
      <c r="AE888" s="16"/>
      <c r="AF888" s="11"/>
      <c r="AG888" s="15"/>
      <c r="AH888" s="15"/>
      <c r="AI888" s="18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4"/>
      <c r="AV888" s="15"/>
      <c r="AW888" s="15"/>
      <c r="AX888" s="15"/>
      <c r="AY888" s="15"/>
      <c r="AZ888" s="15"/>
      <c r="BA888" s="15"/>
      <c r="BB888" s="15"/>
      <c r="BC888" s="15"/>
      <c r="BD888" s="14"/>
      <c r="BE888" s="15"/>
      <c r="BF888" s="15"/>
      <c r="BG888" s="16"/>
      <c r="BH888" s="15"/>
      <c r="BI888" s="15"/>
      <c r="BJ888" s="7"/>
      <c r="BK888" s="7"/>
      <c r="BL888" s="15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7"/>
      <c r="DD888" s="7"/>
      <c r="DE888" s="7"/>
      <c r="DF888" s="7"/>
      <c r="DG888" s="7"/>
      <c r="DH888" s="7"/>
      <c r="DI888" s="7"/>
      <c r="DJ888" s="7"/>
      <c r="DK888" s="7"/>
      <c r="DL888" s="7"/>
      <c r="DM888" s="7"/>
      <c r="DN888" s="7"/>
      <c r="DO888" s="7"/>
      <c r="DP888" s="7"/>
      <c r="DQ888" s="7"/>
      <c r="DR888" s="7"/>
      <c r="DS888" s="7"/>
      <c r="DT888" s="7"/>
      <c r="DU888" s="7"/>
      <c r="DV888" s="7"/>
      <c r="DW888" s="7"/>
      <c r="DX888" s="7"/>
      <c r="DY888" s="7"/>
      <c r="DZ888" s="7"/>
      <c r="EA888" s="7"/>
      <c r="EB888" s="7"/>
      <c r="EC888" s="7"/>
      <c r="ED888" s="7"/>
      <c r="EE888" s="7"/>
      <c r="EF888" s="7"/>
      <c r="EG888" s="7"/>
      <c r="EH888" s="7"/>
      <c r="EI888" s="7"/>
      <c r="EJ888" s="7"/>
      <c r="EK888" s="7"/>
      <c r="EL888" s="7"/>
      <c r="EM888" s="7"/>
      <c r="EN888" s="7"/>
      <c r="EO888" s="7"/>
      <c r="EP888" s="7"/>
      <c r="EQ888" s="7"/>
      <c r="ER888" s="7"/>
      <c r="ES888" s="7"/>
      <c r="ET888" s="7"/>
      <c r="EU888" s="7"/>
      <c r="EV888" s="7"/>
      <c r="EW888" s="7"/>
      <c r="EX888" s="7"/>
      <c r="EY888" s="7"/>
      <c r="EZ888" s="7"/>
      <c r="FA888" s="7"/>
      <c r="FB888" s="7"/>
      <c r="FC888" s="7"/>
      <c r="FD888" s="7"/>
      <c r="FE888" s="7"/>
      <c r="FF888" s="7"/>
      <c r="FG888" s="7"/>
      <c r="FH888" s="7"/>
      <c r="FI888" s="7"/>
      <c r="FJ888" s="7"/>
      <c r="FK888" s="7"/>
      <c r="FL888" s="7"/>
      <c r="FM888" s="7"/>
      <c r="FN888" s="7"/>
      <c r="FO888" s="7"/>
      <c r="FP888" s="7"/>
      <c r="FQ888" s="7"/>
      <c r="FR888" s="7"/>
      <c r="FS888" s="7"/>
      <c r="FT888" s="7"/>
      <c r="FU888" s="7"/>
      <c r="FV888" s="7"/>
      <c r="FW888" s="7"/>
      <c r="FX888" s="7"/>
      <c r="FY888" s="7"/>
      <c r="FZ888" s="7"/>
      <c r="GA888" s="7"/>
      <c r="GB888" s="7"/>
      <c r="GC888" s="7"/>
      <c r="GD888" s="7"/>
      <c r="GE888" s="7"/>
      <c r="GF888" s="7"/>
      <c r="GG888" s="7"/>
      <c r="GH888" s="7"/>
      <c r="GI888" s="7"/>
      <c r="GJ888" s="7"/>
      <c r="GK888" s="7"/>
      <c r="GL888" s="7"/>
      <c r="GM888" s="7"/>
      <c r="GN888" s="7"/>
      <c r="GO888" s="7"/>
      <c r="GP888" s="7"/>
      <c r="GQ888" s="7"/>
      <c r="GR888" s="7"/>
      <c r="GS888" s="7"/>
      <c r="GT888" s="7"/>
      <c r="GU888" s="7"/>
      <c r="GV888" s="7"/>
      <c r="GW888" s="7"/>
      <c r="GX888" s="7"/>
      <c r="GY888" s="7"/>
      <c r="GZ888" s="7"/>
      <c r="HA888" s="7"/>
      <c r="HB888" s="7"/>
      <c r="HC888" s="7"/>
      <c r="HD888" s="7"/>
      <c r="HE888" s="7"/>
      <c r="HF888" s="7"/>
      <c r="HG888" s="7"/>
      <c r="HH888" s="7"/>
      <c r="HI888" s="7"/>
      <c r="HJ888" s="7"/>
      <c r="HK888" s="7"/>
      <c r="HL888" s="7"/>
      <c r="HM888" s="7"/>
      <c r="HN888" s="7"/>
      <c r="HO888" s="7"/>
      <c r="HP888" s="7"/>
      <c r="HQ888" s="7"/>
      <c r="HR888" s="7"/>
      <c r="HS888" s="7"/>
      <c r="HT888" s="7"/>
      <c r="HU888" s="7"/>
      <c r="HV888" s="7"/>
      <c r="HW888" s="7"/>
      <c r="HX888" s="7"/>
      <c r="HY888" s="7"/>
      <c r="HZ888" s="7"/>
      <c r="IA888" s="7"/>
      <c r="IB888" s="7"/>
      <c r="IC888" s="7"/>
      <c r="ID888" s="7"/>
      <c r="IE888" s="7"/>
      <c r="IF888" s="7"/>
      <c r="IG888" s="7"/>
      <c r="IH888" s="7"/>
      <c r="II888" s="7"/>
      <c r="IJ888" s="7"/>
      <c r="IK888" s="7"/>
      <c r="IL888" s="7"/>
      <c r="IM888" s="7"/>
      <c r="IN888" s="7"/>
      <c r="IO888" s="7"/>
      <c r="IP888" s="7"/>
      <c r="IQ888" s="7"/>
    </row>
    <row r="889" spans="2:251">
      <c r="B889" s="65"/>
      <c r="C889" s="15"/>
      <c r="D889" s="15"/>
      <c r="F889" s="15"/>
      <c r="G889" s="14"/>
      <c r="H889" s="14"/>
      <c r="I889" s="14"/>
      <c r="J889" s="15"/>
      <c r="K889" s="14"/>
      <c r="L889" s="15"/>
      <c r="M889" s="15"/>
      <c r="N889" s="15"/>
      <c r="O889" s="15"/>
      <c r="P889" s="15"/>
      <c r="Q889" s="14"/>
      <c r="R889" s="15"/>
      <c r="S889" s="15"/>
      <c r="T889" s="15"/>
      <c r="U889" s="15"/>
      <c r="V889" s="15"/>
      <c r="W889" s="18"/>
      <c r="X889" s="15"/>
      <c r="Y889" s="15"/>
      <c r="Z889" s="18"/>
      <c r="AA889" s="15"/>
      <c r="AB889" s="15"/>
      <c r="AC889" s="18"/>
      <c r="AD889" s="16"/>
      <c r="AE889" s="16"/>
      <c r="AF889" s="11"/>
      <c r="AG889" s="15"/>
      <c r="AH889" s="15"/>
      <c r="AI889" s="18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4"/>
      <c r="AV889" s="15"/>
      <c r="AW889" s="15"/>
      <c r="AX889" s="15"/>
      <c r="AY889" s="15"/>
      <c r="AZ889" s="15"/>
      <c r="BA889" s="15"/>
      <c r="BB889" s="15"/>
      <c r="BC889" s="15"/>
      <c r="BD889" s="14"/>
      <c r="BE889" s="15"/>
      <c r="BF889" s="15"/>
      <c r="BG889" s="16"/>
      <c r="BH889" s="15"/>
      <c r="BI889" s="15"/>
      <c r="BJ889" s="7"/>
      <c r="BK889" s="7"/>
      <c r="BL889" s="15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  <c r="DV889" s="7"/>
      <c r="DW889" s="7"/>
      <c r="DX889" s="7"/>
      <c r="DY889" s="7"/>
      <c r="DZ889" s="7"/>
      <c r="EA889" s="7"/>
      <c r="EB889" s="7"/>
      <c r="EC889" s="7"/>
      <c r="ED889" s="7"/>
      <c r="EE889" s="7"/>
      <c r="EF889" s="7"/>
      <c r="EG889" s="7"/>
      <c r="EH889" s="7"/>
      <c r="EI889" s="7"/>
      <c r="EJ889" s="7"/>
      <c r="EK889" s="7"/>
      <c r="EL889" s="7"/>
      <c r="EM889" s="7"/>
      <c r="EN889" s="7"/>
      <c r="EO889" s="7"/>
      <c r="EP889" s="7"/>
      <c r="EQ889" s="7"/>
      <c r="ER889" s="7"/>
      <c r="ES889" s="7"/>
      <c r="ET889" s="7"/>
      <c r="EU889" s="7"/>
      <c r="EV889" s="7"/>
      <c r="EW889" s="7"/>
      <c r="EX889" s="7"/>
      <c r="EY889" s="7"/>
      <c r="EZ889" s="7"/>
      <c r="FA889" s="7"/>
      <c r="FB889" s="7"/>
      <c r="FC889" s="7"/>
      <c r="FD889" s="7"/>
      <c r="FE889" s="7"/>
      <c r="FF889" s="7"/>
      <c r="FG889" s="7"/>
      <c r="FH889" s="7"/>
      <c r="FI889" s="7"/>
      <c r="FJ889" s="7"/>
      <c r="FK889" s="7"/>
      <c r="FL889" s="7"/>
      <c r="FM889" s="7"/>
      <c r="FN889" s="7"/>
      <c r="FO889" s="7"/>
      <c r="FP889" s="7"/>
      <c r="FQ889" s="7"/>
      <c r="FR889" s="7"/>
      <c r="FS889" s="7"/>
      <c r="FT889" s="7"/>
      <c r="FU889" s="7"/>
      <c r="FV889" s="7"/>
      <c r="FW889" s="7"/>
      <c r="FX889" s="7"/>
      <c r="FY889" s="7"/>
      <c r="FZ889" s="7"/>
      <c r="GA889" s="7"/>
      <c r="GB889" s="7"/>
      <c r="GC889" s="7"/>
      <c r="GD889" s="7"/>
      <c r="GE889" s="7"/>
      <c r="GF889" s="7"/>
      <c r="GG889" s="7"/>
      <c r="GH889" s="7"/>
      <c r="GI889" s="7"/>
      <c r="GJ889" s="7"/>
      <c r="GK889" s="7"/>
      <c r="GL889" s="7"/>
      <c r="GM889" s="7"/>
      <c r="GN889" s="7"/>
      <c r="GO889" s="7"/>
      <c r="GP889" s="7"/>
      <c r="GQ889" s="7"/>
      <c r="GR889" s="7"/>
      <c r="GS889" s="7"/>
      <c r="GT889" s="7"/>
      <c r="GU889" s="7"/>
      <c r="GV889" s="7"/>
      <c r="GW889" s="7"/>
      <c r="GX889" s="7"/>
      <c r="GY889" s="7"/>
      <c r="GZ889" s="7"/>
      <c r="HA889" s="7"/>
      <c r="HB889" s="7"/>
      <c r="HC889" s="7"/>
      <c r="HD889" s="7"/>
      <c r="HE889" s="7"/>
      <c r="HF889" s="7"/>
      <c r="HG889" s="7"/>
      <c r="HH889" s="7"/>
      <c r="HI889" s="7"/>
      <c r="HJ889" s="7"/>
      <c r="HK889" s="7"/>
      <c r="HL889" s="7"/>
      <c r="HM889" s="7"/>
      <c r="HN889" s="7"/>
      <c r="HO889" s="7"/>
      <c r="HP889" s="7"/>
      <c r="HQ889" s="7"/>
      <c r="HR889" s="7"/>
      <c r="HS889" s="7"/>
      <c r="HT889" s="7"/>
      <c r="HU889" s="7"/>
      <c r="HV889" s="7"/>
      <c r="HW889" s="7"/>
      <c r="HX889" s="7"/>
      <c r="HY889" s="7"/>
      <c r="HZ889" s="7"/>
      <c r="IA889" s="7"/>
      <c r="IB889" s="7"/>
      <c r="IC889" s="7"/>
      <c r="ID889" s="7"/>
      <c r="IE889" s="7"/>
      <c r="IF889" s="7"/>
      <c r="IG889" s="7"/>
      <c r="IH889" s="7"/>
      <c r="II889" s="7"/>
      <c r="IJ889" s="7"/>
      <c r="IK889" s="7"/>
      <c r="IL889" s="7"/>
      <c r="IM889" s="7"/>
      <c r="IN889" s="7"/>
      <c r="IO889" s="7"/>
      <c r="IP889" s="7"/>
      <c r="IQ889" s="7"/>
    </row>
    <row r="890" spans="2:251">
      <c r="B890" s="65"/>
      <c r="C890" s="15"/>
      <c r="D890" s="15"/>
      <c r="F890" s="15"/>
      <c r="G890" s="14"/>
      <c r="H890" s="14"/>
      <c r="I890" s="14"/>
      <c r="J890" s="15"/>
      <c r="K890" s="14"/>
      <c r="L890" s="15"/>
      <c r="M890" s="15"/>
      <c r="N890" s="15"/>
      <c r="O890" s="15"/>
      <c r="P890" s="15"/>
      <c r="Q890" s="14"/>
      <c r="R890" s="15"/>
      <c r="S890" s="15"/>
      <c r="T890" s="15"/>
      <c r="U890" s="15"/>
      <c r="V890" s="15"/>
      <c r="W890" s="18"/>
      <c r="X890" s="15"/>
      <c r="Y890" s="15"/>
      <c r="Z890" s="18"/>
      <c r="AA890" s="15"/>
      <c r="AB890" s="15"/>
      <c r="AC890" s="18"/>
      <c r="AD890" s="16"/>
      <c r="AE890" s="16"/>
      <c r="AF890" s="11"/>
      <c r="AG890" s="15"/>
      <c r="AH890" s="15"/>
      <c r="AI890" s="18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4"/>
      <c r="AV890" s="15"/>
      <c r="AW890" s="15"/>
      <c r="AX890" s="15"/>
      <c r="AY890" s="15"/>
      <c r="AZ890" s="15"/>
      <c r="BA890" s="15"/>
      <c r="BB890" s="15"/>
      <c r="BC890" s="15"/>
      <c r="BD890" s="14"/>
      <c r="BE890" s="15"/>
      <c r="BF890" s="15"/>
      <c r="BG890" s="16"/>
      <c r="BH890" s="15"/>
      <c r="BI890" s="15"/>
      <c r="BJ890" s="7"/>
      <c r="BK890" s="7"/>
      <c r="BL890" s="15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  <c r="EH890" s="7"/>
      <c r="EI890" s="7"/>
      <c r="EJ890" s="7"/>
      <c r="EK890" s="7"/>
      <c r="EL890" s="7"/>
      <c r="EM890" s="7"/>
      <c r="EN890" s="7"/>
      <c r="EO890" s="7"/>
      <c r="EP890" s="7"/>
      <c r="EQ890" s="7"/>
      <c r="ER890" s="7"/>
      <c r="ES890" s="7"/>
      <c r="ET890" s="7"/>
      <c r="EU890" s="7"/>
      <c r="EV890" s="7"/>
      <c r="EW890" s="7"/>
      <c r="EX890" s="7"/>
      <c r="EY890" s="7"/>
      <c r="EZ890" s="7"/>
      <c r="FA890" s="7"/>
      <c r="FB890" s="7"/>
      <c r="FC890" s="7"/>
      <c r="FD890" s="7"/>
      <c r="FE890" s="7"/>
      <c r="FF890" s="7"/>
      <c r="FG890" s="7"/>
      <c r="FH890" s="7"/>
      <c r="FI890" s="7"/>
      <c r="FJ890" s="7"/>
      <c r="FK890" s="7"/>
      <c r="FL890" s="7"/>
      <c r="FM890" s="7"/>
      <c r="FN890" s="7"/>
      <c r="FO890" s="7"/>
      <c r="FP890" s="7"/>
      <c r="FQ890" s="7"/>
      <c r="FR890" s="7"/>
      <c r="FS890" s="7"/>
      <c r="FT890" s="7"/>
      <c r="FU890" s="7"/>
      <c r="FV890" s="7"/>
      <c r="FW890" s="7"/>
      <c r="FX890" s="7"/>
      <c r="FY890" s="7"/>
      <c r="FZ890" s="7"/>
      <c r="GA890" s="7"/>
      <c r="GB890" s="7"/>
      <c r="GC890" s="7"/>
      <c r="GD890" s="7"/>
      <c r="GE890" s="7"/>
      <c r="GF890" s="7"/>
      <c r="GG890" s="7"/>
      <c r="GH890" s="7"/>
      <c r="GI890" s="7"/>
      <c r="GJ890" s="7"/>
      <c r="GK890" s="7"/>
      <c r="GL890" s="7"/>
      <c r="GM890" s="7"/>
      <c r="GN890" s="7"/>
      <c r="GO890" s="7"/>
      <c r="GP890" s="7"/>
      <c r="GQ890" s="7"/>
      <c r="GR890" s="7"/>
      <c r="GS890" s="7"/>
      <c r="GT890" s="7"/>
      <c r="GU890" s="7"/>
      <c r="GV890" s="7"/>
      <c r="GW890" s="7"/>
      <c r="GX890" s="7"/>
      <c r="GY890" s="7"/>
      <c r="GZ890" s="7"/>
      <c r="HA890" s="7"/>
      <c r="HB890" s="7"/>
      <c r="HC890" s="7"/>
      <c r="HD890" s="7"/>
      <c r="HE890" s="7"/>
      <c r="HF890" s="7"/>
      <c r="HG890" s="7"/>
      <c r="HH890" s="7"/>
      <c r="HI890" s="7"/>
      <c r="HJ890" s="7"/>
      <c r="HK890" s="7"/>
      <c r="HL890" s="7"/>
      <c r="HM890" s="7"/>
      <c r="HN890" s="7"/>
      <c r="HO890" s="7"/>
      <c r="HP890" s="7"/>
      <c r="HQ890" s="7"/>
      <c r="HR890" s="7"/>
      <c r="HS890" s="7"/>
      <c r="HT890" s="7"/>
      <c r="HU890" s="7"/>
      <c r="HV890" s="7"/>
      <c r="HW890" s="7"/>
      <c r="HX890" s="7"/>
      <c r="HY890" s="7"/>
      <c r="HZ890" s="7"/>
      <c r="IA890" s="7"/>
      <c r="IB890" s="7"/>
      <c r="IC890" s="7"/>
      <c r="ID890" s="7"/>
      <c r="IE890" s="7"/>
      <c r="IF890" s="7"/>
      <c r="IG890" s="7"/>
      <c r="IH890" s="7"/>
      <c r="II890" s="7"/>
      <c r="IJ890" s="7"/>
      <c r="IK890" s="7"/>
      <c r="IL890" s="7"/>
      <c r="IM890" s="7"/>
      <c r="IN890" s="7"/>
      <c r="IO890" s="7"/>
      <c r="IP890" s="7"/>
      <c r="IQ890" s="7"/>
    </row>
    <row r="891" spans="2:251">
      <c r="B891" s="65"/>
      <c r="C891" s="15"/>
      <c r="D891" s="15"/>
      <c r="F891" s="15"/>
      <c r="G891" s="14"/>
      <c r="H891" s="14"/>
      <c r="I891" s="14"/>
      <c r="J891" s="15"/>
      <c r="K891" s="14"/>
      <c r="L891" s="15"/>
      <c r="M891" s="15"/>
      <c r="N891" s="15"/>
      <c r="O891" s="15"/>
      <c r="P891" s="15"/>
      <c r="Q891" s="14"/>
      <c r="R891" s="15"/>
      <c r="S891" s="15"/>
      <c r="T891" s="15"/>
      <c r="U891" s="15"/>
      <c r="V891" s="15"/>
      <c r="W891" s="18"/>
      <c r="X891" s="15"/>
      <c r="Y891" s="15"/>
      <c r="Z891" s="18"/>
      <c r="AA891" s="15"/>
      <c r="AB891" s="15"/>
      <c r="AC891" s="18"/>
      <c r="AD891" s="16"/>
      <c r="AE891" s="16"/>
      <c r="AF891" s="11"/>
      <c r="AG891" s="15"/>
      <c r="AH891" s="15"/>
      <c r="AI891" s="18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4"/>
      <c r="AV891" s="15"/>
      <c r="AW891" s="15"/>
      <c r="AX891" s="15"/>
      <c r="AY891" s="15"/>
      <c r="AZ891" s="15"/>
      <c r="BA891" s="15"/>
      <c r="BB891" s="15"/>
      <c r="BC891" s="15"/>
      <c r="BD891" s="14"/>
      <c r="BE891" s="15"/>
      <c r="BF891" s="15"/>
      <c r="BG891" s="16"/>
      <c r="BH891" s="15"/>
      <c r="BI891" s="15"/>
      <c r="BJ891" s="7"/>
      <c r="BK891" s="7"/>
      <c r="BL891" s="15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  <c r="FH891" s="7"/>
      <c r="FI891" s="7"/>
      <c r="FJ891" s="7"/>
      <c r="FK891" s="7"/>
      <c r="FL891" s="7"/>
      <c r="FM891" s="7"/>
      <c r="FN891" s="7"/>
      <c r="FO891" s="7"/>
      <c r="FP891" s="7"/>
      <c r="FQ891" s="7"/>
      <c r="FR891" s="7"/>
      <c r="FS891" s="7"/>
      <c r="FT891" s="7"/>
      <c r="FU891" s="7"/>
      <c r="FV891" s="7"/>
      <c r="FW891" s="7"/>
      <c r="FX891" s="7"/>
      <c r="FY891" s="7"/>
      <c r="FZ891" s="7"/>
      <c r="GA891" s="7"/>
      <c r="GB891" s="7"/>
      <c r="GC891" s="7"/>
      <c r="GD891" s="7"/>
      <c r="GE891" s="7"/>
      <c r="GF891" s="7"/>
      <c r="GG891" s="7"/>
      <c r="GH891" s="7"/>
      <c r="GI891" s="7"/>
      <c r="GJ891" s="7"/>
      <c r="GK891" s="7"/>
      <c r="GL891" s="7"/>
      <c r="GM891" s="7"/>
      <c r="GN891" s="7"/>
      <c r="GO891" s="7"/>
      <c r="GP891" s="7"/>
      <c r="GQ891" s="7"/>
      <c r="GR891" s="7"/>
      <c r="GS891" s="7"/>
      <c r="GT891" s="7"/>
      <c r="GU891" s="7"/>
      <c r="GV891" s="7"/>
      <c r="GW891" s="7"/>
      <c r="GX891" s="7"/>
      <c r="GY891" s="7"/>
      <c r="GZ891" s="7"/>
      <c r="HA891" s="7"/>
      <c r="HB891" s="7"/>
      <c r="HC891" s="7"/>
      <c r="HD891" s="7"/>
      <c r="HE891" s="7"/>
      <c r="HF891" s="7"/>
      <c r="HG891" s="7"/>
      <c r="HH891" s="7"/>
      <c r="HI891" s="7"/>
      <c r="HJ891" s="7"/>
      <c r="HK891" s="7"/>
      <c r="HL891" s="7"/>
      <c r="HM891" s="7"/>
      <c r="HN891" s="7"/>
      <c r="HO891" s="7"/>
      <c r="HP891" s="7"/>
      <c r="HQ891" s="7"/>
      <c r="HR891" s="7"/>
      <c r="HS891" s="7"/>
      <c r="HT891" s="7"/>
      <c r="HU891" s="7"/>
      <c r="HV891" s="7"/>
      <c r="HW891" s="7"/>
      <c r="HX891" s="7"/>
      <c r="HY891" s="7"/>
      <c r="HZ891" s="7"/>
      <c r="IA891" s="7"/>
      <c r="IB891" s="7"/>
      <c r="IC891" s="7"/>
      <c r="ID891" s="7"/>
      <c r="IE891" s="7"/>
      <c r="IF891" s="7"/>
      <c r="IG891" s="7"/>
      <c r="IH891" s="7"/>
      <c r="II891" s="7"/>
      <c r="IJ891" s="7"/>
      <c r="IK891" s="7"/>
      <c r="IL891" s="7"/>
      <c r="IM891" s="7"/>
      <c r="IN891" s="7"/>
      <c r="IO891" s="7"/>
      <c r="IP891" s="7"/>
      <c r="IQ891" s="7"/>
    </row>
    <row r="892" spans="2:251">
      <c r="B892" s="65"/>
      <c r="C892" s="15"/>
      <c r="D892" s="15"/>
      <c r="F892" s="15"/>
      <c r="G892" s="14"/>
      <c r="H892" s="14"/>
      <c r="I892" s="14"/>
      <c r="J892" s="15"/>
      <c r="K892" s="14"/>
      <c r="L892" s="15"/>
      <c r="M892" s="15"/>
      <c r="N892" s="15"/>
      <c r="O892" s="15"/>
      <c r="P892" s="15"/>
      <c r="Q892" s="14"/>
      <c r="R892" s="15"/>
      <c r="S892" s="15"/>
      <c r="T892" s="15"/>
      <c r="U892" s="15"/>
      <c r="V892" s="15"/>
      <c r="W892" s="18"/>
      <c r="X892" s="15"/>
      <c r="Y892" s="15"/>
      <c r="Z892" s="18"/>
      <c r="AA892" s="15"/>
      <c r="AB892" s="15"/>
      <c r="AC892" s="18"/>
      <c r="AD892" s="16"/>
      <c r="AE892" s="16"/>
      <c r="AF892" s="11"/>
      <c r="AG892" s="15"/>
      <c r="AH892" s="15"/>
      <c r="AI892" s="18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4"/>
      <c r="AV892" s="15"/>
      <c r="AW892" s="15"/>
      <c r="AX892" s="15"/>
      <c r="AY892" s="15"/>
      <c r="AZ892" s="15"/>
      <c r="BA892" s="15"/>
      <c r="BB892" s="15"/>
      <c r="BC892" s="15"/>
      <c r="BD892" s="14"/>
      <c r="BE892" s="15"/>
      <c r="BF892" s="15"/>
      <c r="BG892" s="15"/>
      <c r="BH892" s="15"/>
      <c r="BI892" s="15"/>
      <c r="BJ892" s="7"/>
      <c r="BK892" s="7"/>
      <c r="BL892" s="15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  <c r="DV892" s="7"/>
      <c r="DW892" s="7"/>
      <c r="DX892" s="7"/>
      <c r="DY892" s="7"/>
      <c r="DZ892" s="7"/>
      <c r="EA892" s="7"/>
      <c r="EB892" s="7"/>
      <c r="EC892" s="7"/>
      <c r="ED892" s="7"/>
      <c r="EE892" s="7"/>
      <c r="EF892" s="7"/>
      <c r="EG892" s="7"/>
      <c r="EH892" s="7"/>
      <c r="EI892" s="7"/>
      <c r="EJ892" s="7"/>
      <c r="EK892" s="7"/>
      <c r="EL892" s="7"/>
      <c r="EM892" s="7"/>
      <c r="EN892" s="7"/>
      <c r="EO892" s="7"/>
      <c r="EP892" s="7"/>
      <c r="EQ892" s="7"/>
      <c r="ER892" s="7"/>
      <c r="ES892" s="7"/>
      <c r="ET892" s="7"/>
      <c r="EU892" s="7"/>
      <c r="EV892" s="7"/>
      <c r="EW892" s="7"/>
      <c r="EX892" s="7"/>
      <c r="EY892" s="7"/>
      <c r="EZ892" s="7"/>
      <c r="FA892" s="7"/>
      <c r="FB892" s="7"/>
      <c r="FC892" s="7"/>
      <c r="FD892" s="7"/>
      <c r="FE892" s="7"/>
      <c r="FF892" s="7"/>
      <c r="FG892" s="7"/>
      <c r="FH892" s="7"/>
      <c r="FI892" s="7"/>
      <c r="FJ892" s="7"/>
      <c r="FK892" s="7"/>
      <c r="FL892" s="7"/>
      <c r="FM892" s="7"/>
      <c r="FN892" s="7"/>
      <c r="FO892" s="7"/>
      <c r="FP892" s="7"/>
      <c r="FQ892" s="7"/>
      <c r="FR892" s="7"/>
      <c r="FS892" s="7"/>
      <c r="FT892" s="7"/>
      <c r="FU892" s="7"/>
      <c r="FV892" s="7"/>
      <c r="FW892" s="7"/>
      <c r="FX892" s="7"/>
      <c r="FY892" s="7"/>
      <c r="FZ892" s="7"/>
      <c r="GA892" s="7"/>
      <c r="GB892" s="7"/>
      <c r="GC892" s="7"/>
      <c r="GD892" s="7"/>
      <c r="GE892" s="7"/>
      <c r="GF892" s="7"/>
      <c r="GG892" s="7"/>
      <c r="GH892" s="7"/>
      <c r="GI892" s="7"/>
      <c r="GJ892" s="7"/>
      <c r="GK892" s="7"/>
      <c r="GL892" s="7"/>
      <c r="GM892" s="7"/>
      <c r="GN892" s="7"/>
      <c r="GO892" s="7"/>
      <c r="GP892" s="7"/>
      <c r="GQ892" s="7"/>
      <c r="GR892" s="7"/>
      <c r="GS892" s="7"/>
      <c r="GT892" s="7"/>
      <c r="GU892" s="7"/>
      <c r="GV892" s="7"/>
      <c r="GW892" s="7"/>
      <c r="GX892" s="7"/>
      <c r="GY892" s="7"/>
      <c r="GZ892" s="7"/>
      <c r="HA892" s="7"/>
      <c r="HB892" s="7"/>
      <c r="HC892" s="7"/>
      <c r="HD892" s="7"/>
      <c r="HE892" s="7"/>
      <c r="HF892" s="7"/>
      <c r="HG892" s="7"/>
      <c r="HH892" s="7"/>
      <c r="HI892" s="7"/>
      <c r="HJ892" s="7"/>
      <c r="HK892" s="7"/>
      <c r="HL892" s="7"/>
      <c r="HM892" s="7"/>
      <c r="HN892" s="7"/>
      <c r="HO892" s="7"/>
      <c r="HP892" s="7"/>
      <c r="HQ892" s="7"/>
      <c r="HR892" s="7"/>
      <c r="HS892" s="7"/>
      <c r="HT892" s="7"/>
      <c r="HU892" s="7"/>
      <c r="HV892" s="7"/>
      <c r="HW892" s="7"/>
      <c r="HX892" s="7"/>
      <c r="HY892" s="7"/>
      <c r="HZ892" s="7"/>
      <c r="IA892" s="7"/>
      <c r="IB892" s="7"/>
      <c r="IC892" s="7"/>
      <c r="ID892" s="7"/>
      <c r="IE892" s="7"/>
      <c r="IF892" s="7"/>
      <c r="IG892" s="7"/>
      <c r="IH892" s="7"/>
      <c r="II892" s="7"/>
      <c r="IJ892" s="7"/>
      <c r="IK892" s="7"/>
      <c r="IL892" s="7"/>
      <c r="IM892" s="7"/>
      <c r="IN892" s="7"/>
      <c r="IO892" s="7"/>
      <c r="IP892" s="7"/>
      <c r="IQ892" s="7"/>
    </row>
    <row r="893" spans="2:251">
      <c r="B893" s="65"/>
      <c r="C893" s="15"/>
      <c r="D893" s="15"/>
      <c r="F893" s="15"/>
      <c r="G893" s="14"/>
      <c r="H893" s="14"/>
      <c r="I893" s="14"/>
      <c r="J893" s="15"/>
      <c r="K893" s="14"/>
      <c r="L893" s="15"/>
      <c r="M893" s="15"/>
      <c r="N893" s="15"/>
      <c r="O893" s="15"/>
      <c r="P893" s="15"/>
      <c r="Q893" s="14"/>
      <c r="R893" s="15"/>
      <c r="S893" s="15"/>
      <c r="T893" s="15"/>
      <c r="U893" s="15"/>
      <c r="V893" s="15"/>
      <c r="W893" s="18"/>
      <c r="X893" s="15"/>
      <c r="Y893" s="15"/>
      <c r="Z893" s="18"/>
      <c r="AA893" s="15"/>
      <c r="AB893" s="15"/>
      <c r="AC893" s="18"/>
      <c r="AD893" s="16"/>
      <c r="AE893" s="16"/>
      <c r="AF893" s="11"/>
      <c r="AG893" s="15"/>
      <c r="AH893" s="15"/>
      <c r="AI893" s="18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4"/>
      <c r="AV893" s="15"/>
      <c r="AW893" s="15"/>
      <c r="AX893" s="15"/>
      <c r="AY893" s="15"/>
      <c r="AZ893" s="15"/>
      <c r="BA893" s="15"/>
      <c r="BB893" s="15"/>
      <c r="BC893" s="15"/>
      <c r="BD893" s="14"/>
      <c r="BE893" s="15"/>
      <c r="BF893" s="15"/>
      <c r="BG893" s="16"/>
      <c r="BH893" s="15"/>
      <c r="BI893" s="15"/>
      <c r="BJ893" s="7"/>
      <c r="BK893" s="7"/>
      <c r="BL893" s="15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  <c r="DV893" s="7"/>
      <c r="DW893" s="7"/>
      <c r="DX893" s="7"/>
      <c r="DY893" s="7"/>
      <c r="DZ893" s="7"/>
      <c r="EA893" s="7"/>
      <c r="EB893" s="7"/>
      <c r="EC893" s="7"/>
      <c r="ED893" s="7"/>
      <c r="EE893" s="7"/>
      <c r="EF893" s="7"/>
      <c r="EG893" s="7"/>
      <c r="EH893" s="7"/>
      <c r="EI893" s="7"/>
      <c r="EJ893" s="7"/>
      <c r="EK893" s="7"/>
      <c r="EL893" s="7"/>
      <c r="EM893" s="7"/>
      <c r="EN893" s="7"/>
      <c r="EO893" s="7"/>
      <c r="EP893" s="7"/>
      <c r="EQ893" s="7"/>
      <c r="ER893" s="7"/>
      <c r="ES893" s="7"/>
      <c r="ET893" s="7"/>
      <c r="EU893" s="7"/>
      <c r="EV893" s="7"/>
      <c r="EW893" s="7"/>
      <c r="EX893" s="7"/>
      <c r="EY893" s="7"/>
      <c r="EZ893" s="7"/>
      <c r="FA893" s="7"/>
      <c r="FB893" s="7"/>
      <c r="FC893" s="7"/>
      <c r="FD893" s="7"/>
      <c r="FE893" s="7"/>
      <c r="FF893" s="7"/>
      <c r="FG893" s="7"/>
      <c r="FH893" s="7"/>
      <c r="FI893" s="7"/>
      <c r="FJ893" s="7"/>
      <c r="FK893" s="7"/>
      <c r="FL893" s="7"/>
      <c r="FM893" s="7"/>
      <c r="FN893" s="7"/>
      <c r="FO893" s="7"/>
      <c r="FP893" s="7"/>
      <c r="FQ893" s="7"/>
      <c r="FR893" s="7"/>
      <c r="FS893" s="7"/>
      <c r="FT893" s="7"/>
      <c r="FU893" s="7"/>
      <c r="FV893" s="7"/>
      <c r="FW893" s="7"/>
      <c r="FX893" s="7"/>
      <c r="FY893" s="7"/>
      <c r="FZ893" s="7"/>
      <c r="GA893" s="7"/>
      <c r="GB893" s="7"/>
      <c r="GC893" s="7"/>
      <c r="GD893" s="7"/>
      <c r="GE893" s="7"/>
      <c r="GF893" s="7"/>
      <c r="GG893" s="7"/>
      <c r="GH893" s="7"/>
      <c r="GI893" s="7"/>
      <c r="GJ893" s="7"/>
      <c r="GK893" s="7"/>
      <c r="GL893" s="7"/>
      <c r="GM893" s="7"/>
      <c r="GN893" s="7"/>
      <c r="GO893" s="7"/>
      <c r="GP893" s="7"/>
      <c r="GQ893" s="7"/>
      <c r="GR893" s="7"/>
      <c r="GS893" s="7"/>
      <c r="GT893" s="7"/>
      <c r="GU893" s="7"/>
      <c r="GV893" s="7"/>
      <c r="GW893" s="7"/>
      <c r="GX893" s="7"/>
      <c r="GY893" s="7"/>
      <c r="GZ893" s="7"/>
      <c r="HA893" s="7"/>
      <c r="HB893" s="7"/>
      <c r="HC893" s="7"/>
      <c r="HD893" s="7"/>
      <c r="HE893" s="7"/>
      <c r="HF893" s="7"/>
      <c r="HG893" s="7"/>
      <c r="HH893" s="7"/>
      <c r="HI893" s="7"/>
      <c r="HJ893" s="7"/>
      <c r="HK893" s="7"/>
      <c r="HL893" s="7"/>
      <c r="HM893" s="7"/>
      <c r="HN893" s="7"/>
      <c r="HO893" s="7"/>
      <c r="HP893" s="7"/>
      <c r="HQ893" s="7"/>
      <c r="HR893" s="7"/>
      <c r="HS893" s="7"/>
      <c r="HT893" s="7"/>
      <c r="HU893" s="7"/>
      <c r="HV893" s="7"/>
      <c r="HW893" s="7"/>
      <c r="HX893" s="7"/>
      <c r="HY893" s="7"/>
      <c r="HZ893" s="7"/>
      <c r="IA893" s="7"/>
      <c r="IB893" s="7"/>
      <c r="IC893" s="7"/>
      <c r="ID893" s="7"/>
      <c r="IE893" s="7"/>
      <c r="IF893" s="7"/>
      <c r="IG893" s="7"/>
      <c r="IH893" s="7"/>
      <c r="II893" s="7"/>
      <c r="IJ893" s="7"/>
      <c r="IK893" s="7"/>
      <c r="IL893" s="7"/>
      <c r="IM893" s="7"/>
      <c r="IN893" s="7"/>
      <c r="IO893" s="7"/>
      <c r="IP893" s="7"/>
      <c r="IQ893" s="7"/>
    </row>
    <row r="894" spans="2:251">
      <c r="B894" s="65"/>
      <c r="C894" s="15"/>
      <c r="D894" s="15"/>
      <c r="F894" s="15"/>
      <c r="G894" s="14"/>
      <c r="H894" s="14"/>
      <c r="I894" s="14"/>
      <c r="J894" s="15"/>
      <c r="K894" s="14"/>
      <c r="L894" s="15"/>
      <c r="M894" s="15"/>
      <c r="N894" s="15"/>
      <c r="O894" s="15"/>
      <c r="P894" s="15"/>
      <c r="Q894" s="14"/>
      <c r="R894" s="15"/>
      <c r="S894" s="15"/>
      <c r="T894" s="15"/>
      <c r="U894" s="15"/>
      <c r="V894" s="15"/>
      <c r="W894" s="18"/>
      <c r="X894" s="15"/>
      <c r="Y894" s="15"/>
      <c r="Z894" s="18"/>
      <c r="AA894" s="15"/>
      <c r="AB894" s="15"/>
      <c r="AC894" s="18"/>
      <c r="AD894" s="16"/>
      <c r="AE894" s="16"/>
      <c r="AF894" s="11"/>
      <c r="AG894" s="15"/>
      <c r="AH894" s="15"/>
      <c r="AI894" s="18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4"/>
      <c r="AV894" s="15"/>
      <c r="AW894" s="15"/>
      <c r="AX894" s="15"/>
      <c r="AY894" s="15"/>
      <c r="AZ894" s="15"/>
      <c r="BA894" s="15"/>
      <c r="BB894" s="15"/>
      <c r="BC894" s="15"/>
      <c r="BD894" s="14"/>
      <c r="BE894" s="15"/>
      <c r="BF894" s="15"/>
      <c r="BG894" s="16"/>
      <c r="BH894" s="15"/>
      <c r="BI894" s="15"/>
      <c r="BJ894" s="7"/>
      <c r="BK894" s="7"/>
      <c r="BL894" s="15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7"/>
      <c r="DD894" s="7"/>
      <c r="DE894" s="7"/>
      <c r="DF894" s="7"/>
      <c r="DG894" s="7"/>
      <c r="DH894" s="7"/>
      <c r="DI894" s="7"/>
      <c r="DJ894" s="7"/>
      <c r="DK894" s="7"/>
      <c r="DL894" s="7"/>
      <c r="DM894" s="7"/>
      <c r="DN894" s="7"/>
      <c r="DO894" s="7"/>
      <c r="DP894" s="7"/>
      <c r="DQ894" s="7"/>
      <c r="DR894" s="7"/>
      <c r="DS894" s="7"/>
      <c r="DT894" s="7"/>
      <c r="DU894" s="7"/>
      <c r="DV894" s="7"/>
      <c r="DW894" s="7"/>
      <c r="DX894" s="7"/>
      <c r="DY894" s="7"/>
      <c r="DZ894" s="7"/>
      <c r="EA894" s="7"/>
      <c r="EB894" s="7"/>
      <c r="EC894" s="7"/>
      <c r="ED894" s="7"/>
      <c r="EE894" s="7"/>
      <c r="EF894" s="7"/>
      <c r="EG894" s="7"/>
      <c r="EH894" s="7"/>
      <c r="EI894" s="7"/>
      <c r="EJ894" s="7"/>
      <c r="EK894" s="7"/>
      <c r="EL894" s="7"/>
      <c r="EM894" s="7"/>
      <c r="EN894" s="7"/>
      <c r="EO894" s="7"/>
      <c r="EP894" s="7"/>
      <c r="EQ894" s="7"/>
      <c r="ER894" s="7"/>
      <c r="ES894" s="7"/>
      <c r="ET894" s="7"/>
      <c r="EU894" s="7"/>
      <c r="EV894" s="7"/>
      <c r="EW894" s="7"/>
      <c r="EX894" s="7"/>
      <c r="EY894" s="7"/>
      <c r="EZ894" s="7"/>
      <c r="FA894" s="7"/>
      <c r="FB894" s="7"/>
      <c r="FC894" s="7"/>
      <c r="FD894" s="7"/>
      <c r="FE894" s="7"/>
      <c r="FF894" s="7"/>
      <c r="FG894" s="7"/>
      <c r="FH894" s="7"/>
      <c r="FI894" s="7"/>
      <c r="FJ894" s="7"/>
      <c r="FK894" s="7"/>
      <c r="FL894" s="7"/>
      <c r="FM894" s="7"/>
      <c r="FN894" s="7"/>
      <c r="FO894" s="7"/>
      <c r="FP894" s="7"/>
      <c r="FQ894" s="7"/>
      <c r="FR894" s="7"/>
      <c r="FS894" s="7"/>
      <c r="FT894" s="7"/>
      <c r="FU894" s="7"/>
      <c r="FV894" s="7"/>
      <c r="FW894" s="7"/>
      <c r="FX894" s="7"/>
      <c r="FY894" s="7"/>
      <c r="FZ894" s="7"/>
      <c r="GA894" s="7"/>
      <c r="GB894" s="7"/>
      <c r="GC894" s="7"/>
      <c r="GD894" s="7"/>
      <c r="GE894" s="7"/>
      <c r="GF894" s="7"/>
      <c r="GG894" s="7"/>
      <c r="GH894" s="7"/>
      <c r="GI894" s="7"/>
      <c r="GJ894" s="7"/>
      <c r="GK894" s="7"/>
      <c r="GL894" s="7"/>
      <c r="GM894" s="7"/>
      <c r="GN894" s="7"/>
      <c r="GO894" s="7"/>
      <c r="GP894" s="7"/>
      <c r="GQ894" s="7"/>
      <c r="GR894" s="7"/>
      <c r="GS894" s="7"/>
      <c r="GT894" s="7"/>
      <c r="GU894" s="7"/>
      <c r="GV894" s="7"/>
      <c r="GW894" s="7"/>
      <c r="GX894" s="7"/>
      <c r="GY894" s="7"/>
      <c r="GZ894" s="7"/>
      <c r="HA894" s="7"/>
      <c r="HB894" s="7"/>
      <c r="HC894" s="7"/>
      <c r="HD894" s="7"/>
      <c r="HE894" s="7"/>
      <c r="HF894" s="7"/>
      <c r="HG894" s="7"/>
      <c r="HH894" s="7"/>
      <c r="HI894" s="7"/>
      <c r="HJ894" s="7"/>
      <c r="HK894" s="7"/>
      <c r="HL894" s="7"/>
      <c r="HM894" s="7"/>
      <c r="HN894" s="7"/>
      <c r="HO894" s="7"/>
      <c r="HP894" s="7"/>
      <c r="HQ894" s="7"/>
      <c r="HR894" s="7"/>
      <c r="HS894" s="7"/>
      <c r="HT894" s="7"/>
      <c r="HU894" s="7"/>
      <c r="HV894" s="7"/>
      <c r="HW894" s="7"/>
      <c r="HX894" s="7"/>
      <c r="HY894" s="7"/>
      <c r="HZ894" s="7"/>
      <c r="IA894" s="7"/>
      <c r="IB894" s="7"/>
      <c r="IC894" s="7"/>
      <c r="ID894" s="7"/>
      <c r="IE894" s="7"/>
      <c r="IF894" s="7"/>
      <c r="IG894" s="7"/>
      <c r="IH894" s="7"/>
      <c r="II894" s="7"/>
      <c r="IJ894" s="7"/>
      <c r="IK894" s="7"/>
      <c r="IL894" s="7"/>
      <c r="IM894" s="7"/>
      <c r="IN894" s="7"/>
      <c r="IO894" s="7"/>
      <c r="IP894" s="7"/>
      <c r="IQ894" s="7"/>
    </row>
    <row r="895" spans="2:251">
      <c r="B895" s="65"/>
      <c r="C895" s="15"/>
      <c r="D895" s="15"/>
      <c r="F895" s="15"/>
      <c r="G895" s="14"/>
      <c r="H895" s="14"/>
      <c r="I895" s="14"/>
      <c r="J895" s="15"/>
      <c r="K895" s="14"/>
      <c r="L895" s="15"/>
      <c r="M895" s="15"/>
      <c r="N895" s="15"/>
      <c r="O895" s="15"/>
      <c r="P895" s="15"/>
      <c r="Q895" s="14"/>
      <c r="R895" s="15"/>
      <c r="S895" s="15"/>
      <c r="T895" s="15"/>
      <c r="U895" s="15"/>
      <c r="V895" s="15"/>
      <c r="W895" s="18"/>
      <c r="X895" s="15"/>
      <c r="Y895" s="15"/>
      <c r="Z895" s="18"/>
      <c r="AA895" s="15"/>
      <c r="AB895" s="15"/>
      <c r="AC895" s="18"/>
      <c r="AD895" s="16"/>
      <c r="AE895" s="16"/>
      <c r="AF895" s="11"/>
      <c r="AG895" s="15"/>
      <c r="AH895" s="15"/>
      <c r="AI895" s="18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4"/>
      <c r="AV895" s="15"/>
      <c r="AW895" s="15"/>
      <c r="AX895" s="15"/>
      <c r="AY895" s="15"/>
      <c r="AZ895" s="15"/>
      <c r="BA895" s="15"/>
      <c r="BB895" s="15"/>
      <c r="BC895" s="15"/>
      <c r="BD895" s="14"/>
      <c r="BE895" s="15"/>
      <c r="BF895" s="15"/>
      <c r="BG895" s="16"/>
      <c r="BH895" s="15"/>
      <c r="BI895" s="15"/>
      <c r="BJ895" s="7"/>
      <c r="BK895" s="7"/>
      <c r="BL895" s="15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7"/>
      <c r="DD895" s="7"/>
      <c r="DE895" s="7"/>
      <c r="DF895" s="7"/>
      <c r="DG895" s="7"/>
      <c r="DH895" s="7"/>
      <c r="DI895" s="7"/>
      <c r="DJ895" s="7"/>
      <c r="DK895" s="7"/>
      <c r="DL895" s="7"/>
      <c r="DM895" s="7"/>
      <c r="DN895" s="7"/>
      <c r="DO895" s="7"/>
      <c r="DP895" s="7"/>
      <c r="DQ895" s="7"/>
      <c r="DR895" s="7"/>
      <c r="DS895" s="7"/>
      <c r="DT895" s="7"/>
      <c r="DU895" s="7"/>
      <c r="DV895" s="7"/>
      <c r="DW895" s="7"/>
      <c r="DX895" s="7"/>
      <c r="DY895" s="7"/>
      <c r="DZ895" s="7"/>
      <c r="EA895" s="7"/>
      <c r="EB895" s="7"/>
      <c r="EC895" s="7"/>
      <c r="ED895" s="7"/>
      <c r="EE895" s="7"/>
      <c r="EF895" s="7"/>
      <c r="EG895" s="7"/>
      <c r="EH895" s="7"/>
      <c r="EI895" s="7"/>
      <c r="EJ895" s="7"/>
      <c r="EK895" s="7"/>
      <c r="EL895" s="7"/>
      <c r="EM895" s="7"/>
      <c r="EN895" s="7"/>
      <c r="EO895" s="7"/>
      <c r="EP895" s="7"/>
      <c r="EQ895" s="7"/>
      <c r="ER895" s="7"/>
      <c r="ES895" s="7"/>
      <c r="ET895" s="7"/>
      <c r="EU895" s="7"/>
      <c r="EV895" s="7"/>
      <c r="EW895" s="7"/>
      <c r="EX895" s="7"/>
      <c r="EY895" s="7"/>
      <c r="EZ895" s="7"/>
      <c r="FA895" s="7"/>
      <c r="FB895" s="7"/>
      <c r="FC895" s="7"/>
      <c r="FD895" s="7"/>
      <c r="FE895" s="7"/>
      <c r="FF895" s="7"/>
      <c r="FG895" s="7"/>
      <c r="FH895" s="7"/>
      <c r="FI895" s="7"/>
      <c r="FJ895" s="7"/>
      <c r="FK895" s="7"/>
      <c r="FL895" s="7"/>
      <c r="FM895" s="7"/>
      <c r="FN895" s="7"/>
      <c r="FO895" s="7"/>
      <c r="FP895" s="7"/>
      <c r="FQ895" s="7"/>
      <c r="FR895" s="7"/>
      <c r="FS895" s="7"/>
      <c r="FT895" s="7"/>
      <c r="FU895" s="7"/>
      <c r="FV895" s="7"/>
      <c r="FW895" s="7"/>
      <c r="FX895" s="7"/>
      <c r="FY895" s="7"/>
      <c r="FZ895" s="7"/>
      <c r="GA895" s="7"/>
      <c r="GB895" s="7"/>
      <c r="GC895" s="7"/>
      <c r="GD895" s="7"/>
      <c r="GE895" s="7"/>
      <c r="GF895" s="7"/>
      <c r="GG895" s="7"/>
      <c r="GH895" s="7"/>
      <c r="GI895" s="7"/>
      <c r="GJ895" s="7"/>
      <c r="GK895" s="7"/>
      <c r="GL895" s="7"/>
      <c r="GM895" s="7"/>
      <c r="GN895" s="7"/>
      <c r="GO895" s="7"/>
      <c r="GP895" s="7"/>
      <c r="GQ895" s="7"/>
      <c r="GR895" s="7"/>
      <c r="GS895" s="7"/>
      <c r="GT895" s="7"/>
      <c r="GU895" s="7"/>
      <c r="GV895" s="7"/>
      <c r="GW895" s="7"/>
      <c r="GX895" s="7"/>
      <c r="GY895" s="7"/>
      <c r="GZ895" s="7"/>
      <c r="HA895" s="7"/>
      <c r="HB895" s="7"/>
      <c r="HC895" s="7"/>
      <c r="HD895" s="7"/>
      <c r="HE895" s="7"/>
      <c r="HF895" s="7"/>
      <c r="HG895" s="7"/>
      <c r="HH895" s="7"/>
      <c r="HI895" s="7"/>
      <c r="HJ895" s="7"/>
      <c r="HK895" s="7"/>
      <c r="HL895" s="7"/>
      <c r="HM895" s="7"/>
      <c r="HN895" s="7"/>
      <c r="HO895" s="7"/>
      <c r="HP895" s="7"/>
      <c r="HQ895" s="7"/>
      <c r="HR895" s="7"/>
      <c r="HS895" s="7"/>
      <c r="HT895" s="7"/>
      <c r="HU895" s="7"/>
      <c r="HV895" s="7"/>
      <c r="HW895" s="7"/>
      <c r="HX895" s="7"/>
      <c r="HY895" s="7"/>
      <c r="HZ895" s="7"/>
      <c r="IA895" s="7"/>
      <c r="IB895" s="7"/>
      <c r="IC895" s="7"/>
      <c r="ID895" s="7"/>
      <c r="IE895" s="7"/>
      <c r="IF895" s="7"/>
      <c r="IG895" s="7"/>
      <c r="IH895" s="7"/>
      <c r="II895" s="7"/>
      <c r="IJ895" s="7"/>
      <c r="IK895" s="7"/>
      <c r="IL895" s="7"/>
      <c r="IM895" s="7"/>
      <c r="IN895" s="7"/>
      <c r="IO895" s="7"/>
      <c r="IP895" s="7"/>
      <c r="IQ895" s="7"/>
    </row>
    <row r="896" spans="2:251">
      <c r="B896" s="65"/>
      <c r="C896" s="15"/>
      <c r="D896" s="15"/>
      <c r="F896" s="15"/>
      <c r="G896" s="14"/>
      <c r="H896" s="14"/>
      <c r="I896" s="14"/>
      <c r="J896" s="15"/>
      <c r="K896" s="14"/>
      <c r="L896" s="15"/>
      <c r="M896" s="15"/>
      <c r="N896" s="15"/>
      <c r="O896" s="15"/>
      <c r="P896" s="15"/>
      <c r="Q896" s="14"/>
      <c r="R896" s="15"/>
      <c r="S896" s="15"/>
      <c r="T896" s="15"/>
      <c r="U896" s="15"/>
      <c r="V896" s="15"/>
      <c r="W896" s="18"/>
      <c r="X896" s="15"/>
      <c r="Y896" s="15"/>
      <c r="Z896" s="18"/>
      <c r="AA896" s="15"/>
      <c r="AB896" s="15"/>
      <c r="AC896" s="18"/>
      <c r="AD896" s="16"/>
      <c r="AE896" s="16"/>
      <c r="AF896" s="11"/>
      <c r="AG896" s="15"/>
      <c r="AH896" s="15"/>
      <c r="AI896" s="18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4"/>
      <c r="AV896" s="15"/>
      <c r="AW896" s="15"/>
      <c r="AX896" s="15"/>
      <c r="AY896" s="15"/>
      <c r="AZ896" s="15"/>
      <c r="BA896" s="15"/>
      <c r="BB896" s="15"/>
      <c r="BC896" s="15"/>
      <c r="BD896" s="14"/>
      <c r="BE896" s="15"/>
      <c r="BF896" s="15"/>
      <c r="BG896" s="16"/>
      <c r="BH896" s="15"/>
      <c r="BI896" s="15"/>
      <c r="BJ896" s="7"/>
      <c r="BK896" s="7"/>
      <c r="BL896" s="15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  <c r="DV896" s="7"/>
      <c r="DW896" s="7"/>
      <c r="DX896" s="7"/>
      <c r="DY896" s="7"/>
      <c r="DZ896" s="7"/>
      <c r="EA896" s="7"/>
      <c r="EB896" s="7"/>
      <c r="EC896" s="7"/>
      <c r="ED896" s="7"/>
      <c r="EE896" s="7"/>
      <c r="EF896" s="7"/>
      <c r="EG896" s="7"/>
      <c r="EH896" s="7"/>
      <c r="EI896" s="7"/>
      <c r="EJ896" s="7"/>
      <c r="EK896" s="7"/>
      <c r="EL896" s="7"/>
      <c r="EM896" s="7"/>
      <c r="EN896" s="7"/>
      <c r="EO896" s="7"/>
      <c r="EP896" s="7"/>
      <c r="EQ896" s="7"/>
      <c r="ER896" s="7"/>
      <c r="ES896" s="7"/>
      <c r="ET896" s="7"/>
      <c r="EU896" s="7"/>
      <c r="EV896" s="7"/>
      <c r="EW896" s="7"/>
      <c r="EX896" s="7"/>
      <c r="EY896" s="7"/>
      <c r="EZ896" s="7"/>
      <c r="FA896" s="7"/>
      <c r="FB896" s="7"/>
      <c r="FC896" s="7"/>
      <c r="FD896" s="7"/>
      <c r="FE896" s="7"/>
      <c r="FF896" s="7"/>
      <c r="FG896" s="7"/>
      <c r="FH896" s="7"/>
      <c r="FI896" s="7"/>
      <c r="FJ896" s="7"/>
      <c r="FK896" s="7"/>
      <c r="FL896" s="7"/>
      <c r="FM896" s="7"/>
      <c r="FN896" s="7"/>
      <c r="FO896" s="7"/>
      <c r="FP896" s="7"/>
      <c r="FQ896" s="7"/>
      <c r="FR896" s="7"/>
      <c r="FS896" s="7"/>
      <c r="FT896" s="7"/>
      <c r="FU896" s="7"/>
      <c r="FV896" s="7"/>
      <c r="FW896" s="7"/>
      <c r="FX896" s="7"/>
      <c r="FY896" s="7"/>
      <c r="FZ896" s="7"/>
      <c r="GA896" s="7"/>
      <c r="GB896" s="7"/>
      <c r="GC896" s="7"/>
      <c r="GD896" s="7"/>
      <c r="GE896" s="7"/>
      <c r="GF896" s="7"/>
      <c r="GG896" s="7"/>
      <c r="GH896" s="7"/>
      <c r="GI896" s="7"/>
      <c r="GJ896" s="7"/>
      <c r="GK896" s="7"/>
      <c r="GL896" s="7"/>
      <c r="GM896" s="7"/>
      <c r="GN896" s="7"/>
      <c r="GO896" s="7"/>
      <c r="GP896" s="7"/>
      <c r="GQ896" s="7"/>
      <c r="GR896" s="7"/>
      <c r="GS896" s="7"/>
      <c r="GT896" s="7"/>
      <c r="GU896" s="7"/>
      <c r="GV896" s="7"/>
      <c r="GW896" s="7"/>
      <c r="GX896" s="7"/>
      <c r="GY896" s="7"/>
      <c r="GZ896" s="7"/>
      <c r="HA896" s="7"/>
      <c r="HB896" s="7"/>
      <c r="HC896" s="7"/>
      <c r="HD896" s="7"/>
      <c r="HE896" s="7"/>
      <c r="HF896" s="7"/>
      <c r="HG896" s="7"/>
      <c r="HH896" s="7"/>
      <c r="HI896" s="7"/>
      <c r="HJ896" s="7"/>
      <c r="HK896" s="7"/>
      <c r="HL896" s="7"/>
      <c r="HM896" s="7"/>
      <c r="HN896" s="7"/>
      <c r="HO896" s="7"/>
      <c r="HP896" s="7"/>
      <c r="HQ896" s="7"/>
      <c r="HR896" s="7"/>
      <c r="HS896" s="7"/>
      <c r="HT896" s="7"/>
      <c r="HU896" s="7"/>
      <c r="HV896" s="7"/>
      <c r="HW896" s="7"/>
      <c r="HX896" s="7"/>
      <c r="HY896" s="7"/>
      <c r="HZ896" s="7"/>
      <c r="IA896" s="7"/>
      <c r="IB896" s="7"/>
      <c r="IC896" s="7"/>
      <c r="ID896" s="7"/>
      <c r="IE896" s="7"/>
      <c r="IF896" s="7"/>
      <c r="IG896" s="7"/>
      <c r="IH896" s="7"/>
      <c r="II896" s="7"/>
      <c r="IJ896" s="7"/>
      <c r="IK896" s="7"/>
      <c r="IL896" s="7"/>
      <c r="IM896" s="7"/>
      <c r="IN896" s="7"/>
      <c r="IO896" s="7"/>
      <c r="IP896" s="7"/>
      <c r="IQ896" s="7"/>
    </row>
    <row r="897" spans="2:251">
      <c r="B897" s="65"/>
      <c r="C897" s="15"/>
      <c r="D897" s="15"/>
      <c r="F897" s="15"/>
      <c r="G897" s="14"/>
      <c r="H897" s="14"/>
      <c r="I897" s="14"/>
      <c r="J897" s="15"/>
      <c r="K897" s="14"/>
      <c r="L897" s="15"/>
      <c r="M897" s="15"/>
      <c r="N897" s="15"/>
      <c r="O897" s="15"/>
      <c r="P897" s="15"/>
      <c r="Q897" s="14"/>
      <c r="R897" s="15"/>
      <c r="S897" s="15"/>
      <c r="T897" s="15"/>
      <c r="U897" s="15"/>
      <c r="V897" s="15"/>
      <c r="W897" s="18"/>
      <c r="X897" s="15"/>
      <c r="Y897" s="15"/>
      <c r="Z897" s="18"/>
      <c r="AA897" s="15"/>
      <c r="AB897" s="15"/>
      <c r="AC897" s="18"/>
      <c r="AD897" s="16"/>
      <c r="AE897" s="16"/>
      <c r="AF897" s="11"/>
      <c r="AG897" s="15"/>
      <c r="AH897" s="15"/>
      <c r="AI897" s="18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4"/>
      <c r="AV897" s="15"/>
      <c r="AW897" s="15"/>
      <c r="AX897" s="15"/>
      <c r="AY897" s="15"/>
      <c r="AZ897" s="15"/>
      <c r="BA897" s="15"/>
      <c r="BB897" s="15"/>
      <c r="BC897" s="15"/>
      <c r="BD897" s="14"/>
      <c r="BE897" s="15"/>
      <c r="BF897" s="15"/>
      <c r="BG897" s="16"/>
      <c r="BH897" s="15"/>
      <c r="BI897" s="15"/>
      <c r="BJ897" s="7"/>
      <c r="BK897" s="7"/>
      <c r="BL897" s="15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7"/>
      <c r="DD897" s="7"/>
      <c r="DE897" s="7"/>
      <c r="DF897" s="7"/>
      <c r="DG897" s="7"/>
      <c r="DH897" s="7"/>
      <c r="DI897" s="7"/>
      <c r="DJ897" s="7"/>
      <c r="DK897" s="7"/>
      <c r="DL897" s="7"/>
      <c r="DM897" s="7"/>
      <c r="DN897" s="7"/>
      <c r="DO897" s="7"/>
      <c r="DP897" s="7"/>
      <c r="DQ897" s="7"/>
      <c r="DR897" s="7"/>
      <c r="DS897" s="7"/>
      <c r="DT897" s="7"/>
      <c r="DU897" s="7"/>
      <c r="DV897" s="7"/>
      <c r="DW897" s="7"/>
      <c r="DX897" s="7"/>
      <c r="DY897" s="7"/>
      <c r="DZ897" s="7"/>
      <c r="EA897" s="7"/>
      <c r="EB897" s="7"/>
      <c r="EC897" s="7"/>
      <c r="ED897" s="7"/>
      <c r="EE897" s="7"/>
      <c r="EF897" s="7"/>
      <c r="EG897" s="7"/>
      <c r="EH897" s="7"/>
      <c r="EI897" s="7"/>
      <c r="EJ897" s="7"/>
      <c r="EK897" s="7"/>
      <c r="EL897" s="7"/>
      <c r="EM897" s="7"/>
      <c r="EN897" s="7"/>
      <c r="EO897" s="7"/>
      <c r="EP897" s="7"/>
      <c r="EQ897" s="7"/>
      <c r="ER897" s="7"/>
      <c r="ES897" s="7"/>
      <c r="ET897" s="7"/>
      <c r="EU897" s="7"/>
      <c r="EV897" s="7"/>
      <c r="EW897" s="7"/>
      <c r="EX897" s="7"/>
      <c r="EY897" s="7"/>
      <c r="EZ897" s="7"/>
      <c r="FA897" s="7"/>
      <c r="FB897" s="7"/>
      <c r="FC897" s="7"/>
      <c r="FD897" s="7"/>
      <c r="FE897" s="7"/>
      <c r="FF897" s="7"/>
      <c r="FG897" s="7"/>
      <c r="FH897" s="7"/>
      <c r="FI897" s="7"/>
      <c r="FJ897" s="7"/>
      <c r="FK897" s="7"/>
      <c r="FL897" s="7"/>
      <c r="FM897" s="7"/>
      <c r="FN897" s="7"/>
      <c r="FO897" s="7"/>
      <c r="FP897" s="7"/>
      <c r="FQ897" s="7"/>
      <c r="FR897" s="7"/>
      <c r="FS897" s="7"/>
      <c r="FT897" s="7"/>
      <c r="FU897" s="7"/>
      <c r="FV897" s="7"/>
      <c r="FW897" s="7"/>
      <c r="FX897" s="7"/>
      <c r="FY897" s="7"/>
      <c r="FZ897" s="7"/>
      <c r="GA897" s="7"/>
      <c r="GB897" s="7"/>
      <c r="GC897" s="7"/>
      <c r="GD897" s="7"/>
      <c r="GE897" s="7"/>
      <c r="GF897" s="7"/>
      <c r="GG897" s="7"/>
      <c r="GH897" s="7"/>
      <c r="GI897" s="7"/>
      <c r="GJ897" s="7"/>
      <c r="GK897" s="7"/>
      <c r="GL897" s="7"/>
      <c r="GM897" s="7"/>
      <c r="GN897" s="7"/>
      <c r="GO897" s="7"/>
      <c r="GP897" s="7"/>
      <c r="GQ897" s="7"/>
      <c r="GR897" s="7"/>
      <c r="GS897" s="7"/>
      <c r="GT897" s="7"/>
      <c r="GU897" s="7"/>
      <c r="GV897" s="7"/>
      <c r="GW897" s="7"/>
      <c r="GX897" s="7"/>
      <c r="GY897" s="7"/>
      <c r="GZ897" s="7"/>
      <c r="HA897" s="7"/>
      <c r="HB897" s="7"/>
      <c r="HC897" s="7"/>
      <c r="HD897" s="7"/>
      <c r="HE897" s="7"/>
      <c r="HF897" s="7"/>
      <c r="HG897" s="7"/>
      <c r="HH897" s="7"/>
      <c r="HI897" s="7"/>
      <c r="HJ897" s="7"/>
      <c r="HK897" s="7"/>
      <c r="HL897" s="7"/>
      <c r="HM897" s="7"/>
      <c r="HN897" s="7"/>
      <c r="HO897" s="7"/>
      <c r="HP897" s="7"/>
      <c r="HQ897" s="7"/>
      <c r="HR897" s="7"/>
      <c r="HS897" s="7"/>
      <c r="HT897" s="7"/>
      <c r="HU897" s="7"/>
      <c r="HV897" s="7"/>
      <c r="HW897" s="7"/>
      <c r="HX897" s="7"/>
      <c r="HY897" s="7"/>
      <c r="HZ897" s="7"/>
      <c r="IA897" s="7"/>
      <c r="IB897" s="7"/>
      <c r="IC897" s="7"/>
      <c r="ID897" s="7"/>
      <c r="IE897" s="7"/>
      <c r="IF897" s="7"/>
      <c r="IG897" s="7"/>
      <c r="IH897" s="7"/>
      <c r="II897" s="7"/>
      <c r="IJ897" s="7"/>
      <c r="IK897" s="7"/>
      <c r="IL897" s="7"/>
      <c r="IM897" s="7"/>
      <c r="IN897" s="7"/>
      <c r="IO897" s="7"/>
      <c r="IP897" s="7"/>
      <c r="IQ897" s="7"/>
    </row>
    <row r="898" spans="2:251">
      <c r="B898" s="65"/>
      <c r="C898" s="15"/>
      <c r="D898" s="15"/>
      <c r="F898" s="15"/>
      <c r="G898" s="14"/>
      <c r="H898" s="14"/>
      <c r="I898" s="14"/>
      <c r="J898" s="15"/>
      <c r="K898" s="14"/>
      <c r="L898" s="15"/>
      <c r="M898" s="15"/>
      <c r="N898" s="15"/>
      <c r="O898" s="15"/>
      <c r="P898" s="15"/>
      <c r="Q898" s="14"/>
      <c r="R898" s="15"/>
      <c r="S898" s="15"/>
      <c r="T898" s="15"/>
      <c r="U898" s="15"/>
      <c r="V898" s="15"/>
      <c r="W898" s="18"/>
      <c r="X898" s="15"/>
      <c r="Y898" s="15"/>
      <c r="Z898" s="18"/>
      <c r="AA898" s="15"/>
      <c r="AB898" s="15"/>
      <c r="AC898" s="18"/>
      <c r="AD898" s="16"/>
      <c r="AE898" s="16"/>
      <c r="AF898" s="11"/>
      <c r="AG898" s="15"/>
      <c r="AH898" s="15"/>
      <c r="AI898" s="18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4"/>
      <c r="AV898" s="15"/>
      <c r="AW898" s="15"/>
      <c r="AX898" s="15"/>
      <c r="AY898" s="15"/>
      <c r="AZ898" s="15"/>
      <c r="BA898" s="15"/>
      <c r="BB898" s="15"/>
      <c r="BC898" s="15"/>
      <c r="BD898" s="14"/>
      <c r="BE898" s="15"/>
      <c r="BF898" s="15"/>
      <c r="BG898" s="16"/>
      <c r="BH898" s="15"/>
      <c r="BI898" s="15"/>
      <c r="BJ898" s="7"/>
      <c r="BK898" s="7"/>
      <c r="BL898" s="15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  <c r="DV898" s="7"/>
      <c r="DW898" s="7"/>
      <c r="DX898" s="7"/>
      <c r="DY898" s="7"/>
      <c r="DZ898" s="7"/>
      <c r="EA898" s="7"/>
      <c r="EB898" s="7"/>
      <c r="EC898" s="7"/>
      <c r="ED898" s="7"/>
      <c r="EE898" s="7"/>
      <c r="EF898" s="7"/>
      <c r="EG898" s="7"/>
      <c r="EH898" s="7"/>
      <c r="EI898" s="7"/>
      <c r="EJ898" s="7"/>
      <c r="EK898" s="7"/>
      <c r="EL898" s="7"/>
      <c r="EM898" s="7"/>
      <c r="EN898" s="7"/>
      <c r="EO898" s="7"/>
      <c r="EP898" s="7"/>
      <c r="EQ898" s="7"/>
      <c r="ER898" s="7"/>
      <c r="ES898" s="7"/>
      <c r="ET898" s="7"/>
      <c r="EU898" s="7"/>
      <c r="EV898" s="7"/>
      <c r="EW898" s="7"/>
      <c r="EX898" s="7"/>
      <c r="EY898" s="7"/>
      <c r="EZ898" s="7"/>
      <c r="FA898" s="7"/>
      <c r="FB898" s="7"/>
      <c r="FC898" s="7"/>
      <c r="FD898" s="7"/>
      <c r="FE898" s="7"/>
      <c r="FF898" s="7"/>
      <c r="FG898" s="7"/>
      <c r="FH898" s="7"/>
      <c r="FI898" s="7"/>
      <c r="FJ898" s="7"/>
      <c r="FK898" s="7"/>
      <c r="FL898" s="7"/>
      <c r="FM898" s="7"/>
      <c r="FN898" s="7"/>
      <c r="FO898" s="7"/>
      <c r="FP898" s="7"/>
      <c r="FQ898" s="7"/>
      <c r="FR898" s="7"/>
      <c r="FS898" s="7"/>
      <c r="FT898" s="7"/>
      <c r="FU898" s="7"/>
      <c r="FV898" s="7"/>
      <c r="FW898" s="7"/>
      <c r="FX898" s="7"/>
      <c r="FY898" s="7"/>
      <c r="FZ898" s="7"/>
      <c r="GA898" s="7"/>
      <c r="GB898" s="7"/>
      <c r="GC898" s="7"/>
      <c r="GD898" s="7"/>
      <c r="GE898" s="7"/>
      <c r="GF898" s="7"/>
      <c r="GG898" s="7"/>
      <c r="GH898" s="7"/>
      <c r="GI898" s="7"/>
      <c r="GJ898" s="7"/>
      <c r="GK898" s="7"/>
      <c r="GL898" s="7"/>
      <c r="GM898" s="7"/>
      <c r="GN898" s="7"/>
      <c r="GO898" s="7"/>
      <c r="GP898" s="7"/>
      <c r="GQ898" s="7"/>
      <c r="GR898" s="7"/>
      <c r="GS898" s="7"/>
      <c r="GT898" s="7"/>
      <c r="GU898" s="7"/>
      <c r="GV898" s="7"/>
      <c r="GW898" s="7"/>
      <c r="GX898" s="7"/>
      <c r="GY898" s="7"/>
      <c r="GZ898" s="7"/>
      <c r="HA898" s="7"/>
      <c r="HB898" s="7"/>
      <c r="HC898" s="7"/>
      <c r="HD898" s="7"/>
      <c r="HE898" s="7"/>
      <c r="HF898" s="7"/>
      <c r="HG898" s="7"/>
      <c r="HH898" s="7"/>
      <c r="HI898" s="7"/>
      <c r="HJ898" s="7"/>
      <c r="HK898" s="7"/>
      <c r="HL898" s="7"/>
      <c r="HM898" s="7"/>
      <c r="HN898" s="7"/>
      <c r="HO898" s="7"/>
      <c r="HP898" s="7"/>
      <c r="HQ898" s="7"/>
      <c r="HR898" s="7"/>
      <c r="HS898" s="7"/>
      <c r="HT898" s="7"/>
      <c r="HU898" s="7"/>
      <c r="HV898" s="7"/>
      <c r="HW898" s="7"/>
      <c r="HX898" s="7"/>
      <c r="HY898" s="7"/>
      <c r="HZ898" s="7"/>
      <c r="IA898" s="7"/>
      <c r="IB898" s="7"/>
      <c r="IC898" s="7"/>
      <c r="ID898" s="7"/>
      <c r="IE898" s="7"/>
      <c r="IF898" s="7"/>
      <c r="IG898" s="7"/>
      <c r="IH898" s="7"/>
      <c r="II898" s="7"/>
      <c r="IJ898" s="7"/>
      <c r="IK898" s="7"/>
      <c r="IL898" s="7"/>
      <c r="IM898" s="7"/>
      <c r="IN898" s="7"/>
      <c r="IO898" s="7"/>
      <c r="IP898" s="7"/>
      <c r="IQ898" s="7"/>
    </row>
    <row r="899" spans="2:251">
      <c r="B899" s="65"/>
      <c r="C899" s="15"/>
      <c r="D899" s="15"/>
      <c r="F899" s="15"/>
      <c r="G899" s="14"/>
      <c r="H899" s="14"/>
      <c r="I899" s="14"/>
      <c r="J899" s="15"/>
      <c r="K899" s="14"/>
      <c r="L899" s="15"/>
      <c r="M899" s="15"/>
      <c r="N899" s="15"/>
      <c r="O899" s="15"/>
      <c r="P899" s="15"/>
      <c r="Q899" s="14"/>
      <c r="R899" s="15"/>
      <c r="S899" s="15"/>
      <c r="T899" s="15"/>
      <c r="U899" s="15"/>
      <c r="V899" s="15"/>
      <c r="W899" s="18"/>
      <c r="X899" s="15"/>
      <c r="Y899" s="15"/>
      <c r="Z899" s="18"/>
      <c r="AA899" s="15"/>
      <c r="AB899" s="15"/>
      <c r="AC899" s="18"/>
      <c r="AD899" s="16"/>
      <c r="AE899" s="16"/>
      <c r="AF899" s="11"/>
      <c r="AG899" s="15"/>
      <c r="AH899" s="15"/>
      <c r="AI899" s="18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4"/>
      <c r="AV899" s="15"/>
      <c r="AW899" s="15"/>
      <c r="AX899" s="15"/>
      <c r="AY899" s="15"/>
      <c r="AZ899" s="15"/>
      <c r="BA899" s="15"/>
      <c r="BB899" s="15"/>
      <c r="BC899" s="15"/>
      <c r="BD899" s="14"/>
      <c r="BE899" s="15"/>
      <c r="BF899" s="15"/>
      <c r="BG899" s="15"/>
      <c r="BH899" s="15"/>
      <c r="BI899" s="15"/>
      <c r="BJ899" s="7"/>
      <c r="BK899" s="7"/>
      <c r="BL899" s="15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7"/>
      <c r="DD899" s="7"/>
      <c r="DE899" s="7"/>
      <c r="DF899" s="7"/>
      <c r="DG899" s="7"/>
      <c r="DH899" s="7"/>
      <c r="DI899" s="7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"/>
      <c r="DU899" s="7"/>
      <c r="DV899" s="7"/>
      <c r="DW899" s="7"/>
      <c r="DX899" s="7"/>
      <c r="DY899" s="7"/>
      <c r="DZ899" s="7"/>
      <c r="EA899" s="7"/>
      <c r="EB899" s="7"/>
      <c r="EC899" s="7"/>
      <c r="ED899" s="7"/>
      <c r="EE899" s="7"/>
      <c r="EF899" s="7"/>
      <c r="EG899" s="7"/>
      <c r="EH899" s="7"/>
      <c r="EI899" s="7"/>
      <c r="EJ899" s="7"/>
      <c r="EK899" s="7"/>
      <c r="EL899" s="7"/>
      <c r="EM899" s="7"/>
      <c r="EN899" s="7"/>
      <c r="EO899" s="7"/>
      <c r="EP899" s="7"/>
      <c r="EQ899" s="7"/>
      <c r="ER899" s="7"/>
      <c r="ES899" s="7"/>
      <c r="ET899" s="7"/>
      <c r="EU899" s="7"/>
      <c r="EV899" s="7"/>
      <c r="EW899" s="7"/>
      <c r="EX899" s="7"/>
      <c r="EY899" s="7"/>
      <c r="EZ899" s="7"/>
      <c r="FA899" s="7"/>
      <c r="FB899" s="7"/>
      <c r="FC899" s="7"/>
      <c r="FD899" s="7"/>
      <c r="FE899" s="7"/>
      <c r="FF899" s="7"/>
      <c r="FG899" s="7"/>
      <c r="FH899" s="7"/>
      <c r="FI899" s="7"/>
      <c r="FJ899" s="7"/>
      <c r="FK899" s="7"/>
      <c r="FL899" s="7"/>
      <c r="FM899" s="7"/>
      <c r="FN899" s="7"/>
      <c r="FO899" s="7"/>
      <c r="FP899" s="7"/>
      <c r="FQ899" s="7"/>
      <c r="FR899" s="7"/>
      <c r="FS899" s="7"/>
      <c r="FT899" s="7"/>
      <c r="FU899" s="7"/>
      <c r="FV899" s="7"/>
      <c r="FW899" s="7"/>
      <c r="FX899" s="7"/>
      <c r="FY899" s="7"/>
      <c r="FZ899" s="7"/>
      <c r="GA899" s="7"/>
      <c r="GB899" s="7"/>
      <c r="GC899" s="7"/>
      <c r="GD899" s="7"/>
      <c r="GE899" s="7"/>
      <c r="GF899" s="7"/>
      <c r="GG899" s="7"/>
      <c r="GH899" s="7"/>
      <c r="GI899" s="7"/>
      <c r="GJ899" s="7"/>
      <c r="GK899" s="7"/>
      <c r="GL899" s="7"/>
      <c r="GM899" s="7"/>
      <c r="GN899" s="7"/>
      <c r="GO899" s="7"/>
      <c r="GP899" s="7"/>
      <c r="GQ899" s="7"/>
      <c r="GR899" s="7"/>
      <c r="GS899" s="7"/>
      <c r="GT899" s="7"/>
      <c r="GU899" s="7"/>
      <c r="GV899" s="7"/>
      <c r="GW899" s="7"/>
      <c r="GX899" s="7"/>
      <c r="GY899" s="7"/>
      <c r="GZ899" s="7"/>
      <c r="HA899" s="7"/>
      <c r="HB899" s="7"/>
      <c r="HC899" s="7"/>
      <c r="HD899" s="7"/>
      <c r="HE899" s="7"/>
      <c r="HF899" s="7"/>
      <c r="HG899" s="7"/>
      <c r="HH899" s="7"/>
      <c r="HI899" s="7"/>
      <c r="HJ899" s="7"/>
      <c r="HK899" s="7"/>
      <c r="HL899" s="7"/>
      <c r="HM899" s="7"/>
      <c r="HN899" s="7"/>
      <c r="HO899" s="7"/>
      <c r="HP899" s="7"/>
      <c r="HQ899" s="7"/>
      <c r="HR899" s="7"/>
      <c r="HS899" s="7"/>
      <c r="HT899" s="7"/>
      <c r="HU899" s="7"/>
      <c r="HV899" s="7"/>
      <c r="HW899" s="7"/>
      <c r="HX899" s="7"/>
      <c r="HY899" s="7"/>
      <c r="HZ899" s="7"/>
      <c r="IA899" s="7"/>
      <c r="IB899" s="7"/>
      <c r="IC899" s="7"/>
      <c r="ID899" s="7"/>
      <c r="IE899" s="7"/>
      <c r="IF899" s="7"/>
      <c r="IG899" s="7"/>
      <c r="IH899" s="7"/>
      <c r="II899" s="7"/>
      <c r="IJ899" s="7"/>
      <c r="IK899" s="7"/>
      <c r="IL899" s="7"/>
      <c r="IM899" s="7"/>
      <c r="IN899" s="7"/>
      <c r="IO899" s="7"/>
      <c r="IP899" s="7"/>
      <c r="IQ899" s="7"/>
    </row>
    <row r="900" spans="2:251">
      <c r="B900" s="65"/>
      <c r="C900" s="15"/>
      <c r="D900" s="15"/>
      <c r="F900" s="15"/>
      <c r="G900" s="14"/>
      <c r="H900" s="14"/>
      <c r="I900" s="14"/>
      <c r="J900" s="15"/>
      <c r="K900" s="14"/>
      <c r="L900" s="15"/>
      <c r="M900" s="15"/>
      <c r="N900" s="15"/>
      <c r="O900" s="15"/>
      <c r="P900" s="15"/>
      <c r="Q900" s="14"/>
      <c r="R900" s="15"/>
      <c r="S900" s="15"/>
      <c r="T900" s="15"/>
      <c r="U900" s="15"/>
      <c r="V900" s="15"/>
      <c r="W900" s="18"/>
      <c r="X900" s="15"/>
      <c r="Y900" s="15"/>
      <c r="Z900" s="18"/>
      <c r="AA900" s="15"/>
      <c r="AB900" s="15"/>
      <c r="AC900" s="18"/>
      <c r="AD900" s="16"/>
      <c r="AE900" s="16"/>
      <c r="AF900" s="11"/>
      <c r="AG900" s="15"/>
      <c r="AH900" s="15"/>
      <c r="AI900" s="18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4"/>
      <c r="AV900" s="15"/>
      <c r="AW900" s="15"/>
      <c r="AX900" s="15"/>
      <c r="AY900" s="15"/>
      <c r="AZ900" s="15"/>
      <c r="BA900" s="15"/>
      <c r="BB900" s="15"/>
      <c r="BC900" s="15"/>
      <c r="BD900" s="14"/>
      <c r="BE900" s="15"/>
      <c r="BF900" s="15"/>
      <c r="BG900" s="15"/>
      <c r="BH900" s="15"/>
      <c r="BI900" s="15"/>
      <c r="BJ900" s="7"/>
      <c r="BK900" s="7"/>
      <c r="BL900" s="15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7"/>
      <c r="DD900" s="7"/>
      <c r="DE900" s="7"/>
      <c r="DF900" s="7"/>
      <c r="DG900" s="7"/>
      <c r="DH900" s="7"/>
      <c r="DI900" s="7"/>
      <c r="DJ900" s="7"/>
      <c r="DK900" s="7"/>
      <c r="DL900" s="7"/>
      <c r="DM900" s="7"/>
      <c r="DN900" s="7"/>
      <c r="DO900" s="7"/>
      <c r="DP900" s="7"/>
      <c r="DQ900" s="7"/>
      <c r="DR900" s="7"/>
      <c r="DS900" s="7"/>
      <c r="DT900" s="7"/>
      <c r="DU900" s="7"/>
      <c r="DV900" s="7"/>
      <c r="DW900" s="7"/>
      <c r="DX900" s="7"/>
      <c r="DY900" s="7"/>
      <c r="DZ900" s="7"/>
      <c r="EA900" s="7"/>
      <c r="EB900" s="7"/>
      <c r="EC900" s="7"/>
      <c r="ED900" s="7"/>
      <c r="EE900" s="7"/>
      <c r="EF900" s="7"/>
      <c r="EG900" s="7"/>
      <c r="EH900" s="7"/>
      <c r="EI900" s="7"/>
      <c r="EJ900" s="7"/>
      <c r="EK900" s="7"/>
      <c r="EL900" s="7"/>
      <c r="EM900" s="7"/>
      <c r="EN900" s="7"/>
      <c r="EO900" s="7"/>
      <c r="EP900" s="7"/>
      <c r="EQ900" s="7"/>
      <c r="ER900" s="7"/>
      <c r="ES900" s="7"/>
      <c r="ET900" s="7"/>
      <c r="EU900" s="7"/>
      <c r="EV900" s="7"/>
      <c r="EW900" s="7"/>
      <c r="EX900" s="7"/>
      <c r="EY900" s="7"/>
      <c r="EZ900" s="7"/>
      <c r="FA900" s="7"/>
      <c r="FB900" s="7"/>
      <c r="FC900" s="7"/>
      <c r="FD900" s="7"/>
      <c r="FE900" s="7"/>
      <c r="FF900" s="7"/>
      <c r="FG900" s="7"/>
      <c r="FH900" s="7"/>
      <c r="FI900" s="7"/>
      <c r="FJ900" s="7"/>
      <c r="FK900" s="7"/>
      <c r="FL900" s="7"/>
      <c r="FM900" s="7"/>
      <c r="FN900" s="7"/>
      <c r="FO900" s="7"/>
      <c r="FP900" s="7"/>
      <c r="FQ900" s="7"/>
      <c r="FR900" s="7"/>
      <c r="FS900" s="7"/>
      <c r="FT900" s="7"/>
      <c r="FU900" s="7"/>
      <c r="FV900" s="7"/>
      <c r="FW900" s="7"/>
      <c r="FX900" s="7"/>
      <c r="FY900" s="7"/>
      <c r="FZ900" s="7"/>
      <c r="GA900" s="7"/>
      <c r="GB900" s="7"/>
      <c r="GC900" s="7"/>
      <c r="GD900" s="7"/>
      <c r="GE900" s="7"/>
      <c r="GF900" s="7"/>
      <c r="GG900" s="7"/>
      <c r="GH900" s="7"/>
      <c r="GI900" s="7"/>
      <c r="GJ900" s="7"/>
      <c r="GK900" s="7"/>
      <c r="GL900" s="7"/>
      <c r="GM900" s="7"/>
      <c r="GN900" s="7"/>
      <c r="GO900" s="7"/>
      <c r="GP900" s="7"/>
      <c r="GQ900" s="7"/>
      <c r="GR900" s="7"/>
      <c r="GS900" s="7"/>
      <c r="GT900" s="7"/>
      <c r="GU900" s="7"/>
      <c r="GV900" s="7"/>
      <c r="GW900" s="7"/>
      <c r="GX900" s="7"/>
      <c r="GY900" s="7"/>
      <c r="GZ900" s="7"/>
      <c r="HA900" s="7"/>
      <c r="HB900" s="7"/>
      <c r="HC900" s="7"/>
      <c r="HD900" s="7"/>
      <c r="HE900" s="7"/>
      <c r="HF900" s="7"/>
      <c r="HG900" s="7"/>
      <c r="HH900" s="7"/>
      <c r="HI900" s="7"/>
      <c r="HJ900" s="7"/>
      <c r="HK900" s="7"/>
      <c r="HL900" s="7"/>
      <c r="HM900" s="7"/>
      <c r="HN900" s="7"/>
      <c r="HO900" s="7"/>
      <c r="HP900" s="7"/>
      <c r="HQ900" s="7"/>
      <c r="HR900" s="7"/>
      <c r="HS900" s="7"/>
      <c r="HT900" s="7"/>
      <c r="HU900" s="7"/>
      <c r="HV900" s="7"/>
      <c r="HW900" s="7"/>
      <c r="HX900" s="7"/>
      <c r="HY900" s="7"/>
      <c r="HZ900" s="7"/>
      <c r="IA900" s="7"/>
      <c r="IB900" s="7"/>
      <c r="IC900" s="7"/>
      <c r="ID900" s="7"/>
      <c r="IE900" s="7"/>
      <c r="IF900" s="7"/>
      <c r="IG900" s="7"/>
      <c r="IH900" s="7"/>
      <c r="II900" s="7"/>
      <c r="IJ900" s="7"/>
      <c r="IK900" s="7"/>
      <c r="IL900" s="7"/>
      <c r="IM900" s="7"/>
      <c r="IN900" s="7"/>
      <c r="IO900" s="7"/>
      <c r="IP900" s="7"/>
      <c r="IQ900" s="7"/>
    </row>
    <row r="901" spans="2:251">
      <c r="B901" s="65"/>
      <c r="C901" s="15"/>
      <c r="D901" s="15"/>
      <c r="F901" s="15"/>
      <c r="G901" s="14"/>
      <c r="H901" s="14"/>
      <c r="I901" s="14"/>
      <c r="J901" s="15"/>
      <c r="K901" s="14"/>
      <c r="L901" s="15"/>
      <c r="M901" s="15"/>
      <c r="N901" s="15"/>
      <c r="O901" s="15"/>
      <c r="P901" s="15"/>
      <c r="Q901" s="14"/>
      <c r="R901" s="15"/>
      <c r="S901" s="15"/>
      <c r="T901" s="15"/>
      <c r="U901" s="15"/>
      <c r="V901" s="15"/>
      <c r="W901" s="18"/>
      <c r="X901" s="15"/>
      <c r="Y901" s="15"/>
      <c r="Z901" s="18"/>
      <c r="AA901" s="15"/>
      <c r="AB901" s="15"/>
      <c r="AC901" s="18"/>
      <c r="AD901" s="16"/>
      <c r="AE901" s="16"/>
      <c r="AF901" s="11"/>
      <c r="AG901" s="15"/>
      <c r="AH901" s="15"/>
      <c r="AI901" s="18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4"/>
      <c r="AV901" s="15"/>
      <c r="AW901" s="15"/>
      <c r="AX901" s="15"/>
      <c r="AY901" s="15"/>
      <c r="AZ901" s="15"/>
      <c r="BA901" s="15"/>
      <c r="BB901" s="15"/>
      <c r="BC901" s="15"/>
      <c r="BD901" s="14"/>
      <c r="BE901" s="15"/>
      <c r="BF901" s="15"/>
      <c r="BG901" s="16"/>
      <c r="BH901" s="15"/>
      <c r="BI901" s="15"/>
      <c r="BJ901" s="7"/>
      <c r="BK901" s="7"/>
      <c r="BL901" s="15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7"/>
      <c r="DD901" s="7"/>
      <c r="DE901" s="7"/>
      <c r="DF901" s="7"/>
      <c r="DG901" s="7"/>
      <c r="DH901" s="7"/>
      <c r="DI901" s="7"/>
      <c r="DJ901" s="7"/>
      <c r="DK901" s="7"/>
      <c r="DL901" s="7"/>
      <c r="DM901" s="7"/>
      <c r="DN901" s="7"/>
      <c r="DO901" s="7"/>
      <c r="DP901" s="7"/>
      <c r="DQ901" s="7"/>
      <c r="DR901" s="7"/>
      <c r="DS901" s="7"/>
      <c r="DT901" s="7"/>
      <c r="DU901" s="7"/>
      <c r="DV901" s="7"/>
      <c r="DW901" s="7"/>
      <c r="DX901" s="7"/>
      <c r="DY901" s="7"/>
      <c r="DZ901" s="7"/>
      <c r="EA901" s="7"/>
      <c r="EB901" s="7"/>
      <c r="EC901" s="7"/>
      <c r="ED901" s="7"/>
      <c r="EE901" s="7"/>
      <c r="EF901" s="7"/>
      <c r="EG901" s="7"/>
      <c r="EH901" s="7"/>
      <c r="EI901" s="7"/>
      <c r="EJ901" s="7"/>
      <c r="EK901" s="7"/>
      <c r="EL901" s="7"/>
      <c r="EM901" s="7"/>
      <c r="EN901" s="7"/>
      <c r="EO901" s="7"/>
      <c r="EP901" s="7"/>
      <c r="EQ901" s="7"/>
      <c r="ER901" s="7"/>
      <c r="ES901" s="7"/>
      <c r="ET901" s="7"/>
      <c r="EU901" s="7"/>
      <c r="EV901" s="7"/>
      <c r="EW901" s="7"/>
      <c r="EX901" s="7"/>
      <c r="EY901" s="7"/>
      <c r="EZ901" s="7"/>
      <c r="FA901" s="7"/>
      <c r="FB901" s="7"/>
      <c r="FC901" s="7"/>
      <c r="FD901" s="7"/>
      <c r="FE901" s="7"/>
      <c r="FF901" s="7"/>
      <c r="FG901" s="7"/>
      <c r="FH901" s="7"/>
      <c r="FI901" s="7"/>
      <c r="FJ901" s="7"/>
      <c r="FK901" s="7"/>
      <c r="FL901" s="7"/>
      <c r="FM901" s="7"/>
      <c r="FN901" s="7"/>
      <c r="FO901" s="7"/>
      <c r="FP901" s="7"/>
      <c r="FQ901" s="7"/>
      <c r="FR901" s="7"/>
      <c r="FS901" s="7"/>
      <c r="FT901" s="7"/>
      <c r="FU901" s="7"/>
      <c r="FV901" s="7"/>
      <c r="FW901" s="7"/>
      <c r="FX901" s="7"/>
      <c r="FY901" s="7"/>
      <c r="FZ901" s="7"/>
      <c r="GA901" s="7"/>
      <c r="GB901" s="7"/>
      <c r="GC901" s="7"/>
      <c r="GD901" s="7"/>
      <c r="GE901" s="7"/>
      <c r="GF901" s="7"/>
      <c r="GG901" s="7"/>
      <c r="GH901" s="7"/>
      <c r="GI901" s="7"/>
      <c r="GJ901" s="7"/>
      <c r="GK901" s="7"/>
      <c r="GL901" s="7"/>
      <c r="GM901" s="7"/>
      <c r="GN901" s="7"/>
      <c r="GO901" s="7"/>
      <c r="GP901" s="7"/>
      <c r="GQ901" s="7"/>
      <c r="GR901" s="7"/>
      <c r="GS901" s="7"/>
      <c r="GT901" s="7"/>
      <c r="GU901" s="7"/>
      <c r="GV901" s="7"/>
      <c r="GW901" s="7"/>
      <c r="GX901" s="7"/>
      <c r="GY901" s="7"/>
      <c r="GZ901" s="7"/>
      <c r="HA901" s="7"/>
      <c r="HB901" s="7"/>
      <c r="HC901" s="7"/>
      <c r="HD901" s="7"/>
      <c r="HE901" s="7"/>
      <c r="HF901" s="7"/>
      <c r="HG901" s="7"/>
      <c r="HH901" s="7"/>
      <c r="HI901" s="7"/>
      <c r="HJ901" s="7"/>
      <c r="HK901" s="7"/>
      <c r="HL901" s="7"/>
      <c r="HM901" s="7"/>
      <c r="HN901" s="7"/>
      <c r="HO901" s="7"/>
      <c r="HP901" s="7"/>
      <c r="HQ901" s="7"/>
      <c r="HR901" s="7"/>
      <c r="HS901" s="7"/>
      <c r="HT901" s="7"/>
      <c r="HU901" s="7"/>
      <c r="HV901" s="7"/>
      <c r="HW901" s="7"/>
      <c r="HX901" s="7"/>
      <c r="HY901" s="7"/>
      <c r="HZ901" s="7"/>
      <c r="IA901" s="7"/>
      <c r="IB901" s="7"/>
      <c r="IC901" s="7"/>
      <c r="ID901" s="7"/>
      <c r="IE901" s="7"/>
      <c r="IF901" s="7"/>
      <c r="IG901" s="7"/>
      <c r="IH901" s="7"/>
      <c r="II901" s="7"/>
      <c r="IJ901" s="7"/>
      <c r="IK901" s="7"/>
      <c r="IL901" s="7"/>
      <c r="IM901" s="7"/>
      <c r="IN901" s="7"/>
      <c r="IO901" s="7"/>
      <c r="IP901" s="7"/>
      <c r="IQ901" s="7"/>
    </row>
    <row r="902" spans="2:251">
      <c r="B902" s="65"/>
      <c r="C902" s="15"/>
      <c r="D902" s="15"/>
      <c r="F902" s="15"/>
      <c r="G902" s="14"/>
      <c r="H902" s="14"/>
      <c r="I902" s="14"/>
      <c r="J902" s="15"/>
      <c r="K902" s="14"/>
      <c r="L902" s="15"/>
      <c r="M902" s="15"/>
      <c r="N902" s="15"/>
      <c r="O902" s="15"/>
      <c r="P902" s="15"/>
      <c r="Q902" s="14"/>
      <c r="R902" s="15"/>
      <c r="S902" s="15"/>
      <c r="T902" s="15"/>
      <c r="U902" s="15"/>
      <c r="V902" s="15"/>
      <c r="W902" s="18"/>
      <c r="X902" s="15"/>
      <c r="Y902" s="15"/>
      <c r="Z902" s="18"/>
      <c r="AA902" s="15"/>
      <c r="AB902" s="15"/>
      <c r="AC902" s="18"/>
      <c r="AD902" s="16"/>
      <c r="AE902" s="16"/>
      <c r="AF902" s="11"/>
      <c r="AG902" s="15"/>
      <c r="AH902" s="15"/>
      <c r="AI902" s="18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4"/>
      <c r="AV902" s="15"/>
      <c r="AW902" s="15"/>
      <c r="AX902" s="15"/>
      <c r="AY902" s="15"/>
      <c r="AZ902" s="15"/>
      <c r="BA902" s="15"/>
      <c r="BB902" s="15"/>
      <c r="BC902" s="15"/>
      <c r="BD902" s="14"/>
      <c r="BE902" s="15"/>
      <c r="BF902" s="15"/>
      <c r="BG902" s="16"/>
      <c r="BH902" s="15"/>
      <c r="BI902" s="15"/>
      <c r="BJ902" s="7"/>
      <c r="BK902" s="7"/>
      <c r="BL902" s="15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7"/>
      <c r="DD902" s="7"/>
      <c r="DE902" s="7"/>
      <c r="DF902" s="7"/>
      <c r="DG902" s="7"/>
      <c r="DH902" s="7"/>
      <c r="DI902" s="7"/>
      <c r="DJ902" s="7"/>
      <c r="DK902" s="7"/>
      <c r="DL902" s="7"/>
      <c r="DM902" s="7"/>
      <c r="DN902" s="7"/>
      <c r="DO902" s="7"/>
      <c r="DP902" s="7"/>
      <c r="DQ902" s="7"/>
      <c r="DR902" s="7"/>
      <c r="DS902" s="7"/>
      <c r="DT902" s="7"/>
      <c r="DU902" s="7"/>
      <c r="DV902" s="7"/>
      <c r="DW902" s="7"/>
      <c r="DX902" s="7"/>
      <c r="DY902" s="7"/>
      <c r="DZ902" s="7"/>
      <c r="EA902" s="7"/>
      <c r="EB902" s="7"/>
      <c r="EC902" s="7"/>
      <c r="ED902" s="7"/>
      <c r="EE902" s="7"/>
      <c r="EF902" s="7"/>
      <c r="EG902" s="7"/>
      <c r="EH902" s="7"/>
      <c r="EI902" s="7"/>
      <c r="EJ902" s="7"/>
      <c r="EK902" s="7"/>
      <c r="EL902" s="7"/>
      <c r="EM902" s="7"/>
      <c r="EN902" s="7"/>
      <c r="EO902" s="7"/>
      <c r="EP902" s="7"/>
      <c r="EQ902" s="7"/>
      <c r="ER902" s="7"/>
      <c r="ES902" s="7"/>
      <c r="ET902" s="7"/>
      <c r="EU902" s="7"/>
      <c r="EV902" s="7"/>
      <c r="EW902" s="7"/>
      <c r="EX902" s="7"/>
      <c r="EY902" s="7"/>
      <c r="EZ902" s="7"/>
      <c r="FA902" s="7"/>
      <c r="FB902" s="7"/>
      <c r="FC902" s="7"/>
      <c r="FD902" s="7"/>
      <c r="FE902" s="7"/>
      <c r="FF902" s="7"/>
      <c r="FG902" s="7"/>
      <c r="FH902" s="7"/>
      <c r="FI902" s="7"/>
      <c r="FJ902" s="7"/>
      <c r="FK902" s="7"/>
      <c r="FL902" s="7"/>
      <c r="FM902" s="7"/>
      <c r="FN902" s="7"/>
      <c r="FO902" s="7"/>
      <c r="FP902" s="7"/>
      <c r="FQ902" s="7"/>
      <c r="FR902" s="7"/>
      <c r="FS902" s="7"/>
      <c r="FT902" s="7"/>
      <c r="FU902" s="7"/>
      <c r="FV902" s="7"/>
      <c r="FW902" s="7"/>
      <c r="FX902" s="7"/>
      <c r="FY902" s="7"/>
      <c r="FZ902" s="7"/>
      <c r="GA902" s="7"/>
      <c r="GB902" s="7"/>
      <c r="GC902" s="7"/>
      <c r="GD902" s="7"/>
      <c r="GE902" s="7"/>
      <c r="GF902" s="7"/>
      <c r="GG902" s="7"/>
      <c r="GH902" s="7"/>
      <c r="GI902" s="7"/>
      <c r="GJ902" s="7"/>
      <c r="GK902" s="7"/>
      <c r="GL902" s="7"/>
      <c r="GM902" s="7"/>
      <c r="GN902" s="7"/>
      <c r="GO902" s="7"/>
      <c r="GP902" s="7"/>
      <c r="GQ902" s="7"/>
      <c r="GR902" s="7"/>
      <c r="GS902" s="7"/>
      <c r="GT902" s="7"/>
      <c r="GU902" s="7"/>
      <c r="GV902" s="7"/>
      <c r="GW902" s="7"/>
      <c r="GX902" s="7"/>
      <c r="GY902" s="7"/>
      <c r="GZ902" s="7"/>
      <c r="HA902" s="7"/>
      <c r="HB902" s="7"/>
      <c r="HC902" s="7"/>
      <c r="HD902" s="7"/>
      <c r="HE902" s="7"/>
      <c r="HF902" s="7"/>
      <c r="HG902" s="7"/>
      <c r="HH902" s="7"/>
      <c r="HI902" s="7"/>
      <c r="HJ902" s="7"/>
      <c r="HK902" s="7"/>
      <c r="HL902" s="7"/>
      <c r="HM902" s="7"/>
      <c r="HN902" s="7"/>
      <c r="HO902" s="7"/>
      <c r="HP902" s="7"/>
      <c r="HQ902" s="7"/>
      <c r="HR902" s="7"/>
      <c r="HS902" s="7"/>
      <c r="HT902" s="7"/>
      <c r="HU902" s="7"/>
      <c r="HV902" s="7"/>
      <c r="HW902" s="7"/>
      <c r="HX902" s="7"/>
      <c r="HY902" s="7"/>
      <c r="HZ902" s="7"/>
      <c r="IA902" s="7"/>
      <c r="IB902" s="7"/>
      <c r="IC902" s="7"/>
      <c r="ID902" s="7"/>
      <c r="IE902" s="7"/>
      <c r="IF902" s="7"/>
      <c r="IG902" s="7"/>
      <c r="IH902" s="7"/>
      <c r="II902" s="7"/>
      <c r="IJ902" s="7"/>
      <c r="IK902" s="7"/>
      <c r="IL902" s="7"/>
      <c r="IM902" s="7"/>
      <c r="IN902" s="7"/>
      <c r="IO902" s="7"/>
      <c r="IP902" s="7"/>
      <c r="IQ902" s="7"/>
    </row>
    <row r="903" spans="2:251">
      <c r="B903" s="65"/>
      <c r="C903" s="15"/>
      <c r="D903" s="15"/>
      <c r="F903" s="15"/>
      <c r="G903" s="14"/>
      <c r="H903" s="14"/>
      <c r="I903" s="14"/>
      <c r="J903" s="15"/>
      <c r="K903" s="14"/>
      <c r="L903" s="15"/>
      <c r="M903" s="15"/>
      <c r="N903" s="15"/>
      <c r="O903" s="15"/>
      <c r="P903" s="15"/>
      <c r="Q903" s="14"/>
      <c r="R903" s="15"/>
      <c r="S903" s="15"/>
      <c r="T903" s="15"/>
      <c r="U903" s="15"/>
      <c r="V903" s="15"/>
      <c r="W903" s="18"/>
      <c r="X903" s="15"/>
      <c r="Y903" s="15"/>
      <c r="Z903" s="18"/>
      <c r="AA903" s="15"/>
      <c r="AB903" s="15"/>
      <c r="AC903" s="18"/>
      <c r="AD903" s="16"/>
      <c r="AE903" s="16"/>
      <c r="AF903" s="11"/>
      <c r="AG903" s="15"/>
      <c r="AH903" s="15"/>
      <c r="AI903" s="18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4"/>
      <c r="AV903" s="15"/>
      <c r="AW903" s="15"/>
      <c r="AX903" s="15"/>
      <c r="AY903" s="15"/>
      <c r="AZ903" s="15"/>
      <c r="BA903" s="15"/>
      <c r="BB903" s="15"/>
      <c r="BC903" s="15"/>
      <c r="BD903" s="14"/>
      <c r="BE903" s="15"/>
      <c r="BF903" s="15"/>
      <c r="BG903" s="16"/>
      <c r="BH903" s="15"/>
      <c r="BI903" s="15"/>
      <c r="BJ903" s="7"/>
      <c r="BK903" s="7"/>
      <c r="BL903" s="15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7"/>
      <c r="DD903" s="7"/>
      <c r="DE903" s="7"/>
      <c r="DF903" s="7"/>
      <c r="DG903" s="7"/>
      <c r="DH903" s="7"/>
      <c r="DI903" s="7"/>
      <c r="DJ903" s="7"/>
      <c r="DK903" s="7"/>
      <c r="DL903" s="7"/>
      <c r="DM903" s="7"/>
      <c r="DN903" s="7"/>
      <c r="DO903" s="7"/>
      <c r="DP903" s="7"/>
      <c r="DQ903" s="7"/>
      <c r="DR903" s="7"/>
      <c r="DS903" s="7"/>
      <c r="DT903" s="7"/>
      <c r="DU903" s="7"/>
      <c r="DV903" s="7"/>
      <c r="DW903" s="7"/>
      <c r="DX903" s="7"/>
      <c r="DY903" s="7"/>
      <c r="DZ903" s="7"/>
      <c r="EA903" s="7"/>
      <c r="EB903" s="7"/>
      <c r="EC903" s="7"/>
      <c r="ED903" s="7"/>
      <c r="EE903" s="7"/>
      <c r="EF903" s="7"/>
      <c r="EG903" s="7"/>
      <c r="EH903" s="7"/>
      <c r="EI903" s="7"/>
      <c r="EJ903" s="7"/>
      <c r="EK903" s="7"/>
      <c r="EL903" s="7"/>
      <c r="EM903" s="7"/>
      <c r="EN903" s="7"/>
      <c r="EO903" s="7"/>
      <c r="EP903" s="7"/>
      <c r="EQ903" s="7"/>
      <c r="ER903" s="7"/>
      <c r="ES903" s="7"/>
      <c r="ET903" s="7"/>
      <c r="EU903" s="7"/>
      <c r="EV903" s="7"/>
      <c r="EW903" s="7"/>
      <c r="EX903" s="7"/>
      <c r="EY903" s="7"/>
      <c r="EZ903" s="7"/>
      <c r="FA903" s="7"/>
      <c r="FB903" s="7"/>
      <c r="FC903" s="7"/>
      <c r="FD903" s="7"/>
      <c r="FE903" s="7"/>
      <c r="FF903" s="7"/>
      <c r="FG903" s="7"/>
      <c r="FH903" s="7"/>
      <c r="FI903" s="7"/>
      <c r="FJ903" s="7"/>
      <c r="FK903" s="7"/>
      <c r="FL903" s="7"/>
      <c r="FM903" s="7"/>
      <c r="FN903" s="7"/>
      <c r="FO903" s="7"/>
      <c r="FP903" s="7"/>
      <c r="FQ903" s="7"/>
      <c r="FR903" s="7"/>
      <c r="FS903" s="7"/>
      <c r="FT903" s="7"/>
      <c r="FU903" s="7"/>
      <c r="FV903" s="7"/>
      <c r="FW903" s="7"/>
      <c r="FX903" s="7"/>
      <c r="FY903" s="7"/>
      <c r="FZ903" s="7"/>
      <c r="GA903" s="7"/>
      <c r="GB903" s="7"/>
      <c r="GC903" s="7"/>
      <c r="GD903" s="7"/>
      <c r="GE903" s="7"/>
      <c r="GF903" s="7"/>
      <c r="GG903" s="7"/>
      <c r="GH903" s="7"/>
      <c r="GI903" s="7"/>
      <c r="GJ903" s="7"/>
      <c r="GK903" s="7"/>
      <c r="GL903" s="7"/>
      <c r="GM903" s="7"/>
      <c r="GN903" s="7"/>
      <c r="GO903" s="7"/>
      <c r="GP903" s="7"/>
      <c r="GQ903" s="7"/>
      <c r="GR903" s="7"/>
      <c r="GS903" s="7"/>
      <c r="GT903" s="7"/>
      <c r="GU903" s="7"/>
      <c r="GV903" s="7"/>
      <c r="GW903" s="7"/>
      <c r="GX903" s="7"/>
      <c r="GY903" s="7"/>
      <c r="GZ903" s="7"/>
      <c r="HA903" s="7"/>
      <c r="HB903" s="7"/>
      <c r="HC903" s="7"/>
      <c r="HD903" s="7"/>
      <c r="HE903" s="7"/>
      <c r="HF903" s="7"/>
      <c r="HG903" s="7"/>
      <c r="HH903" s="7"/>
      <c r="HI903" s="7"/>
      <c r="HJ903" s="7"/>
      <c r="HK903" s="7"/>
      <c r="HL903" s="7"/>
      <c r="HM903" s="7"/>
      <c r="HN903" s="7"/>
      <c r="HO903" s="7"/>
      <c r="HP903" s="7"/>
      <c r="HQ903" s="7"/>
      <c r="HR903" s="7"/>
      <c r="HS903" s="7"/>
      <c r="HT903" s="7"/>
      <c r="HU903" s="7"/>
      <c r="HV903" s="7"/>
      <c r="HW903" s="7"/>
      <c r="HX903" s="7"/>
      <c r="HY903" s="7"/>
      <c r="HZ903" s="7"/>
      <c r="IA903" s="7"/>
      <c r="IB903" s="7"/>
      <c r="IC903" s="7"/>
      <c r="ID903" s="7"/>
      <c r="IE903" s="7"/>
      <c r="IF903" s="7"/>
      <c r="IG903" s="7"/>
      <c r="IH903" s="7"/>
      <c r="II903" s="7"/>
      <c r="IJ903" s="7"/>
      <c r="IK903" s="7"/>
      <c r="IL903" s="7"/>
      <c r="IM903" s="7"/>
      <c r="IN903" s="7"/>
      <c r="IO903" s="7"/>
      <c r="IP903" s="7"/>
      <c r="IQ903" s="7"/>
    </row>
    <row r="904" spans="2:251">
      <c r="B904" s="65"/>
      <c r="C904" s="15"/>
      <c r="D904" s="15"/>
      <c r="F904" s="15"/>
      <c r="G904" s="14"/>
      <c r="H904" s="14"/>
      <c r="I904" s="14"/>
      <c r="J904" s="15"/>
      <c r="K904" s="14"/>
      <c r="L904" s="15"/>
      <c r="M904" s="15"/>
      <c r="N904" s="15"/>
      <c r="O904" s="15"/>
      <c r="P904" s="15"/>
      <c r="Q904" s="14"/>
      <c r="R904" s="15"/>
      <c r="S904" s="15"/>
      <c r="T904" s="15"/>
      <c r="U904" s="15"/>
      <c r="V904" s="15"/>
      <c r="W904" s="18"/>
      <c r="X904" s="15"/>
      <c r="Y904" s="15"/>
      <c r="Z904" s="18"/>
      <c r="AA904" s="15"/>
      <c r="AB904" s="15"/>
      <c r="AC904" s="18"/>
      <c r="AD904" s="16"/>
      <c r="AE904" s="16"/>
      <c r="AF904" s="11"/>
      <c r="AG904" s="15"/>
      <c r="AH904" s="15"/>
      <c r="AI904" s="18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4"/>
      <c r="AV904" s="15"/>
      <c r="AW904" s="15"/>
      <c r="AX904" s="15"/>
      <c r="AY904" s="15"/>
      <c r="AZ904" s="15"/>
      <c r="BA904" s="15"/>
      <c r="BB904" s="15"/>
      <c r="BC904" s="15"/>
      <c r="BD904" s="14"/>
      <c r="BE904" s="15"/>
      <c r="BF904" s="15"/>
      <c r="BG904" s="16"/>
      <c r="BH904" s="15"/>
      <c r="BI904" s="15"/>
      <c r="BJ904" s="7"/>
      <c r="BK904" s="7"/>
      <c r="BL904" s="15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7"/>
      <c r="EA904" s="7"/>
      <c r="EB904" s="7"/>
      <c r="EC904" s="7"/>
      <c r="ED904" s="7"/>
      <c r="EE904" s="7"/>
      <c r="EF904" s="7"/>
      <c r="EG904" s="7"/>
      <c r="EH904" s="7"/>
      <c r="EI904" s="7"/>
      <c r="EJ904" s="7"/>
      <c r="EK904" s="7"/>
      <c r="EL904" s="7"/>
      <c r="EM904" s="7"/>
      <c r="EN904" s="7"/>
      <c r="EO904" s="7"/>
      <c r="EP904" s="7"/>
      <c r="EQ904" s="7"/>
      <c r="ER904" s="7"/>
      <c r="ES904" s="7"/>
      <c r="ET904" s="7"/>
      <c r="EU904" s="7"/>
      <c r="EV904" s="7"/>
      <c r="EW904" s="7"/>
      <c r="EX904" s="7"/>
      <c r="EY904" s="7"/>
      <c r="EZ904" s="7"/>
      <c r="FA904" s="7"/>
      <c r="FB904" s="7"/>
      <c r="FC904" s="7"/>
      <c r="FD904" s="7"/>
      <c r="FE904" s="7"/>
      <c r="FF904" s="7"/>
      <c r="FG904" s="7"/>
      <c r="FH904" s="7"/>
      <c r="FI904" s="7"/>
      <c r="FJ904" s="7"/>
      <c r="FK904" s="7"/>
      <c r="FL904" s="7"/>
      <c r="FM904" s="7"/>
      <c r="FN904" s="7"/>
      <c r="FO904" s="7"/>
      <c r="FP904" s="7"/>
      <c r="FQ904" s="7"/>
      <c r="FR904" s="7"/>
      <c r="FS904" s="7"/>
      <c r="FT904" s="7"/>
      <c r="FU904" s="7"/>
      <c r="FV904" s="7"/>
      <c r="FW904" s="7"/>
      <c r="FX904" s="7"/>
      <c r="FY904" s="7"/>
      <c r="FZ904" s="7"/>
      <c r="GA904" s="7"/>
      <c r="GB904" s="7"/>
      <c r="GC904" s="7"/>
      <c r="GD904" s="7"/>
      <c r="GE904" s="7"/>
      <c r="GF904" s="7"/>
      <c r="GG904" s="7"/>
      <c r="GH904" s="7"/>
      <c r="GI904" s="7"/>
      <c r="GJ904" s="7"/>
      <c r="GK904" s="7"/>
      <c r="GL904" s="7"/>
      <c r="GM904" s="7"/>
      <c r="GN904" s="7"/>
      <c r="GO904" s="7"/>
      <c r="GP904" s="7"/>
      <c r="GQ904" s="7"/>
      <c r="GR904" s="7"/>
      <c r="GS904" s="7"/>
      <c r="GT904" s="7"/>
      <c r="GU904" s="7"/>
      <c r="GV904" s="7"/>
      <c r="GW904" s="7"/>
      <c r="GX904" s="7"/>
      <c r="GY904" s="7"/>
      <c r="GZ904" s="7"/>
      <c r="HA904" s="7"/>
      <c r="HB904" s="7"/>
      <c r="HC904" s="7"/>
      <c r="HD904" s="7"/>
      <c r="HE904" s="7"/>
      <c r="HF904" s="7"/>
      <c r="HG904" s="7"/>
      <c r="HH904" s="7"/>
      <c r="HI904" s="7"/>
      <c r="HJ904" s="7"/>
      <c r="HK904" s="7"/>
      <c r="HL904" s="7"/>
      <c r="HM904" s="7"/>
      <c r="HN904" s="7"/>
      <c r="HO904" s="7"/>
      <c r="HP904" s="7"/>
      <c r="HQ904" s="7"/>
      <c r="HR904" s="7"/>
      <c r="HS904" s="7"/>
      <c r="HT904" s="7"/>
      <c r="HU904" s="7"/>
      <c r="HV904" s="7"/>
      <c r="HW904" s="7"/>
      <c r="HX904" s="7"/>
      <c r="HY904" s="7"/>
      <c r="HZ904" s="7"/>
      <c r="IA904" s="7"/>
      <c r="IB904" s="7"/>
      <c r="IC904" s="7"/>
      <c r="ID904" s="7"/>
      <c r="IE904" s="7"/>
      <c r="IF904" s="7"/>
      <c r="IG904" s="7"/>
      <c r="IH904" s="7"/>
      <c r="II904" s="7"/>
      <c r="IJ904" s="7"/>
      <c r="IK904" s="7"/>
      <c r="IL904" s="7"/>
      <c r="IM904" s="7"/>
      <c r="IN904" s="7"/>
      <c r="IO904" s="7"/>
      <c r="IP904" s="7"/>
      <c r="IQ904" s="7"/>
    </row>
    <row r="905" spans="2:251">
      <c r="B905" s="65"/>
      <c r="C905" s="15"/>
      <c r="D905" s="15"/>
      <c r="F905" s="15"/>
      <c r="G905" s="14"/>
      <c r="H905" s="14"/>
      <c r="I905" s="14"/>
      <c r="J905" s="15"/>
      <c r="K905" s="14"/>
      <c r="L905" s="15"/>
      <c r="M905" s="15"/>
      <c r="N905" s="15"/>
      <c r="O905" s="15"/>
      <c r="P905" s="15"/>
      <c r="Q905" s="14"/>
      <c r="R905" s="15"/>
      <c r="S905" s="15"/>
      <c r="T905" s="15"/>
      <c r="U905" s="15"/>
      <c r="V905" s="15"/>
      <c r="W905" s="18"/>
      <c r="X905" s="15"/>
      <c r="Y905" s="15"/>
      <c r="Z905" s="18"/>
      <c r="AA905" s="15"/>
      <c r="AB905" s="15"/>
      <c r="AC905" s="18"/>
      <c r="AD905" s="16"/>
      <c r="AE905" s="16"/>
      <c r="AF905" s="11"/>
      <c r="AG905" s="15"/>
      <c r="AH905" s="15"/>
      <c r="AI905" s="18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4"/>
      <c r="AV905" s="15"/>
      <c r="AW905" s="15"/>
      <c r="AX905" s="15"/>
      <c r="AY905" s="15"/>
      <c r="AZ905" s="15"/>
      <c r="BA905" s="15"/>
      <c r="BB905" s="15"/>
      <c r="BC905" s="15"/>
      <c r="BD905" s="14"/>
      <c r="BE905" s="15"/>
      <c r="BF905" s="15"/>
      <c r="BG905" s="16"/>
      <c r="BH905" s="15"/>
      <c r="BI905" s="15"/>
      <c r="BJ905" s="7"/>
      <c r="BK905" s="7"/>
      <c r="BL905" s="15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7"/>
      <c r="EA905" s="7"/>
      <c r="EB905" s="7"/>
      <c r="EC905" s="7"/>
      <c r="ED905" s="7"/>
      <c r="EE905" s="7"/>
      <c r="EF905" s="7"/>
      <c r="EG905" s="7"/>
      <c r="EH905" s="7"/>
      <c r="EI905" s="7"/>
      <c r="EJ905" s="7"/>
      <c r="EK905" s="7"/>
      <c r="EL905" s="7"/>
      <c r="EM905" s="7"/>
      <c r="EN905" s="7"/>
      <c r="EO905" s="7"/>
      <c r="EP905" s="7"/>
      <c r="EQ905" s="7"/>
      <c r="ER905" s="7"/>
      <c r="ES905" s="7"/>
      <c r="ET905" s="7"/>
      <c r="EU905" s="7"/>
      <c r="EV905" s="7"/>
      <c r="EW905" s="7"/>
      <c r="EX905" s="7"/>
      <c r="EY905" s="7"/>
      <c r="EZ905" s="7"/>
      <c r="FA905" s="7"/>
      <c r="FB905" s="7"/>
      <c r="FC905" s="7"/>
      <c r="FD905" s="7"/>
      <c r="FE905" s="7"/>
      <c r="FF905" s="7"/>
      <c r="FG905" s="7"/>
      <c r="FH905" s="7"/>
      <c r="FI905" s="7"/>
      <c r="FJ905" s="7"/>
      <c r="FK905" s="7"/>
      <c r="FL905" s="7"/>
      <c r="FM905" s="7"/>
      <c r="FN905" s="7"/>
      <c r="FO905" s="7"/>
      <c r="FP905" s="7"/>
      <c r="FQ905" s="7"/>
      <c r="FR905" s="7"/>
      <c r="FS905" s="7"/>
      <c r="FT905" s="7"/>
      <c r="FU905" s="7"/>
      <c r="FV905" s="7"/>
      <c r="FW905" s="7"/>
      <c r="FX905" s="7"/>
      <c r="FY905" s="7"/>
      <c r="FZ905" s="7"/>
      <c r="GA905" s="7"/>
      <c r="GB905" s="7"/>
      <c r="GC905" s="7"/>
      <c r="GD905" s="7"/>
      <c r="GE905" s="7"/>
      <c r="GF905" s="7"/>
      <c r="GG905" s="7"/>
      <c r="GH905" s="7"/>
      <c r="GI905" s="7"/>
      <c r="GJ905" s="7"/>
      <c r="GK905" s="7"/>
      <c r="GL905" s="7"/>
      <c r="GM905" s="7"/>
      <c r="GN905" s="7"/>
      <c r="GO905" s="7"/>
      <c r="GP905" s="7"/>
      <c r="GQ905" s="7"/>
      <c r="GR905" s="7"/>
      <c r="GS905" s="7"/>
      <c r="GT905" s="7"/>
      <c r="GU905" s="7"/>
      <c r="GV905" s="7"/>
      <c r="GW905" s="7"/>
      <c r="GX905" s="7"/>
      <c r="GY905" s="7"/>
      <c r="GZ905" s="7"/>
      <c r="HA905" s="7"/>
      <c r="HB905" s="7"/>
      <c r="HC905" s="7"/>
      <c r="HD905" s="7"/>
      <c r="HE905" s="7"/>
      <c r="HF905" s="7"/>
      <c r="HG905" s="7"/>
      <c r="HH905" s="7"/>
      <c r="HI905" s="7"/>
      <c r="HJ905" s="7"/>
      <c r="HK905" s="7"/>
      <c r="HL905" s="7"/>
      <c r="HM905" s="7"/>
      <c r="HN905" s="7"/>
      <c r="HO905" s="7"/>
      <c r="HP905" s="7"/>
      <c r="HQ905" s="7"/>
      <c r="HR905" s="7"/>
      <c r="HS905" s="7"/>
      <c r="HT905" s="7"/>
      <c r="HU905" s="7"/>
      <c r="HV905" s="7"/>
      <c r="HW905" s="7"/>
      <c r="HX905" s="7"/>
      <c r="HY905" s="7"/>
      <c r="HZ905" s="7"/>
      <c r="IA905" s="7"/>
      <c r="IB905" s="7"/>
      <c r="IC905" s="7"/>
      <c r="ID905" s="7"/>
      <c r="IE905" s="7"/>
      <c r="IF905" s="7"/>
      <c r="IG905" s="7"/>
      <c r="IH905" s="7"/>
      <c r="II905" s="7"/>
      <c r="IJ905" s="7"/>
      <c r="IK905" s="7"/>
      <c r="IL905" s="7"/>
      <c r="IM905" s="7"/>
      <c r="IN905" s="7"/>
      <c r="IO905" s="7"/>
      <c r="IP905" s="7"/>
      <c r="IQ905" s="7"/>
    </row>
    <row r="906" spans="2:251">
      <c r="B906" s="65"/>
      <c r="C906" s="15"/>
      <c r="D906" s="15"/>
      <c r="F906" s="15"/>
      <c r="G906" s="14"/>
      <c r="H906" s="14"/>
      <c r="I906" s="14"/>
      <c r="J906" s="15"/>
      <c r="K906" s="14"/>
      <c r="L906" s="15"/>
      <c r="M906" s="15"/>
      <c r="N906" s="15"/>
      <c r="O906" s="15"/>
      <c r="P906" s="15"/>
      <c r="Q906" s="14"/>
      <c r="R906" s="15"/>
      <c r="S906" s="15"/>
      <c r="T906" s="15"/>
      <c r="U906" s="15"/>
      <c r="V906" s="15"/>
      <c r="W906" s="18"/>
      <c r="X906" s="15"/>
      <c r="Y906" s="15"/>
      <c r="Z906" s="18"/>
      <c r="AA906" s="15"/>
      <c r="AB906" s="15"/>
      <c r="AC906" s="18"/>
      <c r="AD906" s="16"/>
      <c r="AE906" s="16"/>
      <c r="AF906" s="11"/>
      <c r="AG906" s="15"/>
      <c r="AH906" s="15"/>
      <c r="AI906" s="18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4"/>
      <c r="AV906" s="15"/>
      <c r="AW906" s="15"/>
      <c r="AX906" s="15"/>
      <c r="AY906" s="15"/>
      <c r="AZ906" s="15"/>
      <c r="BA906" s="15"/>
      <c r="BB906" s="15"/>
      <c r="BC906" s="15"/>
      <c r="BD906" s="14"/>
      <c r="BE906" s="15"/>
      <c r="BF906" s="15"/>
      <c r="BG906" s="15"/>
      <c r="BH906" s="15"/>
      <c r="BI906" s="15"/>
      <c r="BJ906" s="7"/>
      <c r="BK906" s="7"/>
      <c r="BL906" s="15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7"/>
      <c r="DD906" s="7"/>
      <c r="DE906" s="7"/>
      <c r="DF906" s="7"/>
      <c r="DG906" s="7"/>
      <c r="DH906" s="7"/>
      <c r="DI906" s="7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  <c r="DV906" s="7"/>
      <c r="DW906" s="7"/>
      <c r="DX906" s="7"/>
      <c r="DY906" s="7"/>
      <c r="DZ906" s="7"/>
      <c r="EA906" s="7"/>
      <c r="EB906" s="7"/>
      <c r="EC906" s="7"/>
      <c r="ED906" s="7"/>
      <c r="EE906" s="7"/>
      <c r="EF906" s="7"/>
      <c r="EG906" s="7"/>
      <c r="EH906" s="7"/>
      <c r="EI906" s="7"/>
      <c r="EJ906" s="7"/>
      <c r="EK906" s="7"/>
      <c r="EL906" s="7"/>
      <c r="EM906" s="7"/>
      <c r="EN906" s="7"/>
      <c r="EO906" s="7"/>
      <c r="EP906" s="7"/>
      <c r="EQ906" s="7"/>
      <c r="ER906" s="7"/>
      <c r="ES906" s="7"/>
      <c r="ET906" s="7"/>
      <c r="EU906" s="7"/>
      <c r="EV906" s="7"/>
      <c r="EW906" s="7"/>
      <c r="EX906" s="7"/>
      <c r="EY906" s="7"/>
      <c r="EZ906" s="7"/>
      <c r="FA906" s="7"/>
      <c r="FB906" s="7"/>
      <c r="FC906" s="7"/>
      <c r="FD906" s="7"/>
      <c r="FE906" s="7"/>
      <c r="FF906" s="7"/>
      <c r="FG906" s="7"/>
      <c r="FH906" s="7"/>
      <c r="FI906" s="7"/>
      <c r="FJ906" s="7"/>
      <c r="FK906" s="7"/>
      <c r="FL906" s="7"/>
      <c r="FM906" s="7"/>
      <c r="FN906" s="7"/>
      <c r="FO906" s="7"/>
      <c r="FP906" s="7"/>
      <c r="FQ906" s="7"/>
      <c r="FR906" s="7"/>
      <c r="FS906" s="7"/>
      <c r="FT906" s="7"/>
      <c r="FU906" s="7"/>
      <c r="FV906" s="7"/>
      <c r="FW906" s="7"/>
      <c r="FX906" s="7"/>
      <c r="FY906" s="7"/>
      <c r="FZ906" s="7"/>
      <c r="GA906" s="7"/>
      <c r="GB906" s="7"/>
      <c r="GC906" s="7"/>
      <c r="GD906" s="7"/>
      <c r="GE906" s="7"/>
      <c r="GF906" s="7"/>
      <c r="GG906" s="7"/>
      <c r="GH906" s="7"/>
      <c r="GI906" s="7"/>
      <c r="GJ906" s="7"/>
      <c r="GK906" s="7"/>
      <c r="GL906" s="7"/>
      <c r="GM906" s="7"/>
      <c r="GN906" s="7"/>
      <c r="GO906" s="7"/>
      <c r="GP906" s="7"/>
      <c r="GQ906" s="7"/>
      <c r="GR906" s="7"/>
      <c r="GS906" s="7"/>
      <c r="GT906" s="7"/>
      <c r="GU906" s="7"/>
      <c r="GV906" s="7"/>
      <c r="GW906" s="7"/>
      <c r="GX906" s="7"/>
      <c r="GY906" s="7"/>
      <c r="GZ906" s="7"/>
      <c r="HA906" s="7"/>
      <c r="HB906" s="7"/>
      <c r="HC906" s="7"/>
      <c r="HD906" s="7"/>
      <c r="HE906" s="7"/>
      <c r="HF906" s="7"/>
      <c r="HG906" s="7"/>
      <c r="HH906" s="7"/>
      <c r="HI906" s="7"/>
      <c r="HJ906" s="7"/>
      <c r="HK906" s="7"/>
      <c r="HL906" s="7"/>
      <c r="HM906" s="7"/>
      <c r="HN906" s="7"/>
      <c r="HO906" s="7"/>
      <c r="HP906" s="7"/>
      <c r="HQ906" s="7"/>
      <c r="HR906" s="7"/>
      <c r="HS906" s="7"/>
      <c r="HT906" s="7"/>
      <c r="HU906" s="7"/>
      <c r="HV906" s="7"/>
      <c r="HW906" s="7"/>
      <c r="HX906" s="7"/>
      <c r="HY906" s="7"/>
      <c r="HZ906" s="7"/>
      <c r="IA906" s="7"/>
      <c r="IB906" s="7"/>
      <c r="IC906" s="7"/>
      <c r="ID906" s="7"/>
      <c r="IE906" s="7"/>
      <c r="IF906" s="7"/>
      <c r="IG906" s="7"/>
      <c r="IH906" s="7"/>
      <c r="II906" s="7"/>
      <c r="IJ906" s="7"/>
      <c r="IK906" s="7"/>
      <c r="IL906" s="7"/>
      <c r="IM906" s="7"/>
      <c r="IN906" s="7"/>
      <c r="IO906" s="7"/>
      <c r="IP906" s="7"/>
      <c r="IQ906" s="7"/>
    </row>
    <row r="907" spans="2:251">
      <c r="B907" s="65"/>
      <c r="C907" s="15"/>
      <c r="D907" s="15"/>
      <c r="F907" s="15"/>
      <c r="G907" s="14"/>
      <c r="H907" s="14"/>
      <c r="I907" s="14"/>
      <c r="J907" s="15"/>
      <c r="K907" s="14"/>
      <c r="L907" s="15"/>
      <c r="M907" s="15"/>
      <c r="N907" s="15"/>
      <c r="O907" s="15"/>
      <c r="P907" s="15"/>
      <c r="Q907" s="14"/>
      <c r="R907" s="15"/>
      <c r="S907" s="15"/>
      <c r="T907" s="15"/>
      <c r="U907" s="15"/>
      <c r="V907" s="15"/>
      <c r="W907" s="18"/>
      <c r="X907" s="15"/>
      <c r="Y907" s="15"/>
      <c r="Z907" s="18"/>
      <c r="AA907" s="15"/>
      <c r="AB907" s="15"/>
      <c r="AC907" s="18"/>
      <c r="AD907" s="16"/>
      <c r="AE907" s="16"/>
      <c r="AF907" s="11"/>
      <c r="AG907" s="15"/>
      <c r="AH907" s="15"/>
      <c r="AI907" s="18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4"/>
      <c r="AV907" s="15"/>
      <c r="AW907" s="15"/>
      <c r="AX907" s="15"/>
      <c r="AY907" s="15"/>
      <c r="AZ907" s="15"/>
      <c r="BA907" s="15"/>
      <c r="BB907" s="15"/>
      <c r="BC907" s="15"/>
      <c r="BD907" s="14"/>
      <c r="BE907" s="15"/>
      <c r="BF907" s="15"/>
      <c r="BG907" s="16"/>
      <c r="BH907" s="15"/>
      <c r="BI907" s="15"/>
      <c r="BJ907" s="7"/>
      <c r="BK907" s="7"/>
      <c r="BL907" s="15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7"/>
      <c r="EA907" s="7"/>
      <c r="EB907" s="7"/>
      <c r="EC907" s="7"/>
      <c r="ED907" s="7"/>
      <c r="EE907" s="7"/>
      <c r="EF907" s="7"/>
      <c r="EG907" s="7"/>
      <c r="EH907" s="7"/>
      <c r="EI907" s="7"/>
      <c r="EJ907" s="7"/>
      <c r="EK907" s="7"/>
      <c r="EL907" s="7"/>
      <c r="EM907" s="7"/>
      <c r="EN907" s="7"/>
      <c r="EO907" s="7"/>
      <c r="EP907" s="7"/>
      <c r="EQ907" s="7"/>
      <c r="ER907" s="7"/>
      <c r="ES907" s="7"/>
      <c r="ET907" s="7"/>
      <c r="EU907" s="7"/>
      <c r="EV907" s="7"/>
      <c r="EW907" s="7"/>
      <c r="EX907" s="7"/>
      <c r="EY907" s="7"/>
      <c r="EZ907" s="7"/>
      <c r="FA907" s="7"/>
      <c r="FB907" s="7"/>
      <c r="FC907" s="7"/>
      <c r="FD907" s="7"/>
      <c r="FE907" s="7"/>
      <c r="FF907" s="7"/>
      <c r="FG907" s="7"/>
      <c r="FH907" s="7"/>
      <c r="FI907" s="7"/>
      <c r="FJ907" s="7"/>
      <c r="FK907" s="7"/>
      <c r="FL907" s="7"/>
      <c r="FM907" s="7"/>
      <c r="FN907" s="7"/>
      <c r="FO907" s="7"/>
      <c r="FP907" s="7"/>
      <c r="FQ907" s="7"/>
      <c r="FR907" s="7"/>
      <c r="FS907" s="7"/>
      <c r="FT907" s="7"/>
      <c r="FU907" s="7"/>
      <c r="FV907" s="7"/>
      <c r="FW907" s="7"/>
      <c r="FX907" s="7"/>
      <c r="FY907" s="7"/>
      <c r="FZ907" s="7"/>
      <c r="GA907" s="7"/>
      <c r="GB907" s="7"/>
      <c r="GC907" s="7"/>
      <c r="GD907" s="7"/>
      <c r="GE907" s="7"/>
      <c r="GF907" s="7"/>
      <c r="GG907" s="7"/>
      <c r="GH907" s="7"/>
      <c r="GI907" s="7"/>
      <c r="GJ907" s="7"/>
      <c r="GK907" s="7"/>
      <c r="GL907" s="7"/>
      <c r="GM907" s="7"/>
      <c r="GN907" s="7"/>
      <c r="GO907" s="7"/>
      <c r="GP907" s="7"/>
      <c r="GQ907" s="7"/>
      <c r="GR907" s="7"/>
      <c r="GS907" s="7"/>
      <c r="GT907" s="7"/>
      <c r="GU907" s="7"/>
      <c r="GV907" s="7"/>
      <c r="GW907" s="7"/>
      <c r="GX907" s="7"/>
      <c r="GY907" s="7"/>
      <c r="GZ907" s="7"/>
      <c r="HA907" s="7"/>
      <c r="HB907" s="7"/>
      <c r="HC907" s="7"/>
      <c r="HD907" s="7"/>
      <c r="HE907" s="7"/>
      <c r="HF907" s="7"/>
      <c r="HG907" s="7"/>
      <c r="HH907" s="7"/>
      <c r="HI907" s="7"/>
      <c r="HJ907" s="7"/>
      <c r="HK907" s="7"/>
      <c r="HL907" s="7"/>
      <c r="HM907" s="7"/>
      <c r="HN907" s="7"/>
      <c r="HO907" s="7"/>
      <c r="HP907" s="7"/>
      <c r="HQ907" s="7"/>
      <c r="HR907" s="7"/>
      <c r="HS907" s="7"/>
      <c r="HT907" s="7"/>
      <c r="HU907" s="7"/>
      <c r="HV907" s="7"/>
      <c r="HW907" s="7"/>
      <c r="HX907" s="7"/>
      <c r="HY907" s="7"/>
      <c r="HZ907" s="7"/>
      <c r="IA907" s="7"/>
      <c r="IB907" s="7"/>
      <c r="IC907" s="7"/>
      <c r="ID907" s="7"/>
      <c r="IE907" s="7"/>
      <c r="IF907" s="7"/>
      <c r="IG907" s="7"/>
      <c r="IH907" s="7"/>
      <c r="II907" s="7"/>
      <c r="IJ907" s="7"/>
      <c r="IK907" s="7"/>
      <c r="IL907" s="7"/>
      <c r="IM907" s="7"/>
      <c r="IN907" s="7"/>
      <c r="IO907" s="7"/>
      <c r="IP907" s="7"/>
      <c r="IQ907" s="7"/>
    </row>
    <row r="908" spans="2:251">
      <c r="B908" s="65"/>
      <c r="C908" s="15"/>
      <c r="D908" s="15"/>
      <c r="F908" s="15"/>
      <c r="G908" s="14"/>
      <c r="H908" s="14"/>
      <c r="I908" s="14"/>
      <c r="J908" s="15"/>
      <c r="K908" s="14"/>
      <c r="L908" s="15"/>
      <c r="M908" s="15"/>
      <c r="N908" s="15"/>
      <c r="O908" s="15"/>
      <c r="P908" s="15"/>
      <c r="Q908" s="14"/>
      <c r="R908" s="15"/>
      <c r="S908" s="15"/>
      <c r="T908" s="15"/>
      <c r="U908" s="15"/>
      <c r="V908" s="15"/>
      <c r="W908" s="18"/>
      <c r="X908" s="15"/>
      <c r="Y908" s="15"/>
      <c r="Z908" s="18"/>
      <c r="AA908" s="15"/>
      <c r="AB908" s="15"/>
      <c r="AC908" s="18"/>
      <c r="AD908" s="16"/>
      <c r="AE908" s="16"/>
      <c r="AF908" s="11"/>
      <c r="AG908" s="15"/>
      <c r="AH908" s="15"/>
      <c r="AI908" s="18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4"/>
      <c r="AV908" s="15"/>
      <c r="AW908" s="15"/>
      <c r="AX908" s="15"/>
      <c r="AY908" s="15"/>
      <c r="AZ908" s="15"/>
      <c r="BA908" s="15"/>
      <c r="BB908" s="15"/>
      <c r="BC908" s="15"/>
      <c r="BD908" s="14"/>
      <c r="BE908" s="15"/>
      <c r="BF908" s="15"/>
      <c r="BG908" s="16"/>
      <c r="BH908" s="15"/>
      <c r="BI908" s="15"/>
      <c r="BJ908" s="7"/>
      <c r="BK908" s="7"/>
      <c r="BL908" s="15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7"/>
      <c r="DD908" s="7"/>
      <c r="DE908" s="7"/>
      <c r="DF908" s="7"/>
      <c r="DG908" s="7"/>
      <c r="DH908" s="7"/>
      <c r="DI908" s="7"/>
      <c r="DJ908" s="7"/>
      <c r="DK908" s="7"/>
      <c r="DL908" s="7"/>
      <c r="DM908" s="7"/>
      <c r="DN908" s="7"/>
      <c r="DO908" s="7"/>
      <c r="DP908" s="7"/>
      <c r="DQ908" s="7"/>
      <c r="DR908" s="7"/>
      <c r="DS908" s="7"/>
      <c r="DT908" s="7"/>
      <c r="DU908" s="7"/>
      <c r="DV908" s="7"/>
      <c r="DW908" s="7"/>
      <c r="DX908" s="7"/>
      <c r="DY908" s="7"/>
      <c r="DZ908" s="7"/>
      <c r="EA908" s="7"/>
      <c r="EB908" s="7"/>
      <c r="EC908" s="7"/>
      <c r="ED908" s="7"/>
      <c r="EE908" s="7"/>
      <c r="EF908" s="7"/>
      <c r="EG908" s="7"/>
      <c r="EH908" s="7"/>
      <c r="EI908" s="7"/>
      <c r="EJ908" s="7"/>
      <c r="EK908" s="7"/>
      <c r="EL908" s="7"/>
      <c r="EM908" s="7"/>
      <c r="EN908" s="7"/>
      <c r="EO908" s="7"/>
      <c r="EP908" s="7"/>
      <c r="EQ908" s="7"/>
      <c r="ER908" s="7"/>
      <c r="ES908" s="7"/>
      <c r="ET908" s="7"/>
      <c r="EU908" s="7"/>
      <c r="EV908" s="7"/>
      <c r="EW908" s="7"/>
      <c r="EX908" s="7"/>
      <c r="EY908" s="7"/>
      <c r="EZ908" s="7"/>
      <c r="FA908" s="7"/>
      <c r="FB908" s="7"/>
      <c r="FC908" s="7"/>
      <c r="FD908" s="7"/>
      <c r="FE908" s="7"/>
      <c r="FF908" s="7"/>
      <c r="FG908" s="7"/>
      <c r="FH908" s="7"/>
      <c r="FI908" s="7"/>
      <c r="FJ908" s="7"/>
      <c r="FK908" s="7"/>
      <c r="FL908" s="7"/>
      <c r="FM908" s="7"/>
      <c r="FN908" s="7"/>
      <c r="FO908" s="7"/>
      <c r="FP908" s="7"/>
      <c r="FQ908" s="7"/>
      <c r="FR908" s="7"/>
      <c r="FS908" s="7"/>
      <c r="FT908" s="7"/>
      <c r="FU908" s="7"/>
      <c r="FV908" s="7"/>
      <c r="FW908" s="7"/>
      <c r="FX908" s="7"/>
      <c r="FY908" s="7"/>
      <c r="FZ908" s="7"/>
      <c r="GA908" s="7"/>
      <c r="GB908" s="7"/>
      <c r="GC908" s="7"/>
      <c r="GD908" s="7"/>
      <c r="GE908" s="7"/>
      <c r="GF908" s="7"/>
      <c r="GG908" s="7"/>
      <c r="GH908" s="7"/>
      <c r="GI908" s="7"/>
      <c r="GJ908" s="7"/>
      <c r="GK908" s="7"/>
      <c r="GL908" s="7"/>
      <c r="GM908" s="7"/>
      <c r="GN908" s="7"/>
      <c r="GO908" s="7"/>
      <c r="GP908" s="7"/>
      <c r="GQ908" s="7"/>
      <c r="GR908" s="7"/>
      <c r="GS908" s="7"/>
      <c r="GT908" s="7"/>
      <c r="GU908" s="7"/>
      <c r="GV908" s="7"/>
      <c r="GW908" s="7"/>
      <c r="GX908" s="7"/>
      <c r="GY908" s="7"/>
      <c r="GZ908" s="7"/>
      <c r="HA908" s="7"/>
      <c r="HB908" s="7"/>
      <c r="HC908" s="7"/>
      <c r="HD908" s="7"/>
      <c r="HE908" s="7"/>
      <c r="HF908" s="7"/>
      <c r="HG908" s="7"/>
      <c r="HH908" s="7"/>
      <c r="HI908" s="7"/>
      <c r="HJ908" s="7"/>
      <c r="HK908" s="7"/>
      <c r="HL908" s="7"/>
      <c r="HM908" s="7"/>
      <c r="HN908" s="7"/>
      <c r="HO908" s="7"/>
      <c r="HP908" s="7"/>
      <c r="HQ908" s="7"/>
      <c r="HR908" s="7"/>
      <c r="HS908" s="7"/>
      <c r="HT908" s="7"/>
      <c r="HU908" s="7"/>
      <c r="HV908" s="7"/>
      <c r="HW908" s="7"/>
      <c r="HX908" s="7"/>
      <c r="HY908" s="7"/>
      <c r="HZ908" s="7"/>
      <c r="IA908" s="7"/>
      <c r="IB908" s="7"/>
      <c r="IC908" s="7"/>
      <c r="ID908" s="7"/>
      <c r="IE908" s="7"/>
      <c r="IF908" s="7"/>
      <c r="IG908" s="7"/>
      <c r="IH908" s="7"/>
      <c r="II908" s="7"/>
      <c r="IJ908" s="7"/>
      <c r="IK908" s="7"/>
      <c r="IL908" s="7"/>
      <c r="IM908" s="7"/>
      <c r="IN908" s="7"/>
      <c r="IO908" s="7"/>
      <c r="IP908" s="7"/>
      <c r="IQ908" s="7"/>
    </row>
    <row r="909" spans="2:251">
      <c r="B909" s="65"/>
      <c r="C909" s="15"/>
      <c r="D909" s="15"/>
      <c r="F909" s="15"/>
      <c r="G909" s="14"/>
      <c r="H909" s="14"/>
      <c r="I909" s="14"/>
      <c r="J909" s="15"/>
      <c r="K909" s="14"/>
      <c r="L909" s="15"/>
      <c r="M909" s="15"/>
      <c r="N909" s="15"/>
      <c r="O909" s="15"/>
      <c r="P909" s="15"/>
      <c r="Q909" s="14"/>
      <c r="R909" s="15"/>
      <c r="S909" s="15"/>
      <c r="T909" s="15"/>
      <c r="U909" s="15"/>
      <c r="V909" s="15"/>
      <c r="W909" s="18"/>
      <c r="X909" s="15"/>
      <c r="Y909" s="15"/>
      <c r="Z909" s="18"/>
      <c r="AA909" s="15"/>
      <c r="AB909" s="15"/>
      <c r="AC909" s="18"/>
      <c r="AD909" s="16"/>
      <c r="AE909" s="16"/>
      <c r="AF909" s="11"/>
      <c r="AG909" s="15"/>
      <c r="AH909" s="15"/>
      <c r="AI909" s="18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4"/>
      <c r="AV909" s="15"/>
      <c r="AW909" s="15"/>
      <c r="AX909" s="15"/>
      <c r="AY909" s="15"/>
      <c r="AZ909" s="15"/>
      <c r="BA909" s="15"/>
      <c r="BB909" s="15"/>
      <c r="BC909" s="15"/>
      <c r="BD909" s="14"/>
      <c r="BE909" s="15"/>
      <c r="BF909" s="15"/>
      <c r="BG909" s="16"/>
      <c r="BH909" s="15"/>
      <c r="BI909" s="15"/>
      <c r="BJ909" s="7"/>
      <c r="BK909" s="7"/>
      <c r="BL909" s="15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7"/>
      <c r="DD909" s="7"/>
      <c r="DE909" s="7"/>
      <c r="DF909" s="7"/>
      <c r="DG909" s="7"/>
      <c r="DH909" s="7"/>
      <c r="DI909" s="7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"/>
      <c r="DU909" s="7"/>
      <c r="DV909" s="7"/>
      <c r="DW909" s="7"/>
      <c r="DX909" s="7"/>
      <c r="DY909" s="7"/>
      <c r="DZ909" s="7"/>
      <c r="EA909" s="7"/>
      <c r="EB909" s="7"/>
      <c r="EC909" s="7"/>
      <c r="ED909" s="7"/>
      <c r="EE909" s="7"/>
      <c r="EF909" s="7"/>
      <c r="EG909" s="7"/>
      <c r="EH909" s="7"/>
      <c r="EI909" s="7"/>
      <c r="EJ909" s="7"/>
      <c r="EK909" s="7"/>
      <c r="EL909" s="7"/>
      <c r="EM909" s="7"/>
      <c r="EN909" s="7"/>
      <c r="EO909" s="7"/>
      <c r="EP909" s="7"/>
      <c r="EQ909" s="7"/>
      <c r="ER909" s="7"/>
      <c r="ES909" s="7"/>
      <c r="ET909" s="7"/>
      <c r="EU909" s="7"/>
      <c r="EV909" s="7"/>
      <c r="EW909" s="7"/>
      <c r="EX909" s="7"/>
      <c r="EY909" s="7"/>
      <c r="EZ909" s="7"/>
      <c r="FA909" s="7"/>
      <c r="FB909" s="7"/>
      <c r="FC909" s="7"/>
      <c r="FD909" s="7"/>
      <c r="FE909" s="7"/>
      <c r="FF909" s="7"/>
      <c r="FG909" s="7"/>
      <c r="FH909" s="7"/>
      <c r="FI909" s="7"/>
      <c r="FJ909" s="7"/>
      <c r="FK909" s="7"/>
      <c r="FL909" s="7"/>
      <c r="FM909" s="7"/>
      <c r="FN909" s="7"/>
      <c r="FO909" s="7"/>
      <c r="FP909" s="7"/>
      <c r="FQ909" s="7"/>
      <c r="FR909" s="7"/>
      <c r="FS909" s="7"/>
      <c r="FT909" s="7"/>
      <c r="FU909" s="7"/>
      <c r="FV909" s="7"/>
      <c r="FW909" s="7"/>
      <c r="FX909" s="7"/>
      <c r="FY909" s="7"/>
      <c r="FZ909" s="7"/>
      <c r="GA909" s="7"/>
      <c r="GB909" s="7"/>
      <c r="GC909" s="7"/>
      <c r="GD909" s="7"/>
      <c r="GE909" s="7"/>
      <c r="GF909" s="7"/>
      <c r="GG909" s="7"/>
      <c r="GH909" s="7"/>
      <c r="GI909" s="7"/>
      <c r="GJ909" s="7"/>
      <c r="GK909" s="7"/>
      <c r="GL909" s="7"/>
      <c r="GM909" s="7"/>
      <c r="GN909" s="7"/>
      <c r="GO909" s="7"/>
      <c r="GP909" s="7"/>
      <c r="GQ909" s="7"/>
      <c r="GR909" s="7"/>
      <c r="GS909" s="7"/>
      <c r="GT909" s="7"/>
      <c r="GU909" s="7"/>
      <c r="GV909" s="7"/>
      <c r="GW909" s="7"/>
      <c r="GX909" s="7"/>
      <c r="GY909" s="7"/>
      <c r="GZ909" s="7"/>
      <c r="HA909" s="7"/>
      <c r="HB909" s="7"/>
      <c r="HC909" s="7"/>
      <c r="HD909" s="7"/>
      <c r="HE909" s="7"/>
      <c r="HF909" s="7"/>
      <c r="HG909" s="7"/>
      <c r="HH909" s="7"/>
      <c r="HI909" s="7"/>
      <c r="HJ909" s="7"/>
      <c r="HK909" s="7"/>
      <c r="HL909" s="7"/>
      <c r="HM909" s="7"/>
      <c r="HN909" s="7"/>
      <c r="HO909" s="7"/>
      <c r="HP909" s="7"/>
      <c r="HQ909" s="7"/>
      <c r="HR909" s="7"/>
      <c r="HS909" s="7"/>
      <c r="HT909" s="7"/>
      <c r="HU909" s="7"/>
      <c r="HV909" s="7"/>
      <c r="HW909" s="7"/>
      <c r="HX909" s="7"/>
      <c r="HY909" s="7"/>
      <c r="HZ909" s="7"/>
      <c r="IA909" s="7"/>
      <c r="IB909" s="7"/>
      <c r="IC909" s="7"/>
      <c r="ID909" s="7"/>
      <c r="IE909" s="7"/>
      <c r="IF909" s="7"/>
      <c r="IG909" s="7"/>
      <c r="IH909" s="7"/>
      <c r="II909" s="7"/>
      <c r="IJ909" s="7"/>
      <c r="IK909" s="7"/>
      <c r="IL909" s="7"/>
      <c r="IM909" s="7"/>
      <c r="IN909" s="7"/>
      <c r="IO909" s="7"/>
      <c r="IP909" s="7"/>
      <c r="IQ909" s="7"/>
    </row>
    <row r="910" spans="2:251">
      <c r="B910" s="65"/>
      <c r="C910" s="15"/>
      <c r="D910" s="15"/>
      <c r="F910" s="15"/>
      <c r="G910" s="14"/>
      <c r="H910" s="14"/>
      <c r="I910" s="14"/>
      <c r="J910" s="15"/>
      <c r="K910" s="14"/>
      <c r="L910" s="15"/>
      <c r="M910" s="15"/>
      <c r="N910" s="15"/>
      <c r="O910" s="15"/>
      <c r="P910" s="15"/>
      <c r="Q910" s="14"/>
      <c r="R910" s="15"/>
      <c r="S910" s="15"/>
      <c r="T910" s="15"/>
      <c r="U910" s="15"/>
      <c r="V910" s="15"/>
      <c r="W910" s="18"/>
      <c r="X910" s="15"/>
      <c r="Y910" s="15"/>
      <c r="Z910" s="18"/>
      <c r="AA910" s="15"/>
      <c r="AB910" s="15"/>
      <c r="AC910" s="18"/>
      <c r="AD910" s="16"/>
      <c r="AE910" s="16"/>
      <c r="AF910" s="11"/>
      <c r="AG910" s="15"/>
      <c r="AH910" s="15"/>
      <c r="AI910" s="18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4"/>
      <c r="AV910" s="15"/>
      <c r="AW910" s="15"/>
      <c r="AX910" s="15"/>
      <c r="AY910" s="15"/>
      <c r="AZ910" s="15"/>
      <c r="BA910" s="15"/>
      <c r="BB910" s="15"/>
      <c r="BC910" s="15"/>
      <c r="BD910" s="14"/>
      <c r="BE910" s="15"/>
      <c r="BF910" s="15"/>
      <c r="BG910" s="16"/>
      <c r="BH910" s="15"/>
      <c r="BI910" s="15"/>
      <c r="BJ910" s="7"/>
      <c r="BK910" s="7"/>
      <c r="BL910" s="15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7"/>
      <c r="DD910" s="7"/>
      <c r="DE910" s="7"/>
      <c r="DF910" s="7"/>
      <c r="DG910" s="7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  <c r="DV910" s="7"/>
      <c r="DW910" s="7"/>
      <c r="DX910" s="7"/>
      <c r="DY910" s="7"/>
      <c r="DZ910" s="7"/>
      <c r="EA910" s="7"/>
      <c r="EB910" s="7"/>
      <c r="EC910" s="7"/>
      <c r="ED910" s="7"/>
      <c r="EE910" s="7"/>
      <c r="EF910" s="7"/>
      <c r="EG910" s="7"/>
      <c r="EH910" s="7"/>
      <c r="EI910" s="7"/>
      <c r="EJ910" s="7"/>
      <c r="EK910" s="7"/>
      <c r="EL910" s="7"/>
      <c r="EM910" s="7"/>
      <c r="EN910" s="7"/>
      <c r="EO910" s="7"/>
      <c r="EP910" s="7"/>
      <c r="EQ910" s="7"/>
      <c r="ER910" s="7"/>
      <c r="ES910" s="7"/>
      <c r="ET910" s="7"/>
      <c r="EU910" s="7"/>
      <c r="EV910" s="7"/>
      <c r="EW910" s="7"/>
      <c r="EX910" s="7"/>
      <c r="EY910" s="7"/>
      <c r="EZ910" s="7"/>
      <c r="FA910" s="7"/>
      <c r="FB910" s="7"/>
      <c r="FC910" s="7"/>
      <c r="FD910" s="7"/>
      <c r="FE910" s="7"/>
      <c r="FF910" s="7"/>
      <c r="FG910" s="7"/>
      <c r="FH910" s="7"/>
      <c r="FI910" s="7"/>
      <c r="FJ910" s="7"/>
      <c r="FK910" s="7"/>
      <c r="FL910" s="7"/>
      <c r="FM910" s="7"/>
      <c r="FN910" s="7"/>
      <c r="FO910" s="7"/>
      <c r="FP910" s="7"/>
      <c r="FQ910" s="7"/>
      <c r="FR910" s="7"/>
      <c r="FS910" s="7"/>
      <c r="FT910" s="7"/>
      <c r="FU910" s="7"/>
      <c r="FV910" s="7"/>
      <c r="FW910" s="7"/>
      <c r="FX910" s="7"/>
      <c r="FY910" s="7"/>
      <c r="FZ910" s="7"/>
      <c r="GA910" s="7"/>
      <c r="GB910" s="7"/>
      <c r="GC910" s="7"/>
      <c r="GD910" s="7"/>
      <c r="GE910" s="7"/>
      <c r="GF910" s="7"/>
      <c r="GG910" s="7"/>
      <c r="GH910" s="7"/>
      <c r="GI910" s="7"/>
      <c r="GJ910" s="7"/>
      <c r="GK910" s="7"/>
      <c r="GL910" s="7"/>
      <c r="GM910" s="7"/>
      <c r="GN910" s="7"/>
      <c r="GO910" s="7"/>
      <c r="GP910" s="7"/>
      <c r="GQ910" s="7"/>
      <c r="GR910" s="7"/>
      <c r="GS910" s="7"/>
      <c r="GT910" s="7"/>
      <c r="GU910" s="7"/>
      <c r="GV910" s="7"/>
      <c r="GW910" s="7"/>
      <c r="GX910" s="7"/>
      <c r="GY910" s="7"/>
      <c r="GZ910" s="7"/>
      <c r="HA910" s="7"/>
      <c r="HB910" s="7"/>
      <c r="HC910" s="7"/>
      <c r="HD910" s="7"/>
      <c r="HE910" s="7"/>
      <c r="HF910" s="7"/>
      <c r="HG910" s="7"/>
      <c r="HH910" s="7"/>
      <c r="HI910" s="7"/>
      <c r="HJ910" s="7"/>
      <c r="HK910" s="7"/>
      <c r="HL910" s="7"/>
      <c r="HM910" s="7"/>
      <c r="HN910" s="7"/>
      <c r="HO910" s="7"/>
      <c r="HP910" s="7"/>
      <c r="HQ910" s="7"/>
      <c r="HR910" s="7"/>
      <c r="HS910" s="7"/>
      <c r="HT910" s="7"/>
      <c r="HU910" s="7"/>
      <c r="HV910" s="7"/>
      <c r="HW910" s="7"/>
      <c r="HX910" s="7"/>
      <c r="HY910" s="7"/>
      <c r="HZ910" s="7"/>
      <c r="IA910" s="7"/>
      <c r="IB910" s="7"/>
      <c r="IC910" s="7"/>
      <c r="ID910" s="7"/>
      <c r="IE910" s="7"/>
      <c r="IF910" s="7"/>
      <c r="IG910" s="7"/>
      <c r="IH910" s="7"/>
      <c r="II910" s="7"/>
      <c r="IJ910" s="7"/>
      <c r="IK910" s="7"/>
      <c r="IL910" s="7"/>
      <c r="IM910" s="7"/>
      <c r="IN910" s="7"/>
      <c r="IO910" s="7"/>
      <c r="IP910" s="7"/>
      <c r="IQ910" s="7"/>
    </row>
    <row r="911" spans="2:251">
      <c r="B911" s="65"/>
      <c r="C911" s="15"/>
      <c r="D911" s="15"/>
      <c r="F911" s="15"/>
      <c r="G911" s="14"/>
      <c r="H911" s="14"/>
      <c r="I911" s="14"/>
      <c r="J911" s="15"/>
      <c r="K911" s="14"/>
      <c r="L911" s="15"/>
      <c r="M911" s="15"/>
      <c r="N911" s="15"/>
      <c r="O911" s="15"/>
      <c r="P911" s="15"/>
      <c r="Q911" s="14"/>
      <c r="R911" s="15"/>
      <c r="S911" s="15"/>
      <c r="T911" s="15"/>
      <c r="U911" s="15"/>
      <c r="V911" s="15"/>
      <c r="W911" s="18"/>
      <c r="X911" s="15"/>
      <c r="Y911" s="15"/>
      <c r="Z911" s="18"/>
      <c r="AA911" s="15"/>
      <c r="AB911" s="15"/>
      <c r="AC911" s="18"/>
      <c r="AD911" s="16"/>
      <c r="AE911" s="16"/>
      <c r="AF911" s="11"/>
      <c r="AG911" s="15"/>
      <c r="AH911" s="15"/>
      <c r="AI911" s="18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4"/>
      <c r="AV911" s="15"/>
      <c r="AW911" s="15"/>
      <c r="AX911" s="15"/>
      <c r="AY911" s="15"/>
      <c r="AZ911" s="15"/>
      <c r="BA911" s="15"/>
      <c r="BB911" s="15"/>
      <c r="BC911" s="15"/>
      <c r="BD911" s="14"/>
      <c r="BE911" s="15"/>
      <c r="BF911" s="15"/>
      <c r="BG911" s="16"/>
      <c r="BH911" s="15"/>
      <c r="BI911" s="15"/>
      <c r="BJ911" s="7"/>
      <c r="BK911" s="7"/>
      <c r="BL911" s="15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7"/>
      <c r="DD911" s="7"/>
      <c r="DE911" s="7"/>
      <c r="DF911" s="7"/>
      <c r="DG911" s="7"/>
      <c r="DH911" s="7"/>
      <c r="DI911" s="7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  <c r="DV911" s="7"/>
      <c r="DW911" s="7"/>
      <c r="DX911" s="7"/>
      <c r="DY911" s="7"/>
      <c r="DZ911" s="7"/>
      <c r="EA911" s="7"/>
      <c r="EB911" s="7"/>
      <c r="EC911" s="7"/>
      <c r="ED911" s="7"/>
      <c r="EE911" s="7"/>
      <c r="EF911" s="7"/>
      <c r="EG911" s="7"/>
      <c r="EH911" s="7"/>
      <c r="EI911" s="7"/>
      <c r="EJ911" s="7"/>
      <c r="EK911" s="7"/>
      <c r="EL911" s="7"/>
      <c r="EM911" s="7"/>
      <c r="EN911" s="7"/>
      <c r="EO911" s="7"/>
      <c r="EP911" s="7"/>
      <c r="EQ911" s="7"/>
      <c r="ER911" s="7"/>
      <c r="ES911" s="7"/>
      <c r="ET911" s="7"/>
      <c r="EU911" s="7"/>
      <c r="EV911" s="7"/>
      <c r="EW911" s="7"/>
      <c r="EX911" s="7"/>
      <c r="EY911" s="7"/>
      <c r="EZ911" s="7"/>
      <c r="FA911" s="7"/>
      <c r="FB911" s="7"/>
      <c r="FC911" s="7"/>
      <c r="FD911" s="7"/>
      <c r="FE911" s="7"/>
      <c r="FF911" s="7"/>
      <c r="FG911" s="7"/>
      <c r="FH911" s="7"/>
      <c r="FI911" s="7"/>
      <c r="FJ911" s="7"/>
      <c r="FK911" s="7"/>
      <c r="FL911" s="7"/>
      <c r="FM911" s="7"/>
      <c r="FN911" s="7"/>
      <c r="FO911" s="7"/>
      <c r="FP911" s="7"/>
      <c r="FQ911" s="7"/>
      <c r="FR911" s="7"/>
      <c r="FS911" s="7"/>
      <c r="FT911" s="7"/>
      <c r="FU911" s="7"/>
      <c r="FV911" s="7"/>
      <c r="FW911" s="7"/>
      <c r="FX911" s="7"/>
      <c r="FY911" s="7"/>
      <c r="FZ911" s="7"/>
      <c r="GA911" s="7"/>
      <c r="GB911" s="7"/>
      <c r="GC911" s="7"/>
      <c r="GD911" s="7"/>
      <c r="GE911" s="7"/>
      <c r="GF911" s="7"/>
      <c r="GG911" s="7"/>
      <c r="GH911" s="7"/>
      <c r="GI911" s="7"/>
      <c r="GJ911" s="7"/>
      <c r="GK911" s="7"/>
      <c r="GL911" s="7"/>
      <c r="GM911" s="7"/>
      <c r="GN911" s="7"/>
      <c r="GO911" s="7"/>
      <c r="GP911" s="7"/>
      <c r="GQ911" s="7"/>
      <c r="GR911" s="7"/>
      <c r="GS911" s="7"/>
      <c r="GT911" s="7"/>
      <c r="GU911" s="7"/>
      <c r="GV911" s="7"/>
      <c r="GW911" s="7"/>
      <c r="GX911" s="7"/>
      <c r="GY911" s="7"/>
      <c r="GZ911" s="7"/>
      <c r="HA911" s="7"/>
      <c r="HB911" s="7"/>
      <c r="HC911" s="7"/>
      <c r="HD911" s="7"/>
      <c r="HE911" s="7"/>
      <c r="HF911" s="7"/>
      <c r="HG911" s="7"/>
      <c r="HH911" s="7"/>
      <c r="HI911" s="7"/>
      <c r="HJ911" s="7"/>
      <c r="HK911" s="7"/>
      <c r="HL911" s="7"/>
      <c r="HM911" s="7"/>
      <c r="HN911" s="7"/>
      <c r="HO911" s="7"/>
      <c r="HP911" s="7"/>
      <c r="HQ911" s="7"/>
      <c r="HR911" s="7"/>
      <c r="HS911" s="7"/>
      <c r="HT911" s="7"/>
      <c r="HU911" s="7"/>
      <c r="HV911" s="7"/>
      <c r="HW911" s="7"/>
      <c r="HX911" s="7"/>
      <c r="HY911" s="7"/>
      <c r="HZ911" s="7"/>
      <c r="IA911" s="7"/>
      <c r="IB911" s="7"/>
      <c r="IC911" s="7"/>
      <c r="ID911" s="7"/>
      <c r="IE911" s="7"/>
      <c r="IF911" s="7"/>
      <c r="IG911" s="7"/>
      <c r="IH911" s="7"/>
      <c r="II911" s="7"/>
      <c r="IJ911" s="7"/>
      <c r="IK911" s="7"/>
      <c r="IL911" s="7"/>
      <c r="IM911" s="7"/>
      <c r="IN911" s="7"/>
      <c r="IO911" s="7"/>
      <c r="IP911" s="7"/>
      <c r="IQ911" s="7"/>
    </row>
    <row r="912" spans="2:251">
      <c r="B912" s="65"/>
      <c r="C912" s="15"/>
      <c r="D912" s="15"/>
      <c r="F912" s="15"/>
      <c r="G912" s="14"/>
      <c r="H912" s="14"/>
      <c r="I912" s="14"/>
      <c r="J912" s="15"/>
      <c r="K912" s="14"/>
      <c r="L912" s="15"/>
      <c r="M912" s="15"/>
      <c r="N912" s="15"/>
      <c r="O912" s="15"/>
      <c r="P912" s="15"/>
      <c r="Q912" s="14"/>
      <c r="R912" s="15"/>
      <c r="S912" s="15"/>
      <c r="T912" s="15"/>
      <c r="U912" s="15"/>
      <c r="V912" s="15"/>
      <c r="W912" s="18"/>
      <c r="X912" s="15"/>
      <c r="Y912" s="15"/>
      <c r="Z912" s="18"/>
      <c r="AA912" s="15"/>
      <c r="AB912" s="15"/>
      <c r="AC912" s="18"/>
      <c r="AD912" s="16"/>
      <c r="AE912" s="16"/>
      <c r="AF912" s="11"/>
      <c r="AG912" s="15"/>
      <c r="AH912" s="15"/>
      <c r="AI912" s="18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4"/>
      <c r="AV912" s="15"/>
      <c r="AW912" s="15"/>
      <c r="AX912" s="15"/>
      <c r="AY912" s="15"/>
      <c r="AZ912" s="15"/>
      <c r="BA912" s="15"/>
      <c r="BB912" s="15"/>
      <c r="BC912" s="15"/>
      <c r="BD912" s="14"/>
      <c r="BE912" s="15"/>
      <c r="BF912" s="15"/>
      <c r="BG912" s="16"/>
      <c r="BH912" s="15"/>
      <c r="BI912" s="15"/>
      <c r="BJ912" s="7"/>
      <c r="BK912" s="7"/>
      <c r="BL912" s="15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7"/>
      <c r="DD912" s="7"/>
      <c r="DE912" s="7"/>
      <c r="DF912" s="7"/>
      <c r="DG912" s="7"/>
      <c r="DH912" s="7"/>
      <c r="DI912" s="7"/>
      <c r="DJ912" s="7"/>
      <c r="DK912" s="7"/>
      <c r="DL912" s="7"/>
      <c r="DM912" s="7"/>
      <c r="DN912" s="7"/>
      <c r="DO912" s="7"/>
      <c r="DP912" s="7"/>
      <c r="DQ912" s="7"/>
      <c r="DR912" s="7"/>
      <c r="DS912" s="7"/>
      <c r="DT912" s="7"/>
      <c r="DU912" s="7"/>
      <c r="DV912" s="7"/>
      <c r="DW912" s="7"/>
      <c r="DX912" s="7"/>
      <c r="DY912" s="7"/>
      <c r="DZ912" s="7"/>
      <c r="EA912" s="7"/>
      <c r="EB912" s="7"/>
      <c r="EC912" s="7"/>
      <c r="ED912" s="7"/>
      <c r="EE912" s="7"/>
      <c r="EF912" s="7"/>
      <c r="EG912" s="7"/>
      <c r="EH912" s="7"/>
      <c r="EI912" s="7"/>
      <c r="EJ912" s="7"/>
      <c r="EK912" s="7"/>
      <c r="EL912" s="7"/>
      <c r="EM912" s="7"/>
      <c r="EN912" s="7"/>
      <c r="EO912" s="7"/>
      <c r="EP912" s="7"/>
      <c r="EQ912" s="7"/>
      <c r="ER912" s="7"/>
      <c r="ES912" s="7"/>
      <c r="ET912" s="7"/>
      <c r="EU912" s="7"/>
      <c r="EV912" s="7"/>
      <c r="EW912" s="7"/>
      <c r="EX912" s="7"/>
      <c r="EY912" s="7"/>
      <c r="EZ912" s="7"/>
      <c r="FA912" s="7"/>
      <c r="FB912" s="7"/>
      <c r="FC912" s="7"/>
      <c r="FD912" s="7"/>
      <c r="FE912" s="7"/>
      <c r="FF912" s="7"/>
      <c r="FG912" s="7"/>
      <c r="FH912" s="7"/>
      <c r="FI912" s="7"/>
      <c r="FJ912" s="7"/>
      <c r="FK912" s="7"/>
      <c r="FL912" s="7"/>
      <c r="FM912" s="7"/>
      <c r="FN912" s="7"/>
      <c r="FO912" s="7"/>
      <c r="FP912" s="7"/>
      <c r="FQ912" s="7"/>
      <c r="FR912" s="7"/>
      <c r="FS912" s="7"/>
      <c r="FT912" s="7"/>
      <c r="FU912" s="7"/>
      <c r="FV912" s="7"/>
      <c r="FW912" s="7"/>
      <c r="FX912" s="7"/>
      <c r="FY912" s="7"/>
      <c r="FZ912" s="7"/>
      <c r="GA912" s="7"/>
      <c r="GB912" s="7"/>
      <c r="GC912" s="7"/>
      <c r="GD912" s="7"/>
      <c r="GE912" s="7"/>
      <c r="GF912" s="7"/>
      <c r="GG912" s="7"/>
      <c r="GH912" s="7"/>
      <c r="GI912" s="7"/>
      <c r="GJ912" s="7"/>
      <c r="GK912" s="7"/>
      <c r="GL912" s="7"/>
      <c r="GM912" s="7"/>
      <c r="GN912" s="7"/>
      <c r="GO912" s="7"/>
      <c r="GP912" s="7"/>
      <c r="GQ912" s="7"/>
      <c r="GR912" s="7"/>
      <c r="GS912" s="7"/>
      <c r="GT912" s="7"/>
      <c r="GU912" s="7"/>
      <c r="GV912" s="7"/>
      <c r="GW912" s="7"/>
      <c r="GX912" s="7"/>
      <c r="GY912" s="7"/>
      <c r="GZ912" s="7"/>
      <c r="HA912" s="7"/>
      <c r="HB912" s="7"/>
      <c r="HC912" s="7"/>
      <c r="HD912" s="7"/>
      <c r="HE912" s="7"/>
      <c r="HF912" s="7"/>
      <c r="HG912" s="7"/>
      <c r="HH912" s="7"/>
      <c r="HI912" s="7"/>
      <c r="HJ912" s="7"/>
      <c r="HK912" s="7"/>
      <c r="HL912" s="7"/>
      <c r="HM912" s="7"/>
      <c r="HN912" s="7"/>
      <c r="HO912" s="7"/>
      <c r="HP912" s="7"/>
      <c r="HQ912" s="7"/>
      <c r="HR912" s="7"/>
      <c r="HS912" s="7"/>
      <c r="HT912" s="7"/>
      <c r="HU912" s="7"/>
      <c r="HV912" s="7"/>
      <c r="HW912" s="7"/>
      <c r="HX912" s="7"/>
      <c r="HY912" s="7"/>
      <c r="HZ912" s="7"/>
      <c r="IA912" s="7"/>
      <c r="IB912" s="7"/>
      <c r="IC912" s="7"/>
      <c r="ID912" s="7"/>
      <c r="IE912" s="7"/>
      <c r="IF912" s="7"/>
      <c r="IG912" s="7"/>
      <c r="IH912" s="7"/>
      <c r="II912" s="7"/>
      <c r="IJ912" s="7"/>
      <c r="IK912" s="7"/>
      <c r="IL912" s="7"/>
      <c r="IM912" s="7"/>
      <c r="IN912" s="7"/>
      <c r="IO912" s="7"/>
      <c r="IP912" s="7"/>
      <c r="IQ912" s="7"/>
    </row>
    <row r="913" spans="2:251">
      <c r="B913" s="65"/>
      <c r="C913" s="15"/>
      <c r="D913" s="15"/>
      <c r="F913" s="15"/>
      <c r="G913" s="14"/>
      <c r="H913" s="14"/>
      <c r="I913" s="14"/>
      <c r="J913" s="15"/>
      <c r="K913" s="14"/>
      <c r="L913" s="15"/>
      <c r="M913" s="15"/>
      <c r="N913" s="15"/>
      <c r="O913" s="15"/>
      <c r="P913" s="15"/>
      <c r="Q913" s="14"/>
      <c r="R913" s="15"/>
      <c r="S913" s="15"/>
      <c r="T913" s="15"/>
      <c r="U913" s="15"/>
      <c r="V913" s="15"/>
      <c r="W913" s="18"/>
      <c r="X913" s="15"/>
      <c r="Y913" s="15"/>
      <c r="Z913" s="18"/>
      <c r="AA913" s="15"/>
      <c r="AB913" s="15"/>
      <c r="AC913" s="18"/>
      <c r="AD913" s="16"/>
      <c r="AE913" s="16"/>
      <c r="AF913" s="11"/>
      <c r="AG913" s="15"/>
      <c r="AH913" s="15"/>
      <c r="AI913" s="18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4"/>
      <c r="AV913" s="15"/>
      <c r="AW913" s="15"/>
      <c r="AX913" s="15"/>
      <c r="AY913" s="15"/>
      <c r="AZ913" s="15"/>
      <c r="BA913" s="15"/>
      <c r="BB913" s="15"/>
      <c r="BC913" s="15"/>
      <c r="BD913" s="14"/>
      <c r="BE913" s="15"/>
      <c r="BF913" s="15"/>
      <c r="BG913" s="16"/>
      <c r="BH913" s="15"/>
      <c r="BI913" s="15"/>
      <c r="BJ913" s="7"/>
      <c r="BK913" s="7"/>
      <c r="BL913" s="15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  <c r="EE913" s="7"/>
      <c r="EF913" s="7"/>
      <c r="EG913" s="7"/>
      <c r="EH913" s="7"/>
      <c r="EI913" s="7"/>
      <c r="EJ913" s="7"/>
      <c r="EK913" s="7"/>
      <c r="EL913" s="7"/>
      <c r="EM913" s="7"/>
      <c r="EN913" s="7"/>
      <c r="EO913" s="7"/>
      <c r="EP913" s="7"/>
      <c r="EQ913" s="7"/>
      <c r="ER913" s="7"/>
      <c r="ES913" s="7"/>
      <c r="ET913" s="7"/>
      <c r="EU913" s="7"/>
      <c r="EV913" s="7"/>
      <c r="EW913" s="7"/>
      <c r="EX913" s="7"/>
      <c r="EY913" s="7"/>
      <c r="EZ913" s="7"/>
      <c r="FA913" s="7"/>
      <c r="FB913" s="7"/>
      <c r="FC913" s="7"/>
      <c r="FD913" s="7"/>
      <c r="FE913" s="7"/>
      <c r="FF913" s="7"/>
      <c r="FG913" s="7"/>
      <c r="FH913" s="7"/>
      <c r="FI913" s="7"/>
      <c r="FJ913" s="7"/>
      <c r="FK913" s="7"/>
      <c r="FL913" s="7"/>
      <c r="FM913" s="7"/>
      <c r="FN913" s="7"/>
      <c r="FO913" s="7"/>
      <c r="FP913" s="7"/>
      <c r="FQ913" s="7"/>
      <c r="FR913" s="7"/>
      <c r="FS913" s="7"/>
      <c r="FT913" s="7"/>
      <c r="FU913" s="7"/>
      <c r="FV913" s="7"/>
      <c r="FW913" s="7"/>
      <c r="FX913" s="7"/>
      <c r="FY913" s="7"/>
      <c r="FZ913" s="7"/>
      <c r="GA913" s="7"/>
      <c r="GB913" s="7"/>
      <c r="GC913" s="7"/>
      <c r="GD913" s="7"/>
      <c r="GE913" s="7"/>
      <c r="GF913" s="7"/>
      <c r="GG913" s="7"/>
      <c r="GH913" s="7"/>
      <c r="GI913" s="7"/>
      <c r="GJ913" s="7"/>
      <c r="GK913" s="7"/>
      <c r="GL913" s="7"/>
      <c r="GM913" s="7"/>
      <c r="GN913" s="7"/>
      <c r="GO913" s="7"/>
      <c r="GP913" s="7"/>
      <c r="GQ913" s="7"/>
      <c r="GR913" s="7"/>
      <c r="GS913" s="7"/>
      <c r="GT913" s="7"/>
      <c r="GU913" s="7"/>
      <c r="GV913" s="7"/>
      <c r="GW913" s="7"/>
      <c r="GX913" s="7"/>
      <c r="GY913" s="7"/>
      <c r="GZ913" s="7"/>
      <c r="HA913" s="7"/>
      <c r="HB913" s="7"/>
      <c r="HC913" s="7"/>
      <c r="HD913" s="7"/>
      <c r="HE913" s="7"/>
      <c r="HF913" s="7"/>
      <c r="HG913" s="7"/>
      <c r="HH913" s="7"/>
      <c r="HI913" s="7"/>
      <c r="HJ913" s="7"/>
      <c r="HK913" s="7"/>
      <c r="HL913" s="7"/>
      <c r="HM913" s="7"/>
      <c r="HN913" s="7"/>
      <c r="HO913" s="7"/>
      <c r="HP913" s="7"/>
      <c r="HQ913" s="7"/>
      <c r="HR913" s="7"/>
      <c r="HS913" s="7"/>
      <c r="HT913" s="7"/>
      <c r="HU913" s="7"/>
      <c r="HV913" s="7"/>
      <c r="HW913" s="7"/>
      <c r="HX913" s="7"/>
      <c r="HY913" s="7"/>
      <c r="HZ913" s="7"/>
      <c r="IA913" s="7"/>
      <c r="IB913" s="7"/>
      <c r="IC913" s="7"/>
      <c r="ID913" s="7"/>
      <c r="IE913" s="7"/>
      <c r="IF913" s="7"/>
      <c r="IG913" s="7"/>
      <c r="IH913" s="7"/>
      <c r="II913" s="7"/>
      <c r="IJ913" s="7"/>
      <c r="IK913" s="7"/>
      <c r="IL913" s="7"/>
      <c r="IM913" s="7"/>
      <c r="IN913" s="7"/>
      <c r="IO913" s="7"/>
      <c r="IP913" s="7"/>
      <c r="IQ913" s="7"/>
    </row>
    <row r="914" spans="2:251">
      <c r="B914" s="65"/>
      <c r="C914" s="15"/>
      <c r="D914" s="15"/>
      <c r="F914" s="15"/>
      <c r="G914" s="14"/>
      <c r="H914" s="14"/>
      <c r="I914" s="14"/>
      <c r="J914" s="15"/>
      <c r="K914" s="14"/>
      <c r="L914" s="15"/>
      <c r="M914" s="15"/>
      <c r="N914" s="15"/>
      <c r="O914" s="15"/>
      <c r="P914" s="15"/>
      <c r="Q914" s="14"/>
      <c r="R914" s="15"/>
      <c r="S914" s="15"/>
      <c r="T914" s="15"/>
      <c r="U914" s="15"/>
      <c r="V914" s="15"/>
      <c r="W914" s="18"/>
      <c r="X914" s="15"/>
      <c r="Y914" s="15"/>
      <c r="Z914" s="18"/>
      <c r="AA914" s="15"/>
      <c r="AB914" s="15"/>
      <c r="AC914" s="18"/>
      <c r="AD914" s="16"/>
      <c r="AE914" s="16"/>
      <c r="AF914" s="11"/>
      <c r="AG914" s="15"/>
      <c r="AH914" s="15"/>
      <c r="AI914" s="18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4"/>
      <c r="AV914" s="15"/>
      <c r="AW914" s="15"/>
      <c r="AX914" s="15"/>
      <c r="AY914" s="15"/>
      <c r="AZ914" s="15"/>
      <c r="BA914" s="15"/>
      <c r="BB914" s="15"/>
      <c r="BC914" s="15"/>
      <c r="BD914" s="14"/>
      <c r="BE914" s="15"/>
      <c r="BF914" s="15"/>
      <c r="BG914" s="16"/>
      <c r="BH914" s="15"/>
      <c r="BI914" s="15"/>
      <c r="BJ914" s="7"/>
      <c r="BK914" s="7"/>
      <c r="BL914" s="15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7"/>
      <c r="EA914" s="7"/>
      <c r="EB914" s="7"/>
      <c r="EC914" s="7"/>
      <c r="ED914" s="7"/>
      <c r="EE914" s="7"/>
      <c r="EF914" s="7"/>
      <c r="EG914" s="7"/>
      <c r="EH914" s="7"/>
      <c r="EI914" s="7"/>
      <c r="EJ914" s="7"/>
      <c r="EK914" s="7"/>
      <c r="EL914" s="7"/>
      <c r="EM914" s="7"/>
      <c r="EN914" s="7"/>
      <c r="EO914" s="7"/>
      <c r="EP914" s="7"/>
      <c r="EQ914" s="7"/>
      <c r="ER914" s="7"/>
      <c r="ES914" s="7"/>
      <c r="ET914" s="7"/>
      <c r="EU914" s="7"/>
      <c r="EV914" s="7"/>
      <c r="EW914" s="7"/>
      <c r="EX914" s="7"/>
      <c r="EY914" s="7"/>
      <c r="EZ914" s="7"/>
      <c r="FA914" s="7"/>
      <c r="FB914" s="7"/>
      <c r="FC914" s="7"/>
      <c r="FD914" s="7"/>
      <c r="FE914" s="7"/>
      <c r="FF914" s="7"/>
      <c r="FG914" s="7"/>
      <c r="FH914" s="7"/>
      <c r="FI914" s="7"/>
      <c r="FJ914" s="7"/>
      <c r="FK914" s="7"/>
      <c r="FL914" s="7"/>
      <c r="FM914" s="7"/>
      <c r="FN914" s="7"/>
      <c r="FO914" s="7"/>
      <c r="FP914" s="7"/>
      <c r="FQ914" s="7"/>
      <c r="FR914" s="7"/>
      <c r="FS914" s="7"/>
      <c r="FT914" s="7"/>
      <c r="FU914" s="7"/>
      <c r="FV914" s="7"/>
      <c r="FW914" s="7"/>
      <c r="FX914" s="7"/>
      <c r="FY914" s="7"/>
      <c r="FZ914" s="7"/>
      <c r="GA914" s="7"/>
      <c r="GB914" s="7"/>
      <c r="GC914" s="7"/>
      <c r="GD914" s="7"/>
      <c r="GE914" s="7"/>
      <c r="GF914" s="7"/>
      <c r="GG914" s="7"/>
      <c r="GH914" s="7"/>
      <c r="GI914" s="7"/>
      <c r="GJ914" s="7"/>
      <c r="GK914" s="7"/>
      <c r="GL914" s="7"/>
      <c r="GM914" s="7"/>
      <c r="GN914" s="7"/>
      <c r="GO914" s="7"/>
      <c r="GP914" s="7"/>
      <c r="GQ914" s="7"/>
      <c r="GR914" s="7"/>
      <c r="GS914" s="7"/>
      <c r="GT914" s="7"/>
      <c r="GU914" s="7"/>
      <c r="GV914" s="7"/>
      <c r="GW914" s="7"/>
      <c r="GX914" s="7"/>
      <c r="GY914" s="7"/>
      <c r="GZ914" s="7"/>
      <c r="HA914" s="7"/>
      <c r="HB914" s="7"/>
      <c r="HC914" s="7"/>
      <c r="HD914" s="7"/>
      <c r="HE914" s="7"/>
      <c r="HF914" s="7"/>
      <c r="HG914" s="7"/>
      <c r="HH914" s="7"/>
      <c r="HI914" s="7"/>
      <c r="HJ914" s="7"/>
      <c r="HK914" s="7"/>
      <c r="HL914" s="7"/>
      <c r="HM914" s="7"/>
      <c r="HN914" s="7"/>
      <c r="HO914" s="7"/>
      <c r="HP914" s="7"/>
      <c r="HQ914" s="7"/>
      <c r="HR914" s="7"/>
      <c r="HS914" s="7"/>
      <c r="HT914" s="7"/>
      <c r="HU914" s="7"/>
      <c r="HV914" s="7"/>
      <c r="HW914" s="7"/>
      <c r="HX914" s="7"/>
      <c r="HY914" s="7"/>
      <c r="HZ914" s="7"/>
      <c r="IA914" s="7"/>
      <c r="IB914" s="7"/>
      <c r="IC914" s="7"/>
      <c r="ID914" s="7"/>
      <c r="IE914" s="7"/>
      <c r="IF914" s="7"/>
      <c r="IG914" s="7"/>
      <c r="IH914" s="7"/>
      <c r="II914" s="7"/>
      <c r="IJ914" s="7"/>
      <c r="IK914" s="7"/>
      <c r="IL914" s="7"/>
      <c r="IM914" s="7"/>
      <c r="IN914" s="7"/>
      <c r="IO914" s="7"/>
      <c r="IP914" s="7"/>
      <c r="IQ914" s="7"/>
    </row>
    <row r="915" spans="2:251">
      <c r="B915" s="65"/>
      <c r="C915" s="15"/>
      <c r="D915" s="15"/>
      <c r="F915" s="15"/>
      <c r="G915" s="14"/>
      <c r="H915" s="14"/>
      <c r="I915" s="14"/>
      <c r="J915" s="15"/>
      <c r="K915" s="14"/>
      <c r="L915" s="15"/>
      <c r="M915" s="15"/>
      <c r="N915" s="15"/>
      <c r="O915" s="15"/>
      <c r="P915" s="15"/>
      <c r="Q915" s="14"/>
      <c r="R915" s="15"/>
      <c r="S915" s="15"/>
      <c r="T915" s="15"/>
      <c r="U915" s="15"/>
      <c r="V915" s="15"/>
      <c r="W915" s="18"/>
      <c r="X915" s="15"/>
      <c r="Y915" s="15"/>
      <c r="Z915" s="18"/>
      <c r="AA915" s="15"/>
      <c r="AB915" s="15"/>
      <c r="AC915" s="18"/>
      <c r="AD915" s="16"/>
      <c r="AE915" s="16"/>
      <c r="AF915" s="11"/>
      <c r="AG915" s="15"/>
      <c r="AH915" s="15"/>
      <c r="AI915" s="18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4"/>
      <c r="AV915" s="15"/>
      <c r="AW915" s="15"/>
      <c r="AX915" s="15"/>
      <c r="AY915" s="15"/>
      <c r="AZ915" s="15"/>
      <c r="BA915" s="15"/>
      <c r="BB915" s="15"/>
      <c r="BC915" s="15"/>
      <c r="BD915" s="14"/>
      <c r="BE915" s="15"/>
      <c r="BF915" s="15"/>
      <c r="BG915" s="16"/>
      <c r="BH915" s="15"/>
      <c r="BI915" s="15"/>
      <c r="BJ915" s="7"/>
      <c r="BK915" s="7"/>
      <c r="BL915" s="15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7"/>
      <c r="EA915" s="7"/>
      <c r="EB915" s="7"/>
      <c r="EC915" s="7"/>
      <c r="ED915" s="7"/>
      <c r="EE915" s="7"/>
      <c r="EF915" s="7"/>
      <c r="EG915" s="7"/>
      <c r="EH915" s="7"/>
      <c r="EI915" s="7"/>
      <c r="EJ915" s="7"/>
      <c r="EK915" s="7"/>
      <c r="EL915" s="7"/>
      <c r="EM915" s="7"/>
      <c r="EN915" s="7"/>
      <c r="EO915" s="7"/>
      <c r="EP915" s="7"/>
      <c r="EQ915" s="7"/>
      <c r="ER915" s="7"/>
      <c r="ES915" s="7"/>
      <c r="ET915" s="7"/>
      <c r="EU915" s="7"/>
      <c r="EV915" s="7"/>
      <c r="EW915" s="7"/>
      <c r="EX915" s="7"/>
      <c r="EY915" s="7"/>
      <c r="EZ915" s="7"/>
      <c r="FA915" s="7"/>
      <c r="FB915" s="7"/>
      <c r="FC915" s="7"/>
      <c r="FD915" s="7"/>
      <c r="FE915" s="7"/>
      <c r="FF915" s="7"/>
      <c r="FG915" s="7"/>
      <c r="FH915" s="7"/>
      <c r="FI915" s="7"/>
      <c r="FJ915" s="7"/>
      <c r="FK915" s="7"/>
      <c r="FL915" s="7"/>
      <c r="FM915" s="7"/>
      <c r="FN915" s="7"/>
      <c r="FO915" s="7"/>
      <c r="FP915" s="7"/>
      <c r="FQ915" s="7"/>
      <c r="FR915" s="7"/>
      <c r="FS915" s="7"/>
      <c r="FT915" s="7"/>
      <c r="FU915" s="7"/>
      <c r="FV915" s="7"/>
      <c r="FW915" s="7"/>
      <c r="FX915" s="7"/>
      <c r="FY915" s="7"/>
      <c r="FZ915" s="7"/>
      <c r="GA915" s="7"/>
      <c r="GB915" s="7"/>
      <c r="GC915" s="7"/>
      <c r="GD915" s="7"/>
      <c r="GE915" s="7"/>
      <c r="GF915" s="7"/>
      <c r="GG915" s="7"/>
      <c r="GH915" s="7"/>
      <c r="GI915" s="7"/>
      <c r="GJ915" s="7"/>
      <c r="GK915" s="7"/>
      <c r="GL915" s="7"/>
      <c r="GM915" s="7"/>
      <c r="GN915" s="7"/>
      <c r="GO915" s="7"/>
      <c r="GP915" s="7"/>
      <c r="GQ915" s="7"/>
      <c r="GR915" s="7"/>
      <c r="GS915" s="7"/>
      <c r="GT915" s="7"/>
      <c r="GU915" s="7"/>
      <c r="GV915" s="7"/>
      <c r="GW915" s="7"/>
      <c r="GX915" s="7"/>
      <c r="GY915" s="7"/>
      <c r="GZ915" s="7"/>
      <c r="HA915" s="7"/>
      <c r="HB915" s="7"/>
      <c r="HC915" s="7"/>
      <c r="HD915" s="7"/>
      <c r="HE915" s="7"/>
      <c r="HF915" s="7"/>
      <c r="HG915" s="7"/>
      <c r="HH915" s="7"/>
      <c r="HI915" s="7"/>
      <c r="HJ915" s="7"/>
      <c r="HK915" s="7"/>
      <c r="HL915" s="7"/>
      <c r="HM915" s="7"/>
      <c r="HN915" s="7"/>
      <c r="HO915" s="7"/>
      <c r="HP915" s="7"/>
      <c r="HQ915" s="7"/>
      <c r="HR915" s="7"/>
      <c r="HS915" s="7"/>
      <c r="HT915" s="7"/>
      <c r="HU915" s="7"/>
      <c r="HV915" s="7"/>
      <c r="HW915" s="7"/>
      <c r="HX915" s="7"/>
      <c r="HY915" s="7"/>
      <c r="HZ915" s="7"/>
      <c r="IA915" s="7"/>
      <c r="IB915" s="7"/>
      <c r="IC915" s="7"/>
      <c r="ID915" s="7"/>
      <c r="IE915" s="7"/>
      <c r="IF915" s="7"/>
      <c r="IG915" s="7"/>
      <c r="IH915" s="7"/>
      <c r="II915" s="7"/>
      <c r="IJ915" s="7"/>
      <c r="IK915" s="7"/>
      <c r="IL915" s="7"/>
      <c r="IM915" s="7"/>
      <c r="IN915" s="7"/>
      <c r="IO915" s="7"/>
      <c r="IP915" s="7"/>
      <c r="IQ915" s="7"/>
    </row>
    <row r="916" spans="2:251">
      <c r="B916" s="65"/>
      <c r="C916" s="15"/>
      <c r="D916" s="15"/>
      <c r="F916" s="15"/>
      <c r="G916" s="14"/>
      <c r="H916" s="14"/>
      <c r="I916" s="14"/>
      <c r="J916" s="15"/>
      <c r="K916" s="14"/>
      <c r="L916" s="15"/>
      <c r="M916" s="15"/>
      <c r="N916" s="15"/>
      <c r="O916" s="15"/>
      <c r="P916" s="15"/>
      <c r="Q916" s="14"/>
      <c r="R916" s="15"/>
      <c r="S916" s="15"/>
      <c r="T916" s="15"/>
      <c r="U916" s="15"/>
      <c r="V916" s="15"/>
      <c r="W916" s="18"/>
      <c r="X916" s="15"/>
      <c r="Y916" s="15"/>
      <c r="Z916" s="18"/>
      <c r="AA916" s="15"/>
      <c r="AB916" s="15"/>
      <c r="AC916" s="18"/>
      <c r="AD916" s="16"/>
      <c r="AE916" s="16"/>
      <c r="AF916" s="11"/>
      <c r="AG916" s="15"/>
      <c r="AH916" s="15"/>
      <c r="AI916" s="18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4"/>
      <c r="AV916" s="15"/>
      <c r="AW916" s="15"/>
      <c r="AX916" s="15"/>
      <c r="AY916" s="15"/>
      <c r="AZ916" s="15"/>
      <c r="BA916" s="15"/>
      <c r="BB916" s="15"/>
      <c r="BC916" s="15"/>
      <c r="BD916" s="14"/>
      <c r="BE916" s="15"/>
      <c r="BF916" s="15"/>
      <c r="BG916" s="16"/>
      <c r="BH916" s="15"/>
      <c r="BI916" s="15"/>
      <c r="BJ916" s="7"/>
      <c r="BK916" s="7"/>
      <c r="BL916" s="15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  <c r="FH916" s="7"/>
      <c r="FI916" s="7"/>
      <c r="FJ916" s="7"/>
      <c r="FK916" s="7"/>
      <c r="FL916" s="7"/>
      <c r="FM916" s="7"/>
      <c r="FN916" s="7"/>
      <c r="FO916" s="7"/>
      <c r="FP916" s="7"/>
      <c r="FQ916" s="7"/>
      <c r="FR916" s="7"/>
      <c r="FS916" s="7"/>
      <c r="FT916" s="7"/>
      <c r="FU916" s="7"/>
      <c r="FV916" s="7"/>
      <c r="FW916" s="7"/>
      <c r="FX916" s="7"/>
      <c r="FY916" s="7"/>
      <c r="FZ916" s="7"/>
      <c r="GA916" s="7"/>
      <c r="GB916" s="7"/>
      <c r="GC916" s="7"/>
      <c r="GD916" s="7"/>
      <c r="GE916" s="7"/>
      <c r="GF916" s="7"/>
      <c r="GG916" s="7"/>
      <c r="GH916" s="7"/>
      <c r="GI916" s="7"/>
      <c r="GJ916" s="7"/>
      <c r="GK916" s="7"/>
      <c r="GL916" s="7"/>
      <c r="GM916" s="7"/>
      <c r="GN916" s="7"/>
      <c r="GO916" s="7"/>
      <c r="GP916" s="7"/>
      <c r="GQ916" s="7"/>
      <c r="GR916" s="7"/>
      <c r="GS916" s="7"/>
      <c r="GT916" s="7"/>
      <c r="GU916" s="7"/>
      <c r="GV916" s="7"/>
      <c r="GW916" s="7"/>
      <c r="GX916" s="7"/>
      <c r="GY916" s="7"/>
      <c r="GZ916" s="7"/>
      <c r="HA916" s="7"/>
      <c r="HB916" s="7"/>
      <c r="HC916" s="7"/>
      <c r="HD916" s="7"/>
      <c r="HE916" s="7"/>
      <c r="HF916" s="7"/>
      <c r="HG916" s="7"/>
      <c r="HH916" s="7"/>
      <c r="HI916" s="7"/>
      <c r="HJ916" s="7"/>
      <c r="HK916" s="7"/>
      <c r="HL916" s="7"/>
      <c r="HM916" s="7"/>
      <c r="HN916" s="7"/>
      <c r="HO916" s="7"/>
      <c r="HP916" s="7"/>
      <c r="HQ916" s="7"/>
      <c r="HR916" s="7"/>
      <c r="HS916" s="7"/>
      <c r="HT916" s="7"/>
      <c r="HU916" s="7"/>
      <c r="HV916" s="7"/>
      <c r="HW916" s="7"/>
      <c r="HX916" s="7"/>
      <c r="HY916" s="7"/>
      <c r="HZ916" s="7"/>
      <c r="IA916" s="7"/>
      <c r="IB916" s="7"/>
      <c r="IC916" s="7"/>
      <c r="ID916" s="7"/>
      <c r="IE916" s="7"/>
      <c r="IF916" s="7"/>
      <c r="IG916" s="7"/>
      <c r="IH916" s="7"/>
      <c r="II916" s="7"/>
      <c r="IJ916" s="7"/>
      <c r="IK916" s="7"/>
      <c r="IL916" s="7"/>
      <c r="IM916" s="7"/>
      <c r="IN916" s="7"/>
      <c r="IO916" s="7"/>
      <c r="IP916" s="7"/>
      <c r="IQ916" s="7"/>
    </row>
    <row r="917" spans="2:251">
      <c r="B917" s="65"/>
      <c r="C917" s="15"/>
      <c r="D917" s="15"/>
      <c r="F917" s="15"/>
      <c r="G917" s="14"/>
      <c r="H917" s="14"/>
      <c r="I917" s="14"/>
      <c r="J917" s="15"/>
      <c r="K917" s="14"/>
      <c r="L917" s="15"/>
      <c r="M917" s="15"/>
      <c r="N917" s="15"/>
      <c r="O917" s="15"/>
      <c r="P917" s="15"/>
      <c r="Q917" s="14"/>
      <c r="R917" s="15"/>
      <c r="S917" s="15"/>
      <c r="T917" s="15"/>
      <c r="U917" s="15"/>
      <c r="V917" s="15"/>
      <c r="W917" s="18"/>
      <c r="X917" s="15"/>
      <c r="Y917" s="15"/>
      <c r="Z917" s="18"/>
      <c r="AA917" s="15"/>
      <c r="AB917" s="15"/>
      <c r="AC917" s="18"/>
      <c r="AD917" s="16"/>
      <c r="AE917" s="16"/>
      <c r="AF917" s="11"/>
      <c r="AG917" s="15"/>
      <c r="AH917" s="15"/>
      <c r="AI917" s="18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4"/>
      <c r="AV917" s="15"/>
      <c r="AW917" s="15"/>
      <c r="AX917" s="15"/>
      <c r="AY917" s="15"/>
      <c r="AZ917" s="15"/>
      <c r="BA917" s="15"/>
      <c r="BB917" s="15"/>
      <c r="BC917" s="15"/>
      <c r="BD917" s="14"/>
      <c r="BE917" s="15"/>
      <c r="BF917" s="15"/>
      <c r="BG917" s="16"/>
      <c r="BH917" s="15"/>
      <c r="BI917" s="15"/>
      <c r="BJ917" s="7"/>
      <c r="BK917" s="7"/>
      <c r="BL917" s="15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7"/>
      <c r="EA917" s="7"/>
      <c r="EB917" s="7"/>
      <c r="EC917" s="7"/>
      <c r="ED917" s="7"/>
      <c r="EE917" s="7"/>
      <c r="EF917" s="7"/>
      <c r="EG917" s="7"/>
      <c r="EH917" s="7"/>
      <c r="EI917" s="7"/>
      <c r="EJ917" s="7"/>
      <c r="EK917" s="7"/>
      <c r="EL917" s="7"/>
      <c r="EM917" s="7"/>
      <c r="EN917" s="7"/>
      <c r="EO917" s="7"/>
      <c r="EP917" s="7"/>
      <c r="EQ917" s="7"/>
      <c r="ER917" s="7"/>
      <c r="ES917" s="7"/>
      <c r="ET917" s="7"/>
      <c r="EU917" s="7"/>
      <c r="EV917" s="7"/>
      <c r="EW917" s="7"/>
      <c r="EX917" s="7"/>
      <c r="EY917" s="7"/>
      <c r="EZ917" s="7"/>
      <c r="FA917" s="7"/>
      <c r="FB917" s="7"/>
      <c r="FC917" s="7"/>
      <c r="FD917" s="7"/>
      <c r="FE917" s="7"/>
      <c r="FF917" s="7"/>
      <c r="FG917" s="7"/>
      <c r="FH917" s="7"/>
      <c r="FI917" s="7"/>
      <c r="FJ917" s="7"/>
      <c r="FK917" s="7"/>
      <c r="FL917" s="7"/>
      <c r="FM917" s="7"/>
      <c r="FN917" s="7"/>
      <c r="FO917" s="7"/>
      <c r="FP917" s="7"/>
      <c r="FQ917" s="7"/>
      <c r="FR917" s="7"/>
      <c r="FS917" s="7"/>
      <c r="FT917" s="7"/>
      <c r="FU917" s="7"/>
      <c r="FV917" s="7"/>
      <c r="FW917" s="7"/>
      <c r="FX917" s="7"/>
      <c r="FY917" s="7"/>
      <c r="FZ917" s="7"/>
      <c r="GA917" s="7"/>
      <c r="GB917" s="7"/>
      <c r="GC917" s="7"/>
      <c r="GD917" s="7"/>
      <c r="GE917" s="7"/>
      <c r="GF917" s="7"/>
      <c r="GG917" s="7"/>
      <c r="GH917" s="7"/>
      <c r="GI917" s="7"/>
      <c r="GJ917" s="7"/>
      <c r="GK917" s="7"/>
      <c r="GL917" s="7"/>
      <c r="GM917" s="7"/>
      <c r="GN917" s="7"/>
      <c r="GO917" s="7"/>
      <c r="GP917" s="7"/>
      <c r="GQ917" s="7"/>
      <c r="GR917" s="7"/>
      <c r="GS917" s="7"/>
      <c r="GT917" s="7"/>
      <c r="GU917" s="7"/>
      <c r="GV917" s="7"/>
      <c r="GW917" s="7"/>
      <c r="GX917" s="7"/>
      <c r="GY917" s="7"/>
      <c r="GZ917" s="7"/>
      <c r="HA917" s="7"/>
      <c r="HB917" s="7"/>
      <c r="HC917" s="7"/>
      <c r="HD917" s="7"/>
      <c r="HE917" s="7"/>
      <c r="HF917" s="7"/>
      <c r="HG917" s="7"/>
      <c r="HH917" s="7"/>
      <c r="HI917" s="7"/>
      <c r="HJ917" s="7"/>
      <c r="HK917" s="7"/>
      <c r="HL917" s="7"/>
      <c r="HM917" s="7"/>
      <c r="HN917" s="7"/>
      <c r="HO917" s="7"/>
      <c r="HP917" s="7"/>
      <c r="HQ917" s="7"/>
      <c r="HR917" s="7"/>
      <c r="HS917" s="7"/>
      <c r="HT917" s="7"/>
      <c r="HU917" s="7"/>
      <c r="HV917" s="7"/>
      <c r="HW917" s="7"/>
      <c r="HX917" s="7"/>
      <c r="HY917" s="7"/>
      <c r="HZ917" s="7"/>
      <c r="IA917" s="7"/>
      <c r="IB917" s="7"/>
      <c r="IC917" s="7"/>
      <c r="ID917" s="7"/>
      <c r="IE917" s="7"/>
      <c r="IF917" s="7"/>
      <c r="IG917" s="7"/>
      <c r="IH917" s="7"/>
      <c r="II917" s="7"/>
      <c r="IJ917" s="7"/>
      <c r="IK917" s="7"/>
      <c r="IL917" s="7"/>
      <c r="IM917" s="7"/>
      <c r="IN917" s="7"/>
      <c r="IO917" s="7"/>
      <c r="IP917" s="7"/>
      <c r="IQ917" s="7"/>
    </row>
    <row r="918" spans="2:251">
      <c r="B918" s="65"/>
      <c r="C918" s="15"/>
      <c r="D918" s="15"/>
      <c r="F918" s="15"/>
      <c r="G918" s="14"/>
      <c r="H918" s="14"/>
      <c r="I918" s="14"/>
      <c r="J918" s="15"/>
      <c r="K918" s="14"/>
      <c r="L918" s="15"/>
      <c r="M918" s="15"/>
      <c r="N918" s="15"/>
      <c r="O918" s="15"/>
      <c r="P918" s="15"/>
      <c r="Q918" s="14"/>
      <c r="R918" s="15"/>
      <c r="S918" s="15"/>
      <c r="T918" s="15"/>
      <c r="U918" s="15"/>
      <c r="V918" s="15"/>
      <c r="W918" s="18"/>
      <c r="X918" s="15"/>
      <c r="Y918" s="15"/>
      <c r="Z918" s="18"/>
      <c r="AA918" s="15"/>
      <c r="AB918" s="15"/>
      <c r="AC918" s="18"/>
      <c r="AD918" s="16"/>
      <c r="AE918" s="16"/>
      <c r="AF918" s="11"/>
      <c r="AG918" s="15"/>
      <c r="AH918" s="15"/>
      <c r="AI918" s="18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4"/>
      <c r="AV918" s="15"/>
      <c r="AW918" s="15"/>
      <c r="AX918" s="15"/>
      <c r="AY918" s="15"/>
      <c r="AZ918" s="15"/>
      <c r="BA918" s="15"/>
      <c r="BB918" s="15"/>
      <c r="BC918" s="15"/>
      <c r="BD918" s="14"/>
      <c r="BE918" s="15"/>
      <c r="BF918" s="15"/>
      <c r="BG918" s="16"/>
      <c r="BH918" s="15"/>
      <c r="BI918" s="15"/>
      <c r="BJ918" s="7"/>
      <c r="BK918" s="7"/>
      <c r="BL918" s="15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  <c r="EE918" s="7"/>
      <c r="EF918" s="7"/>
      <c r="EG918" s="7"/>
      <c r="EH918" s="7"/>
      <c r="EI918" s="7"/>
      <c r="EJ918" s="7"/>
      <c r="EK918" s="7"/>
      <c r="EL918" s="7"/>
      <c r="EM918" s="7"/>
      <c r="EN918" s="7"/>
      <c r="EO918" s="7"/>
      <c r="EP918" s="7"/>
      <c r="EQ918" s="7"/>
      <c r="ER918" s="7"/>
      <c r="ES918" s="7"/>
      <c r="ET918" s="7"/>
      <c r="EU918" s="7"/>
      <c r="EV918" s="7"/>
      <c r="EW918" s="7"/>
      <c r="EX918" s="7"/>
      <c r="EY918" s="7"/>
      <c r="EZ918" s="7"/>
      <c r="FA918" s="7"/>
      <c r="FB918" s="7"/>
      <c r="FC918" s="7"/>
      <c r="FD918" s="7"/>
      <c r="FE918" s="7"/>
      <c r="FF918" s="7"/>
      <c r="FG918" s="7"/>
      <c r="FH918" s="7"/>
      <c r="FI918" s="7"/>
      <c r="FJ918" s="7"/>
      <c r="FK918" s="7"/>
      <c r="FL918" s="7"/>
      <c r="FM918" s="7"/>
      <c r="FN918" s="7"/>
      <c r="FO918" s="7"/>
      <c r="FP918" s="7"/>
      <c r="FQ918" s="7"/>
      <c r="FR918" s="7"/>
      <c r="FS918" s="7"/>
      <c r="FT918" s="7"/>
      <c r="FU918" s="7"/>
      <c r="FV918" s="7"/>
      <c r="FW918" s="7"/>
      <c r="FX918" s="7"/>
      <c r="FY918" s="7"/>
      <c r="FZ918" s="7"/>
      <c r="GA918" s="7"/>
      <c r="GB918" s="7"/>
      <c r="GC918" s="7"/>
      <c r="GD918" s="7"/>
      <c r="GE918" s="7"/>
      <c r="GF918" s="7"/>
      <c r="GG918" s="7"/>
      <c r="GH918" s="7"/>
      <c r="GI918" s="7"/>
      <c r="GJ918" s="7"/>
      <c r="GK918" s="7"/>
      <c r="GL918" s="7"/>
      <c r="GM918" s="7"/>
      <c r="GN918" s="7"/>
      <c r="GO918" s="7"/>
      <c r="GP918" s="7"/>
      <c r="GQ918" s="7"/>
      <c r="GR918" s="7"/>
      <c r="GS918" s="7"/>
      <c r="GT918" s="7"/>
      <c r="GU918" s="7"/>
      <c r="GV918" s="7"/>
      <c r="GW918" s="7"/>
      <c r="GX918" s="7"/>
      <c r="GY918" s="7"/>
      <c r="GZ918" s="7"/>
      <c r="HA918" s="7"/>
      <c r="HB918" s="7"/>
      <c r="HC918" s="7"/>
      <c r="HD918" s="7"/>
      <c r="HE918" s="7"/>
      <c r="HF918" s="7"/>
      <c r="HG918" s="7"/>
      <c r="HH918" s="7"/>
      <c r="HI918" s="7"/>
      <c r="HJ918" s="7"/>
      <c r="HK918" s="7"/>
      <c r="HL918" s="7"/>
      <c r="HM918" s="7"/>
      <c r="HN918" s="7"/>
      <c r="HO918" s="7"/>
      <c r="HP918" s="7"/>
      <c r="HQ918" s="7"/>
      <c r="HR918" s="7"/>
      <c r="HS918" s="7"/>
      <c r="HT918" s="7"/>
      <c r="HU918" s="7"/>
      <c r="HV918" s="7"/>
      <c r="HW918" s="7"/>
      <c r="HX918" s="7"/>
      <c r="HY918" s="7"/>
      <c r="HZ918" s="7"/>
      <c r="IA918" s="7"/>
      <c r="IB918" s="7"/>
      <c r="IC918" s="7"/>
      <c r="ID918" s="7"/>
      <c r="IE918" s="7"/>
      <c r="IF918" s="7"/>
      <c r="IG918" s="7"/>
      <c r="IH918" s="7"/>
      <c r="II918" s="7"/>
      <c r="IJ918" s="7"/>
      <c r="IK918" s="7"/>
      <c r="IL918" s="7"/>
      <c r="IM918" s="7"/>
      <c r="IN918" s="7"/>
      <c r="IO918" s="7"/>
      <c r="IP918" s="7"/>
      <c r="IQ918" s="7"/>
    </row>
    <row r="919" spans="2:251">
      <c r="B919" s="65"/>
      <c r="C919" s="15"/>
      <c r="D919" s="15"/>
      <c r="F919" s="15"/>
      <c r="G919" s="14"/>
      <c r="H919" s="14"/>
      <c r="I919" s="14"/>
      <c r="J919" s="15"/>
      <c r="K919" s="14"/>
      <c r="L919" s="15"/>
      <c r="M919" s="15"/>
      <c r="N919" s="15"/>
      <c r="O919" s="15"/>
      <c r="P919" s="15"/>
      <c r="Q919" s="14"/>
      <c r="R919" s="15"/>
      <c r="S919" s="15"/>
      <c r="T919" s="15"/>
      <c r="U919" s="15"/>
      <c r="V919" s="15"/>
      <c r="W919" s="18"/>
      <c r="X919" s="15"/>
      <c r="Y919" s="15"/>
      <c r="Z919" s="18"/>
      <c r="AA919" s="15"/>
      <c r="AB919" s="15"/>
      <c r="AC919" s="18"/>
      <c r="AD919" s="16"/>
      <c r="AE919" s="16"/>
      <c r="AF919" s="11"/>
      <c r="AG919" s="15"/>
      <c r="AH919" s="15"/>
      <c r="AI919" s="18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4"/>
      <c r="AV919" s="15"/>
      <c r="AW919" s="15"/>
      <c r="AX919" s="15"/>
      <c r="AY919" s="15"/>
      <c r="AZ919" s="15"/>
      <c r="BA919" s="15"/>
      <c r="BB919" s="15"/>
      <c r="BC919" s="15"/>
      <c r="BD919" s="14"/>
      <c r="BE919" s="15"/>
      <c r="BF919" s="15"/>
      <c r="BG919" s="16"/>
      <c r="BH919" s="15"/>
      <c r="BI919" s="15"/>
      <c r="BJ919" s="7"/>
      <c r="BK919" s="7"/>
      <c r="BL919" s="15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7"/>
      <c r="EA919" s="7"/>
      <c r="EB919" s="7"/>
      <c r="EC919" s="7"/>
      <c r="ED919" s="7"/>
      <c r="EE919" s="7"/>
      <c r="EF919" s="7"/>
      <c r="EG919" s="7"/>
      <c r="EH919" s="7"/>
      <c r="EI919" s="7"/>
      <c r="EJ919" s="7"/>
      <c r="EK919" s="7"/>
      <c r="EL919" s="7"/>
      <c r="EM919" s="7"/>
      <c r="EN919" s="7"/>
      <c r="EO919" s="7"/>
      <c r="EP919" s="7"/>
      <c r="EQ919" s="7"/>
      <c r="ER919" s="7"/>
      <c r="ES919" s="7"/>
      <c r="ET919" s="7"/>
      <c r="EU919" s="7"/>
      <c r="EV919" s="7"/>
      <c r="EW919" s="7"/>
      <c r="EX919" s="7"/>
      <c r="EY919" s="7"/>
      <c r="EZ919" s="7"/>
      <c r="FA919" s="7"/>
      <c r="FB919" s="7"/>
      <c r="FC919" s="7"/>
      <c r="FD919" s="7"/>
      <c r="FE919" s="7"/>
      <c r="FF919" s="7"/>
      <c r="FG919" s="7"/>
      <c r="FH919" s="7"/>
      <c r="FI919" s="7"/>
      <c r="FJ919" s="7"/>
      <c r="FK919" s="7"/>
      <c r="FL919" s="7"/>
      <c r="FM919" s="7"/>
      <c r="FN919" s="7"/>
      <c r="FO919" s="7"/>
      <c r="FP919" s="7"/>
      <c r="FQ919" s="7"/>
      <c r="FR919" s="7"/>
      <c r="FS919" s="7"/>
      <c r="FT919" s="7"/>
      <c r="FU919" s="7"/>
      <c r="FV919" s="7"/>
      <c r="FW919" s="7"/>
      <c r="FX919" s="7"/>
      <c r="FY919" s="7"/>
      <c r="FZ919" s="7"/>
      <c r="GA919" s="7"/>
      <c r="GB919" s="7"/>
      <c r="GC919" s="7"/>
      <c r="GD919" s="7"/>
      <c r="GE919" s="7"/>
      <c r="GF919" s="7"/>
      <c r="GG919" s="7"/>
      <c r="GH919" s="7"/>
      <c r="GI919" s="7"/>
      <c r="GJ919" s="7"/>
      <c r="GK919" s="7"/>
      <c r="GL919" s="7"/>
      <c r="GM919" s="7"/>
      <c r="GN919" s="7"/>
      <c r="GO919" s="7"/>
      <c r="GP919" s="7"/>
      <c r="GQ919" s="7"/>
      <c r="GR919" s="7"/>
      <c r="GS919" s="7"/>
      <c r="GT919" s="7"/>
      <c r="GU919" s="7"/>
      <c r="GV919" s="7"/>
      <c r="GW919" s="7"/>
      <c r="GX919" s="7"/>
      <c r="GY919" s="7"/>
      <c r="GZ919" s="7"/>
      <c r="HA919" s="7"/>
      <c r="HB919" s="7"/>
      <c r="HC919" s="7"/>
      <c r="HD919" s="7"/>
      <c r="HE919" s="7"/>
      <c r="HF919" s="7"/>
      <c r="HG919" s="7"/>
      <c r="HH919" s="7"/>
      <c r="HI919" s="7"/>
      <c r="HJ919" s="7"/>
      <c r="HK919" s="7"/>
      <c r="HL919" s="7"/>
      <c r="HM919" s="7"/>
      <c r="HN919" s="7"/>
      <c r="HO919" s="7"/>
      <c r="HP919" s="7"/>
      <c r="HQ919" s="7"/>
      <c r="HR919" s="7"/>
      <c r="HS919" s="7"/>
      <c r="HT919" s="7"/>
      <c r="HU919" s="7"/>
      <c r="HV919" s="7"/>
      <c r="HW919" s="7"/>
      <c r="HX919" s="7"/>
      <c r="HY919" s="7"/>
      <c r="HZ919" s="7"/>
      <c r="IA919" s="7"/>
      <c r="IB919" s="7"/>
      <c r="IC919" s="7"/>
      <c r="ID919" s="7"/>
      <c r="IE919" s="7"/>
      <c r="IF919" s="7"/>
      <c r="IG919" s="7"/>
      <c r="IH919" s="7"/>
      <c r="II919" s="7"/>
      <c r="IJ919" s="7"/>
      <c r="IK919" s="7"/>
      <c r="IL919" s="7"/>
      <c r="IM919" s="7"/>
      <c r="IN919" s="7"/>
      <c r="IO919" s="7"/>
      <c r="IP919" s="7"/>
      <c r="IQ919" s="7"/>
    </row>
    <row r="920" spans="2:251">
      <c r="B920" s="65"/>
      <c r="C920" s="15"/>
      <c r="D920" s="15"/>
      <c r="F920" s="15"/>
      <c r="G920" s="14"/>
      <c r="H920" s="14"/>
      <c r="I920" s="14"/>
      <c r="J920" s="15"/>
      <c r="K920" s="14"/>
      <c r="L920" s="15"/>
      <c r="M920" s="15"/>
      <c r="N920" s="15"/>
      <c r="O920" s="15"/>
      <c r="P920" s="15"/>
      <c r="Q920" s="14"/>
      <c r="R920" s="15"/>
      <c r="S920" s="15"/>
      <c r="T920" s="15"/>
      <c r="U920" s="15"/>
      <c r="V920" s="15"/>
      <c r="W920" s="18"/>
      <c r="X920" s="15"/>
      <c r="Y920" s="15"/>
      <c r="Z920" s="18"/>
      <c r="AA920" s="15"/>
      <c r="AB920" s="15"/>
      <c r="AC920" s="18"/>
      <c r="AD920" s="16"/>
      <c r="AE920" s="16"/>
      <c r="AF920" s="11"/>
      <c r="AG920" s="15"/>
      <c r="AH920" s="15"/>
      <c r="AI920" s="18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4"/>
      <c r="AV920" s="15"/>
      <c r="AW920" s="15"/>
      <c r="AX920" s="15"/>
      <c r="AY920" s="15"/>
      <c r="AZ920" s="15"/>
      <c r="BA920" s="15"/>
      <c r="BB920" s="15"/>
      <c r="BC920" s="15"/>
      <c r="BD920" s="14"/>
      <c r="BE920" s="15"/>
      <c r="BF920" s="15"/>
      <c r="BG920" s="15"/>
      <c r="BH920" s="15"/>
      <c r="BI920" s="15"/>
      <c r="BJ920" s="7"/>
      <c r="BK920" s="7"/>
      <c r="BL920" s="15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  <c r="DV920" s="7"/>
      <c r="DW920" s="7"/>
      <c r="DX920" s="7"/>
      <c r="DY920" s="7"/>
      <c r="DZ920" s="7"/>
      <c r="EA920" s="7"/>
      <c r="EB920" s="7"/>
      <c r="EC920" s="7"/>
      <c r="ED920" s="7"/>
      <c r="EE920" s="7"/>
      <c r="EF920" s="7"/>
      <c r="EG920" s="7"/>
      <c r="EH920" s="7"/>
      <c r="EI920" s="7"/>
      <c r="EJ920" s="7"/>
      <c r="EK920" s="7"/>
      <c r="EL920" s="7"/>
      <c r="EM920" s="7"/>
      <c r="EN920" s="7"/>
      <c r="EO920" s="7"/>
      <c r="EP920" s="7"/>
      <c r="EQ920" s="7"/>
      <c r="ER920" s="7"/>
      <c r="ES920" s="7"/>
      <c r="ET920" s="7"/>
      <c r="EU920" s="7"/>
      <c r="EV920" s="7"/>
      <c r="EW920" s="7"/>
      <c r="EX920" s="7"/>
      <c r="EY920" s="7"/>
      <c r="EZ920" s="7"/>
      <c r="FA920" s="7"/>
      <c r="FB920" s="7"/>
      <c r="FC920" s="7"/>
      <c r="FD920" s="7"/>
      <c r="FE920" s="7"/>
      <c r="FF920" s="7"/>
      <c r="FG920" s="7"/>
      <c r="FH920" s="7"/>
      <c r="FI920" s="7"/>
      <c r="FJ920" s="7"/>
      <c r="FK920" s="7"/>
      <c r="FL920" s="7"/>
      <c r="FM920" s="7"/>
      <c r="FN920" s="7"/>
      <c r="FO920" s="7"/>
      <c r="FP920" s="7"/>
      <c r="FQ920" s="7"/>
      <c r="FR920" s="7"/>
      <c r="FS920" s="7"/>
      <c r="FT920" s="7"/>
      <c r="FU920" s="7"/>
      <c r="FV920" s="7"/>
      <c r="FW920" s="7"/>
      <c r="FX920" s="7"/>
      <c r="FY920" s="7"/>
      <c r="FZ920" s="7"/>
      <c r="GA920" s="7"/>
      <c r="GB920" s="7"/>
      <c r="GC920" s="7"/>
      <c r="GD920" s="7"/>
      <c r="GE920" s="7"/>
      <c r="GF920" s="7"/>
      <c r="GG920" s="7"/>
      <c r="GH920" s="7"/>
      <c r="GI920" s="7"/>
      <c r="GJ920" s="7"/>
      <c r="GK920" s="7"/>
      <c r="GL920" s="7"/>
      <c r="GM920" s="7"/>
      <c r="GN920" s="7"/>
      <c r="GO920" s="7"/>
      <c r="GP920" s="7"/>
      <c r="GQ920" s="7"/>
      <c r="GR920" s="7"/>
      <c r="GS920" s="7"/>
      <c r="GT920" s="7"/>
      <c r="GU920" s="7"/>
      <c r="GV920" s="7"/>
      <c r="GW920" s="7"/>
      <c r="GX920" s="7"/>
      <c r="GY920" s="7"/>
      <c r="GZ920" s="7"/>
      <c r="HA920" s="7"/>
      <c r="HB920" s="7"/>
      <c r="HC920" s="7"/>
      <c r="HD920" s="7"/>
      <c r="HE920" s="7"/>
      <c r="HF920" s="7"/>
      <c r="HG920" s="7"/>
      <c r="HH920" s="7"/>
      <c r="HI920" s="7"/>
      <c r="HJ920" s="7"/>
      <c r="HK920" s="7"/>
      <c r="HL920" s="7"/>
      <c r="HM920" s="7"/>
      <c r="HN920" s="7"/>
      <c r="HO920" s="7"/>
      <c r="HP920" s="7"/>
      <c r="HQ920" s="7"/>
      <c r="HR920" s="7"/>
      <c r="HS920" s="7"/>
      <c r="HT920" s="7"/>
      <c r="HU920" s="7"/>
      <c r="HV920" s="7"/>
      <c r="HW920" s="7"/>
      <c r="HX920" s="7"/>
      <c r="HY920" s="7"/>
      <c r="HZ920" s="7"/>
      <c r="IA920" s="7"/>
      <c r="IB920" s="7"/>
      <c r="IC920" s="7"/>
      <c r="ID920" s="7"/>
      <c r="IE920" s="7"/>
      <c r="IF920" s="7"/>
      <c r="IG920" s="7"/>
      <c r="IH920" s="7"/>
      <c r="II920" s="7"/>
      <c r="IJ920" s="7"/>
      <c r="IK920" s="7"/>
      <c r="IL920" s="7"/>
      <c r="IM920" s="7"/>
      <c r="IN920" s="7"/>
      <c r="IO920" s="7"/>
      <c r="IP920" s="7"/>
      <c r="IQ920" s="7"/>
    </row>
    <row r="921" spans="2:251">
      <c r="B921" s="65"/>
      <c r="C921" s="15"/>
      <c r="D921" s="15"/>
      <c r="F921" s="15"/>
      <c r="G921" s="14"/>
      <c r="H921" s="14"/>
      <c r="I921" s="14"/>
      <c r="J921" s="15"/>
      <c r="K921" s="14"/>
      <c r="L921" s="15"/>
      <c r="M921" s="15"/>
      <c r="N921" s="15"/>
      <c r="O921" s="15"/>
      <c r="P921" s="15"/>
      <c r="Q921" s="14"/>
      <c r="R921" s="15"/>
      <c r="S921" s="15"/>
      <c r="T921" s="15"/>
      <c r="U921" s="15"/>
      <c r="V921" s="15"/>
      <c r="W921" s="18"/>
      <c r="X921" s="15"/>
      <c r="Y921" s="15"/>
      <c r="Z921" s="18"/>
      <c r="AA921" s="15"/>
      <c r="AB921" s="15"/>
      <c r="AC921" s="18"/>
      <c r="AD921" s="16"/>
      <c r="AE921" s="16"/>
      <c r="AF921" s="11"/>
      <c r="AG921" s="15"/>
      <c r="AH921" s="15"/>
      <c r="AI921" s="18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4"/>
      <c r="AV921" s="15"/>
      <c r="AW921" s="15"/>
      <c r="AX921" s="15"/>
      <c r="AY921" s="15"/>
      <c r="AZ921" s="15"/>
      <c r="BA921" s="15"/>
      <c r="BB921" s="15"/>
      <c r="BC921" s="15"/>
      <c r="BD921" s="14"/>
      <c r="BE921" s="15"/>
      <c r="BF921" s="15"/>
      <c r="BG921" s="16"/>
      <c r="BH921" s="15"/>
      <c r="BI921" s="15"/>
      <c r="BJ921" s="7"/>
      <c r="BK921" s="7"/>
      <c r="BL921" s="15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7"/>
      <c r="EA921" s="7"/>
      <c r="EB921" s="7"/>
      <c r="EC921" s="7"/>
      <c r="ED921" s="7"/>
      <c r="EE921" s="7"/>
      <c r="EF921" s="7"/>
      <c r="EG921" s="7"/>
      <c r="EH921" s="7"/>
      <c r="EI921" s="7"/>
      <c r="EJ921" s="7"/>
      <c r="EK921" s="7"/>
      <c r="EL921" s="7"/>
      <c r="EM921" s="7"/>
      <c r="EN921" s="7"/>
      <c r="EO921" s="7"/>
      <c r="EP921" s="7"/>
      <c r="EQ921" s="7"/>
      <c r="ER921" s="7"/>
      <c r="ES921" s="7"/>
      <c r="ET921" s="7"/>
      <c r="EU921" s="7"/>
      <c r="EV921" s="7"/>
      <c r="EW921" s="7"/>
      <c r="EX921" s="7"/>
      <c r="EY921" s="7"/>
      <c r="EZ921" s="7"/>
      <c r="FA921" s="7"/>
      <c r="FB921" s="7"/>
      <c r="FC921" s="7"/>
      <c r="FD921" s="7"/>
      <c r="FE921" s="7"/>
      <c r="FF921" s="7"/>
      <c r="FG921" s="7"/>
      <c r="FH921" s="7"/>
      <c r="FI921" s="7"/>
      <c r="FJ921" s="7"/>
      <c r="FK921" s="7"/>
      <c r="FL921" s="7"/>
      <c r="FM921" s="7"/>
      <c r="FN921" s="7"/>
      <c r="FO921" s="7"/>
      <c r="FP921" s="7"/>
      <c r="FQ921" s="7"/>
      <c r="FR921" s="7"/>
      <c r="FS921" s="7"/>
      <c r="FT921" s="7"/>
      <c r="FU921" s="7"/>
      <c r="FV921" s="7"/>
      <c r="FW921" s="7"/>
      <c r="FX921" s="7"/>
      <c r="FY921" s="7"/>
      <c r="FZ921" s="7"/>
      <c r="GA921" s="7"/>
      <c r="GB921" s="7"/>
      <c r="GC921" s="7"/>
      <c r="GD921" s="7"/>
      <c r="GE921" s="7"/>
      <c r="GF921" s="7"/>
      <c r="GG921" s="7"/>
      <c r="GH921" s="7"/>
      <c r="GI921" s="7"/>
      <c r="GJ921" s="7"/>
      <c r="GK921" s="7"/>
      <c r="GL921" s="7"/>
      <c r="GM921" s="7"/>
      <c r="GN921" s="7"/>
      <c r="GO921" s="7"/>
      <c r="GP921" s="7"/>
      <c r="GQ921" s="7"/>
      <c r="GR921" s="7"/>
      <c r="GS921" s="7"/>
      <c r="GT921" s="7"/>
      <c r="GU921" s="7"/>
      <c r="GV921" s="7"/>
      <c r="GW921" s="7"/>
      <c r="GX921" s="7"/>
      <c r="GY921" s="7"/>
      <c r="GZ921" s="7"/>
      <c r="HA921" s="7"/>
      <c r="HB921" s="7"/>
      <c r="HC921" s="7"/>
      <c r="HD921" s="7"/>
      <c r="HE921" s="7"/>
      <c r="HF921" s="7"/>
      <c r="HG921" s="7"/>
      <c r="HH921" s="7"/>
      <c r="HI921" s="7"/>
      <c r="HJ921" s="7"/>
      <c r="HK921" s="7"/>
      <c r="HL921" s="7"/>
      <c r="HM921" s="7"/>
      <c r="HN921" s="7"/>
      <c r="HO921" s="7"/>
      <c r="HP921" s="7"/>
      <c r="HQ921" s="7"/>
      <c r="HR921" s="7"/>
      <c r="HS921" s="7"/>
      <c r="HT921" s="7"/>
      <c r="HU921" s="7"/>
      <c r="HV921" s="7"/>
      <c r="HW921" s="7"/>
      <c r="HX921" s="7"/>
      <c r="HY921" s="7"/>
      <c r="HZ921" s="7"/>
      <c r="IA921" s="7"/>
      <c r="IB921" s="7"/>
      <c r="IC921" s="7"/>
      <c r="ID921" s="7"/>
      <c r="IE921" s="7"/>
      <c r="IF921" s="7"/>
      <c r="IG921" s="7"/>
      <c r="IH921" s="7"/>
      <c r="II921" s="7"/>
      <c r="IJ921" s="7"/>
      <c r="IK921" s="7"/>
      <c r="IL921" s="7"/>
      <c r="IM921" s="7"/>
      <c r="IN921" s="7"/>
      <c r="IO921" s="7"/>
      <c r="IP921" s="7"/>
      <c r="IQ921" s="7"/>
    </row>
    <row r="922" spans="2:251">
      <c r="B922" s="65"/>
      <c r="C922" s="15"/>
      <c r="D922" s="15"/>
      <c r="F922" s="15"/>
      <c r="G922" s="14"/>
      <c r="H922" s="14"/>
      <c r="I922" s="14"/>
      <c r="J922" s="15"/>
      <c r="K922" s="14"/>
      <c r="L922" s="15"/>
      <c r="M922" s="15"/>
      <c r="N922" s="15"/>
      <c r="O922" s="15"/>
      <c r="P922" s="15"/>
      <c r="Q922" s="14"/>
      <c r="R922" s="15"/>
      <c r="S922" s="15"/>
      <c r="T922" s="15"/>
      <c r="U922" s="15"/>
      <c r="V922" s="15"/>
      <c r="W922" s="18"/>
      <c r="X922" s="15"/>
      <c r="Y922" s="15"/>
      <c r="Z922" s="18"/>
      <c r="AA922" s="15"/>
      <c r="AB922" s="15"/>
      <c r="AC922" s="18"/>
      <c r="AD922" s="16"/>
      <c r="AE922" s="16"/>
      <c r="AF922" s="11"/>
      <c r="AG922" s="15"/>
      <c r="AH922" s="15"/>
      <c r="AI922" s="18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4"/>
      <c r="AV922" s="15"/>
      <c r="AW922" s="15"/>
      <c r="AX922" s="15"/>
      <c r="AY922" s="15"/>
      <c r="AZ922" s="15"/>
      <c r="BA922" s="15"/>
      <c r="BB922" s="15"/>
      <c r="BC922" s="15"/>
      <c r="BD922" s="14"/>
      <c r="BE922" s="15"/>
      <c r="BF922" s="15"/>
      <c r="BG922" s="16"/>
      <c r="BH922" s="15"/>
      <c r="BI922" s="15"/>
      <c r="BJ922" s="7"/>
      <c r="BK922" s="7"/>
      <c r="BL922" s="15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7"/>
      <c r="EA922" s="7"/>
      <c r="EB922" s="7"/>
      <c r="EC922" s="7"/>
      <c r="ED922" s="7"/>
      <c r="EE922" s="7"/>
      <c r="EF922" s="7"/>
      <c r="EG922" s="7"/>
      <c r="EH922" s="7"/>
      <c r="EI922" s="7"/>
      <c r="EJ922" s="7"/>
      <c r="EK922" s="7"/>
      <c r="EL922" s="7"/>
      <c r="EM922" s="7"/>
      <c r="EN922" s="7"/>
      <c r="EO922" s="7"/>
      <c r="EP922" s="7"/>
      <c r="EQ922" s="7"/>
      <c r="ER922" s="7"/>
      <c r="ES922" s="7"/>
      <c r="ET922" s="7"/>
      <c r="EU922" s="7"/>
      <c r="EV922" s="7"/>
      <c r="EW922" s="7"/>
      <c r="EX922" s="7"/>
      <c r="EY922" s="7"/>
      <c r="EZ922" s="7"/>
      <c r="FA922" s="7"/>
      <c r="FB922" s="7"/>
      <c r="FC922" s="7"/>
      <c r="FD922" s="7"/>
      <c r="FE922" s="7"/>
      <c r="FF922" s="7"/>
      <c r="FG922" s="7"/>
      <c r="FH922" s="7"/>
      <c r="FI922" s="7"/>
      <c r="FJ922" s="7"/>
      <c r="FK922" s="7"/>
      <c r="FL922" s="7"/>
      <c r="FM922" s="7"/>
      <c r="FN922" s="7"/>
      <c r="FO922" s="7"/>
      <c r="FP922" s="7"/>
      <c r="FQ922" s="7"/>
      <c r="FR922" s="7"/>
      <c r="FS922" s="7"/>
      <c r="FT922" s="7"/>
      <c r="FU922" s="7"/>
      <c r="FV922" s="7"/>
      <c r="FW922" s="7"/>
      <c r="FX922" s="7"/>
      <c r="FY922" s="7"/>
      <c r="FZ922" s="7"/>
      <c r="GA922" s="7"/>
      <c r="GB922" s="7"/>
      <c r="GC922" s="7"/>
      <c r="GD922" s="7"/>
      <c r="GE922" s="7"/>
      <c r="GF922" s="7"/>
      <c r="GG922" s="7"/>
      <c r="GH922" s="7"/>
      <c r="GI922" s="7"/>
      <c r="GJ922" s="7"/>
      <c r="GK922" s="7"/>
      <c r="GL922" s="7"/>
      <c r="GM922" s="7"/>
      <c r="GN922" s="7"/>
      <c r="GO922" s="7"/>
      <c r="GP922" s="7"/>
      <c r="GQ922" s="7"/>
      <c r="GR922" s="7"/>
      <c r="GS922" s="7"/>
      <c r="GT922" s="7"/>
      <c r="GU922" s="7"/>
      <c r="GV922" s="7"/>
      <c r="GW922" s="7"/>
      <c r="GX922" s="7"/>
      <c r="GY922" s="7"/>
      <c r="GZ922" s="7"/>
      <c r="HA922" s="7"/>
      <c r="HB922" s="7"/>
      <c r="HC922" s="7"/>
      <c r="HD922" s="7"/>
      <c r="HE922" s="7"/>
      <c r="HF922" s="7"/>
      <c r="HG922" s="7"/>
      <c r="HH922" s="7"/>
      <c r="HI922" s="7"/>
      <c r="HJ922" s="7"/>
      <c r="HK922" s="7"/>
      <c r="HL922" s="7"/>
      <c r="HM922" s="7"/>
      <c r="HN922" s="7"/>
      <c r="HO922" s="7"/>
      <c r="HP922" s="7"/>
      <c r="HQ922" s="7"/>
      <c r="HR922" s="7"/>
      <c r="HS922" s="7"/>
      <c r="HT922" s="7"/>
      <c r="HU922" s="7"/>
      <c r="HV922" s="7"/>
      <c r="HW922" s="7"/>
      <c r="HX922" s="7"/>
      <c r="HY922" s="7"/>
      <c r="HZ922" s="7"/>
      <c r="IA922" s="7"/>
      <c r="IB922" s="7"/>
      <c r="IC922" s="7"/>
      <c r="ID922" s="7"/>
      <c r="IE922" s="7"/>
      <c r="IF922" s="7"/>
      <c r="IG922" s="7"/>
      <c r="IH922" s="7"/>
      <c r="II922" s="7"/>
      <c r="IJ922" s="7"/>
      <c r="IK922" s="7"/>
      <c r="IL922" s="7"/>
      <c r="IM922" s="7"/>
      <c r="IN922" s="7"/>
      <c r="IO922" s="7"/>
      <c r="IP922" s="7"/>
      <c r="IQ922" s="7"/>
    </row>
    <row r="923" spans="2:251">
      <c r="B923" s="65"/>
      <c r="C923" s="15"/>
      <c r="D923" s="15"/>
      <c r="F923" s="15"/>
      <c r="G923" s="14"/>
      <c r="H923" s="14"/>
      <c r="I923" s="14"/>
      <c r="J923" s="15"/>
      <c r="K923" s="14"/>
      <c r="L923" s="15"/>
      <c r="M923" s="15"/>
      <c r="N923" s="15"/>
      <c r="O923" s="15"/>
      <c r="P923" s="15"/>
      <c r="Q923" s="14"/>
      <c r="R923" s="15"/>
      <c r="S923" s="15"/>
      <c r="T923" s="15"/>
      <c r="U923" s="15"/>
      <c r="V923" s="15"/>
      <c r="W923" s="18"/>
      <c r="X923" s="15"/>
      <c r="Y923" s="15"/>
      <c r="Z923" s="18"/>
      <c r="AA923" s="15"/>
      <c r="AB923" s="15"/>
      <c r="AC923" s="18"/>
      <c r="AD923" s="16"/>
      <c r="AE923" s="16"/>
      <c r="AF923" s="11"/>
      <c r="AG923" s="15"/>
      <c r="AH923" s="15"/>
      <c r="AI923" s="18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4"/>
      <c r="AV923" s="15"/>
      <c r="AW923" s="15"/>
      <c r="AX923" s="15"/>
      <c r="AY923" s="15"/>
      <c r="AZ923" s="15"/>
      <c r="BA923" s="15"/>
      <c r="BB923" s="15"/>
      <c r="BC923" s="15"/>
      <c r="BD923" s="14"/>
      <c r="BE923" s="15"/>
      <c r="BF923" s="15"/>
      <c r="BG923" s="16"/>
      <c r="BH923" s="15"/>
      <c r="BI923" s="15"/>
      <c r="BJ923" s="7"/>
      <c r="BK923" s="7"/>
      <c r="BL923" s="15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7"/>
      <c r="EA923" s="7"/>
      <c r="EB923" s="7"/>
      <c r="EC923" s="7"/>
      <c r="ED923" s="7"/>
      <c r="EE923" s="7"/>
      <c r="EF923" s="7"/>
      <c r="EG923" s="7"/>
      <c r="EH923" s="7"/>
      <c r="EI923" s="7"/>
      <c r="EJ923" s="7"/>
      <c r="EK923" s="7"/>
      <c r="EL923" s="7"/>
      <c r="EM923" s="7"/>
      <c r="EN923" s="7"/>
      <c r="EO923" s="7"/>
      <c r="EP923" s="7"/>
      <c r="EQ923" s="7"/>
      <c r="ER923" s="7"/>
      <c r="ES923" s="7"/>
      <c r="ET923" s="7"/>
      <c r="EU923" s="7"/>
      <c r="EV923" s="7"/>
      <c r="EW923" s="7"/>
      <c r="EX923" s="7"/>
      <c r="EY923" s="7"/>
      <c r="EZ923" s="7"/>
      <c r="FA923" s="7"/>
      <c r="FB923" s="7"/>
      <c r="FC923" s="7"/>
      <c r="FD923" s="7"/>
      <c r="FE923" s="7"/>
      <c r="FF923" s="7"/>
      <c r="FG923" s="7"/>
      <c r="FH923" s="7"/>
      <c r="FI923" s="7"/>
      <c r="FJ923" s="7"/>
      <c r="FK923" s="7"/>
      <c r="FL923" s="7"/>
      <c r="FM923" s="7"/>
      <c r="FN923" s="7"/>
      <c r="FO923" s="7"/>
      <c r="FP923" s="7"/>
      <c r="FQ923" s="7"/>
      <c r="FR923" s="7"/>
      <c r="FS923" s="7"/>
      <c r="FT923" s="7"/>
      <c r="FU923" s="7"/>
      <c r="FV923" s="7"/>
      <c r="FW923" s="7"/>
      <c r="FX923" s="7"/>
      <c r="FY923" s="7"/>
      <c r="FZ923" s="7"/>
      <c r="GA923" s="7"/>
      <c r="GB923" s="7"/>
      <c r="GC923" s="7"/>
      <c r="GD923" s="7"/>
      <c r="GE923" s="7"/>
      <c r="GF923" s="7"/>
      <c r="GG923" s="7"/>
      <c r="GH923" s="7"/>
      <c r="GI923" s="7"/>
      <c r="GJ923" s="7"/>
      <c r="GK923" s="7"/>
      <c r="GL923" s="7"/>
      <c r="GM923" s="7"/>
      <c r="GN923" s="7"/>
      <c r="GO923" s="7"/>
      <c r="GP923" s="7"/>
      <c r="GQ923" s="7"/>
      <c r="GR923" s="7"/>
      <c r="GS923" s="7"/>
      <c r="GT923" s="7"/>
      <c r="GU923" s="7"/>
      <c r="GV923" s="7"/>
      <c r="GW923" s="7"/>
      <c r="GX923" s="7"/>
      <c r="GY923" s="7"/>
      <c r="GZ923" s="7"/>
      <c r="HA923" s="7"/>
      <c r="HB923" s="7"/>
      <c r="HC923" s="7"/>
      <c r="HD923" s="7"/>
      <c r="HE923" s="7"/>
      <c r="HF923" s="7"/>
      <c r="HG923" s="7"/>
      <c r="HH923" s="7"/>
      <c r="HI923" s="7"/>
      <c r="HJ923" s="7"/>
      <c r="HK923" s="7"/>
      <c r="HL923" s="7"/>
      <c r="HM923" s="7"/>
      <c r="HN923" s="7"/>
      <c r="HO923" s="7"/>
      <c r="HP923" s="7"/>
      <c r="HQ923" s="7"/>
      <c r="HR923" s="7"/>
      <c r="HS923" s="7"/>
      <c r="HT923" s="7"/>
      <c r="HU923" s="7"/>
      <c r="HV923" s="7"/>
      <c r="HW923" s="7"/>
      <c r="HX923" s="7"/>
      <c r="HY923" s="7"/>
      <c r="HZ923" s="7"/>
      <c r="IA923" s="7"/>
      <c r="IB923" s="7"/>
      <c r="IC923" s="7"/>
      <c r="ID923" s="7"/>
      <c r="IE923" s="7"/>
      <c r="IF923" s="7"/>
      <c r="IG923" s="7"/>
      <c r="IH923" s="7"/>
      <c r="II923" s="7"/>
      <c r="IJ923" s="7"/>
      <c r="IK923" s="7"/>
      <c r="IL923" s="7"/>
      <c r="IM923" s="7"/>
      <c r="IN923" s="7"/>
      <c r="IO923" s="7"/>
      <c r="IP923" s="7"/>
      <c r="IQ923" s="7"/>
    </row>
    <row r="924" spans="2:251">
      <c r="B924" s="65"/>
      <c r="C924" s="15"/>
      <c r="D924" s="15"/>
      <c r="F924" s="15"/>
      <c r="G924" s="14"/>
      <c r="H924" s="14"/>
      <c r="I924" s="14"/>
      <c r="J924" s="15"/>
      <c r="K924" s="14"/>
      <c r="L924" s="15"/>
      <c r="M924" s="15"/>
      <c r="N924" s="15"/>
      <c r="O924" s="15"/>
      <c r="P924" s="15"/>
      <c r="Q924" s="14"/>
      <c r="R924" s="15"/>
      <c r="S924" s="15"/>
      <c r="T924" s="15"/>
      <c r="U924" s="15"/>
      <c r="V924" s="15"/>
      <c r="W924" s="18"/>
      <c r="X924" s="15"/>
      <c r="Y924" s="15"/>
      <c r="Z924" s="18"/>
      <c r="AA924" s="15"/>
      <c r="AB924" s="15"/>
      <c r="AC924" s="18"/>
      <c r="AD924" s="16"/>
      <c r="AE924" s="16"/>
      <c r="AF924" s="11"/>
      <c r="AG924" s="15"/>
      <c r="AH924" s="15"/>
      <c r="AI924" s="18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4"/>
      <c r="AV924" s="15"/>
      <c r="AW924" s="15"/>
      <c r="AX924" s="15"/>
      <c r="AY924" s="15"/>
      <c r="AZ924" s="15"/>
      <c r="BA924" s="15"/>
      <c r="BB924" s="15"/>
      <c r="BC924" s="15"/>
      <c r="BD924" s="14"/>
      <c r="BE924" s="15"/>
      <c r="BF924" s="15"/>
      <c r="BG924" s="16"/>
      <c r="BH924" s="15"/>
      <c r="BI924" s="15"/>
      <c r="BJ924" s="7"/>
      <c r="BK924" s="7"/>
      <c r="BL924" s="15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  <c r="DV924" s="7"/>
      <c r="DW924" s="7"/>
      <c r="DX924" s="7"/>
      <c r="DY924" s="7"/>
      <c r="DZ924" s="7"/>
      <c r="EA924" s="7"/>
      <c r="EB924" s="7"/>
      <c r="EC924" s="7"/>
      <c r="ED924" s="7"/>
      <c r="EE924" s="7"/>
      <c r="EF924" s="7"/>
      <c r="EG924" s="7"/>
      <c r="EH924" s="7"/>
      <c r="EI924" s="7"/>
      <c r="EJ924" s="7"/>
      <c r="EK924" s="7"/>
      <c r="EL924" s="7"/>
      <c r="EM924" s="7"/>
      <c r="EN924" s="7"/>
      <c r="EO924" s="7"/>
      <c r="EP924" s="7"/>
      <c r="EQ924" s="7"/>
      <c r="ER924" s="7"/>
      <c r="ES924" s="7"/>
      <c r="ET924" s="7"/>
      <c r="EU924" s="7"/>
      <c r="EV924" s="7"/>
      <c r="EW924" s="7"/>
      <c r="EX924" s="7"/>
      <c r="EY924" s="7"/>
      <c r="EZ924" s="7"/>
      <c r="FA924" s="7"/>
      <c r="FB924" s="7"/>
      <c r="FC924" s="7"/>
      <c r="FD924" s="7"/>
      <c r="FE924" s="7"/>
      <c r="FF924" s="7"/>
      <c r="FG924" s="7"/>
      <c r="FH924" s="7"/>
      <c r="FI924" s="7"/>
      <c r="FJ924" s="7"/>
      <c r="FK924" s="7"/>
      <c r="FL924" s="7"/>
      <c r="FM924" s="7"/>
      <c r="FN924" s="7"/>
      <c r="FO924" s="7"/>
      <c r="FP924" s="7"/>
      <c r="FQ924" s="7"/>
      <c r="FR924" s="7"/>
      <c r="FS924" s="7"/>
      <c r="FT924" s="7"/>
      <c r="FU924" s="7"/>
      <c r="FV924" s="7"/>
      <c r="FW924" s="7"/>
      <c r="FX924" s="7"/>
      <c r="FY924" s="7"/>
      <c r="FZ924" s="7"/>
      <c r="GA924" s="7"/>
      <c r="GB924" s="7"/>
      <c r="GC924" s="7"/>
      <c r="GD924" s="7"/>
      <c r="GE924" s="7"/>
      <c r="GF924" s="7"/>
      <c r="GG924" s="7"/>
      <c r="GH924" s="7"/>
      <c r="GI924" s="7"/>
      <c r="GJ924" s="7"/>
      <c r="GK924" s="7"/>
      <c r="GL924" s="7"/>
      <c r="GM924" s="7"/>
      <c r="GN924" s="7"/>
      <c r="GO924" s="7"/>
      <c r="GP924" s="7"/>
      <c r="GQ924" s="7"/>
      <c r="GR924" s="7"/>
      <c r="GS924" s="7"/>
      <c r="GT924" s="7"/>
      <c r="GU924" s="7"/>
      <c r="GV924" s="7"/>
      <c r="GW924" s="7"/>
      <c r="GX924" s="7"/>
      <c r="GY924" s="7"/>
      <c r="GZ924" s="7"/>
      <c r="HA924" s="7"/>
      <c r="HB924" s="7"/>
      <c r="HC924" s="7"/>
      <c r="HD924" s="7"/>
      <c r="HE924" s="7"/>
      <c r="HF924" s="7"/>
      <c r="HG924" s="7"/>
      <c r="HH924" s="7"/>
      <c r="HI924" s="7"/>
      <c r="HJ924" s="7"/>
      <c r="HK924" s="7"/>
      <c r="HL924" s="7"/>
      <c r="HM924" s="7"/>
      <c r="HN924" s="7"/>
      <c r="HO924" s="7"/>
      <c r="HP924" s="7"/>
      <c r="HQ924" s="7"/>
      <c r="HR924" s="7"/>
      <c r="HS924" s="7"/>
      <c r="HT924" s="7"/>
      <c r="HU924" s="7"/>
      <c r="HV924" s="7"/>
      <c r="HW924" s="7"/>
      <c r="HX924" s="7"/>
      <c r="HY924" s="7"/>
      <c r="HZ924" s="7"/>
      <c r="IA924" s="7"/>
      <c r="IB924" s="7"/>
      <c r="IC924" s="7"/>
      <c r="ID924" s="7"/>
      <c r="IE924" s="7"/>
      <c r="IF924" s="7"/>
      <c r="IG924" s="7"/>
      <c r="IH924" s="7"/>
      <c r="II924" s="7"/>
      <c r="IJ924" s="7"/>
      <c r="IK924" s="7"/>
      <c r="IL924" s="7"/>
      <c r="IM924" s="7"/>
      <c r="IN924" s="7"/>
      <c r="IO924" s="7"/>
      <c r="IP924" s="7"/>
      <c r="IQ924" s="7"/>
    </row>
    <row r="925" spans="2:251">
      <c r="B925" s="65"/>
      <c r="C925" s="15"/>
      <c r="D925" s="15"/>
      <c r="F925" s="15"/>
      <c r="G925" s="14"/>
      <c r="H925" s="14"/>
      <c r="I925" s="14"/>
      <c r="J925" s="15"/>
      <c r="K925" s="14"/>
      <c r="L925" s="15"/>
      <c r="M925" s="15"/>
      <c r="N925" s="15"/>
      <c r="O925" s="15"/>
      <c r="P925" s="15"/>
      <c r="Q925" s="14"/>
      <c r="R925" s="15"/>
      <c r="S925" s="15"/>
      <c r="T925" s="15"/>
      <c r="U925" s="15"/>
      <c r="V925" s="15"/>
      <c r="W925" s="18"/>
      <c r="X925" s="15"/>
      <c r="Y925" s="15"/>
      <c r="Z925" s="18"/>
      <c r="AA925" s="15"/>
      <c r="AB925" s="15"/>
      <c r="AC925" s="18"/>
      <c r="AD925" s="16"/>
      <c r="AE925" s="16"/>
      <c r="AF925" s="11"/>
      <c r="AG925" s="15"/>
      <c r="AH925" s="15"/>
      <c r="AI925" s="18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4"/>
      <c r="AV925" s="15"/>
      <c r="AW925" s="15"/>
      <c r="AX925" s="15"/>
      <c r="AY925" s="15"/>
      <c r="AZ925" s="15"/>
      <c r="BA925" s="15"/>
      <c r="BB925" s="15"/>
      <c r="BC925" s="15"/>
      <c r="BD925" s="14"/>
      <c r="BE925" s="15"/>
      <c r="BF925" s="15"/>
      <c r="BG925" s="16"/>
      <c r="BH925" s="15"/>
      <c r="BI925" s="15"/>
      <c r="BJ925" s="7"/>
      <c r="BK925" s="7"/>
      <c r="BL925" s="15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7"/>
      <c r="ER925" s="7"/>
      <c r="ES925" s="7"/>
      <c r="ET925" s="7"/>
      <c r="EU925" s="7"/>
      <c r="EV925" s="7"/>
      <c r="EW925" s="7"/>
      <c r="EX925" s="7"/>
      <c r="EY925" s="7"/>
      <c r="EZ925" s="7"/>
      <c r="FA925" s="7"/>
      <c r="FB925" s="7"/>
      <c r="FC925" s="7"/>
      <c r="FD925" s="7"/>
      <c r="FE925" s="7"/>
      <c r="FF925" s="7"/>
      <c r="FG925" s="7"/>
      <c r="FH925" s="7"/>
      <c r="FI925" s="7"/>
      <c r="FJ925" s="7"/>
      <c r="FK925" s="7"/>
      <c r="FL925" s="7"/>
      <c r="FM925" s="7"/>
      <c r="FN925" s="7"/>
      <c r="FO925" s="7"/>
      <c r="FP925" s="7"/>
      <c r="FQ925" s="7"/>
      <c r="FR925" s="7"/>
      <c r="FS925" s="7"/>
      <c r="FT925" s="7"/>
      <c r="FU925" s="7"/>
      <c r="FV925" s="7"/>
      <c r="FW925" s="7"/>
      <c r="FX925" s="7"/>
      <c r="FY925" s="7"/>
      <c r="FZ925" s="7"/>
      <c r="GA925" s="7"/>
      <c r="GB925" s="7"/>
      <c r="GC925" s="7"/>
      <c r="GD925" s="7"/>
      <c r="GE925" s="7"/>
      <c r="GF925" s="7"/>
      <c r="GG925" s="7"/>
      <c r="GH925" s="7"/>
      <c r="GI925" s="7"/>
      <c r="GJ925" s="7"/>
      <c r="GK925" s="7"/>
      <c r="GL925" s="7"/>
      <c r="GM925" s="7"/>
      <c r="GN925" s="7"/>
      <c r="GO925" s="7"/>
      <c r="GP925" s="7"/>
      <c r="GQ925" s="7"/>
      <c r="GR925" s="7"/>
      <c r="GS925" s="7"/>
      <c r="GT925" s="7"/>
      <c r="GU925" s="7"/>
      <c r="GV925" s="7"/>
      <c r="GW925" s="7"/>
      <c r="GX925" s="7"/>
      <c r="GY925" s="7"/>
      <c r="GZ925" s="7"/>
      <c r="HA925" s="7"/>
      <c r="HB925" s="7"/>
      <c r="HC925" s="7"/>
      <c r="HD925" s="7"/>
      <c r="HE925" s="7"/>
      <c r="HF925" s="7"/>
      <c r="HG925" s="7"/>
      <c r="HH925" s="7"/>
      <c r="HI925" s="7"/>
      <c r="HJ925" s="7"/>
      <c r="HK925" s="7"/>
      <c r="HL925" s="7"/>
      <c r="HM925" s="7"/>
      <c r="HN925" s="7"/>
      <c r="HO925" s="7"/>
      <c r="HP925" s="7"/>
      <c r="HQ925" s="7"/>
      <c r="HR925" s="7"/>
      <c r="HS925" s="7"/>
      <c r="HT925" s="7"/>
      <c r="HU925" s="7"/>
      <c r="HV925" s="7"/>
      <c r="HW925" s="7"/>
      <c r="HX925" s="7"/>
      <c r="HY925" s="7"/>
      <c r="HZ925" s="7"/>
      <c r="IA925" s="7"/>
      <c r="IB925" s="7"/>
      <c r="IC925" s="7"/>
      <c r="ID925" s="7"/>
      <c r="IE925" s="7"/>
      <c r="IF925" s="7"/>
      <c r="IG925" s="7"/>
      <c r="IH925" s="7"/>
      <c r="II925" s="7"/>
      <c r="IJ925" s="7"/>
      <c r="IK925" s="7"/>
      <c r="IL925" s="7"/>
      <c r="IM925" s="7"/>
      <c r="IN925" s="7"/>
      <c r="IO925" s="7"/>
      <c r="IP925" s="7"/>
      <c r="IQ925" s="7"/>
    </row>
    <row r="926" spans="2:251">
      <c r="B926" s="65"/>
      <c r="C926" s="15"/>
      <c r="D926" s="15"/>
      <c r="F926" s="15"/>
      <c r="G926" s="14"/>
      <c r="H926" s="14"/>
      <c r="I926" s="14"/>
      <c r="J926" s="15"/>
      <c r="K926" s="14"/>
      <c r="L926" s="15"/>
      <c r="M926" s="15"/>
      <c r="N926" s="15"/>
      <c r="O926" s="15"/>
      <c r="P926" s="15"/>
      <c r="Q926" s="14"/>
      <c r="R926" s="15"/>
      <c r="S926" s="15"/>
      <c r="T926" s="15"/>
      <c r="U926" s="15"/>
      <c r="V926" s="15"/>
      <c r="W926" s="18"/>
      <c r="X926" s="15"/>
      <c r="Y926" s="15"/>
      <c r="Z926" s="18"/>
      <c r="AA926" s="15"/>
      <c r="AB926" s="15"/>
      <c r="AC926" s="18"/>
      <c r="AD926" s="16"/>
      <c r="AE926" s="16"/>
      <c r="AF926" s="11"/>
      <c r="AG926" s="15"/>
      <c r="AH926" s="15"/>
      <c r="AI926" s="18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4"/>
      <c r="AV926" s="15"/>
      <c r="AW926" s="15"/>
      <c r="AX926" s="15"/>
      <c r="AY926" s="15"/>
      <c r="AZ926" s="15"/>
      <c r="BA926" s="15"/>
      <c r="BB926" s="15"/>
      <c r="BC926" s="15"/>
      <c r="BD926" s="14"/>
      <c r="BE926" s="15"/>
      <c r="BF926" s="15"/>
      <c r="BG926" s="16"/>
      <c r="BH926" s="15"/>
      <c r="BI926" s="15"/>
      <c r="BJ926" s="7"/>
      <c r="BK926" s="7"/>
      <c r="BL926" s="15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  <c r="FH926" s="7"/>
      <c r="FI926" s="7"/>
      <c r="FJ926" s="7"/>
      <c r="FK926" s="7"/>
      <c r="FL926" s="7"/>
      <c r="FM926" s="7"/>
      <c r="FN926" s="7"/>
      <c r="FO926" s="7"/>
      <c r="FP926" s="7"/>
      <c r="FQ926" s="7"/>
      <c r="FR926" s="7"/>
      <c r="FS926" s="7"/>
      <c r="FT926" s="7"/>
      <c r="FU926" s="7"/>
      <c r="FV926" s="7"/>
      <c r="FW926" s="7"/>
      <c r="FX926" s="7"/>
      <c r="FY926" s="7"/>
      <c r="FZ926" s="7"/>
      <c r="GA926" s="7"/>
      <c r="GB926" s="7"/>
      <c r="GC926" s="7"/>
      <c r="GD926" s="7"/>
      <c r="GE926" s="7"/>
      <c r="GF926" s="7"/>
      <c r="GG926" s="7"/>
      <c r="GH926" s="7"/>
      <c r="GI926" s="7"/>
      <c r="GJ926" s="7"/>
      <c r="GK926" s="7"/>
      <c r="GL926" s="7"/>
      <c r="GM926" s="7"/>
      <c r="GN926" s="7"/>
      <c r="GO926" s="7"/>
      <c r="GP926" s="7"/>
      <c r="GQ926" s="7"/>
      <c r="GR926" s="7"/>
      <c r="GS926" s="7"/>
      <c r="GT926" s="7"/>
      <c r="GU926" s="7"/>
      <c r="GV926" s="7"/>
      <c r="GW926" s="7"/>
      <c r="GX926" s="7"/>
      <c r="GY926" s="7"/>
      <c r="GZ926" s="7"/>
      <c r="HA926" s="7"/>
      <c r="HB926" s="7"/>
      <c r="HC926" s="7"/>
      <c r="HD926" s="7"/>
      <c r="HE926" s="7"/>
      <c r="HF926" s="7"/>
      <c r="HG926" s="7"/>
      <c r="HH926" s="7"/>
      <c r="HI926" s="7"/>
      <c r="HJ926" s="7"/>
      <c r="HK926" s="7"/>
      <c r="HL926" s="7"/>
      <c r="HM926" s="7"/>
      <c r="HN926" s="7"/>
      <c r="HO926" s="7"/>
      <c r="HP926" s="7"/>
      <c r="HQ926" s="7"/>
      <c r="HR926" s="7"/>
      <c r="HS926" s="7"/>
      <c r="HT926" s="7"/>
      <c r="HU926" s="7"/>
      <c r="HV926" s="7"/>
      <c r="HW926" s="7"/>
      <c r="HX926" s="7"/>
      <c r="HY926" s="7"/>
      <c r="HZ926" s="7"/>
      <c r="IA926" s="7"/>
      <c r="IB926" s="7"/>
      <c r="IC926" s="7"/>
      <c r="ID926" s="7"/>
      <c r="IE926" s="7"/>
      <c r="IF926" s="7"/>
      <c r="IG926" s="7"/>
      <c r="IH926" s="7"/>
      <c r="II926" s="7"/>
      <c r="IJ926" s="7"/>
      <c r="IK926" s="7"/>
      <c r="IL926" s="7"/>
      <c r="IM926" s="7"/>
      <c r="IN926" s="7"/>
      <c r="IO926" s="7"/>
      <c r="IP926" s="7"/>
      <c r="IQ926" s="7"/>
    </row>
    <row r="927" spans="2:251">
      <c r="B927" s="65"/>
      <c r="C927" s="15"/>
      <c r="D927" s="15"/>
      <c r="F927" s="15"/>
      <c r="G927" s="14"/>
      <c r="H927" s="14"/>
      <c r="I927" s="14"/>
      <c r="J927" s="15"/>
      <c r="K927" s="14"/>
      <c r="L927" s="15"/>
      <c r="M927" s="15"/>
      <c r="N927" s="15"/>
      <c r="O927" s="15"/>
      <c r="P927" s="15"/>
      <c r="Q927" s="14"/>
      <c r="R927" s="15"/>
      <c r="S927" s="15"/>
      <c r="T927" s="15"/>
      <c r="U927" s="15"/>
      <c r="V927" s="15"/>
      <c r="W927" s="18"/>
      <c r="X927" s="15"/>
      <c r="Y927" s="15"/>
      <c r="Z927" s="18"/>
      <c r="AA927" s="15"/>
      <c r="AB927" s="15"/>
      <c r="AC927" s="18"/>
      <c r="AD927" s="16"/>
      <c r="AE927" s="16"/>
      <c r="AF927" s="11"/>
      <c r="AG927" s="15"/>
      <c r="AH927" s="15"/>
      <c r="AI927" s="18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4"/>
      <c r="AV927" s="15"/>
      <c r="AW927" s="15"/>
      <c r="AX927" s="15"/>
      <c r="AY927" s="15"/>
      <c r="AZ927" s="15"/>
      <c r="BA927" s="15"/>
      <c r="BB927" s="15"/>
      <c r="BC927" s="15"/>
      <c r="BD927" s="14"/>
      <c r="BE927" s="15"/>
      <c r="BF927" s="15"/>
      <c r="BG927" s="15"/>
      <c r="BH927" s="15"/>
      <c r="BI927" s="15"/>
      <c r="BJ927" s="7"/>
      <c r="BK927" s="7"/>
      <c r="BL927" s="15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7"/>
      <c r="EA927" s="7"/>
      <c r="EB927" s="7"/>
      <c r="EC927" s="7"/>
      <c r="ED927" s="7"/>
      <c r="EE927" s="7"/>
      <c r="EF927" s="7"/>
      <c r="EG927" s="7"/>
      <c r="EH927" s="7"/>
      <c r="EI927" s="7"/>
      <c r="EJ927" s="7"/>
      <c r="EK927" s="7"/>
      <c r="EL927" s="7"/>
      <c r="EM927" s="7"/>
      <c r="EN927" s="7"/>
      <c r="EO927" s="7"/>
      <c r="EP927" s="7"/>
      <c r="EQ927" s="7"/>
      <c r="ER927" s="7"/>
      <c r="ES927" s="7"/>
      <c r="ET927" s="7"/>
      <c r="EU927" s="7"/>
      <c r="EV927" s="7"/>
      <c r="EW927" s="7"/>
      <c r="EX927" s="7"/>
      <c r="EY927" s="7"/>
      <c r="EZ927" s="7"/>
      <c r="FA927" s="7"/>
      <c r="FB927" s="7"/>
      <c r="FC927" s="7"/>
      <c r="FD927" s="7"/>
      <c r="FE927" s="7"/>
      <c r="FF927" s="7"/>
      <c r="FG927" s="7"/>
      <c r="FH927" s="7"/>
      <c r="FI927" s="7"/>
      <c r="FJ927" s="7"/>
      <c r="FK927" s="7"/>
      <c r="FL927" s="7"/>
      <c r="FM927" s="7"/>
      <c r="FN927" s="7"/>
      <c r="FO927" s="7"/>
      <c r="FP927" s="7"/>
      <c r="FQ927" s="7"/>
      <c r="FR927" s="7"/>
      <c r="FS927" s="7"/>
      <c r="FT927" s="7"/>
      <c r="FU927" s="7"/>
      <c r="FV927" s="7"/>
      <c r="FW927" s="7"/>
      <c r="FX927" s="7"/>
      <c r="FY927" s="7"/>
      <c r="FZ927" s="7"/>
      <c r="GA927" s="7"/>
      <c r="GB927" s="7"/>
      <c r="GC927" s="7"/>
      <c r="GD927" s="7"/>
      <c r="GE927" s="7"/>
      <c r="GF927" s="7"/>
      <c r="GG927" s="7"/>
      <c r="GH927" s="7"/>
      <c r="GI927" s="7"/>
      <c r="GJ927" s="7"/>
      <c r="GK927" s="7"/>
      <c r="GL927" s="7"/>
      <c r="GM927" s="7"/>
      <c r="GN927" s="7"/>
      <c r="GO927" s="7"/>
      <c r="GP927" s="7"/>
      <c r="GQ927" s="7"/>
      <c r="GR927" s="7"/>
      <c r="GS927" s="7"/>
      <c r="GT927" s="7"/>
      <c r="GU927" s="7"/>
      <c r="GV927" s="7"/>
      <c r="GW927" s="7"/>
      <c r="GX927" s="7"/>
      <c r="GY927" s="7"/>
      <c r="GZ927" s="7"/>
      <c r="HA927" s="7"/>
      <c r="HB927" s="7"/>
      <c r="HC927" s="7"/>
      <c r="HD927" s="7"/>
      <c r="HE927" s="7"/>
      <c r="HF927" s="7"/>
      <c r="HG927" s="7"/>
      <c r="HH927" s="7"/>
      <c r="HI927" s="7"/>
      <c r="HJ927" s="7"/>
      <c r="HK927" s="7"/>
      <c r="HL927" s="7"/>
      <c r="HM927" s="7"/>
      <c r="HN927" s="7"/>
      <c r="HO927" s="7"/>
      <c r="HP927" s="7"/>
      <c r="HQ927" s="7"/>
      <c r="HR927" s="7"/>
      <c r="HS927" s="7"/>
      <c r="HT927" s="7"/>
      <c r="HU927" s="7"/>
      <c r="HV927" s="7"/>
      <c r="HW927" s="7"/>
      <c r="HX927" s="7"/>
      <c r="HY927" s="7"/>
      <c r="HZ927" s="7"/>
      <c r="IA927" s="7"/>
      <c r="IB927" s="7"/>
      <c r="IC927" s="7"/>
      <c r="ID927" s="7"/>
      <c r="IE927" s="7"/>
      <c r="IF927" s="7"/>
      <c r="IG927" s="7"/>
      <c r="IH927" s="7"/>
      <c r="II927" s="7"/>
      <c r="IJ927" s="7"/>
      <c r="IK927" s="7"/>
      <c r="IL927" s="7"/>
      <c r="IM927" s="7"/>
      <c r="IN927" s="7"/>
      <c r="IO927" s="7"/>
      <c r="IP927" s="7"/>
      <c r="IQ927" s="7"/>
    </row>
    <row r="928" spans="2:251">
      <c r="B928" s="65"/>
      <c r="C928" s="15"/>
      <c r="D928" s="15"/>
      <c r="F928" s="15"/>
      <c r="G928" s="14"/>
      <c r="H928" s="14"/>
      <c r="I928" s="14"/>
      <c r="J928" s="15"/>
      <c r="K928" s="14"/>
      <c r="L928" s="15"/>
      <c r="M928" s="15"/>
      <c r="N928" s="15"/>
      <c r="O928" s="15"/>
      <c r="P928" s="15"/>
      <c r="Q928" s="14"/>
      <c r="R928" s="15"/>
      <c r="S928" s="15"/>
      <c r="T928" s="15"/>
      <c r="U928" s="15"/>
      <c r="V928" s="15"/>
      <c r="W928" s="18"/>
      <c r="X928" s="15"/>
      <c r="Y928" s="15"/>
      <c r="Z928" s="18"/>
      <c r="AA928" s="15"/>
      <c r="AB928" s="15"/>
      <c r="AC928" s="18"/>
      <c r="AD928" s="16"/>
      <c r="AE928" s="16"/>
      <c r="AF928" s="11"/>
      <c r="AG928" s="15"/>
      <c r="AH928" s="15"/>
      <c r="AI928" s="18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4"/>
      <c r="AV928" s="15"/>
      <c r="AW928" s="15"/>
      <c r="AX928" s="15"/>
      <c r="AY928" s="15"/>
      <c r="AZ928" s="15"/>
      <c r="BA928" s="15"/>
      <c r="BB928" s="15"/>
      <c r="BC928" s="15"/>
      <c r="BD928" s="14"/>
      <c r="BE928" s="15"/>
      <c r="BF928" s="15"/>
      <c r="BG928" s="15"/>
      <c r="BH928" s="15"/>
      <c r="BI928" s="15"/>
      <c r="BJ928" s="7"/>
      <c r="BK928" s="7"/>
      <c r="BL928" s="15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7"/>
      <c r="EA928" s="7"/>
      <c r="EB928" s="7"/>
      <c r="EC928" s="7"/>
      <c r="ED928" s="7"/>
      <c r="EE928" s="7"/>
      <c r="EF928" s="7"/>
      <c r="EG928" s="7"/>
      <c r="EH928" s="7"/>
      <c r="EI928" s="7"/>
      <c r="EJ928" s="7"/>
      <c r="EK928" s="7"/>
      <c r="EL928" s="7"/>
      <c r="EM928" s="7"/>
      <c r="EN928" s="7"/>
      <c r="EO928" s="7"/>
      <c r="EP928" s="7"/>
      <c r="EQ928" s="7"/>
      <c r="ER928" s="7"/>
      <c r="ES928" s="7"/>
      <c r="ET928" s="7"/>
      <c r="EU928" s="7"/>
      <c r="EV928" s="7"/>
      <c r="EW928" s="7"/>
      <c r="EX928" s="7"/>
      <c r="EY928" s="7"/>
      <c r="EZ928" s="7"/>
      <c r="FA928" s="7"/>
      <c r="FB928" s="7"/>
      <c r="FC928" s="7"/>
      <c r="FD928" s="7"/>
      <c r="FE928" s="7"/>
      <c r="FF928" s="7"/>
      <c r="FG928" s="7"/>
      <c r="FH928" s="7"/>
      <c r="FI928" s="7"/>
      <c r="FJ928" s="7"/>
      <c r="FK928" s="7"/>
      <c r="FL928" s="7"/>
      <c r="FM928" s="7"/>
      <c r="FN928" s="7"/>
      <c r="FO928" s="7"/>
      <c r="FP928" s="7"/>
      <c r="FQ928" s="7"/>
      <c r="FR928" s="7"/>
      <c r="FS928" s="7"/>
      <c r="FT928" s="7"/>
      <c r="FU928" s="7"/>
      <c r="FV928" s="7"/>
      <c r="FW928" s="7"/>
      <c r="FX928" s="7"/>
      <c r="FY928" s="7"/>
      <c r="FZ928" s="7"/>
      <c r="GA928" s="7"/>
      <c r="GB928" s="7"/>
      <c r="GC928" s="7"/>
      <c r="GD928" s="7"/>
      <c r="GE928" s="7"/>
      <c r="GF928" s="7"/>
      <c r="GG928" s="7"/>
      <c r="GH928" s="7"/>
      <c r="GI928" s="7"/>
      <c r="GJ928" s="7"/>
      <c r="GK928" s="7"/>
      <c r="GL928" s="7"/>
      <c r="GM928" s="7"/>
      <c r="GN928" s="7"/>
      <c r="GO928" s="7"/>
      <c r="GP928" s="7"/>
      <c r="GQ928" s="7"/>
      <c r="GR928" s="7"/>
      <c r="GS928" s="7"/>
      <c r="GT928" s="7"/>
      <c r="GU928" s="7"/>
      <c r="GV928" s="7"/>
      <c r="GW928" s="7"/>
      <c r="GX928" s="7"/>
      <c r="GY928" s="7"/>
      <c r="GZ928" s="7"/>
      <c r="HA928" s="7"/>
      <c r="HB928" s="7"/>
      <c r="HC928" s="7"/>
      <c r="HD928" s="7"/>
      <c r="HE928" s="7"/>
      <c r="HF928" s="7"/>
      <c r="HG928" s="7"/>
      <c r="HH928" s="7"/>
      <c r="HI928" s="7"/>
      <c r="HJ928" s="7"/>
      <c r="HK928" s="7"/>
      <c r="HL928" s="7"/>
      <c r="HM928" s="7"/>
      <c r="HN928" s="7"/>
      <c r="HO928" s="7"/>
      <c r="HP928" s="7"/>
      <c r="HQ928" s="7"/>
      <c r="HR928" s="7"/>
      <c r="HS928" s="7"/>
      <c r="HT928" s="7"/>
      <c r="HU928" s="7"/>
      <c r="HV928" s="7"/>
      <c r="HW928" s="7"/>
      <c r="HX928" s="7"/>
      <c r="HY928" s="7"/>
      <c r="HZ928" s="7"/>
      <c r="IA928" s="7"/>
      <c r="IB928" s="7"/>
      <c r="IC928" s="7"/>
      <c r="ID928" s="7"/>
      <c r="IE928" s="7"/>
      <c r="IF928" s="7"/>
      <c r="IG928" s="7"/>
      <c r="IH928" s="7"/>
      <c r="II928" s="7"/>
      <c r="IJ928" s="7"/>
      <c r="IK928" s="7"/>
      <c r="IL928" s="7"/>
      <c r="IM928" s="7"/>
      <c r="IN928" s="7"/>
      <c r="IO928" s="7"/>
      <c r="IP928" s="7"/>
      <c r="IQ928" s="7"/>
    </row>
    <row r="929" spans="2:251">
      <c r="B929" s="65"/>
      <c r="C929" s="15"/>
      <c r="D929" s="15"/>
      <c r="F929" s="15"/>
      <c r="G929" s="14"/>
      <c r="H929" s="14"/>
      <c r="I929" s="14"/>
      <c r="J929" s="15"/>
      <c r="K929" s="14"/>
      <c r="L929" s="15"/>
      <c r="M929" s="15"/>
      <c r="N929" s="15"/>
      <c r="O929" s="15"/>
      <c r="P929" s="15"/>
      <c r="Q929" s="14"/>
      <c r="R929" s="15"/>
      <c r="S929" s="15"/>
      <c r="T929" s="15"/>
      <c r="U929" s="15"/>
      <c r="V929" s="15"/>
      <c r="W929" s="18"/>
      <c r="X929" s="15"/>
      <c r="Y929" s="15"/>
      <c r="Z929" s="18"/>
      <c r="AA929" s="15"/>
      <c r="AB929" s="15"/>
      <c r="AC929" s="18"/>
      <c r="AD929" s="16"/>
      <c r="AE929" s="16"/>
      <c r="AF929" s="11"/>
      <c r="AG929" s="15"/>
      <c r="AH929" s="15"/>
      <c r="AI929" s="18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4"/>
      <c r="AV929" s="15"/>
      <c r="AW929" s="15"/>
      <c r="AX929" s="15"/>
      <c r="AY929" s="15"/>
      <c r="AZ929" s="15"/>
      <c r="BA929" s="15"/>
      <c r="BB929" s="15"/>
      <c r="BC929" s="15"/>
      <c r="BD929" s="14"/>
      <c r="BE929" s="15"/>
      <c r="BF929" s="15"/>
      <c r="BG929" s="16"/>
      <c r="BH929" s="15"/>
      <c r="BI929" s="15"/>
      <c r="BJ929" s="7"/>
      <c r="BK929" s="7"/>
      <c r="BL929" s="15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7"/>
      <c r="EG929" s="7"/>
      <c r="EH929" s="7"/>
      <c r="EI929" s="7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7"/>
      <c r="EU929" s="7"/>
      <c r="EV929" s="7"/>
      <c r="EW929" s="7"/>
      <c r="EX929" s="7"/>
      <c r="EY929" s="7"/>
      <c r="EZ929" s="7"/>
      <c r="FA929" s="7"/>
      <c r="FB929" s="7"/>
      <c r="FC929" s="7"/>
      <c r="FD929" s="7"/>
      <c r="FE929" s="7"/>
      <c r="FF929" s="7"/>
      <c r="FG929" s="7"/>
      <c r="FH929" s="7"/>
      <c r="FI929" s="7"/>
      <c r="FJ929" s="7"/>
      <c r="FK929" s="7"/>
      <c r="FL929" s="7"/>
      <c r="FM929" s="7"/>
      <c r="FN929" s="7"/>
      <c r="FO929" s="7"/>
      <c r="FP929" s="7"/>
      <c r="FQ929" s="7"/>
      <c r="FR929" s="7"/>
      <c r="FS929" s="7"/>
      <c r="FT929" s="7"/>
      <c r="FU929" s="7"/>
      <c r="FV929" s="7"/>
      <c r="FW929" s="7"/>
      <c r="FX929" s="7"/>
      <c r="FY929" s="7"/>
      <c r="FZ929" s="7"/>
      <c r="GA929" s="7"/>
      <c r="GB929" s="7"/>
      <c r="GC929" s="7"/>
      <c r="GD929" s="7"/>
      <c r="GE929" s="7"/>
      <c r="GF929" s="7"/>
      <c r="GG929" s="7"/>
      <c r="GH929" s="7"/>
      <c r="GI929" s="7"/>
      <c r="GJ929" s="7"/>
      <c r="GK929" s="7"/>
      <c r="GL929" s="7"/>
      <c r="GM929" s="7"/>
      <c r="GN929" s="7"/>
      <c r="GO929" s="7"/>
      <c r="GP929" s="7"/>
      <c r="GQ929" s="7"/>
      <c r="GR929" s="7"/>
      <c r="GS929" s="7"/>
      <c r="GT929" s="7"/>
      <c r="GU929" s="7"/>
      <c r="GV929" s="7"/>
      <c r="GW929" s="7"/>
      <c r="GX929" s="7"/>
      <c r="GY929" s="7"/>
      <c r="GZ929" s="7"/>
      <c r="HA929" s="7"/>
      <c r="HB929" s="7"/>
      <c r="HC929" s="7"/>
      <c r="HD929" s="7"/>
      <c r="HE929" s="7"/>
      <c r="HF929" s="7"/>
      <c r="HG929" s="7"/>
      <c r="HH929" s="7"/>
      <c r="HI929" s="7"/>
      <c r="HJ929" s="7"/>
      <c r="HK929" s="7"/>
      <c r="HL929" s="7"/>
      <c r="HM929" s="7"/>
      <c r="HN929" s="7"/>
      <c r="HO929" s="7"/>
      <c r="HP929" s="7"/>
      <c r="HQ929" s="7"/>
      <c r="HR929" s="7"/>
      <c r="HS929" s="7"/>
      <c r="HT929" s="7"/>
      <c r="HU929" s="7"/>
      <c r="HV929" s="7"/>
      <c r="HW929" s="7"/>
      <c r="HX929" s="7"/>
      <c r="HY929" s="7"/>
      <c r="HZ929" s="7"/>
      <c r="IA929" s="7"/>
      <c r="IB929" s="7"/>
      <c r="IC929" s="7"/>
      <c r="ID929" s="7"/>
      <c r="IE929" s="7"/>
      <c r="IF929" s="7"/>
      <c r="IG929" s="7"/>
      <c r="IH929" s="7"/>
      <c r="II929" s="7"/>
      <c r="IJ929" s="7"/>
      <c r="IK929" s="7"/>
      <c r="IL929" s="7"/>
      <c r="IM929" s="7"/>
      <c r="IN929" s="7"/>
      <c r="IO929" s="7"/>
      <c r="IP929" s="7"/>
      <c r="IQ929" s="7"/>
    </row>
    <row r="930" spans="2:251">
      <c r="B930" s="65"/>
      <c r="C930" s="15"/>
      <c r="D930" s="15"/>
      <c r="F930" s="15"/>
      <c r="G930" s="14"/>
      <c r="H930" s="14"/>
      <c r="I930" s="14"/>
      <c r="J930" s="15"/>
      <c r="K930" s="14"/>
      <c r="L930" s="15"/>
      <c r="M930" s="15"/>
      <c r="N930" s="15"/>
      <c r="O930" s="15"/>
      <c r="P930" s="15"/>
      <c r="Q930" s="14"/>
      <c r="R930" s="15"/>
      <c r="S930" s="15"/>
      <c r="T930" s="15"/>
      <c r="U930" s="15"/>
      <c r="V930" s="15"/>
      <c r="W930" s="18"/>
      <c r="X930" s="15"/>
      <c r="Y930" s="15"/>
      <c r="Z930" s="18"/>
      <c r="AA930" s="15"/>
      <c r="AB930" s="15"/>
      <c r="AC930" s="18"/>
      <c r="AD930" s="16"/>
      <c r="AE930" s="16"/>
      <c r="AF930" s="11"/>
      <c r="AG930" s="15"/>
      <c r="AH930" s="15"/>
      <c r="AI930" s="18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4"/>
      <c r="AV930" s="15"/>
      <c r="AW930" s="15"/>
      <c r="AX930" s="15"/>
      <c r="AY930" s="15"/>
      <c r="AZ930" s="15"/>
      <c r="BA930" s="15"/>
      <c r="BB930" s="15"/>
      <c r="BC930" s="15"/>
      <c r="BD930" s="14"/>
      <c r="BE930" s="15"/>
      <c r="BF930" s="15"/>
      <c r="BG930" s="16"/>
      <c r="BH930" s="15"/>
      <c r="BI930" s="15"/>
      <c r="BJ930" s="7"/>
      <c r="BK930" s="7"/>
      <c r="BL930" s="15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7"/>
      <c r="EG930" s="7"/>
      <c r="EH930" s="7"/>
      <c r="EI930" s="7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7"/>
      <c r="EU930" s="7"/>
      <c r="EV930" s="7"/>
      <c r="EW930" s="7"/>
      <c r="EX930" s="7"/>
      <c r="EY930" s="7"/>
      <c r="EZ930" s="7"/>
      <c r="FA930" s="7"/>
      <c r="FB930" s="7"/>
      <c r="FC930" s="7"/>
      <c r="FD930" s="7"/>
      <c r="FE930" s="7"/>
      <c r="FF930" s="7"/>
      <c r="FG930" s="7"/>
      <c r="FH930" s="7"/>
      <c r="FI930" s="7"/>
      <c r="FJ930" s="7"/>
      <c r="FK930" s="7"/>
      <c r="FL930" s="7"/>
      <c r="FM930" s="7"/>
      <c r="FN930" s="7"/>
      <c r="FO930" s="7"/>
      <c r="FP930" s="7"/>
      <c r="FQ930" s="7"/>
      <c r="FR930" s="7"/>
      <c r="FS930" s="7"/>
      <c r="FT930" s="7"/>
      <c r="FU930" s="7"/>
      <c r="FV930" s="7"/>
      <c r="FW930" s="7"/>
      <c r="FX930" s="7"/>
      <c r="FY930" s="7"/>
      <c r="FZ930" s="7"/>
      <c r="GA930" s="7"/>
      <c r="GB930" s="7"/>
      <c r="GC930" s="7"/>
      <c r="GD930" s="7"/>
      <c r="GE930" s="7"/>
      <c r="GF930" s="7"/>
      <c r="GG930" s="7"/>
      <c r="GH930" s="7"/>
      <c r="GI930" s="7"/>
      <c r="GJ930" s="7"/>
      <c r="GK930" s="7"/>
      <c r="GL930" s="7"/>
      <c r="GM930" s="7"/>
      <c r="GN930" s="7"/>
      <c r="GO930" s="7"/>
      <c r="GP930" s="7"/>
      <c r="GQ930" s="7"/>
      <c r="GR930" s="7"/>
      <c r="GS930" s="7"/>
      <c r="GT930" s="7"/>
      <c r="GU930" s="7"/>
      <c r="GV930" s="7"/>
      <c r="GW930" s="7"/>
      <c r="GX930" s="7"/>
      <c r="GY930" s="7"/>
      <c r="GZ930" s="7"/>
      <c r="HA930" s="7"/>
      <c r="HB930" s="7"/>
      <c r="HC930" s="7"/>
      <c r="HD930" s="7"/>
      <c r="HE930" s="7"/>
      <c r="HF930" s="7"/>
      <c r="HG930" s="7"/>
      <c r="HH930" s="7"/>
      <c r="HI930" s="7"/>
      <c r="HJ930" s="7"/>
      <c r="HK930" s="7"/>
      <c r="HL930" s="7"/>
      <c r="HM930" s="7"/>
      <c r="HN930" s="7"/>
      <c r="HO930" s="7"/>
      <c r="HP930" s="7"/>
      <c r="HQ930" s="7"/>
      <c r="HR930" s="7"/>
      <c r="HS930" s="7"/>
      <c r="HT930" s="7"/>
      <c r="HU930" s="7"/>
      <c r="HV930" s="7"/>
      <c r="HW930" s="7"/>
      <c r="HX930" s="7"/>
      <c r="HY930" s="7"/>
      <c r="HZ930" s="7"/>
      <c r="IA930" s="7"/>
      <c r="IB930" s="7"/>
      <c r="IC930" s="7"/>
      <c r="ID930" s="7"/>
      <c r="IE930" s="7"/>
      <c r="IF930" s="7"/>
      <c r="IG930" s="7"/>
      <c r="IH930" s="7"/>
      <c r="II930" s="7"/>
      <c r="IJ930" s="7"/>
      <c r="IK930" s="7"/>
      <c r="IL930" s="7"/>
      <c r="IM930" s="7"/>
      <c r="IN930" s="7"/>
      <c r="IO930" s="7"/>
      <c r="IP930" s="7"/>
      <c r="IQ930" s="7"/>
    </row>
    <row r="931" spans="2:251">
      <c r="B931" s="65"/>
      <c r="C931" s="15"/>
      <c r="D931" s="15"/>
      <c r="F931" s="15"/>
      <c r="G931" s="14"/>
      <c r="H931" s="14"/>
      <c r="I931" s="14"/>
      <c r="J931" s="15"/>
      <c r="K931" s="14"/>
      <c r="L931" s="15"/>
      <c r="M931" s="15"/>
      <c r="N931" s="15"/>
      <c r="O931" s="15"/>
      <c r="P931" s="15"/>
      <c r="Q931" s="14"/>
      <c r="R931" s="15"/>
      <c r="S931" s="15"/>
      <c r="T931" s="15"/>
      <c r="U931" s="15"/>
      <c r="V931" s="15"/>
      <c r="W931" s="18"/>
      <c r="X931" s="15"/>
      <c r="Y931" s="15"/>
      <c r="Z931" s="18"/>
      <c r="AA931" s="15"/>
      <c r="AB931" s="15"/>
      <c r="AC931" s="18"/>
      <c r="AD931" s="16"/>
      <c r="AE931" s="16"/>
      <c r="AF931" s="11"/>
      <c r="AG931" s="15"/>
      <c r="AH931" s="15"/>
      <c r="AI931" s="18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4"/>
      <c r="AV931" s="15"/>
      <c r="AW931" s="15"/>
      <c r="AX931" s="15"/>
      <c r="AY931" s="15"/>
      <c r="AZ931" s="15"/>
      <c r="BA931" s="15"/>
      <c r="BB931" s="15"/>
      <c r="BC931" s="15"/>
      <c r="BD931" s="14"/>
      <c r="BE931" s="15"/>
      <c r="BF931" s="15"/>
      <c r="BG931" s="16"/>
      <c r="BH931" s="15"/>
      <c r="BI931" s="15"/>
      <c r="BJ931" s="7"/>
      <c r="BK931" s="7"/>
      <c r="BL931" s="15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7"/>
      <c r="EG931" s="7"/>
      <c r="EH931" s="7"/>
      <c r="EI931" s="7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7"/>
      <c r="EU931" s="7"/>
      <c r="EV931" s="7"/>
      <c r="EW931" s="7"/>
      <c r="EX931" s="7"/>
      <c r="EY931" s="7"/>
      <c r="EZ931" s="7"/>
      <c r="FA931" s="7"/>
      <c r="FB931" s="7"/>
      <c r="FC931" s="7"/>
      <c r="FD931" s="7"/>
      <c r="FE931" s="7"/>
      <c r="FF931" s="7"/>
      <c r="FG931" s="7"/>
      <c r="FH931" s="7"/>
      <c r="FI931" s="7"/>
      <c r="FJ931" s="7"/>
      <c r="FK931" s="7"/>
      <c r="FL931" s="7"/>
      <c r="FM931" s="7"/>
      <c r="FN931" s="7"/>
      <c r="FO931" s="7"/>
      <c r="FP931" s="7"/>
      <c r="FQ931" s="7"/>
      <c r="FR931" s="7"/>
      <c r="FS931" s="7"/>
      <c r="FT931" s="7"/>
      <c r="FU931" s="7"/>
      <c r="FV931" s="7"/>
      <c r="FW931" s="7"/>
      <c r="FX931" s="7"/>
      <c r="FY931" s="7"/>
      <c r="FZ931" s="7"/>
      <c r="GA931" s="7"/>
      <c r="GB931" s="7"/>
      <c r="GC931" s="7"/>
      <c r="GD931" s="7"/>
      <c r="GE931" s="7"/>
      <c r="GF931" s="7"/>
      <c r="GG931" s="7"/>
      <c r="GH931" s="7"/>
      <c r="GI931" s="7"/>
      <c r="GJ931" s="7"/>
      <c r="GK931" s="7"/>
      <c r="GL931" s="7"/>
      <c r="GM931" s="7"/>
      <c r="GN931" s="7"/>
      <c r="GO931" s="7"/>
      <c r="GP931" s="7"/>
      <c r="GQ931" s="7"/>
      <c r="GR931" s="7"/>
      <c r="GS931" s="7"/>
      <c r="GT931" s="7"/>
      <c r="GU931" s="7"/>
      <c r="GV931" s="7"/>
      <c r="GW931" s="7"/>
      <c r="GX931" s="7"/>
      <c r="GY931" s="7"/>
      <c r="GZ931" s="7"/>
      <c r="HA931" s="7"/>
      <c r="HB931" s="7"/>
      <c r="HC931" s="7"/>
      <c r="HD931" s="7"/>
      <c r="HE931" s="7"/>
      <c r="HF931" s="7"/>
      <c r="HG931" s="7"/>
      <c r="HH931" s="7"/>
      <c r="HI931" s="7"/>
      <c r="HJ931" s="7"/>
      <c r="HK931" s="7"/>
      <c r="HL931" s="7"/>
      <c r="HM931" s="7"/>
      <c r="HN931" s="7"/>
      <c r="HO931" s="7"/>
      <c r="HP931" s="7"/>
      <c r="HQ931" s="7"/>
      <c r="HR931" s="7"/>
      <c r="HS931" s="7"/>
      <c r="HT931" s="7"/>
      <c r="HU931" s="7"/>
      <c r="HV931" s="7"/>
      <c r="HW931" s="7"/>
      <c r="HX931" s="7"/>
      <c r="HY931" s="7"/>
      <c r="HZ931" s="7"/>
      <c r="IA931" s="7"/>
      <c r="IB931" s="7"/>
      <c r="IC931" s="7"/>
      <c r="ID931" s="7"/>
      <c r="IE931" s="7"/>
      <c r="IF931" s="7"/>
      <c r="IG931" s="7"/>
      <c r="IH931" s="7"/>
      <c r="II931" s="7"/>
      <c r="IJ931" s="7"/>
      <c r="IK931" s="7"/>
      <c r="IL931" s="7"/>
      <c r="IM931" s="7"/>
      <c r="IN931" s="7"/>
      <c r="IO931" s="7"/>
      <c r="IP931" s="7"/>
      <c r="IQ931" s="7"/>
    </row>
    <row r="932" spans="2:251">
      <c r="B932" s="65"/>
      <c r="C932" s="15"/>
      <c r="D932" s="15"/>
      <c r="F932" s="15"/>
      <c r="G932" s="14"/>
      <c r="H932" s="14"/>
      <c r="I932" s="14"/>
      <c r="J932" s="15"/>
      <c r="K932" s="14"/>
      <c r="L932" s="15"/>
      <c r="M932" s="15"/>
      <c r="N932" s="15"/>
      <c r="O932" s="15"/>
      <c r="P932" s="15"/>
      <c r="Q932" s="14"/>
      <c r="R932" s="15"/>
      <c r="S932" s="15"/>
      <c r="T932" s="15"/>
      <c r="U932" s="15"/>
      <c r="V932" s="15"/>
      <c r="W932" s="18"/>
      <c r="X932" s="15"/>
      <c r="Y932" s="15"/>
      <c r="Z932" s="18"/>
      <c r="AA932" s="15"/>
      <c r="AB932" s="15"/>
      <c r="AC932" s="18"/>
      <c r="AD932" s="16"/>
      <c r="AE932" s="16"/>
      <c r="AF932" s="11"/>
      <c r="AG932" s="15"/>
      <c r="AH932" s="15"/>
      <c r="AI932" s="18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4"/>
      <c r="AV932" s="15"/>
      <c r="AW932" s="15"/>
      <c r="AX932" s="15"/>
      <c r="AY932" s="15"/>
      <c r="AZ932" s="15"/>
      <c r="BA932" s="15"/>
      <c r="BB932" s="15"/>
      <c r="BC932" s="15"/>
      <c r="BD932" s="14"/>
      <c r="BE932" s="15"/>
      <c r="BF932" s="15"/>
      <c r="BG932" s="16"/>
      <c r="BH932" s="15"/>
      <c r="BI932" s="15"/>
      <c r="BJ932" s="7"/>
      <c r="BK932" s="7"/>
      <c r="BL932" s="15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7"/>
      <c r="EG932" s="7"/>
      <c r="EH932" s="7"/>
      <c r="EI932" s="7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7"/>
      <c r="EU932" s="7"/>
      <c r="EV932" s="7"/>
      <c r="EW932" s="7"/>
      <c r="EX932" s="7"/>
      <c r="EY932" s="7"/>
      <c r="EZ932" s="7"/>
      <c r="FA932" s="7"/>
      <c r="FB932" s="7"/>
      <c r="FC932" s="7"/>
      <c r="FD932" s="7"/>
      <c r="FE932" s="7"/>
      <c r="FF932" s="7"/>
      <c r="FG932" s="7"/>
      <c r="FH932" s="7"/>
      <c r="FI932" s="7"/>
      <c r="FJ932" s="7"/>
      <c r="FK932" s="7"/>
      <c r="FL932" s="7"/>
      <c r="FM932" s="7"/>
      <c r="FN932" s="7"/>
      <c r="FO932" s="7"/>
      <c r="FP932" s="7"/>
      <c r="FQ932" s="7"/>
      <c r="FR932" s="7"/>
      <c r="FS932" s="7"/>
      <c r="FT932" s="7"/>
      <c r="FU932" s="7"/>
      <c r="FV932" s="7"/>
      <c r="FW932" s="7"/>
      <c r="FX932" s="7"/>
      <c r="FY932" s="7"/>
      <c r="FZ932" s="7"/>
      <c r="GA932" s="7"/>
      <c r="GB932" s="7"/>
      <c r="GC932" s="7"/>
      <c r="GD932" s="7"/>
      <c r="GE932" s="7"/>
      <c r="GF932" s="7"/>
      <c r="GG932" s="7"/>
      <c r="GH932" s="7"/>
      <c r="GI932" s="7"/>
      <c r="GJ932" s="7"/>
      <c r="GK932" s="7"/>
      <c r="GL932" s="7"/>
      <c r="GM932" s="7"/>
      <c r="GN932" s="7"/>
      <c r="GO932" s="7"/>
      <c r="GP932" s="7"/>
      <c r="GQ932" s="7"/>
      <c r="GR932" s="7"/>
      <c r="GS932" s="7"/>
      <c r="GT932" s="7"/>
      <c r="GU932" s="7"/>
      <c r="GV932" s="7"/>
      <c r="GW932" s="7"/>
      <c r="GX932" s="7"/>
      <c r="GY932" s="7"/>
      <c r="GZ932" s="7"/>
      <c r="HA932" s="7"/>
      <c r="HB932" s="7"/>
      <c r="HC932" s="7"/>
      <c r="HD932" s="7"/>
      <c r="HE932" s="7"/>
      <c r="HF932" s="7"/>
      <c r="HG932" s="7"/>
      <c r="HH932" s="7"/>
      <c r="HI932" s="7"/>
      <c r="HJ932" s="7"/>
      <c r="HK932" s="7"/>
      <c r="HL932" s="7"/>
      <c r="HM932" s="7"/>
      <c r="HN932" s="7"/>
      <c r="HO932" s="7"/>
      <c r="HP932" s="7"/>
      <c r="HQ932" s="7"/>
      <c r="HR932" s="7"/>
      <c r="HS932" s="7"/>
      <c r="HT932" s="7"/>
      <c r="HU932" s="7"/>
      <c r="HV932" s="7"/>
      <c r="HW932" s="7"/>
      <c r="HX932" s="7"/>
      <c r="HY932" s="7"/>
      <c r="HZ932" s="7"/>
      <c r="IA932" s="7"/>
      <c r="IB932" s="7"/>
      <c r="IC932" s="7"/>
      <c r="ID932" s="7"/>
      <c r="IE932" s="7"/>
      <c r="IF932" s="7"/>
      <c r="IG932" s="7"/>
      <c r="IH932" s="7"/>
      <c r="II932" s="7"/>
      <c r="IJ932" s="7"/>
      <c r="IK932" s="7"/>
      <c r="IL932" s="7"/>
      <c r="IM932" s="7"/>
      <c r="IN932" s="7"/>
      <c r="IO932" s="7"/>
      <c r="IP932" s="7"/>
      <c r="IQ932" s="7"/>
    </row>
    <row r="933" spans="2:251">
      <c r="B933" s="65"/>
      <c r="C933" s="15"/>
      <c r="D933" s="15"/>
      <c r="F933" s="15"/>
      <c r="G933" s="14"/>
      <c r="H933" s="14"/>
      <c r="I933" s="14"/>
      <c r="J933" s="15"/>
      <c r="K933" s="14"/>
      <c r="L933" s="15"/>
      <c r="M933" s="15"/>
      <c r="N933" s="15"/>
      <c r="O933" s="15"/>
      <c r="P933" s="15"/>
      <c r="Q933" s="14"/>
      <c r="R933" s="15"/>
      <c r="S933" s="15"/>
      <c r="T933" s="15"/>
      <c r="U933" s="15"/>
      <c r="V933" s="15"/>
      <c r="W933" s="18"/>
      <c r="X933" s="15"/>
      <c r="Y933" s="15"/>
      <c r="Z933" s="18"/>
      <c r="AA933" s="15"/>
      <c r="AB933" s="15"/>
      <c r="AC933" s="18"/>
      <c r="AD933" s="16"/>
      <c r="AE933" s="16"/>
      <c r="AF933" s="11"/>
      <c r="AG933" s="15"/>
      <c r="AH933" s="15"/>
      <c r="AI933" s="18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4"/>
      <c r="AV933" s="15"/>
      <c r="AW933" s="15"/>
      <c r="AX933" s="15"/>
      <c r="AY933" s="15"/>
      <c r="AZ933" s="15"/>
      <c r="BA933" s="15"/>
      <c r="BB933" s="15"/>
      <c r="BC933" s="15"/>
      <c r="BD933" s="14"/>
      <c r="BE933" s="15"/>
      <c r="BF933" s="15"/>
      <c r="BG933" s="16"/>
      <c r="BH933" s="15"/>
      <c r="BI933" s="15"/>
      <c r="BJ933" s="7"/>
      <c r="BK933" s="7"/>
      <c r="BL933" s="15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7"/>
      <c r="EG933" s="7"/>
      <c r="EH933" s="7"/>
      <c r="EI933" s="7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7"/>
      <c r="EU933" s="7"/>
      <c r="EV933" s="7"/>
      <c r="EW933" s="7"/>
      <c r="EX933" s="7"/>
      <c r="EY933" s="7"/>
      <c r="EZ933" s="7"/>
      <c r="FA933" s="7"/>
      <c r="FB933" s="7"/>
      <c r="FC933" s="7"/>
      <c r="FD933" s="7"/>
      <c r="FE933" s="7"/>
      <c r="FF933" s="7"/>
      <c r="FG933" s="7"/>
      <c r="FH933" s="7"/>
      <c r="FI933" s="7"/>
      <c r="FJ933" s="7"/>
      <c r="FK933" s="7"/>
      <c r="FL933" s="7"/>
      <c r="FM933" s="7"/>
      <c r="FN933" s="7"/>
      <c r="FO933" s="7"/>
      <c r="FP933" s="7"/>
      <c r="FQ933" s="7"/>
      <c r="FR933" s="7"/>
      <c r="FS933" s="7"/>
      <c r="FT933" s="7"/>
      <c r="FU933" s="7"/>
      <c r="FV933" s="7"/>
      <c r="FW933" s="7"/>
      <c r="FX933" s="7"/>
      <c r="FY933" s="7"/>
      <c r="FZ933" s="7"/>
      <c r="GA933" s="7"/>
      <c r="GB933" s="7"/>
      <c r="GC933" s="7"/>
      <c r="GD933" s="7"/>
      <c r="GE933" s="7"/>
      <c r="GF933" s="7"/>
      <c r="GG933" s="7"/>
      <c r="GH933" s="7"/>
      <c r="GI933" s="7"/>
      <c r="GJ933" s="7"/>
      <c r="GK933" s="7"/>
      <c r="GL933" s="7"/>
      <c r="GM933" s="7"/>
      <c r="GN933" s="7"/>
      <c r="GO933" s="7"/>
      <c r="GP933" s="7"/>
      <c r="GQ933" s="7"/>
      <c r="GR933" s="7"/>
      <c r="GS933" s="7"/>
      <c r="GT933" s="7"/>
      <c r="GU933" s="7"/>
      <c r="GV933" s="7"/>
      <c r="GW933" s="7"/>
      <c r="GX933" s="7"/>
      <c r="GY933" s="7"/>
      <c r="GZ933" s="7"/>
      <c r="HA933" s="7"/>
      <c r="HB933" s="7"/>
      <c r="HC933" s="7"/>
      <c r="HD933" s="7"/>
      <c r="HE933" s="7"/>
      <c r="HF933" s="7"/>
      <c r="HG933" s="7"/>
      <c r="HH933" s="7"/>
      <c r="HI933" s="7"/>
      <c r="HJ933" s="7"/>
      <c r="HK933" s="7"/>
      <c r="HL933" s="7"/>
      <c r="HM933" s="7"/>
      <c r="HN933" s="7"/>
      <c r="HO933" s="7"/>
      <c r="HP933" s="7"/>
      <c r="HQ933" s="7"/>
      <c r="HR933" s="7"/>
      <c r="HS933" s="7"/>
      <c r="HT933" s="7"/>
      <c r="HU933" s="7"/>
      <c r="HV933" s="7"/>
      <c r="HW933" s="7"/>
      <c r="HX933" s="7"/>
      <c r="HY933" s="7"/>
      <c r="HZ933" s="7"/>
      <c r="IA933" s="7"/>
      <c r="IB933" s="7"/>
      <c r="IC933" s="7"/>
      <c r="ID933" s="7"/>
      <c r="IE933" s="7"/>
      <c r="IF933" s="7"/>
      <c r="IG933" s="7"/>
      <c r="IH933" s="7"/>
      <c r="II933" s="7"/>
      <c r="IJ933" s="7"/>
      <c r="IK933" s="7"/>
      <c r="IL933" s="7"/>
      <c r="IM933" s="7"/>
      <c r="IN933" s="7"/>
      <c r="IO933" s="7"/>
      <c r="IP933" s="7"/>
      <c r="IQ933" s="7"/>
    </row>
    <row r="934" spans="2:251">
      <c r="B934" s="65"/>
      <c r="C934" s="15"/>
      <c r="D934" s="15"/>
      <c r="F934" s="15"/>
      <c r="G934" s="14"/>
      <c r="H934" s="14"/>
      <c r="I934" s="14"/>
      <c r="J934" s="15"/>
      <c r="K934" s="14"/>
      <c r="L934" s="15"/>
      <c r="M934" s="15"/>
      <c r="N934" s="15"/>
      <c r="O934" s="15"/>
      <c r="P934" s="15"/>
      <c r="Q934" s="14"/>
      <c r="R934" s="15"/>
      <c r="S934" s="15"/>
      <c r="T934" s="15"/>
      <c r="U934" s="15"/>
      <c r="V934" s="15"/>
      <c r="W934" s="18"/>
      <c r="X934" s="15"/>
      <c r="Y934" s="15"/>
      <c r="Z934" s="18"/>
      <c r="AA934" s="15"/>
      <c r="AB934" s="15"/>
      <c r="AC934" s="18"/>
      <c r="AD934" s="16"/>
      <c r="AE934" s="16"/>
      <c r="AF934" s="11"/>
      <c r="AG934" s="15"/>
      <c r="AH934" s="15"/>
      <c r="AI934" s="18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4"/>
      <c r="AV934" s="15"/>
      <c r="AW934" s="15"/>
      <c r="AX934" s="15"/>
      <c r="AY934" s="15"/>
      <c r="AZ934" s="15"/>
      <c r="BA934" s="15"/>
      <c r="BB934" s="15"/>
      <c r="BC934" s="15"/>
      <c r="BD934" s="14"/>
      <c r="BE934" s="15"/>
      <c r="BF934" s="15"/>
      <c r="BG934" s="15"/>
      <c r="BH934" s="15"/>
      <c r="BI934" s="15"/>
      <c r="BJ934" s="7"/>
      <c r="BK934" s="7"/>
      <c r="BL934" s="15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7"/>
      <c r="EG934" s="7"/>
      <c r="EH934" s="7"/>
      <c r="EI934" s="7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7"/>
      <c r="EU934" s="7"/>
      <c r="EV934" s="7"/>
      <c r="EW934" s="7"/>
      <c r="EX934" s="7"/>
      <c r="EY934" s="7"/>
      <c r="EZ934" s="7"/>
      <c r="FA934" s="7"/>
      <c r="FB934" s="7"/>
      <c r="FC934" s="7"/>
      <c r="FD934" s="7"/>
      <c r="FE934" s="7"/>
      <c r="FF934" s="7"/>
      <c r="FG934" s="7"/>
      <c r="FH934" s="7"/>
      <c r="FI934" s="7"/>
      <c r="FJ934" s="7"/>
      <c r="FK934" s="7"/>
      <c r="FL934" s="7"/>
      <c r="FM934" s="7"/>
      <c r="FN934" s="7"/>
      <c r="FO934" s="7"/>
      <c r="FP934" s="7"/>
      <c r="FQ934" s="7"/>
      <c r="FR934" s="7"/>
      <c r="FS934" s="7"/>
      <c r="FT934" s="7"/>
      <c r="FU934" s="7"/>
      <c r="FV934" s="7"/>
      <c r="FW934" s="7"/>
      <c r="FX934" s="7"/>
      <c r="FY934" s="7"/>
      <c r="FZ934" s="7"/>
      <c r="GA934" s="7"/>
      <c r="GB934" s="7"/>
      <c r="GC934" s="7"/>
      <c r="GD934" s="7"/>
      <c r="GE934" s="7"/>
      <c r="GF934" s="7"/>
      <c r="GG934" s="7"/>
      <c r="GH934" s="7"/>
      <c r="GI934" s="7"/>
      <c r="GJ934" s="7"/>
      <c r="GK934" s="7"/>
      <c r="GL934" s="7"/>
      <c r="GM934" s="7"/>
      <c r="GN934" s="7"/>
      <c r="GO934" s="7"/>
      <c r="GP934" s="7"/>
      <c r="GQ934" s="7"/>
      <c r="GR934" s="7"/>
      <c r="GS934" s="7"/>
      <c r="GT934" s="7"/>
      <c r="GU934" s="7"/>
      <c r="GV934" s="7"/>
      <c r="GW934" s="7"/>
      <c r="GX934" s="7"/>
      <c r="GY934" s="7"/>
      <c r="GZ934" s="7"/>
      <c r="HA934" s="7"/>
      <c r="HB934" s="7"/>
      <c r="HC934" s="7"/>
      <c r="HD934" s="7"/>
      <c r="HE934" s="7"/>
      <c r="HF934" s="7"/>
      <c r="HG934" s="7"/>
      <c r="HH934" s="7"/>
      <c r="HI934" s="7"/>
      <c r="HJ934" s="7"/>
      <c r="HK934" s="7"/>
      <c r="HL934" s="7"/>
      <c r="HM934" s="7"/>
      <c r="HN934" s="7"/>
      <c r="HO934" s="7"/>
      <c r="HP934" s="7"/>
      <c r="HQ934" s="7"/>
      <c r="HR934" s="7"/>
      <c r="HS934" s="7"/>
      <c r="HT934" s="7"/>
      <c r="HU934" s="7"/>
      <c r="HV934" s="7"/>
      <c r="HW934" s="7"/>
      <c r="HX934" s="7"/>
      <c r="HY934" s="7"/>
      <c r="HZ934" s="7"/>
      <c r="IA934" s="7"/>
      <c r="IB934" s="7"/>
      <c r="IC934" s="7"/>
      <c r="ID934" s="7"/>
      <c r="IE934" s="7"/>
      <c r="IF934" s="7"/>
      <c r="IG934" s="7"/>
      <c r="IH934" s="7"/>
      <c r="II934" s="7"/>
      <c r="IJ934" s="7"/>
      <c r="IK934" s="7"/>
      <c r="IL934" s="7"/>
      <c r="IM934" s="7"/>
      <c r="IN934" s="7"/>
      <c r="IO934" s="7"/>
      <c r="IP934" s="7"/>
      <c r="IQ934" s="7"/>
    </row>
    <row r="935" spans="2:251">
      <c r="B935" s="65"/>
      <c r="C935" s="15"/>
      <c r="D935" s="15"/>
      <c r="F935" s="15"/>
      <c r="G935" s="14"/>
      <c r="H935" s="14"/>
      <c r="I935" s="14"/>
      <c r="J935" s="15"/>
      <c r="K935" s="14"/>
      <c r="L935" s="15"/>
      <c r="M935" s="15"/>
      <c r="N935" s="15"/>
      <c r="O935" s="15"/>
      <c r="P935" s="15"/>
      <c r="Q935" s="14"/>
      <c r="R935" s="15"/>
      <c r="S935" s="15"/>
      <c r="T935" s="15"/>
      <c r="U935" s="15"/>
      <c r="V935" s="15"/>
      <c r="W935" s="18"/>
      <c r="X935" s="15"/>
      <c r="Y935" s="15"/>
      <c r="Z935" s="18"/>
      <c r="AA935" s="15"/>
      <c r="AB935" s="15"/>
      <c r="AC935" s="18"/>
      <c r="AD935" s="16"/>
      <c r="AE935" s="16"/>
      <c r="AF935" s="11"/>
      <c r="AG935" s="15"/>
      <c r="AH935" s="15"/>
      <c r="AI935" s="18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4"/>
      <c r="AV935" s="15"/>
      <c r="AW935" s="15"/>
      <c r="AX935" s="15"/>
      <c r="AY935" s="15"/>
      <c r="AZ935" s="15"/>
      <c r="BA935" s="15"/>
      <c r="BB935" s="15"/>
      <c r="BC935" s="15"/>
      <c r="BD935" s="14"/>
      <c r="BE935" s="15"/>
      <c r="BF935" s="15"/>
      <c r="BG935" s="16"/>
      <c r="BH935" s="15"/>
      <c r="BI935" s="15"/>
      <c r="BJ935" s="7"/>
      <c r="BK935" s="7"/>
      <c r="BL935" s="15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7"/>
      <c r="EG935" s="7"/>
      <c r="EH935" s="7"/>
      <c r="EI935" s="7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7"/>
      <c r="EU935" s="7"/>
      <c r="EV935" s="7"/>
      <c r="EW935" s="7"/>
      <c r="EX935" s="7"/>
      <c r="EY935" s="7"/>
      <c r="EZ935" s="7"/>
      <c r="FA935" s="7"/>
      <c r="FB935" s="7"/>
      <c r="FC935" s="7"/>
      <c r="FD935" s="7"/>
      <c r="FE935" s="7"/>
      <c r="FF935" s="7"/>
      <c r="FG935" s="7"/>
      <c r="FH935" s="7"/>
      <c r="FI935" s="7"/>
      <c r="FJ935" s="7"/>
      <c r="FK935" s="7"/>
      <c r="FL935" s="7"/>
      <c r="FM935" s="7"/>
      <c r="FN935" s="7"/>
      <c r="FO935" s="7"/>
      <c r="FP935" s="7"/>
      <c r="FQ935" s="7"/>
      <c r="FR935" s="7"/>
      <c r="FS935" s="7"/>
      <c r="FT935" s="7"/>
      <c r="FU935" s="7"/>
      <c r="FV935" s="7"/>
      <c r="FW935" s="7"/>
      <c r="FX935" s="7"/>
      <c r="FY935" s="7"/>
      <c r="FZ935" s="7"/>
      <c r="GA935" s="7"/>
      <c r="GB935" s="7"/>
      <c r="GC935" s="7"/>
      <c r="GD935" s="7"/>
      <c r="GE935" s="7"/>
      <c r="GF935" s="7"/>
      <c r="GG935" s="7"/>
      <c r="GH935" s="7"/>
      <c r="GI935" s="7"/>
      <c r="GJ935" s="7"/>
      <c r="GK935" s="7"/>
      <c r="GL935" s="7"/>
      <c r="GM935" s="7"/>
      <c r="GN935" s="7"/>
      <c r="GO935" s="7"/>
      <c r="GP935" s="7"/>
      <c r="GQ935" s="7"/>
      <c r="GR935" s="7"/>
      <c r="GS935" s="7"/>
      <c r="GT935" s="7"/>
      <c r="GU935" s="7"/>
      <c r="GV935" s="7"/>
      <c r="GW935" s="7"/>
      <c r="GX935" s="7"/>
      <c r="GY935" s="7"/>
      <c r="GZ935" s="7"/>
      <c r="HA935" s="7"/>
      <c r="HB935" s="7"/>
      <c r="HC935" s="7"/>
      <c r="HD935" s="7"/>
      <c r="HE935" s="7"/>
      <c r="HF935" s="7"/>
      <c r="HG935" s="7"/>
      <c r="HH935" s="7"/>
      <c r="HI935" s="7"/>
      <c r="HJ935" s="7"/>
      <c r="HK935" s="7"/>
      <c r="HL935" s="7"/>
      <c r="HM935" s="7"/>
      <c r="HN935" s="7"/>
      <c r="HO935" s="7"/>
      <c r="HP935" s="7"/>
      <c r="HQ935" s="7"/>
      <c r="HR935" s="7"/>
      <c r="HS935" s="7"/>
      <c r="HT935" s="7"/>
      <c r="HU935" s="7"/>
      <c r="HV935" s="7"/>
      <c r="HW935" s="7"/>
      <c r="HX935" s="7"/>
      <c r="HY935" s="7"/>
      <c r="HZ935" s="7"/>
      <c r="IA935" s="7"/>
      <c r="IB935" s="7"/>
      <c r="IC935" s="7"/>
      <c r="ID935" s="7"/>
      <c r="IE935" s="7"/>
      <c r="IF935" s="7"/>
      <c r="IG935" s="7"/>
      <c r="IH935" s="7"/>
      <c r="II935" s="7"/>
      <c r="IJ935" s="7"/>
      <c r="IK935" s="7"/>
      <c r="IL935" s="7"/>
      <c r="IM935" s="7"/>
      <c r="IN935" s="7"/>
      <c r="IO935" s="7"/>
      <c r="IP935" s="7"/>
      <c r="IQ935" s="7"/>
    </row>
    <row r="936" spans="2:251">
      <c r="B936" s="65"/>
      <c r="C936" s="15"/>
      <c r="D936" s="15"/>
      <c r="F936" s="15"/>
      <c r="G936" s="14"/>
      <c r="H936" s="14"/>
      <c r="I936" s="14"/>
      <c r="J936" s="15"/>
      <c r="K936" s="14"/>
      <c r="L936" s="15"/>
      <c r="M936" s="15"/>
      <c r="N936" s="15"/>
      <c r="O936" s="15"/>
      <c r="P936" s="15"/>
      <c r="Q936" s="14"/>
      <c r="R936" s="15"/>
      <c r="S936" s="15"/>
      <c r="T936" s="15"/>
      <c r="U936" s="15"/>
      <c r="V936" s="15"/>
      <c r="W936" s="18"/>
      <c r="X936" s="15"/>
      <c r="Y936" s="15"/>
      <c r="Z936" s="18"/>
      <c r="AA936" s="15"/>
      <c r="AB936" s="15"/>
      <c r="AC936" s="18"/>
      <c r="AD936" s="16"/>
      <c r="AE936" s="16"/>
      <c r="AF936" s="11"/>
      <c r="AG936" s="15"/>
      <c r="AH936" s="15"/>
      <c r="AI936" s="18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4"/>
      <c r="AV936" s="15"/>
      <c r="AW936" s="15"/>
      <c r="AX936" s="15"/>
      <c r="AY936" s="15"/>
      <c r="AZ936" s="15"/>
      <c r="BA936" s="15"/>
      <c r="BB936" s="15"/>
      <c r="BC936" s="15"/>
      <c r="BD936" s="14"/>
      <c r="BE936" s="15"/>
      <c r="BF936" s="15"/>
      <c r="BG936" s="16"/>
      <c r="BH936" s="15"/>
      <c r="BI936" s="15"/>
      <c r="BJ936" s="7"/>
      <c r="BK936" s="7"/>
      <c r="BL936" s="15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7"/>
      <c r="EG936" s="7"/>
      <c r="EH936" s="7"/>
      <c r="EI936" s="7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7"/>
      <c r="EU936" s="7"/>
      <c r="EV936" s="7"/>
      <c r="EW936" s="7"/>
      <c r="EX936" s="7"/>
      <c r="EY936" s="7"/>
      <c r="EZ936" s="7"/>
      <c r="FA936" s="7"/>
      <c r="FB936" s="7"/>
      <c r="FC936" s="7"/>
      <c r="FD936" s="7"/>
      <c r="FE936" s="7"/>
      <c r="FF936" s="7"/>
      <c r="FG936" s="7"/>
      <c r="FH936" s="7"/>
      <c r="FI936" s="7"/>
      <c r="FJ936" s="7"/>
      <c r="FK936" s="7"/>
      <c r="FL936" s="7"/>
      <c r="FM936" s="7"/>
      <c r="FN936" s="7"/>
      <c r="FO936" s="7"/>
      <c r="FP936" s="7"/>
      <c r="FQ936" s="7"/>
      <c r="FR936" s="7"/>
      <c r="FS936" s="7"/>
      <c r="FT936" s="7"/>
      <c r="FU936" s="7"/>
      <c r="FV936" s="7"/>
      <c r="FW936" s="7"/>
      <c r="FX936" s="7"/>
      <c r="FY936" s="7"/>
      <c r="FZ936" s="7"/>
      <c r="GA936" s="7"/>
      <c r="GB936" s="7"/>
      <c r="GC936" s="7"/>
      <c r="GD936" s="7"/>
      <c r="GE936" s="7"/>
      <c r="GF936" s="7"/>
      <c r="GG936" s="7"/>
      <c r="GH936" s="7"/>
      <c r="GI936" s="7"/>
      <c r="GJ936" s="7"/>
      <c r="GK936" s="7"/>
      <c r="GL936" s="7"/>
      <c r="GM936" s="7"/>
      <c r="GN936" s="7"/>
      <c r="GO936" s="7"/>
      <c r="GP936" s="7"/>
      <c r="GQ936" s="7"/>
      <c r="GR936" s="7"/>
      <c r="GS936" s="7"/>
      <c r="GT936" s="7"/>
      <c r="GU936" s="7"/>
      <c r="GV936" s="7"/>
      <c r="GW936" s="7"/>
      <c r="GX936" s="7"/>
      <c r="GY936" s="7"/>
      <c r="GZ936" s="7"/>
      <c r="HA936" s="7"/>
      <c r="HB936" s="7"/>
      <c r="HC936" s="7"/>
      <c r="HD936" s="7"/>
      <c r="HE936" s="7"/>
      <c r="HF936" s="7"/>
      <c r="HG936" s="7"/>
      <c r="HH936" s="7"/>
      <c r="HI936" s="7"/>
      <c r="HJ936" s="7"/>
      <c r="HK936" s="7"/>
      <c r="HL936" s="7"/>
      <c r="HM936" s="7"/>
      <c r="HN936" s="7"/>
      <c r="HO936" s="7"/>
      <c r="HP936" s="7"/>
      <c r="HQ936" s="7"/>
      <c r="HR936" s="7"/>
      <c r="HS936" s="7"/>
      <c r="HT936" s="7"/>
      <c r="HU936" s="7"/>
      <c r="HV936" s="7"/>
      <c r="HW936" s="7"/>
      <c r="HX936" s="7"/>
      <c r="HY936" s="7"/>
      <c r="HZ936" s="7"/>
      <c r="IA936" s="7"/>
      <c r="IB936" s="7"/>
      <c r="IC936" s="7"/>
      <c r="ID936" s="7"/>
      <c r="IE936" s="7"/>
      <c r="IF936" s="7"/>
      <c r="IG936" s="7"/>
      <c r="IH936" s="7"/>
      <c r="II936" s="7"/>
      <c r="IJ936" s="7"/>
      <c r="IK936" s="7"/>
      <c r="IL936" s="7"/>
      <c r="IM936" s="7"/>
      <c r="IN936" s="7"/>
      <c r="IO936" s="7"/>
      <c r="IP936" s="7"/>
      <c r="IQ936" s="7"/>
    </row>
    <row r="937" spans="2:251">
      <c r="B937" s="65"/>
      <c r="C937" s="15"/>
      <c r="D937" s="15"/>
      <c r="F937" s="15"/>
      <c r="G937" s="14"/>
      <c r="H937" s="14"/>
      <c r="I937" s="14"/>
      <c r="J937" s="15"/>
      <c r="K937" s="14"/>
      <c r="L937" s="15"/>
      <c r="M937" s="15"/>
      <c r="N937" s="15"/>
      <c r="O937" s="15"/>
      <c r="P937" s="15"/>
      <c r="Q937" s="14"/>
      <c r="R937" s="15"/>
      <c r="S937" s="15"/>
      <c r="T937" s="15"/>
      <c r="U937" s="15"/>
      <c r="V937" s="15"/>
      <c r="W937" s="18"/>
      <c r="X937" s="15"/>
      <c r="Y937" s="15"/>
      <c r="Z937" s="18"/>
      <c r="AA937" s="15"/>
      <c r="AB937" s="15"/>
      <c r="AC937" s="18"/>
      <c r="AD937" s="16"/>
      <c r="AE937" s="16"/>
      <c r="AF937" s="11"/>
      <c r="AG937" s="15"/>
      <c r="AH937" s="15"/>
      <c r="AI937" s="18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4"/>
      <c r="AV937" s="15"/>
      <c r="AW937" s="15"/>
      <c r="AX937" s="15"/>
      <c r="AY937" s="15"/>
      <c r="AZ937" s="15"/>
      <c r="BA937" s="15"/>
      <c r="BB937" s="15"/>
      <c r="BC937" s="15"/>
      <c r="BD937" s="14"/>
      <c r="BE937" s="15"/>
      <c r="BF937" s="15"/>
      <c r="BG937" s="16"/>
      <c r="BH937" s="15"/>
      <c r="BI937" s="15"/>
      <c r="BJ937" s="7"/>
      <c r="BK937" s="7"/>
      <c r="BL937" s="15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7"/>
      <c r="EG937" s="7"/>
      <c r="EH937" s="7"/>
      <c r="EI937" s="7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7"/>
      <c r="EU937" s="7"/>
      <c r="EV937" s="7"/>
      <c r="EW937" s="7"/>
      <c r="EX937" s="7"/>
      <c r="EY937" s="7"/>
      <c r="EZ937" s="7"/>
      <c r="FA937" s="7"/>
      <c r="FB937" s="7"/>
      <c r="FC937" s="7"/>
      <c r="FD937" s="7"/>
      <c r="FE937" s="7"/>
      <c r="FF937" s="7"/>
      <c r="FG937" s="7"/>
      <c r="FH937" s="7"/>
      <c r="FI937" s="7"/>
      <c r="FJ937" s="7"/>
      <c r="FK937" s="7"/>
      <c r="FL937" s="7"/>
      <c r="FM937" s="7"/>
      <c r="FN937" s="7"/>
      <c r="FO937" s="7"/>
      <c r="FP937" s="7"/>
      <c r="FQ937" s="7"/>
      <c r="FR937" s="7"/>
      <c r="FS937" s="7"/>
      <c r="FT937" s="7"/>
      <c r="FU937" s="7"/>
      <c r="FV937" s="7"/>
      <c r="FW937" s="7"/>
      <c r="FX937" s="7"/>
      <c r="FY937" s="7"/>
      <c r="FZ937" s="7"/>
      <c r="GA937" s="7"/>
      <c r="GB937" s="7"/>
      <c r="GC937" s="7"/>
      <c r="GD937" s="7"/>
      <c r="GE937" s="7"/>
      <c r="GF937" s="7"/>
      <c r="GG937" s="7"/>
      <c r="GH937" s="7"/>
      <c r="GI937" s="7"/>
      <c r="GJ937" s="7"/>
      <c r="GK937" s="7"/>
      <c r="GL937" s="7"/>
      <c r="GM937" s="7"/>
      <c r="GN937" s="7"/>
      <c r="GO937" s="7"/>
      <c r="GP937" s="7"/>
      <c r="GQ937" s="7"/>
      <c r="GR937" s="7"/>
      <c r="GS937" s="7"/>
      <c r="GT937" s="7"/>
      <c r="GU937" s="7"/>
      <c r="GV937" s="7"/>
      <c r="GW937" s="7"/>
      <c r="GX937" s="7"/>
      <c r="GY937" s="7"/>
      <c r="GZ937" s="7"/>
      <c r="HA937" s="7"/>
      <c r="HB937" s="7"/>
      <c r="HC937" s="7"/>
      <c r="HD937" s="7"/>
      <c r="HE937" s="7"/>
      <c r="HF937" s="7"/>
      <c r="HG937" s="7"/>
      <c r="HH937" s="7"/>
      <c r="HI937" s="7"/>
      <c r="HJ937" s="7"/>
      <c r="HK937" s="7"/>
      <c r="HL937" s="7"/>
      <c r="HM937" s="7"/>
      <c r="HN937" s="7"/>
      <c r="HO937" s="7"/>
      <c r="HP937" s="7"/>
      <c r="HQ937" s="7"/>
      <c r="HR937" s="7"/>
      <c r="HS937" s="7"/>
      <c r="HT937" s="7"/>
      <c r="HU937" s="7"/>
      <c r="HV937" s="7"/>
      <c r="HW937" s="7"/>
      <c r="HX937" s="7"/>
      <c r="HY937" s="7"/>
      <c r="HZ937" s="7"/>
      <c r="IA937" s="7"/>
      <c r="IB937" s="7"/>
      <c r="IC937" s="7"/>
      <c r="ID937" s="7"/>
      <c r="IE937" s="7"/>
      <c r="IF937" s="7"/>
      <c r="IG937" s="7"/>
      <c r="IH937" s="7"/>
      <c r="II937" s="7"/>
      <c r="IJ937" s="7"/>
      <c r="IK937" s="7"/>
      <c r="IL937" s="7"/>
      <c r="IM937" s="7"/>
      <c r="IN937" s="7"/>
      <c r="IO937" s="7"/>
      <c r="IP937" s="7"/>
      <c r="IQ937" s="7"/>
    </row>
    <row r="938" spans="2:251">
      <c r="B938" s="65"/>
      <c r="C938" s="15"/>
      <c r="D938" s="15"/>
      <c r="F938" s="15"/>
      <c r="G938" s="14"/>
      <c r="H938" s="14"/>
      <c r="I938" s="14"/>
      <c r="J938" s="15"/>
      <c r="K938" s="14"/>
      <c r="L938" s="15"/>
      <c r="M938" s="15"/>
      <c r="N938" s="15"/>
      <c r="O938" s="15"/>
      <c r="P938" s="15"/>
      <c r="Q938" s="14"/>
      <c r="R938" s="15"/>
      <c r="S938" s="15"/>
      <c r="T938" s="15"/>
      <c r="U938" s="15"/>
      <c r="V938" s="15"/>
      <c r="W938" s="18"/>
      <c r="X938" s="15"/>
      <c r="Y938" s="15"/>
      <c r="Z938" s="18"/>
      <c r="AA938" s="15"/>
      <c r="AB938" s="15"/>
      <c r="AC938" s="18"/>
      <c r="AD938" s="16"/>
      <c r="AE938" s="16"/>
      <c r="AF938" s="11"/>
      <c r="AG938" s="15"/>
      <c r="AH938" s="15"/>
      <c r="AI938" s="18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4"/>
      <c r="AV938" s="15"/>
      <c r="AW938" s="15"/>
      <c r="AX938" s="15"/>
      <c r="AY938" s="15"/>
      <c r="AZ938" s="15"/>
      <c r="BA938" s="15"/>
      <c r="BB938" s="15"/>
      <c r="BC938" s="15"/>
      <c r="BD938" s="14"/>
      <c r="BE938" s="15"/>
      <c r="BF938" s="15"/>
      <c r="BG938" s="16"/>
      <c r="BH938" s="15"/>
      <c r="BI938" s="15"/>
      <c r="BJ938" s="7"/>
      <c r="BK938" s="7"/>
      <c r="BL938" s="15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  <c r="CR938" s="7"/>
      <c r="CS938" s="7"/>
      <c r="CT938" s="7"/>
      <c r="CU938" s="7"/>
      <c r="CV938" s="7"/>
      <c r="CW938" s="7"/>
      <c r="CX938" s="7"/>
      <c r="CY938" s="7"/>
      <c r="CZ938" s="7"/>
      <c r="DA938" s="7"/>
      <c r="DB938" s="7"/>
      <c r="DC938" s="7"/>
      <c r="DD938" s="7"/>
      <c r="DE938" s="7"/>
      <c r="DF938" s="7"/>
      <c r="DG938" s="7"/>
      <c r="DH938" s="7"/>
      <c r="DI938" s="7"/>
      <c r="DJ938" s="7"/>
      <c r="DK938" s="7"/>
      <c r="DL938" s="7"/>
      <c r="DM938" s="7"/>
      <c r="DN938" s="7"/>
      <c r="DO938" s="7"/>
      <c r="DP938" s="7"/>
      <c r="DQ938" s="7"/>
      <c r="DR938" s="7"/>
      <c r="DS938" s="7"/>
      <c r="DT938" s="7"/>
      <c r="DU938" s="7"/>
      <c r="DV938" s="7"/>
      <c r="DW938" s="7"/>
      <c r="DX938" s="7"/>
      <c r="DY938" s="7"/>
      <c r="DZ938" s="7"/>
      <c r="EA938" s="7"/>
      <c r="EB938" s="7"/>
      <c r="EC938" s="7"/>
      <c r="ED938" s="7"/>
      <c r="EE938" s="7"/>
      <c r="EF938" s="7"/>
      <c r="EG938" s="7"/>
      <c r="EH938" s="7"/>
      <c r="EI938" s="7"/>
      <c r="EJ938" s="7"/>
      <c r="EK938" s="7"/>
      <c r="EL938" s="7"/>
      <c r="EM938" s="7"/>
      <c r="EN938" s="7"/>
      <c r="EO938" s="7"/>
      <c r="EP938" s="7"/>
      <c r="EQ938" s="7"/>
      <c r="ER938" s="7"/>
      <c r="ES938" s="7"/>
      <c r="ET938" s="7"/>
      <c r="EU938" s="7"/>
      <c r="EV938" s="7"/>
      <c r="EW938" s="7"/>
      <c r="EX938" s="7"/>
      <c r="EY938" s="7"/>
      <c r="EZ938" s="7"/>
      <c r="FA938" s="7"/>
      <c r="FB938" s="7"/>
      <c r="FC938" s="7"/>
      <c r="FD938" s="7"/>
      <c r="FE938" s="7"/>
      <c r="FF938" s="7"/>
      <c r="FG938" s="7"/>
      <c r="FH938" s="7"/>
      <c r="FI938" s="7"/>
      <c r="FJ938" s="7"/>
      <c r="FK938" s="7"/>
      <c r="FL938" s="7"/>
      <c r="FM938" s="7"/>
      <c r="FN938" s="7"/>
      <c r="FO938" s="7"/>
      <c r="FP938" s="7"/>
      <c r="FQ938" s="7"/>
      <c r="FR938" s="7"/>
      <c r="FS938" s="7"/>
      <c r="FT938" s="7"/>
      <c r="FU938" s="7"/>
      <c r="FV938" s="7"/>
      <c r="FW938" s="7"/>
      <c r="FX938" s="7"/>
      <c r="FY938" s="7"/>
      <c r="FZ938" s="7"/>
      <c r="GA938" s="7"/>
      <c r="GB938" s="7"/>
      <c r="GC938" s="7"/>
      <c r="GD938" s="7"/>
      <c r="GE938" s="7"/>
      <c r="GF938" s="7"/>
      <c r="GG938" s="7"/>
      <c r="GH938" s="7"/>
      <c r="GI938" s="7"/>
      <c r="GJ938" s="7"/>
      <c r="GK938" s="7"/>
      <c r="GL938" s="7"/>
      <c r="GM938" s="7"/>
      <c r="GN938" s="7"/>
      <c r="GO938" s="7"/>
      <c r="GP938" s="7"/>
      <c r="GQ938" s="7"/>
      <c r="GR938" s="7"/>
      <c r="GS938" s="7"/>
      <c r="GT938" s="7"/>
      <c r="GU938" s="7"/>
      <c r="GV938" s="7"/>
      <c r="GW938" s="7"/>
      <c r="GX938" s="7"/>
      <c r="GY938" s="7"/>
      <c r="GZ938" s="7"/>
      <c r="HA938" s="7"/>
      <c r="HB938" s="7"/>
      <c r="HC938" s="7"/>
      <c r="HD938" s="7"/>
      <c r="HE938" s="7"/>
      <c r="HF938" s="7"/>
      <c r="HG938" s="7"/>
      <c r="HH938" s="7"/>
      <c r="HI938" s="7"/>
      <c r="HJ938" s="7"/>
      <c r="HK938" s="7"/>
      <c r="HL938" s="7"/>
      <c r="HM938" s="7"/>
      <c r="HN938" s="7"/>
      <c r="HO938" s="7"/>
      <c r="HP938" s="7"/>
      <c r="HQ938" s="7"/>
      <c r="HR938" s="7"/>
      <c r="HS938" s="7"/>
      <c r="HT938" s="7"/>
      <c r="HU938" s="7"/>
      <c r="HV938" s="7"/>
      <c r="HW938" s="7"/>
      <c r="HX938" s="7"/>
      <c r="HY938" s="7"/>
      <c r="HZ938" s="7"/>
      <c r="IA938" s="7"/>
      <c r="IB938" s="7"/>
      <c r="IC938" s="7"/>
      <c r="ID938" s="7"/>
      <c r="IE938" s="7"/>
      <c r="IF938" s="7"/>
      <c r="IG938" s="7"/>
      <c r="IH938" s="7"/>
      <c r="II938" s="7"/>
      <c r="IJ938" s="7"/>
      <c r="IK938" s="7"/>
      <c r="IL938" s="7"/>
      <c r="IM938" s="7"/>
      <c r="IN938" s="7"/>
      <c r="IO938" s="7"/>
      <c r="IP938" s="7"/>
      <c r="IQ938" s="7"/>
    </row>
    <row r="939" spans="2:251">
      <c r="B939" s="65"/>
      <c r="C939" s="15"/>
      <c r="D939" s="15"/>
      <c r="F939" s="15"/>
      <c r="G939" s="14"/>
      <c r="H939" s="14"/>
      <c r="I939" s="14"/>
      <c r="J939" s="15"/>
      <c r="K939" s="14"/>
      <c r="L939" s="15"/>
      <c r="M939" s="15"/>
      <c r="N939" s="15"/>
      <c r="O939" s="15"/>
      <c r="P939" s="15"/>
      <c r="Q939" s="14"/>
      <c r="R939" s="15"/>
      <c r="S939" s="15"/>
      <c r="T939" s="15"/>
      <c r="U939" s="15"/>
      <c r="V939" s="15"/>
      <c r="W939" s="18"/>
      <c r="X939" s="15"/>
      <c r="Y939" s="15"/>
      <c r="Z939" s="18"/>
      <c r="AA939" s="15"/>
      <c r="AB939" s="15"/>
      <c r="AC939" s="18"/>
      <c r="AD939" s="16"/>
      <c r="AE939" s="16"/>
      <c r="AF939" s="11"/>
      <c r="AG939" s="15"/>
      <c r="AH939" s="15"/>
      <c r="AI939" s="18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4"/>
      <c r="AV939" s="15"/>
      <c r="AW939" s="15"/>
      <c r="AX939" s="15"/>
      <c r="AY939" s="15"/>
      <c r="AZ939" s="15"/>
      <c r="BA939" s="15"/>
      <c r="BB939" s="15"/>
      <c r="BC939" s="15"/>
      <c r="BD939" s="14"/>
      <c r="BE939" s="15"/>
      <c r="BF939" s="15"/>
      <c r="BG939" s="16"/>
      <c r="BH939" s="15"/>
      <c r="BI939" s="15"/>
      <c r="BJ939" s="7"/>
      <c r="BK939" s="7"/>
      <c r="BL939" s="15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  <c r="CR939" s="7"/>
      <c r="CS939" s="7"/>
      <c r="CT939" s="7"/>
      <c r="CU939" s="7"/>
      <c r="CV939" s="7"/>
      <c r="CW939" s="7"/>
      <c r="CX939" s="7"/>
      <c r="CY939" s="7"/>
      <c r="CZ939" s="7"/>
      <c r="DA939" s="7"/>
      <c r="DB939" s="7"/>
      <c r="DC939" s="7"/>
      <c r="DD939" s="7"/>
      <c r="DE939" s="7"/>
      <c r="DF939" s="7"/>
      <c r="DG939" s="7"/>
      <c r="DH939" s="7"/>
      <c r="DI939" s="7"/>
      <c r="DJ939" s="7"/>
      <c r="DK939" s="7"/>
      <c r="DL939" s="7"/>
      <c r="DM939" s="7"/>
      <c r="DN939" s="7"/>
      <c r="DO939" s="7"/>
      <c r="DP939" s="7"/>
      <c r="DQ939" s="7"/>
      <c r="DR939" s="7"/>
      <c r="DS939" s="7"/>
      <c r="DT939" s="7"/>
      <c r="DU939" s="7"/>
      <c r="DV939" s="7"/>
      <c r="DW939" s="7"/>
      <c r="DX939" s="7"/>
      <c r="DY939" s="7"/>
      <c r="DZ939" s="7"/>
      <c r="EA939" s="7"/>
      <c r="EB939" s="7"/>
      <c r="EC939" s="7"/>
      <c r="ED939" s="7"/>
      <c r="EE939" s="7"/>
      <c r="EF939" s="7"/>
      <c r="EG939" s="7"/>
      <c r="EH939" s="7"/>
      <c r="EI939" s="7"/>
      <c r="EJ939" s="7"/>
      <c r="EK939" s="7"/>
      <c r="EL939" s="7"/>
      <c r="EM939" s="7"/>
      <c r="EN939" s="7"/>
      <c r="EO939" s="7"/>
      <c r="EP939" s="7"/>
      <c r="EQ939" s="7"/>
      <c r="ER939" s="7"/>
      <c r="ES939" s="7"/>
      <c r="ET939" s="7"/>
      <c r="EU939" s="7"/>
      <c r="EV939" s="7"/>
      <c r="EW939" s="7"/>
      <c r="EX939" s="7"/>
      <c r="EY939" s="7"/>
      <c r="EZ939" s="7"/>
      <c r="FA939" s="7"/>
      <c r="FB939" s="7"/>
      <c r="FC939" s="7"/>
      <c r="FD939" s="7"/>
      <c r="FE939" s="7"/>
      <c r="FF939" s="7"/>
      <c r="FG939" s="7"/>
      <c r="FH939" s="7"/>
      <c r="FI939" s="7"/>
      <c r="FJ939" s="7"/>
      <c r="FK939" s="7"/>
      <c r="FL939" s="7"/>
      <c r="FM939" s="7"/>
      <c r="FN939" s="7"/>
      <c r="FO939" s="7"/>
      <c r="FP939" s="7"/>
      <c r="FQ939" s="7"/>
      <c r="FR939" s="7"/>
      <c r="FS939" s="7"/>
      <c r="FT939" s="7"/>
      <c r="FU939" s="7"/>
      <c r="FV939" s="7"/>
      <c r="FW939" s="7"/>
      <c r="FX939" s="7"/>
      <c r="FY939" s="7"/>
      <c r="FZ939" s="7"/>
      <c r="GA939" s="7"/>
      <c r="GB939" s="7"/>
      <c r="GC939" s="7"/>
      <c r="GD939" s="7"/>
      <c r="GE939" s="7"/>
      <c r="GF939" s="7"/>
      <c r="GG939" s="7"/>
      <c r="GH939" s="7"/>
      <c r="GI939" s="7"/>
      <c r="GJ939" s="7"/>
      <c r="GK939" s="7"/>
      <c r="GL939" s="7"/>
      <c r="GM939" s="7"/>
      <c r="GN939" s="7"/>
      <c r="GO939" s="7"/>
      <c r="GP939" s="7"/>
      <c r="GQ939" s="7"/>
      <c r="GR939" s="7"/>
      <c r="GS939" s="7"/>
      <c r="GT939" s="7"/>
      <c r="GU939" s="7"/>
      <c r="GV939" s="7"/>
      <c r="GW939" s="7"/>
      <c r="GX939" s="7"/>
      <c r="GY939" s="7"/>
      <c r="GZ939" s="7"/>
      <c r="HA939" s="7"/>
      <c r="HB939" s="7"/>
      <c r="HC939" s="7"/>
      <c r="HD939" s="7"/>
      <c r="HE939" s="7"/>
      <c r="HF939" s="7"/>
      <c r="HG939" s="7"/>
      <c r="HH939" s="7"/>
      <c r="HI939" s="7"/>
      <c r="HJ939" s="7"/>
      <c r="HK939" s="7"/>
      <c r="HL939" s="7"/>
      <c r="HM939" s="7"/>
      <c r="HN939" s="7"/>
      <c r="HO939" s="7"/>
      <c r="HP939" s="7"/>
      <c r="HQ939" s="7"/>
      <c r="HR939" s="7"/>
      <c r="HS939" s="7"/>
      <c r="HT939" s="7"/>
      <c r="HU939" s="7"/>
      <c r="HV939" s="7"/>
      <c r="HW939" s="7"/>
      <c r="HX939" s="7"/>
      <c r="HY939" s="7"/>
      <c r="HZ939" s="7"/>
      <c r="IA939" s="7"/>
      <c r="IB939" s="7"/>
      <c r="IC939" s="7"/>
      <c r="ID939" s="7"/>
      <c r="IE939" s="7"/>
      <c r="IF939" s="7"/>
      <c r="IG939" s="7"/>
      <c r="IH939" s="7"/>
      <c r="II939" s="7"/>
      <c r="IJ939" s="7"/>
      <c r="IK939" s="7"/>
      <c r="IL939" s="7"/>
      <c r="IM939" s="7"/>
      <c r="IN939" s="7"/>
      <c r="IO939" s="7"/>
      <c r="IP939" s="7"/>
      <c r="IQ939" s="7"/>
    </row>
    <row r="940" spans="2:251">
      <c r="B940" s="65"/>
      <c r="C940" s="15"/>
      <c r="D940" s="15"/>
      <c r="F940" s="15"/>
      <c r="G940" s="14"/>
      <c r="H940" s="14"/>
      <c r="I940" s="14"/>
      <c r="J940" s="15"/>
      <c r="K940" s="14"/>
      <c r="L940" s="15"/>
      <c r="M940" s="15"/>
      <c r="N940" s="15"/>
      <c r="O940" s="15"/>
      <c r="P940" s="15"/>
      <c r="Q940" s="14"/>
      <c r="R940" s="15"/>
      <c r="S940" s="15"/>
      <c r="T940" s="15"/>
      <c r="U940" s="15"/>
      <c r="V940" s="15"/>
      <c r="W940" s="18"/>
      <c r="X940" s="15"/>
      <c r="Y940" s="15"/>
      <c r="Z940" s="18"/>
      <c r="AA940" s="15"/>
      <c r="AB940" s="15"/>
      <c r="AC940" s="18"/>
      <c r="AD940" s="16"/>
      <c r="AE940" s="16"/>
      <c r="AF940" s="11"/>
      <c r="AG940" s="15"/>
      <c r="AH940" s="15"/>
      <c r="AI940" s="18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4"/>
      <c r="AV940" s="15"/>
      <c r="AW940" s="15"/>
      <c r="AX940" s="15"/>
      <c r="AY940" s="15"/>
      <c r="AZ940" s="15"/>
      <c r="BA940" s="15"/>
      <c r="BB940" s="15"/>
      <c r="BC940" s="15"/>
      <c r="BD940" s="14"/>
      <c r="BE940" s="15"/>
      <c r="BF940" s="15"/>
      <c r="BG940" s="16"/>
      <c r="BH940" s="15"/>
      <c r="BI940" s="15"/>
      <c r="BJ940" s="7"/>
      <c r="BK940" s="7"/>
      <c r="BL940" s="15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  <c r="CR940" s="7"/>
      <c r="CS940" s="7"/>
      <c r="CT940" s="7"/>
      <c r="CU940" s="7"/>
      <c r="CV940" s="7"/>
      <c r="CW940" s="7"/>
      <c r="CX940" s="7"/>
      <c r="CY940" s="7"/>
      <c r="CZ940" s="7"/>
      <c r="DA940" s="7"/>
      <c r="DB940" s="7"/>
      <c r="DC940" s="7"/>
      <c r="DD940" s="7"/>
      <c r="DE940" s="7"/>
      <c r="DF940" s="7"/>
      <c r="DG940" s="7"/>
      <c r="DH940" s="7"/>
      <c r="DI940" s="7"/>
      <c r="DJ940" s="7"/>
      <c r="DK940" s="7"/>
      <c r="DL940" s="7"/>
      <c r="DM940" s="7"/>
      <c r="DN940" s="7"/>
      <c r="DO940" s="7"/>
      <c r="DP940" s="7"/>
      <c r="DQ940" s="7"/>
      <c r="DR940" s="7"/>
      <c r="DS940" s="7"/>
      <c r="DT940" s="7"/>
      <c r="DU940" s="7"/>
      <c r="DV940" s="7"/>
      <c r="DW940" s="7"/>
      <c r="DX940" s="7"/>
      <c r="DY940" s="7"/>
      <c r="DZ940" s="7"/>
      <c r="EA940" s="7"/>
      <c r="EB940" s="7"/>
      <c r="EC940" s="7"/>
      <c r="ED940" s="7"/>
      <c r="EE940" s="7"/>
      <c r="EF940" s="7"/>
      <c r="EG940" s="7"/>
      <c r="EH940" s="7"/>
      <c r="EI940" s="7"/>
      <c r="EJ940" s="7"/>
      <c r="EK940" s="7"/>
      <c r="EL940" s="7"/>
      <c r="EM940" s="7"/>
      <c r="EN940" s="7"/>
      <c r="EO940" s="7"/>
      <c r="EP940" s="7"/>
      <c r="EQ940" s="7"/>
      <c r="ER940" s="7"/>
      <c r="ES940" s="7"/>
      <c r="ET940" s="7"/>
      <c r="EU940" s="7"/>
      <c r="EV940" s="7"/>
      <c r="EW940" s="7"/>
      <c r="EX940" s="7"/>
      <c r="EY940" s="7"/>
      <c r="EZ940" s="7"/>
      <c r="FA940" s="7"/>
      <c r="FB940" s="7"/>
      <c r="FC940" s="7"/>
      <c r="FD940" s="7"/>
      <c r="FE940" s="7"/>
      <c r="FF940" s="7"/>
      <c r="FG940" s="7"/>
      <c r="FH940" s="7"/>
      <c r="FI940" s="7"/>
      <c r="FJ940" s="7"/>
      <c r="FK940" s="7"/>
      <c r="FL940" s="7"/>
      <c r="FM940" s="7"/>
      <c r="FN940" s="7"/>
      <c r="FO940" s="7"/>
      <c r="FP940" s="7"/>
      <c r="FQ940" s="7"/>
      <c r="FR940" s="7"/>
      <c r="FS940" s="7"/>
      <c r="FT940" s="7"/>
      <c r="FU940" s="7"/>
      <c r="FV940" s="7"/>
      <c r="FW940" s="7"/>
      <c r="FX940" s="7"/>
      <c r="FY940" s="7"/>
      <c r="FZ940" s="7"/>
      <c r="GA940" s="7"/>
      <c r="GB940" s="7"/>
      <c r="GC940" s="7"/>
      <c r="GD940" s="7"/>
      <c r="GE940" s="7"/>
      <c r="GF940" s="7"/>
      <c r="GG940" s="7"/>
      <c r="GH940" s="7"/>
      <c r="GI940" s="7"/>
      <c r="GJ940" s="7"/>
      <c r="GK940" s="7"/>
      <c r="GL940" s="7"/>
      <c r="GM940" s="7"/>
      <c r="GN940" s="7"/>
      <c r="GO940" s="7"/>
      <c r="GP940" s="7"/>
      <c r="GQ940" s="7"/>
      <c r="GR940" s="7"/>
      <c r="GS940" s="7"/>
      <c r="GT940" s="7"/>
      <c r="GU940" s="7"/>
      <c r="GV940" s="7"/>
      <c r="GW940" s="7"/>
      <c r="GX940" s="7"/>
      <c r="GY940" s="7"/>
      <c r="GZ940" s="7"/>
      <c r="HA940" s="7"/>
      <c r="HB940" s="7"/>
      <c r="HC940" s="7"/>
      <c r="HD940" s="7"/>
      <c r="HE940" s="7"/>
      <c r="HF940" s="7"/>
      <c r="HG940" s="7"/>
      <c r="HH940" s="7"/>
      <c r="HI940" s="7"/>
      <c r="HJ940" s="7"/>
      <c r="HK940" s="7"/>
      <c r="HL940" s="7"/>
      <c r="HM940" s="7"/>
      <c r="HN940" s="7"/>
      <c r="HO940" s="7"/>
      <c r="HP940" s="7"/>
      <c r="HQ940" s="7"/>
      <c r="HR940" s="7"/>
      <c r="HS940" s="7"/>
      <c r="HT940" s="7"/>
      <c r="HU940" s="7"/>
      <c r="HV940" s="7"/>
      <c r="HW940" s="7"/>
      <c r="HX940" s="7"/>
      <c r="HY940" s="7"/>
      <c r="HZ940" s="7"/>
      <c r="IA940" s="7"/>
      <c r="IB940" s="7"/>
      <c r="IC940" s="7"/>
      <c r="ID940" s="7"/>
      <c r="IE940" s="7"/>
      <c r="IF940" s="7"/>
      <c r="IG940" s="7"/>
      <c r="IH940" s="7"/>
      <c r="II940" s="7"/>
      <c r="IJ940" s="7"/>
      <c r="IK940" s="7"/>
      <c r="IL940" s="7"/>
      <c r="IM940" s="7"/>
      <c r="IN940" s="7"/>
      <c r="IO940" s="7"/>
      <c r="IP940" s="7"/>
      <c r="IQ940" s="7"/>
    </row>
    <row r="941" spans="2:251">
      <c r="B941" s="65"/>
      <c r="C941" s="15"/>
      <c r="D941" s="15"/>
      <c r="F941" s="15"/>
      <c r="G941" s="14"/>
      <c r="H941" s="14"/>
      <c r="I941" s="14"/>
      <c r="J941" s="15"/>
      <c r="K941" s="14"/>
      <c r="L941" s="15"/>
      <c r="M941" s="15"/>
      <c r="N941" s="15"/>
      <c r="O941" s="15"/>
      <c r="P941" s="15"/>
      <c r="Q941" s="14"/>
      <c r="R941" s="15"/>
      <c r="S941" s="15"/>
      <c r="T941" s="15"/>
      <c r="U941" s="15"/>
      <c r="V941" s="15"/>
      <c r="W941" s="18"/>
      <c r="X941" s="15"/>
      <c r="Y941" s="15"/>
      <c r="Z941" s="18"/>
      <c r="AA941" s="15"/>
      <c r="AB941" s="15"/>
      <c r="AC941" s="18"/>
      <c r="AD941" s="16"/>
      <c r="AE941" s="16"/>
      <c r="AF941" s="11"/>
      <c r="AG941" s="15"/>
      <c r="AH941" s="15"/>
      <c r="AI941" s="18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4"/>
      <c r="AV941" s="15"/>
      <c r="AW941" s="15"/>
      <c r="AX941" s="15"/>
      <c r="AY941" s="15"/>
      <c r="AZ941" s="15"/>
      <c r="BA941" s="15"/>
      <c r="BB941" s="15"/>
      <c r="BC941" s="15"/>
      <c r="BD941" s="14"/>
      <c r="BE941" s="15"/>
      <c r="BF941" s="15"/>
      <c r="BG941" s="16"/>
      <c r="BH941" s="15"/>
      <c r="BI941" s="15"/>
      <c r="BJ941" s="7"/>
      <c r="BK941" s="7"/>
      <c r="BL941" s="15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  <c r="CR941" s="7"/>
      <c r="CS941" s="7"/>
      <c r="CT941" s="7"/>
      <c r="CU941" s="7"/>
      <c r="CV941" s="7"/>
      <c r="CW941" s="7"/>
      <c r="CX941" s="7"/>
      <c r="CY941" s="7"/>
      <c r="CZ941" s="7"/>
      <c r="DA941" s="7"/>
      <c r="DB941" s="7"/>
      <c r="DC941" s="7"/>
      <c r="DD941" s="7"/>
      <c r="DE941" s="7"/>
      <c r="DF941" s="7"/>
      <c r="DG941" s="7"/>
      <c r="DH941" s="7"/>
      <c r="DI941" s="7"/>
      <c r="DJ941" s="7"/>
      <c r="DK941" s="7"/>
      <c r="DL941" s="7"/>
      <c r="DM941" s="7"/>
      <c r="DN941" s="7"/>
      <c r="DO941" s="7"/>
      <c r="DP941" s="7"/>
      <c r="DQ941" s="7"/>
      <c r="DR941" s="7"/>
      <c r="DS941" s="7"/>
      <c r="DT941" s="7"/>
      <c r="DU941" s="7"/>
      <c r="DV941" s="7"/>
      <c r="DW941" s="7"/>
      <c r="DX941" s="7"/>
      <c r="DY941" s="7"/>
      <c r="DZ941" s="7"/>
      <c r="EA941" s="7"/>
      <c r="EB941" s="7"/>
      <c r="EC941" s="7"/>
      <c r="ED941" s="7"/>
      <c r="EE941" s="7"/>
      <c r="EF941" s="7"/>
      <c r="EG941" s="7"/>
      <c r="EH941" s="7"/>
      <c r="EI941" s="7"/>
      <c r="EJ941" s="7"/>
      <c r="EK941" s="7"/>
      <c r="EL941" s="7"/>
      <c r="EM941" s="7"/>
      <c r="EN941" s="7"/>
      <c r="EO941" s="7"/>
      <c r="EP941" s="7"/>
      <c r="EQ941" s="7"/>
      <c r="ER941" s="7"/>
      <c r="ES941" s="7"/>
      <c r="ET941" s="7"/>
      <c r="EU941" s="7"/>
      <c r="EV941" s="7"/>
      <c r="EW941" s="7"/>
      <c r="EX941" s="7"/>
      <c r="EY941" s="7"/>
      <c r="EZ941" s="7"/>
      <c r="FA941" s="7"/>
      <c r="FB941" s="7"/>
      <c r="FC941" s="7"/>
      <c r="FD941" s="7"/>
      <c r="FE941" s="7"/>
      <c r="FF941" s="7"/>
      <c r="FG941" s="7"/>
      <c r="FH941" s="7"/>
      <c r="FI941" s="7"/>
      <c r="FJ941" s="7"/>
      <c r="FK941" s="7"/>
      <c r="FL941" s="7"/>
      <c r="FM941" s="7"/>
      <c r="FN941" s="7"/>
      <c r="FO941" s="7"/>
      <c r="FP941" s="7"/>
      <c r="FQ941" s="7"/>
      <c r="FR941" s="7"/>
      <c r="FS941" s="7"/>
      <c r="FT941" s="7"/>
      <c r="FU941" s="7"/>
      <c r="FV941" s="7"/>
      <c r="FW941" s="7"/>
      <c r="FX941" s="7"/>
      <c r="FY941" s="7"/>
      <c r="FZ941" s="7"/>
      <c r="GA941" s="7"/>
      <c r="GB941" s="7"/>
      <c r="GC941" s="7"/>
      <c r="GD941" s="7"/>
      <c r="GE941" s="7"/>
      <c r="GF941" s="7"/>
      <c r="GG941" s="7"/>
      <c r="GH941" s="7"/>
      <c r="GI941" s="7"/>
      <c r="GJ941" s="7"/>
      <c r="GK941" s="7"/>
      <c r="GL941" s="7"/>
      <c r="GM941" s="7"/>
      <c r="GN941" s="7"/>
      <c r="GO941" s="7"/>
      <c r="GP941" s="7"/>
      <c r="GQ941" s="7"/>
      <c r="GR941" s="7"/>
      <c r="GS941" s="7"/>
      <c r="GT941" s="7"/>
      <c r="GU941" s="7"/>
      <c r="GV941" s="7"/>
      <c r="GW941" s="7"/>
      <c r="GX941" s="7"/>
      <c r="GY941" s="7"/>
      <c r="GZ941" s="7"/>
      <c r="HA941" s="7"/>
      <c r="HB941" s="7"/>
      <c r="HC941" s="7"/>
      <c r="HD941" s="7"/>
      <c r="HE941" s="7"/>
      <c r="HF941" s="7"/>
      <c r="HG941" s="7"/>
      <c r="HH941" s="7"/>
      <c r="HI941" s="7"/>
      <c r="HJ941" s="7"/>
      <c r="HK941" s="7"/>
      <c r="HL941" s="7"/>
      <c r="HM941" s="7"/>
      <c r="HN941" s="7"/>
      <c r="HO941" s="7"/>
      <c r="HP941" s="7"/>
      <c r="HQ941" s="7"/>
      <c r="HR941" s="7"/>
      <c r="HS941" s="7"/>
      <c r="HT941" s="7"/>
      <c r="HU941" s="7"/>
      <c r="HV941" s="7"/>
      <c r="HW941" s="7"/>
      <c r="HX941" s="7"/>
      <c r="HY941" s="7"/>
      <c r="HZ941" s="7"/>
      <c r="IA941" s="7"/>
      <c r="IB941" s="7"/>
      <c r="IC941" s="7"/>
      <c r="ID941" s="7"/>
      <c r="IE941" s="7"/>
      <c r="IF941" s="7"/>
      <c r="IG941" s="7"/>
      <c r="IH941" s="7"/>
      <c r="II941" s="7"/>
      <c r="IJ941" s="7"/>
      <c r="IK941" s="7"/>
      <c r="IL941" s="7"/>
      <c r="IM941" s="7"/>
      <c r="IN941" s="7"/>
      <c r="IO941" s="7"/>
      <c r="IP941" s="7"/>
      <c r="IQ941" s="7"/>
    </row>
    <row r="942" spans="2:251">
      <c r="B942" s="65"/>
      <c r="C942" s="15"/>
      <c r="D942" s="15"/>
      <c r="F942" s="15"/>
      <c r="G942" s="14"/>
      <c r="H942" s="14"/>
      <c r="I942" s="14"/>
      <c r="J942" s="15"/>
      <c r="K942" s="14"/>
      <c r="L942" s="15"/>
      <c r="M942" s="15"/>
      <c r="N942" s="15"/>
      <c r="O942" s="15"/>
      <c r="P942" s="15"/>
      <c r="Q942" s="14"/>
      <c r="R942" s="15"/>
      <c r="S942" s="15"/>
      <c r="T942" s="15"/>
      <c r="U942" s="15"/>
      <c r="V942" s="15"/>
      <c r="W942" s="18"/>
      <c r="X942" s="15"/>
      <c r="Y942" s="15"/>
      <c r="Z942" s="18"/>
      <c r="AA942" s="15"/>
      <c r="AB942" s="15"/>
      <c r="AC942" s="18"/>
      <c r="AD942" s="16"/>
      <c r="AE942" s="16"/>
      <c r="AF942" s="11"/>
      <c r="AG942" s="15"/>
      <c r="AH942" s="15"/>
      <c r="AI942" s="18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4"/>
      <c r="AV942" s="15"/>
      <c r="AW942" s="15"/>
      <c r="AX942" s="15"/>
      <c r="AY942" s="15"/>
      <c r="AZ942" s="15"/>
      <c r="BA942" s="15"/>
      <c r="BB942" s="15"/>
      <c r="BC942" s="15"/>
      <c r="BD942" s="14"/>
      <c r="BE942" s="15"/>
      <c r="BF942" s="15"/>
      <c r="BG942" s="16"/>
      <c r="BH942" s="15"/>
      <c r="BI942" s="15"/>
      <c r="BJ942" s="7"/>
      <c r="BK942" s="7"/>
      <c r="BL942" s="15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  <c r="CR942" s="7"/>
      <c r="CS942" s="7"/>
      <c r="CT942" s="7"/>
      <c r="CU942" s="7"/>
      <c r="CV942" s="7"/>
      <c r="CW942" s="7"/>
      <c r="CX942" s="7"/>
      <c r="CY942" s="7"/>
      <c r="CZ942" s="7"/>
      <c r="DA942" s="7"/>
      <c r="DB942" s="7"/>
      <c r="DC942" s="7"/>
      <c r="DD942" s="7"/>
      <c r="DE942" s="7"/>
      <c r="DF942" s="7"/>
      <c r="DG942" s="7"/>
      <c r="DH942" s="7"/>
      <c r="DI942" s="7"/>
      <c r="DJ942" s="7"/>
      <c r="DK942" s="7"/>
      <c r="DL942" s="7"/>
      <c r="DM942" s="7"/>
      <c r="DN942" s="7"/>
      <c r="DO942" s="7"/>
      <c r="DP942" s="7"/>
      <c r="DQ942" s="7"/>
      <c r="DR942" s="7"/>
      <c r="DS942" s="7"/>
      <c r="DT942" s="7"/>
      <c r="DU942" s="7"/>
      <c r="DV942" s="7"/>
      <c r="DW942" s="7"/>
      <c r="DX942" s="7"/>
      <c r="DY942" s="7"/>
      <c r="DZ942" s="7"/>
      <c r="EA942" s="7"/>
      <c r="EB942" s="7"/>
      <c r="EC942" s="7"/>
      <c r="ED942" s="7"/>
      <c r="EE942" s="7"/>
      <c r="EF942" s="7"/>
      <c r="EG942" s="7"/>
      <c r="EH942" s="7"/>
      <c r="EI942" s="7"/>
      <c r="EJ942" s="7"/>
      <c r="EK942" s="7"/>
      <c r="EL942" s="7"/>
      <c r="EM942" s="7"/>
      <c r="EN942" s="7"/>
      <c r="EO942" s="7"/>
      <c r="EP942" s="7"/>
      <c r="EQ942" s="7"/>
      <c r="ER942" s="7"/>
      <c r="ES942" s="7"/>
      <c r="ET942" s="7"/>
      <c r="EU942" s="7"/>
      <c r="EV942" s="7"/>
      <c r="EW942" s="7"/>
      <c r="EX942" s="7"/>
      <c r="EY942" s="7"/>
      <c r="EZ942" s="7"/>
      <c r="FA942" s="7"/>
      <c r="FB942" s="7"/>
      <c r="FC942" s="7"/>
      <c r="FD942" s="7"/>
      <c r="FE942" s="7"/>
      <c r="FF942" s="7"/>
      <c r="FG942" s="7"/>
      <c r="FH942" s="7"/>
      <c r="FI942" s="7"/>
      <c r="FJ942" s="7"/>
      <c r="FK942" s="7"/>
      <c r="FL942" s="7"/>
      <c r="FM942" s="7"/>
      <c r="FN942" s="7"/>
      <c r="FO942" s="7"/>
      <c r="FP942" s="7"/>
      <c r="FQ942" s="7"/>
      <c r="FR942" s="7"/>
      <c r="FS942" s="7"/>
      <c r="FT942" s="7"/>
      <c r="FU942" s="7"/>
      <c r="FV942" s="7"/>
      <c r="FW942" s="7"/>
      <c r="FX942" s="7"/>
      <c r="FY942" s="7"/>
      <c r="FZ942" s="7"/>
      <c r="GA942" s="7"/>
      <c r="GB942" s="7"/>
      <c r="GC942" s="7"/>
      <c r="GD942" s="7"/>
      <c r="GE942" s="7"/>
      <c r="GF942" s="7"/>
      <c r="GG942" s="7"/>
      <c r="GH942" s="7"/>
      <c r="GI942" s="7"/>
      <c r="GJ942" s="7"/>
      <c r="GK942" s="7"/>
      <c r="GL942" s="7"/>
      <c r="GM942" s="7"/>
      <c r="GN942" s="7"/>
      <c r="GO942" s="7"/>
      <c r="GP942" s="7"/>
      <c r="GQ942" s="7"/>
      <c r="GR942" s="7"/>
      <c r="GS942" s="7"/>
      <c r="GT942" s="7"/>
      <c r="GU942" s="7"/>
      <c r="GV942" s="7"/>
      <c r="GW942" s="7"/>
      <c r="GX942" s="7"/>
      <c r="GY942" s="7"/>
      <c r="GZ942" s="7"/>
      <c r="HA942" s="7"/>
      <c r="HB942" s="7"/>
      <c r="HC942" s="7"/>
      <c r="HD942" s="7"/>
      <c r="HE942" s="7"/>
      <c r="HF942" s="7"/>
      <c r="HG942" s="7"/>
      <c r="HH942" s="7"/>
      <c r="HI942" s="7"/>
      <c r="HJ942" s="7"/>
      <c r="HK942" s="7"/>
      <c r="HL942" s="7"/>
      <c r="HM942" s="7"/>
      <c r="HN942" s="7"/>
      <c r="HO942" s="7"/>
      <c r="HP942" s="7"/>
      <c r="HQ942" s="7"/>
      <c r="HR942" s="7"/>
      <c r="HS942" s="7"/>
      <c r="HT942" s="7"/>
      <c r="HU942" s="7"/>
      <c r="HV942" s="7"/>
      <c r="HW942" s="7"/>
      <c r="HX942" s="7"/>
      <c r="HY942" s="7"/>
      <c r="HZ942" s="7"/>
      <c r="IA942" s="7"/>
      <c r="IB942" s="7"/>
      <c r="IC942" s="7"/>
      <c r="ID942" s="7"/>
      <c r="IE942" s="7"/>
      <c r="IF942" s="7"/>
      <c r="IG942" s="7"/>
      <c r="IH942" s="7"/>
      <c r="II942" s="7"/>
      <c r="IJ942" s="7"/>
      <c r="IK942" s="7"/>
      <c r="IL942" s="7"/>
      <c r="IM942" s="7"/>
      <c r="IN942" s="7"/>
      <c r="IO942" s="7"/>
      <c r="IP942" s="7"/>
      <c r="IQ942" s="7"/>
    </row>
    <row r="943" spans="2:251">
      <c r="B943" s="65"/>
      <c r="C943" s="15"/>
      <c r="D943" s="15"/>
      <c r="F943" s="15"/>
      <c r="G943" s="14"/>
      <c r="H943" s="14"/>
      <c r="I943" s="14"/>
      <c r="J943" s="15"/>
      <c r="K943" s="14"/>
      <c r="L943" s="15"/>
      <c r="M943" s="15"/>
      <c r="N943" s="15"/>
      <c r="O943" s="15"/>
      <c r="P943" s="15"/>
      <c r="Q943" s="14"/>
      <c r="R943" s="15"/>
      <c r="S943" s="15"/>
      <c r="T943" s="15"/>
      <c r="U943" s="15"/>
      <c r="V943" s="15"/>
      <c r="W943" s="18"/>
      <c r="X943" s="15"/>
      <c r="Y943" s="15"/>
      <c r="Z943" s="18"/>
      <c r="AA943" s="15"/>
      <c r="AB943" s="15"/>
      <c r="AC943" s="18"/>
      <c r="AD943" s="16"/>
      <c r="AE943" s="16"/>
      <c r="AF943" s="11"/>
      <c r="AG943" s="15"/>
      <c r="AH943" s="15"/>
      <c r="AI943" s="18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4"/>
      <c r="AV943" s="15"/>
      <c r="AW943" s="15"/>
      <c r="AX943" s="15"/>
      <c r="AY943" s="15"/>
      <c r="AZ943" s="15"/>
      <c r="BA943" s="15"/>
      <c r="BB943" s="15"/>
      <c r="BC943" s="15"/>
      <c r="BD943" s="14"/>
      <c r="BE943" s="15"/>
      <c r="BF943" s="15"/>
      <c r="BG943" s="16"/>
      <c r="BH943" s="15"/>
      <c r="BI943" s="15"/>
      <c r="BJ943" s="7"/>
      <c r="BK943" s="7"/>
      <c r="BL943" s="15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  <c r="CR943" s="7"/>
      <c r="CS943" s="7"/>
      <c r="CT943" s="7"/>
      <c r="CU943" s="7"/>
      <c r="CV943" s="7"/>
      <c r="CW943" s="7"/>
      <c r="CX943" s="7"/>
      <c r="CY943" s="7"/>
      <c r="CZ943" s="7"/>
      <c r="DA943" s="7"/>
      <c r="DB943" s="7"/>
      <c r="DC943" s="7"/>
      <c r="DD943" s="7"/>
      <c r="DE943" s="7"/>
      <c r="DF943" s="7"/>
      <c r="DG943" s="7"/>
      <c r="DH943" s="7"/>
      <c r="DI943" s="7"/>
      <c r="DJ943" s="7"/>
      <c r="DK943" s="7"/>
      <c r="DL943" s="7"/>
      <c r="DM943" s="7"/>
      <c r="DN943" s="7"/>
      <c r="DO943" s="7"/>
      <c r="DP943" s="7"/>
      <c r="DQ943" s="7"/>
      <c r="DR943" s="7"/>
      <c r="DS943" s="7"/>
      <c r="DT943" s="7"/>
      <c r="DU943" s="7"/>
      <c r="DV943" s="7"/>
      <c r="DW943" s="7"/>
      <c r="DX943" s="7"/>
      <c r="DY943" s="7"/>
      <c r="DZ943" s="7"/>
      <c r="EA943" s="7"/>
      <c r="EB943" s="7"/>
      <c r="EC943" s="7"/>
      <c r="ED943" s="7"/>
      <c r="EE943" s="7"/>
      <c r="EF943" s="7"/>
      <c r="EG943" s="7"/>
      <c r="EH943" s="7"/>
      <c r="EI943" s="7"/>
      <c r="EJ943" s="7"/>
      <c r="EK943" s="7"/>
      <c r="EL943" s="7"/>
      <c r="EM943" s="7"/>
      <c r="EN943" s="7"/>
      <c r="EO943" s="7"/>
      <c r="EP943" s="7"/>
      <c r="EQ943" s="7"/>
      <c r="ER943" s="7"/>
      <c r="ES943" s="7"/>
      <c r="ET943" s="7"/>
      <c r="EU943" s="7"/>
      <c r="EV943" s="7"/>
      <c r="EW943" s="7"/>
      <c r="EX943" s="7"/>
      <c r="EY943" s="7"/>
      <c r="EZ943" s="7"/>
      <c r="FA943" s="7"/>
      <c r="FB943" s="7"/>
      <c r="FC943" s="7"/>
      <c r="FD943" s="7"/>
      <c r="FE943" s="7"/>
      <c r="FF943" s="7"/>
      <c r="FG943" s="7"/>
      <c r="FH943" s="7"/>
      <c r="FI943" s="7"/>
      <c r="FJ943" s="7"/>
      <c r="FK943" s="7"/>
      <c r="FL943" s="7"/>
      <c r="FM943" s="7"/>
      <c r="FN943" s="7"/>
      <c r="FO943" s="7"/>
      <c r="FP943" s="7"/>
      <c r="FQ943" s="7"/>
      <c r="FR943" s="7"/>
      <c r="FS943" s="7"/>
      <c r="FT943" s="7"/>
      <c r="FU943" s="7"/>
      <c r="FV943" s="7"/>
      <c r="FW943" s="7"/>
      <c r="FX943" s="7"/>
      <c r="FY943" s="7"/>
      <c r="FZ943" s="7"/>
      <c r="GA943" s="7"/>
      <c r="GB943" s="7"/>
      <c r="GC943" s="7"/>
      <c r="GD943" s="7"/>
      <c r="GE943" s="7"/>
      <c r="GF943" s="7"/>
      <c r="GG943" s="7"/>
      <c r="GH943" s="7"/>
      <c r="GI943" s="7"/>
      <c r="GJ943" s="7"/>
      <c r="GK943" s="7"/>
      <c r="GL943" s="7"/>
      <c r="GM943" s="7"/>
      <c r="GN943" s="7"/>
      <c r="GO943" s="7"/>
      <c r="GP943" s="7"/>
      <c r="GQ943" s="7"/>
      <c r="GR943" s="7"/>
      <c r="GS943" s="7"/>
      <c r="GT943" s="7"/>
      <c r="GU943" s="7"/>
      <c r="GV943" s="7"/>
      <c r="GW943" s="7"/>
      <c r="GX943" s="7"/>
      <c r="GY943" s="7"/>
      <c r="GZ943" s="7"/>
      <c r="HA943" s="7"/>
      <c r="HB943" s="7"/>
      <c r="HC943" s="7"/>
      <c r="HD943" s="7"/>
      <c r="HE943" s="7"/>
      <c r="HF943" s="7"/>
      <c r="HG943" s="7"/>
      <c r="HH943" s="7"/>
      <c r="HI943" s="7"/>
      <c r="HJ943" s="7"/>
      <c r="HK943" s="7"/>
      <c r="HL943" s="7"/>
      <c r="HM943" s="7"/>
      <c r="HN943" s="7"/>
      <c r="HO943" s="7"/>
      <c r="HP943" s="7"/>
      <c r="HQ943" s="7"/>
      <c r="HR943" s="7"/>
      <c r="HS943" s="7"/>
      <c r="HT943" s="7"/>
      <c r="HU943" s="7"/>
      <c r="HV943" s="7"/>
      <c r="HW943" s="7"/>
      <c r="HX943" s="7"/>
      <c r="HY943" s="7"/>
      <c r="HZ943" s="7"/>
      <c r="IA943" s="7"/>
      <c r="IB943" s="7"/>
      <c r="IC943" s="7"/>
      <c r="ID943" s="7"/>
      <c r="IE943" s="7"/>
      <c r="IF943" s="7"/>
      <c r="IG943" s="7"/>
      <c r="IH943" s="7"/>
      <c r="II943" s="7"/>
      <c r="IJ943" s="7"/>
      <c r="IK943" s="7"/>
      <c r="IL943" s="7"/>
      <c r="IM943" s="7"/>
      <c r="IN943" s="7"/>
      <c r="IO943" s="7"/>
      <c r="IP943" s="7"/>
      <c r="IQ943" s="7"/>
    </row>
    <row r="944" spans="2:251">
      <c r="B944" s="65"/>
      <c r="C944" s="15"/>
      <c r="D944" s="15"/>
      <c r="F944" s="15"/>
      <c r="G944" s="14"/>
      <c r="H944" s="14"/>
      <c r="I944" s="14"/>
      <c r="J944" s="15"/>
      <c r="K944" s="14"/>
      <c r="L944" s="15"/>
      <c r="M944" s="15"/>
      <c r="N944" s="15"/>
      <c r="O944" s="15"/>
      <c r="P944" s="15"/>
      <c r="Q944" s="14"/>
      <c r="R944" s="15"/>
      <c r="S944" s="15"/>
      <c r="T944" s="15"/>
      <c r="U944" s="15"/>
      <c r="V944" s="15"/>
      <c r="W944" s="18"/>
      <c r="X944" s="15"/>
      <c r="Y944" s="15"/>
      <c r="Z944" s="18"/>
      <c r="AA944" s="15"/>
      <c r="AB944" s="15"/>
      <c r="AC944" s="18"/>
      <c r="AD944" s="16"/>
      <c r="AE944" s="16"/>
      <c r="AF944" s="11"/>
      <c r="AG944" s="15"/>
      <c r="AH944" s="15"/>
      <c r="AI944" s="18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4"/>
      <c r="AV944" s="15"/>
      <c r="AW944" s="15"/>
      <c r="AX944" s="15"/>
      <c r="AY944" s="15"/>
      <c r="AZ944" s="15"/>
      <c r="BA944" s="15"/>
      <c r="BB944" s="15"/>
      <c r="BC944" s="15"/>
      <c r="BD944" s="14"/>
      <c r="BE944" s="15"/>
      <c r="BF944" s="15"/>
      <c r="BG944" s="16"/>
      <c r="BH944" s="15"/>
      <c r="BI944" s="15"/>
      <c r="BJ944" s="7"/>
      <c r="BK944" s="7"/>
      <c r="BL944" s="15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  <c r="CR944" s="7"/>
      <c r="CS944" s="7"/>
      <c r="CT944" s="7"/>
      <c r="CU944" s="7"/>
      <c r="CV944" s="7"/>
      <c r="CW944" s="7"/>
      <c r="CX944" s="7"/>
      <c r="CY944" s="7"/>
      <c r="CZ944" s="7"/>
      <c r="DA944" s="7"/>
      <c r="DB944" s="7"/>
      <c r="DC944" s="7"/>
      <c r="DD944" s="7"/>
      <c r="DE944" s="7"/>
      <c r="DF944" s="7"/>
      <c r="DG944" s="7"/>
      <c r="DH944" s="7"/>
      <c r="DI944" s="7"/>
      <c r="DJ944" s="7"/>
      <c r="DK944" s="7"/>
      <c r="DL944" s="7"/>
      <c r="DM944" s="7"/>
      <c r="DN944" s="7"/>
      <c r="DO944" s="7"/>
      <c r="DP944" s="7"/>
      <c r="DQ944" s="7"/>
      <c r="DR944" s="7"/>
      <c r="DS944" s="7"/>
      <c r="DT944" s="7"/>
      <c r="DU944" s="7"/>
      <c r="DV944" s="7"/>
      <c r="DW944" s="7"/>
      <c r="DX944" s="7"/>
      <c r="DY944" s="7"/>
      <c r="DZ944" s="7"/>
      <c r="EA944" s="7"/>
      <c r="EB944" s="7"/>
      <c r="EC944" s="7"/>
      <c r="ED944" s="7"/>
      <c r="EE944" s="7"/>
      <c r="EF944" s="7"/>
      <c r="EG944" s="7"/>
      <c r="EH944" s="7"/>
      <c r="EI944" s="7"/>
      <c r="EJ944" s="7"/>
      <c r="EK944" s="7"/>
      <c r="EL944" s="7"/>
      <c r="EM944" s="7"/>
      <c r="EN944" s="7"/>
      <c r="EO944" s="7"/>
      <c r="EP944" s="7"/>
      <c r="EQ944" s="7"/>
      <c r="ER944" s="7"/>
      <c r="ES944" s="7"/>
      <c r="ET944" s="7"/>
      <c r="EU944" s="7"/>
      <c r="EV944" s="7"/>
      <c r="EW944" s="7"/>
      <c r="EX944" s="7"/>
      <c r="EY944" s="7"/>
      <c r="EZ944" s="7"/>
      <c r="FA944" s="7"/>
      <c r="FB944" s="7"/>
      <c r="FC944" s="7"/>
      <c r="FD944" s="7"/>
      <c r="FE944" s="7"/>
      <c r="FF944" s="7"/>
      <c r="FG944" s="7"/>
      <c r="FH944" s="7"/>
      <c r="FI944" s="7"/>
      <c r="FJ944" s="7"/>
      <c r="FK944" s="7"/>
      <c r="FL944" s="7"/>
      <c r="FM944" s="7"/>
      <c r="FN944" s="7"/>
      <c r="FO944" s="7"/>
      <c r="FP944" s="7"/>
      <c r="FQ944" s="7"/>
      <c r="FR944" s="7"/>
      <c r="FS944" s="7"/>
      <c r="FT944" s="7"/>
      <c r="FU944" s="7"/>
      <c r="FV944" s="7"/>
      <c r="FW944" s="7"/>
      <c r="FX944" s="7"/>
      <c r="FY944" s="7"/>
      <c r="FZ944" s="7"/>
      <c r="GA944" s="7"/>
      <c r="GB944" s="7"/>
      <c r="GC944" s="7"/>
      <c r="GD944" s="7"/>
      <c r="GE944" s="7"/>
      <c r="GF944" s="7"/>
      <c r="GG944" s="7"/>
      <c r="GH944" s="7"/>
      <c r="GI944" s="7"/>
      <c r="GJ944" s="7"/>
      <c r="GK944" s="7"/>
      <c r="GL944" s="7"/>
      <c r="GM944" s="7"/>
      <c r="GN944" s="7"/>
      <c r="GO944" s="7"/>
      <c r="GP944" s="7"/>
      <c r="GQ944" s="7"/>
      <c r="GR944" s="7"/>
      <c r="GS944" s="7"/>
      <c r="GT944" s="7"/>
      <c r="GU944" s="7"/>
      <c r="GV944" s="7"/>
      <c r="GW944" s="7"/>
      <c r="GX944" s="7"/>
      <c r="GY944" s="7"/>
      <c r="GZ944" s="7"/>
      <c r="HA944" s="7"/>
      <c r="HB944" s="7"/>
      <c r="HC944" s="7"/>
      <c r="HD944" s="7"/>
      <c r="HE944" s="7"/>
      <c r="HF944" s="7"/>
      <c r="HG944" s="7"/>
      <c r="HH944" s="7"/>
      <c r="HI944" s="7"/>
      <c r="HJ944" s="7"/>
      <c r="HK944" s="7"/>
      <c r="HL944" s="7"/>
      <c r="HM944" s="7"/>
      <c r="HN944" s="7"/>
      <c r="HO944" s="7"/>
      <c r="HP944" s="7"/>
      <c r="HQ944" s="7"/>
      <c r="HR944" s="7"/>
      <c r="HS944" s="7"/>
      <c r="HT944" s="7"/>
      <c r="HU944" s="7"/>
      <c r="HV944" s="7"/>
      <c r="HW944" s="7"/>
      <c r="HX944" s="7"/>
      <c r="HY944" s="7"/>
      <c r="HZ944" s="7"/>
      <c r="IA944" s="7"/>
      <c r="IB944" s="7"/>
      <c r="IC944" s="7"/>
      <c r="ID944" s="7"/>
      <c r="IE944" s="7"/>
      <c r="IF944" s="7"/>
      <c r="IG944" s="7"/>
      <c r="IH944" s="7"/>
      <c r="II944" s="7"/>
      <c r="IJ944" s="7"/>
      <c r="IK944" s="7"/>
      <c r="IL944" s="7"/>
      <c r="IM944" s="7"/>
      <c r="IN944" s="7"/>
      <c r="IO944" s="7"/>
      <c r="IP944" s="7"/>
      <c r="IQ944" s="7"/>
    </row>
    <row r="945" spans="2:251">
      <c r="B945" s="65"/>
      <c r="C945" s="15"/>
      <c r="D945" s="15"/>
      <c r="F945" s="15"/>
      <c r="G945" s="14"/>
      <c r="H945" s="14"/>
      <c r="I945" s="14"/>
      <c r="J945" s="15"/>
      <c r="K945" s="14"/>
      <c r="L945" s="15"/>
      <c r="M945" s="15"/>
      <c r="N945" s="15"/>
      <c r="O945" s="15"/>
      <c r="P945" s="15"/>
      <c r="Q945" s="14"/>
      <c r="R945" s="15"/>
      <c r="S945" s="15"/>
      <c r="T945" s="15"/>
      <c r="U945" s="15"/>
      <c r="V945" s="15"/>
      <c r="W945" s="18"/>
      <c r="X945" s="15"/>
      <c r="Y945" s="15"/>
      <c r="Z945" s="18"/>
      <c r="AA945" s="15"/>
      <c r="AB945" s="15"/>
      <c r="AC945" s="18"/>
      <c r="AD945" s="16"/>
      <c r="AE945" s="16"/>
      <c r="AF945" s="11"/>
      <c r="AG945" s="15"/>
      <c r="AH945" s="15"/>
      <c r="AI945" s="18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4"/>
      <c r="AV945" s="15"/>
      <c r="AW945" s="15"/>
      <c r="AX945" s="15"/>
      <c r="AY945" s="15"/>
      <c r="AZ945" s="15"/>
      <c r="BA945" s="15"/>
      <c r="BB945" s="15"/>
      <c r="BC945" s="15"/>
      <c r="BD945" s="14"/>
      <c r="BE945" s="15"/>
      <c r="BF945" s="15"/>
      <c r="BG945" s="16"/>
      <c r="BH945" s="15"/>
      <c r="BI945" s="15"/>
      <c r="BJ945" s="7"/>
      <c r="BK945" s="7"/>
      <c r="BL945" s="15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  <c r="CR945" s="7"/>
      <c r="CS945" s="7"/>
      <c r="CT945" s="7"/>
      <c r="CU945" s="7"/>
      <c r="CV945" s="7"/>
      <c r="CW945" s="7"/>
      <c r="CX945" s="7"/>
      <c r="CY945" s="7"/>
      <c r="CZ945" s="7"/>
      <c r="DA945" s="7"/>
      <c r="DB945" s="7"/>
      <c r="DC945" s="7"/>
      <c r="DD945" s="7"/>
      <c r="DE945" s="7"/>
      <c r="DF945" s="7"/>
      <c r="DG945" s="7"/>
      <c r="DH945" s="7"/>
      <c r="DI945" s="7"/>
      <c r="DJ945" s="7"/>
      <c r="DK945" s="7"/>
      <c r="DL945" s="7"/>
      <c r="DM945" s="7"/>
      <c r="DN945" s="7"/>
      <c r="DO945" s="7"/>
      <c r="DP945" s="7"/>
      <c r="DQ945" s="7"/>
      <c r="DR945" s="7"/>
      <c r="DS945" s="7"/>
      <c r="DT945" s="7"/>
      <c r="DU945" s="7"/>
      <c r="DV945" s="7"/>
      <c r="DW945" s="7"/>
      <c r="DX945" s="7"/>
      <c r="DY945" s="7"/>
      <c r="DZ945" s="7"/>
      <c r="EA945" s="7"/>
      <c r="EB945" s="7"/>
      <c r="EC945" s="7"/>
      <c r="ED945" s="7"/>
      <c r="EE945" s="7"/>
      <c r="EF945" s="7"/>
      <c r="EG945" s="7"/>
      <c r="EH945" s="7"/>
      <c r="EI945" s="7"/>
      <c r="EJ945" s="7"/>
      <c r="EK945" s="7"/>
      <c r="EL945" s="7"/>
      <c r="EM945" s="7"/>
      <c r="EN945" s="7"/>
      <c r="EO945" s="7"/>
      <c r="EP945" s="7"/>
      <c r="EQ945" s="7"/>
      <c r="ER945" s="7"/>
      <c r="ES945" s="7"/>
      <c r="ET945" s="7"/>
      <c r="EU945" s="7"/>
      <c r="EV945" s="7"/>
      <c r="EW945" s="7"/>
      <c r="EX945" s="7"/>
      <c r="EY945" s="7"/>
      <c r="EZ945" s="7"/>
      <c r="FA945" s="7"/>
      <c r="FB945" s="7"/>
      <c r="FC945" s="7"/>
      <c r="FD945" s="7"/>
      <c r="FE945" s="7"/>
      <c r="FF945" s="7"/>
      <c r="FG945" s="7"/>
      <c r="FH945" s="7"/>
      <c r="FI945" s="7"/>
      <c r="FJ945" s="7"/>
      <c r="FK945" s="7"/>
      <c r="FL945" s="7"/>
      <c r="FM945" s="7"/>
      <c r="FN945" s="7"/>
      <c r="FO945" s="7"/>
      <c r="FP945" s="7"/>
      <c r="FQ945" s="7"/>
      <c r="FR945" s="7"/>
      <c r="FS945" s="7"/>
      <c r="FT945" s="7"/>
      <c r="FU945" s="7"/>
      <c r="FV945" s="7"/>
      <c r="FW945" s="7"/>
      <c r="FX945" s="7"/>
      <c r="FY945" s="7"/>
      <c r="FZ945" s="7"/>
      <c r="GA945" s="7"/>
      <c r="GB945" s="7"/>
      <c r="GC945" s="7"/>
      <c r="GD945" s="7"/>
      <c r="GE945" s="7"/>
      <c r="GF945" s="7"/>
      <c r="GG945" s="7"/>
      <c r="GH945" s="7"/>
      <c r="GI945" s="7"/>
      <c r="GJ945" s="7"/>
      <c r="GK945" s="7"/>
      <c r="GL945" s="7"/>
      <c r="GM945" s="7"/>
      <c r="GN945" s="7"/>
      <c r="GO945" s="7"/>
      <c r="GP945" s="7"/>
      <c r="GQ945" s="7"/>
      <c r="GR945" s="7"/>
      <c r="GS945" s="7"/>
      <c r="GT945" s="7"/>
      <c r="GU945" s="7"/>
      <c r="GV945" s="7"/>
      <c r="GW945" s="7"/>
      <c r="GX945" s="7"/>
      <c r="GY945" s="7"/>
      <c r="GZ945" s="7"/>
      <c r="HA945" s="7"/>
      <c r="HB945" s="7"/>
      <c r="HC945" s="7"/>
      <c r="HD945" s="7"/>
      <c r="HE945" s="7"/>
      <c r="HF945" s="7"/>
      <c r="HG945" s="7"/>
      <c r="HH945" s="7"/>
      <c r="HI945" s="7"/>
      <c r="HJ945" s="7"/>
      <c r="HK945" s="7"/>
      <c r="HL945" s="7"/>
      <c r="HM945" s="7"/>
      <c r="HN945" s="7"/>
      <c r="HO945" s="7"/>
      <c r="HP945" s="7"/>
      <c r="HQ945" s="7"/>
      <c r="HR945" s="7"/>
      <c r="HS945" s="7"/>
      <c r="HT945" s="7"/>
      <c r="HU945" s="7"/>
      <c r="HV945" s="7"/>
      <c r="HW945" s="7"/>
      <c r="HX945" s="7"/>
      <c r="HY945" s="7"/>
      <c r="HZ945" s="7"/>
      <c r="IA945" s="7"/>
      <c r="IB945" s="7"/>
      <c r="IC945" s="7"/>
      <c r="ID945" s="7"/>
      <c r="IE945" s="7"/>
      <c r="IF945" s="7"/>
      <c r="IG945" s="7"/>
      <c r="IH945" s="7"/>
      <c r="II945" s="7"/>
      <c r="IJ945" s="7"/>
      <c r="IK945" s="7"/>
      <c r="IL945" s="7"/>
      <c r="IM945" s="7"/>
      <c r="IN945" s="7"/>
      <c r="IO945" s="7"/>
      <c r="IP945" s="7"/>
      <c r="IQ945" s="7"/>
    </row>
    <row r="946" spans="2:251">
      <c r="B946" s="65"/>
      <c r="C946" s="15"/>
      <c r="D946" s="15"/>
      <c r="F946" s="15"/>
      <c r="G946" s="14"/>
      <c r="H946" s="14"/>
      <c r="I946" s="14"/>
      <c r="J946" s="15"/>
      <c r="K946" s="14"/>
      <c r="L946" s="15"/>
      <c r="M946" s="15"/>
      <c r="N946" s="15"/>
      <c r="O946" s="15"/>
      <c r="P946" s="15"/>
      <c r="Q946" s="14"/>
      <c r="R946" s="15"/>
      <c r="S946" s="15"/>
      <c r="T946" s="15"/>
      <c r="U946" s="15"/>
      <c r="V946" s="15"/>
      <c r="W946" s="18"/>
      <c r="X946" s="15"/>
      <c r="Y946" s="15"/>
      <c r="Z946" s="18"/>
      <c r="AA946" s="15"/>
      <c r="AB946" s="15"/>
      <c r="AC946" s="18"/>
      <c r="AD946" s="16"/>
      <c r="AE946" s="16"/>
      <c r="AF946" s="11"/>
      <c r="AG946" s="15"/>
      <c r="AH946" s="15"/>
      <c r="AI946" s="18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4"/>
      <c r="AV946" s="15"/>
      <c r="AW946" s="15"/>
      <c r="AX946" s="15"/>
      <c r="AY946" s="15"/>
      <c r="AZ946" s="15"/>
      <c r="BA946" s="15"/>
      <c r="BB946" s="15"/>
      <c r="BC946" s="15"/>
      <c r="BD946" s="14"/>
      <c r="BE946" s="15"/>
      <c r="BF946" s="15"/>
      <c r="BG946" s="16"/>
      <c r="BH946" s="15"/>
      <c r="BI946" s="15"/>
      <c r="BJ946" s="7"/>
      <c r="BK946" s="7"/>
      <c r="BL946" s="15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  <c r="CR946" s="7"/>
      <c r="CS946" s="7"/>
      <c r="CT946" s="7"/>
      <c r="CU946" s="7"/>
      <c r="CV946" s="7"/>
      <c r="CW946" s="7"/>
      <c r="CX946" s="7"/>
      <c r="CY946" s="7"/>
      <c r="CZ946" s="7"/>
      <c r="DA946" s="7"/>
      <c r="DB946" s="7"/>
      <c r="DC946" s="7"/>
      <c r="DD946" s="7"/>
      <c r="DE946" s="7"/>
      <c r="DF946" s="7"/>
      <c r="DG946" s="7"/>
      <c r="DH946" s="7"/>
      <c r="DI946" s="7"/>
      <c r="DJ946" s="7"/>
      <c r="DK946" s="7"/>
      <c r="DL946" s="7"/>
      <c r="DM946" s="7"/>
      <c r="DN946" s="7"/>
      <c r="DO946" s="7"/>
      <c r="DP946" s="7"/>
      <c r="DQ946" s="7"/>
      <c r="DR946" s="7"/>
      <c r="DS946" s="7"/>
      <c r="DT946" s="7"/>
      <c r="DU946" s="7"/>
      <c r="DV946" s="7"/>
      <c r="DW946" s="7"/>
      <c r="DX946" s="7"/>
      <c r="DY946" s="7"/>
      <c r="DZ946" s="7"/>
      <c r="EA946" s="7"/>
      <c r="EB946" s="7"/>
      <c r="EC946" s="7"/>
      <c r="ED946" s="7"/>
      <c r="EE946" s="7"/>
      <c r="EF946" s="7"/>
      <c r="EG946" s="7"/>
      <c r="EH946" s="7"/>
      <c r="EI946" s="7"/>
      <c r="EJ946" s="7"/>
      <c r="EK946" s="7"/>
      <c r="EL946" s="7"/>
      <c r="EM946" s="7"/>
      <c r="EN946" s="7"/>
      <c r="EO946" s="7"/>
      <c r="EP946" s="7"/>
      <c r="EQ946" s="7"/>
      <c r="ER946" s="7"/>
      <c r="ES946" s="7"/>
      <c r="ET946" s="7"/>
      <c r="EU946" s="7"/>
      <c r="EV946" s="7"/>
      <c r="EW946" s="7"/>
      <c r="EX946" s="7"/>
      <c r="EY946" s="7"/>
      <c r="EZ946" s="7"/>
      <c r="FA946" s="7"/>
      <c r="FB946" s="7"/>
      <c r="FC946" s="7"/>
      <c r="FD946" s="7"/>
      <c r="FE946" s="7"/>
      <c r="FF946" s="7"/>
      <c r="FG946" s="7"/>
      <c r="FH946" s="7"/>
      <c r="FI946" s="7"/>
      <c r="FJ946" s="7"/>
      <c r="FK946" s="7"/>
      <c r="FL946" s="7"/>
      <c r="FM946" s="7"/>
      <c r="FN946" s="7"/>
      <c r="FO946" s="7"/>
      <c r="FP946" s="7"/>
      <c r="FQ946" s="7"/>
      <c r="FR946" s="7"/>
      <c r="FS946" s="7"/>
      <c r="FT946" s="7"/>
      <c r="FU946" s="7"/>
      <c r="FV946" s="7"/>
      <c r="FW946" s="7"/>
      <c r="FX946" s="7"/>
      <c r="FY946" s="7"/>
      <c r="FZ946" s="7"/>
      <c r="GA946" s="7"/>
      <c r="GB946" s="7"/>
      <c r="GC946" s="7"/>
      <c r="GD946" s="7"/>
      <c r="GE946" s="7"/>
      <c r="GF946" s="7"/>
      <c r="GG946" s="7"/>
      <c r="GH946" s="7"/>
      <c r="GI946" s="7"/>
      <c r="GJ946" s="7"/>
      <c r="GK946" s="7"/>
      <c r="GL946" s="7"/>
      <c r="GM946" s="7"/>
      <c r="GN946" s="7"/>
      <c r="GO946" s="7"/>
      <c r="GP946" s="7"/>
      <c r="GQ946" s="7"/>
      <c r="GR946" s="7"/>
      <c r="GS946" s="7"/>
      <c r="GT946" s="7"/>
      <c r="GU946" s="7"/>
      <c r="GV946" s="7"/>
      <c r="GW946" s="7"/>
      <c r="GX946" s="7"/>
      <c r="GY946" s="7"/>
      <c r="GZ946" s="7"/>
      <c r="HA946" s="7"/>
      <c r="HB946" s="7"/>
      <c r="HC946" s="7"/>
      <c r="HD946" s="7"/>
      <c r="HE946" s="7"/>
      <c r="HF946" s="7"/>
      <c r="HG946" s="7"/>
      <c r="HH946" s="7"/>
      <c r="HI946" s="7"/>
      <c r="HJ946" s="7"/>
      <c r="HK946" s="7"/>
      <c r="HL946" s="7"/>
      <c r="HM946" s="7"/>
      <c r="HN946" s="7"/>
      <c r="HO946" s="7"/>
      <c r="HP946" s="7"/>
      <c r="HQ946" s="7"/>
      <c r="HR946" s="7"/>
      <c r="HS946" s="7"/>
      <c r="HT946" s="7"/>
      <c r="HU946" s="7"/>
      <c r="HV946" s="7"/>
      <c r="HW946" s="7"/>
      <c r="HX946" s="7"/>
      <c r="HY946" s="7"/>
      <c r="HZ946" s="7"/>
      <c r="IA946" s="7"/>
      <c r="IB946" s="7"/>
      <c r="IC946" s="7"/>
      <c r="ID946" s="7"/>
      <c r="IE946" s="7"/>
      <c r="IF946" s="7"/>
      <c r="IG946" s="7"/>
      <c r="IH946" s="7"/>
      <c r="II946" s="7"/>
      <c r="IJ946" s="7"/>
      <c r="IK946" s="7"/>
      <c r="IL946" s="7"/>
      <c r="IM946" s="7"/>
      <c r="IN946" s="7"/>
      <c r="IO946" s="7"/>
      <c r="IP946" s="7"/>
      <c r="IQ946" s="7"/>
    </row>
    <row r="947" spans="2:251">
      <c r="B947" s="65"/>
      <c r="C947" s="15"/>
      <c r="D947" s="15"/>
      <c r="F947" s="15"/>
      <c r="G947" s="14"/>
      <c r="H947" s="14"/>
      <c r="I947" s="14"/>
      <c r="J947" s="15"/>
      <c r="K947" s="14"/>
      <c r="L947" s="15"/>
      <c r="M947" s="15"/>
      <c r="N947" s="15"/>
      <c r="O947" s="15"/>
      <c r="P947" s="15"/>
      <c r="Q947" s="14"/>
      <c r="R947" s="15"/>
      <c r="S947" s="15"/>
      <c r="T947" s="15"/>
      <c r="U947" s="15"/>
      <c r="V947" s="15"/>
      <c r="W947" s="18"/>
      <c r="X947" s="15"/>
      <c r="Y947" s="15"/>
      <c r="Z947" s="18"/>
      <c r="AA947" s="15"/>
      <c r="AB947" s="15"/>
      <c r="AC947" s="18"/>
      <c r="AD947" s="16"/>
      <c r="AE947" s="16"/>
      <c r="AF947" s="11"/>
      <c r="AG947" s="15"/>
      <c r="AH947" s="15"/>
      <c r="AI947" s="18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4"/>
      <c r="AV947" s="15"/>
      <c r="AW947" s="15"/>
      <c r="AX947" s="15"/>
      <c r="AY947" s="15"/>
      <c r="AZ947" s="15"/>
      <c r="BA947" s="15"/>
      <c r="BB947" s="15"/>
      <c r="BC947" s="15"/>
      <c r="BD947" s="14"/>
      <c r="BE947" s="15"/>
      <c r="BF947" s="15"/>
      <c r="BG947" s="16"/>
      <c r="BH947" s="15"/>
      <c r="BI947" s="15"/>
      <c r="BJ947" s="7"/>
      <c r="BK947" s="7"/>
      <c r="BL947" s="15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  <c r="CR947" s="7"/>
      <c r="CS947" s="7"/>
      <c r="CT947" s="7"/>
      <c r="CU947" s="7"/>
      <c r="CV947" s="7"/>
      <c r="CW947" s="7"/>
      <c r="CX947" s="7"/>
      <c r="CY947" s="7"/>
      <c r="CZ947" s="7"/>
      <c r="DA947" s="7"/>
      <c r="DB947" s="7"/>
      <c r="DC947" s="7"/>
      <c r="DD947" s="7"/>
      <c r="DE947" s="7"/>
      <c r="DF947" s="7"/>
      <c r="DG947" s="7"/>
      <c r="DH947" s="7"/>
      <c r="DI947" s="7"/>
      <c r="DJ947" s="7"/>
      <c r="DK947" s="7"/>
      <c r="DL947" s="7"/>
      <c r="DM947" s="7"/>
      <c r="DN947" s="7"/>
      <c r="DO947" s="7"/>
      <c r="DP947" s="7"/>
      <c r="DQ947" s="7"/>
      <c r="DR947" s="7"/>
      <c r="DS947" s="7"/>
      <c r="DT947" s="7"/>
      <c r="DU947" s="7"/>
      <c r="DV947" s="7"/>
      <c r="DW947" s="7"/>
      <c r="DX947" s="7"/>
      <c r="DY947" s="7"/>
      <c r="DZ947" s="7"/>
      <c r="EA947" s="7"/>
      <c r="EB947" s="7"/>
      <c r="EC947" s="7"/>
      <c r="ED947" s="7"/>
      <c r="EE947" s="7"/>
      <c r="EF947" s="7"/>
      <c r="EG947" s="7"/>
      <c r="EH947" s="7"/>
      <c r="EI947" s="7"/>
      <c r="EJ947" s="7"/>
      <c r="EK947" s="7"/>
      <c r="EL947" s="7"/>
      <c r="EM947" s="7"/>
      <c r="EN947" s="7"/>
      <c r="EO947" s="7"/>
      <c r="EP947" s="7"/>
      <c r="EQ947" s="7"/>
      <c r="ER947" s="7"/>
      <c r="ES947" s="7"/>
      <c r="ET947" s="7"/>
      <c r="EU947" s="7"/>
      <c r="EV947" s="7"/>
      <c r="EW947" s="7"/>
      <c r="EX947" s="7"/>
      <c r="EY947" s="7"/>
      <c r="EZ947" s="7"/>
      <c r="FA947" s="7"/>
      <c r="FB947" s="7"/>
      <c r="FC947" s="7"/>
      <c r="FD947" s="7"/>
      <c r="FE947" s="7"/>
      <c r="FF947" s="7"/>
      <c r="FG947" s="7"/>
      <c r="FH947" s="7"/>
      <c r="FI947" s="7"/>
      <c r="FJ947" s="7"/>
      <c r="FK947" s="7"/>
      <c r="FL947" s="7"/>
      <c r="FM947" s="7"/>
      <c r="FN947" s="7"/>
      <c r="FO947" s="7"/>
      <c r="FP947" s="7"/>
      <c r="FQ947" s="7"/>
      <c r="FR947" s="7"/>
      <c r="FS947" s="7"/>
      <c r="FT947" s="7"/>
      <c r="FU947" s="7"/>
      <c r="FV947" s="7"/>
      <c r="FW947" s="7"/>
      <c r="FX947" s="7"/>
      <c r="FY947" s="7"/>
      <c r="FZ947" s="7"/>
      <c r="GA947" s="7"/>
      <c r="GB947" s="7"/>
      <c r="GC947" s="7"/>
      <c r="GD947" s="7"/>
      <c r="GE947" s="7"/>
      <c r="GF947" s="7"/>
      <c r="GG947" s="7"/>
      <c r="GH947" s="7"/>
      <c r="GI947" s="7"/>
      <c r="GJ947" s="7"/>
      <c r="GK947" s="7"/>
      <c r="GL947" s="7"/>
      <c r="GM947" s="7"/>
      <c r="GN947" s="7"/>
      <c r="GO947" s="7"/>
      <c r="GP947" s="7"/>
      <c r="GQ947" s="7"/>
      <c r="GR947" s="7"/>
      <c r="GS947" s="7"/>
      <c r="GT947" s="7"/>
      <c r="GU947" s="7"/>
      <c r="GV947" s="7"/>
      <c r="GW947" s="7"/>
      <c r="GX947" s="7"/>
      <c r="GY947" s="7"/>
      <c r="GZ947" s="7"/>
      <c r="HA947" s="7"/>
      <c r="HB947" s="7"/>
      <c r="HC947" s="7"/>
      <c r="HD947" s="7"/>
      <c r="HE947" s="7"/>
      <c r="HF947" s="7"/>
      <c r="HG947" s="7"/>
      <c r="HH947" s="7"/>
      <c r="HI947" s="7"/>
      <c r="HJ947" s="7"/>
      <c r="HK947" s="7"/>
      <c r="HL947" s="7"/>
      <c r="HM947" s="7"/>
      <c r="HN947" s="7"/>
      <c r="HO947" s="7"/>
      <c r="HP947" s="7"/>
      <c r="HQ947" s="7"/>
      <c r="HR947" s="7"/>
      <c r="HS947" s="7"/>
      <c r="HT947" s="7"/>
      <c r="HU947" s="7"/>
      <c r="HV947" s="7"/>
      <c r="HW947" s="7"/>
      <c r="HX947" s="7"/>
      <c r="HY947" s="7"/>
      <c r="HZ947" s="7"/>
      <c r="IA947" s="7"/>
      <c r="IB947" s="7"/>
      <c r="IC947" s="7"/>
      <c r="ID947" s="7"/>
      <c r="IE947" s="7"/>
      <c r="IF947" s="7"/>
      <c r="IG947" s="7"/>
      <c r="IH947" s="7"/>
      <c r="II947" s="7"/>
      <c r="IJ947" s="7"/>
      <c r="IK947" s="7"/>
      <c r="IL947" s="7"/>
      <c r="IM947" s="7"/>
      <c r="IN947" s="7"/>
      <c r="IO947" s="7"/>
      <c r="IP947" s="7"/>
      <c r="IQ947" s="7"/>
    </row>
    <row r="948" spans="2:251">
      <c r="B948" s="65"/>
      <c r="C948" s="15"/>
      <c r="D948" s="15"/>
      <c r="F948" s="15"/>
      <c r="G948" s="14"/>
      <c r="H948" s="14"/>
      <c r="I948" s="14"/>
      <c r="J948" s="15"/>
      <c r="K948" s="14"/>
      <c r="L948" s="15"/>
      <c r="M948" s="15"/>
      <c r="N948" s="15"/>
      <c r="O948" s="15"/>
      <c r="P948" s="15"/>
      <c r="Q948" s="14"/>
      <c r="R948" s="15"/>
      <c r="S948" s="15"/>
      <c r="T948" s="15"/>
      <c r="U948" s="15"/>
      <c r="V948" s="15"/>
      <c r="W948" s="18"/>
      <c r="X948" s="15"/>
      <c r="Y948" s="15"/>
      <c r="Z948" s="18"/>
      <c r="AA948" s="15"/>
      <c r="AB948" s="15"/>
      <c r="AC948" s="18"/>
      <c r="AD948" s="16"/>
      <c r="AE948" s="16"/>
      <c r="AF948" s="11"/>
      <c r="AG948" s="15"/>
      <c r="AH948" s="15"/>
      <c r="AI948" s="18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4"/>
      <c r="AV948" s="15"/>
      <c r="AW948" s="15"/>
      <c r="AX948" s="15"/>
      <c r="AY948" s="15"/>
      <c r="AZ948" s="15"/>
      <c r="BA948" s="15"/>
      <c r="BB948" s="15"/>
      <c r="BC948" s="15"/>
      <c r="BD948" s="14"/>
      <c r="BE948" s="15"/>
      <c r="BF948" s="15"/>
      <c r="BG948" s="15"/>
      <c r="BH948" s="15"/>
      <c r="BI948" s="15"/>
      <c r="BJ948" s="7"/>
      <c r="BK948" s="7"/>
      <c r="BL948" s="15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  <c r="CU948" s="7"/>
      <c r="CV948" s="7"/>
      <c r="CW948" s="7"/>
      <c r="CX948" s="7"/>
      <c r="CY948" s="7"/>
      <c r="CZ948" s="7"/>
      <c r="DA948" s="7"/>
      <c r="DB948" s="7"/>
      <c r="DC948" s="7"/>
      <c r="DD948" s="7"/>
      <c r="DE948" s="7"/>
      <c r="DF948" s="7"/>
      <c r="DG948" s="7"/>
      <c r="DH948" s="7"/>
      <c r="DI948" s="7"/>
      <c r="DJ948" s="7"/>
      <c r="DK948" s="7"/>
      <c r="DL948" s="7"/>
      <c r="DM948" s="7"/>
      <c r="DN948" s="7"/>
      <c r="DO948" s="7"/>
      <c r="DP948" s="7"/>
      <c r="DQ948" s="7"/>
      <c r="DR948" s="7"/>
      <c r="DS948" s="7"/>
      <c r="DT948" s="7"/>
      <c r="DU948" s="7"/>
      <c r="DV948" s="7"/>
      <c r="DW948" s="7"/>
      <c r="DX948" s="7"/>
      <c r="DY948" s="7"/>
      <c r="DZ948" s="7"/>
      <c r="EA948" s="7"/>
      <c r="EB948" s="7"/>
      <c r="EC948" s="7"/>
      <c r="ED948" s="7"/>
      <c r="EE948" s="7"/>
      <c r="EF948" s="7"/>
      <c r="EG948" s="7"/>
      <c r="EH948" s="7"/>
      <c r="EI948" s="7"/>
      <c r="EJ948" s="7"/>
      <c r="EK948" s="7"/>
      <c r="EL948" s="7"/>
      <c r="EM948" s="7"/>
      <c r="EN948" s="7"/>
      <c r="EO948" s="7"/>
      <c r="EP948" s="7"/>
      <c r="EQ948" s="7"/>
      <c r="ER948" s="7"/>
      <c r="ES948" s="7"/>
      <c r="ET948" s="7"/>
      <c r="EU948" s="7"/>
      <c r="EV948" s="7"/>
      <c r="EW948" s="7"/>
      <c r="EX948" s="7"/>
      <c r="EY948" s="7"/>
      <c r="EZ948" s="7"/>
      <c r="FA948" s="7"/>
      <c r="FB948" s="7"/>
      <c r="FC948" s="7"/>
      <c r="FD948" s="7"/>
      <c r="FE948" s="7"/>
      <c r="FF948" s="7"/>
      <c r="FG948" s="7"/>
      <c r="FH948" s="7"/>
      <c r="FI948" s="7"/>
      <c r="FJ948" s="7"/>
      <c r="FK948" s="7"/>
      <c r="FL948" s="7"/>
      <c r="FM948" s="7"/>
      <c r="FN948" s="7"/>
      <c r="FO948" s="7"/>
      <c r="FP948" s="7"/>
      <c r="FQ948" s="7"/>
      <c r="FR948" s="7"/>
      <c r="FS948" s="7"/>
      <c r="FT948" s="7"/>
      <c r="FU948" s="7"/>
      <c r="FV948" s="7"/>
      <c r="FW948" s="7"/>
      <c r="FX948" s="7"/>
      <c r="FY948" s="7"/>
      <c r="FZ948" s="7"/>
      <c r="GA948" s="7"/>
      <c r="GB948" s="7"/>
      <c r="GC948" s="7"/>
      <c r="GD948" s="7"/>
      <c r="GE948" s="7"/>
      <c r="GF948" s="7"/>
      <c r="GG948" s="7"/>
      <c r="GH948" s="7"/>
      <c r="GI948" s="7"/>
      <c r="GJ948" s="7"/>
      <c r="GK948" s="7"/>
      <c r="GL948" s="7"/>
      <c r="GM948" s="7"/>
      <c r="GN948" s="7"/>
      <c r="GO948" s="7"/>
      <c r="GP948" s="7"/>
      <c r="GQ948" s="7"/>
      <c r="GR948" s="7"/>
      <c r="GS948" s="7"/>
      <c r="GT948" s="7"/>
      <c r="GU948" s="7"/>
      <c r="GV948" s="7"/>
      <c r="GW948" s="7"/>
      <c r="GX948" s="7"/>
      <c r="GY948" s="7"/>
      <c r="GZ948" s="7"/>
      <c r="HA948" s="7"/>
      <c r="HB948" s="7"/>
      <c r="HC948" s="7"/>
      <c r="HD948" s="7"/>
      <c r="HE948" s="7"/>
      <c r="HF948" s="7"/>
      <c r="HG948" s="7"/>
      <c r="HH948" s="7"/>
      <c r="HI948" s="7"/>
      <c r="HJ948" s="7"/>
      <c r="HK948" s="7"/>
      <c r="HL948" s="7"/>
      <c r="HM948" s="7"/>
      <c r="HN948" s="7"/>
      <c r="HO948" s="7"/>
      <c r="HP948" s="7"/>
      <c r="HQ948" s="7"/>
      <c r="HR948" s="7"/>
      <c r="HS948" s="7"/>
      <c r="HT948" s="7"/>
      <c r="HU948" s="7"/>
      <c r="HV948" s="7"/>
      <c r="HW948" s="7"/>
      <c r="HX948" s="7"/>
      <c r="HY948" s="7"/>
      <c r="HZ948" s="7"/>
      <c r="IA948" s="7"/>
      <c r="IB948" s="7"/>
      <c r="IC948" s="7"/>
      <c r="ID948" s="7"/>
      <c r="IE948" s="7"/>
      <c r="IF948" s="7"/>
      <c r="IG948" s="7"/>
      <c r="IH948" s="7"/>
      <c r="II948" s="7"/>
      <c r="IJ948" s="7"/>
      <c r="IK948" s="7"/>
      <c r="IL948" s="7"/>
      <c r="IM948" s="7"/>
      <c r="IN948" s="7"/>
      <c r="IO948" s="7"/>
      <c r="IP948" s="7"/>
      <c r="IQ948" s="7"/>
    </row>
    <row r="949" spans="2:251">
      <c r="B949" s="65"/>
      <c r="C949" s="15"/>
      <c r="D949" s="15"/>
      <c r="F949" s="15"/>
      <c r="G949" s="14"/>
      <c r="H949" s="14"/>
      <c r="I949" s="14"/>
      <c r="J949" s="15"/>
      <c r="K949" s="14"/>
      <c r="L949" s="15"/>
      <c r="M949" s="15"/>
      <c r="N949" s="15"/>
      <c r="O949" s="15"/>
      <c r="P949" s="15"/>
      <c r="Q949" s="14"/>
      <c r="R949" s="15"/>
      <c r="S949" s="15"/>
      <c r="T949" s="15"/>
      <c r="U949" s="15"/>
      <c r="V949" s="15"/>
      <c r="W949" s="18"/>
      <c r="X949" s="15"/>
      <c r="Y949" s="15"/>
      <c r="Z949" s="18"/>
      <c r="AA949" s="15"/>
      <c r="AB949" s="15"/>
      <c r="AC949" s="18"/>
      <c r="AD949" s="16"/>
      <c r="AE949" s="16"/>
      <c r="AF949" s="11"/>
      <c r="AG949" s="15"/>
      <c r="AH949" s="15"/>
      <c r="AI949" s="18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4"/>
      <c r="AV949" s="15"/>
      <c r="AW949" s="15"/>
      <c r="AX949" s="15"/>
      <c r="AY949" s="15"/>
      <c r="AZ949" s="15"/>
      <c r="BA949" s="15"/>
      <c r="BB949" s="15"/>
      <c r="BC949" s="15"/>
      <c r="BD949" s="14"/>
      <c r="BE949" s="15"/>
      <c r="BF949" s="15"/>
      <c r="BG949" s="16"/>
      <c r="BH949" s="15"/>
      <c r="BI949" s="15"/>
      <c r="BJ949" s="7"/>
      <c r="BK949" s="7"/>
      <c r="BL949" s="15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  <c r="CR949" s="7"/>
      <c r="CS949" s="7"/>
      <c r="CT949" s="7"/>
      <c r="CU949" s="7"/>
      <c r="CV949" s="7"/>
      <c r="CW949" s="7"/>
      <c r="CX949" s="7"/>
      <c r="CY949" s="7"/>
      <c r="CZ949" s="7"/>
      <c r="DA949" s="7"/>
      <c r="DB949" s="7"/>
      <c r="DC949" s="7"/>
      <c r="DD949" s="7"/>
      <c r="DE949" s="7"/>
      <c r="DF949" s="7"/>
      <c r="DG949" s="7"/>
      <c r="DH949" s="7"/>
      <c r="DI949" s="7"/>
      <c r="DJ949" s="7"/>
      <c r="DK949" s="7"/>
      <c r="DL949" s="7"/>
      <c r="DM949" s="7"/>
      <c r="DN949" s="7"/>
      <c r="DO949" s="7"/>
      <c r="DP949" s="7"/>
      <c r="DQ949" s="7"/>
      <c r="DR949" s="7"/>
      <c r="DS949" s="7"/>
      <c r="DT949" s="7"/>
      <c r="DU949" s="7"/>
      <c r="DV949" s="7"/>
      <c r="DW949" s="7"/>
      <c r="DX949" s="7"/>
      <c r="DY949" s="7"/>
      <c r="DZ949" s="7"/>
      <c r="EA949" s="7"/>
      <c r="EB949" s="7"/>
      <c r="EC949" s="7"/>
      <c r="ED949" s="7"/>
      <c r="EE949" s="7"/>
      <c r="EF949" s="7"/>
      <c r="EG949" s="7"/>
      <c r="EH949" s="7"/>
      <c r="EI949" s="7"/>
      <c r="EJ949" s="7"/>
      <c r="EK949" s="7"/>
      <c r="EL949" s="7"/>
      <c r="EM949" s="7"/>
      <c r="EN949" s="7"/>
      <c r="EO949" s="7"/>
      <c r="EP949" s="7"/>
      <c r="EQ949" s="7"/>
      <c r="ER949" s="7"/>
      <c r="ES949" s="7"/>
      <c r="ET949" s="7"/>
      <c r="EU949" s="7"/>
      <c r="EV949" s="7"/>
      <c r="EW949" s="7"/>
      <c r="EX949" s="7"/>
      <c r="EY949" s="7"/>
      <c r="EZ949" s="7"/>
      <c r="FA949" s="7"/>
      <c r="FB949" s="7"/>
      <c r="FC949" s="7"/>
      <c r="FD949" s="7"/>
      <c r="FE949" s="7"/>
      <c r="FF949" s="7"/>
      <c r="FG949" s="7"/>
      <c r="FH949" s="7"/>
      <c r="FI949" s="7"/>
      <c r="FJ949" s="7"/>
      <c r="FK949" s="7"/>
      <c r="FL949" s="7"/>
      <c r="FM949" s="7"/>
      <c r="FN949" s="7"/>
      <c r="FO949" s="7"/>
      <c r="FP949" s="7"/>
      <c r="FQ949" s="7"/>
      <c r="FR949" s="7"/>
      <c r="FS949" s="7"/>
      <c r="FT949" s="7"/>
      <c r="FU949" s="7"/>
      <c r="FV949" s="7"/>
      <c r="FW949" s="7"/>
      <c r="FX949" s="7"/>
      <c r="FY949" s="7"/>
      <c r="FZ949" s="7"/>
      <c r="GA949" s="7"/>
      <c r="GB949" s="7"/>
      <c r="GC949" s="7"/>
      <c r="GD949" s="7"/>
      <c r="GE949" s="7"/>
      <c r="GF949" s="7"/>
      <c r="GG949" s="7"/>
      <c r="GH949" s="7"/>
      <c r="GI949" s="7"/>
      <c r="GJ949" s="7"/>
      <c r="GK949" s="7"/>
      <c r="GL949" s="7"/>
      <c r="GM949" s="7"/>
      <c r="GN949" s="7"/>
      <c r="GO949" s="7"/>
      <c r="GP949" s="7"/>
      <c r="GQ949" s="7"/>
      <c r="GR949" s="7"/>
      <c r="GS949" s="7"/>
      <c r="GT949" s="7"/>
      <c r="GU949" s="7"/>
      <c r="GV949" s="7"/>
      <c r="GW949" s="7"/>
      <c r="GX949" s="7"/>
      <c r="GY949" s="7"/>
      <c r="GZ949" s="7"/>
      <c r="HA949" s="7"/>
      <c r="HB949" s="7"/>
      <c r="HC949" s="7"/>
      <c r="HD949" s="7"/>
      <c r="HE949" s="7"/>
      <c r="HF949" s="7"/>
      <c r="HG949" s="7"/>
      <c r="HH949" s="7"/>
      <c r="HI949" s="7"/>
      <c r="HJ949" s="7"/>
      <c r="HK949" s="7"/>
      <c r="HL949" s="7"/>
      <c r="HM949" s="7"/>
      <c r="HN949" s="7"/>
      <c r="HO949" s="7"/>
      <c r="HP949" s="7"/>
      <c r="HQ949" s="7"/>
      <c r="HR949" s="7"/>
      <c r="HS949" s="7"/>
      <c r="HT949" s="7"/>
      <c r="HU949" s="7"/>
      <c r="HV949" s="7"/>
      <c r="HW949" s="7"/>
      <c r="HX949" s="7"/>
      <c r="HY949" s="7"/>
      <c r="HZ949" s="7"/>
      <c r="IA949" s="7"/>
      <c r="IB949" s="7"/>
      <c r="IC949" s="7"/>
      <c r="ID949" s="7"/>
      <c r="IE949" s="7"/>
      <c r="IF949" s="7"/>
      <c r="IG949" s="7"/>
      <c r="IH949" s="7"/>
      <c r="II949" s="7"/>
      <c r="IJ949" s="7"/>
      <c r="IK949" s="7"/>
      <c r="IL949" s="7"/>
      <c r="IM949" s="7"/>
      <c r="IN949" s="7"/>
      <c r="IO949" s="7"/>
      <c r="IP949" s="7"/>
      <c r="IQ949" s="7"/>
    </row>
    <row r="950" spans="2:251">
      <c r="B950" s="65"/>
      <c r="C950" s="15"/>
      <c r="D950" s="15"/>
      <c r="F950" s="15"/>
      <c r="G950" s="14"/>
      <c r="H950" s="14"/>
      <c r="I950" s="14"/>
      <c r="J950" s="15"/>
      <c r="K950" s="14"/>
      <c r="L950" s="15"/>
      <c r="M950" s="15"/>
      <c r="N950" s="15"/>
      <c r="O950" s="15"/>
      <c r="P950" s="15"/>
      <c r="Q950" s="14"/>
      <c r="R950" s="15"/>
      <c r="S950" s="15"/>
      <c r="T950" s="15"/>
      <c r="U950" s="15"/>
      <c r="V950" s="15"/>
      <c r="W950" s="18"/>
      <c r="X950" s="15"/>
      <c r="Y950" s="15"/>
      <c r="Z950" s="18"/>
      <c r="AA950" s="15"/>
      <c r="AB950" s="15"/>
      <c r="AC950" s="18"/>
      <c r="AD950" s="16"/>
      <c r="AE950" s="16"/>
      <c r="AF950" s="11"/>
      <c r="AG950" s="15"/>
      <c r="AH950" s="15"/>
      <c r="AI950" s="18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4"/>
      <c r="AV950" s="15"/>
      <c r="AW950" s="15"/>
      <c r="AX950" s="15"/>
      <c r="AY950" s="15"/>
      <c r="AZ950" s="15"/>
      <c r="BA950" s="15"/>
      <c r="BB950" s="15"/>
      <c r="BC950" s="15"/>
      <c r="BD950" s="14"/>
      <c r="BE950" s="15"/>
      <c r="BF950" s="15"/>
      <c r="BG950" s="16"/>
      <c r="BH950" s="15"/>
      <c r="BI950" s="15"/>
      <c r="BJ950" s="7"/>
      <c r="BK950" s="7"/>
      <c r="BL950" s="15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  <c r="CR950" s="7"/>
      <c r="CS950" s="7"/>
      <c r="CT950" s="7"/>
      <c r="CU950" s="7"/>
      <c r="CV950" s="7"/>
      <c r="CW950" s="7"/>
      <c r="CX950" s="7"/>
      <c r="CY950" s="7"/>
      <c r="CZ950" s="7"/>
      <c r="DA950" s="7"/>
      <c r="DB950" s="7"/>
      <c r="DC950" s="7"/>
      <c r="DD950" s="7"/>
      <c r="DE950" s="7"/>
      <c r="DF950" s="7"/>
      <c r="DG950" s="7"/>
      <c r="DH950" s="7"/>
      <c r="DI950" s="7"/>
      <c r="DJ950" s="7"/>
      <c r="DK950" s="7"/>
      <c r="DL950" s="7"/>
      <c r="DM950" s="7"/>
      <c r="DN950" s="7"/>
      <c r="DO950" s="7"/>
      <c r="DP950" s="7"/>
      <c r="DQ950" s="7"/>
      <c r="DR950" s="7"/>
      <c r="DS950" s="7"/>
      <c r="DT950" s="7"/>
      <c r="DU950" s="7"/>
      <c r="DV950" s="7"/>
      <c r="DW950" s="7"/>
      <c r="DX950" s="7"/>
      <c r="DY950" s="7"/>
      <c r="DZ950" s="7"/>
      <c r="EA950" s="7"/>
      <c r="EB950" s="7"/>
      <c r="EC950" s="7"/>
      <c r="ED950" s="7"/>
      <c r="EE950" s="7"/>
      <c r="EF950" s="7"/>
      <c r="EG950" s="7"/>
      <c r="EH950" s="7"/>
      <c r="EI950" s="7"/>
      <c r="EJ950" s="7"/>
      <c r="EK950" s="7"/>
      <c r="EL950" s="7"/>
      <c r="EM950" s="7"/>
      <c r="EN950" s="7"/>
      <c r="EO950" s="7"/>
      <c r="EP950" s="7"/>
      <c r="EQ950" s="7"/>
      <c r="ER950" s="7"/>
      <c r="ES950" s="7"/>
      <c r="ET950" s="7"/>
      <c r="EU950" s="7"/>
      <c r="EV950" s="7"/>
      <c r="EW950" s="7"/>
      <c r="EX950" s="7"/>
      <c r="EY950" s="7"/>
      <c r="EZ950" s="7"/>
      <c r="FA950" s="7"/>
      <c r="FB950" s="7"/>
      <c r="FC950" s="7"/>
      <c r="FD950" s="7"/>
      <c r="FE950" s="7"/>
      <c r="FF950" s="7"/>
      <c r="FG950" s="7"/>
      <c r="FH950" s="7"/>
      <c r="FI950" s="7"/>
      <c r="FJ950" s="7"/>
      <c r="FK950" s="7"/>
      <c r="FL950" s="7"/>
      <c r="FM950" s="7"/>
      <c r="FN950" s="7"/>
      <c r="FO950" s="7"/>
      <c r="FP950" s="7"/>
      <c r="FQ950" s="7"/>
      <c r="FR950" s="7"/>
      <c r="FS950" s="7"/>
      <c r="FT950" s="7"/>
      <c r="FU950" s="7"/>
      <c r="FV950" s="7"/>
      <c r="FW950" s="7"/>
      <c r="FX950" s="7"/>
      <c r="FY950" s="7"/>
      <c r="FZ950" s="7"/>
      <c r="GA950" s="7"/>
      <c r="GB950" s="7"/>
      <c r="GC950" s="7"/>
      <c r="GD950" s="7"/>
      <c r="GE950" s="7"/>
      <c r="GF950" s="7"/>
      <c r="GG950" s="7"/>
      <c r="GH950" s="7"/>
      <c r="GI950" s="7"/>
      <c r="GJ950" s="7"/>
      <c r="GK950" s="7"/>
      <c r="GL950" s="7"/>
      <c r="GM950" s="7"/>
      <c r="GN950" s="7"/>
      <c r="GO950" s="7"/>
      <c r="GP950" s="7"/>
      <c r="GQ950" s="7"/>
      <c r="GR950" s="7"/>
      <c r="GS950" s="7"/>
      <c r="GT950" s="7"/>
      <c r="GU950" s="7"/>
      <c r="GV950" s="7"/>
      <c r="GW950" s="7"/>
      <c r="GX950" s="7"/>
      <c r="GY950" s="7"/>
      <c r="GZ950" s="7"/>
      <c r="HA950" s="7"/>
      <c r="HB950" s="7"/>
      <c r="HC950" s="7"/>
      <c r="HD950" s="7"/>
      <c r="HE950" s="7"/>
      <c r="HF950" s="7"/>
      <c r="HG950" s="7"/>
      <c r="HH950" s="7"/>
      <c r="HI950" s="7"/>
      <c r="HJ950" s="7"/>
      <c r="HK950" s="7"/>
      <c r="HL950" s="7"/>
      <c r="HM950" s="7"/>
      <c r="HN950" s="7"/>
      <c r="HO950" s="7"/>
      <c r="HP950" s="7"/>
      <c r="HQ950" s="7"/>
      <c r="HR950" s="7"/>
      <c r="HS950" s="7"/>
      <c r="HT950" s="7"/>
      <c r="HU950" s="7"/>
      <c r="HV950" s="7"/>
      <c r="HW950" s="7"/>
      <c r="HX950" s="7"/>
      <c r="HY950" s="7"/>
      <c r="HZ950" s="7"/>
      <c r="IA950" s="7"/>
      <c r="IB950" s="7"/>
      <c r="IC950" s="7"/>
      <c r="ID950" s="7"/>
      <c r="IE950" s="7"/>
      <c r="IF950" s="7"/>
      <c r="IG950" s="7"/>
      <c r="IH950" s="7"/>
      <c r="II950" s="7"/>
      <c r="IJ950" s="7"/>
      <c r="IK950" s="7"/>
      <c r="IL950" s="7"/>
      <c r="IM950" s="7"/>
      <c r="IN950" s="7"/>
      <c r="IO950" s="7"/>
      <c r="IP950" s="7"/>
      <c r="IQ950" s="7"/>
    </row>
    <row r="951" spans="2:251">
      <c r="B951" s="65"/>
      <c r="C951" s="15"/>
      <c r="D951" s="15"/>
      <c r="F951" s="15"/>
      <c r="G951" s="14"/>
      <c r="H951" s="14"/>
      <c r="I951" s="14"/>
      <c r="J951" s="15"/>
      <c r="K951" s="14"/>
      <c r="L951" s="15"/>
      <c r="M951" s="15"/>
      <c r="N951" s="15"/>
      <c r="O951" s="15"/>
      <c r="P951" s="15"/>
      <c r="Q951" s="14"/>
      <c r="R951" s="15"/>
      <c r="S951" s="15"/>
      <c r="T951" s="15"/>
      <c r="U951" s="15"/>
      <c r="V951" s="15"/>
      <c r="W951" s="18"/>
      <c r="X951" s="15"/>
      <c r="Y951" s="15"/>
      <c r="Z951" s="18"/>
      <c r="AA951" s="15"/>
      <c r="AB951" s="15"/>
      <c r="AC951" s="18"/>
      <c r="AD951" s="16"/>
      <c r="AE951" s="16"/>
      <c r="AF951" s="11"/>
      <c r="AG951" s="15"/>
      <c r="AH951" s="15"/>
      <c r="AI951" s="18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4"/>
      <c r="AV951" s="15"/>
      <c r="AW951" s="15"/>
      <c r="AX951" s="15"/>
      <c r="AY951" s="15"/>
      <c r="AZ951" s="15"/>
      <c r="BA951" s="15"/>
      <c r="BB951" s="15"/>
      <c r="BC951" s="15"/>
      <c r="BD951" s="14"/>
      <c r="BE951" s="15"/>
      <c r="BF951" s="15"/>
      <c r="BG951" s="16"/>
      <c r="BH951" s="15"/>
      <c r="BI951" s="15"/>
      <c r="BJ951" s="7"/>
      <c r="BK951" s="7"/>
      <c r="BL951" s="15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  <c r="CR951" s="7"/>
      <c r="CS951" s="7"/>
      <c r="CT951" s="7"/>
      <c r="CU951" s="7"/>
      <c r="CV951" s="7"/>
      <c r="CW951" s="7"/>
      <c r="CX951" s="7"/>
      <c r="CY951" s="7"/>
      <c r="CZ951" s="7"/>
      <c r="DA951" s="7"/>
      <c r="DB951" s="7"/>
      <c r="DC951" s="7"/>
      <c r="DD951" s="7"/>
      <c r="DE951" s="7"/>
      <c r="DF951" s="7"/>
      <c r="DG951" s="7"/>
      <c r="DH951" s="7"/>
      <c r="DI951" s="7"/>
      <c r="DJ951" s="7"/>
      <c r="DK951" s="7"/>
      <c r="DL951" s="7"/>
      <c r="DM951" s="7"/>
      <c r="DN951" s="7"/>
      <c r="DO951" s="7"/>
      <c r="DP951" s="7"/>
      <c r="DQ951" s="7"/>
      <c r="DR951" s="7"/>
      <c r="DS951" s="7"/>
      <c r="DT951" s="7"/>
      <c r="DU951" s="7"/>
      <c r="DV951" s="7"/>
      <c r="DW951" s="7"/>
      <c r="DX951" s="7"/>
      <c r="DY951" s="7"/>
      <c r="DZ951" s="7"/>
      <c r="EA951" s="7"/>
      <c r="EB951" s="7"/>
      <c r="EC951" s="7"/>
      <c r="ED951" s="7"/>
      <c r="EE951" s="7"/>
      <c r="EF951" s="7"/>
      <c r="EG951" s="7"/>
      <c r="EH951" s="7"/>
      <c r="EI951" s="7"/>
      <c r="EJ951" s="7"/>
      <c r="EK951" s="7"/>
      <c r="EL951" s="7"/>
      <c r="EM951" s="7"/>
      <c r="EN951" s="7"/>
      <c r="EO951" s="7"/>
      <c r="EP951" s="7"/>
      <c r="EQ951" s="7"/>
      <c r="ER951" s="7"/>
      <c r="ES951" s="7"/>
      <c r="ET951" s="7"/>
      <c r="EU951" s="7"/>
      <c r="EV951" s="7"/>
      <c r="EW951" s="7"/>
      <c r="EX951" s="7"/>
      <c r="EY951" s="7"/>
      <c r="EZ951" s="7"/>
      <c r="FA951" s="7"/>
      <c r="FB951" s="7"/>
      <c r="FC951" s="7"/>
      <c r="FD951" s="7"/>
      <c r="FE951" s="7"/>
      <c r="FF951" s="7"/>
      <c r="FG951" s="7"/>
      <c r="FH951" s="7"/>
      <c r="FI951" s="7"/>
      <c r="FJ951" s="7"/>
      <c r="FK951" s="7"/>
      <c r="FL951" s="7"/>
      <c r="FM951" s="7"/>
      <c r="FN951" s="7"/>
      <c r="FO951" s="7"/>
      <c r="FP951" s="7"/>
      <c r="FQ951" s="7"/>
      <c r="FR951" s="7"/>
      <c r="FS951" s="7"/>
      <c r="FT951" s="7"/>
      <c r="FU951" s="7"/>
      <c r="FV951" s="7"/>
      <c r="FW951" s="7"/>
      <c r="FX951" s="7"/>
      <c r="FY951" s="7"/>
      <c r="FZ951" s="7"/>
      <c r="GA951" s="7"/>
      <c r="GB951" s="7"/>
      <c r="GC951" s="7"/>
      <c r="GD951" s="7"/>
      <c r="GE951" s="7"/>
      <c r="GF951" s="7"/>
      <c r="GG951" s="7"/>
      <c r="GH951" s="7"/>
      <c r="GI951" s="7"/>
      <c r="GJ951" s="7"/>
      <c r="GK951" s="7"/>
      <c r="GL951" s="7"/>
      <c r="GM951" s="7"/>
      <c r="GN951" s="7"/>
      <c r="GO951" s="7"/>
      <c r="GP951" s="7"/>
      <c r="GQ951" s="7"/>
      <c r="GR951" s="7"/>
      <c r="GS951" s="7"/>
      <c r="GT951" s="7"/>
      <c r="GU951" s="7"/>
      <c r="GV951" s="7"/>
      <c r="GW951" s="7"/>
      <c r="GX951" s="7"/>
      <c r="GY951" s="7"/>
      <c r="GZ951" s="7"/>
      <c r="HA951" s="7"/>
      <c r="HB951" s="7"/>
      <c r="HC951" s="7"/>
      <c r="HD951" s="7"/>
      <c r="HE951" s="7"/>
      <c r="HF951" s="7"/>
      <c r="HG951" s="7"/>
      <c r="HH951" s="7"/>
      <c r="HI951" s="7"/>
      <c r="HJ951" s="7"/>
      <c r="HK951" s="7"/>
      <c r="HL951" s="7"/>
      <c r="HM951" s="7"/>
      <c r="HN951" s="7"/>
      <c r="HO951" s="7"/>
      <c r="HP951" s="7"/>
      <c r="HQ951" s="7"/>
      <c r="HR951" s="7"/>
      <c r="HS951" s="7"/>
      <c r="HT951" s="7"/>
      <c r="HU951" s="7"/>
      <c r="HV951" s="7"/>
      <c r="HW951" s="7"/>
      <c r="HX951" s="7"/>
      <c r="HY951" s="7"/>
      <c r="HZ951" s="7"/>
      <c r="IA951" s="7"/>
      <c r="IB951" s="7"/>
      <c r="IC951" s="7"/>
      <c r="ID951" s="7"/>
      <c r="IE951" s="7"/>
      <c r="IF951" s="7"/>
      <c r="IG951" s="7"/>
      <c r="IH951" s="7"/>
      <c r="II951" s="7"/>
      <c r="IJ951" s="7"/>
      <c r="IK951" s="7"/>
      <c r="IL951" s="7"/>
      <c r="IM951" s="7"/>
      <c r="IN951" s="7"/>
      <c r="IO951" s="7"/>
      <c r="IP951" s="7"/>
      <c r="IQ951" s="7"/>
    </row>
    <row r="952" spans="2:251">
      <c r="B952" s="65"/>
      <c r="C952" s="15"/>
      <c r="D952" s="15"/>
      <c r="F952" s="15"/>
      <c r="G952" s="14"/>
      <c r="H952" s="14"/>
      <c r="I952" s="14"/>
      <c r="J952" s="15"/>
      <c r="K952" s="14"/>
      <c r="L952" s="15"/>
      <c r="M952" s="15"/>
      <c r="N952" s="15"/>
      <c r="O952" s="15"/>
      <c r="P952" s="15"/>
      <c r="Q952" s="14"/>
      <c r="R952" s="15"/>
      <c r="S952" s="15"/>
      <c r="T952" s="15"/>
      <c r="U952" s="15"/>
      <c r="V952" s="15"/>
      <c r="W952" s="18"/>
      <c r="X952" s="15"/>
      <c r="Y952" s="15"/>
      <c r="Z952" s="18"/>
      <c r="AA952" s="15"/>
      <c r="AB952" s="15"/>
      <c r="AC952" s="18"/>
      <c r="AD952" s="16"/>
      <c r="AE952" s="16"/>
      <c r="AF952" s="11"/>
      <c r="AG952" s="15"/>
      <c r="AH952" s="15"/>
      <c r="AI952" s="18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4"/>
      <c r="AV952" s="15"/>
      <c r="AW952" s="15"/>
      <c r="AX952" s="15"/>
      <c r="AY952" s="15"/>
      <c r="AZ952" s="15"/>
      <c r="BA952" s="15"/>
      <c r="BB952" s="15"/>
      <c r="BC952" s="15"/>
      <c r="BD952" s="14"/>
      <c r="BE952" s="15"/>
      <c r="BF952" s="15"/>
      <c r="BG952" s="16"/>
      <c r="BH952" s="15"/>
      <c r="BI952" s="15"/>
      <c r="BJ952" s="7"/>
      <c r="BK952" s="7"/>
      <c r="BL952" s="15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  <c r="CS952" s="7"/>
      <c r="CT952" s="7"/>
      <c r="CU952" s="7"/>
      <c r="CV952" s="7"/>
      <c r="CW952" s="7"/>
      <c r="CX952" s="7"/>
      <c r="CY952" s="7"/>
      <c r="CZ952" s="7"/>
      <c r="DA952" s="7"/>
      <c r="DB952" s="7"/>
      <c r="DC952" s="7"/>
      <c r="DD952" s="7"/>
      <c r="DE952" s="7"/>
      <c r="DF952" s="7"/>
      <c r="DG952" s="7"/>
      <c r="DH952" s="7"/>
      <c r="DI952" s="7"/>
      <c r="DJ952" s="7"/>
      <c r="DK952" s="7"/>
      <c r="DL952" s="7"/>
      <c r="DM952" s="7"/>
      <c r="DN952" s="7"/>
      <c r="DO952" s="7"/>
      <c r="DP952" s="7"/>
      <c r="DQ952" s="7"/>
      <c r="DR952" s="7"/>
      <c r="DS952" s="7"/>
      <c r="DT952" s="7"/>
      <c r="DU952" s="7"/>
      <c r="DV952" s="7"/>
      <c r="DW952" s="7"/>
      <c r="DX952" s="7"/>
      <c r="DY952" s="7"/>
      <c r="DZ952" s="7"/>
      <c r="EA952" s="7"/>
      <c r="EB952" s="7"/>
      <c r="EC952" s="7"/>
      <c r="ED952" s="7"/>
      <c r="EE952" s="7"/>
      <c r="EF952" s="7"/>
      <c r="EG952" s="7"/>
      <c r="EH952" s="7"/>
      <c r="EI952" s="7"/>
      <c r="EJ952" s="7"/>
      <c r="EK952" s="7"/>
      <c r="EL952" s="7"/>
      <c r="EM952" s="7"/>
      <c r="EN952" s="7"/>
      <c r="EO952" s="7"/>
      <c r="EP952" s="7"/>
      <c r="EQ952" s="7"/>
      <c r="ER952" s="7"/>
      <c r="ES952" s="7"/>
      <c r="ET952" s="7"/>
      <c r="EU952" s="7"/>
      <c r="EV952" s="7"/>
      <c r="EW952" s="7"/>
      <c r="EX952" s="7"/>
      <c r="EY952" s="7"/>
      <c r="EZ952" s="7"/>
      <c r="FA952" s="7"/>
      <c r="FB952" s="7"/>
      <c r="FC952" s="7"/>
      <c r="FD952" s="7"/>
      <c r="FE952" s="7"/>
      <c r="FF952" s="7"/>
      <c r="FG952" s="7"/>
      <c r="FH952" s="7"/>
      <c r="FI952" s="7"/>
      <c r="FJ952" s="7"/>
      <c r="FK952" s="7"/>
      <c r="FL952" s="7"/>
      <c r="FM952" s="7"/>
      <c r="FN952" s="7"/>
      <c r="FO952" s="7"/>
      <c r="FP952" s="7"/>
      <c r="FQ952" s="7"/>
      <c r="FR952" s="7"/>
      <c r="FS952" s="7"/>
      <c r="FT952" s="7"/>
      <c r="FU952" s="7"/>
      <c r="FV952" s="7"/>
      <c r="FW952" s="7"/>
      <c r="FX952" s="7"/>
      <c r="FY952" s="7"/>
      <c r="FZ952" s="7"/>
      <c r="GA952" s="7"/>
      <c r="GB952" s="7"/>
      <c r="GC952" s="7"/>
      <c r="GD952" s="7"/>
      <c r="GE952" s="7"/>
      <c r="GF952" s="7"/>
      <c r="GG952" s="7"/>
      <c r="GH952" s="7"/>
      <c r="GI952" s="7"/>
      <c r="GJ952" s="7"/>
      <c r="GK952" s="7"/>
      <c r="GL952" s="7"/>
      <c r="GM952" s="7"/>
      <c r="GN952" s="7"/>
      <c r="GO952" s="7"/>
      <c r="GP952" s="7"/>
      <c r="GQ952" s="7"/>
      <c r="GR952" s="7"/>
      <c r="GS952" s="7"/>
      <c r="GT952" s="7"/>
      <c r="GU952" s="7"/>
      <c r="GV952" s="7"/>
      <c r="GW952" s="7"/>
      <c r="GX952" s="7"/>
      <c r="GY952" s="7"/>
      <c r="GZ952" s="7"/>
      <c r="HA952" s="7"/>
      <c r="HB952" s="7"/>
      <c r="HC952" s="7"/>
      <c r="HD952" s="7"/>
      <c r="HE952" s="7"/>
      <c r="HF952" s="7"/>
      <c r="HG952" s="7"/>
      <c r="HH952" s="7"/>
      <c r="HI952" s="7"/>
      <c r="HJ952" s="7"/>
      <c r="HK952" s="7"/>
      <c r="HL952" s="7"/>
      <c r="HM952" s="7"/>
      <c r="HN952" s="7"/>
      <c r="HO952" s="7"/>
      <c r="HP952" s="7"/>
      <c r="HQ952" s="7"/>
      <c r="HR952" s="7"/>
      <c r="HS952" s="7"/>
      <c r="HT952" s="7"/>
      <c r="HU952" s="7"/>
      <c r="HV952" s="7"/>
      <c r="HW952" s="7"/>
      <c r="HX952" s="7"/>
      <c r="HY952" s="7"/>
      <c r="HZ952" s="7"/>
      <c r="IA952" s="7"/>
      <c r="IB952" s="7"/>
      <c r="IC952" s="7"/>
      <c r="ID952" s="7"/>
      <c r="IE952" s="7"/>
      <c r="IF952" s="7"/>
      <c r="IG952" s="7"/>
      <c r="IH952" s="7"/>
      <c r="II952" s="7"/>
      <c r="IJ952" s="7"/>
      <c r="IK952" s="7"/>
      <c r="IL952" s="7"/>
      <c r="IM952" s="7"/>
      <c r="IN952" s="7"/>
      <c r="IO952" s="7"/>
      <c r="IP952" s="7"/>
      <c r="IQ952" s="7"/>
    </row>
    <row r="953" spans="2:251">
      <c r="B953" s="65"/>
      <c r="C953" s="15"/>
      <c r="D953" s="15"/>
      <c r="F953" s="15"/>
      <c r="G953" s="14"/>
      <c r="H953" s="14"/>
      <c r="I953" s="14"/>
      <c r="J953" s="15"/>
      <c r="K953" s="14"/>
      <c r="L953" s="15"/>
      <c r="M953" s="15"/>
      <c r="N953" s="15"/>
      <c r="O953" s="15"/>
      <c r="P953" s="15"/>
      <c r="Q953" s="14"/>
      <c r="R953" s="15"/>
      <c r="S953" s="15"/>
      <c r="T953" s="15"/>
      <c r="U953" s="15"/>
      <c r="V953" s="15"/>
      <c r="W953" s="18"/>
      <c r="X953" s="15"/>
      <c r="Y953" s="15"/>
      <c r="Z953" s="18"/>
      <c r="AA953" s="15"/>
      <c r="AB953" s="15"/>
      <c r="AC953" s="18"/>
      <c r="AD953" s="16"/>
      <c r="AE953" s="16"/>
      <c r="AF953" s="11"/>
      <c r="AG953" s="15"/>
      <c r="AH953" s="15"/>
      <c r="AI953" s="18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4"/>
      <c r="AV953" s="15"/>
      <c r="AW953" s="15"/>
      <c r="AX953" s="15"/>
      <c r="AY953" s="15"/>
      <c r="AZ953" s="15"/>
      <c r="BA953" s="15"/>
      <c r="BB953" s="15"/>
      <c r="BC953" s="15"/>
      <c r="BD953" s="14"/>
      <c r="BE953" s="15"/>
      <c r="BF953" s="15"/>
      <c r="BG953" s="16"/>
      <c r="BH953" s="15"/>
      <c r="BI953" s="15"/>
      <c r="BJ953" s="7"/>
      <c r="BK953" s="7"/>
      <c r="BL953" s="15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  <c r="CR953" s="7"/>
      <c r="CS953" s="7"/>
      <c r="CT953" s="7"/>
      <c r="CU953" s="7"/>
      <c r="CV953" s="7"/>
      <c r="CW953" s="7"/>
      <c r="CX953" s="7"/>
      <c r="CY953" s="7"/>
      <c r="CZ953" s="7"/>
      <c r="DA953" s="7"/>
      <c r="DB953" s="7"/>
      <c r="DC953" s="7"/>
      <c r="DD953" s="7"/>
      <c r="DE953" s="7"/>
      <c r="DF953" s="7"/>
      <c r="DG953" s="7"/>
      <c r="DH953" s="7"/>
      <c r="DI953" s="7"/>
      <c r="DJ953" s="7"/>
      <c r="DK953" s="7"/>
      <c r="DL953" s="7"/>
      <c r="DM953" s="7"/>
      <c r="DN953" s="7"/>
      <c r="DO953" s="7"/>
      <c r="DP953" s="7"/>
      <c r="DQ953" s="7"/>
      <c r="DR953" s="7"/>
      <c r="DS953" s="7"/>
      <c r="DT953" s="7"/>
      <c r="DU953" s="7"/>
      <c r="DV953" s="7"/>
      <c r="DW953" s="7"/>
      <c r="DX953" s="7"/>
      <c r="DY953" s="7"/>
      <c r="DZ953" s="7"/>
      <c r="EA953" s="7"/>
      <c r="EB953" s="7"/>
      <c r="EC953" s="7"/>
      <c r="ED953" s="7"/>
      <c r="EE953" s="7"/>
      <c r="EF953" s="7"/>
      <c r="EG953" s="7"/>
      <c r="EH953" s="7"/>
      <c r="EI953" s="7"/>
      <c r="EJ953" s="7"/>
      <c r="EK953" s="7"/>
      <c r="EL953" s="7"/>
      <c r="EM953" s="7"/>
      <c r="EN953" s="7"/>
      <c r="EO953" s="7"/>
      <c r="EP953" s="7"/>
      <c r="EQ953" s="7"/>
      <c r="ER953" s="7"/>
      <c r="ES953" s="7"/>
      <c r="ET953" s="7"/>
      <c r="EU953" s="7"/>
      <c r="EV953" s="7"/>
      <c r="EW953" s="7"/>
      <c r="EX953" s="7"/>
      <c r="EY953" s="7"/>
      <c r="EZ953" s="7"/>
      <c r="FA953" s="7"/>
      <c r="FB953" s="7"/>
      <c r="FC953" s="7"/>
      <c r="FD953" s="7"/>
      <c r="FE953" s="7"/>
      <c r="FF953" s="7"/>
      <c r="FG953" s="7"/>
      <c r="FH953" s="7"/>
      <c r="FI953" s="7"/>
      <c r="FJ953" s="7"/>
      <c r="FK953" s="7"/>
      <c r="FL953" s="7"/>
      <c r="FM953" s="7"/>
      <c r="FN953" s="7"/>
      <c r="FO953" s="7"/>
      <c r="FP953" s="7"/>
      <c r="FQ953" s="7"/>
      <c r="FR953" s="7"/>
      <c r="FS953" s="7"/>
      <c r="FT953" s="7"/>
      <c r="FU953" s="7"/>
      <c r="FV953" s="7"/>
      <c r="FW953" s="7"/>
      <c r="FX953" s="7"/>
      <c r="FY953" s="7"/>
      <c r="FZ953" s="7"/>
      <c r="GA953" s="7"/>
      <c r="GB953" s="7"/>
      <c r="GC953" s="7"/>
      <c r="GD953" s="7"/>
      <c r="GE953" s="7"/>
      <c r="GF953" s="7"/>
      <c r="GG953" s="7"/>
      <c r="GH953" s="7"/>
      <c r="GI953" s="7"/>
      <c r="GJ953" s="7"/>
      <c r="GK953" s="7"/>
      <c r="GL953" s="7"/>
      <c r="GM953" s="7"/>
      <c r="GN953" s="7"/>
      <c r="GO953" s="7"/>
      <c r="GP953" s="7"/>
      <c r="GQ953" s="7"/>
      <c r="GR953" s="7"/>
      <c r="GS953" s="7"/>
      <c r="GT953" s="7"/>
      <c r="GU953" s="7"/>
      <c r="GV953" s="7"/>
      <c r="GW953" s="7"/>
      <c r="GX953" s="7"/>
      <c r="GY953" s="7"/>
      <c r="GZ953" s="7"/>
      <c r="HA953" s="7"/>
      <c r="HB953" s="7"/>
      <c r="HC953" s="7"/>
      <c r="HD953" s="7"/>
      <c r="HE953" s="7"/>
      <c r="HF953" s="7"/>
      <c r="HG953" s="7"/>
      <c r="HH953" s="7"/>
      <c r="HI953" s="7"/>
      <c r="HJ953" s="7"/>
      <c r="HK953" s="7"/>
      <c r="HL953" s="7"/>
      <c r="HM953" s="7"/>
      <c r="HN953" s="7"/>
      <c r="HO953" s="7"/>
      <c r="HP953" s="7"/>
      <c r="HQ953" s="7"/>
      <c r="HR953" s="7"/>
      <c r="HS953" s="7"/>
      <c r="HT953" s="7"/>
      <c r="HU953" s="7"/>
      <c r="HV953" s="7"/>
      <c r="HW953" s="7"/>
      <c r="HX953" s="7"/>
      <c r="HY953" s="7"/>
      <c r="HZ953" s="7"/>
      <c r="IA953" s="7"/>
      <c r="IB953" s="7"/>
      <c r="IC953" s="7"/>
      <c r="ID953" s="7"/>
      <c r="IE953" s="7"/>
      <c r="IF953" s="7"/>
      <c r="IG953" s="7"/>
      <c r="IH953" s="7"/>
      <c r="II953" s="7"/>
      <c r="IJ953" s="7"/>
      <c r="IK953" s="7"/>
      <c r="IL953" s="7"/>
      <c r="IM953" s="7"/>
      <c r="IN953" s="7"/>
      <c r="IO953" s="7"/>
      <c r="IP953" s="7"/>
      <c r="IQ953" s="7"/>
    </row>
    <row r="954" spans="2:251">
      <c r="B954" s="65"/>
      <c r="C954" s="15"/>
      <c r="D954" s="15"/>
      <c r="F954" s="15"/>
      <c r="G954" s="14"/>
      <c r="H954" s="14"/>
      <c r="I954" s="14"/>
      <c r="J954" s="15"/>
      <c r="K954" s="14"/>
      <c r="L954" s="15"/>
      <c r="M954" s="15"/>
      <c r="N954" s="15"/>
      <c r="O954" s="15"/>
      <c r="P954" s="15"/>
      <c r="Q954" s="14"/>
      <c r="R954" s="15"/>
      <c r="S954" s="15"/>
      <c r="T954" s="15"/>
      <c r="U954" s="15"/>
      <c r="V954" s="15"/>
      <c r="W954" s="18"/>
      <c r="X954" s="15"/>
      <c r="Y954" s="15"/>
      <c r="Z954" s="18"/>
      <c r="AA954" s="15"/>
      <c r="AB954" s="15"/>
      <c r="AC954" s="18"/>
      <c r="AD954" s="16"/>
      <c r="AE954" s="16"/>
      <c r="AF954" s="11"/>
      <c r="AG954" s="15"/>
      <c r="AH954" s="15"/>
      <c r="AI954" s="18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4"/>
      <c r="AV954" s="15"/>
      <c r="AW954" s="15"/>
      <c r="AX954" s="15"/>
      <c r="AY954" s="15"/>
      <c r="AZ954" s="15"/>
      <c r="BA954" s="15"/>
      <c r="BB954" s="15"/>
      <c r="BC954" s="15"/>
      <c r="BD954" s="14"/>
      <c r="BE954" s="15"/>
      <c r="BF954" s="15"/>
      <c r="BG954" s="16"/>
      <c r="BH954" s="15"/>
      <c r="BI954" s="15"/>
      <c r="BJ954" s="7"/>
      <c r="BK954" s="7"/>
      <c r="BL954" s="15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  <c r="CR954" s="7"/>
      <c r="CS954" s="7"/>
      <c r="CT954" s="7"/>
      <c r="CU954" s="7"/>
      <c r="CV954" s="7"/>
      <c r="CW954" s="7"/>
      <c r="CX954" s="7"/>
      <c r="CY954" s="7"/>
      <c r="CZ954" s="7"/>
      <c r="DA954" s="7"/>
      <c r="DB954" s="7"/>
      <c r="DC954" s="7"/>
      <c r="DD954" s="7"/>
      <c r="DE954" s="7"/>
      <c r="DF954" s="7"/>
      <c r="DG954" s="7"/>
      <c r="DH954" s="7"/>
      <c r="DI954" s="7"/>
      <c r="DJ954" s="7"/>
      <c r="DK954" s="7"/>
      <c r="DL954" s="7"/>
      <c r="DM954" s="7"/>
      <c r="DN954" s="7"/>
      <c r="DO954" s="7"/>
      <c r="DP954" s="7"/>
      <c r="DQ954" s="7"/>
      <c r="DR954" s="7"/>
      <c r="DS954" s="7"/>
      <c r="DT954" s="7"/>
      <c r="DU954" s="7"/>
      <c r="DV954" s="7"/>
      <c r="DW954" s="7"/>
      <c r="DX954" s="7"/>
      <c r="DY954" s="7"/>
      <c r="DZ954" s="7"/>
      <c r="EA954" s="7"/>
      <c r="EB954" s="7"/>
      <c r="EC954" s="7"/>
      <c r="ED954" s="7"/>
      <c r="EE954" s="7"/>
      <c r="EF954" s="7"/>
      <c r="EG954" s="7"/>
      <c r="EH954" s="7"/>
      <c r="EI954" s="7"/>
      <c r="EJ954" s="7"/>
      <c r="EK954" s="7"/>
      <c r="EL954" s="7"/>
      <c r="EM954" s="7"/>
      <c r="EN954" s="7"/>
      <c r="EO954" s="7"/>
      <c r="EP954" s="7"/>
      <c r="EQ954" s="7"/>
      <c r="ER954" s="7"/>
      <c r="ES954" s="7"/>
      <c r="ET954" s="7"/>
      <c r="EU954" s="7"/>
      <c r="EV954" s="7"/>
      <c r="EW954" s="7"/>
      <c r="EX954" s="7"/>
      <c r="EY954" s="7"/>
      <c r="EZ954" s="7"/>
      <c r="FA954" s="7"/>
      <c r="FB954" s="7"/>
      <c r="FC954" s="7"/>
      <c r="FD954" s="7"/>
      <c r="FE954" s="7"/>
      <c r="FF954" s="7"/>
      <c r="FG954" s="7"/>
      <c r="FH954" s="7"/>
      <c r="FI954" s="7"/>
      <c r="FJ954" s="7"/>
      <c r="FK954" s="7"/>
      <c r="FL954" s="7"/>
      <c r="FM954" s="7"/>
      <c r="FN954" s="7"/>
      <c r="FO954" s="7"/>
      <c r="FP954" s="7"/>
      <c r="FQ954" s="7"/>
      <c r="FR954" s="7"/>
      <c r="FS954" s="7"/>
      <c r="FT954" s="7"/>
      <c r="FU954" s="7"/>
      <c r="FV954" s="7"/>
      <c r="FW954" s="7"/>
      <c r="FX954" s="7"/>
      <c r="FY954" s="7"/>
      <c r="FZ954" s="7"/>
      <c r="GA954" s="7"/>
      <c r="GB954" s="7"/>
      <c r="GC954" s="7"/>
      <c r="GD954" s="7"/>
      <c r="GE954" s="7"/>
      <c r="GF954" s="7"/>
      <c r="GG954" s="7"/>
      <c r="GH954" s="7"/>
      <c r="GI954" s="7"/>
      <c r="GJ954" s="7"/>
      <c r="GK954" s="7"/>
      <c r="GL954" s="7"/>
      <c r="GM954" s="7"/>
      <c r="GN954" s="7"/>
      <c r="GO954" s="7"/>
      <c r="GP954" s="7"/>
      <c r="GQ954" s="7"/>
      <c r="GR954" s="7"/>
      <c r="GS954" s="7"/>
      <c r="GT954" s="7"/>
      <c r="GU954" s="7"/>
      <c r="GV954" s="7"/>
      <c r="GW954" s="7"/>
      <c r="GX954" s="7"/>
      <c r="GY954" s="7"/>
      <c r="GZ954" s="7"/>
      <c r="HA954" s="7"/>
      <c r="HB954" s="7"/>
      <c r="HC954" s="7"/>
      <c r="HD954" s="7"/>
      <c r="HE954" s="7"/>
      <c r="HF954" s="7"/>
      <c r="HG954" s="7"/>
      <c r="HH954" s="7"/>
      <c r="HI954" s="7"/>
      <c r="HJ954" s="7"/>
      <c r="HK954" s="7"/>
      <c r="HL954" s="7"/>
      <c r="HM954" s="7"/>
      <c r="HN954" s="7"/>
      <c r="HO954" s="7"/>
      <c r="HP954" s="7"/>
      <c r="HQ954" s="7"/>
      <c r="HR954" s="7"/>
      <c r="HS954" s="7"/>
      <c r="HT954" s="7"/>
      <c r="HU954" s="7"/>
      <c r="HV954" s="7"/>
      <c r="HW954" s="7"/>
      <c r="HX954" s="7"/>
      <c r="HY954" s="7"/>
      <c r="HZ954" s="7"/>
      <c r="IA954" s="7"/>
      <c r="IB954" s="7"/>
      <c r="IC954" s="7"/>
      <c r="ID954" s="7"/>
      <c r="IE954" s="7"/>
      <c r="IF954" s="7"/>
      <c r="IG954" s="7"/>
      <c r="IH954" s="7"/>
      <c r="II954" s="7"/>
      <c r="IJ954" s="7"/>
      <c r="IK954" s="7"/>
      <c r="IL954" s="7"/>
      <c r="IM954" s="7"/>
      <c r="IN954" s="7"/>
      <c r="IO954" s="7"/>
      <c r="IP954" s="7"/>
      <c r="IQ954" s="7"/>
    </row>
    <row r="955" spans="2:251">
      <c r="B955" s="65"/>
      <c r="C955" s="15"/>
      <c r="D955" s="15"/>
      <c r="F955" s="15"/>
      <c r="G955" s="14"/>
      <c r="H955" s="14"/>
      <c r="I955" s="14"/>
      <c r="J955" s="15"/>
      <c r="K955" s="14"/>
      <c r="L955" s="15"/>
      <c r="M955" s="15"/>
      <c r="N955" s="15"/>
      <c r="O955" s="15"/>
      <c r="P955" s="15"/>
      <c r="Q955" s="14"/>
      <c r="R955" s="15"/>
      <c r="S955" s="15"/>
      <c r="T955" s="15"/>
      <c r="U955" s="15"/>
      <c r="V955" s="15"/>
      <c r="W955" s="18"/>
      <c r="X955" s="15"/>
      <c r="Y955" s="15"/>
      <c r="Z955" s="18"/>
      <c r="AA955" s="15"/>
      <c r="AB955" s="15"/>
      <c r="AC955" s="18"/>
      <c r="AD955" s="16"/>
      <c r="AE955" s="16"/>
      <c r="AF955" s="11"/>
      <c r="AG955" s="15"/>
      <c r="AH955" s="15"/>
      <c r="AI955" s="18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4"/>
      <c r="AV955" s="15"/>
      <c r="AW955" s="15"/>
      <c r="AX955" s="15"/>
      <c r="AY955" s="15"/>
      <c r="AZ955" s="15"/>
      <c r="BA955" s="15"/>
      <c r="BB955" s="15"/>
      <c r="BC955" s="15"/>
      <c r="BD955" s="14"/>
      <c r="BE955" s="15"/>
      <c r="BF955" s="15"/>
      <c r="BG955" s="16"/>
      <c r="BH955" s="15"/>
      <c r="BI955" s="15"/>
      <c r="BJ955" s="7"/>
      <c r="BK955" s="7"/>
      <c r="BL955" s="15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  <c r="CR955" s="7"/>
      <c r="CS955" s="7"/>
      <c r="CT955" s="7"/>
      <c r="CU955" s="7"/>
      <c r="CV955" s="7"/>
      <c r="CW955" s="7"/>
      <c r="CX955" s="7"/>
      <c r="CY955" s="7"/>
      <c r="CZ955" s="7"/>
      <c r="DA955" s="7"/>
      <c r="DB955" s="7"/>
      <c r="DC955" s="7"/>
      <c r="DD955" s="7"/>
      <c r="DE955" s="7"/>
      <c r="DF955" s="7"/>
      <c r="DG955" s="7"/>
      <c r="DH955" s="7"/>
      <c r="DI955" s="7"/>
      <c r="DJ955" s="7"/>
      <c r="DK955" s="7"/>
      <c r="DL955" s="7"/>
      <c r="DM955" s="7"/>
      <c r="DN955" s="7"/>
      <c r="DO955" s="7"/>
      <c r="DP955" s="7"/>
      <c r="DQ955" s="7"/>
      <c r="DR955" s="7"/>
      <c r="DS955" s="7"/>
      <c r="DT955" s="7"/>
      <c r="DU955" s="7"/>
      <c r="DV955" s="7"/>
      <c r="DW955" s="7"/>
      <c r="DX955" s="7"/>
      <c r="DY955" s="7"/>
      <c r="DZ955" s="7"/>
      <c r="EA955" s="7"/>
      <c r="EB955" s="7"/>
      <c r="EC955" s="7"/>
      <c r="ED955" s="7"/>
      <c r="EE955" s="7"/>
      <c r="EF955" s="7"/>
      <c r="EG955" s="7"/>
      <c r="EH955" s="7"/>
      <c r="EI955" s="7"/>
      <c r="EJ955" s="7"/>
      <c r="EK955" s="7"/>
      <c r="EL955" s="7"/>
      <c r="EM955" s="7"/>
      <c r="EN955" s="7"/>
      <c r="EO955" s="7"/>
      <c r="EP955" s="7"/>
      <c r="EQ955" s="7"/>
      <c r="ER955" s="7"/>
      <c r="ES955" s="7"/>
      <c r="ET955" s="7"/>
      <c r="EU955" s="7"/>
      <c r="EV955" s="7"/>
      <c r="EW955" s="7"/>
      <c r="EX955" s="7"/>
      <c r="EY955" s="7"/>
      <c r="EZ955" s="7"/>
      <c r="FA955" s="7"/>
      <c r="FB955" s="7"/>
      <c r="FC955" s="7"/>
      <c r="FD955" s="7"/>
      <c r="FE955" s="7"/>
      <c r="FF955" s="7"/>
      <c r="FG955" s="7"/>
      <c r="FH955" s="7"/>
      <c r="FI955" s="7"/>
      <c r="FJ955" s="7"/>
      <c r="FK955" s="7"/>
      <c r="FL955" s="7"/>
      <c r="FM955" s="7"/>
      <c r="FN955" s="7"/>
      <c r="FO955" s="7"/>
      <c r="FP955" s="7"/>
      <c r="FQ955" s="7"/>
      <c r="FR955" s="7"/>
      <c r="FS955" s="7"/>
      <c r="FT955" s="7"/>
      <c r="FU955" s="7"/>
      <c r="FV955" s="7"/>
      <c r="FW955" s="7"/>
      <c r="FX955" s="7"/>
      <c r="FY955" s="7"/>
      <c r="FZ955" s="7"/>
      <c r="GA955" s="7"/>
      <c r="GB955" s="7"/>
      <c r="GC955" s="7"/>
      <c r="GD955" s="7"/>
      <c r="GE955" s="7"/>
      <c r="GF955" s="7"/>
      <c r="GG955" s="7"/>
      <c r="GH955" s="7"/>
      <c r="GI955" s="7"/>
      <c r="GJ955" s="7"/>
      <c r="GK955" s="7"/>
      <c r="GL955" s="7"/>
      <c r="GM955" s="7"/>
      <c r="GN955" s="7"/>
      <c r="GO955" s="7"/>
      <c r="GP955" s="7"/>
      <c r="GQ955" s="7"/>
      <c r="GR955" s="7"/>
      <c r="GS955" s="7"/>
      <c r="GT955" s="7"/>
      <c r="GU955" s="7"/>
      <c r="GV955" s="7"/>
      <c r="GW955" s="7"/>
      <c r="GX955" s="7"/>
      <c r="GY955" s="7"/>
      <c r="GZ955" s="7"/>
      <c r="HA955" s="7"/>
      <c r="HB955" s="7"/>
      <c r="HC955" s="7"/>
      <c r="HD955" s="7"/>
      <c r="HE955" s="7"/>
      <c r="HF955" s="7"/>
      <c r="HG955" s="7"/>
      <c r="HH955" s="7"/>
      <c r="HI955" s="7"/>
      <c r="HJ955" s="7"/>
      <c r="HK955" s="7"/>
      <c r="HL955" s="7"/>
      <c r="HM955" s="7"/>
      <c r="HN955" s="7"/>
      <c r="HO955" s="7"/>
      <c r="HP955" s="7"/>
      <c r="HQ955" s="7"/>
      <c r="HR955" s="7"/>
      <c r="HS955" s="7"/>
      <c r="HT955" s="7"/>
      <c r="HU955" s="7"/>
      <c r="HV955" s="7"/>
      <c r="HW955" s="7"/>
      <c r="HX955" s="7"/>
      <c r="HY955" s="7"/>
      <c r="HZ955" s="7"/>
      <c r="IA955" s="7"/>
      <c r="IB955" s="7"/>
      <c r="IC955" s="7"/>
      <c r="ID955" s="7"/>
      <c r="IE955" s="7"/>
      <c r="IF955" s="7"/>
      <c r="IG955" s="7"/>
      <c r="IH955" s="7"/>
      <c r="II955" s="7"/>
      <c r="IJ955" s="7"/>
      <c r="IK955" s="7"/>
      <c r="IL955" s="7"/>
      <c r="IM955" s="7"/>
      <c r="IN955" s="7"/>
      <c r="IO955" s="7"/>
      <c r="IP955" s="7"/>
      <c r="IQ955" s="7"/>
    </row>
    <row r="956" spans="2:251">
      <c r="B956" s="65"/>
      <c r="C956" s="15"/>
      <c r="D956" s="15"/>
      <c r="F956" s="15"/>
      <c r="G956" s="14"/>
      <c r="H956" s="14"/>
      <c r="I956" s="14"/>
      <c r="J956" s="15"/>
      <c r="K956" s="14"/>
      <c r="L956" s="15"/>
      <c r="M956" s="15"/>
      <c r="N956" s="15"/>
      <c r="O956" s="15"/>
      <c r="P956" s="15"/>
      <c r="Q956" s="14"/>
      <c r="R956" s="15"/>
      <c r="S956" s="15"/>
      <c r="T956" s="15"/>
      <c r="U956" s="15"/>
      <c r="V956" s="15"/>
      <c r="W956" s="18"/>
      <c r="X956" s="15"/>
      <c r="Y956" s="15"/>
      <c r="Z956" s="18"/>
      <c r="AA956" s="15"/>
      <c r="AB956" s="15"/>
      <c r="AC956" s="18"/>
      <c r="AD956" s="16"/>
      <c r="AE956" s="16"/>
      <c r="AF956" s="11"/>
      <c r="AG956" s="15"/>
      <c r="AH956" s="15"/>
      <c r="AI956" s="18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4"/>
      <c r="AV956" s="15"/>
      <c r="AW956" s="15"/>
      <c r="AX956" s="15"/>
      <c r="AY956" s="15"/>
      <c r="AZ956" s="15"/>
      <c r="BA956" s="15"/>
      <c r="BB956" s="15"/>
      <c r="BC956" s="15"/>
      <c r="BD956" s="14"/>
      <c r="BE956" s="15"/>
      <c r="BF956" s="15"/>
      <c r="BG956" s="15"/>
      <c r="BH956" s="15"/>
      <c r="BI956" s="15"/>
      <c r="BJ956" s="7"/>
      <c r="BK956" s="7"/>
      <c r="BL956" s="15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  <c r="CR956" s="7"/>
      <c r="CS956" s="7"/>
      <c r="CT956" s="7"/>
      <c r="CU956" s="7"/>
      <c r="CV956" s="7"/>
      <c r="CW956" s="7"/>
      <c r="CX956" s="7"/>
      <c r="CY956" s="7"/>
      <c r="CZ956" s="7"/>
      <c r="DA956" s="7"/>
      <c r="DB956" s="7"/>
      <c r="DC956" s="7"/>
      <c r="DD956" s="7"/>
      <c r="DE956" s="7"/>
      <c r="DF956" s="7"/>
      <c r="DG956" s="7"/>
      <c r="DH956" s="7"/>
      <c r="DI956" s="7"/>
      <c r="DJ956" s="7"/>
      <c r="DK956" s="7"/>
      <c r="DL956" s="7"/>
      <c r="DM956" s="7"/>
      <c r="DN956" s="7"/>
      <c r="DO956" s="7"/>
      <c r="DP956" s="7"/>
      <c r="DQ956" s="7"/>
      <c r="DR956" s="7"/>
      <c r="DS956" s="7"/>
      <c r="DT956" s="7"/>
      <c r="DU956" s="7"/>
      <c r="DV956" s="7"/>
      <c r="DW956" s="7"/>
      <c r="DX956" s="7"/>
      <c r="DY956" s="7"/>
      <c r="DZ956" s="7"/>
      <c r="EA956" s="7"/>
      <c r="EB956" s="7"/>
      <c r="EC956" s="7"/>
      <c r="ED956" s="7"/>
      <c r="EE956" s="7"/>
      <c r="EF956" s="7"/>
      <c r="EG956" s="7"/>
      <c r="EH956" s="7"/>
      <c r="EI956" s="7"/>
      <c r="EJ956" s="7"/>
      <c r="EK956" s="7"/>
      <c r="EL956" s="7"/>
      <c r="EM956" s="7"/>
      <c r="EN956" s="7"/>
      <c r="EO956" s="7"/>
      <c r="EP956" s="7"/>
      <c r="EQ956" s="7"/>
      <c r="ER956" s="7"/>
      <c r="ES956" s="7"/>
      <c r="ET956" s="7"/>
      <c r="EU956" s="7"/>
      <c r="EV956" s="7"/>
      <c r="EW956" s="7"/>
      <c r="EX956" s="7"/>
      <c r="EY956" s="7"/>
      <c r="EZ956" s="7"/>
      <c r="FA956" s="7"/>
      <c r="FB956" s="7"/>
      <c r="FC956" s="7"/>
      <c r="FD956" s="7"/>
      <c r="FE956" s="7"/>
      <c r="FF956" s="7"/>
      <c r="FG956" s="7"/>
      <c r="FH956" s="7"/>
      <c r="FI956" s="7"/>
      <c r="FJ956" s="7"/>
      <c r="FK956" s="7"/>
      <c r="FL956" s="7"/>
      <c r="FM956" s="7"/>
      <c r="FN956" s="7"/>
      <c r="FO956" s="7"/>
      <c r="FP956" s="7"/>
      <c r="FQ956" s="7"/>
      <c r="FR956" s="7"/>
      <c r="FS956" s="7"/>
      <c r="FT956" s="7"/>
      <c r="FU956" s="7"/>
      <c r="FV956" s="7"/>
      <c r="FW956" s="7"/>
      <c r="FX956" s="7"/>
      <c r="FY956" s="7"/>
      <c r="FZ956" s="7"/>
      <c r="GA956" s="7"/>
      <c r="GB956" s="7"/>
      <c r="GC956" s="7"/>
      <c r="GD956" s="7"/>
      <c r="GE956" s="7"/>
      <c r="GF956" s="7"/>
      <c r="GG956" s="7"/>
      <c r="GH956" s="7"/>
      <c r="GI956" s="7"/>
      <c r="GJ956" s="7"/>
      <c r="GK956" s="7"/>
      <c r="GL956" s="7"/>
      <c r="GM956" s="7"/>
      <c r="GN956" s="7"/>
      <c r="GO956" s="7"/>
      <c r="GP956" s="7"/>
      <c r="GQ956" s="7"/>
      <c r="GR956" s="7"/>
      <c r="GS956" s="7"/>
      <c r="GT956" s="7"/>
      <c r="GU956" s="7"/>
      <c r="GV956" s="7"/>
      <c r="GW956" s="7"/>
      <c r="GX956" s="7"/>
      <c r="GY956" s="7"/>
      <c r="GZ956" s="7"/>
      <c r="HA956" s="7"/>
      <c r="HB956" s="7"/>
      <c r="HC956" s="7"/>
      <c r="HD956" s="7"/>
      <c r="HE956" s="7"/>
      <c r="HF956" s="7"/>
      <c r="HG956" s="7"/>
      <c r="HH956" s="7"/>
      <c r="HI956" s="7"/>
      <c r="HJ956" s="7"/>
      <c r="HK956" s="7"/>
      <c r="HL956" s="7"/>
      <c r="HM956" s="7"/>
      <c r="HN956" s="7"/>
      <c r="HO956" s="7"/>
      <c r="HP956" s="7"/>
      <c r="HQ956" s="7"/>
      <c r="HR956" s="7"/>
      <c r="HS956" s="7"/>
      <c r="HT956" s="7"/>
      <c r="HU956" s="7"/>
      <c r="HV956" s="7"/>
      <c r="HW956" s="7"/>
      <c r="HX956" s="7"/>
      <c r="HY956" s="7"/>
      <c r="HZ956" s="7"/>
      <c r="IA956" s="7"/>
      <c r="IB956" s="7"/>
      <c r="IC956" s="7"/>
      <c r="ID956" s="7"/>
      <c r="IE956" s="7"/>
      <c r="IF956" s="7"/>
      <c r="IG956" s="7"/>
      <c r="IH956" s="7"/>
      <c r="II956" s="7"/>
      <c r="IJ956" s="7"/>
      <c r="IK956" s="7"/>
      <c r="IL956" s="7"/>
      <c r="IM956" s="7"/>
      <c r="IN956" s="7"/>
      <c r="IO956" s="7"/>
      <c r="IP956" s="7"/>
      <c r="IQ956" s="7"/>
    </row>
    <row r="957" spans="2:251">
      <c r="B957" s="65"/>
      <c r="C957" s="15"/>
      <c r="D957" s="15"/>
      <c r="F957" s="15"/>
      <c r="G957" s="14"/>
      <c r="H957" s="14"/>
      <c r="I957" s="14"/>
      <c r="J957" s="15"/>
      <c r="K957" s="14"/>
      <c r="L957" s="15"/>
      <c r="M957" s="15"/>
      <c r="N957" s="15"/>
      <c r="O957" s="15"/>
      <c r="P957" s="15"/>
      <c r="Q957" s="14"/>
      <c r="R957" s="15"/>
      <c r="S957" s="15"/>
      <c r="T957" s="15"/>
      <c r="U957" s="15"/>
      <c r="V957" s="15"/>
      <c r="W957" s="18"/>
      <c r="X957" s="15"/>
      <c r="Y957" s="15"/>
      <c r="Z957" s="18"/>
      <c r="AA957" s="15"/>
      <c r="AB957" s="15"/>
      <c r="AC957" s="18"/>
      <c r="AD957" s="16"/>
      <c r="AE957" s="16"/>
      <c r="AF957" s="11"/>
      <c r="AG957" s="15"/>
      <c r="AH957" s="15"/>
      <c r="AI957" s="18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4"/>
      <c r="AV957" s="15"/>
      <c r="AW957" s="15"/>
      <c r="AX957" s="15"/>
      <c r="AY957" s="15"/>
      <c r="AZ957" s="15"/>
      <c r="BA957" s="15"/>
      <c r="BB957" s="15"/>
      <c r="BC957" s="15"/>
      <c r="BD957" s="14"/>
      <c r="BE957" s="15"/>
      <c r="BF957" s="15"/>
      <c r="BG957" s="15"/>
      <c r="BH957" s="15"/>
      <c r="BI957" s="15"/>
      <c r="BJ957" s="7"/>
      <c r="BK957" s="7"/>
      <c r="BL957" s="15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  <c r="CR957" s="7"/>
      <c r="CS957" s="7"/>
      <c r="CT957" s="7"/>
      <c r="CU957" s="7"/>
      <c r="CV957" s="7"/>
      <c r="CW957" s="7"/>
      <c r="CX957" s="7"/>
      <c r="CY957" s="7"/>
      <c r="CZ957" s="7"/>
      <c r="DA957" s="7"/>
      <c r="DB957" s="7"/>
      <c r="DC957" s="7"/>
      <c r="DD957" s="7"/>
      <c r="DE957" s="7"/>
      <c r="DF957" s="7"/>
      <c r="DG957" s="7"/>
      <c r="DH957" s="7"/>
      <c r="DI957" s="7"/>
      <c r="DJ957" s="7"/>
      <c r="DK957" s="7"/>
      <c r="DL957" s="7"/>
      <c r="DM957" s="7"/>
      <c r="DN957" s="7"/>
      <c r="DO957" s="7"/>
      <c r="DP957" s="7"/>
      <c r="DQ957" s="7"/>
      <c r="DR957" s="7"/>
      <c r="DS957" s="7"/>
      <c r="DT957" s="7"/>
      <c r="DU957" s="7"/>
      <c r="DV957" s="7"/>
      <c r="DW957" s="7"/>
      <c r="DX957" s="7"/>
      <c r="DY957" s="7"/>
      <c r="DZ957" s="7"/>
      <c r="EA957" s="7"/>
      <c r="EB957" s="7"/>
      <c r="EC957" s="7"/>
      <c r="ED957" s="7"/>
      <c r="EE957" s="7"/>
      <c r="EF957" s="7"/>
      <c r="EG957" s="7"/>
      <c r="EH957" s="7"/>
      <c r="EI957" s="7"/>
      <c r="EJ957" s="7"/>
      <c r="EK957" s="7"/>
      <c r="EL957" s="7"/>
      <c r="EM957" s="7"/>
      <c r="EN957" s="7"/>
      <c r="EO957" s="7"/>
      <c r="EP957" s="7"/>
      <c r="EQ957" s="7"/>
      <c r="ER957" s="7"/>
      <c r="ES957" s="7"/>
      <c r="ET957" s="7"/>
      <c r="EU957" s="7"/>
      <c r="EV957" s="7"/>
      <c r="EW957" s="7"/>
      <c r="EX957" s="7"/>
      <c r="EY957" s="7"/>
      <c r="EZ957" s="7"/>
      <c r="FA957" s="7"/>
      <c r="FB957" s="7"/>
      <c r="FC957" s="7"/>
      <c r="FD957" s="7"/>
      <c r="FE957" s="7"/>
      <c r="FF957" s="7"/>
      <c r="FG957" s="7"/>
      <c r="FH957" s="7"/>
      <c r="FI957" s="7"/>
      <c r="FJ957" s="7"/>
      <c r="FK957" s="7"/>
      <c r="FL957" s="7"/>
      <c r="FM957" s="7"/>
      <c r="FN957" s="7"/>
      <c r="FO957" s="7"/>
      <c r="FP957" s="7"/>
      <c r="FQ957" s="7"/>
      <c r="FR957" s="7"/>
      <c r="FS957" s="7"/>
      <c r="FT957" s="7"/>
      <c r="FU957" s="7"/>
      <c r="FV957" s="7"/>
      <c r="FW957" s="7"/>
      <c r="FX957" s="7"/>
      <c r="FY957" s="7"/>
      <c r="FZ957" s="7"/>
      <c r="GA957" s="7"/>
      <c r="GB957" s="7"/>
      <c r="GC957" s="7"/>
      <c r="GD957" s="7"/>
      <c r="GE957" s="7"/>
      <c r="GF957" s="7"/>
      <c r="GG957" s="7"/>
      <c r="GH957" s="7"/>
      <c r="GI957" s="7"/>
      <c r="GJ957" s="7"/>
      <c r="GK957" s="7"/>
      <c r="GL957" s="7"/>
      <c r="GM957" s="7"/>
      <c r="GN957" s="7"/>
      <c r="GO957" s="7"/>
      <c r="GP957" s="7"/>
      <c r="GQ957" s="7"/>
      <c r="GR957" s="7"/>
      <c r="GS957" s="7"/>
      <c r="GT957" s="7"/>
      <c r="GU957" s="7"/>
      <c r="GV957" s="7"/>
      <c r="GW957" s="7"/>
      <c r="GX957" s="7"/>
      <c r="GY957" s="7"/>
      <c r="GZ957" s="7"/>
      <c r="HA957" s="7"/>
      <c r="HB957" s="7"/>
      <c r="HC957" s="7"/>
      <c r="HD957" s="7"/>
      <c r="HE957" s="7"/>
      <c r="HF957" s="7"/>
      <c r="HG957" s="7"/>
      <c r="HH957" s="7"/>
      <c r="HI957" s="7"/>
      <c r="HJ957" s="7"/>
      <c r="HK957" s="7"/>
      <c r="HL957" s="7"/>
      <c r="HM957" s="7"/>
      <c r="HN957" s="7"/>
      <c r="HO957" s="7"/>
      <c r="HP957" s="7"/>
      <c r="HQ957" s="7"/>
      <c r="HR957" s="7"/>
      <c r="HS957" s="7"/>
      <c r="HT957" s="7"/>
      <c r="HU957" s="7"/>
      <c r="HV957" s="7"/>
      <c r="HW957" s="7"/>
      <c r="HX957" s="7"/>
      <c r="HY957" s="7"/>
      <c r="HZ957" s="7"/>
      <c r="IA957" s="7"/>
      <c r="IB957" s="7"/>
      <c r="IC957" s="7"/>
      <c r="ID957" s="7"/>
      <c r="IE957" s="7"/>
      <c r="IF957" s="7"/>
      <c r="IG957" s="7"/>
      <c r="IH957" s="7"/>
      <c r="II957" s="7"/>
      <c r="IJ957" s="7"/>
      <c r="IK957" s="7"/>
      <c r="IL957" s="7"/>
      <c r="IM957" s="7"/>
      <c r="IN957" s="7"/>
      <c r="IO957" s="7"/>
      <c r="IP957" s="7"/>
      <c r="IQ957" s="7"/>
    </row>
    <row r="958" spans="2:251">
      <c r="B958" s="65"/>
      <c r="C958" s="15"/>
      <c r="D958" s="15"/>
      <c r="F958" s="15"/>
      <c r="G958" s="14"/>
      <c r="H958" s="14"/>
      <c r="I958" s="14"/>
      <c r="J958" s="15"/>
      <c r="K958" s="14"/>
      <c r="L958" s="15"/>
      <c r="M958" s="15"/>
      <c r="N958" s="15"/>
      <c r="O958" s="15"/>
      <c r="P958" s="15"/>
      <c r="Q958" s="14"/>
      <c r="R958" s="15"/>
      <c r="S958" s="15"/>
      <c r="T958" s="15"/>
      <c r="U958" s="15"/>
      <c r="V958" s="15"/>
      <c r="W958" s="18"/>
      <c r="X958" s="15"/>
      <c r="Y958" s="15"/>
      <c r="Z958" s="18"/>
      <c r="AA958" s="15"/>
      <c r="AB958" s="15"/>
      <c r="AC958" s="18"/>
      <c r="AD958" s="16"/>
      <c r="AE958" s="16"/>
      <c r="AF958" s="11"/>
      <c r="AG958" s="15"/>
      <c r="AH958" s="15"/>
      <c r="AI958" s="18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4"/>
      <c r="AV958" s="15"/>
      <c r="AW958" s="15"/>
      <c r="AX958" s="15"/>
      <c r="AY958" s="15"/>
      <c r="AZ958" s="15"/>
      <c r="BA958" s="15"/>
      <c r="BB958" s="15"/>
      <c r="BC958" s="15"/>
      <c r="BD958" s="14"/>
      <c r="BE958" s="15"/>
      <c r="BF958" s="15"/>
      <c r="BG958" s="16"/>
      <c r="BH958" s="15"/>
      <c r="BI958" s="15"/>
      <c r="BJ958" s="7"/>
      <c r="BK958" s="7"/>
      <c r="BL958" s="15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  <c r="CR958" s="7"/>
      <c r="CS958" s="7"/>
      <c r="CT958" s="7"/>
      <c r="CU958" s="7"/>
      <c r="CV958" s="7"/>
      <c r="CW958" s="7"/>
      <c r="CX958" s="7"/>
      <c r="CY958" s="7"/>
      <c r="CZ958" s="7"/>
      <c r="DA958" s="7"/>
      <c r="DB958" s="7"/>
      <c r="DC958" s="7"/>
      <c r="DD958" s="7"/>
      <c r="DE958" s="7"/>
      <c r="DF958" s="7"/>
      <c r="DG958" s="7"/>
      <c r="DH958" s="7"/>
      <c r="DI958" s="7"/>
      <c r="DJ958" s="7"/>
      <c r="DK958" s="7"/>
      <c r="DL958" s="7"/>
      <c r="DM958" s="7"/>
      <c r="DN958" s="7"/>
      <c r="DO958" s="7"/>
      <c r="DP958" s="7"/>
      <c r="DQ958" s="7"/>
      <c r="DR958" s="7"/>
      <c r="DS958" s="7"/>
      <c r="DT958" s="7"/>
      <c r="DU958" s="7"/>
      <c r="DV958" s="7"/>
      <c r="DW958" s="7"/>
      <c r="DX958" s="7"/>
      <c r="DY958" s="7"/>
      <c r="DZ958" s="7"/>
      <c r="EA958" s="7"/>
      <c r="EB958" s="7"/>
      <c r="EC958" s="7"/>
      <c r="ED958" s="7"/>
      <c r="EE958" s="7"/>
      <c r="EF958" s="7"/>
      <c r="EG958" s="7"/>
      <c r="EH958" s="7"/>
      <c r="EI958" s="7"/>
      <c r="EJ958" s="7"/>
      <c r="EK958" s="7"/>
      <c r="EL958" s="7"/>
      <c r="EM958" s="7"/>
      <c r="EN958" s="7"/>
      <c r="EO958" s="7"/>
      <c r="EP958" s="7"/>
      <c r="EQ958" s="7"/>
      <c r="ER958" s="7"/>
      <c r="ES958" s="7"/>
      <c r="ET958" s="7"/>
      <c r="EU958" s="7"/>
      <c r="EV958" s="7"/>
      <c r="EW958" s="7"/>
      <c r="EX958" s="7"/>
      <c r="EY958" s="7"/>
      <c r="EZ958" s="7"/>
      <c r="FA958" s="7"/>
      <c r="FB958" s="7"/>
      <c r="FC958" s="7"/>
      <c r="FD958" s="7"/>
      <c r="FE958" s="7"/>
      <c r="FF958" s="7"/>
      <c r="FG958" s="7"/>
      <c r="FH958" s="7"/>
      <c r="FI958" s="7"/>
      <c r="FJ958" s="7"/>
      <c r="FK958" s="7"/>
      <c r="FL958" s="7"/>
      <c r="FM958" s="7"/>
      <c r="FN958" s="7"/>
      <c r="FO958" s="7"/>
      <c r="FP958" s="7"/>
      <c r="FQ958" s="7"/>
      <c r="FR958" s="7"/>
      <c r="FS958" s="7"/>
      <c r="FT958" s="7"/>
      <c r="FU958" s="7"/>
      <c r="FV958" s="7"/>
      <c r="FW958" s="7"/>
      <c r="FX958" s="7"/>
      <c r="FY958" s="7"/>
      <c r="FZ958" s="7"/>
      <c r="GA958" s="7"/>
      <c r="GB958" s="7"/>
      <c r="GC958" s="7"/>
      <c r="GD958" s="7"/>
      <c r="GE958" s="7"/>
      <c r="GF958" s="7"/>
      <c r="GG958" s="7"/>
      <c r="GH958" s="7"/>
      <c r="GI958" s="7"/>
      <c r="GJ958" s="7"/>
      <c r="GK958" s="7"/>
      <c r="GL958" s="7"/>
      <c r="GM958" s="7"/>
      <c r="GN958" s="7"/>
      <c r="GO958" s="7"/>
      <c r="GP958" s="7"/>
      <c r="GQ958" s="7"/>
      <c r="GR958" s="7"/>
      <c r="GS958" s="7"/>
      <c r="GT958" s="7"/>
      <c r="GU958" s="7"/>
      <c r="GV958" s="7"/>
      <c r="GW958" s="7"/>
      <c r="GX958" s="7"/>
      <c r="GY958" s="7"/>
      <c r="GZ958" s="7"/>
      <c r="HA958" s="7"/>
      <c r="HB958" s="7"/>
      <c r="HC958" s="7"/>
      <c r="HD958" s="7"/>
      <c r="HE958" s="7"/>
      <c r="HF958" s="7"/>
      <c r="HG958" s="7"/>
      <c r="HH958" s="7"/>
      <c r="HI958" s="7"/>
      <c r="HJ958" s="7"/>
      <c r="HK958" s="7"/>
      <c r="HL958" s="7"/>
      <c r="HM958" s="7"/>
      <c r="HN958" s="7"/>
      <c r="HO958" s="7"/>
      <c r="HP958" s="7"/>
      <c r="HQ958" s="7"/>
      <c r="HR958" s="7"/>
      <c r="HS958" s="7"/>
      <c r="HT958" s="7"/>
      <c r="HU958" s="7"/>
      <c r="HV958" s="7"/>
      <c r="HW958" s="7"/>
      <c r="HX958" s="7"/>
      <c r="HY958" s="7"/>
      <c r="HZ958" s="7"/>
      <c r="IA958" s="7"/>
      <c r="IB958" s="7"/>
      <c r="IC958" s="7"/>
      <c r="ID958" s="7"/>
      <c r="IE958" s="7"/>
      <c r="IF958" s="7"/>
      <c r="IG958" s="7"/>
      <c r="IH958" s="7"/>
      <c r="II958" s="7"/>
      <c r="IJ958" s="7"/>
      <c r="IK958" s="7"/>
      <c r="IL958" s="7"/>
      <c r="IM958" s="7"/>
      <c r="IN958" s="7"/>
      <c r="IO958" s="7"/>
      <c r="IP958" s="7"/>
      <c r="IQ958" s="7"/>
    </row>
    <row r="959" spans="2:251">
      <c r="B959" s="65"/>
      <c r="C959" s="15"/>
      <c r="D959" s="15"/>
      <c r="F959" s="15"/>
      <c r="G959" s="14"/>
      <c r="H959" s="14"/>
      <c r="I959" s="14"/>
      <c r="J959" s="15"/>
      <c r="K959" s="14"/>
      <c r="L959" s="15"/>
      <c r="M959" s="15"/>
      <c r="N959" s="15"/>
      <c r="O959" s="15"/>
      <c r="P959" s="15"/>
      <c r="Q959" s="14"/>
      <c r="R959" s="15"/>
      <c r="S959" s="15"/>
      <c r="T959" s="15"/>
      <c r="U959" s="15"/>
      <c r="V959" s="15"/>
      <c r="W959" s="18"/>
      <c r="X959" s="15"/>
      <c r="Y959" s="15"/>
      <c r="Z959" s="18"/>
      <c r="AA959" s="15"/>
      <c r="AB959" s="15"/>
      <c r="AC959" s="18"/>
      <c r="AD959" s="16"/>
      <c r="AE959" s="16"/>
      <c r="AF959" s="11"/>
      <c r="AG959" s="15"/>
      <c r="AH959" s="15"/>
      <c r="AI959" s="18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4"/>
      <c r="AV959" s="15"/>
      <c r="AW959" s="15"/>
      <c r="AX959" s="15"/>
      <c r="AY959" s="15"/>
      <c r="AZ959" s="15"/>
      <c r="BA959" s="15"/>
      <c r="BB959" s="15"/>
      <c r="BC959" s="15"/>
      <c r="BD959" s="14"/>
      <c r="BE959" s="15"/>
      <c r="BF959" s="15"/>
      <c r="BG959" s="16"/>
      <c r="BH959" s="15"/>
      <c r="BI959" s="15"/>
      <c r="BJ959" s="7"/>
      <c r="BK959" s="7"/>
      <c r="BL959" s="15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  <c r="CR959" s="7"/>
      <c r="CS959" s="7"/>
      <c r="CT959" s="7"/>
      <c r="CU959" s="7"/>
      <c r="CV959" s="7"/>
      <c r="CW959" s="7"/>
      <c r="CX959" s="7"/>
      <c r="CY959" s="7"/>
      <c r="CZ959" s="7"/>
      <c r="DA959" s="7"/>
      <c r="DB959" s="7"/>
      <c r="DC959" s="7"/>
      <c r="DD959" s="7"/>
      <c r="DE959" s="7"/>
      <c r="DF959" s="7"/>
      <c r="DG959" s="7"/>
      <c r="DH959" s="7"/>
      <c r="DI959" s="7"/>
      <c r="DJ959" s="7"/>
      <c r="DK959" s="7"/>
      <c r="DL959" s="7"/>
      <c r="DM959" s="7"/>
      <c r="DN959" s="7"/>
      <c r="DO959" s="7"/>
      <c r="DP959" s="7"/>
      <c r="DQ959" s="7"/>
      <c r="DR959" s="7"/>
      <c r="DS959" s="7"/>
      <c r="DT959" s="7"/>
      <c r="DU959" s="7"/>
      <c r="DV959" s="7"/>
      <c r="DW959" s="7"/>
      <c r="DX959" s="7"/>
      <c r="DY959" s="7"/>
      <c r="DZ959" s="7"/>
      <c r="EA959" s="7"/>
      <c r="EB959" s="7"/>
      <c r="EC959" s="7"/>
      <c r="ED959" s="7"/>
      <c r="EE959" s="7"/>
      <c r="EF959" s="7"/>
      <c r="EG959" s="7"/>
      <c r="EH959" s="7"/>
      <c r="EI959" s="7"/>
      <c r="EJ959" s="7"/>
      <c r="EK959" s="7"/>
      <c r="EL959" s="7"/>
      <c r="EM959" s="7"/>
      <c r="EN959" s="7"/>
      <c r="EO959" s="7"/>
      <c r="EP959" s="7"/>
      <c r="EQ959" s="7"/>
      <c r="ER959" s="7"/>
      <c r="ES959" s="7"/>
      <c r="ET959" s="7"/>
      <c r="EU959" s="7"/>
      <c r="EV959" s="7"/>
      <c r="EW959" s="7"/>
      <c r="EX959" s="7"/>
      <c r="EY959" s="7"/>
      <c r="EZ959" s="7"/>
      <c r="FA959" s="7"/>
      <c r="FB959" s="7"/>
      <c r="FC959" s="7"/>
      <c r="FD959" s="7"/>
      <c r="FE959" s="7"/>
      <c r="FF959" s="7"/>
      <c r="FG959" s="7"/>
      <c r="FH959" s="7"/>
      <c r="FI959" s="7"/>
      <c r="FJ959" s="7"/>
      <c r="FK959" s="7"/>
      <c r="FL959" s="7"/>
      <c r="FM959" s="7"/>
      <c r="FN959" s="7"/>
      <c r="FO959" s="7"/>
      <c r="FP959" s="7"/>
      <c r="FQ959" s="7"/>
      <c r="FR959" s="7"/>
      <c r="FS959" s="7"/>
      <c r="FT959" s="7"/>
      <c r="FU959" s="7"/>
      <c r="FV959" s="7"/>
      <c r="FW959" s="7"/>
      <c r="FX959" s="7"/>
      <c r="FY959" s="7"/>
      <c r="FZ959" s="7"/>
      <c r="GA959" s="7"/>
      <c r="GB959" s="7"/>
      <c r="GC959" s="7"/>
      <c r="GD959" s="7"/>
      <c r="GE959" s="7"/>
      <c r="GF959" s="7"/>
      <c r="GG959" s="7"/>
      <c r="GH959" s="7"/>
      <c r="GI959" s="7"/>
      <c r="GJ959" s="7"/>
      <c r="GK959" s="7"/>
      <c r="GL959" s="7"/>
      <c r="GM959" s="7"/>
      <c r="GN959" s="7"/>
      <c r="GO959" s="7"/>
      <c r="GP959" s="7"/>
      <c r="GQ959" s="7"/>
      <c r="GR959" s="7"/>
      <c r="GS959" s="7"/>
      <c r="GT959" s="7"/>
      <c r="GU959" s="7"/>
      <c r="GV959" s="7"/>
      <c r="GW959" s="7"/>
      <c r="GX959" s="7"/>
      <c r="GY959" s="7"/>
      <c r="GZ959" s="7"/>
      <c r="HA959" s="7"/>
      <c r="HB959" s="7"/>
      <c r="HC959" s="7"/>
      <c r="HD959" s="7"/>
      <c r="HE959" s="7"/>
      <c r="HF959" s="7"/>
      <c r="HG959" s="7"/>
      <c r="HH959" s="7"/>
      <c r="HI959" s="7"/>
      <c r="HJ959" s="7"/>
      <c r="HK959" s="7"/>
      <c r="HL959" s="7"/>
      <c r="HM959" s="7"/>
      <c r="HN959" s="7"/>
      <c r="HO959" s="7"/>
      <c r="HP959" s="7"/>
      <c r="HQ959" s="7"/>
      <c r="HR959" s="7"/>
      <c r="HS959" s="7"/>
      <c r="HT959" s="7"/>
      <c r="HU959" s="7"/>
      <c r="HV959" s="7"/>
      <c r="HW959" s="7"/>
      <c r="HX959" s="7"/>
      <c r="HY959" s="7"/>
      <c r="HZ959" s="7"/>
      <c r="IA959" s="7"/>
      <c r="IB959" s="7"/>
      <c r="IC959" s="7"/>
      <c r="ID959" s="7"/>
      <c r="IE959" s="7"/>
      <c r="IF959" s="7"/>
      <c r="IG959" s="7"/>
      <c r="IH959" s="7"/>
      <c r="II959" s="7"/>
      <c r="IJ959" s="7"/>
      <c r="IK959" s="7"/>
      <c r="IL959" s="7"/>
      <c r="IM959" s="7"/>
      <c r="IN959" s="7"/>
      <c r="IO959" s="7"/>
      <c r="IP959" s="7"/>
      <c r="IQ959" s="7"/>
    </row>
    <row r="960" spans="2:251">
      <c r="B960" s="65"/>
      <c r="C960" s="15"/>
      <c r="D960" s="15"/>
      <c r="F960" s="15"/>
      <c r="G960" s="14"/>
      <c r="H960" s="14"/>
      <c r="I960" s="14"/>
      <c r="J960" s="15"/>
      <c r="K960" s="14"/>
      <c r="L960" s="15"/>
      <c r="M960" s="15"/>
      <c r="N960" s="15"/>
      <c r="O960" s="15"/>
      <c r="P960" s="15"/>
      <c r="Q960" s="14"/>
      <c r="R960" s="15"/>
      <c r="S960" s="15"/>
      <c r="T960" s="15"/>
      <c r="U960" s="15"/>
      <c r="V960" s="15"/>
      <c r="W960" s="18"/>
      <c r="X960" s="15"/>
      <c r="Y960" s="15"/>
      <c r="Z960" s="18"/>
      <c r="AA960" s="15"/>
      <c r="AB960" s="15"/>
      <c r="AC960" s="18"/>
      <c r="AD960" s="16"/>
      <c r="AE960" s="16"/>
      <c r="AF960" s="11"/>
      <c r="AG960" s="15"/>
      <c r="AH960" s="15"/>
      <c r="AI960" s="18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4"/>
      <c r="AV960" s="15"/>
      <c r="AW960" s="15"/>
      <c r="AX960" s="15"/>
      <c r="AY960" s="15"/>
      <c r="AZ960" s="15"/>
      <c r="BA960" s="15"/>
      <c r="BB960" s="15"/>
      <c r="BC960" s="15"/>
      <c r="BD960" s="14"/>
      <c r="BE960" s="15"/>
      <c r="BF960" s="15"/>
      <c r="BG960" s="16"/>
      <c r="BH960" s="15"/>
      <c r="BI960" s="15"/>
      <c r="BJ960" s="7"/>
      <c r="BK960" s="7"/>
      <c r="BL960" s="15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  <c r="CR960" s="7"/>
      <c r="CS960" s="7"/>
      <c r="CT960" s="7"/>
      <c r="CU960" s="7"/>
      <c r="CV960" s="7"/>
      <c r="CW960" s="7"/>
      <c r="CX960" s="7"/>
      <c r="CY960" s="7"/>
      <c r="CZ960" s="7"/>
      <c r="DA960" s="7"/>
      <c r="DB960" s="7"/>
      <c r="DC960" s="7"/>
      <c r="DD960" s="7"/>
      <c r="DE960" s="7"/>
      <c r="DF960" s="7"/>
      <c r="DG960" s="7"/>
      <c r="DH960" s="7"/>
      <c r="DI960" s="7"/>
      <c r="DJ960" s="7"/>
      <c r="DK960" s="7"/>
      <c r="DL960" s="7"/>
      <c r="DM960" s="7"/>
      <c r="DN960" s="7"/>
      <c r="DO960" s="7"/>
      <c r="DP960" s="7"/>
      <c r="DQ960" s="7"/>
      <c r="DR960" s="7"/>
      <c r="DS960" s="7"/>
      <c r="DT960" s="7"/>
      <c r="DU960" s="7"/>
      <c r="DV960" s="7"/>
      <c r="DW960" s="7"/>
      <c r="DX960" s="7"/>
      <c r="DY960" s="7"/>
      <c r="DZ960" s="7"/>
      <c r="EA960" s="7"/>
      <c r="EB960" s="7"/>
      <c r="EC960" s="7"/>
      <c r="ED960" s="7"/>
      <c r="EE960" s="7"/>
      <c r="EF960" s="7"/>
      <c r="EG960" s="7"/>
      <c r="EH960" s="7"/>
      <c r="EI960" s="7"/>
      <c r="EJ960" s="7"/>
      <c r="EK960" s="7"/>
      <c r="EL960" s="7"/>
      <c r="EM960" s="7"/>
      <c r="EN960" s="7"/>
      <c r="EO960" s="7"/>
      <c r="EP960" s="7"/>
      <c r="EQ960" s="7"/>
      <c r="ER960" s="7"/>
      <c r="ES960" s="7"/>
      <c r="ET960" s="7"/>
      <c r="EU960" s="7"/>
      <c r="EV960" s="7"/>
      <c r="EW960" s="7"/>
      <c r="EX960" s="7"/>
      <c r="EY960" s="7"/>
      <c r="EZ960" s="7"/>
      <c r="FA960" s="7"/>
      <c r="FB960" s="7"/>
      <c r="FC960" s="7"/>
      <c r="FD960" s="7"/>
      <c r="FE960" s="7"/>
      <c r="FF960" s="7"/>
      <c r="FG960" s="7"/>
      <c r="FH960" s="7"/>
      <c r="FI960" s="7"/>
      <c r="FJ960" s="7"/>
      <c r="FK960" s="7"/>
      <c r="FL960" s="7"/>
      <c r="FM960" s="7"/>
      <c r="FN960" s="7"/>
      <c r="FO960" s="7"/>
      <c r="FP960" s="7"/>
      <c r="FQ960" s="7"/>
      <c r="FR960" s="7"/>
      <c r="FS960" s="7"/>
      <c r="FT960" s="7"/>
      <c r="FU960" s="7"/>
      <c r="FV960" s="7"/>
      <c r="FW960" s="7"/>
      <c r="FX960" s="7"/>
      <c r="FY960" s="7"/>
      <c r="FZ960" s="7"/>
      <c r="GA960" s="7"/>
      <c r="GB960" s="7"/>
      <c r="GC960" s="7"/>
      <c r="GD960" s="7"/>
      <c r="GE960" s="7"/>
      <c r="GF960" s="7"/>
      <c r="GG960" s="7"/>
      <c r="GH960" s="7"/>
      <c r="GI960" s="7"/>
      <c r="GJ960" s="7"/>
      <c r="GK960" s="7"/>
      <c r="GL960" s="7"/>
      <c r="GM960" s="7"/>
      <c r="GN960" s="7"/>
      <c r="GO960" s="7"/>
      <c r="GP960" s="7"/>
      <c r="GQ960" s="7"/>
      <c r="GR960" s="7"/>
      <c r="GS960" s="7"/>
      <c r="GT960" s="7"/>
      <c r="GU960" s="7"/>
      <c r="GV960" s="7"/>
      <c r="GW960" s="7"/>
      <c r="GX960" s="7"/>
      <c r="GY960" s="7"/>
      <c r="GZ960" s="7"/>
      <c r="HA960" s="7"/>
      <c r="HB960" s="7"/>
      <c r="HC960" s="7"/>
      <c r="HD960" s="7"/>
      <c r="HE960" s="7"/>
      <c r="HF960" s="7"/>
      <c r="HG960" s="7"/>
      <c r="HH960" s="7"/>
      <c r="HI960" s="7"/>
      <c r="HJ960" s="7"/>
      <c r="HK960" s="7"/>
      <c r="HL960" s="7"/>
      <c r="HM960" s="7"/>
      <c r="HN960" s="7"/>
      <c r="HO960" s="7"/>
      <c r="HP960" s="7"/>
      <c r="HQ960" s="7"/>
      <c r="HR960" s="7"/>
      <c r="HS960" s="7"/>
      <c r="HT960" s="7"/>
      <c r="HU960" s="7"/>
      <c r="HV960" s="7"/>
      <c r="HW960" s="7"/>
      <c r="HX960" s="7"/>
      <c r="HY960" s="7"/>
      <c r="HZ960" s="7"/>
      <c r="IA960" s="7"/>
      <c r="IB960" s="7"/>
      <c r="IC960" s="7"/>
      <c r="ID960" s="7"/>
      <c r="IE960" s="7"/>
      <c r="IF960" s="7"/>
      <c r="IG960" s="7"/>
      <c r="IH960" s="7"/>
      <c r="II960" s="7"/>
      <c r="IJ960" s="7"/>
      <c r="IK960" s="7"/>
      <c r="IL960" s="7"/>
      <c r="IM960" s="7"/>
      <c r="IN960" s="7"/>
      <c r="IO960" s="7"/>
      <c r="IP960" s="7"/>
      <c r="IQ960" s="7"/>
    </row>
    <row r="961" spans="2:251">
      <c r="B961" s="65"/>
      <c r="C961" s="15"/>
      <c r="D961" s="15"/>
      <c r="F961" s="15"/>
      <c r="G961" s="14"/>
      <c r="H961" s="14"/>
      <c r="I961" s="14"/>
      <c r="J961" s="15"/>
      <c r="K961" s="14"/>
      <c r="L961" s="15"/>
      <c r="M961" s="15"/>
      <c r="N961" s="15"/>
      <c r="O961" s="15"/>
      <c r="P961" s="15"/>
      <c r="Q961" s="14"/>
      <c r="R961" s="15"/>
      <c r="S961" s="15"/>
      <c r="T961" s="15"/>
      <c r="U961" s="15"/>
      <c r="V961" s="15"/>
      <c r="W961" s="18"/>
      <c r="X961" s="15"/>
      <c r="Y961" s="15"/>
      <c r="Z961" s="18"/>
      <c r="AA961" s="15"/>
      <c r="AB961" s="15"/>
      <c r="AC961" s="18"/>
      <c r="AD961" s="16"/>
      <c r="AE961" s="16"/>
      <c r="AF961" s="11"/>
      <c r="AG961" s="15"/>
      <c r="AH961" s="15"/>
      <c r="AI961" s="18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4"/>
      <c r="AV961" s="15"/>
      <c r="AW961" s="15"/>
      <c r="AX961" s="15"/>
      <c r="AY961" s="15"/>
      <c r="AZ961" s="15"/>
      <c r="BA961" s="15"/>
      <c r="BB961" s="15"/>
      <c r="BC961" s="15"/>
      <c r="BD961" s="14"/>
      <c r="BE961" s="15"/>
      <c r="BF961" s="15"/>
      <c r="BG961" s="16"/>
      <c r="BH961" s="15"/>
      <c r="BI961" s="15"/>
      <c r="BJ961" s="7"/>
      <c r="BK961" s="7"/>
      <c r="BL961" s="15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  <c r="CR961" s="7"/>
      <c r="CS961" s="7"/>
      <c r="CT961" s="7"/>
      <c r="CU961" s="7"/>
      <c r="CV961" s="7"/>
      <c r="CW961" s="7"/>
      <c r="CX961" s="7"/>
      <c r="CY961" s="7"/>
      <c r="CZ961" s="7"/>
      <c r="DA961" s="7"/>
      <c r="DB961" s="7"/>
      <c r="DC961" s="7"/>
      <c r="DD961" s="7"/>
      <c r="DE961" s="7"/>
      <c r="DF961" s="7"/>
      <c r="DG961" s="7"/>
      <c r="DH961" s="7"/>
      <c r="DI961" s="7"/>
      <c r="DJ961" s="7"/>
      <c r="DK961" s="7"/>
      <c r="DL961" s="7"/>
      <c r="DM961" s="7"/>
      <c r="DN961" s="7"/>
      <c r="DO961" s="7"/>
      <c r="DP961" s="7"/>
      <c r="DQ961" s="7"/>
      <c r="DR961" s="7"/>
      <c r="DS961" s="7"/>
      <c r="DT961" s="7"/>
      <c r="DU961" s="7"/>
      <c r="DV961" s="7"/>
      <c r="DW961" s="7"/>
      <c r="DX961" s="7"/>
      <c r="DY961" s="7"/>
      <c r="DZ961" s="7"/>
      <c r="EA961" s="7"/>
      <c r="EB961" s="7"/>
      <c r="EC961" s="7"/>
      <c r="ED961" s="7"/>
      <c r="EE961" s="7"/>
      <c r="EF961" s="7"/>
      <c r="EG961" s="7"/>
      <c r="EH961" s="7"/>
      <c r="EI961" s="7"/>
      <c r="EJ961" s="7"/>
      <c r="EK961" s="7"/>
      <c r="EL961" s="7"/>
      <c r="EM961" s="7"/>
      <c r="EN961" s="7"/>
      <c r="EO961" s="7"/>
      <c r="EP961" s="7"/>
      <c r="EQ961" s="7"/>
      <c r="ER961" s="7"/>
      <c r="ES961" s="7"/>
      <c r="ET961" s="7"/>
      <c r="EU961" s="7"/>
      <c r="EV961" s="7"/>
      <c r="EW961" s="7"/>
      <c r="EX961" s="7"/>
      <c r="EY961" s="7"/>
      <c r="EZ961" s="7"/>
      <c r="FA961" s="7"/>
      <c r="FB961" s="7"/>
      <c r="FC961" s="7"/>
      <c r="FD961" s="7"/>
      <c r="FE961" s="7"/>
      <c r="FF961" s="7"/>
      <c r="FG961" s="7"/>
      <c r="FH961" s="7"/>
      <c r="FI961" s="7"/>
      <c r="FJ961" s="7"/>
      <c r="FK961" s="7"/>
      <c r="FL961" s="7"/>
      <c r="FM961" s="7"/>
      <c r="FN961" s="7"/>
      <c r="FO961" s="7"/>
      <c r="FP961" s="7"/>
      <c r="FQ961" s="7"/>
      <c r="FR961" s="7"/>
      <c r="FS961" s="7"/>
      <c r="FT961" s="7"/>
      <c r="FU961" s="7"/>
      <c r="FV961" s="7"/>
      <c r="FW961" s="7"/>
      <c r="FX961" s="7"/>
      <c r="FY961" s="7"/>
      <c r="FZ961" s="7"/>
      <c r="GA961" s="7"/>
      <c r="GB961" s="7"/>
      <c r="GC961" s="7"/>
      <c r="GD961" s="7"/>
      <c r="GE961" s="7"/>
      <c r="GF961" s="7"/>
      <c r="GG961" s="7"/>
      <c r="GH961" s="7"/>
      <c r="GI961" s="7"/>
      <c r="GJ961" s="7"/>
      <c r="GK961" s="7"/>
      <c r="GL961" s="7"/>
      <c r="GM961" s="7"/>
      <c r="GN961" s="7"/>
      <c r="GO961" s="7"/>
      <c r="GP961" s="7"/>
      <c r="GQ961" s="7"/>
      <c r="GR961" s="7"/>
      <c r="GS961" s="7"/>
      <c r="GT961" s="7"/>
      <c r="GU961" s="7"/>
      <c r="GV961" s="7"/>
      <c r="GW961" s="7"/>
      <c r="GX961" s="7"/>
      <c r="GY961" s="7"/>
      <c r="GZ961" s="7"/>
      <c r="HA961" s="7"/>
      <c r="HB961" s="7"/>
      <c r="HC961" s="7"/>
      <c r="HD961" s="7"/>
      <c r="HE961" s="7"/>
      <c r="HF961" s="7"/>
      <c r="HG961" s="7"/>
      <c r="HH961" s="7"/>
      <c r="HI961" s="7"/>
      <c r="HJ961" s="7"/>
      <c r="HK961" s="7"/>
      <c r="HL961" s="7"/>
      <c r="HM961" s="7"/>
      <c r="HN961" s="7"/>
      <c r="HO961" s="7"/>
      <c r="HP961" s="7"/>
      <c r="HQ961" s="7"/>
      <c r="HR961" s="7"/>
      <c r="HS961" s="7"/>
      <c r="HT961" s="7"/>
      <c r="HU961" s="7"/>
      <c r="HV961" s="7"/>
      <c r="HW961" s="7"/>
      <c r="HX961" s="7"/>
      <c r="HY961" s="7"/>
      <c r="HZ961" s="7"/>
      <c r="IA961" s="7"/>
      <c r="IB961" s="7"/>
      <c r="IC961" s="7"/>
      <c r="ID961" s="7"/>
      <c r="IE961" s="7"/>
      <c r="IF961" s="7"/>
      <c r="IG961" s="7"/>
      <c r="IH961" s="7"/>
      <c r="II961" s="7"/>
      <c r="IJ961" s="7"/>
      <c r="IK961" s="7"/>
      <c r="IL961" s="7"/>
      <c r="IM961" s="7"/>
      <c r="IN961" s="7"/>
      <c r="IO961" s="7"/>
      <c r="IP961" s="7"/>
      <c r="IQ961" s="7"/>
    </row>
    <row r="962" spans="2:251">
      <c r="B962" s="65"/>
      <c r="C962" s="15"/>
      <c r="D962" s="15"/>
      <c r="F962" s="15"/>
      <c r="G962" s="14"/>
      <c r="H962" s="14"/>
      <c r="I962" s="14"/>
      <c r="J962" s="15"/>
      <c r="K962" s="14"/>
      <c r="L962" s="15"/>
      <c r="M962" s="15"/>
      <c r="N962" s="15"/>
      <c r="O962" s="15"/>
      <c r="P962" s="15"/>
      <c r="Q962" s="14"/>
      <c r="R962" s="15"/>
      <c r="S962" s="15"/>
      <c r="T962" s="15"/>
      <c r="U962" s="15"/>
      <c r="V962" s="15"/>
      <c r="W962" s="18"/>
      <c r="X962" s="15"/>
      <c r="Y962" s="15"/>
      <c r="Z962" s="18"/>
      <c r="AA962" s="15"/>
      <c r="AB962" s="15"/>
      <c r="AC962" s="18"/>
      <c r="AD962" s="16"/>
      <c r="AE962" s="16"/>
      <c r="AF962" s="11"/>
      <c r="AG962" s="15"/>
      <c r="AH962" s="15"/>
      <c r="AI962" s="18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4"/>
      <c r="AV962" s="15"/>
      <c r="AW962" s="15"/>
      <c r="AX962" s="15"/>
      <c r="AY962" s="15"/>
      <c r="AZ962" s="15"/>
      <c r="BA962" s="15"/>
      <c r="BB962" s="15"/>
      <c r="BC962" s="15"/>
      <c r="BD962" s="14"/>
      <c r="BE962" s="15"/>
      <c r="BF962" s="15"/>
      <c r="BG962" s="16"/>
      <c r="BH962" s="15"/>
      <c r="BI962" s="15"/>
      <c r="BJ962" s="7"/>
      <c r="BK962" s="7"/>
      <c r="BL962" s="15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7"/>
      <c r="DE962" s="7"/>
      <c r="DF962" s="7"/>
      <c r="DG962" s="7"/>
      <c r="DH962" s="7"/>
      <c r="DI962" s="7"/>
      <c r="DJ962" s="7"/>
      <c r="DK962" s="7"/>
      <c r="DL962" s="7"/>
      <c r="DM962" s="7"/>
      <c r="DN962" s="7"/>
      <c r="DO962" s="7"/>
      <c r="DP962" s="7"/>
      <c r="DQ962" s="7"/>
      <c r="DR962" s="7"/>
      <c r="DS962" s="7"/>
      <c r="DT962" s="7"/>
      <c r="DU962" s="7"/>
      <c r="DV962" s="7"/>
      <c r="DW962" s="7"/>
      <c r="DX962" s="7"/>
      <c r="DY962" s="7"/>
      <c r="DZ962" s="7"/>
      <c r="EA962" s="7"/>
      <c r="EB962" s="7"/>
      <c r="EC962" s="7"/>
      <c r="ED962" s="7"/>
      <c r="EE962" s="7"/>
      <c r="EF962" s="7"/>
      <c r="EG962" s="7"/>
      <c r="EH962" s="7"/>
      <c r="EI962" s="7"/>
      <c r="EJ962" s="7"/>
      <c r="EK962" s="7"/>
      <c r="EL962" s="7"/>
      <c r="EM962" s="7"/>
      <c r="EN962" s="7"/>
      <c r="EO962" s="7"/>
      <c r="EP962" s="7"/>
      <c r="EQ962" s="7"/>
      <c r="ER962" s="7"/>
      <c r="ES962" s="7"/>
      <c r="ET962" s="7"/>
      <c r="EU962" s="7"/>
      <c r="EV962" s="7"/>
      <c r="EW962" s="7"/>
      <c r="EX962" s="7"/>
      <c r="EY962" s="7"/>
      <c r="EZ962" s="7"/>
      <c r="FA962" s="7"/>
      <c r="FB962" s="7"/>
      <c r="FC962" s="7"/>
      <c r="FD962" s="7"/>
      <c r="FE962" s="7"/>
      <c r="FF962" s="7"/>
      <c r="FG962" s="7"/>
      <c r="FH962" s="7"/>
      <c r="FI962" s="7"/>
      <c r="FJ962" s="7"/>
      <c r="FK962" s="7"/>
      <c r="FL962" s="7"/>
      <c r="FM962" s="7"/>
      <c r="FN962" s="7"/>
      <c r="FO962" s="7"/>
      <c r="FP962" s="7"/>
      <c r="FQ962" s="7"/>
      <c r="FR962" s="7"/>
      <c r="FS962" s="7"/>
      <c r="FT962" s="7"/>
      <c r="FU962" s="7"/>
      <c r="FV962" s="7"/>
      <c r="FW962" s="7"/>
      <c r="FX962" s="7"/>
      <c r="FY962" s="7"/>
      <c r="FZ962" s="7"/>
      <c r="GA962" s="7"/>
      <c r="GB962" s="7"/>
      <c r="GC962" s="7"/>
      <c r="GD962" s="7"/>
      <c r="GE962" s="7"/>
      <c r="GF962" s="7"/>
      <c r="GG962" s="7"/>
      <c r="GH962" s="7"/>
      <c r="GI962" s="7"/>
      <c r="GJ962" s="7"/>
      <c r="GK962" s="7"/>
      <c r="GL962" s="7"/>
      <c r="GM962" s="7"/>
      <c r="GN962" s="7"/>
      <c r="GO962" s="7"/>
      <c r="GP962" s="7"/>
      <c r="GQ962" s="7"/>
      <c r="GR962" s="7"/>
      <c r="GS962" s="7"/>
      <c r="GT962" s="7"/>
      <c r="GU962" s="7"/>
      <c r="GV962" s="7"/>
      <c r="GW962" s="7"/>
      <c r="GX962" s="7"/>
      <c r="GY962" s="7"/>
      <c r="GZ962" s="7"/>
      <c r="HA962" s="7"/>
      <c r="HB962" s="7"/>
      <c r="HC962" s="7"/>
      <c r="HD962" s="7"/>
      <c r="HE962" s="7"/>
      <c r="HF962" s="7"/>
      <c r="HG962" s="7"/>
      <c r="HH962" s="7"/>
      <c r="HI962" s="7"/>
      <c r="HJ962" s="7"/>
      <c r="HK962" s="7"/>
      <c r="HL962" s="7"/>
      <c r="HM962" s="7"/>
      <c r="HN962" s="7"/>
      <c r="HO962" s="7"/>
      <c r="HP962" s="7"/>
      <c r="HQ962" s="7"/>
      <c r="HR962" s="7"/>
      <c r="HS962" s="7"/>
      <c r="HT962" s="7"/>
      <c r="HU962" s="7"/>
      <c r="HV962" s="7"/>
      <c r="HW962" s="7"/>
      <c r="HX962" s="7"/>
      <c r="HY962" s="7"/>
      <c r="HZ962" s="7"/>
      <c r="IA962" s="7"/>
      <c r="IB962" s="7"/>
      <c r="IC962" s="7"/>
      <c r="ID962" s="7"/>
      <c r="IE962" s="7"/>
      <c r="IF962" s="7"/>
      <c r="IG962" s="7"/>
      <c r="IH962" s="7"/>
      <c r="II962" s="7"/>
      <c r="IJ962" s="7"/>
      <c r="IK962" s="7"/>
      <c r="IL962" s="7"/>
      <c r="IM962" s="7"/>
      <c r="IN962" s="7"/>
      <c r="IO962" s="7"/>
      <c r="IP962" s="7"/>
      <c r="IQ962" s="7"/>
    </row>
    <row r="963" spans="2:251">
      <c r="B963" s="65"/>
      <c r="C963" s="15"/>
      <c r="D963" s="15"/>
      <c r="F963" s="15"/>
      <c r="G963" s="14"/>
      <c r="H963" s="14"/>
      <c r="I963" s="14"/>
      <c r="J963" s="15"/>
      <c r="K963" s="14"/>
      <c r="L963" s="15"/>
      <c r="M963" s="15"/>
      <c r="N963" s="15"/>
      <c r="O963" s="15"/>
      <c r="P963" s="15"/>
      <c r="Q963" s="14"/>
      <c r="R963" s="15"/>
      <c r="S963" s="15"/>
      <c r="T963" s="15"/>
      <c r="U963" s="15"/>
      <c r="V963" s="15"/>
      <c r="W963" s="18"/>
      <c r="X963" s="15"/>
      <c r="Y963" s="15"/>
      <c r="Z963" s="18"/>
      <c r="AA963" s="15"/>
      <c r="AB963" s="15"/>
      <c r="AC963" s="18"/>
      <c r="AD963" s="16"/>
      <c r="AE963" s="16"/>
      <c r="AF963" s="11"/>
      <c r="AG963" s="15"/>
      <c r="AH963" s="15"/>
      <c r="AI963" s="18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4"/>
      <c r="AV963" s="15"/>
      <c r="AW963" s="15"/>
      <c r="AX963" s="15"/>
      <c r="AY963" s="15"/>
      <c r="AZ963" s="15"/>
      <c r="BA963" s="15"/>
      <c r="BB963" s="15"/>
      <c r="BC963" s="15"/>
      <c r="BD963" s="14"/>
      <c r="BE963" s="15"/>
      <c r="BF963" s="15"/>
      <c r="BG963" s="15"/>
      <c r="BH963" s="15"/>
      <c r="BI963" s="15"/>
      <c r="BJ963" s="7"/>
      <c r="BK963" s="7"/>
      <c r="BL963" s="15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  <c r="CR963" s="7"/>
      <c r="CS963" s="7"/>
      <c r="CT963" s="7"/>
      <c r="CU963" s="7"/>
      <c r="CV963" s="7"/>
      <c r="CW963" s="7"/>
      <c r="CX963" s="7"/>
      <c r="CY963" s="7"/>
      <c r="CZ963" s="7"/>
      <c r="DA963" s="7"/>
      <c r="DB963" s="7"/>
      <c r="DC963" s="7"/>
      <c r="DD963" s="7"/>
      <c r="DE963" s="7"/>
      <c r="DF963" s="7"/>
      <c r="DG963" s="7"/>
      <c r="DH963" s="7"/>
      <c r="DI963" s="7"/>
      <c r="DJ963" s="7"/>
      <c r="DK963" s="7"/>
      <c r="DL963" s="7"/>
      <c r="DM963" s="7"/>
      <c r="DN963" s="7"/>
      <c r="DO963" s="7"/>
      <c r="DP963" s="7"/>
      <c r="DQ963" s="7"/>
      <c r="DR963" s="7"/>
      <c r="DS963" s="7"/>
      <c r="DT963" s="7"/>
      <c r="DU963" s="7"/>
      <c r="DV963" s="7"/>
      <c r="DW963" s="7"/>
      <c r="DX963" s="7"/>
      <c r="DY963" s="7"/>
      <c r="DZ963" s="7"/>
      <c r="EA963" s="7"/>
      <c r="EB963" s="7"/>
      <c r="EC963" s="7"/>
      <c r="ED963" s="7"/>
      <c r="EE963" s="7"/>
      <c r="EF963" s="7"/>
      <c r="EG963" s="7"/>
      <c r="EH963" s="7"/>
      <c r="EI963" s="7"/>
      <c r="EJ963" s="7"/>
      <c r="EK963" s="7"/>
      <c r="EL963" s="7"/>
      <c r="EM963" s="7"/>
      <c r="EN963" s="7"/>
      <c r="EO963" s="7"/>
      <c r="EP963" s="7"/>
      <c r="EQ963" s="7"/>
      <c r="ER963" s="7"/>
      <c r="ES963" s="7"/>
      <c r="ET963" s="7"/>
      <c r="EU963" s="7"/>
      <c r="EV963" s="7"/>
      <c r="EW963" s="7"/>
      <c r="EX963" s="7"/>
      <c r="EY963" s="7"/>
      <c r="EZ963" s="7"/>
      <c r="FA963" s="7"/>
      <c r="FB963" s="7"/>
      <c r="FC963" s="7"/>
      <c r="FD963" s="7"/>
      <c r="FE963" s="7"/>
      <c r="FF963" s="7"/>
      <c r="FG963" s="7"/>
      <c r="FH963" s="7"/>
      <c r="FI963" s="7"/>
      <c r="FJ963" s="7"/>
      <c r="FK963" s="7"/>
      <c r="FL963" s="7"/>
      <c r="FM963" s="7"/>
      <c r="FN963" s="7"/>
      <c r="FO963" s="7"/>
      <c r="FP963" s="7"/>
      <c r="FQ963" s="7"/>
      <c r="FR963" s="7"/>
      <c r="FS963" s="7"/>
      <c r="FT963" s="7"/>
      <c r="FU963" s="7"/>
      <c r="FV963" s="7"/>
      <c r="FW963" s="7"/>
      <c r="FX963" s="7"/>
      <c r="FY963" s="7"/>
      <c r="FZ963" s="7"/>
      <c r="GA963" s="7"/>
      <c r="GB963" s="7"/>
      <c r="GC963" s="7"/>
      <c r="GD963" s="7"/>
      <c r="GE963" s="7"/>
      <c r="GF963" s="7"/>
      <c r="GG963" s="7"/>
      <c r="GH963" s="7"/>
      <c r="GI963" s="7"/>
      <c r="GJ963" s="7"/>
      <c r="GK963" s="7"/>
      <c r="GL963" s="7"/>
      <c r="GM963" s="7"/>
      <c r="GN963" s="7"/>
      <c r="GO963" s="7"/>
      <c r="GP963" s="7"/>
      <c r="GQ963" s="7"/>
      <c r="GR963" s="7"/>
      <c r="GS963" s="7"/>
      <c r="GT963" s="7"/>
      <c r="GU963" s="7"/>
      <c r="GV963" s="7"/>
      <c r="GW963" s="7"/>
      <c r="GX963" s="7"/>
      <c r="GY963" s="7"/>
      <c r="GZ963" s="7"/>
      <c r="HA963" s="7"/>
      <c r="HB963" s="7"/>
      <c r="HC963" s="7"/>
      <c r="HD963" s="7"/>
      <c r="HE963" s="7"/>
      <c r="HF963" s="7"/>
      <c r="HG963" s="7"/>
      <c r="HH963" s="7"/>
      <c r="HI963" s="7"/>
      <c r="HJ963" s="7"/>
      <c r="HK963" s="7"/>
      <c r="HL963" s="7"/>
      <c r="HM963" s="7"/>
      <c r="HN963" s="7"/>
      <c r="HO963" s="7"/>
      <c r="HP963" s="7"/>
      <c r="HQ963" s="7"/>
      <c r="HR963" s="7"/>
      <c r="HS963" s="7"/>
      <c r="HT963" s="7"/>
      <c r="HU963" s="7"/>
      <c r="HV963" s="7"/>
      <c r="HW963" s="7"/>
      <c r="HX963" s="7"/>
      <c r="HY963" s="7"/>
      <c r="HZ963" s="7"/>
      <c r="IA963" s="7"/>
      <c r="IB963" s="7"/>
      <c r="IC963" s="7"/>
      <c r="ID963" s="7"/>
      <c r="IE963" s="7"/>
      <c r="IF963" s="7"/>
      <c r="IG963" s="7"/>
      <c r="IH963" s="7"/>
      <c r="II963" s="7"/>
      <c r="IJ963" s="7"/>
      <c r="IK963" s="7"/>
      <c r="IL963" s="7"/>
      <c r="IM963" s="7"/>
      <c r="IN963" s="7"/>
      <c r="IO963" s="7"/>
      <c r="IP963" s="7"/>
      <c r="IQ963" s="7"/>
    </row>
    <row r="964" spans="2:251">
      <c r="B964" s="65"/>
      <c r="C964" s="15"/>
      <c r="D964" s="15"/>
      <c r="F964" s="15"/>
      <c r="G964" s="14"/>
      <c r="H964" s="14"/>
      <c r="I964" s="14"/>
      <c r="J964" s="15"/>
      <c r="K964" s="14"/>
      <c r="L964" s="15"/>
      <c r="M964" s="15"/>
      <c r="N964" s="15"/>
      <c r="O964" s="15"/>
      <c r="P964" s="15"/>
      <c r="Q964" s="14"/>
      <c r="R964" s="15"/>
      <c r="S964" s="15"/>
      <c r="T964" s="15"/>
      <c r="U964" s="15"/>
      <c r="V964" s="15"/>
      <c r="W964" s="18"/>
      <c r="X964" s="15"/>
      <c r="Y964" s="15"/>
      <c r="Z964" s="18"/>
      <c r="AA964" s="15"/>
      <c r="AB964" s="15"/>
      <c r="AC964" s="18"/>
      <c r="AD964" s="16"/>
      <c r="AE964" s="16"/>
      <c r="AF964" s="11"/>
      <c r="AG964" s="15"/>
      <c r="AH964" s="15"/>
      <c r="AI964" s="18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4"/>
      <c r="AV964" s="15"/>
      <c r="AW964" s="15"/>
      <c r="AX964" s="15"/>
      <c r="AY964" s="15"/>
      <c r="AZ964" s="15"/>
      <c r="BA964" s="15"/>
      <c r="BB964" s="15"/>
      <c r="BC964" s="15"/>
      <c r="BD964" s="14"/>
      <c r="BE964" s="15"/>
      <c r="BF964" s="15"/>
      <c r="BG964" s="16"/>
      <c r="BH964" s="15"/>
      <c r="BI964" s="15"/>
      <c r="BJ964" s="7"/>
      <c r="BK964" s="7"/>
      <c r="BL964" s="15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  <c r="CR964" s="7"/>
      <c r="CS964" s="7"/>
      <c r="CT964" s="7"/>
      <c r="CU964" s="7"/>
      <c r="CV964" s="7"/>
      <c r="CW964" s="7"/>
      <c r="CX964" s="7"/>
      <c r="CY964" s="7"/>
      <c r="CZ964" s="7"/>
      <c r="DA964" s="7"/>
      <c r="DB964" s="7"/>
      <c r="DC964" s="7"/>
      <c r="DD964" s="7"/>
      <c r="DE964" s="7"/>
      <c r="DF964" s="7"/>
      <c r="DG964" s="7"/>
      <c r="DH964" s="7"/>
      <c r="DI964" s="7"/>
      <c r="DJ964" s="7"/>
      <c r="DK964" s="7"/>
      <c r="DL964" s="7"/>
      <c r="DM964" s="7"/>
      <c r="DN964" s="7"/>
      <c r="DO964" s="7"/>
      <c r="DP964" s="7"/>
      <c r="DQ964" s="7"/>
      <c r="DR964" s="7"/>
      <c r="DS964" s="7"/>
      <c r="DT964" s="7"/>
      <c r="DU964" s="7"/>
      <c r="DV964" s="7"/>
      <c r="DW964" s="7"/>
      <c r="DX964" s="7"/>
      <c r="DY964" s="7"/>
      <c r="DZ964" s="7"/>
      <c r="EA964" s="7"/>
      <c r="EB964" s="7"/>
      <c r="EC964" s="7"/>
      <c r="ED964" s="7"/>
      <c r="EE964" s="7"/>
      <c r="EF964" s="7"/>
      <c r="EG964" s="7"/>
      <c r="EH964" s="7"/>
      <c r="EI964" s="7"/>
      <c r="EJ964" s="7"/>
      <c r="EK964" s="7"/>
      <c r="EL964" s="7"/>
      <c r="EM964" s="7"/>
      <c r="EN964" s="7"/>
      <c r="EO964" s="7"/>
      <c r="EP964" s="7"/>
      <c r="EQ964" s="7"/>
      <c r="ER964" s="7"/>
      <c r="ES964" s="7"/>
      <c r="ET964" s="7"/>
      <c r="EU964" s="7"/>
      <c r="EV964" s="7"/>
      <c r="EW964" s="7"/>
      <c r="EX964" s="7"/>
      <c r="EY964" s="7"/>
      <c r="EZ964" s="7"/>
      <c r="FA964" s="7"/>
      <c r="FB964" s="7"/>
      <c r="FC964" s="7"/>
      <c r="FD964" s="7"/>
      <c r="FE964" s="7"/>
      <c r="FF964" s="7"/>
      <c r="FG964" s="7"/>
      <c r="FH964" s="7"/>
      <c r="FI964" s="7"/>
      <c r="FJ964" s="7"/>
      <c r="FK964" s="7"/>
      <c r="FL964" s="7"/>
      <c r="FM964" s="7"/>
      <c r="FN964" s="7"/>
      <c r="FO964" s="7"/>
      <c r="FP964" s="7"/>
      <c r="FQ964" s="7"/>
      <c r="FR964" s="7"/>
      <c r="FS964" s="7"/>
      <c r="FT964" s="7"/>
      <c r="FU964" s="7"/>
      <c r="FV964" s="7"/>
      <c r="FW964" s="7"/>
      <c r="FX964" s="7"/>
      <c r="FY964" s="7"/>
      <c r="FZ964" s="7"/>
      <c r="GA964" s="7"/>
      <c r="GB964" s="7"/>
      <c r="GC964" s="7"/>
      <c r="GD964" s="7"/>
      <c r="GE964" s="7"/>
      <c r="GF964" s="7"/>
      <c r="GG964" s="7"/>
      <c r="GH964" s="7"/>
      <c r="GI964" s="7"/>
      <c r="GJ964" s="7"/>
      <c r="GK964" s="7"/>
      <c r="GL964" s="7"/>
      <c r="GM964" s="7"/>
      <c r="GN964" s="7"/>
      <c r="GO964" s="7"/>
      <c r="GP964" s="7"/>
      <c r="GQ964" s="7"/>
      <c r="GR964" s="7"/>
      <c r="GS964" s="7"/>
      <c r="GT964" s="7"/>
      <c r="GU964" s="7"/>
      <c r="GV964" s="7"/>
      <c r="GW964" s="7"/>
      <c r="GX964" s="7"/>
      <c r="GY964" s="7"/>
      <c r="GZ964" s="7"/>
      <c r="HA964" s="7"/>
      <c r="HB964" s="7"/>
      <c r="HC964" s="7"/>
      <c r="HD964" s="7"/>
      <c r="HE964" s="7"/>
      <c r="HF964" s="7"/>
      <c r="HG964" s="7"/>
      <c r="HH964" s="7"/>
      <c r="HI964" s="7"/>
      <c r="HJ964" s="7"/>
      <c r="HK964" s="7"/>
      <c r="HL964" s="7"/>
      <c r="HM964" s="7"/>
      <c r="HN964" s="7"/>
      <c r="HO964" s="7"/>
      <c r="HP964" s="7"/>
      <c r="HQ964" s="7"/>
      <c r="HR964" s="7"/>
      <c r="HS964" s="7"/>
      <c r="HT964" s="7"/>
      <c r="HU964" s="7"/>
      <c r="HV964" s="7"/>
      <c r="HW964" s="7"/>
      <c r="HX964" s="7"/>
      <c r="HY964" s="7"/>
      <c r="HZ964" s="7"/>
      <c r="IA964" s="7"/>
      <c r="IB964" s="7"/>
      <c r="IC964" s="7"/>
      <c r="ID964" s="7"/>
      <c r="IE964" s="7"/>
      <c r="IF964" s="7"/>
      <c r="IG964" s="7"/>
      <c r="IH964" s="7"/>
      <c r="II964" s="7"/>
      <c r="IJ964" s="7"/>
      <c r="IK964" s="7"/>
      <c r="IL964" s="7"/>
      <c r="IM964" s="7"/>
      <c r="IN964" s="7"/>
      <c r="IO964" s="7"/>
      <c r="IP964" s="7"/>
      <c r="IQ964" s="7"/>
    </row>
    <row r="965" spans="2:251">
      <c r="B965" s="65"/>
      <c r="C965" s="15"/>
      <c r="D965" s="15"/>
      <c r="F965" s="15"/>
      <c r="G965" s="14"/>
      <c r="H965" s="14"/>
      <c r="I965" s="14"/>
      <c r="J965" s="15"/>
      <c r="K965" s="14"/>
      <c r="L965" s="15"/>
      <c r="M965" s="15"/>
      <c r="N965" s="15"/>
      <c r="O965" s="15"/>
      <c r="P965" s="15"/>
      <c r="Q965" s="14"/>
      <c r="R965" s="15"/>
      <c r="S965" s="15"/>
      <c r="T965" s="15"/>
      <c r="U965" s="15"/>
      <c r="V965" s="15"/>
      <c r="W965" s="18"/>
      <c r="X965" s="15"/>
      <c r="Y965" s="15"/>
      <c r="Z965" s="18"/>
      <c r="AA965" s="15"/>
      <c r="AB965" s="15"/>
      <c r="AC965" s="18"/>
      <c r="AD965" s="16"/>
      <c r="AE965" s="16"/>
      <c r="AF965" s="11"/>
      <c r="AG965" s="15"/>
      <c r="AH965" s="15"/>
      <c r="AI965" s="18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4"/>
      <c r="AV965" s="15"/>
      <c r="AW965" s="15"/>
      <c r="AX965" s="15"/>
      <c r="AY965" s="15"/>
      <c r="AZ965" s="15"/>
      <c r="BA965" s="15"/>
      <c r="BB965" s="15"/>
      <c r="BC965" s="15"/>
      <c r="BD965" s="14"/>
      <c r="BE965" s="15"/>
      <c r="BF965" s="15"/>
      <c r="BG965" s="16"/>
      <c r="BH965" s="15"/>
      <c r="BI965" s="15"/>
      <c r="BJ965" s="7"/>
      <c r="BK965" s="7"/>
      <c r="BL965" s="15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  <c r="CS965" s="7"/>
      <c r="CT965" s="7"/>
      <c r="CU965" s="7"/>
      <c r="CV965" s="7"/>
      <c r="CW965" s="7"/>
      <c r="CX965" s="7"/>
      <c r="CY965" s="7"/>
      <c r="CZ965" s="7"/>
      <c r="DA965" s="7"/>
      <c r="DB965" s="7"/>
      <c r="DC965" s="7"/>
      <c r="DD965" s="7"/>
      <c r="DE965" s="7"/>
      <c r="DF965" s="7"/>
      <c r="DG965" s="7"/>
      <c r="DH965" s="7"/>
      <c r="DI965" s="7"/>
      <c r="DJ965" s="7"/>
      <c r="DK965" s="7"/>
      <c r="DL965" s="7"/>
      <c r="DM965" s="7"/>
      <c r="DN965" s="7"/>
      <c r="DO965" s="7"/>
      <c r="DP965" s="7"/>
      <c r="DQ965" s="7"/>
      <c r="DR965" s="7"/>
      <c r="DS965" s="7"/>
      <c r="DT965" s="7"/>
      <c r="DU965" s="7"/>
      <c r="DV965" s="7"/>
      <c r="DW965" s="7"/>
      <c r="DX965" s="7"/>
      <c r="DY965" s="7"/>
      <c r="DZ965" s="7"/>
      <c r="EA965" s="7"/>
      <c r="EB965" s="7"/>
      <c r="EC965" s="7"/>
      <c r="ED965" s="7"/>
      <c r="EE965" s="7"/>
      <c r="EF965" s="7"/>
      <c r="EG965" s="7"/>
      <c r="EH965" s="7"/>
      <c r="EI965" s="7"/>
      <c r="EJ965" s="7"/>
      <c r="EK965" s="7"/>
      <c r="EL965" s="7"/>
      <c r="EM965" s="7"/>
      <c r="EN965" s="7"/>
      <c r="EO965" s="7"/>
      <c r="EP965" s="7"/>
      <c r="EQ965" s="7"/>
      <c r="ER965" s="7"/>
      <c r="ES965" s="7"/>
      <c r="ET965" s="7"/>
      <c r="EU965" s="7"/>
      <c r="EV965" s="7"/>
      <c r="EW965" s="7"/>
      <c r="EX965" s="7"/>
      <c r="EY965" s="7"/>
      <c r="EZ965" s="7"/>
      <c r="FA965" s="7"/>
      <c r="FB965" s="7"/>
      <c r="FC965" s="7"/>
      <c r="FD965" s="7"/>
      <c r="FE965" s="7"/>
      <c r="FF965" s="7"/>
      <c r="FG965" s="7"/>
      <c r="FH965" s="7"/>
      <c r="FI965" s="7"/>
      <c r="FJ965" s="7"/>
      <c r="FK965" s="7"/>
      <c r="FL965" s="7"/>
      <c r="FM965" s="7"/>
      <c r="FN965" s="7"/>
      <c r="FO965" s="7"/>
      <c r="FP965" s="7"/>
      <c r="FQ965" s="7"/>
      <c r="FR965" s="7"/>
      <c r="FS965" s="7"/>
      <c r="FT965" s="7"/>
      <c r="FU965" s="7"/>
      <c r="FV965" s="7"/>
      <c r="FW965" s="7"/>
      <c r="FX965" s="7"/>
      <c r="FY965" s="7"/>
      <c r="FZ965" s="7"/>
      <c r="GA965" s="7"/>
      <c r="GB965" s="7"/>
      <c r="GC965" s="7"/>
      <c r="GD965" s="7"/>
      <c r="GE965" s="7"/>
      <c r="GF965" s="7"/>
      <c r="GG965" s="7"/>
      <c r="GH965" s="7"/>
      <c r="GI965" s="7"/>
      <c r="GJ965" s="7"/>
      <c r="GK965" s="7"/>
      <c r="GL965" s="7"/>
      <c r="GM965" s="7"/>
      <c r="GN965" s="7"/>
      <c r="GO965" s="7"/>
      <c r="GP965" s="7"/>
      <c r="GQ965" s="7"/>
      <c r="GR965" s="7"/>
      <c r="GS965" s="7"/>
      <c r="GT965" s="7"/>
      <c r="GU965" s="7"/>
      <c r="GV965" s="7"/>
      <c r="GW965" s="7"/>
      <c r="GX965" s="7"/>
      <c r="GY965" s="7"/>
      <c r="GZ965" s="7"/>
      <c r="HA965" s="7"/>
      <c r="HB965" s="7"/>
      <c r="HC965" s="7"/>
      <c r="HD965" s="7"/>
      <c r="HE965" s="7"/>
      <c r="HF965" s="7"/>
      <c r="HG965" s="7"/>
      <c r="HH965" s="7"/>
      <c r="HI965" s="7"/>
      <c r="HJ965" s="7"/>
      <c r="HK965" s="7"/>
      <c r="HL965" s="7"/>
      <c r="HM965" s="7"/>
      <c r="HN965" s="7"/>
      <c r="HO965" s="7"/>
      <c r="HP965" s="7"/>
      <c r="HQ965" s="7"/>
      <c r="HR965" s="7"/>
      <c r="HS965" s="7"/>
      <c r="HT965" s="7"/>
      <c r="HU965" s="7"/>
      <c r="HV965" s="7"/>
      <c r="HW965" s="7"/>
      <c r="HX965" s="7"/>
      <c r="HY965" s="7"/>
      <c r="HZ965" s="7"/>
      <c r="IA965" s="7"/>
      <c r="IB965" s="7"/>
      <c r="IC965" s="7"/>
      <c r="ID965" s="7"/>
      <c r="IE965" s="7"/>
      <c r="IF965" s="7"/>
      <c r="IG965" s="7"/>
      <c r="IH965" s="7"/>
      <c r="II965" s="7"/>
      <c r="IJ965" s="7"/>
      <c r="IK965" s="7"/>
      <c r="IL965" s="7"/>
      <c r="IM965" s="7"/>
      <c r="IN965" s="7"/>
      <c r="IO965" s="7"/>
      <c r="IP965" s="7"/>
      <c r="IQ965" s="7"/>
    </row>
    <row r="966" spans="2:251">
      <c r="B966" s="65"/>
      <c r="C966" s="15"/>
      <c r="D966" s="15"/>
      <c r="F966" s="15"/>
      <c r="G966" s="14"/>
      <c r="H966" s="14"/>
      <c r="I966" s="14"/>
      <c r="J966" s="15"/>
      <c r="K966" s="14"/>
      <c r="L966" s="15"/>
      <c r="M966" s="15"/>
      <c r="N966" s="15"/>
      <c r="O966" s="15"/>
      <c r="P966" s="15"/>
      <c r="Q966" s="14"/>
      <c r="R966" s="15"/>
      <c r="S966" s="15"/>
      <c r="T966" s="15"/>
      <c r="U966" s="15"/>
      <c r="V966" s="15"/>
      <c r="W966" s="18"/>
      <c r="X966" s="15"/>
      <c r="Y966" s="15"/>
      <c r="Z966" s="18"/>
      <c r="AA966" s="15"/>
      <c r="AB966" s="15"/>
      <c r="AC966" s="18"/>
      <c r="AD966" s="16"/>
      <c r="AE966" s="16"/>
      <c r="AF966" s="11"/>
      <c r="AG966" s="15"/>
      <c r="AH966" s="15"/>
      <c r="AI966" s="18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4"/>
      <c r="AV966" s="15"/>
      <c r="AW966" s="15"/>
      <c r="AX966" s="15"/>
      <c r="AY966" s="15"/>
      <c r="AZ966" s="15"/>
      <c r="BA966" s="15"/>
      <c r="BB966" s="15"/>
      <c r="BC966" s="15"/>
      <c r="BD966" s="14"/>
      <c r="BE966" s="15"/>
      <c r="BF966" s="15"/>
      <c r="BG966" s="16"/>
      <c r="BH966" s="15"/>
      <c r="BI966" s="15"/>
      <c r="BJ966" s="7"/>
      <c r="BK966" s="7"/>
      <c r="BL966" s="15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  <c r="CR966" s="7"/>
      <c r="CS966" s="7"/>
      <c r="CT966" s="7"/>
      <c r="CU966" s="7"/>
      <c r="CV966" s="7"/>
      <c r="CW966" s="7"/>
      <c r="CX966" s="7"/>
      <c r="CY966" s="7"/>
      <c r="CZ966" s="7"/>
      <c r="DA966" s="7"/>
      <c r="DB966" s="7"/>
      <c r="DC966" s="7"/>
      <c r="DD966" s="7"/>
      <c r="DE966" s="7"/>
      <c r="DF966" s="7"/>
      <c r="DG966" s="7"/>
      <c r="DH966" s="7"/>
      <c r="DI966" s="7"/>
      <c r="DJ966" s="7"/>
      <c r="DK966" s="7"/>
      <c r="DL966" s="7"/>
      <c r="DM966" s="7"/>
      <c r="DN966" s="7"/>
      <c r="DO966" s="7"/>
      <c r="DP966" s="7"/>
      <c r="DQ966" s="7"/>
      <c r="DR966" s="7"/>
      <c r="DS966" s="7"/>
      <c r="DT966" s="7"/>
      <c r="DU966" s="7"/>
      <c r="DV966" s="7"/>
      <c r="DW966" s="7"/>
      <c r="DX966" s="7"/>
      <c r="DY966" s="7"/>
      <c r="DZ966" s="7"/>
      <c r="EA966" s="7"/>
      <c r="EB966" s="7"/>
      <c r="EC966" s="7"/>
      <c r="ED966" s="7"/>
      <c r="EE966" s="7"/>
      <c r="EF966" s="7"/>
      <c r="EG966" s="7"/>
      <c r="EH966" s="7"/>
      <c r="EI966" s="7"/>
      <c r="EJ966" s="7"/>
      <c r="EK966" s="7"/>
      <c r="EL966" s="7"/>
      <c r="EM966" s="7"/>
      <c r="EN966" s="7"/>
      <c r="EO966" s="7"/>
      <c r="EP966" s="7"/>
      <c r="EQ966" s="7"/>
      <c r="ER966" s="7"/>
      <c r="ES966" s="7"/>
      <c r="ET966" s="7"/>
      <c r="EU966" s="7"/>
      <c r="EV966" s="7"/>
      <c r="EW966" s="7"/>
      <c r="EX966" s="7"/>
      <c r="EY966" s="7"/>
      <c r="EZ966" s="7"/>
      <c r="FA966" s="7"/>
      <c r="FB966" s="7"/>
      <c r="FC966" s="7"/>
      <c r="FD966" s="7"/>
      <c r="FE966" s="7"/>
      <c r="FF966" s="7"/>
      <c r="FG966" s="7"/>
      <c r="FH966" s="7"/>
      <c r="FI966" s="7"/>
      <c r="FJ966" s="7"/>
      <c r="FK966" s="7"/>
      <c r="FL966" s="7"/>
      <c r="FM966" s="7"/>
      <c r="FN966" s="7"/>
      <c r="FO966" s="7"/>
      <c r="FP966" s="7"/>
      <c r="FQ966" s="7"/>
      <c r="FR966" s="7"/>
      <c r="FS966" s="7"/>
      <c r="FT966" s="7"/>
      <c r="FU966" s="7"/>
      <c r="FV966" s="7"/>
      <c r="FW966" s="7"/>
      <c r="FX966" s="7"/>
      <c r="FY966" s="7"/>
      <c r="FZ966" s="7"/>
      <c r="GA966" s="7"/>
      <c r="GB966" s="7"/>
      <c r="GC966" s="7"/>
      <c r="GD966" s="7"/>
      <c r="GE966" s="7"/>
      <c r="GF966" s="7"/>
      <c r="GG966" s="7"/>
      <c r="GH966" s="7"/>
      <c r="GI966" s="7"/>
      <c r="GJ966" s="7"/>
      <c r="GK966" s="7"/>
      <c r="GL966" s="7"/>
      <c r="GM966" s="7"/>
      <c r="GN966" s="7"/>
      <c r="GO966" s="7"/>
      <c r="GP966" s="7"/>
      <c r="GQ966" s="7"/>
      <c r="GR966" s="7"/>
      <c r="GS966" s="7"/>
      <c r="GT966" s="7"/>
      <c r="GU966" s="7"/>
      <c r="GV966" s="7"/>
      <c r="GW966" s="7"/>
      <c r="GX966" s="7"/>
      <c r="GY966" s="7"/>
      <c r="GZ966" s="7"/>
      <c r="HA966" s="7"/>
      <c r="HB966" s="7"/>
      <c r="HC966" s="7"/>
      <c r="HD966" s="7"/>
      <c r="HE966" s="7"/>
      <c r="HF966" s="7"/>
      <c r="HG966" s="7"/>
      <c r="HH966" s="7"/>
      <c r="HI966" s="7"/>
      <c r="HJ966" s="7"/>
      <c r="HK966" s="7"/>
      <c r="HL966" s="7"/>
      <c r="HM966" s="7"/>
      <c r="HN966" s="7"/>
      <c r="HO966" s="7"/>
      <c r="HP966" s="7"/>
      <c r="HQ966" s="7"/>
      <c r="HR966" s="7"/>
      <c r="HS966" s="7"/>
      <c r="HT966" s="7"/>
      <c r="HU966" s="7"/>
      <c r="HV966" s="7"/>
      <c r="HW966" s="7"/>
      <c r="HX966" s="7"/>
      <c r="HY966" s="7"/>
      <c r="HZ966" s="7"/>
      <c r="IA966" s="7"/>
      <c r="IB966" s="7"/>
      <c r="IC966" s="7"/>
      <c r="ID966" s="7"/>
      <c r="IE966" s="7"/>
      <c r="IF966" s="7"/>
      <c r="IG966" s="7"/>
      <c r="IH966" s="7"/>
      <c r="II966" s="7"/>
      <c r="IJ966" s="7"/>
      <c r="IK966" s="7"/>
      <c r="IL966" s="7"/>
      <c r="IM966" s="7"/>
      <c r="IN966" s="7"/>
      <c r="IO966" s="7"/>
      <c r="IP966" s="7"/>
      <c r="IQ966" s="7"/>
    </row>
    <row r="967" spans="2:251">
      <c r="B967" s="65"/>
      <c r="C967" s="15"/>
      <c r="D967" s="15"/>
      <c r="F967" s="15"/>
      <c r="G967" s="14"/>
      <c r="H967" s="14"/>
      <c r="I967" s="14"/>
      <c r="J967" s="15"/>
      <c r="K967" s="14"/>
      <c r="L967" s="15"/>
      <c r="M967" s="15"/>
      <c r="N967" s="15"/>
      <c r="O967" s="15"/>
      <c r="P967" s="15"/>
      <c r="Q967" s="14"/>
      <c r="R967" s="15"/>
      <c r="S967" s="15"/>
      <c r="T967" s="15"/>
      <c r="U967" s="15"/>
      <c r="V967" s="15"/>
      <c r="W967" s="18"/>
      <c r="X967" s="15"/>
      <c r="Y967" s="15"/>
      <c r="Z967" s="18"/>
      <c r="AA967" s="15"/>
      <c r="AB967" s="15"/>
      <c r="AC967" s="18"/>
      <c r="AD967" s="16"/>
      <c r="AE967" s="16"/>
      <c r="AF967" s="11"/>
      <c r="AG967" s="15"/>
      <c r="AH967" s="15"/>
      <c r="AI967" s="18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4"/>
      <c r="AV967" s="15"/>
      <c r="AW967" s="15"/>
      <c r="AX967" s="15"/>
      <c r="AY967" s="15"/>
      <c r="AZ967" s="15"/>
      <c r="BA967" s="15"/>
      <c r="BB967" s="15"/>
      <c r="BC967" s="15"/>
      <c r="BD967" s="14"/>
      <c r="BE967" s="15"/>
      <c r="BF967" s="15"/>
      <c r="BG967" s="16"/>
      <c r="BH967" s="15"/>
      <c r="BI967" s="15"/>
      <c r="BJ967" s="7"/>
      <c r="BK967" s="7"/>
      <c r="BL967" s="15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  <c r="CR967" s="7"/>
      <c r="CS967" s="7"/>
      <c r="CT967" s="7"/>
      <c r="CU967" s="7"/>
      <c r="CV967" s="7"/>
      <c r="CW967" s="7"/>
      <c r="CX967" s="7"/>
      <c r="CY967" s="7"/>
      <c r="CZ967" s="7"/>
      <c r="DA967" s="7"/>
      <c r="DB967" s="7"/>
      <c r="DC967" s="7"/>
      <c r="DD967" s="7"/>
      <c r="DE967" s="7"/>
      <c r="DF967" s="7"/>
      <c r="DG967" s="7"/>
      <c r="DH967" s="7"/>
      <c r="DI967" s="7"/>
      <c r="DJ967" s="7"/>
      <c r="DK967" s="7"/>
      <c r="DL967" s="7"/>
      <c r="DM967" s="7"/>
      <c r="DN967" s="7"/>
      <c r="DO967" s="7"/>
      <c r="DP967" s="7"/>
      <c r="DQ967" s="7"/>
      <c r="DR967" s="7"/>
      <c r="DS967" s="7"/>
      <c r="DT967" s="7"/>
      <c r="DU967" s="7"/>
      <c r="DV967" s="7"/>
      <c r="DW967" s="7"/>
      <c r="DX967" s="7"/>
      <c r="DY967" s="7"/>
      <c r="DZ967" s="7"/>
      <c r="EA967" s="7"/>
      <c r="EB967" s="7"/>
      <c r="EC967" s="7"/>
      <c r="ED967" s="7"/>
      <c r="EE967" s="7"/>
      <c r="EF967" s="7"/>
      <c r="EG967" s="7"/>
      <c r="EH967" s="7"/>
      <c r="EI967" s="7"/>
      <c r="EJ967" s="7"/>
      <c r="EK967" s="7"/>
      <c r="EL967" s="7"/>
      <c r="EM967" s="7"/>
      <c r="EN967" s="7"/>
      <c r="EO967" s="7"/>
      <c r="EP967" s="7"/>
      <c r="EQ967" s="7"/>
      <c r="ER967" s="7"/>
      <c r="ES967" s="7"/>
      <c r="ET967" s="7"/>
      <c r="EU967" s="7"/>
      <c r="EV967" s="7"/>
      <c r="EW967" s="7"/>
      <c r="EX967" s="7"/>
      <c r="EY967" s="7"/>
      <c r="EZ967" s="7"/>
      <c r="FA967" s="7"/>
      <c r="FB967" s="7"/>
      <c r="FC967" s="7"/>
      <c r="FD967" s="7"/>
      <c r="FE967" s="7"/>
      <c r="FF967" s="7"/>
      <c r="FG967" s="7"/>
      <c r="FH967" s="7"/>
      <c r="FI967" s="7"/>
      <c r="FJ967" s="7"/>
      <c r="FK967" s="7"/>
      <c r="FL967" s="7"/>
      <c r="FM967" s="7"/>
      <c r="FN967" s="7"/>
      <c r="FO967" s="7"/>
      <c r="FP967" s="7"/>
      <c r="FQ967" s="7"/>
      <c r="FR967" s="7"/>
      <c r="FS967" s="7"/>
      <c r="FT967" s="7"/>
      <c r="FU967" s="7"/>
      <c r="FV967" s="7"/>
      <c r="FW967" s="7"/>
      <c r="FX967" s="7"/>
      <c r="FY967" s="7"/>
      <c r="FZ967" s="7"/>
      <c r="GA967" s="7"/>
      <c r="GB967" s="7"/>
      <c r="GC967" s="7"/>
      <c r="GD967" s="7"/>
      <c r="GE967" s="7"/>
      <c r="GF967" s="7"/>
      <c r="GG967" s="7"/>
      <c r="GH967" s="7"/>
      <c r="GI967" s="7"/>
      <c r="GJ967" s="7"/>
      <c r="GK967" s="7"/>
      <c r="GL967" s="7"/>
      <c r="GM967" s="7"/>
      <c r="GN967" s="7"/>
      <c r="GO967" s="7"/>
      <c r="GP967" s="7"/>
      <c r="GQ967" s="7"/>
      <c r="GR967" s="7"/>
      <c r="GS967" s="7"/>
      <c r="GT967" s="7"/>
      <c r="GU967" s="7"/>
      <c r="GV967" s="7"/>
      <c r="GW967" s="7"/>
      <c r="GX967" s="7"/>
      <c r="GY967" s="7"/>
      <c r="GZ967" s="7"/>
      <c r="HA967" s="7"/>
      <c r="HB967" s="7"/>
      <c r="HC967" s="7"/>
      <c r="HD967" s="7"/>
      <c r="HE967" s="7"/>
      <c r="HF967" s="7"/>
      <c r="HG967" s="7"/>
      <c r="HH967" s="7"/>
      <c r="HI967" s="7"/>
      <c r="HJ967" s="7"/>
      <c r="HK967" s="7"/>
      <c r="HL967" s="7"/>
      <c r="HM967" s="7"/>
      <c r="HN967" s="7"/>
      <c r="HO967" s="7"/>
      <c r="HP967" s="7"/>
      <c r="HQ967" s="7"/>
      <c r="HR967" s="7"/>
      <c r="HS967" s="7"/>
      <c r="HT967" s="7"/>
      <c r="HU967" s="7"/>
      <c r="HV967" s="7"/>
      <c r="HW967" s="7"/>
      <c r="HX967" s="7"/>
      <c r="HY967" s="7"/>
      <c r="HZ967" s="7"/>
      <c r="IA967" s="7"/>
      <c r="IB967" s="7"/>
      <c r="IC967" s="7"/>
      <c r="ID967" s="7"/>
      <c r="IE967" s="7"/>
      <c r="IF967" s="7"/>
      <c r="IG967" s="7"/>
      <c r="IH967" s="7"/>
      <c r="II967" s="7"/>
      <c r="IJ967" s="7"/>
      <c r="IK967" s="7"/>
      <c r="IL967" s="7"/>
      <c r="IM967" s="7"/>
      <c r="IN967" s="7"/>
      <c r="IO967" s="7"/>
      <c r="IP967" s="7"/>
      <c r="IQ967" s="7"/>
    </row>
    <row r="968" spans="2:251">
      <c r="B968" s="65"/>
      <c r="C968" s="15"/>
      <c r="D968" s="15"/>
      <c r="F968" s="15"/>
      <c r="G968" s="14"/>
      <c r="H968" s="14"/>
      <c r="I968" s="14"/>
      <c r="J968" s="15"/>
      <c r="K968" s="14"/>
      <c r="L968" s="15"/>
      <c r="M968" s="15"/>
      <c r="N968" s="15"/>
      <c r="O968" s="15"/>
      <c r="P968" s="15"/>
      <c r="Q968" s="14"/>
      <c r="R968" s="15"/>
      <c r="S968" s="15"/>
      <c r="T968" s="15"/>
      <c r="U968" s="15"/>
      <c r="V968" s="15"/>
      <c r="W968" s="18"/>
      <c r="X968" s="15"/>
      <c r="Y968" s="15"/>
      <c r="Z968" s="18"/>
      <c r="AA968" s="15"/>
      <c r="AB968" s="15"/>
      <c r="AC968" s="18"/>
      <c r="AD968" s="16"/>
      <c r="AE968" s="16"/>
      <c r="AF968" s="11"/>
      <c r="AG968" s="15"/>
      <c r="AH968" s="15"/>
      <c r="AI968" s="18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4"/>
      <c r="AV968" s="15"/>
      <c r="AW968" s="15"/>
      <c r="AX968" s="15"/>
      <c r="AY968" s="15"/>
      <c r="AZ968" s="15"/>
      <c r="BA968" s="15"/>
      <c r="BB968" s="15"/>
      <c r="BC968" s="15"/>
      <c r="BD968" s="14"/>
      <c r="BE968" s="15"/>
      <c r="BF968" s="15"/>
      <c r="BG968" s="16"/>
      <c r="BH968" s="15"/>
      <c r="BI968" s="15"/>
      <c r="BJ968" s="7"/>
      <c r="BK968" s="7"/>
      <c r="BL968" s="15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  <c r="CS968" s="7"/>
      <c r="CT968" s="7"/>
      <c r="CU968" s="7"/>
      <c r="CV968" s="7"/>
      <c r="CW968" s="7"/>
      <c r="CX968" s="7"/>
      <c r="CY968" s="7"/>
      <c r="CZ968" s="7"/>
      <c r="DA968" s="7"/>
      <c r="DB968" s="7"/>
      <c r="DC968" s="7"/>
      <c r="DD968" s="7"/>
      <c r="DE968" s="7"/>
      <c r="DF968" s="7"/>
      <c r="DG968" s="7"/>
      <c r="DH968" s="7"/>
      <c r="DI968" s="7"/>
      <c r="DJ968" s="7"/>
      <c r="DK968" s="7"/>
      <c r="DL968" s="7"/>
      <c r="DM968" s="7"/>
      <c r="DN968" s="7"/>
      <c r="DO968" s="7"/>
      <c r="DP968" s="7"/>
      <c r="DQ968" s="7"/>
      <c r="DR968" s="7"/>
      <c r="DS968" s="7"/>
      <c r="DT968" s="7"/>
      <c r="DU968" s="7"/>
      <c r="DV968" s="7"/>
      <c r="DW968" s="7"/>
      <c r="DX968" s="7"/>
      <c r="DY968" s="7"/>
      <c r="DZ968" s="7"/>
      <c r="EA968" s="7"/>
      <c r="EB968" s="7"/>
      <c r="EC968" s="7"/>
      <c r="ED968" s="7"/>
      <c r="EE968" s="7"/>
      <c r="EF968" s="7"/>
      <c r="EG968" s="7"/>
      <c r="EH968" s="7"/>
      <c r="EI968" s="7"/>
      <c r="EJ968" s="7"/>
      <c r="EK968" s="7"/>
      <c r="EL968" s="7"/>
      <c r="EM968" s="7"/>
      <c r="EN968" s="7"/>
      <c r="EO968" s="7"/>
      <c r="EP968" s="7"/>
      <c r="EQ968" s="7"/>
      <c r="ER968" s="7"/>
      <c r="ES968" s="7"/>
      <c r="ET968" s="7"/>
      <c r="EU968" s="7"/>
      <c r="EV968" s="7"/>
      <c r="EW968" s="7"/>
      <c r="EX968" s="7"/>
      <c r="EY968" s="7"/>
      <c r="EZ968" s="7"/>
      <c r="FA968" s="7"/>
      <c r="FB968" s="7"/>
      <c r="FC968" s="7"/>
      <c r="FD968" s="7"/>
      <c r="FE968" s="7"/>
      <c r="FF968" s="7"/>
      <c r="FG968" s="7"/>
      <c r="FH968" s="7"/>
      <c r="FI968" s="7"/>
      <c r="FJ968" s="7"/>
      <c r="FK968" s="7"/>
      <c r="FL968" s="7"/>
      <c r="FM968" s="7"/>
      <c r="FN968" s="7"/>
      <c r="FO968" s="7"/>
      <c r="FP968" s="7"/>
      <c r="FQ968" s="7"/>
      <c r="FR968" s="7"/>
      <c r="FS968" s="7"/>
      <c r="FT968" s="7"/>
      <c r="FU968" s="7"/>
      <c r="FV968" s="7"/>
      <c r="FW968" s="7"/>
      <c r="FX968" s="7"/>
      <c r="FY968" s="7"/>
      <c r="FZ968" s="7"/>
      <c r="GA968" s="7"/>
      <c r="GB968" s="7"/>
      <c r="GC968" s="7"/>
      <c r="GD968" s="7"/>
      <c r="GE968" s="7"/>
      <c r="GF968" s="7"/>
      <c r="GG968" s="7"/>
      <c r="GH968" s="7"/>
      <c r="GI968" s="7"/>
      <c r="GJ968" s="7"/>
      <c r="GK968" s="7"/>
      <c r="GL968" s="7"/>
      <c r="GM968" s="7"/>
      <c r="GN968" s="7"/>
      <c r="GO968" s="7"/>
      <c r="GP968" s="7"/>
      <c r="GQ968" s="7"/>
      <c r="GR968" s="7"/>
      <c r="GS968" s="7"/>
      <c r="GT968" s="7"/>
      <c r="GU968" s="7"/>
      <c r="GV968" s="7"/>
      <c r="GW968" s="7"/>
      <c r="GX968" s="7"/>
      <c r="GY968" s="7"/>
      <c r="GZ968" s="7"/>
      <c r="HA968" s="7"/>
      <c r="HB968" s="7"/>
      <c r="HC968" s="7"/>
      <c r="HD968" s="7"/>
      <c r="HE968" s="7"/>
      <c r="HF968" s="7"/>
      <c r="HG968" s="7"/>
      <c r="HH968" s="7"/>
      <c r="HI968" s="7"/>
      <c r="HJ968" s="7"/>
      <c r="HK968" s="7"/>
      <c r="HL968" s="7"/>
      <c r="HM968" s="7"/>
      <c r="HN968" s="7"/>
      <c r="HO968" s="7"/>
      <c r="HP968" s="7"/>
      <c r="HQ968" s="7"/>
      <c r="HR968" s="7"/>
      <c r="HS968" s="7"/>
      <c r="HT968" s="7"/>
      <c r="HU968" s="7"/>
      <c r="HV968" s="7"/>
      <c r="HW968" s="7"/>
      <c r="HX968" s="7"/>
      <c r="HY968" s="7"/>
      <c r="HZ968" s="7"/>
      <c r="IA968" s="7"/>
      <c r="IB968" s="7"/>
      <c r="IC968" s="7"/>
      <c r="ID968" s="7"/>
      <c r="IE968" s="7"/>
      <c r="IF968" s="7"/>
      <c r="IG968" s="7"/>
      <c r="IH968" s="7"/>
      <c r="II968" s="7"/>
      <c r="IJ968" s="7"/>
      <c r="IK968" s="7"/>
      <c r="IL968" s="7"/>
      <c r="IM968" s="7"/>
      <c r="IN968" s="7"/>
      <c r="IO968" s="7"/>
      <c r="IP968" s="7"/>
      <c r="IQ968" s="7"/>
    </row>
    <row r="969" spans="2:251">
      <c r="B969" s="65"/>
      <c r="C969" s="15"/>
      <c r="D969" s="15"/>
      <c r="F969" s="15"/>
      <c r="G969" s="14"/>
      <c r="H969" s="14"/>
      <c r="I969" s="14"/>
      <c r="J969" s="15"/>
      <c r="K969" s="14"/>
      <c r="L969" s="15"/>
      <c r="M969" s="15"/>
      <c r="N969" s="15"/>
      <c r="O969" s="15"/>
      <c r="P969" s="15"/>
      <c r="Q969" s="14"/>
      <c r="R969" s="15"/>
      <c r="S969" s="15"/>
      <c r="T969" s="15"/>
      <c r="U969" s="15"/>
      <c r="V969" s="15"/>
      <c r="W969" s="18"/>
      <c r="X969" s="15"/>
      <c r="Y969" s="15"/>
      <c r="Z969" s="18"/>
      <c r="AA969" s="15"/>
      <c r="AB969" s="15"/>
      <c r="AC969" s="18"/>
      <c r="AD969" s="16"/>
      <c r="AE969" s="16"/>
      <c r="AF969" s="11"/>
      <c r="AG969" s="15"/>
      <c r="AH969" s="15"/>
      <c r="AI969" s="18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4"/>
      <c r="AV969" s="15"/>
      <c r="AW969" s="15"/>
      <c r="AX969" s="15"/>
      <c r="AY969" s="15"/>
      <c r="AZ969" s="15"/>
      <c r="BA969" s="15"/>
      <c r="BB969" s="15"/>
      <c r="BC969" s="15"/>
      <c r="BD969" s="14"/>
      <c r="BE969" s="15"/>
      <c r="BF969" s="15"/>
      <c r="BG969" s="16"/>
      <c r="BH969" s="15"/>
      <c r="BI969" s="15"/>
      <c r="BJ969" s="7"/>
      <c r="BK969" s="7"/>
      <c r="BL969" s="15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7"/>
      <c r="DE969" s="7"/>
      <c r="DF969" s="7"/>
      <c r="DG969" s="7"/>
      <c r="DH969" s="7"/>
      <c r="DI969" s="7"/>
      <c r="DJ969" s="7"/>
      <c r="DK969" s="7"/>
      <c r="DL969" s="7"/>
      <c r="DM969" s="7"/>
      <c r="DN969" s="7"/>
      <c r="DO969" s="7"/>
      <c r="DP969" s="7"/>
      <c r="DQ969" s="7"/>
      <c r="DR969" s="7"/>
      <c r="DS969" s="7"/>
      <c r="DT969" s="7"/>
      <c r="DU969" s="7"/>
      <c r="DV969" s="7"/>
      <c r="DW969" s="7"/>
      <c r="DX969" s="7"/>
      <c r="DY969" s="7"/>
      <c r="DZ969" s="7"/>
      <c r="EA969" s="7"/>
      <c r="EB969" s="7"/>
      <c r="EC969" s="7"/>
      <c r="ED969" s="7"/>
      <c r="EE969" s="7"/>
      <c r="EF969" s="7"/>
      <c r="EG969" s="7"/>
      <c r="EH969" s="7"/>
      <c r="EI969" s="7"/>
      <c r="EJ969" s="7"/>
      <c r="EK969" s="7"/>
      <c r="EL969" s="7"/>
      <c r="EM969" s="7"/>
      <c r="EN969" s="7"/>
      <c r="EO969" s="7"/>
      <c r="EP969" s="7"/>
      <c r="EQ969" s="7"/>
      <c r="ER969" s="7"/>
      <c r="ES969" s="7"/>
      <c r="ET969" s="7"/>
      <c r="EU969" s="7"/>
      <c r="EV969" s="7"/>
      <c r="EW969" s="7"/>
      <c r="EX969" s="7"/>
      <c r="EY969" s="7"/>
      <c r="EZ969" s="7"/>
      <c r="FA969" s="7"/>
      <c r="FB969" s="7"/>
      <c r="FC969" s="7"/>
      <c r="FD969" s="7"/>
      <c r="FE969" s="7"/>
      <c r="FF969" s="7"/>
      <c r="FG969" s="7"/>
      <c r="FH969" s="7"/>
      <c r="FI969" s="7"/>
      <c r="FJ969" s="7"/>
      <c r="FK969" s="7"/>
      <c r="FL969" s="7"/>
      <c r="FM969" s="7"/>
      <c r="FN969" s="7"/>
      <c r="FO969" s="7"/>
      <c r="FP969" s="7"/>
      <c r="FQ969" s="7"/>
      <c r="FR969" s="7"/>
      <c r="FS969" s="7"/>
      <c r="FT969" s="7"/>
      <c r="FU969" s="7"/>
      <c r="FV969" s="7"/>
      <c r="FW969" s="7"/>
      <c r="FX969" s="7"/>
      <c r="FY969" s="7"/>
      <c r="FZ969" s="7"/>
      <c r="GA969" s="7"/>
      <c r="GB969" s="7"/>
      <c r="GC969" s="7"/>
      <c r="GD969" s="7"/>
      <c r="GE969" s="7"/>
      <c r="GF969" s="7"/>
      <c r="GG969" s="7"/>
      <c r="GH969" s="7"/>
      <c r="GI969" s="7"/>
      <c r="GJ969" s="7"/>
      <c r="GK969" s="7"/>
      <c r="GL969" s="7"/>
      <c r="GM969" s="7"/>
      <c r="GN969" s="7"/>
      <c r="GO969" s="7"/>
      <c r="GP969" s="7"/>
      <c r="GQ969" s="7"/>
      <c r="GR969" s="7"/>
      <c r="GS969" s="7"/>
      <c r="GT969" s="7"/>
      <c r="GU969" s="7"/>
      <c r="GV969" s="7"/>
      <c r="GW969" s="7"/>
      <c r="GX969" s="7"/>
      <c r="GY969" s="7"/>
      <c r="GZ969" s="7"/>
      <c r="HA969" s="7"/>
      <c r="HB969" s="7"/>
      <c r="HC969" s="7"/>
      <c r="HD969" s="7"/>
      <c r="HE969" s="7"/>
      <c r="HF969" s="7"/>
      <c r="HG969" s="7"/>
      <c r="HH969" s="7"/>
      <c r="HI969" s="7"/>
      <c r="HJ969" s="7"/>
      <c r="HK969" s="7"/>
      <c r="HL969" s="7"/>
      <c r="HM969" s="7"/>
      <c r="HN969" s="7"/>
      <c r="HO969" s="7"/>
      <c r="HP969" s="7"/>
      <c r="HQ969" s="7"/>
      <c r="HR969" s="7"/>
      <c r="HS969" s="7"/>
      <c r="HT969" s="7"/>
      <c r="HU969" s="7"/>
      <c r="HV969" s="7"/>
      <c r="HW969" s="7"/>
      <c r="HX969" s="7"/>
      <c r="HY969" s="7"/>
      <c r="HZ969" s="7"/>
      <c r="IA969" s="7"/>
      <c r="IB969" s="7"/>
      <c r="IC969" s="7"/>
      <c r="ID969" s="7"/>
      <c r="IE969" s="7"/>
      <c r="IF969" s="7"/>
      <c r="IG969" s="7"/>
      <c r="IH969" s="7"/>
      <c r="II969" s="7"/>
      <c r="IJ969" s="7"/>
      <c r="IK969" s="7"/>
      <c r="IL969" s="7"/>
      <c r="IM969" s="7"/>
      <c r="IN969" s="7"/>
      <c r="IO969" s="7"/>
      <c r="IP969" s="7"/>
      <c r="IQ969" s="7"/>
    </row>
    <row r="970" spans="2:251">
      <c r="B970" s="65"/>
      <c r="C970" s="15"/>
      <c r="D970" s="15"/>
      <c r="F970" s="15"/>
      <c r="G970" s="14"/>
      <c r="H970" s="14"/>
      <c r="I970" s="14"/>
      <c r="J970" s="15"/>
      <c r="K970" s="14"/>
      <c r="L970" s="15"/>
      <c r="M970" s="15"/>
      <c r="N970" s="15"/>
      <c r="O970" s="15"/>
      <c r="P970" s="15"/>
      <c r="Q970" s="14"/>
      <c r="R970" s="15"/>
      <c r="S970" s="15"/>
      <c r="T970" s="15"/>
      <c r="U970" s="15"/>
      <c r="V970" s="15"/>
      <c r="W970" s="18"/>
      <c r="X970" s="15"/>
      <c r="Y970" s="15"/>
      <c r="Z970" s="18"/>
      <c r="AA970" s="15"/>
      <c r="AB970" s="15"/>
      <c r="AC970" s="18"/>
      <c r="AD970" s="16"/>
      <c r="AE970" s="16"/>
      <c r="AF970" s="11"/>
      <c r="AG970" s="15"/>
      <c r="AH970" s="15"/>
      <c r="AI970" s="18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4"/>
      <c r="AV970" s="15"/>
      <c r="AW970" s="15"/>
      <c r="AX970" s="15"/>
      <c r="AY970" s="15"/>
      <c r="AZ970" s="15"/>
      <c r="BA970" s="15"/>
      <c r="BB970" s="15"/>
      <c r="BC970" s="15"/>
      <c r="BD970" s="14"/>
      <c r="BE970" s="15"/>
      <c r="BF970" s="15"/>
      <c r="BG970" s="16"/>
      <c r="BH970" s="15"/>
      <c r="BI970" s="15"/>
      <c r="BJ970" s="7"/>
      <c r="BK970" s="7"/>
      <c r="BL970" s="15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  <c r="CS970" s="7"/>
      <c r="CT970" s="7"/>
      <c r="CU970" s="7"/>
      <c r="CV970" s="7"/>
      <c r="CW970" s="7"/>
      <c r="CX970" s="7"/>
      <c r="CY970" s="7"/>
      <c r="CZ970" s="7"/>
      <c r="DA970" s="7"/>
      <c r="DB970" s="7"/>
      <c r="DC970" s="7"/>
      <c r="DD970" s="7"/>
      <c r="DE970" s="7"/>
      <c r="DF970" s="7"/>
      <c r="DG970" s="7"/>
      <c r="DH970" s="7"/>
      <c r="DI970" s="7"/>
      <c r="DJ970" s="7"/>
      <c r="DK970" s="7"/>
      <c r="DL970" s="7"/>
      <c r="DM970" s="7"/>
      <c r="DN970" s="7"/>
      <c r="DO970" s="7"/>
      <c r="DP970" s="7"/>
      <c r="DQ970" s="7"/>
      <c r="DR970" s="7"/>
      <c r="DS970" s="7"/>
      <c r="DT970" s="7"/>
      <c r="DU970" s="7"/>
      <c r="DV970" s="7"/>
      <c r="DW970" s="7"/>
      <c r="DX970" s="7"/>
      <c r="DY970" s="7"/>
      <c r="DZ970" s="7"/>
      <c r="EA970" s="7"/>
      <c r="EB970" s="7"/>
      <c r="EC970" s="7"/>
      <c r="ED970" s="7"/>
      <c r="EE970" s="7"/>
      <c r="EF970" s="7"/>
      <c r="EG970" s="7"/>
      <c r="EH970" s="7"/>
      <c r="EI970" s="7"/>
      <c r="EJ970" s="7"/>
      <c r="EK970" s="7"/>
      <c r="EL970" s="7"/>
      <c r="EM970" s="7"/>
      <c r="EN970" s="7"/>
      <c r="EO970" s="7"/>
      <c r="EP970" s="7"/>
      <c r="EQ970" s="7"/>
      <c r="ER970" s="7"/>
      <c r="ES970" s="7"/>
      <c r="ET970" s="7"/>
      <c r="EU970" s="7"/>
      <c r="EV970" s="7"/>
      <c r="EW970" s="7"/>
      <c r="EX970" s="7"/>
      <c r="EY970" s="7"/>
      <c r="EZ970" s="7"/>
      <c r="FA970" s="7"/>
      <c r="FB970" s="7"/>
      <c r="FC970" s="7"/>
      <c r="FD970" s="7"/>
      <c r="FE970" s="7"/>
      <c r="FF970" s="7"/>
      <c r="FG970" s="7"/>
      <c r="FH970" s="7"/>
      <c r="FI970" s="7"/>
      <c r="FJ970" s="7"/>
      <c r="FK970" s="7"/>
      <c r="FL970" s="7"/>
      <c r="FM970" s="7"/>
      <c r="FN970" s="7"/>
      <c r="FO970" s="7"/>
      <c r="FP970" s="7"/>
      <c r="FQ970" s="7"/>
      <c r="FR970" s="7"/>
      <c r="FS970" s="7"/>
      <c r="FT970" s="7"/>
      <c r="FU970" s="7"/>
      <c r="FV970" s="7"/>
      <c r="FW970" s="7"/>
      <c r="FX970" s="7"/>
      <c r="FY970" s="7"/>
      <c r="FZ970" s="7"/>
      <c r="GA970" s="7"/>
      <c r="GB970" s="7"/>
      <c r="GC970" s="7"/>
      <c r="GD970" s="7"/>
      <c r="GE970" s="7"/>
      <c r="GF970" s="7"/>
      <c r="GG970" s="7"/>
      <c r="GH970" s="7"/>
      <c r="GI970" s="7"/>
      <c r="GJ970" s="7"/>
      <c r="GK970" s="7"/>
      <c r="GL970" s="7"/>
      <c r="GM970" s="7"/>
      <c r="GN970" s="7"/>
      <c r="GO970" s="7"/>
      <c r="GP970" s="7"/>
      <c r="GQ970" s="7"/>
      <c r="GR970" s="7"/>
      <c r="GS970" s="7"/>
      <c r="GT970" s="7"/>
      <c r="GU970" s="7"/>
      <c r="GV970" s="7"/>
      <c r="GW970" s="7"/>
      <c r="GX970" s="7"/>
      <c r="GY970" s="7"/>
      <c r="GZ970" s="7"/>
      <c r="HA970" s="7"/>
      <c r="HB970" s="7"/>
      <c r="HC970" s="7"/>
      <c r="HD970" s="7"/>
      <c r="HE970" s="7"/>
      <c r="HF970" s="7"/>
      <c r="HG970" s="7"/>
      <c r="HH970" s="7"/>
      <c r="HI970" s="7"/>
      <c r="HJ970" s="7"/>
      <c r="HK970" s="7"/>
      <c r="HL970" s="7"/>
      <c r="HM970" s="7"/>
      <c r="HN970" s="7"/>
      <c r="HO970" s="7"/>
      <c r="HP970" s="7"/>
      <c r="HQ970" s="7"/>
      <c r="HR970" s="7"/>
      <c r="HS970" s="7"/>
      <c r="HT970" s="7"/>
      <c r="HU970" s="7"/>
      <c r="HV970" s="7"/>
      <c r="HW970" s="7"/>
      <c r="HX970" s="7"/>
      <c r="HY970" s="7"/>
      <c r="HZ970" s="7"/>
      <c r="IA970" s="7"/>
      <c r="IB970" s="7"/>
      <c r="IC970" s="7"/>
      <c r="ID970" s="7"/>
      <c r="IE970" s="7"/>
      <c r="IF970" s="7"/>
      <c r="IG970" s="7"/>
      <c r="IH970" s="7"/>
      <c r="II970" s="7"/>
      <c r="IJ970" s="7"/>
      <c r="IK970" s="7"/>
      <c r="IL970" s="7"/>
      <c r="IM970" s="7"/>
      <c r="IN970" s="7"/>
      <c r="IO970" s="7"/>
      <c r="IP970" s="7"/>
      <c r="IQ970" s="7"/>
    </row>
    <row r="971" spans="2:251">
      <c r="B971" s="65"/>
      <c r="C971" s="15"/>
      <c r="D971" s="15"/>
      <c r="F971" s="15"/>
      <c r="G971" s="14"/>
      <c r="H971" s="14"/>
      <c r="I971" s="14"/>
      <c r="J971" s="15"/>
      <c r="K971" s="14"/>
      <c r="L971" s="15"/>
      <c r="M971" s="15"/>
      <c r="N971" s="15"/>
      <c r="O971" s="15"/>
      <c r="P971" s="15"/>
      <c r="Q971" s="14"/>
      <c r="R971" s="15"/>
      <c r="S971" s="15"/>
      <c r="T971" s="15"/>
      <c r="U971" s="15"/>
      <c r="V971" s="15"/>
      <c r="W971" s="18"/>
      <c r="X971" s="15"/>
      <c r="Y971" s="15"/>
      <c r="Z971" s="18"/>
      <c r="AA971" s="15"/>
      <c r="AB971" s="15"/>
      <c r="AC971" s="18"/>
      <c r="AD971" s="16"/>
      <c r="AE971" s="16"/>
      <c r="AF971" s="11"/>
      <c r="AG971" s="15"/>
      <c r="AH971" s="15"/>
      <c r="AI971" s="18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4"/>
      <c r="AV971" s="15"/>
      <c r="AW971" s="15"/>
      <c r="AX971" s="15"/>
      <c r="AY971" s="15"/>
      <c r="AZ971" s="15"/>
      <c r="BA971" s="15"/>
      <c r="BB971" s="15"/>
      <c r="BC971" s="15"/>
      <c r="BD971" s="14"/>
      <c r="BE971" s="15"/>
      <c r="BF971" s="15"/>
      <c r="BG971" s="16"/>
      <c r="BH971" s="15"/>
      <c r="BI971" s="15"/>
      <c r="BJ971" s="7"/>
      <c r="BK971" s="7"/>
      <c r="BL971" s="15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  <c r="CS971" s="7"/>
      <c r="CT971" s="7"/>
      <c r="CU971" s="7"/>
      <c r="CV971" s="7"/>
      <c r="CW971" s="7"/>
      <c r="CX971" s="7"/>
      <c r="CY971" s="7"/>
      <c r="CZ971" s="7"/>
      <c r="DA971" s="7"/>
      <c r="DB971" s="7"/>
      <c r="DC971" s="7"/>
      <c r="DD971" s="7"/>
      <c r="DE971" s="7"/>
      <c r="DF971" s="7"/>
      <c r="DG971" s="7"/>
      <c r="DH971" s="7"/>
      <c r="DI971" s="7"/>
      <c r="DJ971" s="7"/>
      <c r="DK971" s="7"/>
      <c r="DL971" s="7"/>
      <c r="DM971" s="7"/>
      <c r="DN971" s="7"/>
      <c r="DO971" s="7"/>
      <c r="DP971" s="7"/>
      <c r="DQ971" s="7"/>
      <c r="DR971" s="7"/>
      <c r="DS971" s="7"/>
      <c r="DT971" s="7"/>
      <c r="DU971" s="7"/>
      <c r="DV971" s="7"/>
      <c r="DW971" s="7"/>
      <c r="DX971" s="7"/>
      <c r="DY971" s="7"/>
      <c r="DZ971" s="7"/>
      <c r="EA971" s="7"/>
      <c r="EB971" s="7"/>
      <c r="EC971" s="7"/>
      <c r="ED971" s="7"/>
      <c r="EE971" s="7"/>
      <c r="EF971" s="7"/>
      <c r="EG971" s="7"/>
      <c r="EH971" s="7"/>
      <c r="EI971" s="7"/>
      <c r="EJ971" s="7"/>
      <c r="EK971" s="7"/>
      <c r="EL971" s="7"/>
      <c r="EM971" s="7"/>
      <c r="EN971" s="7"/>
      <c r="EO971" s="7"/>
      <c r="EP971" s="7"/>
      <c r="EQ971" s="7"/>
      <c r="ER971" s="7"/>
      <c r="ES971" s="7"/>
      <c r="ET971" s="7"/>
      <c r="EU971" s="7"/>
      <c r="EV971" s="7"/>
      <c r="EW971" s="7"/>
      <c r="EX971" s="7"/>
      <c r="EY971" s="7"/>
      <c r="EZ971" s="7"/>
      <c r="FA971" s="7"/>
      <c r="FB971" s="7"/>
      <c r="FC971" s="7"/>
      <c r="FD971" s="7"/>
      <c r="FE971" s="7"/>
      <c r="FF971" s="7"/>
      <c r="FG971" s="7"/>
      <c r="FH971" s="7"/>
      <c r="FI971" s="7"/>
      <c r="FJ971" s="7"/>
      <c r="FK971" s="7"/>
      <c r="FL971" s="7"/>
      <c r="FM971" s="7"/>
      <c r="FN971" s="7"/>
      <c r="FO971" s="7"/>
      <c r="FP971" s="7"/>
      <c r="FQ971" s="7"/>
      <c r="FR971" s="7"/>
      <c r="FS971" s="7"/>
      <c r="FT971" s="7"/>
      <c r="FU971" s="7"/>
      <c r="FV971" s="7"/>
      <c r="FW971" s="7"/>
      <c r="FX971" s="7"/>
      <c r="FY971" s="7"/>
      <c r="FZ971" s="7"/>
      <c r="GA971" s="7"/>
      <c r="GB971" s="7"/>
      <c r="GC971" s="7"/>
      <c r="GD971" s="7"/>
      <c r="GE971" s="7"/>
      <c r="GF971" s="7"/>
      <c r="GG971" s="7"/>
      <c r="GH971" s="7"/>
      <c r="GI971" s="7"/>
      <c r="GJ971" s="7"/>
      <c r="GK971" s="7"/>
      <c r="GL971" s="7"/>
      <c r="GM971" s="7"/>
      <c r="GN971" s="7"/>
      <c r="GO971" s="7"/>
      <c r="GP971" s="7"/>
      <c r="GQ971" s="7"/>
      <c r="GR971" s="7"/>
      <c r="GS971" s="7"/>
      <c r="GT971" s="7"/>
      <c r="GU971" s="7"/>
      <c r="GV971" s="7"/>
      <c r="GW971" s="7"/>
      <c r="GX971" s="7"/>
      <c r="GY971" s="7"/>
      <c r="GZ971" s="7"/>
      <c r="HA971" s="7"/>
      <c r="HB971" s="7"/>
      <c r="HC971" s="7"/>
      <c r="HD971" s="7"/>
      <c r="HE971" s="7"/>
      <c r="HF971" s="7"/>
      <c r="HG971" s="7"/>
      <c r="HH971" s="7"/>
      <c r="HI971" s="7"/>
      <c r="HJ971" s="7"/>
      <c r="HK971" s="7"/>
      <c r="HL971" s="7"/>
      <c r="HM971" s="7"/>
      <c r="HN971" s="7"/>
      <c r="HO971" s="7"/>
      <c r="HP971" s="7"/>
      <c r="HQ971" s="7"/>
      <c r="HR971" s="7"/>
      <c r="HS971" s="7"/>
      <c r="HT971" s="7"/>
      <c r="HU971" s="7"/>
      <c r="HV971" s="7"/>
      <c r="HW971" s="7"/>
      <c r="HX971" s="7"/>
      <c r="HY971" s="7"/>
      <c r="HZ971" s="7"/>
      <c r="IA971" s="7"/>
      <c r="IB971" s="7"/>
      <c r="IC971" s="7"/>
      <c r="ID971" s="7"/>
      <c r="IE971" s="7"/>
      <c r="IF971" s="7"/>
      <c r="IG971" s="7"/>
      <c r="IH971" s="7"/>
      <c r="II971" s="7"/>
      <c r="IJ971" s="7"/>
      <c r="IK971" s="7"/>
      <c r="IL971" s="7"/>
      <c r="IM971" s="7"/>
      <c r="IN971" s="7"/>
      <c r="IO971" s="7"/>
      <c r="IP971" s="7"/>
      <c r="IQ971" s="7"/>
    </row>
    <row r="972" spans="2:251">
      <c r="B972" s="65"/>
      <c r="C972" s="15"/>
      <c r="D972" s="15"/>
      <c r="F972" s="15"/>
      <c r="G972" s="14"/>
      <c r="H972" s="14"/>
      <c r="I972" s="14"/>
      <c r="J972" s="15"/>
      <c r="K972" s="14"/>
      <c r="L972" s="15"/>
      <c r="M972" s="15"/>
      <c r="N972" s="15"/>
      <c r="O972" s="15"/>
      <c r="P972" s="15"/>
      <c r="Q972" s="14"/>
      <c r="R972" s="15"/>
      <c r="S972" s="15"/>
      <c r="T972" s="15"/>
      <c r="U972" s="15"/>
      <c r="V972" s="15"/>
      <c r="W972" s="18"/>
      <c r="X972" s="15"/>
      <c r="Y972" s="15"/>
      <c r="Z972" s="18"/>
      <c r="AA972" s="15"/>
      <c r="AB972" s="15"/>
      <c r="AC972" s="18"/>
      <c r="AD972" s="16"/>
      <c r="AE972" s="16"/>
      <c r="AF972" s="11"/>
      <c r="AG972" s="15"/>
      <c r="AH972" s="15"/>
      <c r="AI972" s="18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4"/>
      <c r="AV972" s="15"/>
      <c r="AW972" s="15"/>
      <c r="AX972" s="15"/>
      <c r="AY972" s="15"/>
      <c r="AZ972" s="15"/>
      <c r="BA972" s="15"/>
      <c r="BB972" s="15"/>
      <c r="BC972" s="15"/>
      <c r="BD972" s="14"/>
      <c r="BE972" s="15"/>
      <c r="BF972" s="15"/>
      <c r="BG972" s="16"/>
      <c r="BH972" s="15"/>
      <c r="BI972" s="15"/>
      <c r="BJ972" s="7"/>
      <c r="BK972" s="7"/>
      <c r="BL972" s="15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7"/>
      <c r="CV972" s="7"/>
      <c r="CW972" s="7"/>
      <c r="CX972" s="7"/>
      <c r="CY972" s="7"/>
      <c r="CZ972" s="7"/>
      <c r="DA972" s="7"/>
      <c r="DB972" s="7"/>
      <c r="DC972" s="7"/>
      <c r="DD972" s="7"/>
      <c r="DE972" s="7"/>
      <c r="DF972" s="7"/>
      <c r="DG972" s="7"/>
      <c r="DH972" s="7"/>
      <c r="DI972" s="7"/>
      <c r="DJ972" s="7"/>
      <c r="DK972" s="7"/>
      <c r="DL972" s="7"/>
      <c r="DM972" s="7"/>
      <c r="DN972" s="7"/>
      <c r="DO972" s="7"/>
      <c r="DP972" s="7"/>
      <c r="DQ972" s="7"/>
      <c r="DR972" s="7"/>
      <c r="DS972" s="7"/>
      <c r="DT972" s="7"/>
      <c r="DU972" s="7"/>
      <c r="DV972" s="7"/>
      <c r="DW972" s="7"/>
      <c r="DX972" s="7"/>
      <c r="DY972" s="7"/>
      <c r="DZ972" s="7"/>
      <c r="EA972" s="7"/>
      <c r="EB972" s="7"/>
      <c r="EC972" s="7"/>
      <c r="ED972" s="7"/>
      <c r="EE972" s="7"/>
      <c r="EF972" s="7"/>
      <c r="EG972" s="7"/>
      <c r="EH972" s="7"/>
      <c r="EI972" s="7"/>
      <c r="EJ972" s="7"/>
      <c r="EK972" s="7"/>
      <c r="EL972" s="7"/>
      <c r="EM972" s="7"/>
      <c r="EN972" s="7"/>
      <c r="EO972" s="7"/>
      <c r="EP972" s="7"/>
      <c r="EQ972" s="7"/>
      <c r="ER972" s="7"/>
      <c r="ES972" s="7"/>
      <c r="ET972" s="7"/>
      <c r="EU972" s="7"/>
      <c r="EV972" s="7"/>
      <c r="EW972" s="7"/>
      <c r="EX972" s="7"/>
      <c r="EY972" s="7"/>
      <c r="EZ972" s="7"/>
      <c r="FA972" s="7"/>
      <c r="FB972" s="7"/>
      <c r="FC972" s="7"/>
      <c r="FD972" s="7"/>
      <c r="FE972" s="7"/>
      <c r="FF972" s="7"/>
      <c r="FG972" s="7"/>
      <c r="FH972" s="7"/>
      <c r="FI972" s="7"/>
      <c r="FJ972" s="7"/>
      <c r="FK972" s="7"/>
      <c r="FL972" s="7"/>
      <c r="FM972" s="7"/>
      <c r="FN972" s="7"/>
      <c r="FO972" s="7"/>
      <c r="FP972" s="7"/>
      <c r="FQ972" s="7"/>
      <c r="FR972" s="7"/>
      <c r="FS972" s="7"/>
      <c r="FT972" s="7"/>
      <c r="FU972" s="7"/>
      <c r="FV972" s="7"/>
      <c r="FW972" s="7"/>
      <c r="FX972" s="7"/>
      <c r="FY972" s="7"/>
      <c r="FZ972" s="7"/>
      <c r="GA972" s="7"/>
      <c r="GB972" s="7"/>
      <c r="GC972" s="7"/>
      <c r="GD972" s="7"/>
      <c r="GE972" s="7"/>
      <c r="GF972" s="7"/>
      <c r="GG972" s="7"/>
      <c r="GH972" s="7"/>
      <c r="GI972" s="7"/>
      <c r="GJ972" s="7"/>
      <c r="GK972" s="7"/>
      <c r="GL972" s="7"/>
      <c r="GM972" s="7"/>
      <c r="GN972" s="7"/>
      <c r="GO972" s="7"/>
      <c r="GP972" s="7"/>
      <c r="GQ972" s="7"/>
      <c r="GR972" s="7"/>
      <c r="GS972" s="7"/>
      <c r="GT972" s="7"/>
      <c r="GU972" s="7"/>
      <c r="GV972" s="7"/>
      <c r="GW972" s="7"/>
      <c r="GX972" s="7"/>
      <c r="GY972" s="7"/>
      <c r="GZ972" s="7"/>
      <c r="HA972" s="7"/>
      <c r="HB972" s="7"/>
      <c r="HC972" s="7"/>
      <c r="HD972" s="7"/>
      <c r="HE972" s="7"/>
      <c r="HF972" s="7"/>
      <c r="HG972" s="7"/>
      <c r="HH972" s="7"/>
      <c r="HI972" s="7"/>
      <c r="HJ972" s="7"/>
      <c r="HK972" s="7"/>
      <c r="HL972" s="7"/>
      <c r="HM972" s="7"/>
      <c r="HN972" s="7"/>
      <c r="HO972" s="7"/>
      <c r="HP972" s="7"/>
      <c r="HQ972" s="7"/>
      <c r="HR972" s="7"/>
      <c r="HS972" s="7"/>
      <c r="HT972" s="7"/>
      <c r="HU972" s="7"/>
      <c r="HV972" s="7"/>
      <c r="HW972" s="7"/>
      <c r="HX972" s="7"/>
      <c r="HY972" s="7"/>
      <c r="HZ972" s="7"/>
      <c r="IA972" s="7"/>
      <c r="IB972" s="7"/>
      <c r="IC972" s="7"/>
      <c r="ID972" s="7"/>
      <c r="IE972" s="7"/>
      <c r="IF972" s="7"/>
      <c r="IG972" s="7"/>
      <c r="IH972" s="7"/>
      <c r="II972" s="7"/>
      <c r="IJ972" s="7"/>
      <c r="IK972" s="7"/>
      <c r="IL972" s="7"/>
      <c r="IM972" s="7"/>
      <c r="IN972" s="7"/>
      <c r="IO972" s="7"/>
      <c r="IP972" s="7"/>
      <c r="IQ972" s="7"/>
    </row>
    <row r="973" spans="2:251">
      <c r="B973" s="65"/>
      <c r="C973" s="15"/>
      <c r="D973" s="15"/>
      <c r="F973" s="15"/>
      <c r="G973" s="14"/>
      <c r="H973" s="14"/>
      <c r="I973" s="14"/>
      <c r="J973" s="15"/>
      <c r="K973" s="14"/>
      <c r="L973" s="15"/>
      <c r="M973" s="15"/>
      <c r="N973" s="15"/>
      <c r="O973" s="15"/>
      <c r="P973" s="15"/>
      <c r="Q973" s="14"/>
      <c r="R973" s="15"/>
      <c r="S973" s="15"/>
      <c r="T973" s="15"/>
      <c r="U973" s="15"/>
      <c r="V973" s="15"/>
      <c r="W973" s="18"/>
      <c r="X973" s="15"/>
      <c r="Y973" s="15"/>
      <c r="Z973" s="18"/>
      <c r="AA973" s="15"/>
      <c r="AB973" s="15"/>
      <c r="AC973" s="18"/>
      <c r="AD973" s="16"/>
      <c r="AE973" s="16"/>
      <c r="AF973" s="11"/>
      <c r="AG973" s="15"/>
      <c r="AH973" s="15"/>
      <c r="AI973" s="18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4"/>
      <c r="AV973" s="15"/>
      <c r="AW973" s="15"/>
      <c r="AX973" s="15"/>
      <c r="AY973" s="15"/>
      <c r="AZ973" s="15"/>
      <c r="BA973" s="15"/>
      <c r="BB973" s="15"/>
      <c r="BC973" s="15"/>
      <c r="BD973" s="14"/>
      <c r="BE973" s="15"/>
      <c r="BF973" s="15"/>
      <c r="BG973" s="16"/>
      <c r="BH973" s="15"/>
      <c r="BI973" s="15"/>
      <c r="BJ973" s="7"/>
      <c r="BK973" s="7"/>
      <c r="BL973" s="15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7"/>
      <c r="DE973" s="7"/>
      <c r="DF973" s="7"/>
      <c r="DG973" s="7"/>
      <c r="DH973" s="7"/>
      <c r="DI973" s="7"/>
      <c r="DJ973" s="7"/>
      <c r="DK973" s="7"/>
      <c r="DL973" s="7"/>
      <c r="DM973" s="7"/>
      <c r="DN973" s="7"/>
      <c r="DO973" s="7"/>
      <c r="DP973" s="7"/>
      <c r="DQ973" s="7"/>
      <c r="DR973" s="7"/>
      <c r="DS973" s="7"/>
      <c r="DT973" s="7"/>
      <c r="DU973" s="7"/>
      <c r="DV973" s="7"/>
      <c r="DW973" s="7"/>
      <c r="DX973" s="7"/>
      <c r="DY973" s="7"/>
      <c r="DZ973" s="7"/>
      <c r="EA973" s="7"/>
      <c r="EB973" s="7"/>
      <c r="EC973" s="7"/>
      <c r="ED973" s="7"/>
      <c r="EE973" s="7"/>
      <c r="EF973" s="7"/>
      <c r="EG973" s="7"/>
      <c r="EH973" s="7"/>
      <c r="EI973" s="7"/>
      <c r="EJ973" s="7"/>
      <c r="EK973" s="7"/>
      <c r="EL973" s="7"/>
      <c r="EM973" s="7"/>
      <c r="EN973" s="7"/>
      <c r="EO973" s="7"/>
      <c r="EP973" s="7"/>
      <c r="EQ973" s="7"/>
      <c r="ER973" s="7"/>
      <c r="ES973" s="7"/>
      <c r="ET973" s="7"/>
      <c r="EU973" s="7"/>
      <c r="EV973" s="7"/>
      <c r="EW973" s="7"/>
      <c r="EX973" s="7"/>
      <c r="EY973" s="7"/>
      <c r="EZ973" s="7"/>
      <c r="FA973" s="7"/>
      <c r="FB973" s="7"/>
      <c r="FC973" s="7"/>
      <c r="FD973" s="7"/>
      <c r="FE973" s="7"/>
      <c r="FF973" s="7"/>
      <c r="FG973" s="7"/>
      <c r="FH973" s="7"/>
      <c r="FI973" s="7"/>
      <c r="FJ973" s="7"/>
      <c r="FK973" s="7"/>
      <c r="FL973" s="7"/>
      <c r="FM973" s="7"/>
      <c r="FN973" s="7"/>
      <c r="FO973" s="7"/>
      <c r="FP973" s="7"/>
      <c r="FQ973" s="7"/>
      <c r="FR973" s="7"/>
      <c r="FS973" s="7"/>
      <c r="FT973" s="7"/>
      <c r="FU973" s="7"/>
      <c r="FV973" s="7"/>
      <c r="FW973" s="7"/>
      <c r="FX973" s="7"/>
      <c r="FY973" s="7"/>
      <c r="FZ973" s="7"/>
      <c r="GA973" s="7"/>
      <c r="GB973" s="7"/>
      <c r="GC973" s="7"/>
      <c r="GD973" s="7"/>
      <c r="GE973" s="7"/>
      <c r="GF973" s="7"/>
      <c r="GG973" s="7"/>
      <c r="GH973" s="7"/>
      <c r="GI973" s="7"/>
      <c r="GJ973" s="7"/>
      <c r="GK973" s="7"/>
      <c r="GL973" s="7"/>
      <c r="GM973" s="7"/>
      <c r="GN973" s="7"/>
      <c r="GO973" s="7"/>
      <c r="GP973" s="7"/>
      <c r="GQ973" s="7"/>
      <c r="GR973" s="7"/>
      <c r="GS973" s="7"/>
      <c r="GT973" s="7"/>
      <c r="GU973" s="7"/>
      <c r="GV973" s="7"/>
      <c r="GW973" s="7"/>
      <c r="GX973" s="7"/>
      <c r="GY973" s="7"/>
      <c r="GZ973" s="7"/>
      <c r="HA973" s="7"/>
      <c r="HB973" s="7"/>
      <c r="HC973" s="7"/>
      <c r="HD973" s="7"/>
      <c r="HE973" s="7"/>
      <c r="HF973" s="7"/>
      <c r="HG973" s="7"/>
      <c r="HH973" s="7"/>
      <c r="HI973" s="7"/>
      <c r="HJ973" s="7"/>
      <c r="HK973" s="7"/>
      <c r="HL973" s="7"/>
      <c r="HM973" s="7"/>
      <c r="HN973" s="7"/>
      <c r="HO973" s="7"/>
      <c r="HP973" s="7"/>
      <c r="HQ973" s="7"/>
      <c r="HR973" s="7"/>
      <c r="HS973" s="7"/>
      <c r="HT973" s="7"/>
      <c r="HU973" s="7"/>
      <c r="HV973" s="7"/>
      <c r="HW973" s="7"/>
      <c r="HX973" s="7"/>
      <c r="HY973" s="7"/>
      <c r="HZ973" s="7"/>
      <c r="IA973" s="7"/>
      <c r="IB973" s="7"/>
      <c r="IC973" s="7"/>
      <c r="ID973" s="7"/>
      <c r="IE973" s="7"/>
      <c r="IF973" s="7"/>
      <c r="IG973" s="7"/>
      <c r="IH973" s="7"/>
      <c r="II973" s="7"/>
      <c r="IJ973" s="7"/>
      <c r="IK973" s="7"/>
      <c r="IL973" s="7"/>
      <c r="IM973" s="7"/>
      <c r="IN973" s="7"/>
      <c r="IO973" s="7"/>
      <c r="IP973" s="7"/>
      <c r="IQ973" s="7"/>
    </row>
    <row r="974" spans="2:251">
      <c r="B974" s="65"/>
      <c r="C974" s="15"/>
      <c r="D974" s="15"/>
      <c r="F974" s="15"/>
      <c r="G974" s="14"/>
      <c r="H974" s="14"/>
      <c r="I974" s="14"/>
      <c r="J974" s="15"/>
      <c r="K974" s="14"/>
      <c r="L974" s="15"/>
      <c r="M974" s="15"/>
      <c r="N974" s="15"/>
      <c r="O974" s="15"/>
      <c r="P974" s="15"/>
      <c r="Q974" s="14"/>
      <c r="R974" s="15"/>
      <c r="S974" s="15"/>
      <c r="T974" s="15"/>
      <c r="U974" s="15"/>
      <c r="V974" s="15"/>
      <c r="W974" s="18"/>
      <c r="X974" s="15"/>
      <c r="Y974" s="15"/>
      <c r="Z974" s="18"/>
      <c r="AA974" s="15"/>
      <c r="AB974" s="15"/>
      <c r="AC974" s="18"/>
      <c r="AD974" s="16"/>
      <c r="AE974" s="16"/>
      <c r="AF974" s="11"/>
      <c r="AG974" s="15"/>
      <c r="AH974" s="15"/>
      <c r="AI974" s="18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4"/>
      <c r="AV974" s="15"/>
      <c r="AW974" s="15"/>
      <c r="AX974" s="15"/>
      <c r="AY974" s="15"/>
      <c r="AZ974" s="15"/>
      <c r="BA974" s="15"/>
      <c r="BB974" s="15"/>
      <c r="BC974" s="15"/>
      <c r="BD974" s="14"/>
      <c r="BE974" s="15"/>
      <c r="BF974" s="15"/>
      <c r="BG974" s="16"/>
      <c r="BH974" s="15"/>
      <c r="BI974" s="15"/>
      <c r="BJ974" s="7"/>
      <c r="BK974" s="7"/>
      <c r="BL974" s="15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  <c r="CR974" s="7"/>
      <c r="CS974" s="7"/>
      <c r="CT974" s="7"/>
      <c r="CU974" s="7"/>
      <c r="CV974" s="7"/>
      <c r="CW974" s="7"/>
      <c r="CX974" s="7"/>
      <c r="CY974" s="7"/>
      <c r="CZ974" s="7"/>
      <c r="DA974" s="7"/>
      <c r="DB974" s="7"/>
      <c r="DC974" s="7"/>
      <c r="DD974" s="7"/>
      <c r="DE974" s="7"/>
      <c r="DF974" s="7"/>
      <c r="DG974" s="7"/>
      <c r="DH974" s="7"/>
      <c r="DI974" s="7"/>
      <c r="DJ974" s="7"/>
      <c r="DK974" s="7"/>
      <c r="DL974" s="7"/>
      <c r="DM974" s="7"/>
      <c r="DN974" s="7"/>
      <c r="DO974" s="7"/>
      <c r="DP974" s="7"/>
      <c r="DQ974" s="7"/>
      <c r="DR974" s="7"/>
      <c r="DS974" s="7"/>
      <c r="DT974" s="7"/>
      <c r="DU974" s="7"/>
      <c r="DV974" s="7"/>
      <c r="DW974" s="7"/>
      <c r="DX974" s="7"/>
      <c r="DY974" s="7"/>
      <c r="DZ974" s="7"/>
      <c r="EA974" s="7"/>
      <c r="EB974" s="7"/>
      <c r="EC974" s="7"/>
      <c r="ED974" s="7"/>
      <c r="EE974" s="7"/>
      <c r="EF974" s="7"/>
      <c r="EG974" s="7"/>
      <c r="EH974" s="7"/>
      <c r="EI974" s="7"/>
      <c r="EJ974" s="7"/>
      <c r="EK974" s="7"/>
      <c r="EL974" s="7"/>
      <c r="EM974" s="7"/>
      <c r="EN974" s="7"/>
      <c r="EO974" s="7"/>
      <c r="EP974" s="7"/>
      <c r="EQ974" s="7"/>
      <c r="ER974" s="7"/>
      <c r="ES974" s="7"/>
      <c r="ET974" s="7"/>
      <c r="EU974" s="7"/>
      <c r="EV974" s="7"/>
      <c r="EW974" s="7"/>
      <c r="EX974" s="7"/>
      <c r="EY974" s="7"/>
      <c r="EZ974" s="7"/>
      <c r="FA974" s="7"/>
      <c r="FB974" s="7"/>
      <c r="FC974" s="7"/>
      <c r="FD974" s="7"/>
      <c r="FE974" s="7"/>
      <c r="FF974" s="7"/>
      <c r="FG974" s="7"/>
      <c r="FH974" s="7"/>
      <c r="FI974" s="7"/>
      <c r="FJ974" s="7"/>
      <c r="FK974" s="7"/>
      <c r="FL974" s="7"/>
      <c r="FM974" s="7"/>
      <c r="FN974" s="7"/>
      <c r="FO974" s="7"/>
      <c r="FP974" s="7"/>
      <c r="FQ974" s="7"/>
      <c r="FR974" s="7"/>
      <c r="FS974" s="7"/>
      <c r="FT974" s="7"/>
      <c r="FU974" s="7"/>
      <c r="FV974" s="7"/>
      <c r="FW974" s="7"/>
      <c r="FX974" s="7"/>
      <c r="FY974" s="7"/>
      <c r="FZ974" s="7"/>
      <c r="GA974" s="7"/>
      <c r="GB974" s="7"/>
      <c r="GC974" s="7"/>
      <c r="GD974" s="7"/>
      <c r="GE974" s="7"/>
      <c r="GF974" s="7"/>
      <c r="GG974" s="7"/>
      <c r="GH974" s="7"/>
      <c r="GI974" s="7"/>
      <c r="GJ974" s="7"/>
      <c r="GK974" s="7"/>
      <c r="GL974" s="7"/>
      <c r="GM974" s="7"/>
      <c r="GN974" s="7"/>
      <c r="GO974" s="7"/>
      <c r="GP974" s="7"/>
      <c r="GQ974" s="7"/>
      <c r="GR974" s="7"/>
      <c r="GS974" s="7"/>
      <c r="GT974" s="7"/>
      <c r="GU974" s="7"/>
      <c r="GV974" s="7"/>
      <c r="GW974" s="7"/>
      <c r="GX974" s="7"/>
      <c r="GY974" s="7"/>
      <c r="GZ974" s="7"/>
      <c r="HA974" s="7"/>
      <c r="HB974" s="7"/>
      <c r="HC974" s="7"/>
      <c r="HD974" s="7"/>
      <c r="HE974" s="7"/>
      <c r="HF974" s="7"/>
      <c r="HG974" s="7"/>
      <c r="HH974" s="7"/>
      <c r="HI974" s="7"/>
      <c r="HJ974" s="7"/>
      <c r="HK974" s="7"/>
      <c r="HL974" s="7"/>
      <c r="HM974" s="7"/>
      <c r="HN974" s="7"/>
      <c r="HO974" s="7"/>
      <c r="HP974" s="7"/>
      <c r="HQ974" s="7"/>
      <c r="HR974" s="7"/>
      <c r="HS974" s="7"/>
      <c r="HT974" s="7"/>
      <c r="HU974" s="7"/>
      <c r="HV974" s="7"/>
      <c r="HW974" s="7"/>
      <c r="HX974" s="7"/>
      <c r="HY974" s="7"/>
      <c r="HZ974" s="7"/>
      <c r="IA974" s="7"/>
      <c r="IB974" s="7"/>
      <c r="IC974" s="7"/>
      <c r="ID974" s="7"/>
      <c r="IE974" s="7"/>
      <c r="IF974" s="7"/>
      <c r="IG974" s="7"/>
      <c r="IH974" s="7"/>
      <c r="II974" s="7"/>
      <c r="IJ974" s="7"/>
      <c r="IK974" s="7"/>
      <c r="IL974" s="7"/>
      <c r="IM974" s="7"/>
      <c r="IN974" s="7"/>
      <c r="IO974" s="7"/>
      <c r="IP974" s="7"/>
      <c r="IQ974" s="7"/>
    </row>
    <row r="975" spans="2:251">
      <c r="B975" s="65"/>
      <c r="C975" s="15"/>
      <c r="D975" s="15"/>
      <c r="F975" s="15"/>
      <c r="G975" s="14"/>
      <c r="H975" s="14"/>
      <c r="I975" s="14"/>
      <c r="J975" s="15"/>
      <c r="K975" s="14"/>
      <c r="L975" s="15"/>
      <c r="M975" s="15"/>
      <c r="N975" s="15"/>
      <c r="O975" s="15"/>
      <c r="P975" s="15"/>
      <c r="Q975" s="14"/>
      <c r="R975" s="15"/>
      <c r="S975" s="15"/>
      <c r="T975" s="15"/>
      <c r="U975" s="15"/>
      <c r="V975" s="15"/>
      <c r="W975" s="18"/>
      <c r="X975" s="15"/>
      <c r="Y975" s="15"/>
      <c r="Z975" s="18"/>
      <c r="AA975" s="15"/>
      <c r="AB975" s="15"/>
      <c r="AC975" s="18"/>
      <c r="AD975" s="16"/>
      <c r="AE975" s="16"/>
      <c r="AF975" s="11"/>
      <c r="AG975" s="15"/>
      <c r="AH975" s="15"/>
      <c r="AI975" s="18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4"/>
      <c r="AV975" s="15"/>
      <c r="AW975" s="15"/>
      <c r="AX975" s="15"/>
      <c r="AY975" s="15"/>
      <c r="AZ975" s="15"/>
      <c r="BA975" s="15"/>
      <c r="BB975" s="15"/>
      <c r="BC975" s="15"/>
      <c r="BD975" s="14"/>
      <c r="BE975" s="15"/>
      <c r="BF975" s="15"/>
      <c r="BG975" s="16"/>
      <c r="BH975" s="15"/>
      <c r="BI975" s="15"/>
      <c r="BJ975" s="7"/>
      <c r="BK975" s="7"/>
      <c r="BL975" s="15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  <c r="CR975" s="7"/>
      <c r="CS975" s="7"/>
      <c r="CT975" s="7"/>
      <c r="CU975" s="7"/>
      <c r="CV975" s="7"/>
      <c r="CW975" s="7"/>
      <c r="CX975" s="7"/>
      <c r="CY975" s="7"/>
      <c r="CZ975" s="7"/>
      <c r="DA975" s="7"/>
      <c r="DB975" s="7"/>
      <c r="DC975" s="7"/>
      <c r="DD975" s="7"/>
      <c r="DE975" s="7"/>
      <c r="DF975" s="7"/>
      <c r="DG975" s="7"/>
      <c r="DH975" s="7"/>
      <c r="DI975" s="7"/>
      <c r="DJ975" s="7"/>
      <c r="DK975" s="7"/>
      <c r="DL975" s="7"/>
      <c r="DM975" s="7"/>
      <c r="DN975" s="7"/>
      <c r="DO975" s="7"/>
      <c r="DP975" s="7"/>
      <c r="DQ975" s="7"/>
      <c r="DR975" s="7"/>
      <c r="DS975" s="7"/>
      <c r="DT975" s="7"/>
      <c r="DU975" s="7"/>
      <c r="DV975" s="7"/>
      <c r="DW975" s="7"/>
      <c r="DX975" s="7"/>
      <c r="DY975" s="7"/>
      <c r="DZ975" s="7"/>
      <c r="EA975" s="7"/>
      <c r="EB975" s="7"/>
      <c r="EC975" s="7"/>
      <c r="ED975" s="7"/>
      <c r="EE975" s="7"/>
      <c r="EF975" s="7"/>
      <c r="EG975" s="7"/>
      <c r="EH975" s="7"/>
      <c r="EI975" s="7"/>
      <c r="EJ975" s="7"/>
      <c r="EK975" s="7"/>
      <c r="EL975" s="7"/>
      <c r="EM975" s="7"/>
      <c r="EN975" s="7"/>
      <c r="EO975" s="7"/>
      <c r="EP975" s="7"/>
      <c r="EQ975" s="7"/>
      <c r="ER975" s="7"/>
      <c r="ES975" s="7"/>
      <c r="ET975" s="7"/>
      <c r="EU975" s="7"/>
      <c r="EV975" s="7"/>
      <c r="EW975" s="7"/>
      <c r="EX975" s="7"/>
      <c r="EY975" s="7"/>
      <c r="EZ975" s="7"/>
      <c r="FA975" s="7"/>
      <c r="FB975" s="7"/>
      <c r="FC975" s="7"/>
      <c r="FD975" s="7"/>
      <c r="FE975" s="7"/>
      <c r="FF975" s="7"/>
      <c r="FG975" s="7"/>
      <c r="FH975" s="7"/>
      <c r="FI975" s="7"/>
      <c r="FJ975" s="7"/>
      <c r="FK975" s="7"/>
      <c r="FL975" s="7"/>
      <c r="FM975" s="7"/>
      <c r="FN975" s="7"/>
      <c r="FO975" s="7"/>
      <c r="FP975" s="7"/>
      <c r="FQ975" s="7"/>
      <c r="FR975" s="7"/>
      <c r="FS975" s="7"/>
      <c r="FT975" s="7"/>
      <c r="FU975" s="7"/>
      <c r="FV975" s="7"/>
      <c r="FW975" s="7"/>
      <c r="FX975" s="7"/>
      <c r="FY975" s="7"/>
      <c r="FZ975" s="7"/>
      <c r="GA975" s="7"/>
      <c r="GB975" s="7"/>
      <c r="GC975" s="7"/>
      <c r="GD975" s="7"/>
      <c r="GE975" s="7"/>
      <c r="GF975" s="7"/>
      <c r="GG975" s="7"/>
      <c r="GH975" s="7"/>
      <c r="GI975" s="7"/>
      <c r="GJ975" s="7"/>
      <c r="GK975" s="7"/>
      <c r="GL975" s="7"/>
      <c r="GM975" s="7"/>
      <c r="GN975" s="7"/>
      <c r="GO975" s="7"/>
      <c r="GP975" s="7"/>
      <c r="GQ975" s="7"/>
      <c r="GR975" s="7"/>
      <c r="GS975" s="7"/>
      <c r="GT975" s="7"/>
      <c r="GU975" s="7"/>
      <c r="GV975" s="7"/>
      <c r="GW975" s="7"/>
      <c r="GX975" s="7"/>
      <c r="GY975" s="7"/>
      <c r="GZ975" s="7"/>
      <c r="HA975" s="7"/>
      <c r="HB975" s="7"/>
      <c r="HC975" s="7"/>
      <c r="HD975" s="7"/>
      <c r="HE975" s="7"/>
      <c r="HF975" s="7"/>
      <c r="HG975" s="7"/>
      <c r="HH975" s="7"/>
      <c r="HI975" s="7"/>
      <c r="HJ975" s="7"/>
      <c r="HK975" s="7"/>
      <c r="HL975" s="7"/>
      <c r="HM975" s="7"/>
      <c r="HN975" s="7"/>
      <c r="HO975" s="7"/>
      <c r="HP975" s="7"/>
      <c r="HQ975" s="7"/>
      <c r="HR975" s="7"/>
      <c r="HS975" s="7"/>
      <c r="HT975" s="7"/>
      <c r="HU975" s="7"/>
      <c r="HV975" s="7"/>
      <c r="HW975" s="7"/>
      <c r="HX975" s="7"/>
      <c r="HY975" s="7"/>
      <c r="HZ975" s="7"/>
      <c r="IA975" s="7"/>
      <c r="IB975" s="7"/>
      <c r="IC975" s="7"/>
      <c r="ID975" s="7"/>
      <c r="IE975" s="7"/>
      <c r="IF975" s="7"/>
      <c r="IG975" s="7"/>
      <c r="IH975" s="7"/>
      <c r="II975" s="7"/>
      <c r="IJ975" s="7"/>
      <c r="IK975" s="7"/>
      <c r="IL975" s="7"/>
      <c r="IM975" s="7"/>
      <c r="IN975" s="7"/>
      <c r="IO975" s="7"/>
      <c r="IP975" s="7"/>
      <c r="IQ975" s="7"/>
    </row>
    <row r="976" spans="2:251">
      <c r="B976" s="65"/>
      <c r="C976" s="15"/>
      <c r="D976" s="15"/>
      <c r="F976" s="15"/>
      <c r="G976" s="14"/>
      <c r="H976" s="14"/>
      <c r="I976" s="14"/>
      <c r="J976" s="15"/>
      <c r="K976" s="14"/>
      <c r="L976" s="15"/>
      <c r="M976" s="15"/>
      <c r="N976" s="15"/>
      <c r="O976" s="15"/>
      <c r="P976" s="15"/>
      <c r="Q976" s="14"/>
      <c r="R976" s="15"/>
      <c r="S976" s="15"/>
      <c r="T976" s="15"/>
      <c r="U976" s="15"/>
      <c r="V976" s="15"/>
      <c r="W976" s="18"/>
      <c r="X976" s="15"/>
      <c r="Y976" s="15"/>
      <c r="Z976" s="18"/>
      <c r="AA976" s="15"/>
      <c r="AB976" s="15"/>
      <c r="AC976" s="18"/>
      <c r="AD976" s="16"/>
      <c r="AE976" s="16"/>
      <c r="AF976" s="11"/>
      <c r="AG976" s="15"/>
      <c r="AH976" s="15"/>
      <c r="AI976" s="18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4"/>
      <c r="AV976" s="15"/>
      <c r="AW976" s="15"/>
      <c r="AX976" s="15"/>
      <c r="AY976" s="15"/>
      <c r="AZ976" s="15"/>
      <c r="BA976" s="15"/>
      <c r="BB976" s="15"/>
      <c r="BC976" s="15"/>
      <c r="BD976" s="14"/>
      <c r="BE976" s="15"/>
      <c r="BF976" s="15"/>
      <c r="BG976" s="16"/>
      <c r="BH976" s="15"/>
      <c r="BI976" s="15"/>
      <c r="BJ976" s="7"/>
      <c r="BK976" s="7"/>
      <c r="BL976" s="15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7"/>
      <c r="DE976" s="7"/>
      <c r="DF976" s="7"/>
      <c r="DG976" s="7"/>
      <c r="DH976" s="7"/>
      <c r="DI976" s="7"/>
      <c r="DJ976" s="7"/>
      <c r="DK976" s="7"/>
      <c r="DL976" s="7"/>
      <c r="DM976" s="7"/>
      <c r="DN976" s="7"/>
      <c r="DO976" s="7"/>
      <c r="DP976" s="7"/>
      <c r="DQ976" s="7"/>
      <c r="DR976" s="7"/>
      <c r="DS976" s="7"/>
      <c r="DT976" s="7"/>
      <c r="DU976" s="7"/>
      <c r="DV976" s="7"/>
      <c r="DW976" s="7"/>
      <c r="DX976" s="7"/>
      <c r="DY976" s="7"/>
      <c r="DZ976" s="7"/>
      <c r="EA976" s="7"/>
      <c r="EB976" s="7"/>
      <c r="EC976" s="7"/>
      <c r="ED976" s="7"/>
      <c r="EE976" s="7"/>
      <c r="EF976" s="7"/>
      <c r="EG976" s="7"/>
      <c r="EH976" s="7"/>
      <c r="EI976" s="7"/>
      <c r="EJ976" s="7"/>
      <c r="EK976" s="7"/>
      <c r="EL976" s="7"/>
      <c r="EM976" s="7"/>
      <c r="EN976" s="7"/>
      <c r="EO976" s="7"/>
      <c r="EP976" s="7"/>
      <c r="EQ976" s="7"/>
      <c r="ER976" s="7"/>
      <c r="ES976" s="7"/>
      <c r="ET976" s="7"/>
      <c r="EU976" s="7"/>
      <c r="EV976" s="7"/>
      <c r="EW976" s="7"/>
      <c r="EX976" s="7"/>
      <c r="EY976" s="7"/>
      <c r="EZ976" s="7"/>
      <c r="FA976" s="7"/>
      <c r="FB976" s="7"/>
      <c r="FC976" s="7"/>
      <c r="FD976" s="7"/>
      <c r="FE976" s="7"/>
      <c r="FF976" s="7"/>
      <c r="FG976" s="7"/>
      <c r="FH976" s="7"/>
      <c r="FI976" s="7"/>
      <c r="FJ976" s="7"/>
      <c r="FK976" s="7"/>
      <c r="FL976" s="7"/>
      <c r="FM976" s="7"/>
      <c r="FN976" s="7"/>
      <c r="FO976" s="7"/>
      <c r="FP976" s="7"/>
      <c r="FQ976" s="7"/>
      <c r="FR976" s="7"/>
      <c r="FS976" s="7"/>
      <c r="FT976" s="7"/>
      <c r="FU976" s="7"/>
      <c r="FV976" s="7"/>
      <c r="FW976" s="7"/>
      <c r="FX976" s="7"/>
      <c r="FY976" s="7"/>
      <c r="FZ976" s="7"/>
      <c r="GA976" s="7"/>
      <c r="GB976" s="7"/>
      <c r="GC976" s="7"/>
      <c r="GD976" s="7"/>
      <c r="GE976" s="7"/>
      <c r="GF976" s="7"/>
      <c r="GG976" s="7"/>
      <c r="GH976" s="7"/>
      <c r="GI976" s="7"/>
      <c r="GJ976" s="7"/>
      <c r="GK976" s="7"/>
      <c r="GL976" s="7"/>
      <c r="GM976" s="7"/>
      <c r="GN976" s="7"/>
      <c r="GO976" s="7"/>
      <c r="GP976" s="7"/>
      <c r="GQ976" s="7"/>
      <c r="GR976" s="7"/>
      <c r="GS976" s="7"/>
      <c r="GT976" s="7"/>
      <c r="GU976" s="7"/>
      <c r="GV976" s="7"/>
      <c r="GW976" s="7"/>
      <c r="GX976" s="7"/>
      <c r="GY976" s="7"/>
      <c r="GZ976" s="7"/>
      <c r="HA976" s="7"/>
      <c r="HB976" s="7"/>
      <c r="HC976" s="7"/>
      <c r="HD976" s="7"/>
      <c r="HE976" s="7"/>
      <c r="HF976" s="7"/>
      <c r="HG976" s="7"/>
      <c r="HH976" s="7"/>
      <c r="HI976" s="7"/>
      <c r="HJ976" s="7"/>
      <c r="HK976" s="7"/>
      <c r="HL976" s="7"/>
      <c r="HM976" s="7"/>
      <c r="HN976" s="7"/>
      <c r="HO976" s="7"/>
      <c r="HP976" s="7"/>
      <c r="HQ976" s="7"/>
      <c r="HR976" s="7"/>
      <c r="HS976" s="7"/>
      <c r="HT976" s="7"/>
      <c r="HU976" s="7"/>
      <c r="HV976" s="7"/>
      <c r="HW976" s="7"/>
      <c r="HX976" s="7"/>
      <c r="HY976" s="7"/>
      <c r="HZ976" s="7"/>
      <c r="IA976" s="7"/>
      <c r="IB976" s="7"/>
      <c r="IC976" s="7"/>
      <c r="ID976" s="7"/>
      <c r="IE976" s="7"/>
      <c r="IF976" s="7"/>
      <c r="IG976" s="7"/>
      <c r="IH976" s="7"/>
      <c r="II976" s="7"/>
      <c r="IJ976" s="7"/>
      <c r="IK976" s="7"/>
      <c r="IL976" s="7"/>
      <c r="IM976" s="7"/>
      <c r="IN976" s="7"/>
      <c r="IO976" s="7"/>
      <c r="IP976" s="7"/>
      <c r="IQ976" s="7"/>
    </row>
    <row r="977" spans="2:251">
      <c r="B977" s="65"/>
      <c r="C977" s="15"/>
      <c r="D977" s="15"/>
      <c r="F977" s="15"/>
      <c r="G977" s="14"/>
      <c r="H977" s="14"/>
      <c r="I977" s="14"/>
      <c r="J977" s="15"/>
      <c r="K977" s="14"/>
      <c r="L977" s="15"/>
      <c r="M977" s="15"/>
      <c r="N977" s="15"/>
      <c r="O977" s="15"/>
      <c r="P977" s="15"/>
      <c r="Q977" s="14"/>
      <c r="R977" s="15"/>
      <c r="S977" s="15"/>
      <c r="T977" s="15"/>
      <c r="U977" s="15"/>
      <c r="V977" s="15"/>
      <c r="W977" s="18"/>
      <c r="X977" s="15"/>
      <c r="Y977" s="15"/>
      <c r="Z977" s="18"/>
      <c r="AA977" s="15"/>
      <c r="AB977" s="15"/>
      <c r="AC977" s="18"/>
      <c r="AD977" s="16"/>
      <c r="AE977" s="16"/>
      <c r="AF977" s="11"/>
      <c r="AG977" s="15"/>
      <c r="AH977" s="15"/>
      <c r="AI977" s="18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4"/>
      <c r="AV977" s="15"/>
      <c r="AW977" s="15"/>
      <c r="AX977" s="15"/>
      <c r="AY977" s="15"/>
      <c r="AZ977" s="15"/>
      <c r="BA977" s="15"/>
      <c r="BB977" s="15"/>
      <c r="BC977" s="15"/>
      <c r="BD977" s="14"/>
      <c r="BE977" s="15"/>
      <c r="BF977" s="15"/>
      <c r="BG977" s="15"/>
      <c r="BH977" s="15"/>
      <c r="BI977" s="15"/>
      <c r="BJ977" s="7"/>
      <c r="BK977" s="7"/>
      <c r="BL977" s="15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  <c r="CR977" s="7"/>
      <c r="CS977" s="7"/>
      <c r="CT977" s="7"/>
      <c r="CU977" s="7"/>
      <c r="CV977" s="7"/>
      <c r="CW977" s="7"/>
      <c r="CX977" s="7"/>
      <c r="CY977" s="7"/>
      <c r="CZ977" s="7"/>
      <c r="DA977" s="7"/>
      <c r="DB977" s="7"/>
      <c r="DC977" s="7"/>
      <c r="DD977" s="7"/>
      <c r="DE977" s="7"/>
      <c r="DF977" s="7"/>
      <c r="DG977" s="7"/>
      <c r="DH977" s="7"/>
      <c r="DI977" s="7"/>
      <c r="DJ977" s="7"/>
      <c r="DK977" s="7"/>
      <c r="DL977" s="7"/>
      <c r="DM977" s="7"/>
      <c r="DN977" s="7"/>
      <c r="DO977" s="7"/>
      <c r="DP977" s="7"/>
      <c r="DQ977" s="7"/>
      <c r="DR977" s="7"/>
      <c r="DS977" s="7"/>
      <c r="DT977" s="7"/>
      <c r="DU977" s="7"/>
      <c r="DV977" s="7"/>
      <c r="DW977" s="7"/>
      <c r="DX977" s="7"/>
      <c r="DY977" s="7"/>
      <c r="DZ977" s="7"/>
      <c r="EA977" s="7"/>
      <c r="EB977" s="7"/>
      <c r="EC977" s="7"/>
      <c r="ED977" s="7"/>
      <c r="EE977" s="7"/>
      <c r="EF977" s="7"/>
      <c r="EG977" s="7"/>
      <c r="EH977" s="7"/>
      <c r="EI977" s="7"/>
      <c r="EJ977" s="7"/>
      <c r="EK977" s="7"/>
      <c r="EL977" s="7"/>
      <c r="EM977" s="7"/>
      <c r="EN977" s="7"/>
      <c r="EO977" s="7"/>
      <c r="EP977" s="7"/>
      <c r="EQ977" s="7"/>
      <c r="ER977" s="7"/>
      <c r="ES977" s="7"/>
      <c r="ET977" s="7"/>
      <c r="EU977" s="7"/>
      <c r="EV977" s="7"/>
      <c r="EW977" s="7"/>
      <c r="EX977" s="7"/>
      <c r="EY977" s="7"/>
      <c r="EZ977" s="7"/>
      <c r="FA977" s="7"/>
      <c r="FB977" s="7"/>
      <c r="FC977" s="7"/>
      <c r="FD977" s="7"/>
      <c r="FE977" s="7"/>
      <c r="FF977" s="7"/>
      <c r="FG977" s="7"/>
      <c r="FH977" s="7"/>
      <c r="FI977" s="7"/>
      <c r="FJ977" s="7"/>
      <c r="FK977" s="7"/>
      <c r="FL977" s="7"/>
      <c r="FM977" s="7"/>
      <c r="FN977" s="7"/>
      <c r="FO977" s="7"/>
      <c r="FP977" s="7"/>
      <c r="FQ977" s="7"/>
      <c r="FR977" s="7"/>
      <c r="FS977" s="7"/>
      <c r="FT977" s="7"/>
      <c r="FU977" s="7"/>
      <c r="FV977" s="7"/>
      <c r="FW977" s="7"/>
      <c r="FX977" s="7"/>
      <c r="FY977" s="7"/>
      <c r="FZ977" s="7"/>
      <c r="GA977" s="7"/>
      <c r="GB977" s="7"/>
      <c r="GC977" s="7"/>
      <c r="GD977" s="7"/>
      <c r="GE977" s="7"/>
      <c r="GF977" s="7"/>
      <c r="GG977" s="7"/>
      <c r="GH977" s="7"/>
      <c r="GI977" s="7"/>
      <c r="GJ977" s="7"/>
      <c r="GK977" s="7"/>
      <c r="GL977" s="7"/>
      <c r="GM977" s="7"/>
      <c r="GN977" s="7"/>
      <c r="GO977" s="7"/>
      <c r="GP977" s="7"/>
      <c r="GQ977" s="7"/>
      <c r="GR977" s="7"/>
      <c r="GS977" s="7"/>
      <c r="GT977" s="7"/>
      <c r="GU977" s="7"/>
      <c r="GV977" s="7"/>
      <c r="GW977" s="7"/>
      <c r="GX977" s="7"/>
      <c r="GY977" s="7"/>
      <c r="GZ977" s="7"/>
      <c r="HA977" s="7"/>
      <c r="HB977" s="7"/>
      <c r="HC977" s="7"/>
      <c r="HD977" s="7"/>
      <c r="HE977" s="7"/>
      <c r="HF977" s="7"/>
      <c r="HG977" s="7"/>
      <c r="HH977" s="7"/>
      <c r="HI977" s="7"/>
      <c r="HJ977" s="7"/>
      <c r="HK977" s="7"/>
      <c r="HL977" s="7"/>
      <c r="HM977" s="7"/>
      <c r="HN977" s="7"/>
      <c r="HO977" s="7"/>
      <c r="HP977" s="7"/>
      <c r="HQ977" s="7"/>
      <c r="HR977" s="7"/>
      <c r="HS977" s="7"/>
      <c r="HT977" s="7"/>
      <c r="HU977" s="7"/>
      <c r="HV977" s="7"/>
      <c r="HW977" s="7"/>
      <c r="HX977" s="7"/>
      <c r="HY977" s="7"/>
      <c r="HZ977" s="7"/>
      <c r="IA977" s="7"/>
      <c r="IB977" s="7"/>
      <c r="IC977" s="7"/>
      <c r="ID977" s="7"/>
      <c r="IE977" s="7"/>
      <c r="IF977" s="7"/>
      <c r="IG977" s="7"/>
      <c r="IH977" s="7"/>
      <c r="II977" s="7"/>
      <c r="IJ977" s="7"/>
      <c r="IK977" s="7"/>
      <c r="IL977" s="7"/>
      <c r="IM977" s="7"/>
      <c r="IN977" s="7"/>
      <c r="IO977" s="7"/>
      <c r="IP977" s="7"/>
      <c r="IQ977" s="7"/>
    </row>
    <row r="978" spans="2:251">
      <c r="B978" s="65"/>
      <c r="C978" s="15"/>
      <c r="D978" s="15"/>
      <c r="F978" s="15"/>
      <c r="G978" s="14"/>
      <c r="H978" s="14"/>
      <c r="I978" s="14"/>
      <c r="J978" s="15"/>
      <c r="K978" s="14"/>
      <c r="L978" s="15"/>
      <c r="M978" s="15"/>
      <c r="N978" s="15"/>
      <c r="O978" s="15"/>
      <c r="P978" s="15"/>
      <c r="Q978" s="14"/>
      <c r="R978" s="15"/>
      <c r="S978" s="15"/>
      <c r="T978" s="15"/>
      <c r="U978" s="15"/>
      <c r="V978" s="15"/>
      <c r="W978" s="18"/>
      <c r="X978" s="15"/>
      <c r="Y978" s="15"/>
      <c r="Z978" s="18"/>
      <c r="AA978" s="15"/>
      <c r="AB978" s="15"/>
      <c r="AC978" s="18"/>
      <c r="AD978" s="16"/>
      <c r="AE978" s="16"/>
      <c r="AF978" s="11"/>
      <c r="AG978" s="15"/>
      <c r="AH978" s="15"/>
      <c r="AI978" s="18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4"/>
      <c r="AV978" s="15"/>
      <c r="AW978" s="15"/>
      <c r="AX978" s="15"/>
      <c r="AY978" s="15"/>
      <c r="AZ978" s="15"/>
      <c r="BA978" s="15"/>
      <c r="BB978" s="15"/>
      <c r="BC978" s="15"/>
      <c r="BD978" s="14"/>
      <c r="BE978" s="15"/>
      <c r="BF978" s="15"/>
      <c r="BG978" s="16"/>
      <c r="BH978" s="15"/>
      <c r="BI978" s="15"/>
      <c r="BJ978" s="7"/>
      <c r="BK978" s="7"/>
      <c r="BL978" s="15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7"/>
      <c r="DE978" s="7"/>
      <c r="DF978" s="7"/>
      <c r="DG978" s="7"/>
      <c r="DH978" s="7"/>
      <c r="DI978" s="7"/>
      <c r="DJ978" s="7"/>
      <c r="DK978" s="7"/>
      <c r="DL978" s="7"/>
      <c r="DM978" s="7"/>
      <c r="DN978" s="7"/>
      <c r="DO978" s="7"/>
      <c r="DP978" s="7"/>
      <c r="DQ978" s="7"/>
      <c r="DR978" s="7"/>
      <c r="DS978" s="7"/>
      <c r="DT978" s="7"/>
      <c r="DU978" s="7"/>
      <c r="DV978" s="7"/>
      <c r="DW978" s="7"/>
      <c r="DX978" s="7"/>
      <c r="DY978" s="7"/>
      <c r="DZ978" s="7"/>
      <c r="EA978" s="7"/>
      <c r="EB978" s="7"/>
      <c r="EC978" s="7"/>
      <c r="ED978" s="7"/>
      <c r="EE978" s="7"/>
      <c r="EF978" s="7"/>
      <c r="EG978" s="7"/>
      <c r="EH978" s="7"/>
      <c r="EI978" s="7"/>
      <c r="EJ978" s="7"/>
      <c r="EK978" s="7"/>
      <c r="EL978" s="7"/>
      <c r="EM978" s="7"/>
      <c r="EN978" s="7"/>
      <c r="EO978" s="7"/>
      <c r="EP978" s="7"/>
      <c r="EQ978" s="7"/>
      <c r="ER978" s="7"/>
      <c r="ES978" s="7"/>
      <c r="ET978" s="7"/>
      <c r="EU978" s="7"/>
      <c r="EV978" s="7"/>
      <c r="EW978" s="7"/>
      <c r="EX978" s="7"/>
      <c r="EY978" s="7"/>
      <c r="EZ978" s="7"/>
      <c r="FA978" s="7"/>
      <c r="FB978" s="7"/>
      <c r="FC978" s="7"/>
      <c r="FD978" s="7"/>
      <c r="FE978" s="7"/>
      <c r="FF978" s="7"/>
      <c r="FG978" s="7"/>
      <c r="FH978" s="7"/>
      <c r="FI978" s="7"/>
      <c r="FJ978" s="7"/>
      <c r="FK978" s="7"/>
      <c r="FL978" s="7"/>
      <c r="FM978" s="7"/>
      <c r="FN978" s="7"/>
      <c r="FO978" s="7"/>
      <c r="FP978" s="7"/>
      <c r="FQ978" s="7"/>
      <c r="FR978" s="7"/>
      <c r="FS978" s="7"/>
      <c r="FT978" s="7"/>
      <c r="FU978" s="7"/>
      <c r="FV978" s="7"/>
      <c r="FW978" s="7"/>
      <c r="FX978" s="7"/>
      <c r="FY978" s="7"/>
      <c r="FZ978" s="7"/>
      <c r="GA978" s="7"/>
      <c r="GB978" s="7"/>
      <c r="GC978" s="7"/>
      <c r="GD978" s="7"/>
      <c r="GE978" s="7"/>
      <c r="GF978" s="7"/>
      <c r="GG978" s="7"/>
      <c r="GH978" s="7"/>
      <c r="GI978" s="7"/>
      <c r="GJ978" s="7"/>
      <c r="GK978" s="7"/>
      <c r="GL978" s="7"/>
      <c r="GM978" s="7"/>
      <c r="GN978" s="7"/>
      <c r="GO978" s="7"/>
      <c r="GP978" s="7"/>
      <c r="GQ978" s="7"/>
      <c r="GR978" s="7"/>
      <c r="GS978" s="7"/>
      <c r="GT978" s="7"/>
      <c r="GU978" s="7"/>
      <c r="GV978" s="7"/>
      <c r="GW978" s="7"/>
      <c r="GX978" s="7"/>
      <c r="GY978" s="7"/>
      <c r="GZ978" s="7"/>
      <c r="HA978" s="7"/>
      <c r="HB978" s="7"/>
      <c r="HC978" s="7"/>
      <c r="HD978" s="7"/>
      <c r="HE978" s="7"/>
      <c r="HF978" s="7"/>
      <c r="HG978" s="7"/>
      <c r="HH978" s="7"/>
      <c r="HI978" s="7"/>
      <c r="HJ978" s="7"/>
      <c r="HK978" s="7"/>
      <c r="HL978" s="7"/>
      <c r="HM978" s="7"/>
      <c r="HN978" s="7"/>
      <c r="HO978" s="7"/>
      <c r="HP978" s="7"/>
      <c r="HQ978" s="7"/>
      <c r="HR978" s="7"/>
      <c r="HS978" s="7"/>
      <c r="HT978" s="7"/>
      <c r="HU978" s="7"/>
      <c r="HV978" s="7"/>
      <c r="HW978" s="7"/>
      <c r="HX978" s="7"/>
      <c r="HY978" s="7"/>
      <c r="HZ978" s="7"/>
      <c r="IA978" s="7"/>
      <c r="IB978" s="7"/>
      <c r="IC978" s="7"/>
      <c r="ID978" s="7"/>
      <c r="IE978" s="7"/>
      <c r="IF978" s="7"/>
      <c r="IG978" s="7"/>
      <c r="IH978" s="7"/>
      <c r="II978" s="7"/>
      <c r="IJ978" s="7"/>
      <c r="IK978" s="7"/>
      <c r="IL978" s="7"/>
      <c r="IM978" s="7"/>
      <c r="IN978" s="7"/>
      <c r="IO978" s="7"/>
      <c r="IP978" s="7"/>
      <c r="IQ978" s="7"/>
    </row>
    <row r="979" spans="2:251">
      <c r="B979" s="65"/>
      <c r="C979" s="15"/>
      <c r="D979" s="15"/>
      <c r="F979" s="15"/>
      <c r="G979" s="14"/>
      <c r="H979" s="14"/>
      <c r="I979" s="14"/>
      <c r="J979" s="15"/>
      <c r="K979" s="14"/>
      <c r="L979" s="15"/>
      <c r="M979" s="15"/>
      <c r="N979" s="15"/>
      <c r="O979" s="15"/>
      <c r="P979" s="15"/>
      <c r="Q979" s="14"/>
      <c r="R979" s="15"/>
      <c r="S979" s="15"/>
      <c r="T979" s="15"/>
      <c r="U979" s="15"/>
      <c r="V979" s="15"/>
      <c r="W979" s="18"/>
      <c r="X979" s="15"/>
      <c r="Y979" s="15"/>
      <c r="Z979" s="18"/>
      <c r="AA979" s="15"/>
      <c r="AB979" s="15"/>
      <c r="AC979" s="18"/>
      <c r="AD979" s="16"/>
      <c r="AE979" s="16"/>
      <c r="AF979" s="11"/>
      <c r="AG979" s="15"/>
      <c r="AH979" s="15"/>
      <c r="AI979" s="18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4"/>
      <c r="AV979" s="15"/>
      <c r="AW979" s="15"/>
      <c r="AX979" s="15"/>
      <c r="AY979" s="15"/>
      <c r="AZ979" s="15"/>
      <c r="BA979" s="15"/>
      <c r="BB979" s="15"/>
      <c r="BC979" s="15"/>
      <c r="BD979" s="14"/>
      <c r="BE979" s="15"/>
      <c r="BF979" s="15"/>
      <c r="BG979" s="16"/>
      <c r="BH979" s="15"/>
      <c r="BI979" s="15"/>
      <c r="BJ979" s="7"/>
      <c r="BK979" s="7"/>
      <c r="BL979" s="15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7"/>
      <c r="DE979" s="7"/>
      <c r="DF979" s="7"/>
      <c r="DG979" s="7"/>
      <c r="DH979" s="7"/>
      <c r="DI979" s="7"/>
      <c r="DJ979" s="7"/>
      <c r="DK979" s="7"/>
      <c r="DL979" s="7"/>
      <c r="DM979" s="7"/>
      <c r="DN979" s="7"/>
      <c r="DO979" s="7"/>
      <c r="DP979" s="7"/>
      <c r="DQ979" s="7"/>
      <c r="DR979" s="7"/>
      <c r="DS979" s="7"/>
      <c r="DT979" s="7"/>
      <c r="DU979" s="7"/>
      <c r="DV979" s="7"/>
      <c r="DW979" s="7"/>
      <c r="DX979" s="7"/>
      <c r="DY979" s="7"/>
      <c r="DZ979" s="7"/>
      <c r="EA979" s="7"/>
      <c r="EB979" s="7"/>
      <c r="EC979" s="7"/>
      <c r="ED979" s="7"/>
      <c r="EE979" s="7"/>
      <c r="EF979" s="7"/>
      <c r="EG979" s="7"/>
      <c r="EH979" s="7"/>
      <c r="EI979" s="7"/>
      <c r="EJ979" s="7"/>
      <c r="EK979" s="7"/>
      <c r="EL979" s="7"/>
      <c r="EM979" s="7"/>
      <c r="EN979" s="7"/>
      <c r="EO979" s="7"/>
      <c r="EP979" s="7"/>
      <c r="EQ979" s="7"/>
      <c r="ER979" s="7"/>
      <c r="ES979" s="7"/>
      <c r="ET979" s="7"/>
      <c r="EU979" s="7"/>
      <c r="EV979" s="7"/>
      <c r="EW979" s="7"/>
      <c r="EX979" s="7"/>
      <c r="EY979" s="7"/>
      <c r="EZ979" s="7"/>
      <c r="FA979" s="7"/>
      <c r="FB979" s="7"/>
      <c r="FC979" s="7"/>
      <c r="FD979" s="7"/>
      <c r="FE979" s="7"/>
      <c r="FF979" s="7"/>
      <c r="FG979" s="7"/>
      <c r="FH979" s="7"/>
      <c r="FI979" s="7"/>
      <c r="FJ979" s="7"/>
      <c r="FK979" s="7"/>
      <c r="FL979" s="7"/>
      <c r="FM979" s="7"/>
      <c r="FN979" s="7"/>
      <c r="FO979" s="7"/>
      <c r="FP979" s="7"/>
      <c r="FQ979" s="7"/>
      <c r="FR979" s="7"/>
      <c r="FS979" s="7"/>
      <c r="FT979" s="7"/>
      <c r="FU979" s="7"/>
      <c r="FV979" s="7"/>
      <c r="FW979" s="7"/>
      <c r="FX979" s="7"/>
      <c r="FY979" s="7"/>
      <c r="FZ979" s="7"/>
      <c r="GA979" s="7"/>
      <c r="GB979" s="7"/>
      <c r="GC979" s="7"/>
      <c r="GD979" s="7"/>
      <c r="GE979" s="7"/>
      <c r="GF979" s="7"/>
      <c r="GG979" s="7"/>
      <c r="GH979" s="7"/>
      <c r="GI979" s="7"/>
      <c r="GJ979" s="7"/>
      <c r="GK979" s="7"/>
      <c r="GL979" s="7"/>
      <c r="GM979" s="7"/>
      <c r="GN979" s="7"/>
      <c r="GO979" s="7"/>
      <c r="GP979" s="7"/>
      <c r="GQ979" s="7"/>
      <c r="GR979" s="7"/>
      <c r="GS979" s="7"/>
      <c r="GT979" s="7"/>
      <c r="GU979" s="7"/>
      <c r="GV979" s="7"/>
      <c r="GW979" s="7"/>
      <c r="GX979" s="7"/>
      <c r="GY979" s="7"/>
      <c r="GZ979" s="7"/>
      <c r="HA979" s="7"/>
      <c r="HB979" s="7"/>
      <c r="HC979" s="7"/>
      <c r="HD979" s="7"/>
      <c r="HE979" s="7"/>
      <c r="HF979" s="7"/>
      <c r="HG979" s="7"/>
      <c r="HH979" s="7"/>
      <c r="HI979" s="7"/>
      <c r="HJ979" s="7"/>
      <c r="HK979" s="7"/>
      <c r="HL979" s="7"/>
      <c r="HM979" s="7"/>
      <c r="HN979" s="7"/>
      <c r="HO979" s="7"/>
      <c r="HP979" s="7"/>
      <c r="HQ979" s="7"/>
      <c r="HR979" s="7"/>
      <c r="HS979" s="7"/>
      <c r="HT979" s="7"/>
      <c r="HU979" s="7"/>
      <c r="HV979" s="7"/>
      <c r="HW979" s="7"/>
      <c r="HX979" s="7"/>
      <c r="HY979" s="7"/>
      <c r="HZ979" s="7"/>
      <c r="IA979" s="7"/>
      <c r="IB979" s="7"/>
      <c r="IC979" s="7"/>
      <c r="ID979" s="7"/>
      <c r="IE979" s="7"/>
      <c r="IF979" s="7"/>
      <c r="IG979" s="7"/>
      <c r="IH979" s="7"/>
      <c r="II979" s="7"/>
      <c r="IJ979" s="7"/>
      <c r="IK979" s="7"/>
      <c r="IL979" s="7"/>
      <c r="IM979" s="7"/>
      <c r="IN979" s="7"/>
      <c r="IO979" s="7"/>
      <c r="IP979" s="7"/>
      <c r="IQ979" s="7"/>
    </row>
    <row r="980" spans="2:251">
      <c r="B980" s="65"/>
      <c r="C980" s="15"/>
      <c r="D980" s="15"/>
      <c r="F980" s="15"/>
      <c r="G980" s="14"/>
      <c r="H980" s="14"/>
      <c r="I980" s="14"/>
      <c r="J980" s="15"/>
      <c r="K980" s="14"/>
      <c r="L980" s="15"/>
      <c r="M980" s="15"/>
      <c r="N980" s="15"/>
      <c r="O980" s="15"/>
      <c r="P980" s="15"/>
      <c r="Q980" s="14"/>
      <c r="R980" s="15"/>
      <c r="S980" s="15"/>
      <c r="T980" s="15"/>
      <c r="U980" s="15"/>
      <c r="V980" s="15"/>
      <c r="W980" s="18"/>
      <c r="X980" s="15"/>
      <c r="Y980" s="15"/>
      <c r="Z980" s="18"/>
      <c r="AA980" s="15"/>
      <c r="AB980" s="15"/>
      <c r="AC980" s="18"/>
      <c r="AD980" s="16"/>
      <c r="AE980" s="16"/>
      <c r="AF980" s="11"/>
      <c r="AG980" s="15"/>
      <c r="AH980" s="15"/>
      <c r="AI980" s="18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4"/>
      <c r="AV980" s="15"/>
      <c r="AW980" s="15"/>
      <c r="AX980" s="15"/>
      <c r="AY980" s="15"/>
      <c r="AZ980" s="15"/>
      <c r="BA980" s="15"/>
      <c r="BB980" s="15"/>
      <c r="BC980" s="15"/>
      <c r="BD980" s="14"/>
      <c r="BE980" s="15"/>
      <c r="BF980" s="15"/>
      <c r="BG980" s="16"/>
      <c r="BH980" s="15"/>
      <c r="BI980" s="15"/>
      <c r="BJ980" s="7"/>
      <c r="BK980" s="7"/>
      <c r="BL980" s="15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7"/>
      <c r="DE980" s="7"/>
      <c r="DF980" s="7"/>
      <c r="DG980" s="7"/>
      <c r="DH980" s="7"/>
      <c r="DI980" s="7"/>
      <c r="DJ980" s="7"/>
      <c r="DK980" s="7"/>
      <c r="DL980" s="7"/>
      <c r="DM980" s="7"/>
      <c r="DN980" s="7"/>
      <c r="DO980" s="7"/>
      <c r="DP980" s="7"/>
      <c r="DQ980" s="7"/>
      <c r="DR980" s="7"/>
      <c r="DS980" s="7"/>
      <c r="DT980" s="7"/>
      <c r="DU980" s="7"/>
      <c r="DV980" s="7"/>
      <c r="DW980" s="7"/>
      <c r="DX980" s="7"/>
      <c r="DY980" s="7"/>
      <c r="DZ980" s="7"/>
      <c r="EA980" s="7"/>
      <c r="EB980" s="7"/>
      <c r="EC980" s="7"/>
      <c r="ED980" s="7"/>
      <c r="EE980" s="7"/>
      <c r="EF980" s="7"/>
      <c r="EG980" s="7"/>
      <c r="EH980" s="7"/>
      <c r="EI980" s="7"/>
      <c r="EJ980" s="7"/>
      <c r="EK980" s="7"/>
      <c r="EL980" s="7"/>
      <c r="EM980" s="7"/>
      <c r="EN980" s="7"/>
      <c r="EO980" s="7"/>
      <c r="EP980" s="7"/>
      <c r="EQ980" s="7"/>
      <c r="ER980" s="7"/>
      <c r="ES980" s="7"/>
      <c r="ET980" s="7"/>
      <c r="EU980" s="7"/>
      <c r="EV980" s="7"/>
      <c r="EW980" s="7"/>
      <c r="EX980" s="7"/>
      <c r="EY980" s="7"/>
      <c r="EZ980" s="7"/>
      <c r="FA980" s="7"/>
      <c r="FB980" s="7"/>
      <c r="FC980" s="7"/>
      <c r="FD980" s="7"/>
      <c r="FE980" s="7"/>
      <c r="FF980" s="7"/>
      <c r="FG980" s="7"/>
      <c r="FH980" s="7"/>
      <c r="FI980" s="7"/>
      <c r="FJ980" s="7"/>
      <c r="FK980" s="7"/>
      <c r="FL980" s="7"/>
      <c r="FM980" s="7"/>
      <c r="FN980" s="7"/>
      <c r="FO980" s="7"/>
      <c r="FP980" s="7"/>
      <c r="FQ980" s="7"/>
      <c r="FR980" s="7"/>
      <c r="FS980" s="7"/>
      <c r="FT980" s="7"/>
      <c r="FU980" s="7"/>
      <c r="FV980" s="7"/>
      <c r="FW980" s="7"/>
      <c r="FX980" s="7"/>
      <c r="FY980" s="7"/>
      <c r="FZ980" s="7"/>
      <c r="GA980" s="7"/>
      <c r="GB980" s="7"/>
      <c r="GC980" s="7"/>
      <c r="GD980" s="7"/>
      <c r="GE980" s="7"/>
      <c r="GF980" s="7"/>
      <c r="GG980" s="7"/>
      <c r="GH980" s="7"/>
      <c r="GI980" s="7"/>
      <c r="GJ980" s="7"/>
      <c r="GK980" s="7"/>
      <c r="GL980" s="7"/>
      <c r="GM980" s="7"/>
      <c r="GN980" s="7"/>
      <c r="GO980" s="7"/>
      <c r="GP980" s="7"/>
      <c r="GQ980" s="7"/>
      <c r="GR980" s="7"/>
      <c r="GS980" s="7"/>
      <c r="GT980" s="7"/>
      <c r="GU980" s="7"/>
      <c r="GV980" s="7"/>
      <c r="GW980" s="7"/>
      <c r="GX980" s="7"/>
      <c r="GY980" s="7"/>
      <c r="GZ980" s="7"/>
      <c r="HA980" s="7"/>
      <c r="HB980" s="7"/>
      <c r="HC980" s="7"/>
      <c r="HD980" s="7"/>
      <c r="HE980" s="7"/>
      <c r="HF980" s="7"/>
      <c r="HG980" s="7"/>
      <c r="HH980" s="7"/>
      <c r="HI980" s="7"/>
      <c r="HJ980" s="7"/>
      <c r="HK980" s="7"/>
      <c r="HL980" s="7"/>
      <c r="HM980" s="7"/>
      <c r="HN980" s="7"/>
      <c r="HO980" s="7"/>
      <c r="HP980" s="7"/>
      <c r="HQ980" s="7"/>
      <c r="HR980" s="7"/>
      <c r="HS980" s="7"/>
      <c r="HT980" s="7"/>
      <c r="HU980" s="7"/>
      <c r="HV980" s="7"/>
      <c r="HW980" s="7"/>
      <c r="HX980" s="7"/>
      <c r="HY980" s="7"/>
      <c r="HZ980" s="7"/>
      <c r="IA980" s="7"/>
      <c r="IB980" s="7"/>
      <c r="IC980" s="7"/>
      <c r="ID980" s="7"/>
      <c r="IE980" s="7"/>
      <c r="IF980" s="7"/>
      <c r="IG980" s="7"/>
      <c r="IH980" s="7"/>
      <c r="II980" s="7"/>
      <c r="IJ980" s="7"/>
      <c r="IK980" s="7"/>
      <c r="IL980" s="7"/>
      <c r="IM980" s="7"/>
      <c r="IN980" s="7"/>
      <c r="IO980" s="7"/>
      <c r="IP980" s="7"/>
      <c r="IQ980" s="7"/>
    </row>
    <row r="981" spans="2:251">
      <c r="B981" s="65"/>
      <c r="C981" s="15"/>
      <c r="D981" s="15"/>
      <c r="F981" s="15"/>
      <c r="G981" s="14"/>
      <c r="H981" s="14"/>
      <c r="I981" s="14"/>
      <c r="J981" s="15"/>
      <c r="K981" s="14"/>
      <c r="L981" s="15"/>
      <c r="M981" s="15"/>
      <c r="N981" s="15"/>
      <c r="O981" s="15"/>
      <c r="P981" s="15"/>
      <c r="Q981" s="14"/>
      <c r="R981" s="15"/>
      <c r="S981" s="15"/>
      <c r="T981" s="15"/>
      <c r="U981" s="15"/>
      <c r="V981" s="15"/>
      <c r="W981" s="18"/>
      <c r="X981" s="15"/>
      <c r="Y981" s="15"/>
      <c r="Z981" s="18"/>
      <c r="AA981" s="15"/>
      <c r="AB981" s="15"/>
      <c r="AC981" s="18"/>
      <c r="AD981" s="16"/>
      <c r="AE981" s="16"/>
      <c r="AF981" s="11"/>
      <c r="AG981" s="15"/>
      <c r="AH981" s="15"/>
      <c r="AI981" s="18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4"/>
      <c r="AV981" s="15"/>
      <c r="AW981" s="15"/>
      <c r="AX981" s="15"/>
      <c r="AY981" s="15"/>
      <c r="AZ981" s="15"/>
      <c r="BA981" s="15"/>
      <c r="BB981" s="15"/>
      <c r="BC981" s="15"/>
      <c r="BD981" s="14"/>
      <c r="BE981" s="15"/>
      <c r="BF981" s="15"/>
      <c r="BG981" s="16"/>
      <c r="BH981" s="15"/>
      <c r="BI981" s="15"/>
      <c r="BJ981" s="7"/>
      <c r="BK981" s="7"/>
      <c r="BL981" s="15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  <c r="CR981" s="7"/>
      <c r="CS981" s="7"/>
      <c r="CT981" s="7"/>
      <c r="CU981" s="7"/>
      <c r="CV981" s="7"/>
      <c r="CW981" s="7"/>
      <c r="CX981" s="7"/>
      <c r="CY981" s="7"/>
      <c r="CZ981" s="7"/>
      <c r="DA981" s="7"/>
      <c r="DB981" s="7"/>
      <c r="DC981" s="7"/>
      <c r="DD981" s="7"/>
      <c r="DE981" s="7"/>
      <c r="DF981" s="7"/>
      <c r="DG981" s="7"/>
      <c r="DH981" s="7"/>
      <c r="DI981" s="7"/>
      <c r="DJ981" s="7"/>
      <c r="DK981" s="7"/>
      <c r="DL981" s="7"/>
      <c r="DM981" s="7"/>
      <c r="DN981" s="7"/>
      <c r="DO981" s="7"/>
      <c r="DP981" s="7"/>
      <c r="DQ981" s="7"/>
      <c r="DR981" s="7"/>
      <c r="DS981" s="7"/>
      <c r="DT981" s="7"/>
      <c r="DU981" s="7"/>
      <c r="DV981" s="7"/>
      <c r="DW981" s="7"/>
      <c r="DX981" s="7"/>
      <c r="DY981" s="7"/>
      <c r="DZ981" s="7"/>
      <c r="EA981" s="7"/>
      <c r="EB981" s="7"/>
      <c r="EC981" s="7"/>
      <c r="ED981" s="7"/>
      <c r="EE981" s="7"/>
      <c r="EF981" s="7"/>
      <c r="EG981" s="7"/>
      <c r="EH981" s="7"/>
      <c r="EI981" s="7"/>
      <c r="EJ981" s="7"/>
      <c r="EK981" s="7"/>
      <c r="EL981" s="7"/>
      <c r="EM981" s="7"/>
      <c r="EN981" s="7"/>
      <c r="EO981" s="7"/>
      <c r="EP981" s="7"/>
      <c r="EQ981" s="7"/>
      <c r="ER981" s="7"/>
      <c r="ES981" s="7"/>
      <c r="ET981" s="7"/>
      <c r="EU981" s="7"/>
      <c r="EV981" s="7"/>
      <c r="EW981" s="7"/>
      <c r="EX981" s="7"/>
      <c r="EY981" s="7"/>
      <c r="EZ981" s="7"/>
      <c r="FA981" s="7"/>
      <c r="FB981" s="7"/>
      <c r="FC981" s="7"/>
      <c r="FD981" s="7"/>
      <c r="FE981" s="7"/>
      <c r="FF981" s="7"/>
      <c r="FG981" s="7"/>
      <c r="FH981" s="7"/>
      <c r="FI981" s="7"/>
      <c r="FJ981" s="7"/>
      <c r="FK981" s="7"/>
      <c r="FL981" s="7"/>
      <c r="FM981" s="7"/>
      <c r="FN981" s="7"/>
      <c r="FO981" s="7"/>
      <c r="FP981" s="7"/>
      <c r="FQ981" s="7"/>
      <c r="FR981" s="7"/>
      <c r="FS981" s="7"/>
      <c r="FT981" s="7"/>
      <c r="FU981" s="7"/>
      <c r="FV981" s="7"/>
      <c r="FW981" s="7"/>
      <c r="FX981" s="7"/>
      <c r="FY981" s="7"/>
      <c r="FZ981" s="7"/>
      <c r="GA981" s="7"/>
      <c r="GB981" s="7"/>
      <c r="GC981" s="7"/>
      <c r="GD981" s="7"/>
      <c r="GE981" s="7"/>
      <c r="GF981" s="7"/>
      <c r="GG981" s="7"/>
      <c r="GH981" s="7"/>
      <c r="GI981" s="7"/>
      <c r="GJ981" s="7"/>
      <c r="GK981" s="7"/>
      <c r="GL981" s="7"/>
      <c r="GM981" s="7"/>
      <c r="GN981" s="7"/>
      <c r="GO981" s="7"/>
      <c r="GP981" s="7"/>
      <c r="GQ981" s="7"/>
      <c r="GR981" s="7"/>
      <c r="GS981" s="7"/>
      <c r="GT981" s="7"/>
      <c r="GU981" s="7"/>
      <c r="GV981" s="7"/>
      <c r="GW981" s="7"/>
      <c r="GX981" s="7"/>
      <c r="GY981" s="7"/>
      <c r="GZ981" s="7"/>
      <c r="HA981" s="7"/>
      <c r="HB981" s="7"/>
      <c r="HC981" s="7"/>
      <c r="HD981" s="7"/>
      <c r="HE981" s="7"/>
      <c r="HF981" s="7"/>
      <c r="HG981" s="7"/>
      <c r="HH981" s="7"/>
      <c r="HI981" s="7"/>
      <c r="HJ981" s="7"/>
      <c r="HK981" s="7"/>
      <c r="HL981" s="7"/>
      <c r="HM981" s="7"/>
      <c r="HN981" s="7"/>
      <c r="HO981" s="7"/>
      <c r="HP981" s="7"/>
      <c r="HQ981" s="7"/>
      <c r="HR981" s="7"/>
      <c r="HS981" s="7"/>
      <c r="HT981" s="7"/>
      <c r="HU981" s="7"/>
      <c r="HV981" s="7"/>
      <c r="HW981" s="7"/>
      <c r="HX981" s="7"/>
      <c r="HY981" s="7"/>
      <c r="HZ981" s="7"/>
      <c r="IA981" s="7"/>
      <c r="IB981" s="7"/>
      <c r="IC981" s="7"/>
      <c r="ID981" s="7"/>
      <c r="IE981" s="7"/>
      <c r="IF981" s="7"/>
      <c r="IG981" s="7"/>
      <c r="IH981" s="7"/>
      <c r="II981" s="7"/>
      <c r="IJ981" s="7"/>
      <c r="IK981" s="7"/>
      <c r="IL981" s="7"/>
      <c r="IM981" s="7"/>
      <c r="IN981" s="7"/>
      <c r="IO981" s="7"/>
      <c r="IP981" s="7"/>
      <c r="IQ981" s="7"/>
    </row>
    <row r="982" spans="2:251">
      <c r="B982" s="65"/>
      <c r="C982" s="15"/>
      <c r="D982" s="15"/>
      <c r="F982" s="15"/>
      <c r="G982" s="14"/>
      <c r="H982" s="14"/>
      <c r="I982" s="14"/>
      <c r="J982" s="15"/>
      <c r="K982" s="14"/>
      <c r="L982" s="15"/>
      <c r="M982" s="15"/>
      <c r="N982" s="15"/>
      <c r="O982" s="15"/>
      <c r="P982" s="15"/>
      <c r="Q982" s="14"/>
      <c r="R982" s="15"/>
      <c r="S982" s="15"/>
      <c r="T982" s="15"/>
      <c r="U982" s="15"/>
      <c r="V982" s="15"/>
      <c r="W982" s="18"/>
      <c r="X982" s="15"/>
      <c r="Y982" s="15"/>
      <c r="Z982" s="18"/>
      <c r="AA982" s="15"/>
      <c r="AB982" s="15"/>
      <c r="AC982" s="18"/>
      <c r="AD982" s="16"/>
      <c r="AE982" s="16"/>
      <c r="AF982" s="11"/>
      <c r="AG982" s="15"/>
      <c r="AH982" s="15"/>
      <c r="AI982" s="18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4"/>
      <c r="AV982" s="15"/>
      <c r="AW982" s="15"/>
      <c r="AX982" s="15"/>
      <c r="AY982" s="15"/>
      <c r="AZ982" s="15"/>
      <c r="BA982" s="15"/>
      <c r="BB982" s="15"/>
      <c r="BC982" s="15"/>
      <c r="BD982" s="14"/>
      <c r="BE982" s="15"/>
      <c r="BF982" s="15"/>
      <c r="BG982" s="16"/>
      <c r="BH982" s="15"/>
      <c r="BI982" s="15"/>
      <c r="BJ982" s="7"/>
      <c r="BK982" s="7"/>
      <c r="BL982" s="15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  <c r="CR982" s="7"/>
      <c r="CS982" s="7"/>
      <c r="CT982" s="7"/>
      <c r="CU982" s="7"/>
      <c r="CV982" s="7"/>
      <c r="CW982" s="7"/>
      <c r="CX982" s="7"/>
      <c r="CY982" s="7"/>
      <c r="CZ982" s="7"/>
      <c r="DA982" s="7"/>
      <c r="DB982" s="7"/>
      <c r="DC982" s="7"/>
      <c r="DD982" s="7"/>
      <c r="DE982" s="7"/>
      <c r="DF982" s="7"/>
      <c r="DG982" s="7"/>
      <c r="DH982" s="7"/>
      <c r="DI982" s="7"/>
      <c r="DJ982" s="7"/>
      <c r="DK982" s="7"/>
      <c r="DL982" s="7"/>
      <c r="DM982" s="7"/>
      <c r="DN982" s="7"/>
      <c r="DO982" s="7"/>
      <c r="DP982" s="7"/>
      <c r="DQ982" s="7"/>
      <c r="DR982" s="7"/>
      <c r="DS982" s="7"/>
      <c r="DT982" s="7"/>
      <c r="DU982" s="7"/>
      <c r="DV982" s="7"/>
      <c r="DW982" s="7"/>
      <c r="DX982" s="7"/>
      <c r="DY982" s="7"/>
      <c r="DZ982" s="7"/>
      <c r="EA982" s="7"/>
      <c r="EB982" s="7"/>
      <c r="EC982" s="7"/>
      <c r="ED982" s="7"/>
      <c r="EE982" s="7"/>
      <c r="EF982" s="7"/>
      <c r="EG982" s="7"/>
      <c r="EH982" s="7"/>
      <c r="EI982" s="7"/>
      <c r="EJ982" s="7"/>
      <c r="EK982" s="7"/>
      <c r="EL982" s="7"/>
      <c r="EM982" s="7"/>
      <c r="EN982" s="7"/>
      <c r="EO982" s="7"/>
      <c r="EP982" s="7"/>
      <c r="EQ982" s="7"/>
      <c r="ER982" s="7"/>
      <c r="ES982" s="7"/>
      <c r="ET982" s="7"/>
      <c r="EU982" s="7"/>
      <c r="EV982" s="7"/>
      <c r="EW982" s="7"/>
      <c r="EX982" s="7"/>
      <c r="EY982" s="7"/>
      <c r="EZ982" s="7"/>
      <c r="FA982" s="7"/>
      <c r="FB982" s="7"/>
      <c r="FC982" s="7"/>
      <c r="FD982" s="7"/>
      <c r="FE982" s="7"/>
      <c r="FF982" s="7"/>
      <c r="FG982" s="7"/>
      <c r="FH982" s="7"/>
      <c r="FI982" s="7"/>
      <c r="FJ982" s="7"/>
      <c r="FK982" s="7"/>
      <c r="FL982" s="7"/>
      <c r="FM982" s="7"/>
      <c r="FN982" s="7"/>
      <c r="FO982" s="7"/>
      <c r="FP982" s="7"/>
      <c r="FQ982" s="7"/>
      <c r="FR982" s="7"/>
      <c r="FS982" s="7"/>
      <c r="FT982" s="7"/>
      <c r="FU982" s="7"/>
      <c r="FV982" s="7"/>
      <c r="FW982" s="7"/>
      <c r="FX982" s="7"/>
      <c r="FY982" s="7"/>
      <c r="FZ982" s="7"/>
      <c r="GA982" s="7"/>
      <c r="GB982" s="7"/>
      <c r="GC982" s="7"/>
      <c r="GD982" s="7"/>
      <c r="GE982" s="7"/>
      <c r="GF982" s="7"/>
      <c r="GG982" s="7"/>
      <c r="GH982" s="7"/>
      <c r="GI982" s="7"/>
      <c r="GJ982" s="7"/>
      <c r="GK982" s="7"/>
      <c r="GL982" s="7"/>
      <c r="GM982" s="7"/>
      <c r="GN982" s="7"/>
      <c r="GO982" s="7"/>
      <c r="GP982" s="7"/>
      <c r="GQ982" s="7"/>
      <c r="GR982" s="7"/>
      <c r="GS982" s="7"/>
      <c r="GT982" s="7"/>
      <c r="GU982" s="7"/>
      <c r="GV982" s="7"/>
      <c r="GW982" s="7"/>
      <c r="GX982" s="7"/>
      <c r="GY982" s="7"/>
      <c r="GZ982" s="7"/>
      <c r="HA982" s="7"/>
      <c r="HB982" s="7"/>
      <c r="HC982" s="7"/>
      <c r="HD982" s="7"/>
      <c r="HE982" s="7"/>
      <c r="HF982" s="7"/>
      <c r="HG982" s="7"/>
      <c r="HH982" s="7"/>
      <c r="HI982" s="7"/>
      <c r="HJ982" s="7"/>
      <c r="HK982" s="7"/>
      <c r="HL982" s="7"/>
      <c r="HM982" s="7"/>
      <c r="HN982" s="7"/>
      <c r="HO982" s="7"/>
      <c r="HP982" s="7"/>
      <c r="HQ982" s="7"/>
      <c r="HR982" s="7"/>
      <c r="HS982" s="7"/>
      <c r="HT982" s="7"/>
      <c r="HU982" s="7"/>
      <c r="HV982" s="7"/>
      <c r="HW982" s="7"/>
      <c r="HX982" s="7"/>
      <c r="HY982" s="7"/>
      <c r="HZ982" s="7"/>
      <c r="IA982" s="7"/>
      <c r="IB982" s="7"/>
      <c r="IC982" s="7"/>
      <c r="ID982" s="7"/>
      <c r="IE982" s="7"/>
      <c r="IF982" s="7"/>
      <c r="IG982" s="7"/>
      <c r="IH982" s="7"/>
      <c r="II982" s="7"/>
      <c r="IJ982" s="7"/>
      <c r="IK982" s="7"/>
      <c r="IL982" s="7"/>
      <c r="IM982" s="7"/>
      <c r="IN982" s="7"/>
      <c r="IO982" s="7"/>
      <c r="IP982" s="7"/>
      <c r="IQ982" s="7"/>
    </row>
    <row r="983" spans="2:251">
      <c r="B983" s="65"/>
      <c r="C983" s="15"/>
      <c r="D983" s="15"/>
      <c r="F983" s="15"/>
      <c r="G983" s="14"/>
      <c r="H983" s="14"/>
      <c r="I983" s="14"/>
      <c r="J983" s="15"/>
      <c r="K983" s="14"/>
      <c r="L983" s="15"/>
      <c r="M983" s="15"/>
      <c r="N983" s="15"/>
      <c r="O983" s="15"/>
      <c r="P983" s="15"/>
      <c r="Q983" s="14"/>
      <c r="R983" s="15"/>
      <c r="S983" s="15"/>
      <c r="T983" s="15"/>
      <c r="U983" s="15"/>
      <c r="V983" s="15"/>
      <c r="W983" s="18"/>
      <c r="X983" s="15"/>
      <c r="Y983" s="15"/>
      <c r="Z983" s="18"/>
      <c r="AA983" s="15"/>
      <c r="AB983" s="15"/>
      <c r="AC983" s="18"/>
      <c r="AD983" s="16"/>
      <c r="AE983" s="16"/>
      <c r="AF983" s="11"/>
      <c r="AG983" s="15"/>
      <c r="AH983" s="15"/>
      <c r="AI983" s="18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4"/>
      <c r="AV983" s="15"/>
      <c r="AW983" s="15"/>
      <c r="AX983" s="15"/>
      <c r="AY983" s="15"/>
      <c r="AZ983" s="15"/>
      <c r="BA983" s="15"/>
      <c r="BB983" s="15"/>
      <c r="BC983" s="15"/>
      <c r="BD983" s="14"/>
      <c r="BE983" s="15"/>
      <c r="BF983" s="15"/>
      <c r="BG983" s="16"/>
      <c r="BH983" s="15"/>
      <c r="BI983" s="15"/>
      <c r="BJ983" s="7"/>
      <c r="BK983" s="7"/>
      <c r="BL983" s="15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  <c r="CR983" s="7"/>
      <c r="CS983" s="7"/>
      <c r="CT983" s="7"/>
      <c r="CU983" s="7"/>
      <c r="CV983" s="7"/>
      <c r="CW983" s="7"/>
      <c r="CX983" s="7"/>
      <c r="CY983" s="7"/>
      <c r="CZ983" s="7"/>
      <c r="DA983" s="7"/>
      <c r="DB983" s="7"/>
      <c r="DC983" s="7"/>
      <c r="DD983" s="7"/>
      <c r="DE983" s="7"/>
      <c r="DF983" s="7"/>
      <c r="DG983" s="7"/>
      <c r="DH983" s="7"/>
      <c r="DI983" s="7"/>
      <c r="DJ983" s="7"/>
      <c r="DK983" s="7"/>
      <c r="DL983" s="7"/>
      <c r="DM983" s="7"/>
      <c r="DN983" s="7"/>
      <c r="DO983" s="7"/>
      <c r="DP983" s="7"/>
      <c r="DQ983" s="7"/>
      <c r="DR983" s="7"/>
      <c r="DS983" s="7"/>
      <c r="DT983" s="7"/>
      <c r="DU983" s="7"/>
      <c r="DV983" s="7"/>
      <c r="DW983" s="7"/>
      <c r="DX983" s="7"/>
      <c r="DY983" s="7"/>
      <c r="DZ983" s="7"/>
      <c r="EA983" s="7"/>
      <c r="EB983" s="7"/>
      <c r="EC983" s="7"/>
      <c r="ED983" s="7"/>
      <c r="EE983" s="7"/>
      <c r="EF983" s="7"/>
      <c r="EG983" s="7"/>
      <c r="EH983" s="7"/>
      <c r="EI983" s="7"/>
      <c r="EJ983" s="7"/>
      <c r="EK983" s="7"/>
      <c r="EL983" s="7"/>
      <c r="EM983" s="7"/>
      <c r="EN983" s="7"/>
      <c r="EO983" s="7"/>
      <c r="EP983" s="7"/>
      <c r="EQ983" s="7"/>
      <c r="ER983" s="7"/>
      <c r="ES983" s="7"/>
      <c r="ET983" s="7"/>
      <c r="EU983" s="7"/>
      <c r="EV983" s="7"/>
      <c r="EW983" s="7"/>
      <c r="EX983" s="7"/>
      <c r="EY983" s="7"/>
      <c r="EZ983" s="7"/>
      <c r="FA983" s="7"/>
      <c r="FB983" s="7"/>
      <c r="FC983" s="7"/>
      <c r="FD983" s="7"/>
      <c r="FE983" s="7"/>
      <c r="FF983" s="7"/>
      <c r="FG983" s="7"/>
      <c r="FH983" s="7"/>
      <c r="FI983" s="7"/>
      <c r="FJ983" s="7"/>
      <c r="FK983" s="7"/>
      <c r="FL983" s="7"/>
      <c r="FM983" s="7"/>
      <c r="FN983" s="7"/>
      <c r="FO983" s="7"/>
      <c r="FP983" s="7"/>
      <c r="FQ983" s="7"/>
      <c r="FR983" s="7"/>
      <c r="FS983" s="7"/>
      <c r="FT983" s="7"/>
      <c r="FU983" s="7"/>
      <c r="FV983" s="7"/>
      <c r="FW983" s="7"/>
      <c r="FX983" s="7"/>
      <c r="FY983" s="7"/>
      <c r="FZ983" s="7"/>
      <c r="GA983" s="7"/>
      <c r="GB983" s="7"/>
      <c r="GC983" s="7"/>
      <c r="GD983" s="7"/>
      <c r="GE983" s="7"/>
      <c r="GF983" s="7"/>
      <c r="GG983" s="7"/>
      <c r="GH983" s="7"/>
      <c r="GI983" s="7"/>
      <c r="GJ983" s="7"/>
      <c r="GK983" s="7"/>
      <c r="GL983" s="7"/>
      <c r="GM983" s="7"/>
      <c r="GN983" s="7"/>
      <c r="GO983" s="7"/>
      <c r="GP983" s="7"/>
      <c r="GQ983" s="7"/>
      <c r="GR983" s="7"/>
      <c r="GS983" s="7"/>
      <c r="GT983" s="7"/>
      <c r="GU983" s="7"/>
      <c r="GV983" s="7"/>
      <c r="GW983" s="7"/>
      <c r="GX983" s="7"/>
      <c r="GY983" s="7"/>
      <c r="GZ983" s="7"/>
      <c r="HA983" s="7"/>
      <c r="HB983" s="7"/>
      <c r="HC983" s="7"/>
      <c r="HD983" s="7"/>
      <c r="HE983" s="7"/>
      <c r="HF983" s="7"/>
      <c r="HG983" s="7"/>
      <c r="HH983" s="7"/>
      <c r="HI983" s="7"/>
      <c r="HJ983" s="7"/>
      <c r="HK983" s="7"/>
      <c r="HL983" s="7"/>
      <c r="HM983" s="7"/>
      <c r="HN983" s="7"/>
      <c r="HO983" s="7"/>
      <c r="HP983" s="7"/>
      <c r="HQ983" s="7"/>
      <c r="HR983" s="7"/>
      <c r="HS983" s="7"/>
      <c r="HT983" s="7"/>
      <c r="HU983" s="7"/>
      <c r="HV983" s="7"/>
      <c r="HW983" s="7"/>
      <c r="HX983" s="7"/>
      <c r="HY983" s="7"/>
      <c r="HZ983" s="7"/>
      <c r="IA983" s="7"/>
      <c r="IB983" s="7"/>
      <c r="IC983" s="7"/>
      <c r="ID983" s="7"/>
      <c r="IE983" s="7"/>
      <c r="IF983" s="7"/>
      <c r="IG983" s="7"/>
      <c r="IH983" s="7"/>
      <c r="II983" s="7"/>
      <c r="IJ983" s="7"/>
      <c r="IK983" s="7"/>
      <c r="IL983" s="7"/>
      <c r="IM983" s="7"/>
      <c r="IN983" s="7"/>
      <c r="IO983" s="7"/>
      <c r="IP983" s="7"/>
      <c r="IQ983" s="7"/>
    </row>
    <row r="984" spans="2:251">
      <c r="B984" s="65"/>
      <c r="C984" s="15"/>
      <c r="D984" s="15"/>
      <c r="F984" s="15"/>
      <c r="G984" s="14"/>
      <c r="H984" s="14"/>
      <c r="I984" s="14"/>
      <c r="J984" s="15"/>
      <c r="K984" s="14"/>
      <c r="L984" s="15"/>
      <c r="M984" s="15"/>
      <c r="N984" s="15"/>
      <c r="O984" s="15"/>
      <c r="P984" s="15"/>
      <c r="Q984" s="14"/>
      <c r="R984" s="15"/>
      <c r="S984" s="15"/>
      <c r="T984" s="15"/>
      <c r="U984" s="15"/>
      <c r="V984" s="15"/>
      <c r="W984" s="18"/>
      <c r="X984" s="15"/>
      <c r="Y984" s="15"/>
      <c r="Z984" s="18"/>
      <c r="AA984" s="15"/>
      <c r="AB984" s="15"/>
      <c r="AC984" s="18"/>
      <c r="AD984" s="16"/>
      <c r="AE984" s="16"/>
      <c r="AF984" s="11"/>
      <c r="AG984" s="15"/>
      <c r="AH984" s="15"/>
      <c r="AI984" s="18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4"/>
      <c r="AV984" s="15"/>
      <c r="AW984" s="15"/>
      <c r="AX984" s="15"/>
      <c r="AY984" s="15"/>
      <c r="AZ984" s="15"/>
      <c r="BA984" s="15"/>
      <c r="BB984" s="15"/>
      <c r="BC984" s="15"/>
      <c r="BD984" s="14"/>
      <c r="BE984" s="15"/>
      <c r="BF984" s="15"/>
      <c r="BG984" s="16"/>
      <c r="BH984" s="15"/>
      <c r="BI984" s="15"/>
      <c r="BJ984" s="7"/>
      <c r="BK984" s="7"/>
      <c r="BL984" s="15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7"/>
      <c r="CQ984" s="7"/>
      <c r="CR984" s="7"/>
      <c r="CS984" s="7"/>
      <c r="CT984" s="7"/>
      <c r="CU984" s="7"/>
      <c r="CV984" s="7"/>
      <c r="CW984" s="7"/>
      <c r="CX984" s="7"/>
      <c r="CY984" s="7"/>
      <c r="CZ984" s="7"/>
      <c r="DA984" s="7"/>
      <c r="DB984" s="7"/>
      <c r="DC984" s="7"/>
      <c r="DD984" s="7"/>
      <c r="DE984" s="7"/>
      <c r="DF984" s="7"/>
      <c r="DG984" s="7"/>
      <c r="DH984" s="7"/>
      <c r="DI984" s="7"/>
      <c r="DJ984" s="7"/>
      <c r="DK984" s="7"/>
      <c r="DL984" s="7"/>
      <c r="DM984" s="7"/>
      <c r="DN984" s="7"/>
      <c r="DO984" s="7"/>
      <c r="DP984" s="7"/>
      <c r="DQ984" s="7"/>
      <c r="DR984" s="7"/>
      <c r="DS984" s="7"/>
      <c r="DT984" s="7"/>
      <c r="DU984" s="7"/>
      <c r="DV984" s="7"/>
      <c r="DW984" s="7"/>
      <c r="DX984" s="7"/>
      <c r="DY984" s="7"/>
      <c r="DZ984" s="7"/>
      <c r="EA984" s="7"/>
      <c r="EB984" s="7"/>
      <c r="EC984" s="7"/>
      <c r="ED984" s="7"/>
      <c r="EE984" s="7"/>
      <c r="EF984" s="7"/>
      <c r="EG984" s="7"/>
      <c r="EH984" s="7"/>
      <c r="EI984" s="7"/>
      <c r="EJ984" s="7"/>
      <c r="EK984" s="7"/>
      <c r="EL984" s="7"/>
      <c r="EM984" s="7"/>
      <c r="EN984" s="7"/>
      <c r="EO984" s="7"/>
      <c r="EP984" s="7"/>
      <c r="EQ984" s="7"/>
      <c r="ER984" s="7"/>
      <c r="ES984" s="7"/>
      <c r="ET984" s="7"/>
      <c r="EU984" s="7"/>
      <c r="EV984" s="7"/>
      <c r="EW984" s="7"/>
      <c r="EX984" s="7"/>
      <c r="EY984" s="7"/>
      <c r="EZ984" s="7"/>
      <c r="FA984" s="7"/>
      <c r="FB984" s="7"/>
      <c r="FC984" s="7"/>
      <c r="FD984" s="7"/>
      <c r="FE984" s="7"/>
      <c r="FF984" s="7"/>
      <c r="FG984" s="7"/>
      <c r="FH984" s="7"/>
      <c r="FI984" s="7"/>
      <c r="FJ984" s="7"/>
      <c r="FK984" s="7"/>
      <c r="FL984" s="7"/>
      <c r="FM984" s="7"/>
      <c r="FN984" s="7"/>
      <c r="FO984" s="7"/>
      <c r="FP984" s="7"/>
      <c r="FQ984" s="7"/>
      <c r="FR984" s="7"/>
      <c r="FS984" s="7"/>
      <c r="FT984" s="7"/>
      <c r="FU984" s="7"/>
      <c r="FV984" s="7"/>
      <c r="FW984" s="7"/>
      <c r="FX984" s="7"/>
      <c r="FY984" s="7"/>
      <c r="FZ984" s="7"/>
      <c r="GA984" s="7"/>
      <c r="GB984" s="7"/>
      <c r="GC984" s="7"/>
      <c r="GD984" s="7"/>
      <c r="GE984" s="7"/>
      <c r="GF984" s="7"/>
      <c r="GG984" s="7"/>
      <c r="GH984" s="7"/>
      <c r="GI984" s="7"/>
      <c r="GJ984" s="7"/>
      <c r="GK984" s="7"/>
      <c r="GL984" s="7"/>
      <c r="GM984" s="7"/>
      <c r="GN984" s="7"/>
      <c r="GO984" s="7"/>
      <c r="GP984" s="7"/>
      <c r="GQ984" s="7"/>
      <c r="GR984" s="7"/>
      <c r="GS984" s="7"/>
      <c r="GT984" s="7"/>
      <c r="GU984" s="7"/>
      <c r="GV984" s="7"/>
      <c r="GW984" s="7"/>
      <c r="GX984" s="7"/>
      <c r="GY984" s="7"/>
      <c r="GZ984" s="7"/>
      <c r="HA984" s="7"/>
      <c r="HB984" s="7"/>
      <c r="HC984" s="7"/>
      <c r="HD984" s="7"/>
      <c r="HE984" s="7"/>
      <c r="HF984" s="7"/>
      <c r="HG984" s="7"/>
      <c r="HH984" s="7"/>
      <c r="HI984" s="7"/>
      <c r="HJ984" s="7"/>
      <c r="HK984" s="7"/>
      <c r="HL984" s="7"/>
      <c r="HM984" s="7"/>
      <c r="HN984" s="7"/>
      <c r="HO984" s="7"/>
      <c r="HP984" s="7"/>
      <c r="HQ984" s="7"/>
      <c r="HR984" s="7"/>
      <c r="HS984" s="7"/>
      <c r="HT984" s="7"/>
      <c r="HU984" s="7"/>
      <c r="HV984" s="7"/>
      <c r="HW984" s="7"/>
      <c r="HX984" s="7"/>
      <c r="HY984" s="7"/>
      <c r="HZ984" s="7"/>
      <c r="IA984" s="7"/>
      <c r="IB984" s="7"/>
      <c r="IC984" s="7"/>
      <c r="ID984" s="7"/>
      <c r="IE984" s="7"/>
      <c r="IF984" s="7"/>
      <c r="IG984" s="7"/>
      <c r="IH984" s="7"/>
      <c r="II984" s="7"/>
      <c r="IJ984" s="7"/>
      <c r="IK984" s="7"/>
      <c r="IL984" s="7"/>
      <c r="IM984" s="7"/>
      <c r="IN984" s="7"/>
      <c r="IO984" s="7"/>
      <c r="IP984" s="7"/>
      <c r="IQ984" s="7"/>
    </row>
    <row r="985" spans="2:251">
      <c r="B985" s="65"/>
      <c r="C985" s="15"/>
      <c r="D985" s="15"/>
      <c r="F985" s="15"/>
      <c r="G985" s="14"/>
      <c r="H985" s="14"/>
      <c r="I985" s="14"/>
      <c r="J985" s="15"/>
      <c r="K985" s="14"/>
      <c r="L985" s="15"/>
      <c r="M985" s="15"/>
      <c r="N985" s="15"/>
      <c r="O985" s="15"/>
      <c r="P985" s="15"/>
      <c r="Q985" s="14"/>
      <c r="R985" s="15"/>
      <c r="S985" s="15"/>
      <c r="T985" s="15"/>
      <c r="U985" s="15"/>
      <c r="V985" s="15"/>
      <c r="W985" s="18"/>
      <c r="X985" s="15"/>
      <c r="Y985" s="15"/>
      <c r="Z985" s="18"/>
      <c r="AA985" s="15"/>
      <c r="AB985" s="15"/>
      <c r="AC985" s="18"/>
      <c r="AD985" s="16"/>
      <c r="AE985" s="16"/>
      <c r="AF985" s="11"/>
      <c r="AG985" s="15"/>
      <c r="AH985" s="15"/>
      <c r="AI985" s="18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4"/>
      <c r="AV985" s="15"/>
      <c r="AW985" s="15"/>
      <c r="AX985" s="15"/>
      <c r="AY985" s="15"/>
      <c r="AZ985" s="15"/>
      <c r="BA985" s="15"/>
      <c r="BB985" s="15"/>
      <c r="BC985" s="15"/>
      <c r="BD985" s="14"/>
      <c r="BE985" s="15"/>
      <c r="BF985" s="15"/>
      <c r="BG985" s="15"/>
      <c r="BH985" s="15"/>
      <c r="BI985" s="15"/>
      <c r="BJ985" s="7"/>
      <c r="BK985" s="7"/>
      <c r="BL985" s="15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7"/>
      <c r="CQ985" s="7"/>
      <c r="CR985" s="7"/>
      <c r="CS985" s="7"/>
      <c r="CT985" s="7"/>
      <c r="CU985" s="7"/>
      <c r="CV985" s="7"/>
      <c r="CW985" s="7"/>
      <c r="CX985" s="7"/>
      <c r="CY985" s="7"/>
      <c r="CZ985" s="7"/>
      <c r="DA985" s="7"/>
      <c r="DB985" s="7"/>
      <c r="DC985" s="7"/>
      <c r="DD985" s="7"/>
      <c r="DE985" s="7"/>
      <c r="DF985" s="7"/>
      <c r="DG985" s="7"/>
      <c r="DH985" s="7"/>
      <c r="DI985" s="7"/>
      <c r="DJ985" s="7"/>
      <c r="DK985" s="7"/>
      <c r="DL985" s="7"/>
      <c r="DM985" s="7"/>
      <c r="DN985" s="7"/>
      <c r="DO985" s="7"/>
      <c r="DP985" s="7"/>
      <c r="DQ985" s="7"/>
      <c r="DR985" s="7"/>
      <c r="DS985" s="7"/>
      <c r="DT985" s="7"/>
      <c r="DU985" s="7"/>
      <c r="DV985" s="7"/>
      <c r="DW985" s="7"/>
      <c r="DX985" s="7"/>
      <c r="DY985" s="7"/>
      <c r="DZ985" s="7"/>
      <c r="EA985" s="7"/>
      <c r="EB985" s="7"/>
      <c r="EC985" s="7"/>
      <c r="ED985" s="7"/>
      <c r="EE985" s="7"/>
      <c r="EF985" s="7"/>
      <c r="EG985" s="7"/>
      <c r="EH985" s="7"/>
      <c r="EI985" s="7"/>
      <c r="EJ985" s="7"/>
      <c r="EK985" s="7"/>
      <c r="EL985" s="7"/>
      <c r="EM985" s="7"/>
      <c r="EN985" s="7"/>
      <c r="EO985" s="7"/>
      <c r="EP985" s="7"/>
      <c r="EQ985" s="7"/>
      <c r="ER985" s="7"/>
      <c r="ES985" s="7"/>
      <c r="ET985" s="7"/>
      <c r="EU985" s="7"/>
      <c r="EV985" s="7"/>
      <c r="EW985" s="7"/>
      <c r="EX985" s="7"/>
      <c r="EY985" s="7"/>
      <c r="EZ985" s="7"/>
      <c r="FA985" s="7"/>
      <c r="FB985" s="7"/>
      <c r="FC985" s="7"/>
      <c r="FD985" s="7"/>
      <c r="FE985" s="7"/>
      <c r="FF985" s="7"/>
      <c r="FG985" s="7"/>
      <c r="FH985" s="7"/>
      <c r="FI985" s="7"/>
      <c r="FJ985" s="7"/>
      <c r="FK985" s="7"/>
      <c r="FL985" s="7"/>
      <c r="FM985" s="7"/>
      <c r="FN985" s="7"/>
      <c r="FO985" s="7"/>
      <c r="FP985" s="7"/>
      <c r="FQ985" s="7"/>
      <c r="FR985" s="7"/>
      <c r="FS985" s="7"/>
      <c r="FT985" s="7"/>
      <c r="FU985" s="7"/>
      <c r="FV985" s="7"/>
      <c r="FW985" s="7"/>
      <c r="FX985" s="7"/>
      <c r="FY985" s="7"/>
      <c r="FZ985" s="7"/>
      <c r="GA985" s="7"/>
      <c r="GB985" s="7"/>
      <c r="GC985" s="7"/>
      <c r="GD985" s="7"/>
      <c r="GE985" s="7"/>
      <c r="GF985" s="7"/>
      <c r="GG985" s="7"/>
      <c r="GH985" s="7"/>
      <c r="GI985" s="7"/>
      <c r="GJ985" s="7"/>
      <c r="GK985" s="7"/>
      <c r="GL985" s="7"/>
      <c r="GM985" s="7"/>
      <c r="GN985" s="7"/>
      <c r="GO985" s="7"/>
      <c r="GP985" s="7"/>
      <c r="GQ985" s="7"/>
      <c r="GR985" s="7"/>
      <c r="GS985" s="7"/>
      <c r="GT985" s="7"/>
      <c r="GU985" s="7"/>
      <c r="GV985" s="7"/>
      <c r="GW985" s="7"/>
      <c r="GX985" s="7"/>
      <c r="GY985" s="7"/>
      <c r="GZ985" s="7"/>
      <c r="HA985" s="7"/>
      <c r="HB985" s="7"/>
      <c r="HC985" s="7"/>
      <c r="HD985" s="7"/>
      <c r="HE985" s="7"/>
      <c r="HF985" s="7"/>
      <c r="HG985" s="7"/>
      <c r="HH985" s="7"/>
      <c r="HI985" s="7"/>
      <c r="HJ985" s="7"/>
      <c r="HK985" s="7"/>
      <c r="HL985" s="7"/>
      <c r="HM985" s="7"/>
      <c r="HN985" s="7"/>
      <c r="HO985" s="7"/>
      <c r="HP985" s="7"/>
      <c r="HQ985" s="7"/>
      <c r="HR985" s="7"/>
      <c r="HS985" s="7"/>
      <c r="HT985" s="7"/>
      <c r="HU985" s="7"/>
      <c r="HV985" s="7"/>
      <c r="HW985" s="7"/>
      <c r="HX985" s="7"/>
      <c r="HY985" s="7"/>
      <c r="HZ985" s="7"/>
      <c r="IA985" s="7"/>
      <c r="IB985" s="7"/>
      <c r="IC985" s="7"/>
      <c r="ID985" s="7"/>
      <c r="IE985" s="7"/>
      <c r="IF985" s="7"/>
      <c r="IG985" s="7"/>
      <c r="IH985" s="7"/>
      <c r="II985" s="7"/>
      <c r="IJ985" s="7"/>
      <c r="IK985" s="7"/>
      <c r="IL985" s="7"/>
      <c r="IM985" s="7"/>
      <c r="IN985" s="7"/>
      <c r="IO985" s="7"/>
      <c r="IP985" s="7"/>
      <c r="IQ985" s="7"/>
    </row>
    <row r="986" spans="2:251">
      <c r="B986" s="65"/>
      <c r="C986" s="15"/>
      <c r="D986" s="15"/>
      <c r="F986" s="15"/>
      <c r="G986" s="14"/>
      <c r="H986" s="14"/>
      <c r="I986" s="14"/>
      <c r="J986" s="15"/>
      <c r="K986" s="14"/>
      <c r="L986" s="15"/>
      <c r="M986" s="15"/>
      <c r="N986" s="15"/>
      <c r="O986" s="15"/>
      <c r="P986" s="15"/>
      <c r="Q986" s="14"/>
      <c r="R986" s="15"/>
      <c r="S986" s="15"/>
      <c r="T986" s="15"/>
      <c r="U986" s="15"/>
      <c r="V986" s="15"/>
      <c r="W986" s="18"/>
      <c r="X986" s="15"/>
      <c r="Y986" s="15"/>
      <c r="Z986" s="18"/>
      <c r="AA986" s="15"/>
      <c r="AB986" s="15"/>
      <c r="AC986" s="18"/>
      <c r="AD986" s="16"/>
      <c r="AE986" s="16"/>
      <c r="AF986" s="11"/>
      <c r="AG986" s="15"/>
      <c r="AH986" s="15"/>
      <c r="AI986" s="18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4"/>
      <c r="AV986" s="15"/>
      <c r="AW986" s="15"/>
      <c r="AX986" s="15"/>
      <c r="AY986" s="15"/>
      <c r="AZ986" s="15"/>
      <c r="BA986" s="15"/>
      <c r="BB986" s="15"/>
      <c r="BC986" s="15"/>
      <c r="BD986" s="14"/>
      <c r="BE986" s="15"/>
      <c r="BF986" s="15"/>
      <c r="BG986" s="15"/>
      <c r="BH986" s="15"/>
      <c r="BI986" s="15"/>
      <c r="BJ986" s="7"/>
      <c r="BK986" s="7"/>
      <c r="BL986" s="15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7"/>
      <c r="CQ986" s="7"/>
      <c r="CR986" s="7"/>
      <c r="CS986" s="7"/>
      <c r="CT986" s="7"/>
      <c r="CU986" s="7"/>
      <c r="CV986" s="7"/>
      <c r="CW986" s="7"/>
      <c r="CX986" s="7"/>
      <c r="CY986" s="7"/>
      <c r="CZ986" s="7"/>
      <c r="DA986" s="7"/>
      <c r="DB986" s="7"/>
      <c r="DC986" s="7"/>
      <c r="DD986" s="7"/>
      <c r="DE986" s="7"/>
      <c r="DF986" s="7"/>
      <c r="DG986" s="7"/>
      <c r="DH986" s="7"/>
      <c r="DI986" s="7"/>
      <c r="DJ986" s="7"/>
      <c r="DK986" s="7"/>
      <c r="DL986" s="7"/>
      <c r="DM986" s="7"/>
      <c r="DN986" s="7"/>
      <c r="DO986" s="7"/>
      <c r="DP986" s="7"/>
      <c r="DQ986" s="7"/>
      <c r="DR986" s="7"/>
      <c r="DS986" s="7"/>
      <c r="DT986" s="7"/>
      <c r="DU986" s="7"/>
      <c r="DV986" s="7"/>
      <c r="DW986" s="7"/>
      <c r="DX986" s="7"/>
      <c r="DY986" s="7"/>
      <c r="DZ986" s="7"/>
      <c r="EA986" s="7"/>
      <c r="EB986" s="7"/>
      <c r="EC986" s="7"/>
      <c r="ED986" s="7"/>
      <c r="EE986" s="7"/>
      <c r="EF986" s="7"/>
      <c r="EG986" s="7"/>
      <c r="EH986" s="7"/>
      <c r="EI986" s="7"/>
      <c r="EJ986" s="7"/>
      <c r="EK986" s="7"/>
      <c r="EL986" s="7"/>
      <c r="EM986" s="7"/>
      <c r="EN986" s="7"/>
      <c r="EO986" s="7"/>
      <c r="EP986" s="7"/>
      <c r="EQ986" s="7"/>
      <c r="ER986" s="7"/>
      <c r="ES986" s="7"/>
      <c r="ET986" s="7"/>
      <c r="EU986" s="7"/>
      <c r="EV986" s="7"/>
      <c r="EW986" s="7"/>
      <c r="EX986" s="7"/>
      <c r="EY986" s="7"/>
      <c r="EZ986" s="7"/>
      <c r="FA986" s="7"/>
      <c r="FB986" s="7"/>
      <c r="FC986" s="7"/>
      <c r="FD986" s="7"/>
      <c r="FE986" s="7"/>
      <c r="FF986" s="7"/>
      <c r="FG986" s="7"/>
      <c r="FH986" s="7"/>
      <c r="FI986" s="7"/>
      <c r="FJ986" s="7"/>
      <c r="FK986" s="7"/>
      <c r="FL986" s="7"/>
      <c r="FM986" s="7"/>
      <c r="FN986" s="7"/>
      <c r="FO986" s="7"/>
      <c r="FP986" s="7"/>
      <c r="FQ986" s="7"/>
      <c r="FR986" s="7"/>
      <c r="FS986" s="7"/>
      <c r="FT986" s="7"/>
      <c r="FU986" s="7"/>
      <c r="FV986" s="7"/>
      <c r="FW986" s="7"/>
      <c r="FX986" s="7"/>
      <c r="FY986" s="7"/>
      <c r="FZ986" s="7"/>
      <c r="GA986" s="7"/>
      <c r="GB986" s="7"/>
      <c r="GC986" s="7"/>
      <c r="GD986" s="7"/>
      <c r="GE986" s="7"/>
      <c r="GF986" s="7"/>
      <c r="GG986" s="7"/>
      <c r="GH986" s="7"/>
      <c r="GI986" s="7"/>
      <c r="GJ986" s="7"/>
      <c r="GK986" s="7"/>
      <c r="GL986" s="7"/>
      <c r="GM986" s="7"/>
      <c r="GN986" s="7"/>
      <c r="GO986" s="7"/>
      <c r="GP986" s="7"/>
      <c r="GQ986" s="7"/>
      <c r="GR986" s="7"/>
      <c r="GS986" s="7"/>
      <c r="GT986" s="7"/>
      <c r="GU986" s="7"/>
      <c r="GV986" s="7"/>
      <c r="GW986" s="7"/>
      <c r="GX986" s="7"/>
      <c r="GY986" s="7"/>
      <c r="GZ986" s="7"/>
      <c r="HA986" s="7"/>
      <c r="HB986" s="7"/>
      <c r="HC986" s="7"/>
      <c r="HD986" s="7"/>
      <c r="HE986" s="7"/>
      <c r="HF986" s="7"/>
      <c r="HG986" s="7"/>
      <c r="HH986" s="7"/>
      <c r="HI986" s="7"/>
      <c r="HJ986" s="7"/>
      <c r="HK986" s="7"/>
      <c r="HL986" s="7"/>
      <c r="HM986" s="7"/>
      <c r="HN986" s="7"/>
      <c r="HO986" s="7"/>
      <c r="HP986" s="7"/>
      <c r="HQ986" s="7"/>
      <c r="HR986" s="7"/>
      <c r="HS986" s="7"/>
      <c r="HT986" s="7"/>
      <c r="HU986" s="7"/>
      <c r="HV986" s="7"/>
      <c r="HW986" s="7"/>
      <c r="HX986" s="7"/>
      <c r="HY986" s="7"/>
      <c r="HZ986" s="7"/>
      <c r="IA986" s="7"/>
      <c r="IB986" s="7"/>
      <c r="IC986" s="7"/>
      <c r="ID986" s="7"/>
      <c r="IE986" s="7"/>
      <c r="IF986" s="7"/>
      <c r="IG986" s="7"/>
      <c r="IH986" s="7"/>
      <c r="II986" s="7"/>
      <c r="IJ986" s="7"/>
      <c r="IK986" s="7"/>
      <c r="IL986" s="7"/>
      <c r="IM986" s="7"/>
      <c r="IN986" s="7"/>
      <c r="IO986" s="7"/>
      <c r="IP986" s="7"/>
      <c r="IQ986" s="7"/>
    </row>
    <row r="987" spans="2:251">
      <c r="B987" s="65"/>
      <c r="C987" s="15"/>
      <c r="D987" s="15"/>
      <c r="F987" s="15"/>
      <c r="G987" s="14"/>
      <c r="H987" s="14"/>
      <c r="I987" s="14"/>
      <c r="J987" s="15"/>
      <c r="K987" s="14"/>
      <c r="L987" s="15"/>
      <c r="M987" s="15"/>
      <c r="N987" s="15"/>
      <c r="O987" s="15"/>
      <c r="P987" s="15"/>
      <c r="Q987" s="14"/>
      <c r="R987" s="15"/>
      <c r="S987" s="15"/>
      <c r="T987" s="15"/>
      <c r="U987" s="15"/>
      <c r="V987" s="15"/>
      <c r="W987" s="18"/>
      <c r="X987" s="15"/>
      <c r="Y987" s="15"/>
      <c r="Z987" s="18"/>
      <c r="AA987" s="15"/>
      <c r="AB987" s="15"/>
      <c r="AC987" s="18"/>
      <c r="AD987" s="16"/>
      <c r="AE987" s="16"/>
      <c r="AF987" s="11"/>
      <c r="AG987" s="15"/>
      <c r="AH987" s="15"/>
      <c r="AI987" s="18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4"/>
      <c r="AV987" s="15"/>
      <c r="AW987" s="15"/>
      <c r="AX987" s="15"/>
      <c r="AY987" s="15"/>
      <c r="AZ987" s="15"/>
      <c r="BA987" s="15"/>
      <c r="BB987" s="15"/>
      <c r="BC987" s="15"/>
      <c r="BD987" s="14"/>
      <c r="BE987" s="15"/>
      <c r="BF987" s="15"/>
      <c r="BG987" s="16"/>
      <c r="BH987" s="15"/>
      <c r="BI987" s="15"/>
      <c r="BJ987" s="7"/>
      <c r="BK987" s="7"/>
      <c r="BL987" s="15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  <c r="CR987" s="7"/>
      <c r="CS987" s="7"/>
      <c r="CT987" s="7"/>
      <c r="CU987" s="7"/>
      <c r="CV987" s="7"/>
      <c r="CW987" s="7"/>
      <c r="CX987" s="7"/>
      <c r="CY987" s="7"/>
      <c r="CZ987" s="7"/>
      <c r="DA987" s="7"/>
      <c r="DB987" s="7"/>
      <c r="DC987" s="7"/>
      <c r="DD987" s="7"/>
      <c r="DE987" s="7"/>
      <c r="DF987" s="7"/>
      <c r="DG987" s="7"/>
      <c r="DH987" s="7"/>
      <c r="DI987" s="7"/>
      <c r="DJ987" s="7"/>
      <c r="DK987" s="7"/>
      <c r="DL987" s="7"/>
      <c r="DM987" s="7"/>
      <c r="DN987" s="7"/>
      <c r="DO987" s="7"/>
      <c r="DP987" s="7"/>
      <c r="DQ987" s="7"/>
      <c r="DR987" s="7"/>
      <c r="DS987" s="7"/>
      <c r="DT987" s="7"/>
      <c r="DU987" s="7"/>
      <c r="DV987" s="7"/>
      <c r="DW987" s="7"/>
      <c r="DX987" s="7"/>
      <c r="DY987" s="7"/>
      <c r="DZ987" s="7"/>
      <c r="EA987" s="7"/>
      <c r="EB987" s="7"/>
      <c r="EC987" s="7"/>
      <c r="ED987" s="7"/>
      <c r="EE987" s="7"/>
      <c r="EF987" s="7"/>
      <c r="EG987" s="7"/>
      <c r="EH987" s="7"/>
      <c r="EI987" s="7"/>
      <c r="EJ987" s="7"/>
      <c r="EK987" s="7"/>
      <c r="EL987" s="7"/>
      <c r="EM987" s="7"/>
      <c r="EN987" s="7"/>
      <c r="EO987" s="7"/>
      <c r="EP987" s="7"/>
      <c r="EQ987" s="7"/>
      <c r="ER987" s="7"/>
      <c r="ES987" s="7"/>
      <c r="ET987" s="7"/>
      <c r="EU987" s="7"/>
      <c r="EV987" s="7"/>
      <c r="EW987" s="7"/>
      <c r="EX987" s="7"/>
      <c r="EY987" s="7"/>
      <c r="EZ987" s="7"/>
      <c r="FA987" s="7"/>
      <c r="FB987" s="7"/>
      <c r="FC987" s="7"/>
      <c r="FD987" s="7"/>
      <c r="FE987" s="7"/>
      <c r="FF987" s="7"/>
      <c r="FG987" s="7"/>
      <c r="FH987" s="7"/>
      <c r="FI987" s="7"/>
      <c r="FJ987" s="7"/>
      <c r="FK987" s="7"/>
      <c r="FL987" s="7"/>
      <c r="FM987" s="7"/>
      <c r="FN987" s="7"/>
      <c r="FO987" s="7"/>
      <c r="FP987" s="7"/>
      <c r="FQ987" s="7"/>
      <c r="FR987" s="7"/>
      <c r="FS987" s="7"/>
      <c r="FT987" s="7"/>
      <c r="FU987" s="7"/>
      <c r="FV987" s="7"/>
      <c r="FW987" s="7"/>
      <c r="FX987" s="7"/>
      <c r="FY987" s="7"/>
      <c r="FZ987" s="7"/>
      <c r="GA987" s="7"/>
      <c r="GB987" s="7"/>
      <c r="GC987" s="7"/>
      <c r="GD987" s="7"/>
      <c r="GE987" s="7"/>
      <c r="GF987" s="7"/>
      <c r="GG987" s="7"/>
      <c r="GH987" s="7"/>
      <c r="GI987" s="7"/>
      <c r="GJ987" s="7"/>
      <c r="GK987" s="7"/>
      <c r="GL987" s="7"/>
      <c r="GM987" s="7"/>
      <c r="GN987" s="7"/>
      <c r="GO987" s="7"/>
      <c r="GP987" s="7"/>
      <c r="GQ987" s="7"/>
      <c r="GR987" s="7"/>
      <c r="GS987" s="7"/>
      <c r="GT987" s="7"/>
      <c r="GU987" s="7"/>
      <c r="GV987" s="7"/>
      <c r="GW987" s="7"/>
      <c r="GX987" s="7"/>
      <c r="GY987" s="7"/>
      <c r="GZ987" s="7"/>
      <c r="HA987" s="7"/>
      <c r="HB987" s="7"/>
      <c r="HC987" s="7"/>
      <c r="HD987" s="7"/>
      <c r="HE987" s="7"/>
      <c r="HF987" s="7"/>
      <c r="HG987" s="7"/>
      <c r="HH987" s="7"/>
      <c r="HI987" s="7"/>
      <c r="HJ987" s="7"/>
      <c r="HK987" s="7"/>
      <c r="HL987" s="7"/>
      <c r="HM987" s="7"/>
      <c r="HN987" s="7"/>
      <c r="HO987" s="7"/>
      <c r="HP987" s="7"/>
      <c r="HQ987" s="7"/>
      <c r="HR987" s="7"/>
      <c r="HS987" s="7"/>
      <c r="HT987" s="7"/>
      <c r="HU987" s="7"/>
      <c r="HV987" s="7"/>
      <c r="HW987" s="7"/>
      <c r="HX987" s="7"/>
      <c r="HY987" s="7"/>
      <c r="HZ987" s="7"/>
      <c r="IA987" s="7"/>
      <c r="IB987" s="7"/>
      <c r="IC987" s="7"/>
      <c r="ID987" s="7"/>
      <c r="IE987" s="7"/>
      <c r="IF987" s="7"/>
      <c r="IG987" s="7"/>
      <c r="IH987" s="7"/>
      <c r="II987" s="7"/>
      <c r="IJ987" s="7"/>
      <c r="IK987" s="7"/>
      <c r="IL987" s="7"/>
      <c r="IM987" s="7"/>
      <c r="IN987" s="7"/>
      <c r="IO987" s="7"/>
      <c r="IP987" s="7"/>
      <c r="IQ987" s="7"/>
    </row>
    <row r="988" spans="2:251">
      <c r="B988" s="65"/>
      <c r="C988" s="15"/>
      <c r="D988" s="15"/>
      <c r="F988" s="15"/>
      <c r="G988" s="14"/>
      <c r="H988" s="14"/>
      <c r="I988" s="14"/>
      <c r="J988" s="15"/>
      <c r="K988" s="14"/>
      <c r="L988" s="15"/>
      <c r="M988" s="15"/>
      <c r="N988" s="15"/>
      <c r="O988" s="15"/>
      <c r="P988" s="15"/>
      <c r="Q988" s="14"/>
      <c r="R988" s="15"/>
      <c r="S988" s="15"/>
      <c r="T988" s="15"/>
      <c r="U988" s="15"/>
      <c r="V988" s="15"/>
      <c r="W988" s="18"/>
      <c r="X988" s="15"/>
      <c r="Y988" s="15"/>
      <c r="Z988" s="18"/>
      <c r="AA988" s="15"/>
      <c r="AB988" s="15"/>
      <c r="AC988" s="18"/>
      <c r="AD988" s="16"/>
      <c r="AE988" s="16"/>
      <c r="AF988" s="11"/>
      <c r="AG988" s="15"/>
      <c r="AH988" s="15"/>
      <c r="AI988" s="18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4"/>
      <c r="AV988" s="15"/>
      <c r="AW988" s="15"/>
      <c r="AX988" s="15"/>
      <c r="AY988" s="15"/>
      <c r="AZ988" s="15"/>
      <c r="BA988" s="15"/>
      <c r="BB988" s="15"/>
      <c r="BC988" s="15"/>
      <c r="BD988" s="14"/>
      <c r="BE988" s="15"/>
      <c r="BF988" s="15"/>
      <c r="BG988" s="16"/>
      <c r="BH988" s="15"/>
      <c r="BI988" s="15"/>
      <c r="BJ988" s="7"/>
      <c r="BK988" s="7"/>
      <c r="BL988" s="15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  <c r="CR988" s="7"/>
      <c r="CS988" s="7"/>
      <c r="CT988" s="7"/>
      <c r="CU988" s="7"/>
      <c r="CV988" s="7"/>
      <c r="CW988" s="7"/>
      <c r="CX988" s="7"/>
      <c r="CY988" s="7"/>
      <c r="CZ988" s="7"/>
      <c r="DA988" s="7"/>
      <c r="DB988" s="7"/>
      <c r="DC988" s="7"/>
      <c r="DD988" s="7"/>
      <c r="DE988" s="7"/>
      <c r="DF988" s="7"/>
      <c r="DG988" s="7"/>
      <c r="DH988" s="7"/>
      <c r="DI988" s="7"/>
      <c r="DJ988" s="7"/>
      <c r="DK988" s="7"/>
      <c r="DL988" s="7"/>
      <c r="DM988" s="7"/>
      <c r="DN988" s="7"/>
      <c r="DO988" s="7"/>
      <c r="DP988" s="7"/>
      <c r="DQ988" s="7"/>
      <c r="DR988" s="7"/>
      <c r="DS988" s="7"/>
      <c r="DT988" s="7"/>
      <c r="DU988" s="7"/>
      <c r="DV988" s="7"/>
      <c r="DW988" s="7"/>
      <c r="DX988" s="7"/>
      <c r="DY988" s="7"/>
      <c r="DZ988" s="7"/>
      <c r="EA988" s="7"/>
      <c r="EB988" s="7"/>
      <c r="EC988" s="7"/>
      <c r="ED988" s="7"/>
      <c r="EE988" s="7"/>
      <c r="EF988" s="7"/>
      <c r="EG988" s="7"/>
      <c r="EH988" s="7"/>
      <c r="EI988" s="7"/>
      <c r="EJ988" s="7"/>
      <c r="EK988" s="7"/>
      <c r="EL988" s="7"/>
      <c r="EM988" s="7"/>
      <c r="EN988" s="7"/>
      <c r="EO988" s="7"/>
      <c r="EP988" s="7"/>
      <c r="EQ988" s="7"/>
      <c r="ER988" s="7"/>
      <c r="ES988" s="7"/>
      <c r="ET988" s="7"/>
      <c r="EU988" s="7"/>
      <c r="EV988" s="7"/>
      <c r="EW988" s="7"/>
      <c r="EX988" s="7"/>
      <c r="EY988" s="7"/>
      <c r="EZ988" s="7"/>
      <c r="FA988" s="7"/>
      <c r="FB988" s="7"/>
      <c r="FC988" s="7"/>
      <c r="FD988" s="7"/>
      <c r="FE988" s="7"/>
      <c r="FF988" s="7"/>
      <c r="FG988" s="7"/>
      <c r="FH988" s="7"/>
      <c r="FI988" s="7"/>
      <c r="FJ988" s="7"/>
      <c r="FK988" s="7"/>
      <c r="FL988" s="7"/>
      <c r="FM988" s="7"/>
      <c r="FN988" s="7"/>
      <c r="FO988" s="7"/>
      <c r="FP988" s="7"/>
      <c r="FQ988" s="7"/>
      <c r="FR988" s="7"/>
      <c r="FS988" s="7"/>
      <c r="FT988" s="7"/>
      <c r="FU988" s="7"/>
      <c r="FV988" s="7"/>
      <c r="FW988" s="7"/>
      <c r="FX988" s="7"/>
      <c r="FY988" s="7"/>
      <c r="FZ988" s="7"/>
      <c r="GA988" s="7"/>
      <c r="GB988" s="7"/>
      <c r="GC988" s="7"/>
      <c r="GD988" s="7"/>
      <c r="GE988" s="7"/>
      <c r="GF988" s="7"/>
      <c r="GG988" s="7"/>
      <c r="GH988" s="7"/>
      <c r="GI988" s="7"/>
      <c r="GJ988" s="7"/>
      <c r="GK988" s="7"/>
      <c r="GL988" s="7"/>
      <c r="GM988" s="7"/>
      <c r="GN988" s="7"/>
      <c r="GO988" s="7"/>
      <c r="GP988" s="7"/>
      <c r="GQ988" s="7"/>
      <c r="GR988" s="7"/>
      <c r="GS988" s="7"/>
      <c r="GT988" s="7"/>
      <c r="GU988" s="7"/>
      <c r="GV988" s="7"/>
      <c r="GW988" s="7"/>
      <c r="GX988" s="7"/>
      <c r="GY988" s="7"/>
      <c r="GZ988" s="7"/>
      <c r="HA988" s="7"/>
      <c r="HB988" s="7"/>
      <c r="HC988" s="7"/>
      <c r="HD988" s="7"/>
      <c r="HE988" s="7"/>
      <c r="HF988" s="7"/>
      <c r="HG988" s="7"/>
      <c r="HH988" s="7"/>
      <c r="HI988" s="7"/>
      <c r="HJ988" s="7"/>
      <c r="HK988" s="7"/>
      <c r="HL988" s="7"/>
      <c r="HM988" s="7"/>
      <c r="HN988" s="7"/>
      <c r="HO988" s="7"/>
      <c r="HP988" s="7"/>
      <c r="HQ988" s="7"/>
      <c r="HR988" s="7"/>
      <c r="HS988" s="7"/>
      <c r="HT988" s="7"/>
      <c r="HU988" s="7"/>
      <c r="HV988" s="7"/>
      <c r="HW988" s="7"/>
      <c r="HX988" s="7"/>
      <c r="HY988" s="7"/>
      <c r="HZ988" s="7"/>
      <c r="IA988" s="7"/>
      <c r="IB988" s="7"/>
      <c r="IC988" s="7"/>
      <c r="ID988" s="7"/>
      <c r="IE988" s="7"/>
      <c r="IF988" s="7"/>
      <c r="IG988" s="7"/>
      <c r="IH988" s="7"/>
      <c r="II988" s="7"/>
      <c r="IJ988" s="7"/>
      <c r="IK988" s="7"/>
      <c r="IL988" s="7"/>
      <c r="IM988" s="7"/>
      <c r="IN988" s="7"/>
      <c r="IO988" s="7"/>
      <c r="IP988" s="7"/>
      <c r="IQ988" s="7"/>
    </row>
    <row r="989" spans="2:251">
      <c r="B989" s="65"/>
      <c r="C989" s="15"/>
      <c r="D989" s="15"/>
      <c r="F989" s="15"/>
      <c r="G989" s="14"/>
      <c r="H989" s="14"/>
      <c r="I989" s="14"/>
      <c r="J989" s="15"/>
      <c r="K989" s="14"/>
      <c r="L989" s="15"/>
      <c r="M989" s="15"/>
      <c r="N989" s="15"/>
      <c r="O989" s="15"/>
      <c r="P989" s="15"/>
      <c r="Q989" s="14"/>
      <c r="R989" s="15"/>
      <c r="S989" s="15"/>
      <c r="T989" s="15"/>
      <c r="U989" s="15"/>
      <c r="V989" s="15"/>
      <c r="W989" s="18"/>
      <c r="X989" s="15"/>
      <c r="Y989" s="15"/>
      <c r="Z989" s="18"/>
      <c r="AA989" s="15"/>
      <c r="AB989" s="15"/>
      <c r="AC989" s="18"/>
      <c r="AD989" s="16"/>
      <c r="AE989" s="16"/>
      <c r="AF989" s="11"/>
      <c r="AG989" s="15"/>
      <c r="AH989" s="15"/>
      <c r="AI989" s="18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4"/>
      <c r="AV989" s="15"/>
      <c r="AW989" s="15"/>
      <c r="AX989" s="15"/>
      <c r="AY989" s="15"/>
      <c r="AZ989" s="15"/>
      <c r="BA989" s="15"/>
      <c r="BB989" s="15"/>
      <c r="BC989" s="15"/>
      <c r="BD989" s="14"/>
      <c r="BE989" s="15"/>
      <c r="BF989" s="15"/>
      <c r="BG989" s="16"/>
      <c r="BH989" s="15"/>
      <c r="BI989" s="15"/>
      <c r="BJ989" s="7"/>
      <c r="BK989" s="7"/>
      <c r="BL989" s="15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  <c r="CR989" s="7"/>
      <c r="CS989" s="7"/>
      <c r="CT989" s="7"/>
      <c r="CU989" s="7"/>
      <c r="CV989" s="7"/>
      <c r="CW989" s="7"/>
      <c r="CX989" s="7"/>
      <c r="CY989" s="7"/>
      <c r="CZ989" s="7"/>
      <c r="DA989" s="7"/>
      <c r="DB989" s="7"/>
      <c r="DC989" s="7"/>
      <c r="DD989" s="7"/>
      <c r="DE989" s="7"/>
      <c r="DF989" s="7"/>
      <c r="DG989" s="7"/>
      <c r="DH989" s="7"/>
      <c r="DI989" s="7"/>
      <c r="DJ989" s="7"/>
      <c r="DK989" s="7"/>
      <c r="DL989" s="7"/>
      <c r="DM989" s="7"/>
      <c r="DN989" s="7"/>
      <c r="DO989" s="7"/>
      <c r="DP989" s="7"/>
      <c r="DQ989" s="7"/>
      <c r="DR989" s="7"/>
      <c r="DS989" s="7"/>
      <c r="DT989" s="7"/>
      <c r="DU989" s="7"/>
      <c r="DV989" s="7"/>
      <c r="DW989" s="7"/>
      <c r="DX989" s="7"/>
      <c r="DY989" s="7"/>
      <c r="DZ989" s="7"/>
      <c r="EA989" s="7"/>
      <c r="EB989" s="7"/>
      <c r="EC989" s="7"/>
      <c r="ED989" s="7"/>
      <c r="EE989" s="7"/>
      <c r="EF989" s="7"/>
      <c r="EG989" s="7"/>
      <c r="EH989" s="7"/>
      <c r="EI989" s="7"/>
      <c r="EJ989" s="7"/>
      <c r="EK989" s="7"/>
      <c r="EL989" s="7"/>
      <c r="EM989" s="7"/>
      <c r="EN989" s="7"/>
      <c r="EO989" s="7"/>
      <c r="EP989" s="7"/>
      <c r="EQ989" s="7"/>
      <c r="ER989" s="7"/>
      <c r="ES989" s="7"/>
      <c r="ET989" s="7"/>
      <c r="EU989" s="7"/>
      <c r="EV989" s="7"/>
      <c r="EW989" s="7"/>
      <c r="EX989" s="7"/>
      <c r="EY989" s="7"/>
      <c r="EZ989" s="7"/>
      <c r="FA989" s="7"/>
      <c r="FB989" s="7"/>
      <c r="FC989" s="7"/>
      <c r="FD989" s="7"/>
      <c r="FE989" s="7"/>
      <c r="FF989" s="7"/>
      <c r="FG989" s="7"/>
      <c r="FH989" s="7"/>
      <c r="FI989" s="7"/>
      <c r="FJ989" s="7"/>
      <c r="FK989" s="7"/>
      <c r="FL989" s="7"/>
      <c r="FM989" s="7"/>
      <c r="FN989" s="7"/>
      <c r="FO989" s="7"/>
      <c r="FP989" s="7"/>
      <c r="FQ989" s="7"/>
      <c r="FR989" s="7"/>
      <c r="FS989" s="7"/>
      <c r="FT989" s="7"/>
      <c r="FU989" s="7"/>
      <c r="FV989" s="7"/>
      <c r="FW989" s="7"/>
      <c r="FX989" s="7"/>
      <c r="FY989" s="7"/>
      <c r="FZ989" s="7"/>
      <c r="GA989" s="7"/>
      <c r="GB989" s="7"/>
      <c r="GC989" s="7"/>
      <c r="GD989" s="7"/>
      <c r="GE989" s="7"/>
      <c r="GF989" s="7"/>
      <c r="GG989" s="7"/>
      <c r="GH989" s="7"/>
      <c r="GI989" s="7"/>
      <c r="GJ989" s="7"/>
      <c r="GK989" s="7"/>
      <c r="GL989" s="7"/>
      <c r="GM989" s="7"/>
      <c r="GN989" s="7"/>
      <c r="GO989" s="7"/>
      <c r="GP989" s="7"/>
      <c r="GQ989" s="7"/>
      <c r="GR989" s="7"/>
      <c r="GS989" s="7"/>
      <c r="GT989" s="7"/>
      <c r="GU989" s="7"/>
      <c r="GV989" s="7"/>
      <c r="GW989" s="7"/>
      <c r="GX989" s="7"/>
      <c r="GY989" s="7"/>
      <c r="GZ989" s="7"/>
      <c r="HA989" s="7"/>
      <c r="HB989" s="7"/>
      <c r="HC989" s="7"/>
      <c r="HD989" s="7"/>
      <c r="HE989" s="7"/>
      <c r="HF989" s="7"/>
      <c r="HG989" s="7"/>
      <c r="HH989" s="7"/>
      <c r="HI989" s="7"/>
      <c r="HJ989" s="7"/>
      <c r="HK989" s="7"/>
      <c r="HL989" s="7"/>
      <c r="HM989" s="7"/>
      <c r="HN989" s="7"/>
      <c r="HO989" s="7"/>
      <c r="HP989" s="7"/>
      <c r="HQ989" s="7"/>
      <c r="HR989" s="7"/>
      <c r="HS989" s="7"/>
      <c r="HT989" s="7"/>
      <c r="HU989" s="7"/>
      <c r="HV989" s="7"/>
      <c r="HW989" s="7"/>
      <c r="HX989" s="7"/>
      <c r="HY989" s="7"/>
      <c r="HZ989" s="7"/>
      <c r="IA989" s="7"/>
      <c r="IB989" s="7"/>
      <c r="IC989" s="7"/>
      <c r="ID989" s="7"/>
      <c r="IE989" s="7"/>
      <c r="IF989" s="7"/>
      <c r="IG989" s="7"/>
      <c r="IH989" s="7"/>
      <c r="II989" s="7"/>
      <c r="IJ989" s="7"/>
      <c r="IK989" s="7"/>
      <c r="IL989" s="7"/>
      <c r="IM989" s="7"/>
      <c r="IN989" s="7"/>
      <c r="IO989" s="7"/>
      <c r="IP989" s="7"/>
      <c r="IQ989" s="7"/>
    </row>
    <row r="990" spans="2:251">
      <c r="B990" s="65"/>
      <c r="C990" s="15"/>
      <c r="D990" s="15"/>
      <c r="F990" s="15"/>
      <c r="G990" s="14"/>
      <c r="H990" s="14"/>
      <c r="I990" s="14"/>
      <c r="J990" s="15"/>
      <c r="K990" s="14"/>
      <c r="L990" s="15"/>
      <c r="M990" s="15"/>
      <c r="N990" s="15"/>
      <c r="O990" s="15"/>
      <c r="P990" s="15"/>
      <c r="Q990" s="14"/>
      <c r="R990" s="15"/>
      <c r="S990" s="15"/>
      <c r="T990" s="15"/>
      <c r="U990" s="15"/>
      <c r="V990" s="15"/>
      <c r="W990" s="18"/>
      <c r="X990" s="15"/>
      <c r="Y990" s="15"/>
      <c r="Z990" s="18"/>
      <c r="AA990" s="15"/>
      <c r="AB990" s="15"/>
      <c r="AC990" s="18"/>
      <c r="AD990" s="16"/>
      <c r="AE990" s="16"/>
      <c r="AF990" s="11"/>
      <c r="AG990" s="15"/>
      <c r="AH990" s="15"/>
      <c r="AI990" s="18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4"/>
      <c r="AV990" s="15"/>
      <c r="AW990" s="15"/>
      <c r="AX990" s="15"/>
      <c r="AY990" s="15"/>
      <c r="AZ990" s="15"/>
      <c r="BA990" s="15"/>
      <c r="BB990" s="15"/>
      <c r="BC990" s="15"/>
      <c r="BD990" s="14"/>
      <c r="BE990" s="15"/>
      <c r="BF990" s="15"/>
      <c r="BG990" s="16"/>
      <c r="BH990" s="15"/>
      <c r="BI990" s="15"/>
      <c r="BJ990" s="7"/>
      <c r="BK990" s="7"/>
      <c r="BL990" s="15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  <c r="CR990" s="7"/>
      <c r="CS990" s="7"/>
      <c r="CT990" s="7"/>
      <c r="CU990" s="7"/>
      <c r="CV990" s="7"/>
      <c r="CW990" s="7"/>
      <c r="CX990" s="7"/>
      <c r="CY990" s="7"/>
      <c r="CZ990" s="7"/>
      <c r="DA990" s="7"/>
      <c r="DB990" s="7"/>
      <c r="DC990" s="7"/>
      <c r="DD990" s="7"/>
      <c r="DE990" s="7"/>
      <c r="DF990" s="7"/>
      <c r="DG990" s="7"/>
      <c r="DH990" s="7"/>
      <c r="DI990" s="7"/>
      <c r="DJ990" s="7"/>
      <c r="DK990" s="7"/>
      <c r="DL990" s="7"/>
      <c r="DM990" s="7"/>
      <c r="DN990" s="7"/>
      <c r="DO990" s="7"/>
      <c r="DP990" s="7"/>
      <c r="DQ990" s="7"/>
      <c r="DR990" s="7"/>
      <c r="DS990" s="7"/>
      <c r="DT990" s="7"/>
      <c r="DU990" s="7"/>
      <c r="DV990" s="7"/>
      <c r="DW990" s="7"/>
      <c r="DX990" s="7"/>
      <c r="DY990" s="7"/>
      <c r="DZ990" s="7"/>
      <c r="EA990" s="7"/>
      <c r="EB990" s="7"/>
      <c r="EC990" s="7"/>
      <c r="ED990" s="7"/>
      <c r="EE990" s="7"/>
      <c r="EF990" s="7"/>
      <c r="EG990" s="7"/>
      <c r="EH990" s="7"/>
      <c r="EI990" s="7"/>
      <c r="EJ990" s="7"/>
      <c r="EK990" s="7"/>
      <c r="EL990" s="7"/>
      <c r="EM990" s="7"/>
      <c r="EN990" s="7"/>
      <c r="EO990" s="7"/>
      <c r="EP990" s="7"/>
      <c r="EQ990" s="7"/>
      <c r="ER990" s="7"/>
      <c r="ES990" s="7"/>
      <c r="ET990" s="7"/>
      <c r="EU990" s="7"/>
      <c r="EV990" s="7"/>
      <c r="EW990" s="7"/>
      <c r="EX990" s="7"/>
      <c r="EY990" s="7"/>
      <c r="EZ990" s="7"/>
      <c r="FA990" s="7"/>
      <c r="FB990" s="7"/>
      <c r="FC990" s="7"/>
      <c r="FD990" s="7"/>
      <c r="FE990" s="7"/>
      <c r="FF990" s="7"/>
      <c r="FG990" s="7"/>
      <c r="FH990" s="7"/>
      <c r="FI990" s="7"/>
      <c r="FJ990" s="7"/>
      <c r="FK990" s="7"/>
      <c r="FL990" s="7"/>
      <c r="FM990" s="7"/>
      <c r="FN990" s="7"/>
      <c r="FO990" s="7"/>
      <c r="FP990" s="7"/>
      <c r="FQ990" s="7"/>
      <c r="FR990" s="7"/>
      <c r="FS990" s="7"/>
      <c r="FT990" s="7"/>
      <c r="FU990" s="7"/>
      <c r="FV990" s="7"/>
      <c r="FW990" s="7"/>
      <c r="FX990" s="7"/>
      <c r="FY990" s="7"/>
      <c r="FZ990" s="7"/>
      <c r="GA990" s="7"/>
      <c r="GB990" s="7"/>
      <c r="GC990" s="7"/>
      <c r="GD990" s="7"/>
      <c r="GE990" s="7"/>
      <c r="GF990" s="7"/>
      <c r="GG990" s="7"/>
      <c r="GH990" s="7"/>
      <c r="GI990" s="7"/>
      <c r="GJ990" s="7"/>
      <c r="GK990" s="7"/>
      <c r="GL990" s="7"/>
      <c r="GM990" s="7"/>
      <c r="GN990" s="7"/>
      <c r="GO990" s="7"/>
      <c r="GP990" s="7"/>
      <c r="GQ990" s="7"/>
      <c r="GR990" s="7"/>
      <c r="GS990" s="7"/>
      <c r="GT990" s="7"/>
      <c r="GU990" s="7"/>
      <c r="GV990" s="7"/>
      <c r="GW990" s="7"/>
      <c r="GX990" s="7"/>
      <c r="GY990" s="7"/>
      <c r="GZ990" s="7"/>
      <c r="HA990" s="7"/>
      <c r="HB990" s="7"/>
      <c r="HC990" s="7"/>
      <c r="HD990" s="7"/>
      <c r="HE990" s="7"/>
      <c r="HF990" s="7"/>
      <c r="HG990" s="7"/>
      <c r="HH990" s="7"/>
      <c r="HI990" s="7"/>
      <c r="HJ990" s="7"/>
      <c r="HK990" s="7"/>
      <c r="HL990" s="7"/>
      <c r="HM990" s="7"/>
      <c r="HN990" s="7"/>
      <c r="HO990" s="7"/>
      <c r="HP990" s="7"/>
      <c r="HQ990" s="7"/>
      <c r="HR990" s="7"/>
      <c r="HS990" s="7"/>
      <c r="HT990" s="7"/>
      <c r="HU990" s="7"/>
      <c r="HV990" s="7"/>
      <c r="HW990" s="7"/>
      <c r="HX990" s="7"/>
      <c r="HY990" s="7"/>
      <c r="HZ990" s="7"/>
      <c r="IA990" s="7"/>
      <c r="IB990" s="7"/>
      <c r="IC990" s="7"/>
      <c r="ID990" s="7"/>
      <c r="IE990" s="7"/>
      <c r="IF990" s="7"/>
      <c r="IG990" s="7"/>
      <c r="IH990" s="7"/>
      <c r="II990" s="7"/>
      <c r="IJ990" s="7"/>
      <c r="IK990" s="7"/>
      <c r="IL990" s="7"/>
      <c r="IM990" s="7"/>
      <c r="IN990" s="7"/>
      <c r="IO990" s="7"/>
      <c r="IP990" s="7"/>
      <c r="IQ990" s="7"/>
    </row>
    <row r="991" spans="2:251">
      <c r="B991" s="65"/>
      <c r="C991" s="15"/>
      <c r="D991" s="15"/>
      <c r="F991" s="15"/>
      <c r="G991" s="14"/>
      <c r="H991" s="14"/>
      <c r="I991" s="14"/>
      <c r="J991" s="15"/>
      <c r="K991" s="14"/>
      <c r="L991" s="15"/>
      <c r="M991" s="15"/>
      <c r="N991" s="15"/>
      <c r="O991" s="15"/>
      <c r="P991" s="15"/>
      <c r="Q991" s="14"/>
      <c r="R991" s="15"/>
      <c r="S991" s="15"/>
      <c r="T991" s="15"/>
      <c r="U991" s="15"/>
      <c r="V991" s="15"/>
      <c r="W991" s="18"/>
      <c r="X991" s="15"/>
      <c r="Y991" s="15"/>
      <c r="Z991" s="18"/>
      <c r="AA991" s="15"/>
      <c r="AB991" s="15"/>
      <c r="AC991" s="18"/>
      <c r="AD991" s="16"/>
      <c r="AE991" s="16"/>
      <c r="AF991" s="11"/>
      <c r="AG991" s="15"/>
      <c r="AH991" s="15"/>
      <c r="AI991" s="18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4"/>
      <c r="AV991" s="15"/>
      <c r="AW991" s="15"/>
      <c r="AX991" s="15"/>
      <c r="AY991" s="15"/>
      <c r="AZ991" s="15"/>
      <c r="BA991" s="15"/>
      <c r="BB991" s="15"/>
      <c r="BC991" s="15"/>
      <c r="BD991" s="14"/>
      <c r="BE991" s="15"/>
      <c r="BF991" s="15"/>
      <c r="BG991" s="16"/>
      <c r="BH991" s="15"/>
      <c r="BI991" s="15"/>
      <c r="BJ991" s="7"/>
      <c r="BK991" s="7"/>
      <c r="BL991" s="15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  <c r="CR991" s="7"/>
      <c r="CS991" s="7"/>
      <c r="CT991" s="7"/>
      <c r="CU991" s="7"/>
      <c r="CV991" s="7"/>
      <c r="CW991" s="7"/>
      <c r="CX991" s="7"/>
      <c r="CY991" s="7"/>
      <c r="CZ991" s="7"/>
      <c r="DA991" s="7"/>
      <c r="DB991" s="7"/>
      <c r="DC991" s="7"/>
      <c r="DD991" s="7"/>
      <c r="DE991" s="7"/>
      <c r="DF991" s="7"/>
      <c r="DG991" s="7"/>
      <c r="DH991" s="7"/>
      <c r="DI991" s="7"/>
      <c r="DJ991" s="7"/>
      <c r="DK991" s="7"/>
      <c r="DL991" s="7"/>
      <c r="DM991" s="7"/>
      <c r="DN991" s="7"/>
      <c r="DO991" s="7"/>
      <c r="DP991" s="7"/>
      <c r="DQ991" s="7"/>
      <c r="DR991" s="7"/>
      <c r="DS991" s="7"/>
      <c r="DT991" s="7"/>
      <c r="DU991" s="7"/>
      <c r="DV991" s="7"/>
      <c r="DW991" s="7"/>
      <c r="DX991" s="7"/>
      <c r="DY991" s="7"/>
      <c r="DZ991" s="7"/>
      <c r="EA991" s="7"/>
      <c r="EB991" s="7"/>
      <c r="EC991" s="7"/>
      <c r="ED991" s="7"/>
      <c r="EE991" s="7"/>
      <c r="EF991" s="7"/>
      <c r="EG991" s="7"/>
      <c r="EH991" s="7"/>
      <c r="EI991" s="7"/>
      <c r="EJ991" s="7"/>
      <c r="EK991" s="7"/>
      <c r="EL991" s="7"/>
      <c r="EM991" s="7"/>
      <c r="EN991" s="7"/>
      <c r="EO991" s="7"/>
      <c r="EP991" s="7"/>
      <c r="EQ991" s="7"/>
      <c r="ER991" s="7"/>
      <c r="ES991" s="7"/>
      <c r="ET991" s="7"/>
      <c r="EU991" s="7"/>
      <c r="EV991" s="7"/>
      <c r="EW991" s="7"/>
      <c r="EX991" s="7"/>
      <c r="EY991" s="7"/>
      <c r="EZ991" s="7"/>
      <c r="FA991" s="7"/>
      <c r="FB991" s="7"/>
      <c r="FC991" s="7"/>
      <c r="FD991" s="7"/>
      <c r="FE991" s="7"/>
      <c r="FF991" s="7"/>
      <c r="FG991" s="7"/>
      <c r="FH991" s="7"/>
      <c r="FI991" s="7"/>
      <c r="FJ991" s="7"/>
      <c r="FK991" s="7"/>
      <c r="FL991" s="7"/>
      <c r="FM991" s="7"/>
      <c r="FN991" s="7"/>
      <c r="FO991" s="7"/>
      <c r="FP991" s="7"/>
      <c r="FQ991" s="7"/>
      <c r="FR991" s="7"/>
      <c r="FS991" s="7"/>
      <c r="FT991" s="7"/>
      <c r="FU991" s="7"/>
      <c r="FV991" s="7"/>
      <c r="FW991" s="7"/>
      <c r="FX991" s="7"/>
      <c r="FY991" s="7"/>
      <c r="FZ991" s="7"/>
      <c r="GA991" s="7"/>
      <c r="GB991" s="7"/>
      <c r="GC991" s="7"/>
      <c r="GD991" s="7"/>
      <c r="GE991" s="7"/>
      <c r="GF991" s="7"/>
      <c r="GG991" s="7"/>
      <c r="GH991" s="7"/>
      <c r="GI991" s="7"/>
      <c r="GJ991" s="7"/>
      <c r="GK991" s="7"/>
      <c r="GL991" s="7"/>
      <c r="GM991" s="7"/>
      <c r="GN991" s="7"/>
      <c r="GO991" s="7"/>
      <c r="GP991" s="7"/>
      <c r="GQ991" s="7"/>
      <c r="GR991" s="7"/>
      <c r="GS991" s="7"/>
      <c r="GT991" s="7"/>
      <c r="GU991" s="7"/>
      <c r="GV991" s="7"/>
      <c r="GW991" s="7"/>
      <c r="GX991" s="7"/>
      <c r="GY991" s="7"/>
      <c r="GZ991" s="7"/>
      <c r="HA991" s="7"/>
      <c r="HB991" s="7"/>
      <c r="HC991" s="7"/>
      <c r="HD991" s="7"/>
      <c r="HE991" s="7"/>
      <c r="HF991" s="7"/>
      <c r="HG991" s="7"/>
      <c r="HH991" s="7"/>
      <c r="HI991" s="7"/>
      <c r="HJ991" s="7"/>
      <c r="HK991" s="7"/>
      <c r="HL991" s="7"/>
      <c r="HM991" s="7"/>
      <c r="HN991" s="7"/>
      <c r="HO991" s="7"/>
      <c r="HP991" s="7"/>
      <c r="HQ991" s="7"/>
      <c r="HR991" s="7"/>
      <c r="HS991" s="7"/>
      <c r="HT991" s="7"/>
      <c r="HU991" s="7"/>
      <c r="HV991" s="7"/>
      <c r="HW991" s="7"/>
      <c r="HX991" s="7"/>
      <c r="HY991" s="7"/>
      <c r="HZ991" s="7"/>
      <c r="IA991" s="7"/>
      <c r="IB991" s="7"/>
      <c r="IC991" s="7"/>
      <c r="ID991" s="7"/>
      <c r="IE991" s="7"/>
      <c r="IF991" s="7"/>
      <c r="IG991" s="7"/>
      <c r="IH991" s="7"/>
      <c r="II991" s="7"/>
      <c r="IJ991" s="7"/>
      <c r="IK991" s="7"/>
      <c r="IL991" s="7"/>
      <c r="IM991" s="7"/>
      <c r="IN991" s="7"/>
      <c r="IO991" s="7"/>
      <c r="IP991" s="7"/>
      <c r="IQ991" s="7"/>
    </row>
    <row r="992" spans="2:251">
      <c r="B992" s="65"/>
      <c r="C992" s="15"/>
      <c r="D992" s="15"/>
      <c r="F992" s="15"/>
      <c r="G992" s="14"/>
      <c r="H992" s="14"/>
      <c r="I992" s="14"/>
      <c r="J992" s="15"/>
      <c r="K992" s="14"/>
      <c r="L992" s="15"/>
      <c r="M992" s="15"/>
      <c r="N992" s="15"/>
      <c r="O992" s="15"/>
      <c r="P992" s="15"/>
      <c r="Q992" s="14"/>
      <c r="R992" s="15"/>
      <c r="S992" s="15"/>
      <c r="T992" s="15"/>
      <c r="U992" s="15"/>
      <c r="V992" s="15"/>
      <c r="W992" s="18"/>
      <c r="X992" s="15"/>
      <c r="Y992" s="15"/>
      <c r="Z992" s="18"/>
      <c r="AA992" s="15"/>
      <c r="AB992" s="15"/>
      <c r="AC992" s="18"/>
      <c r="AD992" s="16"/>
      <c r="AE992" s="16"/>
      <c r="AF992" s="11"/>
      <c r="AG992" s="15"/>
      <c r="AH992" s="15"/>
      <c r="AI992" s="18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4"/>
      <c r="AV992" s="15"/>
      <c r="AW992" s="15"/>
      <c r="AX992" s="15"/>
      <c r="AY992" s="15"/>
      <c r="AZ992" s="15"/>
      <c r="BA992" s="15"/>
      <c r="BB992" s="15"/>
      <c r="BC992" s="15"/>
      <c r="BD992" s="14"/>
      <c r="BE992" s="15"/>
      <c r="BF992" s="15"/>
      <c r="BG992" s="15"/>
      <c r="BH992" s="15"/>
      <c r="BI992" s="15"/>
      <c r="BJ992" s="7"/>
      <c r="BK992" s="7"/>
      <c r="BL992" s="15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/>
      <c r="CR992" s="7"/>
      <c r="CS992" s="7"/>
      <c r="CT992" s="7"/>
      <c r="CU992" s="7"/>
      <c r="CV992" s="7"/>
      <c r="CW992" s="7"/>
      <c r="CX992" s="7"/>
      <c r="CY992" s="7"/>
      <c r="CZ992" s="7"/>
      <c r="DA992" s="7"/>
      <c r="DB992" s="7"/>
      <c r="DC992" s="7"/>
      <c r="DD992" s="7"/>
      <c r="DE992" s="7"/>
      <c r="DF992" s="7"/>
      <c r="DG992" s="7"/>
      <c r="DH992" s="7"/>
      <c r="DI992" s="7"/>
      <c r="DJ992" s="7"/>
      <c r="DK992" s="7"/>
      <c r="DL992" s="7"/>
      <c r="DM992" s="7"/>
      <c r="DN992" s="7"/>
      <c r="DO992" s="7"/>
      <c r="DP992" s="7"/>
      <c r="DQ992" s="7"/>
      <c r="DR992" s="7"/>
      <c r="DS992" s="7"/>
      <c r="DT992" s="7"/>
      <c r="DU992" s="7"/>
      <c r="DV992" s="7"/>
      <c r="DW992" s="7"/>
      <c r="DX992" s="7"/>
      <c r="DY992" s="7"/>
      <c r="DZ992" s="7"/>
      <c r="EA992" s="7"/>
      <c r="EB992" s="7"/>
      <c r="EC992" s="7"/>
      <c r="ED992" s="7"/>
      <c r="EE992" s="7"/>
      <c r="EF992" s="7"/>
      <c r="EG992" s="7"/>
      <c r="EH992" s="7"/>
      <c r="EI992" s="7"/>
      <c r="EJ992" s="7"/>
      <c r="EK992" s="7"/>
      <c r="EL992" s="7"/>
      <c r="EM992" s="7"/>
      <c r="EN992" s="7"/>
      <c r="EO992" s="7"/>
      <c r="EP992" s="7"/>
      <c r="EQ992" s="7"/>
      <c r="ER992" s="7"/>
      <c r="ES992" s="7"/>
      <c r="ET992" s="7"/>
      <c r="EU992" s="7"/>
      <c r="EV992" s="7"/>
      <c r="EW992" s="7"/>
      <c r="EX992" s="7"/>
      <c r="EY992" s="7"/>
      <c r="EZ992" s="7"/>
      <c r="FA992" s="7"/>
      <c r="FB992" s="7"/>
      <c r="FC992" s="7"/>
      <c r="FD992" s="7"/>
      <c r="FE992" s="7"/>
      <c r="FF992" s="7"/>
      <c r="FG992" s="7"/>
      <c r="FH992" s="7"/>
      <c r="FI992" s="7"/>
      <c r="FJ992" s="7"/>
      <c r="FK992" s="7"/>
      <c r="FL992" s="7"/>
      <c r="FM992" s="7"/>
      <c r="FN992" s="7"/>
      <c r="FO992" s="7"/>
      <c r="FP992" s="7"/>
      <c r="FQ992" s="7"/>
      <c r="FR992" s="7"/>
      <c r="FS992" s="7"/>
      <c r="FT992" s="7"/>
      <c r="FU992" s="7"/>
      <c r="FV992" s="7"/>
      <c r="FW992" s="7"/>
      <c r="FX992" s="7"/>
      <c r="FY992" s="7"/>
      <c r="FZ992" s="7"/>
      <c r="GA992" s="7"/>
      <c r="GB992" s="7"/>
      <c r="GC992" s="7"/>
      <c r="GD992" s="7"/>
      <c r="GE992" s="7"/>
      <c r="GF992" s="7"/>
      <c r="GG992" s="7"/>
      <c r="GH992" s="7"/>
      <c r="GI992" s="7"/>
      <c r="GJ992" s="7"/>
      <c r="GK992" s="7"/>
      <c r="GL992" s="7"/>
      <c r="GM992" s="7"/>
      <c r="GN992" s="7"/>
      <c r="GO992" s="7"/>
      <c r="GP992" s="7"/>
      <c r="GQ992" s="7"/>
      <c r="GR992" s="7"/>
      <c r="GS992" s="7"/>
      <c r="GT992" s="7"/>
      <c r="GU992" s="7"/>
      <c r="GV992" s="7"/>
      <c r="GW992" s="7"/>
      <c r="GX992" s="7"/>
      <c r="GY992" s="7"/>
      <c r="GZ992" s="7"/>
      <c r="HA992" s="7"/>
      <c r="HB992" s="7"/>
      <c r="HC992" s="7"/>
      <c r="HD992" s="7"/>
      <c r="HE992" s="7"/>
      <c r="HF992" s="7"/>
      <c r="HG992" s="7"/>
      <c r="HH992" s="7"/>
      <c r="HI992" s="7"/>
      <c r="HJ992" s="7"/>
      <c r="HK992" s="7"/>
      <c r="HL992" s="7"/>
      <c r="HM992" s="7"/>
      <c r="HN992" s="7"/>
      <c r="HO992" s="7"/>
      <c r="HP992" s="7"/>
      <c r="HQ992" s="7"/>
      <c r="HR992" s="7"/>
      <c r="HS992" s="7"/>
      <c r="HT992" s="7"/>
      <c r="HU992" s="7"/>
      <c r="HV992" s="7"/>
      <c r="HW992" s="7"/>
      <c r="HX992" s="7"/>
      <c r="HY992" s="7"/>
      <c r="HZ992" s="7"/>
      <c r="IA992" s="7"/>
      <c r="IB992" s="7"/>
      <c r="IC992" s="7"/>
      <c r="ID992" s="7"/>
      <c r="IE992" s="7"/>
      <c r="IF992" s="7"/>
      <c r="IG992" s="7"/>
      <c r="IH992" s="7"/>
      <c r="II992" s="7"/>
      <c r="IJ992" s="7"/>
      <c r="IK992" s="7"/>
      <c r="IL992" s="7"/>
      <c r="IM992" s="7"/>
      <c r="IN992" s="7"/>
      <c r="IO992" s="7"/>
      <c r="IP992" s="7"/>
      <c r="IQ992" s="7"/>
    </row>
    <row r="993" spans="2:251">
      <c r="B993" s="65"/>
      <c r="C993" s="15"/>
      <c r="D993" s="15"/>
      <c r="F993" s="15"/>
      <c r="G993" s="14"/>
      <c r="H993" s="14"/>
      <c r="I993" s="14"/>
      <c r="J993" s="15"/>
      <c r="K993" s="14"/>
      <c r="L993" s="15"/>
      <c r="M993" s="15"/>
      <c r="N993" s="15"/>
      <c r="O993" s="15"/>
      <c r="P993" s="15"/>
      <c r="Q993" s="14"/>
      <c r="R993" s="15"/>
      <c r="S993" s="15"/>
      <c r="T993" s="15"/>
      <c r="U993" s="15"/>
      <c r="V993" s="15"/>
      <c r="W993" s="18"/>
      <c r="X993" s="15"/>
      <c r="Y993" s="15"/>
      <c r="Z993" s="18"/>
      <c r="AA993" s="15"/>
      <c r="AB993" s="15"/>
      <c r="AC993" s="18"/>
      <c r="AD993" s="16"/>
      <c r="AE993" s="16"/>
      <c r="AF993" s="11"/>
      <c r="AG993" s="15"/>
      <c r="AH993" s="15"/>
      <c r="AI993" s="18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4"/>
      <c r="AV993" s="15"/>
      <c r="AW993" s="15"/>
      <c r="AX993" s="15"/>
      <c r="AY993" s="15"/>
      <c r="AZ993" s="15"/>
      <c r="BA993" s="15"/>
      <c r="BB993" s="15"/>
      <c r="BC993" s="15"/>
      <c r="BD993" s="14"/>
      <c r="BE993" s="15"/>
      <c r="BF993" s="15"/>
      <c r="BG993" s="16"/>
      <c r="BH993" s="15"/>
      <c r="BI993" s="15"/>
      <c r="BJ993" s="7"/>
      <c r="BK993" s="7"/>
      <c r="BL993" s="15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7"/>
      <c r="CQ993" s="7"/>
      <c r="CR993" s="7"/>
      <c r="CS993" s="7"/>
      <c r="CT993" s="7"/>
      <c r="CU993" s="7"/>
      <c r="CV993" s="7"/>
      <c r="CW993" s="7"/>
      <c r="CX993" s="7"/>
      <c r="CY993" s="7"/>
      <c r="CZ993" s="7"/>
      <c r="DA993" s="7"/>
      <c r="DB993" s="7"/>
      <c r="DC993" s="7"/>
      <c r="DD993" s="7"/>
      <c r="DE993" s="7"/>
      <c r="DF993" s="7"/>
      <c r="DG993" s="7"/>
      <c r="DH993" s="7"/>
      <c r="DI993" s="7"/>
      <c r="DJ993" s="7"/>
      <c r="DK993" s="7"/>
      <c r="DL993" s="7"/>
      <c r="DM993" s="7"/>
      <c r="DN993" s="7"/>
      <c r="DO993" s="7"/>
      <c r="DP993" s="7"/>
      <c r="DQ993" s="7"/>
      <c r="DR993" s="7"/>
      <c r="DS993" s="7"/>
      <c r="DT993" s="7"/>
      <c r="DU993" s="7"/>
      <c r="DV993" s="7"/>
      <c r="DW993" s="7"/>
      <c r="DX993" s="7"/>
      <c r="DY993" s="7"/>
      <c r="DZ993" s="7"/>
      <c r="EA993" s="7"/>
      <c r="EB993" s="7"/>
      <c r="EC993" s="7"/>
      <c r="ED993" s="7"/>
      <c r="EE993" s="7"/>
      <c r="EF993" s="7"/>
      <c r="EG993" s="7"/>
      <c r="EH993" s="7"/>
      <c r="EI993" s="7"/>
      <c r="EJ993" s="7"/>
      <c r="EK993" s="7"/>
      <c r="EL993" s="7"/>
      <c r="EM993" s="7"/>
      <c r="EN993" s="7"/>
      <c r="EO993" s="7"/>
      <c r="EP993" s="7"/>
      <c r="EQ993" s="7"/>
      <c r="ER993" s="7"/>
      <c r="ES993" s="7"/>
      <c r="ET993" s="7"/>
      <c r="EU993" s="7"/>
      <c r="EV993" s="7"/>
      <c r="EW993" s="7"/>
      <c r="EX993" s="7"/>
      <c r="EY993" s="7"/>
      <c r="EZ993" s="7"/>
      <c r="FA993" s="7"/>
      <c r="FB993" s="7"/>
      <c r="FC993" s="7"/>
      <c r="FD993" s="7"/>
      <c r="FE993" s="7"/>
      <c r="FF993" s="7"/>
      <c r="FG993" s="7"/>
      <c r="FH993" s="7"/>
      <c r="FI993" s="7"/>
      <c r="FJ993" s="7"/>
      <c r="FK993" s="7"/>
      <c r="FL993" s="7"/>
      <c r="FM993" s="7"/>
      <c r="FN993" s="7"/>
      <c r="FO993" s="7"/>
      <c r="FP993" s="7"/>
      <c r="FQ993" s="7"/>
      <c r="FR993" s="7"/>
      <c r="FS993" s="7"/>
      <c r="FT993" s="7"/>
      <c r="FU993" s="7"/>
      <c r="FV993" s="7"/>
      <c r="FW993" s="7"/>
      <c r="FX993" s="7"/>
      <c r="FY993" s="7"/>
      <c r="FZ993" s="7"/>
      <c r="GA993" s="7"/>
      <c r="GB993" s="7"/>
      <c r="GC993" s="7"/>
      <c r="GD993" s="7"/>
      <c r="GE993" s="7"/>
      <c r="GF993" s="7"/>
      <c r="GG993" s="7"/>
      <c r="GH993" s="7"/>
      <c r="GI993" s="7"/>
      <c r="GJ993" s="7"/>
      <c r="GK993" s="7"/>
      <c r="GL993" s="7"/>
      <c r="GM993" s="7"/>
      <c r="GN993" s="7"/>
      <c r="GO993" s="7"/>
      <c r="GP993" s="7"/>
      <c r="GQ993" s="7"/>
      <c r="GR993" s="7"/>
      <c r="GS993" s="7"/>
      <c r="GT993" s="7"/>
      <c r="GU993" s="7"/>
      <c r="GV993" s="7"/>
      <c r="GW993" s="7"/>
      <c r="GX993" s="7"/>
      <c r="GY993" s="7"/>
      <c r="GZ993" s="7"/>
      <c r="HA993" s="7"/>
      <c r="HB993" s="7"/>
      <c r="HC993" s="7"/>
      <c r="HD993" s="7"/>
      <c r="HE993" s="7"/>
      <c r="HF993" s="7"/>
      <c r="HG993" s="7"/>
      <c r="HH993" s="7"/>
      <c r="HI993" s="7"/>
      <c r="HJ993" s="7"/>
      <c r="HK993" s="7"/>
      <c r="HL993" s="7"/>
      <c r="HM993" s="7"/>
      <c r="HN993" s="7"/>
      <c r="HO993" s="7"/>
      <c r="HP993" s="7"/>
      <c r="HQ993" s="7"/>
      <c r="HR993" s="7"/>
      <c r="HS993" s="7"/>
      <c r="HT993" s="7"/>
      <c r="HU993" s="7"/>
      <c r="HV993" s="7"/>
      <c r="HW993" s="7"/>
      <c r="HX993" s="7"/>
      <c r="HY993" s="7"/>
      <c r="HZ993" s="7"/>
      <c r="IA993" s="7"/>
      <c r="IB993" s="7"/>
      <c r="IC993" s="7"/>
      <c r="ID993" s="7"/>
      <c r="IE993" s="7"/>
      <c r="IF993" s="7"/>
      <c r="IG993" s="7"/>
      <c r="IH993" s="7"/>
      <c r="II993" s="7"/>
      <c r="IJ993" s="7"/>
      <c r="IK993" s="7"/>
      <c r="IL993" s="7"/>
      <c r="IM993" s="7"/>
      <c r="IN993" s="7"/>
      <c r="IO993" s="7"/>
      <c r="IP993" s="7"/>
      <c r="IQ993" s="7"/>
    </row>
    <row r="994" spans="2:251">
      <c r="B994" s="65"/>
      <c r="C994" s="15"/>
      <c r="D994" s="15"/>
      <c r="F994" s="15"/>
      <c r="G994" s="14"/>
      <c r="H994" s="14"/>
      <c r="I994" s="14"/>
      <c r="J994" s="15"/>
      <c r="K994" s="14"/>
      <c r="L994" s="15"/>
      <c r="M994" s="15"/>
      <c r="N994" s="15"/>
      <c r="O994" s="15"/>
      <c r="P994" s="15"/>
      <c r="Q994" s="14"/>
      <c r="R994" s="15"/>
      <c r="S994" s="15"/>
      <c r="T994" s="15"/>
      <c r="U994" s="15"/>
      <c r="V994" s="15"/>
      <c r="W994" s="18"/>
      <c r="X994" s="15"/>
      <c r="Y994" s="15"/>
      <c r="Z994" s="18"/>
      <c r="AA994" s="15"/>
      <c r="AB994" s="15"/>
      <c r="AC994" s="18"/>
      <c r="AD994" s="16"/>
      <c r="AE994" s="16"/>
      <c r="AF994" s="11"/>
      <c r="AG994" s="15"/>
      <c r="AH994" s="15"/>
      <c r="AI994" s="18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4"/>
      <c r="AV994" s="15"/>
      <c r="AW994" s="15"/>
      <c r="AX994" s="15"/>
      <c r="AY994" s="15"/>
      <c r="AZ994" s="15"/>
      <c r="BA994" s="15"/>
      <c r="BB994" s="15"/>
      <c r="BC994" s="15"/>
      <c r="BD994" s="14"/>
      <c r="BE994" s="15"/>
      <c r="BF994" s="15"/>
      <c r="BG994" s="16"/>
      <c r="BH994" s="15"/>
      <c r="BI994" s="15"/>
      <c r="BJ994" s="7"/>
      <c r="BK994" s="7"/>
      <c r="BL994" s="15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/>
      <c r="CR994" s="7"/>
      <c r="CS994" s="7"/>
      <c r="CT994" s="7"/>
      <c r="CU994" s="7"/>
      <c r="CV994" s="7"/>
      <c r="CW994" s="7"/>
      <c r="CX994" s="7"/>
      <c r="CY994" s="7"/>
      <c r="CZ994" s="7"/>
      <c r="DA994" s="7"/>
      <c r="DB994" s="7"/>
      <c r="DC994" s="7"/>
      <c r="DD994" s="7"/>
      <c r="DE994" s="7"/>
      <c r="DF994" s="7"/>
      <c r="DG994" s="7"/>
      <c r="DH994" s="7"/>
      <c r="DI994" s="7"/>
      <c r="DJ994" s="7"/>
      <c r="DK994" s="7"/>
      <c r="DL994" s="7"/>
      <c r="DM994" s="7"/>
      <c r="DN994" s="7"/>
      <c r="DO994" s="7"/>
      <c r="DP994" s="7"/>
      <c r="DQ994" s="7"/>
      <c r="DR994" s="7"/>
      <c r="DS994" s="7"/>
      <c r="DT994" s="7"/>
      <c r="DU994" s="7"/>
      <c r="DV994" s="7"/>
      <c r="DW994" s="7"/>
      <c r="DX994" s="7"/>
      <c r="DY994" s="7"/>
      <c r="DZ994" s="7"/>
      <c r="EA994" s="7"/>
      <c r="EB994" s="7"/>
      <c r="EC994" s="7"/>
      <c r="ED994" s="7"/>
      <c r="EE994" s="7"/>
      <c r="EF994" s="7"/>
      <c r="EG994" s="7"/>
      <c r="EH994" s="7"/>
      <c r="EI994" s="7"/>
      <c r="EJ994" s="7"/>
      <c r="EK994" s="7"/>
      <c r="EL994" s="7"/>
      <c r="EM994" s="7"/>
      <c r="EN994" s="7"/>
      <c r="EO994" s="7"/>
      <c r="EP994" s="7"/>
      <c r="EQ994" s="7"/>
      <c r="ER994" s="7"/>
      <c r="ES994" s="7"/>
      <c r="ET994" s="7"/>
      <c r="EU994" s="7"/>
      <c r="EV994" s="7"/>
      <c r="EW994" s="7"/>
      <c r="EX994" s="7"/>
      <c r="EY994" s="7"/>
      <c r="EZ994" s="7"/>
      <c r="FA994" s="7"/>
      <c r="FB994" s="7"/>
      <c r="FC994" s="7"/>
      <c r="FD994" s="7"/>
      <c r="FE994" s="7"/>
      <c r="FF994" s="7"/>
      <c r="FG994" s="7"/>
      <c r="FH994" s="7"/>
      <c r="FI994" s="7"/>
      <c r="FJ994" s="7"/>
      <c r="FK994" s="7"/>
      <c r="FL994" s="7"/>
      <c r="FM994" s="7"/>
      <c r="FN994" s="7"/>
      <c r="FO994" s="7"/>
      <c r="FP994" s="7"/>
      <c r="FQ994" s="7"/>
      <c r="FR994" s="7"/>
      <c r="FS994" s="7"/>
      <c r="FT994" s="7"/>
      <c r="FU994" s="7"/>
      <c r="FV994" s="7"/>
      <c r="FW994" s="7"/>
      <c r="FX994" s="7"/>
      <c r="FY994" s="7"/>
      <c r="FZ994" s="7"/>
      <c r="GA994" s="7"/>
      <c r="GB994" s="7"/>
      <c r="GC994" s="7"/>
      <c r="GD994" s="7"/>
      <c r="GE994" s="7"/>
      <c r="GF994" s="7"/>
      <c r="GG994" s="7"/>
      <c r="GH994" s="7"/>
      <c r="GI994" s="7"/>
      <c r="GJ994" s="7"/>
      <c r="GK994" s="7"/>
      <c r="GL994" s="7"/>
      <c r="GM994" s="7"/>
      <c r="GN994" s="7"/>
      <c r="GO994" s="7"/>
      <c r="GP994" s="7"/>
      <c r="GQ994" s="7"/>
      <c r="GR994" s="7"/>
      <c r="GS994" s="7"/>
      <c r="GT994" s="7"/>
      <c r="GU994" s="7"/>
      <c r="GV994" s="7"/>
      <c r="GW994" s="7"/>
      <c r="GX994" s="7"/>
      <c r="GY994" s="7"/>
      <c r="GZ994" s="7"/>
      <c r="HA994" s="7"/>
      <c r="HB994" s="7"/>
      <c r="HC994" s="7"/>
      <c r="HD994" s="7"/>
      <c r="HE994" s="7"/>
      <c r="HF994" s="7"/>
      <c r="HG994" s="7"/>
      <c r="HH994" s="7"/>
      <c r="HI994" s="7"/>
      <c r="HJ994" s="7"/>
      <c r="HK994" s="7"/>
      <c r="HL994" s="7"/>
      <c r="HM994" s="7"/>
      <c r="HN994" s="7"/>
      <c r="HO994" s="7"/>
      <c r="HP994" s="7"/>
      <c r="HQ994" s="7"/>
      <c r="HR994" s="7"/>
      <c r="HS994" s="7"/>
      <c r="HT994" s="7"/>
      <c r="HU994" s="7"/>
      <c r="HV994" s="7"/>
      <c r="HW994" s="7"/>
      <c r="HX994" s="7"/>
      <c r="HY994" s="7"/>
      <c r="HZ994" s="7"/>
      <c r="IA994" s="7"/>
      <c r="IB994" s="7"/>
      <c r="IC994" s="7"/>
      <c r="ID994" s="7"/>
      <c r="IE994" s="7"/>
      <c r="IF994" s="7"/>
      <c r="IG994" s="7"/>
      <c r="IH994" s="7"/>
      <c r="II994" s="7"/>
      <c r="IJ994" s="7"/>
      <c r="IK994" s="7"/>
      <c r="IL994" s="7"/>
      <c r="IM994" s="7"/>
      <c r="IN994" s="7"/>
      <c r="IO994" s="7"/>
      <c r="IP994" s="7"/>
      <c r="IQ994" s="7"/>
    </row>
    <row r="995" spans="2:251">
      <c r="B995" s="65"/>
      <c r="C995" s="15"/>
      <c r="D995" s="15"/>
      <c r="F995" s="15"/>
      <c r="G995" s="14"/>
      <c r="H995" s="14"/>
      <c r="I995" s="14"/>
      <c r="J995" s="15"/>
      <c r="K995" s="14"/>
      <c r="L995" s="15"/>
      <c r="M995" s="15"/>
      <c r="N995" s="15"/>
      <c r="O995" s="15"/>
      <c r="P995" s="15"/>
      <c r="Q995" s="14"/>
      <c r="R995" s="15"/>
      <c r="S995" s="15"/>
      <c r="T995" s="15"/>
      <c r="U995" s="15"/>
      <c r="V995" s="15"/>
      <c r="W995" s="18"/>
      <c r="X995" s="15"/>
      <c r="Y995" s="15"/>
      <c r="Z995" s="18"/>
      <c r="AA995" s="15"/>
      <c r="AB995" s="15"/>
      <c r="AC995" s="18"/>
      <c r="AD995" s="16"/>
      <c r="AE995" s="16"/>
      <c r="AF995" s="11"/>
      <c r="AG995" s="15"/>
      <c r="AH995" s="15"/>
      <c r="AI995" s="18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4"/>
      <c r="AV995" s="15"/>
      <c r="AW995" s="15"/>
      <c r="AX995" s="15"/>
      <c r="AY995" s="15"/>
      <c r="AZ995" s="15"/>
      <c r="BA995" s="15"/>
      <c r="BB995" s="15"/>
      <c r="BC995" s="15"/>
      <c r="BD995" s="14"/>
      <c r="BE995" s="15"/>
      <c r="BF995" s="15"/>
      <c r="BG995" s="16"/>
      <c r="BH995" s="15"/>
      <c r="BI995" s="15"/>
      <c r="BJ995" s="7"/>
      <c r="BK995" s="7"/>
      <c r="BL995" s="15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7"/>
      <c r="CQ995" s="7"/>
      <c r="CR995" s="7"/>
      <c r="CS995" s="7"/>
      <c r="CT995" s="7"/>
      <c r="CU995" s="7"/>
      <c r="CV995" s="7"/>
      <c r="CW995" s="7"/>
      <c r="CX995" s="7"/>
      <c r="CY995" s="7"/>
      <c r="CZ995" s="7"/>
      <c r="DA995" s="7"/>
      <c r="DB995" s="7"/>
      <c r="DC995" s="7"/>
      <c r="DD995" s="7"/>
      <c r="DE995" s="7"/>
      <c r="DF995" s="7"/>
      <c r="DG995" s="7"/>
      <c r="DH995" s="7"/>
      <c r="DI995" s="7"/>
      <c r="DJ995" s="7"/>
      <c r="DK995" s="7"/>
      <c r="DL995" s="7"/>
      <c r="DM995" s="7"/>
      <c r="DN995" s="7"/>
      <c r="DO995" s="7"/>
      <c r="DP995" s="7"/>
      <c r="DQ995" s="7"/>
      <c r="DR995" s="7"/>
      <c r="DS995" s="7"/>
      <c r="DT995" s="7"/>
      <c r="DU995" s="7"/>
      <c r="DV995" s="7"/>
      <c r="DW995" s="7"/>
      <c r="DX995" s="7"/>
      <c r="DY995" s="7"/>
      <c r="DZ995" s="7"/>
      <c r="EA995" s="7"/>
      <c r="EB995" s="7"/>
      <c r="EC995" s="7"/>
      <c r="ED995" s="7"/>
      <c r="EE995" s="7"/>
      <c r="EF995" s="7"/>
      <c r="EG995" s="7"/>
      <c r="EH995" s="7"/>
      <c r="EI995" s="7"/>
      <c r="EJ995" s="7"/>
      <c r="EK995" s="7"/>
      <c r="EL995" s="7"/>
      <c r="EM995" s="7"/>
      <c r="EN995" s="7"/>
      <c r="EO995" s="7"/>
      <c r="EP995" s="7"/>
      <c r="EQ995" s="7"/>
      <c r="ER995" s="7"/>
      <c r="ES995" s="7"/>
      <c r="ET995" s="7"/>
      <c r="EU995" s="7"/>
      <c r="EV995" s="7"/>
      <c r="EW995" s="7"/>
      <c r="EX995" s="7"/>
      <c r="EY995" s="7"/>
      <c r="EZ995" s="7"/>
      <c r="FA995" s="7"/>
      <c r="FB995" s="7"/>
      <c r="FC995" s="7"/>
      <c r="FD995" s="7"/>
      <c r="FE995" s="7"/>
      <c r="FF995" s="7"/>
      <c r="FG995" s="7"/>
      <c r="FH995" s="7"/>
      <c r="FI995" s="7"/>
      <c r="FJ995" s="7"/>
      <c r="FK995" s="7"/>
      <c r="FL995" s="7"/>
      <c r="FM995" s="7"/>
      <c r="FN995" s="7"/>
      <c r="FO995" s="7"/>
      <c r="FP995" s="7"/>
      <c r="FQ995" s="7"/>
      <c r="FR995" s="7"/>
      <c r="FS995" s="7"/>
      <c r="FT995" s="7"/>
      <c r="FU995" s="7"/>
      <c r="FV995" s="7"/>
      <c r="FW995" s="7"/>
      <c r="FX995" s="7"/>
      <c r="FY995" s="7"/>
      <c r="FZ995" s="7"/>
      <c r="GA995" s="7"/>
      <c r="GB995" s="7"/>
      <c r="GC995" s="7"/>
      <c r="GD995" s="7"/>
      <c r="GE995" s="7"/>
      <c r="GF995" s="7"/>
      <c r="GG995" s="7"/>
      <c r="GH995" s="7"/>
      <c r="GI995" s="7"/>
      <c r="GJ995" s="7"/>
      <c r="GK995" s="7"/>
      <c r="GL995" s="7"/>
      <c r="GM995" s="7"/>
      <c r="GN995" s="7"/>
      <c r="GO995" s="7"/>
      <c r="GP995" s="7"/>
      <c r="GQ995" s="7"/>
      <c r="GR995" s="7"/>
      <c r="GS995" s="7"/>
      <c r="GT995" s="7"/>
      <c r="GU995" s="7"/>
      <c r="GV995" s="7"/>
      <c r="GW995" s="7"/>
      <c r="GX995" s="7"/>
      <c r="GY995" s="7"/>
      <c r="GZ995" s="7"/>
      <c r="HA995" s="7"/>
      <c r="HB995" s="7"/>
      <c r="HC995" s="7"/>
      <c r="HD995" s="7"/>
      <c r="HE995" s="7"/>
      <c r="HF995" s="7"/>
      <c r="HG995" s="7"/>
      <c r="HH995" s="7"/>
      <c r="HI995" s="7"/>
      <c r="HJ995" s="7"/>
      <c r="HK995" s="7"/>
      <c r="HL995" s="7"/>
      <c r="HM995" s="7"/>
      <c r="HN995" s="7"/>
      <c r="HO995" s="7"/>
      <c r="HP995" s="7"/>
      <c r="HQ995" s="7"/>
      <c r="HR995" s="7"/>
      <c r="HS995" s="7"/>
      <c r="HT995" s="7"/>
      <c r="HU995" s="7"/>
      <c r="HV995" s="7"/>
      <c r="HW995" s="7"/>
      <c r="HX995" s="7"/>
      <c r="HY995" s="7"/>
      <c r="HZ995" s="7"/>
      <c r="IA995" s="7"/>
      <c r="IB995" s="7"/>
      <c r="IC995" s="7"/>
      <c r="ID995" s="7"/>
      <c r="IE995" s="7"/>
      <c r="IF995" s="7"/>
      <c r="IG995" s="7"/>
      <c r="IH995" s="7"/>
      <c r="II995" s="7"/>
      <c r="IJ995" s="7"/>
      <c r="IK995" s="7"/>
      <c r="IL995" s="7"/>
      <c r="IM995" s="7"/>
      <c r="IN995" s="7"/>
      <c r="IO995" s="7"/>
      <c r="IP995" s="7"/>
      <c r="IQ995" s="7"/>
    </row>
    <row r="996" spans="2:251">
      <c r="B996" s="65"/>
      <c r="C996" s="15"/>
      <c r="D996" s="15"/>
      <c r="F996" s="15"/>
      <c r="G996" s="14"/>
      <c r="H996" s="14"/>
      <c r="I996" s="14"/>
      <c r="J996" s="15"/>
      <c r="K996" s="14"/>
      <c r="L996" s="15"/>
      <c r="M996" s="15"/>
      <c r="N996" s="15"/>
      <c r="O996" s="15"/>
      <c r="P996" s="15"/>
      <c r="Q996" s="14"/>
      <c r="R996" s="15"/>
      <c r="S996" s="15"/>
      <c r="T996" s="15"/>
      <c r="U996" s="15"/>
      <c r="V996" s="15"/>
      <c r="W996" s="18"/>
      <c r="X996" s="15"/>
      <c r="Y996" s="15"/>
      <c r="Z996" s="18"/>
      <c r="AA996" s="15"/>
      <c r="AB996" s="15"/>
      <c r="AC996" s="18"/>
      <c r="AD996" s="16"/>
      <c r="AE996" s="16"/>
      <c r="AF996" s="11"/>
      <c r="AG996" s="15"/>
      <c r="AH996" s="15"/>
      <c r="AI996" s="18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4"/>
      <c r="AV996" s="15"/>
      <c r="AW996" s="15"/>
      <c r="AX996" s="15"/>
      <c r="AY996" s="15"/>
      <c r="AZ996" s="15"/>
      <c r="BA996" s="15"/>
      <c r="BB996" s="15"/>
      <c r="BC996" s="15"/>
      <c r="BD996" s="14"/>
      <c r="BE996" s="15"/>
      <c r="BF996" s="15"/>
      <c r="BG996" s="16"/>
      <c r="BH996" s="15"/>
      <c r="BI996" s="15"/>
      <c r="BJ996" s="7"/>
      <c r="BK996" s="7"/>
      <c r="BL996" s="15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  <c r="CR996" s="7"/>
      <c r="CS996" s="7"/>
      <c r="CT996" s="7"/>
      <c r="CU996" s="7"/>
      <c r="CV996" s="7"/>
      <c r="CW996" s="7"/>
      <c r="CX996" s="7"/>
      <c r="CY996" s="7"/>
      <c r="CZ996" s="7"/>
      <c r="DA996" s="7"/>
      <c r="DB996" s="7"/>
      <c r="DC996" s="7"/>
      <c r="DD996" s="7"/>
      <c r="DE996" s="7"/>
      <c r="DF996" s="7"/>
      <c r="DG996" s="7"/>
      <c r="DH996" s="7"/>
      <c r="DI996" s="7"/>
      <c r="DJ996" s="7"/>
      <c r="DK996" s="7"/>
      <c r="DL996" s="7"/>
      <c r="DM996" s="7"/>
      <c r="DN996" s="7"/>
      <c r="DO996" s="7"/>
      <c r="DP996" s="7"/>
      <c r="DQ996" s="7"/>
      <c r="DR996" s="7"/>
      <c r="DS996" s="7"/>
      <c r="DT996" s="7"/>
      <c r="DU996" s="7"/>
      <c r="DV996" s="7"/>
      <c r="DW996" s="7"/>
      <c r="DX996" s="7"/>
      <c r="DY996" s="7"/>
      <c r="DZ996" s="7"/>
      <c r="EA996" s="7"/>
      <c r="EB996" s="7"/>
      <c r="EC996" s="7"/>
      <c r="ED996" s="7"/>
      <c r="EE996" s="7"/>
      <c r="EF996" s="7"/>
      <c r="EG996" s="7"/>
      <c r="EH996" s="7"/>
      <c r="EI996" s="7"/>
      <c r="EJ996" s="7"/>
      <c r="EK996" s="7"/>
      <c r="EL996" s="7"/>
      <c r="EM996" s="7"/>
      <c r="EN996" s="7"/>
      <c r="EO996" s="7"/>
      <c r="EP996" s="7"/>
      <c r="EQ996" s="7"/>
      <c r="ER996" s="7"/>
      <c r="ES996" s="7"/>
      <c r="ET996" s="7"/>
      <c r="EU996" s="7"/>
      <c r="EV996" s="7"/>
      <c r="EW996" s="7"/>
      <c r="EX996" s="7"/>
      <c r="EY996" s="7"/>
      <c r="EZ996" s="7"/>
      <c r="FA996" s="7"/>
      <c r="FB996" s="7"/>
      <c r="FC996" s="7"/>
      <c r="FD996" s="7"/>
      <c r="FE996" s="7"/>
      <c r="FF996" s="7"/>
      <c r="FG996" s="7"/>
      <c r="FH996" s="7"/>
      <c r="FI996" s="7"/>
      <c r="FJ996" s="7"/>
      <c r="FK996" s="7"/>
      <c r="FL996" s="7"/>
      <c r="FM996" s="7"/>
      <c r="FN996" s="7"/>
      <c r="FO996" s="7"/>
      <c r="FP996" s="7"/>
      <c r="FQ996" s="7"/>
      <c r="FR996" s="7"/>
      <c r="FS996" s="7"/>
      <c r="FT996" s="7"/>
      <c r="FU996" s="7"/>
      <c r="FV996" s="7"/>
      <c r="FW996" s="7"/>
      <c r="FX996" s="7"/>
      <c r="FY996" s="7"/>
      <c r="FZ996" s="7"/>
      <c r="GA996" s="7"/>
      <c r="GB996" s="7"/>
      <c r="GC996" s="7"/>
      <c r="GD996" s="7"/>
      <c r="GE996" s="7"/>
      <c r="GF996" s="7"/>
      <c r="GG996" s="7"/>
      <c r="GH996" s="7"/>
      <c r="GI996" s="7"/>
      <c r="GJ996" s="7"/>
      <c r="GK996" s="7"/>
      <c r="GL996" s="7"/>
      <c r="GM996" s="7"/>
      <c r="GN996" s="7"/>
      <c r="GO996" s="7"/>
      <c r="GP996" s="7"/>
      <c r="GQ996" s="7"/>
      <c r="GR996" s="7"/>
      <c r="GS996" s="7"/>
      <c r="GT996" s="7"/>
      <c r="GU996" s="7"/>
      <c r="GV996" s="7"/>
      <c r="GW996" s="7"/>
      <c r="GX996" s="7"/>
      <c r="GY996" s="7"/>
      <c r="GZ996" s="7"/>
      <c r="HA996" s="7"/>
      <c r="HB996" s="7"/>
      <c r="HC996" s="7"/>
      <c r="HD996" s="7"/>
      <c r="HE996" s="7"/>
      <c r="HF996" s="7"/>
      <c r="HG996" s="7"/>
      <c r="HH996" s="7"/>
      <c r="HI996" s="7"/>
      <c r="HJ996" s="7"/>
      <c r="HK996" s="7"/>
      <c r="HL996" s="7"/>
      <c r="HM996" s="7"/>
      <c r="HN996" s="7"/>
      <c r="HO996" s="7"/>
      <c r="HP996" s="7"/>
      <c r="HQ996" s="7"/>
      <c r="HR996" s="7"/>
      <c r="HS996" s="7"/>
      <c r="HT996" s="7"/>
      <c r="HU996" s="7"/>
      <c r="HV996" s="7"/>
      <c r="HW996" s="7"/>
      <c r="HX996" s="7"/>
      <c r="HY996" s="7"/>
      <c r="HZ996" s="7"/>
      <c r="IA996" s="7"/>
      <c r="IB996" s="7"/>
      <c r="IC996" s="7"/>
      <c r="ID996" s="7"/>
      <c r="IE996" s="7"/>
      <c r="IF996" s="7"/>
      <c r="IG996" s="7"/>
      <c r="IH996" s="7"/>
      <c r="II996" s="7"/>
      <c r="IJ996" s="7"/>
      <c r="IK996" s="7"/>
      <c r="IL996" s="7"/>
      <c r="IM996" s="7"/>
      <c r="IN996" s="7"/>
      <c r="IO996" s="7"/>
      <c r="IP996" s="7"/>
      <c r="IQ996" s="7"/>
    </row>
    <row r="997" spans="2:251">
      <c r="B997" s="65"/>
      <c r="C997" s="15"/>
      <c r="D997" s="15"/>
      <c r="F997" s="15"/>
      <c r="G997" s="14"/>
      <c r="H997" s="14"/>
      <c r="I997" s="14"/>
      <c r="J997" s="15"/>
      <c r="K997" s="14"/>
      <c r="L997" s="15"/>
      <c r="M997" s="15"/>
      <c r="N997" s="15"/>
      <c r="O997" s="15"/>
      <c r="P997" s="15"/>
      <c r="Q997" s="14"/>
      <c r="R997" s="15"/>
      <c r="S997" s="15"/>
      <c r="T997" s="15"/>
      <c r="U997" s="15"/>
      <c r="V997" s="15"/>
      <c r="W997" s="18"/>
      <c r="X997" s="15"/>
      <c r="Y997" s="15"/>
      <c r="Z997" s="18"/>
      <c r="AA997" s="15"/>
      <c r="AB997" s="15"/>
      <c r="AC997" s="18"/>
      <c r="AD997" s="16"/>
      <c r="AE997" s="16"/>
      <c r="AF997" s="11"/>
      <c r="AG997" s="15"/>
      <c r="AH997" s="15"/>
      <c r="AI997" s="18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4"/>
      <c r="AV997" s="15"/>
      <c r="AW997" s="15"/>
      <c r="AX997" s="15"/>
      <c r="AY997" s="15"/>
      <c r="AZ997" s="15"/>
      <c r="BA997" s="15"/>
      <c r="BB997" s="15"/>
      <c r="BC997" s="15"/>
      <c r="BD997" s="14"/>
      <c r="BE997" s="15"/>
      <c r="BF997" s="15"/>
      <c r="BG997" s="16"/>
      <c r="BH997" s="15"/>
      <c r="BI997" s="15"/>
      <c r="BJ997" s="7"/>
      <c r="BK997" s="7"/>
      <c r="BL997" s="15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7"/>
      <c r="CQ997" s="7"/>
      <c r="CR997" s="7"/>
      <c r="CS997" s="7"/>
      <c r="CT997" s="7"/>
      <c r="CU997" s="7"/>
      <c r="CV997" s="7"/>
      <c r="CW997" s="7"/>
      <c r="CX997" s="7"/>
      <c r="CY997" s="7"/>
      <c r="CZ997" s="7"/>
      <c r="DA997" s="7"/>
      <c r="DB997" s="7"/>
      <c r="DC997" s="7"/>
      <c r="DD997" s="7"/>
      <c r="DE997" s="7"/>
      <c r="DF997" s="7"/>
      <c r="DG997" s="7"/>
      <c r="DH997" s="7"/>
      <c r="DI997" s="7"/>
      <c r="DJ997" s="7"/>
      <c r="DK997" s="7"/>
      <c r="DL997" s="7"/>
      <c r="DM997" s="7"/>
      <c r="DN997" s="7"/>
      <c r="DO997" s="7"/>
      <c r="DP997" s="7"/>
      <c r="DQ997" s="7"/>
      <c r="DR997" s="7"/>
      <c r="DS997" s="7"/>
      <c r="DT997" s="7"/>
      <c r="DU997" s="7"/>
      <c r="DV997" s="7"/>
      <c r="DW997" s="7"/>
      <c r="DX997" s="7"/>
      <c r="DY997" s="7"/>
      <c r="DZ997" s="7"/>
      <c r="EA997" s="7"/>
      <c r="EB997" s="7"/>
      <c r="EC997" s="7"/>
      <c r="ED997" s="7"/>
      <c r="EE997" s="7"/>
      <c r="EF997" s="7"/>
      <c r="EG997" s="7"/>
      <c r="EH997" s="7"/>
      <c r="EI997" s="7"/>
      <c r="EJ997" s="7"/>
      <c r="EK997" s="7"/>
      <c r="EL997" s="7"/>
      <c r="EM997" s="7"/>
      <c r="EN997" s="7"/>
      <c r="EO997" s="7"/>
      <c r="EP997" s="7"/>
      <c r="EQ997" s="7"/>
      <c r="ER997" s="7"/>
      <c r="ES997" s="7"/>
      <c r="ET997" s="7"/>
      <c r="EU997" s="7"/>
      <c r="EV997" s="7"/>
      <c r="EW997" s="7"/>
      <c r="EX997" s="7"/>
      <c r="EY997" s="7"/>
      <c r="EZ997" s="7"/>
      <c r="FA997" s="7"/>
      <c r="FB997" s="7"/>
      <c r="FC997" s="7"/>
      <c r="FD997" s="7"/>
      <c r="FE997" s="7"/>
      <c r="FF997" s="7"/>
      <c r="FG997" s="7"/>
      <c r="FH997" s="7"/>
      <c r="FI997" s="7"/>
      <c r="FJ997" s="7"/>
      <c r="FK997" s="7"/>
      <c r="FL997" s="7"/>
      <c r="FM997" s="7"/>
      <c r="FN997" s="7"/>
      <c r="FO997" s="7"/>
      <c r="FP997" s="7"/>
      <c r="FQ997" s="7"/>
      <c r="FR997" s="7"/>
      <c r="FS997" s="7"/>
      <c r="FT997" s="7"/>
      <c r="FU997" s="7"/>
      <c r="FV997" s="7"/>
      <c r="FW997" s="7"/>
      <c r="FX997" s="7"/>
      <c r="FY997" s="7"/>
      <c r="FZ997" s="7"/>
      <c r="GA997" s="7"/>
      <c r="GB997" s="7"/>
      <c r="GC997" s="7"/>
      <c r="GD997" s="7"/>
      <c r="GE997" s="7"/>
      <c r="GF997" s="7"/>
      <c r="GG997" s="7"/>
      <c r="GH997" s="7"/>
      <c r="GI997" s="7"/>
      <c r="GJ997" s="7"/>
      <c r="GK997" s="7"/>
      <c r="GL997" s="7"/>
      <c r="GM997" s="7"/>
      <c r="GN997" s="7"/>
      <c r="GO997" s="7"/>
      <c r="GP997" s="7"/>
      <c r="GQ997" s="7"/>
      <c r="GR997" s="7"/>
      <c r="GS997" s="7"/>
      <c r="GT997" s="7"/>
      <c r="GU997" s="7"/>
      <c r="GV997" s="7"/>
      <c r="GW997" s="7"/>
      <c r="GX997" s="7"/>
      <c r="GY997" s="7"/>
      <c r="GZ997" s="7"/>
      <c r="HA997" s="7"/>
      <c r="HB997" s="7"/>
      <c r="HC997" s="7"/>
      <c r="HD997" s="7"/>
      <c r="HE997" s="7"/>
      <c r="HF997" s="7"/>
      <c r="HG997" s="7"/>
      <c r="HH997" s="7"/>
      <c r="HI997" s="7"/>
      <c r="HJ997" s="7"/>
      <c r="HK997" s="7"/>
      <c r="HL997" s="7"/>
      <c r="HM997" s="7"/>
      <c r="HN997" s="7"/>
      <c r="HO997" s="7"/>
      <c r="HP997" s="7"/>
      <c r="HQ997" s="7"/>
      <c r="HR997" s="7"/>
      <c r="HS997" s="7"/>
      <c r="HT997" s="7"/>
      <c r="HU997" s="7"/>
      <c r="HV997" s="7"/>
      <c r="HW997" s="7"/>
      <c r="HX997" s="7"/>
      <c r="HY997" s="7"/>
      <c r="HZ997" s="7"/>
      <c r="IA997" s="7"/>
      <c r="IB997" s="7"/>
      <c r="IC997" s="7"/>
      <c r="ID997" s="7"/>
      <c r="IE997" s="7"/>
      <c r="IF997" s="7"/>
      <c r="IG997" s="7"/>
      <c r="IH997" s="7"/>
      <c r="II997" s="7"/>
      <c r="IJ997" s="7"/>
      <c r="IK997" s="7"/>
      <c r="IL997" s="7"/>
      <c r="IM997" s="7"/>
      <c r="IN997" s="7"/>
      <c r="IO997" s="7"/>
      <c r="IP997" s="7"/>
      <c r="IQ997" s="7"/>
    </row>
    <row r="998" spans="2:251">
      <c r="B998" s="65"/>
      <c r="C998" s="15"/>
      <c r="D998" s="15"/>
      <c r="F998" s="15"/>
      <c r="G998" s="14"/>
      <c r="H998" s="14"/>
      <c r="I998" s="14"/>
      <c r="J998" s="15"/>
      <c r="K998" s="14"/>
      <c r="L998" s="15"/>
      <c r="M998" s="15"/>
      <c r="N998" s="15"/>
      <c r="O998" s="15"/>
      <c r="P998" s="15"/>
      <c r="Q998" s="14"/>
      <c r="R998" s="15"/>
      <c r="S998" s="15"/>
      <c r="T998" s="15"/>
      <c r="U998" s="15"/>
      <c r="V998" s="15"/>
      <c r="W998" s="18"/>
      <c r="X998" s="15"/>
      <c r="Y998" s="15"/>
      <c r="Z998" s="18"/>
      <c r="AA998" s="15"/>
      <c r="AB998" s="15"/>
      <c r="AC998" s="18"/>
      <c r="AD998" s="16"/>
      <c r="AE998" s="16"/>
      <c r="AF998" s="11"/>
      <c r="AG998" s="15"/>
      <c r="AH998" s="15"/>
      <c r="AI998" s="18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4"/>
      <c r="AV998" s="15"/>
      <c r="AW998" s="15"/>
      <c r="AX998" s="15"/>
      <c r="AY998" s="15"/>
      <c r="AZ998" s="15"/>
      <c r="BA998" s="15"/>
      <c r="BB998" s="15"/>
      <c r="BC998" s="15"/>
      <c r="BD998" s="14"/>
      <c r="BE998" s="15"/>
      <c r="BF998" s="15"/>
      <c r="BG998" s="16"/>
      <c r="BH998" s="15"/>
      <c r="BI998" s="15"/>
      <c r="BJ998" s="7"/>
      <c r="BK998" s="7"/>
      <c r="BL998" s="15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/>
      <c r="CR998" s="7"/>
      <c r="CS998" s="7"/>
      <c r="CT998" s="7"/>
      <c r="CU998" s="7"/>
      <c r="CV998" s="7"/>
      <c r="CW998" s="7"/>
      <c r="CX998" s="7"/>
      <c r="CY998" s="7"/>
      <c r="CZ998" s="7"/>
      <c r="DA998" s="7"/>
      <c r="DB998" s="7"/>
      <c r="DC998" s="7"/>
      <c r="DD998" s="7"/>
      <c r="DE998" s="7"/>
      <c r="DF998" s="7"/>
      <c r="DG998" s="7"/>
      <c r="DH998" s="7"/>
      <c r="DI998" s="7"/>
      <c r="DJ998" s="7"/>
      <c r="DK998" s="7"/>
      <c r="DL998" s="7"/>
      <c r="DM998" s="7"/>
      <c r="DN998" s="7"/>
      <c r="DO998" s="7"/>
      <c r="DP998" s="7"/>
      <c r="DQ998" s="7"/>
      <c r="DR998" s="7"/>
      <c r="DS998" s="7"/>
      <c r="DT998" s="7"/>
      <c r="DU998" s="7"/>
      <c r="DV998" s="7"/>
      <c r="DW998" s="7"/>
      <c r="DX998" s="7"/>
      <c r="DY998" s="7"/>
      <c r="DZ998" s="7"/>
      <c r="EA998" s="7"/>
      <c r="EB998" s="7"/>
      <c r="EC998" s="7"/>
      <c r="ED998" s="7"/>
      <c r="EE998" s="7"/>
      <c r="EF998" s="7"/>
      <c r="EG998" s="7"/>
      <c r="EH998" s="7"/>
      <c r="EI998" s="7"/>
      <c r="EJ998" s="7"/>
      <c r="EK998" s="7"/>
      <c r="EL998" s="7"/>
      <c r="EM998" s="7"/>
      <c r="EN998" s="7"/>
      <c r="EO998" s="7"/>
      <c r="EP998" s="7"/>
      <c r="EQ998" s="7"/>
      <c r="ER998" s="7"/>
      <c r="ES998" s="7"/>
      <c r="ET998" s="7"/>
      <c r="EU998" s="7"/>
      <c r="EV998" s="7"/>
      <c r="EW998" s="7"/>
      <c r="EX998" s="7"/>
      <c r="EY998" s="7"/>
      <c r="EZ998" s="7"/>
      <c r="FA998" s="7"/>
      <c r="FB998" s="7"/>
      <c r="FC998" s="7"/>
      <c r="FD998" s="7"/>
      <c r="FE998" s="7"/>
      <c r="FF998" s="7"/>
      <c r="FG998" s="7"/>
      <c r="FH998" s="7"/>
      <c r="FI998" s="7"/>
      <c r="FJ998" s="7"/>
      <c r="FK998" s="7"/>
      <c r="FL998" s="7"/>
      <c r="FM998" s="7"/>
      <c r="FN998" s="7"/>
      <c r="FO998" s="7"/>
      <c r="FP998" s="7"/>
      <c r="FQ998" s="7"/>
      <c r="FR998" s="7"/>
      <c r="FS998" s="7"/>
      <c r="FT998" s="7"/>
      <c r="FU998" s="7"/>
      <c r="FV998" s="7"/>
      <c r="FW998" s="7"/>
      <c r="FX998" s="7"/>
      <c r="FY998" s="7"/>
      <c r="FZ998" s="7"/>
      <c r="GA998" s="7"/>
      <c r="GB998" s="7"/>
      <c r="GC998" s="7"/>
      <c r="GD998" s="7"/>
      <c r="GE998" s="7"/>
      <c r="GF998" s="7"/>
      <c r="GG998" s="7"/>
      <c r="GH998" s="7"/>
      <c r="GI998" s="7"/>
      <c r="GJ998" s="7"/>
      <c r="GK998" s="7"/>
      <c r="GL998" s="7"/>
      <c r="GM998" s="7"/>
      <c r="GN998" s="7"/>
      <c r="GO998" s="7"/>
      <c r="GP998" s="7"/>
      <c r="GQ998" s="7"/>
      <c r="GR998" s="7"/>
      <c r="GS998" s="7"/>
      <c r="GT998" s="7"/>
      <c r="GU998" s="7"/>
      <c r="GV998" s="7"/>
      <c r="GW998" s="7"/>
      <c r="GX998" s="7"/>
      <c r="GY998" s="7"/>
      <c r="GZ998" s="7"/>
      <c r="HA998" s="7"/>
      <c r="HB998" s="7"/>
      <c r="HC998" s="7"/>
      <c r="HD998" s="7"/>
      <c r="HE998" s="7"/>
      <c r="HF998" s="7"/>
      <c r="HG998" s="7"/>
      <c r="HH998" s="7"/>
      <c r="HI998" s="7"/>
      <c r="HJ998" s="7"/>
      <c r="HK998" s="7"/>
      <c r="HL998" s="7"/>
      <c r="HM998" s="7"/>
      <c r="HN998" s="7"/>
      <c r="HO998" s="7"/>
      <c r="HP998" s="7"/>
      <c r="HQ998" s="7"/>
      <c r="HR998" s="7"/>
      <c r="HS998" s="7"/>
      <c r="HT998" s="7"/>
      <c r="HU998" s="7"/>
      <c r="HV998" s="7"/>
      <c r="HW998" s="7"/>
      <c r="HX998" s="7"/>
      <c r="HY998" s="7"/>
      <c r="HZ998" s="7"/>
      <c r="IA998" s="7"/>
      <c r="IB998" s="7"/>
      <c r="IC998" s="7"/>
      <c r="ID998" s="7"/>
      <c r="IE998" s="7"/>
      <c r="IF998" s="7"/>
      <c r="IG998" s="7"/>
      <c r="IH998" s="7"/>
      <c r="II998" s="7"/>
      <c r="IJ998" s="7"/>
      <c r="IK998" s="7"/>
      <c r="IL998" s="7"/>
      <c r="IM998" s="7"/>
      <c r="IN998" s="7"/>
      <c r="IO998" s="7"/>
      <c r="IP998" s="7"/>
      <c r="IQ998" s="7"/>
    </row>
    <row r="999" spans="2:251">
      <c r="B999" s="65"/>
      <c r="C999" s="15"/>
      <c r="D999" s="15"/>
      <c r="F999" s="15"/>
      <c r="G999" s="14"/>
      <c r="H999" s="14"/>
      <c r="I999" s="14"/>
      <c r="J999" s="15"/>
      <c r="K999" s="14"/>
      <c r="L999" s="15"/>
      <c r="M999" s="15"/>
      <c r="N999" s="15"/>
      <c r="O999" s="15"/>
      <c r="P999" s="15"/>
      <c r="Q999" s="14"/>
      <c r="R999" s="15"/>
      <c r="S999" s="15"/>
      <c r="T999" s="15"/>
      <c r="U999" s="15"/>
      <c r="V999" s="15"/>
      <c r="W999" s="18"/>
      <c r="X999" s="15"/>
      <c r="Y999" s="15"/>
      <c r="Z999" s="18"/>
      <c r="AA999" s="15"/>
      <c r="AB999" s="15"/>
      <c r="AC999" s="18"/>
      <c r="AD999" s="16"/>
      <c r="AE999" s="16"/>
      <c r="AF999" s="11"/>
      <c r="AG999" s="15"/>
      <c r="AH999" s="15"/>
      <c r="AI999" s="18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4"/>
      <c r="AV999" s="15"/>
      <c r="AW999" s="15"/>
      <c r="AX999" s="15"/>
      <c r="AY999" s="15"/>
      <c r="AZ999" s="15"/>
      <c r="BA999" s="15"/>
      <c r="BB999" s="15"/>
      <c r="BC999" s="15"/>
      <c r="BD999" s="14"/>
      <c r="BE999" s="15"/>
      <c r="BF999" s="15"/>
      <c r="BG999" s="16"/>
      <c r="BH999" s="15"/>
      <c r="BI999" s="15"/>
      <c r="BJ999" s="7"/>
      <c r="BK999" s="7"/>
      <c r="BL999" s="15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7"/>
      <c r="CQ999" s="7"/>
      <c r="CR999" s="7"/>
      <c r="CS999" s="7"/>
      <c r="CT999" s="7"/>
      <c r="CU999" s="7"/>
      <c r="CV999" s="7"/>
      <c r="CW999" s="7"/>
      <c r="CX999" s="7"/>
      <c r="CY999" s="7"/>
      <c r="CZ999" s="7"/>
      <c r="DA999" s="7"/>
      <c r="DB999" s="7"/>
      <c r="DC999" s="7"/>
      <c r="DD999" s="7"/>
      <c r="DE999" s="7"/>
      <c r="DF999" s="7"/>
      <c r="DG999" s="7"/>
      <c r="DH999" s="7"/>
      <c r="DI999" s="7"/>
      <c r="DJ999" s="7"/>
      <c r="DK999" s="7"/>
      <c r="DL999" s="7"/>
      <c r="DM999" s="7"/>
      <c r="DN999" s="7"/>
      <c r="DO999" s="7"/>
      <c r="DP999" s="7"/>
      <c r="DQ999" s="7"/>
      <c r="DR999" s="7"/>
      <c r="DS999" s="7"/>
      <c r="DT999" s="7"/>
      <c r="DU999" s="7"/>
      <c r="DV999" s="7"/>
      <c r="DW999" s="7"/>
      <c r="DX999" s="7"/>
      <c r="DY999" s="7"/>
      <c r="DZ999" s="7"/>
      <c r="EA999" s="7"/>
      <c r="EB999" s="7"/>
      <c r="EC999" s="7"/>
      <c r="ED999" s="7"/>
      <c r="EE999" s="7"/>
      <c r="EF999" s="7"/>
      <c r="EG999" s="7"/>
      <c r="EH999" s="7"/>
      <c r="EI999" s="7"/>
      <c r="EJ999" s="7"/>
      <c r="EK999" s="7"/>
      <c r="EL999" s="7"/>
      <c r="EM999" s="7"/>
      <c r="EN999" s="7"/>
      <c r="EO999" s="7"/>
      <c r="EP999" s="7"/>
      <c r="EQ999" s="7"/>
      <c r="ER999" s="7"/>
      <c r="ES999" s="7"/>
      <c r="ET999" s="7"/>
      <c r="EU999" s="7"/>
      <c r="EV999" s="7"/>
      <c r="EW999" s="7"/>
      <c r="EX999" s="7"/>
      <c r="EY999" s="7"/>
      <c r="EZ999" s="7"/>
      <c r="FA999" s="7"/>
      <c r="FB999" s="7"/>
      <c r="FC999" s="7"/>
      <c r="FD999" s="7"/>
      <c r="FE999" s="7"/>
      <c r="FF999" s="7"/>
      <c r="FG999" s="7"/>
      <c r="FH999" s="7"/>
      <c r="FI999" s="7"/>
      <c r="FJ999" s="7"/>
      <c r="FK999" s="7"/>
      <c r="FL999" s="7"/>
      <c r="FM999" s="7"/>
      <c r="FN999" s="7"/>
      <c r="FO999" s="7"/>
      <c r="FP999" s="7"/>
      <c r="FQ999" s="7"/>
      <c r="FR999" s="7"/>
      <c r="FS999" s="7"/>
      <c r="FT999" s="7"/>
      <c r="FU999" s="7"/>
      <c r="FV999" s="7"/>
      <c r="FW999" s="7"/>
      <c r="FX999" s="7"/>
      <c r="FY999" s="7"/>
      <c r="FZ999" s="7"/>
      <c r="GA999" s="7"/>
      <c r="GB999" s="7"/>
      <c r="GC999" s="7"/>
      <c r="GD999" s="7"/>
      <c r="GE999" s="7"/>
      <c r="GF999" s="7"/>
      <c r="GG999" s="7"/>
      <c r="GH999" s="7"/>
      <c r="GI999" s="7"/>
      <c r="GJ999" s="7"/>
      <c r="GK999" s="7"/>
      <c r="GL999" s="7"/>
      <c r="GM999" s="7"/>
      <c r="GN999" s="7"/>
      <c r="GO999" s="7"/>
      <c r="GP999" s="7"/>
      <c r="GQ999" s="7"/>
      <c r="GR999" s="7"/>
      <c r="GS999" s="7"/>
      <c r="GT999" s="7"/>
      <c r="GU999" s="7"/>
      <c r="GV999" s="7"/>
      <c r="GW999" s="7"/>
      <c r="GX999" s="7"/>
      <c r="GY999" s="7"/>
      <c r="GZ999" s="7"/>
      <c r="HA999" s="7"/>
      <c r="HB999" s="7"/>
      <c r="HC999" s="7"/>
      <c r="HD999" s="7"/>
      <c r="HE999" s="7"/>
      <c r="HF999" s="7"/>
      <c r="HG999" s="7"/>
      <c r="HH999" s="7"/>
      <c r="HI999" s="7"/>
      <c r="HJ999" s="7"/>
      <c r="HK999" s="7"/>
      <c r="HL999" s="7"/>
      <c r="HM999" s="7"/>
      <c r="HN999" s="7"/>
      <c r="HO999" s="7"/>
      <c r="HP999" s="7"/>
      <c r="HQ999" s="7"/>
      <c r="HR999" s="7"/>
      <c r="HS999" s="7"/>
      <c r="HT999" s="7"/>
      <c r="HU999" s="7"/>
      <c r="HV999" s="7"/>
      <c r="HW999" s="7"/>
      <c r="HX999" s="7"/>
      <c r="HY999" s="7"/>
      <c r="HZ999" s="7"/>
      <c r="IA999" s="7"/>
      <c r="IB999" s="7"/>
      <c r="IC999" s="7"/>
      <c r="ID999" s="7"/>
      <c r="IE999" s="7"/>
      <c r="IF999" s="7"/>
      <c r="IG999" s="7"/>
      <c r="IH999" s="7"/>
      <c r="II999" s="7"/>
      <c r="IJ999" s="7"/>
      <c r="IK999" s="7"/>
      <c r="IL999" s="7"/>
      <c r="IM999" s="7"/>
      <c r="IN999" s="7"/>
      <c r="IO999" s="7"/>
      <c r="IP999" s="7"/>
      <c r="IQ999" s="7"/>
    </row>
    <row r="1000" spans="2:251">
      <c r="B1000" s="65"/>
      <c r="C1000" s="15"/>
      <c r="D1000" s="15"/>
      <c r="F1000" s="15"/>
      <c r="G1000" s="14"/>
      <c r="H1000" s="14"/>
      <c r="I1000" s="14"/>
      <c r="J1000" s="15"/>
      <c r="K1000" s="14"/>
      <c r="L1000" s="15"/>
      <c r="M1000" s="15"/>
      <c r="N1000" s="15"/>
      <c r="O1000" s="15"/>
      <c r="P1000" s="15"/>
      <c r="Q1000" s="14"/>
      <c r="R1000" s="15"/>
      <c r="S1000" s="15"/>
      <c r="T1000" s="15"/>
      <c r="U1000" s="15"/>
      <c r="V1000" s="15"/>
      <c r="W1000" s="18"/>
      <c r="X1000" s="15"/>
      <c r="Y1000" s="15"/>
      <c r="Z1000" s="18"/>
      <c r="AA1000" s="15"/>
      <c r="AB1000" s="15"/>
      <c r="AC1000" s="18"/>
      <c r="AD1000" s="16"/>
      <c r="AE1000" s="16"/>
      <c r="AF1000" s="11"/>
      <c r="AG1000" s="15"/>
      <c r="AH1000" s="15"/>
      <c r="AI1000" s="18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4"/>
      <c r="AV1000" s="15"/>
      <c r="AW1000" s="15"/>
      <c r="AX1000" s="15"/>
      <c r="AY1000" s="15"/>
      <c r="AZ1000" s="15"/>
      <c r="BA1000" s="15"/>
      <c r="BB1000" s="15"/>
      <c r="BC1000" s="15"/>
      <c r="BD1000" s="14"/>
      <c r="BE1000" s="15"/>
      <c r="BF1000" s="15"/>
      <c r="BG1000" s="16"/>
      <c r="BH1000" s="15"/>
      <c r="BI1000" s="15"/>
      <c r="BJ1000" s="7"/>
      <c r="BK1000" s="7"/>
      <c r="BL1000" s="15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  <c r="CR1000" s="7"/>
      <c r="CS1000" s="7"/>
      <c r="CT1000" s="7"/>
      <c r="CU1000" s="7"/>
      <c r="CV1000" s="7"/>
      <c r="CW1000" s="7"/>
      <c r="CX1000" s="7"/>
      <c r="CY1000" s="7"/>
      <c r="CZ1000" s="7"/>
      <c r="DA1000" s="7"/>
      <c r="DB1000" s="7"/>
      <c r="DC1000" s="7"/>
      <c r="DD1000" s="7"/>
      <c r="DE1000" s="7"/>
      <c r="DF1000" s="7"/>
      <c r="DG1000" s="7"/>
      <c r="DH1000" s="7"/>
      <c r="DI1000" s="7"/>
      <c r="DJ1000" s="7"/>
      <c r="DK1000" s="7"/>
      <c r="DL1000" s="7"/>
      <c r="DM1000" s="7"/>
      <c r="DN1000" s="7"/>
      <c r="DO1000" s="7"/>
      <c r="DP1000" s="7"/>
      <c r="DQ1000" s="7"/>
      <c r="DR1000" s="7"/>
      <c r="DS1000" s="7"/>
      <c r="DT1000" s="7"/>
      <c r="DU1000" s="7"/>
      <c r="DV1000" s="7"/>
      <c r="DW1000" s="7"/>
      <c r="DX1000" s="7"/>
      <c r="DY1000" s="7"/>
      <c r="DZ1000" s="7"/>
      <c r="EA1000" s="7"/>
      <c r="EB1000" s="7"/>
      <c r="EC1000" s="7"/>
      <c r="ED1000" s="7"/>
      <c r="EE1000" s="7"/>
      <c r="EF1000" s="7"/>
      <c r="EG1000" s="7"/>
      <c r="EH1000" s="7"/>
      <c r="EI1000" s="7"/>
      <c r="EJ1000" s="7"/>
      <c r="EK1000" s="7"/>
      <c r="EL1000" s="7"/>
      <c r="EM1000" s="7"/>
      <c r="EN1000" s="7"/>
      <c r="EO1000" s="7"/>
      <c r="EP1000" s="7"/>
      <c r="EQ1000" s="7"/>
      <c r="ER1000" s="7"/>
      <c r="ES1000" s="7"/>
      <c r="ET1000" s="7"/>
      <c r="EU1000" s="7"/>
      <c r="EV1000" s="7"/>
      <c r="EW1000" s="7"/>
      <c r="EX1000" s="7"/>
      <c r="EY1000" s="7"/>
      <c r="EZ1000" s="7"/>
      <c r="FA1000" s="7"/>
      <c r="FB1000" s="7"/>
      <c r="FC1000" s="7"/>
      <c r="FD1000" s="7"/>
      <c r="FE1000" s="7"/>
      <c r="FF1000" s="7"/>
      <c r="FG1000" s="7"/>
      <c r="FH1000" s="7"/>
      <c r="FI1000" s="7"/>
      <c r="FJ1000" s="7"/>
      <c r="FK1000" s="7"/>
      <c r="FL1000" s="7"/>
      <c r="FM1000" s="7"/>
      <c r="FN1000" s="7"/>
      <c r="FO1000" s="7"/>
      <c r="FP1000" s="7"/>
      <c r="FQ1000" s="7"/>
      <c r="FR1000" s="7"/>
      <c r="FS1000" s="7"/>
      <c r="FT1000" s="7"/>
      <c r="FU1000" s="7"/>
      <c r="FV1000" s="7"/>
      <c r="FW1000" s="7"/>
      <c r="FX1000" s="7"/>
      <c r="FY1000" s="7"/>
      <c r="FZ1000" s="7"/>
      <c r="GA1000" s="7"/>
      <c r="GB1000" s="7"/>
      <c r="GC1000" s="7"/>
      <c r="GD1000" s="7"/>
      <c r="GE1000" s="7"/>
      <c r="GF1000" s="7"/>
      <c r="GG1000" s="7"/>
      <c r="GH1000" s="7"/>
      <c r="GI1000" s="7"/>
      <c r="GJ1000" s="7"/>
      <c r="GK1000" s="7"/>
      <c r="GL1000" s="7"/>
      <c r="GM1000" s="7"/>
      <c r="GN1000" s="7"/>
      <c r="GO1000" s="7"/>
      <c r="GP1000" s="7"/>
      <c r="GQ1000" s="7"/>
      <c r="GR1000" s="7"/>
      <c r="GS1000" s="7"/>
      <c r="GT1000" s="7"/>
      <c r="GU1000" s="7"/>
      <c r="GV1000" s="7"/>
      <c r="GW1000" s="7"/>
      <c r="GX1000" s="7"/>
      <c r="GY1000" s="7"/>
      <c r="GZ1000" s="7"/>
      <c r="HA1000" s="7"/>
      <c r="HB1000" s="7"/>
      <c r="HC1000" s="7"/>
      <c r="HD1000" s="7"/>
      <c r="HE1000" s="7"/>
      <c r="HF1000" s="7"/>
      <c r="HG1000" s="7"/>
      <c r="HH1000" s="7"/>
      <c r="HI1000" s="7"/>
      <c r="HJ1000" s="7"/>
      <c r="HK1000" s="7"/>
      <c r="HL1000" s="7"/>
      <c r="HM1000" s="7"/>
      <c r="HN1000" s="7"/>
      <c r="HO1000" s="7"/>
      <c r="HP1000" s="7"/>
      <c r="HQ1000" s="7"/>
      <c r="HR1000" s="7"/>
      <c r="HS1000" s="7"/>
      <c r="HT1000" s="7"/>
      <c r="HU1000" s="7"/>
      <c r="HV1000" s="7"/>
      <c r="HW1000" s="7"/>
      <c r="HX1000" s="7"/>
      <c r="HY1000" s="7"/>
      <c r="HZ1000" s="7"/>
      <c r="IA1000" s="7"/>
      <c r="IB1000" s="7"/>
      <c r="IC1000" s="7"/>
      <c r="ID1000" s="7"/>
      <c r="IE1000" s="7"/>
      <c r="IF1000" s="7"/>
      <c r="IG1000" s="7"/>
      <c r="IH1000" s="7"/>
      <c r="II1000" s="7"/>
      <c r="IJ1000" s="7"/>
      <c r="IK1000" s="7"/>
      <c r="IL1000" s="7"/>
      <c r="IM1000" s="7"/>
      <c r="IN1000" s="7"/>
      <c r="IO1000" s="7"/>
      <c r="IP1000" s="7"/>
      <c r="IQ1000" s="7"/>
    </row>
    <row r="1001" spans="2:251">
      <c r="B1001" s="65"/>
      <c r="C1001" s="15"/>
      <c r="D1001" s="15"/>
      <c r="F1001" s="15"/>
      <c r="G1001" s="14"/>
      <c r="H1001" s="14"/>
      <c r="I1001" s="14"/>
      <c r="J1001" s="15"/>
      <c r="K1001" s="14"/>
      <c r="L1001" s="15"/>
      <c r="M1001" s="15"/>
      <c r="N1001" s="15"/>
      <c r="O1001" s="15"/>
      <c r="P1001" s="15"/>
      <c r="Q1001" s="14"/>
      <c r="R1001" s="15"/>
      <c r="S1001" s="15"/>
      <c r="T1001" s="15"/>
      <c r="U1001" s="15"/>
      <c r="V1001" s="15"/>
      <c r="W1001" s="18"/>
      <c r="X1001" s="15"/>
      <c r="Y1001" s="15"/>
      <c r="Z1001" s="18"/>
      <c r="AA1001" s="15"/>
      <c r="AB1001" s="15"/>
      <c r="AC1001" s="18"/>
      <c r="AD1001" s="16"/>
      <c r="AE1001" s="16"/>
      <c r="AF1001" s="11"/>
      <c r="AG1001" s="15"/>
      <c r="AH1001" s="15"/>
      <c r="AI1001" s="18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4"/>
      <c r="AV1001" s="15"/>
      <c r="AW1001" s="15"/>
      <c r="AX1001" s="15"/>
      <c r="AY1001" s="15"/>
      <c r="AZ1001" s="15"/>
      <c r="BA1001" s="15"/>
      <c r="BB1001" s="15"/>
      <c r="BC1001" s="15"/>
      <c r="BD1001" s="14"/>
      <c r="BE1001" s="15"/>
      <c r="BF1001" s="15"/>
      <c r="BG1001" s="16"/>
      <c r="BH1001" s="15"/>
      <c r="BI1001" s="15"/>
      <c r="BJ1001" s="7"/>
      <c r="BK1001" s="7"/>
      <c r="BL1001" s="15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  <c r="BY1001" s="7"/>
      <c r="BZ1001" s="7"/>
      <c r="CA1001" s="7"/>
      <c r="CB1001" s="7"/>
      <c r="CC1001" s="7"/>
      <c r="CD1001" s="7"/>
      <c r="CE1001" s="7"/>
      <c r="CF1001" s="7"/>
      <c r="CG1001" s="7"/>
      <c r="CH1001" s="7"/>
      <c r="CI1001" s="7"/>
      <c r="CJ1001" s="7"/>
      <c r="CK1001" s="7"/>
      <c r="CL1001" s="7"/>
      <c r="CM1001" s="7"/>
      <c r="CN1001" s="7"/>
      <c r="CO1001" s="7"/>
      <c r="CP1001" s="7"/>
      <c r="CQ1001" s="7"/>
      <c r="CR1001" s="7"/>
      <c r="CS1001" s="7"/>
      <c r="CT1001" s="7"/>
      <c r="CU1001" s="7"/>
      <c r="CV1001" s="7"/>
      <c r="CW1001" s="7"/>
      <c r="CX1001" s="7"/>
      <c r="CY1001" s="7"/>
      <c r="CZ1001" s="7"/>
      <c r="DA1001" s="7"/>
      <c r="DB1001" s="7"/>
      <c r="DC1001" s="7"/>
      <c r="DD1001" s="7"/>
      <c r="DE1001" s="7"/>
      <c r="DF1001" s="7"/>
      <c r="DG1001" s="7"/>
      <c r="DH1001" s="7"/>
      <c r="DI1001" s="7"/>
      <c r="DJ1001" s="7"/>
      <c r="DK1001" s="7"/>
      <c r="DL1001" s="7"/>
      <c r="DM1001" s="7"/>
      <c r="DN1001" s="7"/>
      <c r="DO1001" s="7"/>
      <c r="DP1001" s="7"/>
      <c r="DQ1001" s="7"/>
      <c r="DR1001" s="7"/>
      <c r="DS1001" s="7"/>
      <c r="DT1001" s="7"/>
      <c r="DU1001" s="7"/>
      <c r="DV1001" s="7"/>
      <c r="DW1001" s="7"/>
      <c r="DX1001" s="7"/>
      <c r="DY1001" s="7"/>
      <c r="DZ1001" s="7"/>
      <c r="EA1001" s="7"/>
      <c r="EB1001" s="7"/>
      <c r="EC1001" s="7"/>
      <c r="ED1001" s="7"/>
      <c r="EE1001" s="7"/>
      <c r="EF1001" s="7"/>
      <c r="EG1001" s="7"/>
      <c r="EH1001" s="7"/>
      <c r="EI1001" s="7"/>
      <c r="EJ1001" s="7"/>
      <c r="EK1001" s="7"/>
      <c r="EL1001" s="7"/>
      <c r="EM1001" s="7"/>
      <c r="EN1001" s="7"/>
      <c r="EO1001" s="7"/>
      <c r="EP1001" s="7"/>
      <c r="EQ1001" s="7"/>
      <c r="ER1001" s="7"/>
      <c r="ES1001" s="7"/>
      <c r="ET1001" s="7"/>
      <c r="EU1001" s="7"/>
      <c r="EV1001" s="7"/>
      <c r="EW1001" s="7"/>
      <c r="EX1001" s="7"/>
      <c r="EY1001" s="7"/>
      <c r="EZ1001" s="7"/>
      <c r="FA1001" s="7"/>
      <c r="FB1001" s="7"/>
      <c r="FC1001" s="7"/>
      <c r="FD1001" s="7"/>
      <c r="FE1001" s="7"/>
      <c r="FF1001" s="7"/>
      <c r="FG1001" s="7"/>
      <c r="FH1001" s="7"/>
      <c r="FI1001" s="7"/>
      <c r="FJ1001" s="7"/>
      <c r="FK1001" s="7"/>
      <c r="FL1001" s="7"/>
      <c r="FM1001" s="7"/>
      <c r="FN1001" s="7"/>
      <c r="FO1001" s="7"/>
      <c r="FP1001" s="7"/>
      <c r="FQ1001" s="7"/>
      <c r="FR1001" s="7"/>
      <c r="FS1001" s="7"/>
      <c r="FT1001" s="7"/>
      <c r="FU1001" s="7"/>
      <c r="FV1001" s="7"/>
      <c r="FW1001" s="7"/>
      <c r="FX1001" s="7"/>
      <c r="FY1001" s="7"/>
      <c r="FZ1001" s="7"/>
      <c r="GA1001" s="7"/>
      <c r="GB1001" s="7"/>
      <c r="GC1001" s="7"/>
      <c r="GD1001" s="7"/>
      <c r="GE1001" s="7"/>
      <c r="GF1001" s="7"/>
      <c r="GG1001" s="7"/>
      <c r="GH1001" s="7"/>
      <c r="GI1001" s="7"/>
      <c r="GJ1001" s="7"/>
      <c r="GK1001" s="7"/>
      <c r="GL1001" s="7"/>
      <c r="GM1001" s="7"/>
      <c r="GN1001" s="7"/>
      <c r="GO1001" s="7"/>
      <c r="GP1001" s="7"/>
      <c r="GQ1001" s="7"/>
      <c r="GR1001" s="7"/>
      <c r="GS1001" s="7"/>
      <c r="GT1001" s="7"/>
      <c r="GU1001" s="7"/>
      <c r="GV1001" s="7"/>
      <c r="GW1001" s="7"/>
      <c r="GX1001" s="7"/>
      <c r="GY1001" s="7"/>
      <c r="GZ1001" s="7"/>
      <c r="HA1001" s="7"/>
      <c r="HB1001" s="7"/>
      <c r="HC1001" s="7"/>
      <c r="HD1001" s="7"/>
      <c r="HE1001" s="7"/>
      <c r="HF1001" s="7"/>
      <c r="HG1001" s="7"/>
      <c r="HH1001" s="7"/>
      <c r="HI1001" s="7"/>
      <c r="HJ1001" s="7"/>
      <c r="HK1001" s="7"/>
      <c r="HL1001" s="7"/>
      <c r="HM1001" s="7"/>
      <c r="HN1001" s="7"/>
      <c r="HO1001" s="7"/>
      <c r="HP1001" s="7"/>
      <c r="HQ1001" s="7"/>
      <c r="HR1001" s="7"/>
      <c r="HS1001" s="7"/>
      <c r="HT1001" s="7"/>
      <c r="HU1001" s="7"/>
      <c r="HV1001" s="7"/>
      <c r="HW1001" s="7"/>
      <c r="HX1001" s="7"/>
      <c r="HY1001" s="7"/>
      <c r="HZ1001" s="7"/>
      <c r="IA1001" s="7"/>
      <c r="IB1001" s="7"/>
      <c r="IC1001" s="7"/>
      <c r="ID1001" s="7"/>
      <c r="IE1001" s="7"/>
      <c r="IF1001" s="7"/>
      <c r="IG1001" s="7"/>
      <c r="IH1001" s="7"/>
      <c r="II1001" s="7"/>
      <c r="IJ1001" s="7"/>
      <c r="IK1001" s="7"/>
      <c r="IL1001" s="7"/>
      <c r="IM1001" s="7"/>
      <c r="IN1001" s="7"/>
      <c r="IO1001" s="7"/>
      <c r="IP1001" s="7"/>
      <c r="IQ1001" s="7"/>
    </row>
    <row r="1002" spans="2:251">
      <c r="B1002" s="65"/>
      <c r="C1002" s="15"/>
      <c r="D1002" s="15"/>
      <c r="F1002" s="15"/>
      <c r="G1002" s="14"/>
      <c r="H1002" s="14"/>
      <c r="I1002" s="14"/>
      <c r="J1002" s="15"/>
      <c r="K1002" s="14"/>
      <c r="L1002" s="15"/>
      <c r="M1002" s="15"/>
      <c r="N1002" s="15"/>
      <c r="O1002" s="15"/>
      <c r="P1002" s="15"/>
      <c r="Q1002" s="14"/>
      <c r="R1002" s="15"/>
      <c r="S1002" s="15"/>
      <c r="T1002" s="15"/>
      <c r="U1002" s="15"/>
      <c r="V1002" s="15"/>
      <c r="W1002" s="18"/>
      <c r="X1002" s="15"/>
      <c r="Y1002" s="15"/>
      <c r="Z1002" s="18"/>
      <c r="AA1002" s="15"/>
      <c r="AB1002" s="15"/>
      <c r="AC1002" s="18"/>
      <c r="AD1002" s="16"/>
      <c r="AE1002" s="16"/>
      <c r="AF1002" s="11"/>
      <c r="AG1002" s="15"/>
      <c r="AH1002" s="15"/>
      <c r="AI1002" s="18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4"/>
      <c r="AV1002" s="15"/>
      <c r="AW1002" s="15"/>
      <c r="AX1002" s="15"/>
      <c r="AY1002" s="15"/>
      <c r="AZ1002" s="15"/>
      <c r="BA1002" s="15"/>
      <c r="BB1002" s="15"/>
      <c r="BC1002" s="15"/>
      <c r="BD1002" s="14"/>
      <c r="BE1002" s="15"/>
      <c r="BF1002" s="15"/>
      <c r="BG1002" s="16"/>
      <c r="BH1002" s="15"/>
      <c r="BI1002" s="15"/>
      <c r="BJ1002" s="7"/>
      <c r="BK1002" s="7"/>
      <c r="BL1002" s="15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  <c r="BY1002" s="7"/>
      <c r="BZ1002" s="7"/>
      <c r="CA1002" s="7"/>
      <c r="CB1002" s="7"/>
      <c r="CC1002" s="7"/>
      <c r="CD1002" s="7"/>
      <c r="CE1002" s="7"/>
      <c r="CF1002" s="7"/>
      <c r="CG1002" s="7"/>
      <c r="CH1002" s="7"/>
      <c r="CI1002" s="7"/>
      <c r="CJ1002" s="7"/>
      <c r="CK1002" s="7"/>
      <c r="CL1002" s="7"/>
      <c r="CM1002" s="7"/>
      <c r="CN1002" s="7"/>
      <c r="CO1002" s="7"/>
      <c r="CP1002" s="7"/>
      <c r="CQ1002" s="7"/>
      <c r="CR1002" s="7"/>
      <c r="CS1002" s="7"/>
      <c r="CT1002" s="7"/>
      <c r="CU1002" s="7"/>
      <c r="CV1002" s="7"/>
      <c r="CW1002" s="7"/>
      <c r="CX1002" s="7"/>
      <c r="CY1002" s="7"/>
      <c r="CZ1002" s="7"/>
      <c r="DA1002" s="7"/>
      <c r="DB1002" s="7"/>
      <c r="DC1002" s="7"/>
      <c r="DD1002" s="7"/>
      <c r="DE1002" s="7"/>
      <c r="DF1002" s="7"/>
      <c r="DG1002" s="7"/>
      <c r="DH1002" s="7"/>
      <c r="DI1002" s="7"/>
      <c r="DJ1002" s="7"/>
      <c r="DK1002" s="7"/>
      <c r="DL1002" s="7"/>
      <c r="DM1002" s="7"/>
      <c r="DN1002" s="7"/>
      <c r="DO1002" s="7"/>
      <c r="DP1002" s="7"/>
      <c r="DQ1002" s="7"/>
      <c r="DR1002" s="7"/>
      <c r="DS1002" s="7"/>
      <c r="DT1002" s="7"/>
      <c r="DU1002" s="7"/>
      <c r="DV1002" s="7"/>
      <c r="DW1002" s="7"/>
      <c r="DX1002" s="7"/>
      <c r="DY1002" s="7"/>
      <c r="DZ1002" s="7"/>
      <c r="EA1002" s="7"/>
      <c r="EB1002" s="7"/>
      <c r="EC1002" s="7"/>
      <c r="ED1002" s="7"/>
      <c r="EE1002" s="7"/>
      <c r="EF1002" s="7"/>
      <c r="EG1002" s="7"/>
      <c r="EH1002" s="7"/>
      <c r="EI1002" s="7"/>
      <c r="EJ1002" s="7"/>
      <c r="EK1002" s="7"/>
      <c r="EL1002" s="7"/>
      <c r="EM1002" s="7"/>
      <c r="EN1002" s="7"/>
      <c r="EO1002" s="7"/>
      <c r="EP1002" s="7"/>
      <c r="EQ1002" s="7"/>
      <c r="ER1002" s="7"/>
      <c r="ES1002" s="7"/>
      <c r="ET1002" s="7"/>
      <c r="EU1002" s="7"/>
      <c r="EV1002" s="7"/>
      <c r="EW1002" s="7"/>
      <c r="EX1002" s="7"/>
      <c r="EY1002" s="7"/>
      <c r="EZ1002" s="7"/>
      <c r="FA1002" s="7"/>
      <c r="FB1002" s="7"/>
      <c r="FC1002" s="7"/>
      <c r="FD1002" s="7"/>
      <c r="FE1002" s="7"/>
      <c r="FF1002" s="7"/>
      <c r="FG1002" s="7"/>
      <c r="FH1002" s="7"/>
      <c r="FI1002" s="7"/>
      <c r="FJ1002" s="7"/>
      <c r="FK1002" s="7"/>
      <c r="FL1002" s="7"/>
      <c r="FM1002" s="7"/>
      <c r="FN1002" s="7"/>
      <c r="FO1002" s="7"/>
      <c r="FP1002" s="7"/>
      <c r="FQ1002" s="7"/>
      <c r="FR1002" s="7"/>
      <c r="FS1002" s="7"/>
      <c r="FT1002" s="7"/>
      <c r="FU1002" s="7"/>
      <c r="FV1002" s="7"/>
      <c r="FW1002" s="7"/>
      <c r="FX1002" s="7"/>
      <c r="FY1002" s="7"/>
      <c r="FZ1002" s="7"/>
      <c r="GA1002" s="7"/>
      <c r="GB1002" s="7"/>
      <c r="GC1002" s="7"/>
      <c r="GD1002" s="7"/>
      <c r="GE1002" s="7"/>
      <c r="GF1002" s="7"/>
      <c r="GG1002" s="7"/>
      <c r="GH1002" s="7"/>
      <c r="GI1002" s="7"/>
      <c r="GJ1002" s="7"/>
      <c r="GK1002" s="7"/>
      <c r="GL1002" s="7"/>
      <c r="GM1002" s="7"/>
      <c r="GN1002" s="7"/>
      <c r="GO1002" s="7"/>
      <c r="GP1002" s="7"/>
      <c r="GQ1002" s="7"/>
      <c r="GR1002" s="7"/>
      <c r="GS1002" s="7"/>
      <c r="GT1002" s="7"/>
      <c r="GU1002" s="7"/>
      <c r="GV1002" s="7"/>
      <c r="GW1002" s="7"/>
      <c r="GX1002" s="7"/>
      <c r="GY1002" s="7"/>
      <c r="GZ1002" s="7"/>
      <c r="HA1002" s="7"/>
      <c r="HB1002" s="7"/>
      <c r="HC1002" s="7"/>
      <c r="HD1002" s="7"/>
      <c r="HE1002" s="7"/>
      <c r="HF1002" s="7"/>
      <c r="HG1002" s="7"/>
      <c r="HH1002" s="7"/>
      <c r="HI1002" s="7"/>
      <c r="HJ1002" s="7"/>
      <c r="HK1002" s="7"/>
      <c r="HL1002" s="7"/>
      <c r="HM1002" s="7"/>
      <c r="HN1002" s="7"/>
      <c r="HO1002" s="7"/>
      <c r="HP1002" s="7"/>
      <c r="HQ1002" s="7"/>
      <c r="HR1002" s="7"/>
      <c r="HS1002" s="7"/>
      <c r="HT1002" s="7"/>
      <c r="HU1002" s="7"/>
      <c r="HV1002" s="7"/>
      <c r="HW1002" s="7"/>
      <c r="HX1002" s="7"/>
      <c r="HY1002" s="7"/>
      <c r="HZ1002" s="7"/>
      <c r="IA1002" s="7"/>
      <c r="IB1002" s="7"/>
      <c r="IC1002" s="7"/>
      <c r="ID1002" s="7"/>
      <c r="IE1002" s="7"/>
      <c r="IF1002" s="7"/>
      <c r="IG1002" s="7"/>
      <c r="IH1002" s="7"/>
      <c r="II1002" s="7"/>
      <c r="IJ1002" s="7"/>
      <c r="IK1002" s="7"/>
      <c r="IL1002" s="7"/>
      <c r="IM1002" s="7"/>
      <c r="IN1002" s="7"/>
      <c r="IO1002" s="7"/>
      <c r="IP1002" s="7"/>
      <c r="IQ1002" s="7"/>
    </row>
    <row r="1003" spans="2:251">
      <c r="B1003" s="65"/>
      <c r="C1003" s="15"/>
      <c r="D1003" s="15"/>
      <c r="F1003" s="15"/>
      <c r="G1003" s="14"/>
      <c r="H1003" s="14"/>
      <c r="I1003" s="14"/>
      <c r="J1003" s="15"/>
      <c r="K1003" s="14"/>
      <c r="L1003" s="15"/>
      <c r="M1003" s="15"/>
      <c r="N1003" s="15"/>
      <c r="O1003" s="15"/>
      <c r="P1003" s="15"/>
      <c r="Q1003" s="14"/>
      <c r="R1003" s="15"/>
      <c r="S1003" s="15"/>
      <c r="T1003" s="15"/>
      <c r="U1003" s="15"/>
      <c r="V1003" s="15"/>
      <c r="W1003" s="18"/>
      <c r="X1003" s="15"/>
      <c r="Y1003" s="15"/>
      <c r="Z1003" s="18"/>
      <c r="AA1003" s="15"/>
      <c r="AB1003" s="15"/>
      <c r="AC1003" s="18"/>
      <c r="AD1003" s="16"/>
      <c r="AE1003" s="16"/>
      <c r="AF1003" s="11"/>
      <c r="AG1003" s="15"/>
      <c r="AH1003" s="15"/>
      <c r="AI1003" s="18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4"/>
      <c r="AV1003" s="15"/>
      <c r="AW1003" s="15"/>
      <c r="AX1003" s="15"/>
      <c r="AY1003" s="15"/>
      <c r="AZ1003" s="15"/>
      <c r="BA1003" s="15"/>
      <c r="BB1003" s="15"/>
      <c r="BC1003" s="15"/>
      <c r="BD1003" s="14"/>
      <c r="BE1003" s="15"/>
      <c r="BF1003" s="15"/>
      <c r="BG1003" s="16"/>
      <c r="BH1003" s="15"/>
      <c r="BI1003" s="15"/>
      <c r="BJ1003" s="7"/>
      <c r="BK1003" s="7"/>
      <c r="BL1003" s="15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  <c r="BY1003" s="7"/>
      <c r="BZ1003" s="7"/>
      <c r="CA1003" s="7"/>
      <c r="CB1003" s="7"/>
      <c r="CC1003" s="7"/>
      <c r="CD1003" s="7"/>
      <c r="CE1003" s="7"/>
      <c r="CF1003" s="7"/>
      <c r="CG1003" s="7"/>
      <c r="CH1003" s="7"/>
      <c r="CI1003" s="7"/>
      <c r="CJ1003" s="7"/>
      <c r="CK1003" s="7"/>
      <c r="CL1003" s="7"/>
      <c r="CM1003" s="7"/>
      <c r="CN1003" s="7"/>
      <c r="CO1003" s="7"/>
      <c r="CP1003" s="7"/>
      <c r="CQ1003" s="7"/>
      <c r="CR1003" s="7"/>
      <c r="CS1003" s="7"/>
      <c r="CT1003" s="7"/>
      <c r="CU1003" s="7"/>
      <c r="CV1003" s="7"/>
      <c r="CW1003" s="7"/>
      <c r="CX1003" s="7"/>
      <c r="CY1003" s="7"/>
      <c r="CZ1003" s="7"/>
      <c r="DA1003" s="7"/>
      <c r="DB1003" s="7"/>
      <c r="DC1003" s="7"/>
      <c r="DD1003" s="7"/>
      <c r="DE1003" s="7"/>
      <c r="DF1003" s="7"/>
      <c r="DG1003" s="7"/>
      <c r="DH1003" s="7"/>
      <c r="DI1003" s="7"/>
      <c r="DJ1003" s="7"/>
      <c r="DK1003" s="7"/>
      <c r="DL1003" s="7"/>
      <c r="DM1003" s="7"/>
      <c r="DN1003" s="7"/>
      <c r="DO1003" s="7"/>
      <c r="DP1003" s="7"/>
      <c r="DQ1003" s="7"/>
      <c r="DR1003" s="7"/>
      <c r="DS1003" s="7"/>
      <c r="DT1003" s="7"/>
      <c r="DU1003" s="7"/>
      <c r="DV1003" s="7"/>
      <c r="DW1003" s="7"/>
      <c r="DX1003" s="7"/>
      <c r="DY1003" s="7"/>
      <c r="DZ1003" s="7"/>
      <c r="EA1003" s="7"/>
      <c r="EB1003" s="7"/>
      <c r="EC1003" s="7"/>
      <c r="ED1003" s="7"/>
      <c r="EE1003" s="7"/>
      <c r="EF1003" s="7"/>
      <c r="EG1003" s="7"/>
      <c r="EH1003" s="7"/>
      <c r="EI1003" s="7"/>
      <c r="EJ1003" s="7"/>
      <c r="EK1003" s="7"/>
      <c r="EL1003" s="7"/>
      <c r="EM1003" s="7"/>
      <c r="EN1003" s="7"/>
      <c r="EO1003" s="7"/>
      <c r="EP1003" s="7"/>
      <c r="EQ1003" s="7"/>
      <c r="ER1003" s="7"/>
      <c r="ES1003" s="7"/>
      <c r="ET1003" s="7"/>
      <c r="EU1003" s="7"/>
      <c r="EV1003" s="7"/>
      <c r="EW1003" s="7"/>
      <c r="EX1003" s="7"/>
      <c r="EY1003" s="7"/>
      <c r="EZ1003" s="7"/>
      <c r="FA1003" s="7"/>
      <c r="FB1003" s="7"/>
      <c r="FC1003" s="7"/>
      <c r="FD1003" s="7"/>
      <c r="FE1003" s="7"/>
      <c r="FF1003" s="7"/>
      <c r="FG1003" s="7"/>
      <c r="FH1003" s="7"/>
      <c r="FI1003" s="7"/>
      <c r="FJ1003" s="7"/>
      <c r="FK1003" s="7"/>
      <c r="FL1003" s="7"/>
      <c r="FM1003" s="7"/>
      <c r="FN1003" s="7"/>
      <c r="FO1003" s="7"/>
      <c r="FP1003" s="7"/>
      <c r="FQ1003" s="7"/>
      <c r="FR1003" s="7"/>
      <c r="FS1003" s="7"/>
      <c r="FT1003" s="7"/>
      <c r="FU1003" s="7"/>
      <c r="FV1003" s="7"/>
      <c r="FW1003" s="7"/>
      <c r="FX1003" s="7"/>
      <c r="FY1003" s="7"/>
      <c r="FZ1003" s="7"/>
      <c r="GA1003" s="7"/>
      <c r="GB1003" s="7"/>
      <c r="GC1003" s="7"/>
      <c r="GD1003" s="7"/>
      <c r="GE1003" s="7"/>
      <c r="GF1003" s="7"/>
      <c r="GG1003" s="7"/>
      <c r="GH1003" s="7"/>
      <c r="GI1003" s="7"/>
      <c r="GJ1003" s="7"/>
      <c r="GK1003" s="7"/>
      <c r="GL1003" s="7"/>
      <c r="GM1003" s="7"/>
      <c r="GN1003" s="7"/>
      <c r="GO1003" s="7"/>
      <c r="GP1003" s="7"/>
      <c r="GQ1003" s="7"/>
      <c r="GR1003" s="7"/>
      <c r="GS1003" s="7"/>
      <c r="GT1003" s="7"/>
      <c r="GU1003" s="7"/>
      <c r="GV1003" s="7"/>
      <c r="GW1003" s="7"/>
      <c r="GX1003" s="7"/>
      <c r="GY1003" s="7"/>
      <c r="GZ1003" s="7"/>
      <c r="HA1003" s="7"/>
      <c r="HB1003" s="7"/>
      <c r="HC1003" s="7"/>
      <c r="HD1003" s="7"/>
      <c r="HE1003" s="7"/>
      <c r="HF1003" s="7"/>
      <c r="HG1003" s="7"/>
      <c r="HH1003" s="7"/>
      <c r="HI1003" s="7"/>
      <c r="HJ1003" s="7"/>
      <c r="HK1003" s="7"/>
      <c r="HL1003" s="7"/>
      <c r="HM1003" s="7"/>
      <c r="HN1003" s="7"/>
      <c r="HO1003" s="7"/>
      <c r="HP1003" s="7"/>
      <c r="HQ1003" s="7"/>
      <c r="HR1003" s="7"/>
      <c r="HS1003" s="7"/>
      <c r="HT1003" s="7"/>
      <c r="HU1003" s="7"/>
      <c r="HV1003" s="7"/>
      <c r="HW1003" s="7"/>
      <c r="HX1003" s="7"/>
      <c r="HY1003" s="7"/>
      <c r="HZ1003" s="7"/>
      <c r="IA1003" s="7"/>
      <c r="IB1003" s="7"/>
      <c r="IC1003" s="7"/>
      <c r="ID1003" s="7"/>
      <c r="IE1003" s="7"/>
      <c r="IF1003" s="7"/>
      <c r="IG1003" s="7"/>
      <c r="IH1003" s="7"/>
      <c r="II1003" s="7"/>
      <c r="IJ1003" s="7"/>
      <c r="IK1003" s="7"/>
      <c r="IL1003" s="7"/>
      <c r="IM1003" s="7"/>
      <c r="IN1003" s="7"/>
      <c r="IO1003" s="7"/>
      <c r="IP1003" s="7"/>
      <c r="IQ1003" s="7"/>
    </row>
    <row r="1004" spans="2:251">
      <c r="B1004" s="65"/>
      <c r="C1004" s="15"/>
      <c r="D1004" s="15"/>
      <c r="F1004" s="15"/>
      <c r="G1004" s="14"/>
      <c r="H1004" s="14"/>
      <c r="I1004" s="14"/>
      <c r="J1004" s="15"/>
      <c r="K1004" s="14"/>
      <c r="L1004" s="15"/>
      <c r="M1004" s="15"/>
      <c r="N1004" s="15"/>
      <c r="O1004" s="15"/>
      <c r="P1004" s="15"/>
      <c r="Q1004" s="14"/>
      <c r="R1004" s="15"/>
      <c r="S1004" s="15"/>
      <c r="T1004" s="15"/>
      <c r="U1004" s="15"/>
      <c r="V1004" s="15"/>
      <c r="W1004" s="18"/>
      <c r="X1004" s="15"/>
      <c r="Y1004" s="15"/>
      <c r="Z1004" s="18"/>
      <c r="AA1004" s="15"/>
      <c r="AB1004" s="15"/>
      <c r="AC1004" s="18"/>
      <c r="AD1004" s="16"/>
      <c r="AE1004" s="16"/>
      <c r="AF1004" s="11"/>
      <c r="AG1004" s="15"/>
      <c r="AH1004" s="15"/>
      <c r="AI1004" s="18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4"/>
      <c r="AV1004" s="15"/>
      <c r="AW1004" s="15"/>
      <c r="AX1004" s="15"/>
      <c r="AY1004" s="15"/>
      <c r="AZ1004" s="15"/>
      <c r="BA1004" s="15"/>
      <c r="BB1004" s="15"/>
      <c r="BC1004" s="15"/>
      <c r="BD1004" s="14"/>
      <c r="BE1004" s="15"/>
      <c r="BF1004" s="15"/>
      <c r="BG1004" s="16"/>
      <c r="BH1004" s="15"/>
      <c r="BI1004" s="15"/>
      <c r="BJ1004" s="7"/>
      <c r="BK1004" s="7"/>
      <c r="BL1004" s="15"/>
      <c r="BM1004" s="7"/>
      <c r="BN1004" s="7"/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  <c r="BY1004" s="7"/>
      <c r="BZ1004" s="7"/>
      <c r="CA1004" s="7"/>
      <c r="CB1004" s="7"/>
      <c r="CC1004" s="7"/>
      <c r="CD1004" s="7"/>
      <c r="CE1004" s="7"/>
      <c r="CF1004" s="7"/>
      <c r="CG1004" s="7"/>
      <c r="CH1004" s="7"/>
      <c r="CI1004" s="7"/>
      <c r="CJ1004" s="7"/>
      <c r="CK1004" s="7"/>
      <c r="CL1004" s="7"/>
      <c r="CM1004" s="7"/>
      <c r="CN1004" s="7"/>
      <c r="CO1004" s="7"/>
      <c r="CP1004" s="7"/>
      <c r="CQ1004" s="7"/>
      <c r="CR1004" s="7"/>
      <c r="CS1004" s="7"/>
      <c r="CT1004" s="7"/>
      <c r="CU1004" s="7"/>
      <c r="CV1004" s="7"/>
      <c r="CW1004" s="7"/>
      <c r="CX1004" s="7"/>
      <c r="CY1004" s="7"/>
      <c r="CZ1004" s="7"/>
      <c r="DA1004" s="7"/>
      <c r="DB1004" s="7"/>
      <c r="DC1004" s="7"/>
      <c r="DD1004" s="7"/>
      <c r="DE1004" s="7"/>
      <c r="DF1004" s="7"/>
      <c r="DG1004" s="7"/>
      <c r="DH1004" s="7"/>
      <c r="DI1004" s="7"/>
      <c r="DJ1004" s="7"/>
      <c r="DK1004" s="7"/>
      <c r="DL1004" s="7"/>
      <c r="DM1004" s="7"/>
      <c r="DN1004" s="7"/>
      <c r="DO1004" s="7"/>
      <c r="DP1004" s="7"/>
      <c r="DQ1004" s="7"/>
      <c r="DR1004" s="7"/>
      <c r="DS1004" s="7"/>
      <c r="DT1004" s="7"/>
      <c r="DU1004" s="7"/>
      <c r="DV1004" s="7"/>
      <c r="DW1004" s="7"/>
      <c r="DX1004" s="7"/>
      <c r="DY1004" s="7"/>
      <c r="DZ1004" s="7"/>
      <c r="EA1004" s="7"/>
      <c r="EB1004" s="7"/>
      <c r="EC1004" s="7"/>
      <c r="ED1004" s="7"/>
      <c r="EE1004" s="7"/>
      <c r="EF1004" s="7"/>
      <c r="EG1004" s="7"/>
      <c r="EH1004" s="7"/>
      <c r="EI1004" s="7"/>
      <c r="EJ1004" s="7"/>
      <c r="EK1004" s="7"/>
      <c r="EL1004" s="7"/>
      <c r="EM1004" s="7"/>
      <c r="EN1004" s="7"/>
      <c r="EO1004" s="7"/>
      <c r="EP1004" s="7"/>
      <c r="EQ1004" s="7"/>
      <c r="ER1004" s="7"/>
      <c r="ES1004" s="7"/>
      <c r="ET1004" s="7"/>
      <c r="EU1004" s="7"/>
      <c r="EV1004" s="7"/>
      <c r="EW1004" s="7"/>
      <c r="EX1004" s="7"/>
      <c r="EY1004" s="7"/>
      <c r="EZ1004" s="7"/>
      <c r="FA1004" s="7"/>
      <c r="FB1004" s="7"/>
      <c r="FC1004" s="7"/>
      <c r="FD1004" s="7"/>
      <c r="FE1004" s="7"/>
      <c r="FF1004" s="7"/>
      <c r="FG1004" s="7"/>
      <c r="FH1004" s="7"/>
      <c r="FI1004" s="7"/>
      <c r="FJ1004" s="7"/>
      <c r="FK1004" s="7"/>
      <c r="FL1004" s="7"/>
      <c r="FM1004" s="7"/>
      <c r="FN1004" s="7"/>
      <c r="FO1004" s="7"/>
      <c r="FP1004" s="7"/>
      <c r="FQ1004" s="7"/>
      <c r="FR1004" s="7"/>
      <c r="FS1004" s="7"/>
      <c r="FT1004" s="7"/>
      <c r="FU1004" s="7"/>
      <c r="FV1004" s="7"/>
      <c r="FW1004" s="7"/>
      <c r="FX1004" s="7"/>
      <c r="FY1004" s="7"/>
      <c r="FZ1004" s="7"/>
      <c r="GA1004" s="7"/>
      <c r="GB1004" s="7"/>
      <c r="GC1004" s="7"/>
      <c r="GD1004" s="7"/>
      <c r="GE1004" s="7"/>
      <c r="GF1004" s="7"/>
      <c r="GG1004" s="7"/>
      <c r="GH1004" s="7"/>
      <c r="GI1004" s="7"/>
      <c r="GJ1004" s="7"/>
      <c r="GK1004" s="7"/>
      <c r="GL1004" s="7"/>
      <c r="GM1004" s="7"/>
      <c r="GN1004" s="7"/>
      <c r="GO1004" s="7"/>
      <c r="GP1004" s="7"/>
      <c r="GQ1004" s="7"/>
      <c r="GR1004" s="7"/>
      <c r="GS1004" s="7"/>
      <c r="GT1004" s="7"/>
      <c r="GU1004" s="7"/>
      <c r="GV1004" s="7"/>
      <c r="GW1004" s="7"/>
      <c r="GX1004" s="7"/>
      <c r="GY1004" s="7"/>
      <c r="GZ1004" s="7"/>
      <c r="HA1004" s="7"/>
      <c r="HB1004" s="7"/>
      <c r="HC1004" s="7"/>
      <c r="HD1004" s="7"/>
      <c r="HE1004" s="7"/>
      <c r="HF1004" s="7"/>
      <c r="HG1004" s="7"/>
      <c r="HH1004" s="7"/>
      <c r="HI1004" s="7"/>
      <c r="HJ1004" s="7"/>
      <c r="HK1004" s="7"/>
      <c r="HL1004" s="7"/>
      <c r="HM1004" s="7"/>
      <c r="HN1004" s="7"/>
      <c r="HO1004" s="7"/>
      <c r="HP1004" s="7"/>
      <c r="HQ1004" s="7"/>
      <c r="HR1004" s="7"/>
      <c r="HS1004" s="7"/>
      <c r="HT1004" s="7"/>
      <c r="HU1004" s="7"/>
      <c r="HV1004" s="7"/>
      <c r="HW1004" s="7"/>
      <c r="HX1004" s="7"/>
      <c r="HY1004" s="7"/>
      <c r="HZ1004" s="7"/>
      <c r="IA1004" s="7"/>
      <c r="IB1004" s="7"/>
      <c r="IC1004" s="7"/>
      <c r="ID1004" s="7"/>
      <c r="IE1004" s="7"/>
      <c r="IF1004" s="7"/>
      <c r="IG1004" s="7"/>
      <c r="IH1004" s="7"/>
      <c r="II1004" s="7"/>
      <c r="IJ1004" s="7"/>
      <c r="IK1004" s="7"/>
      <c r="IL1004" s="7"/>
      <c r="IM1004" s="7"/>
      <c r="IN1004" s="7"/>
      <c r="IO1004" s="7"/>
      <c r="IP1004" s="7"/>
      <c r="IQ1004" s="7"/>
    </row>
    <row r="1005" spans="2:251">
      <c r="B1005" s="65"/>
      <c r="C1005" s="15"/>
      <c r="D1005" s="15"/>
      <c r="F1005" s="15"/>
      <c r="G1005" s="14"/>
      <c r="H1005" s="14"/>
      <c r="I1005" s="14"/>
      <c r="J1005" s="15"/>
      <c r="K1005" s="14"/>
      <c r="L1005" s="15"/>
      <c r="M1005" s="15"/>
      <c r="N1005" s="15"/>
      <c r="O1005" s="15"/>
      <c r="P1005" s="15"/>
      <c r="Q1005" s="14"/>
      <c r="R1005" s="15"/>
      <c r="S1005" s="15"/>
      <c r="T1005" s="15"/>
      <c r="U1005" s="15"/>
      <c r="V1005" s="15"/>
      <c r="W1005" s="18"/>
      <c r="X1005" s="15"/>
      <c r="Y1005" s="15"/>
      <c r="Z1005" s="18"/>
      <c r="AA1005" s="15"/>
      <c r="AB1005" s="15"/>
      <c r="AC1005" s="18"/>
      <c r="AD1005" s="16"/>
      <c r="AE1005" s="16"/>
      <c r="AF1005" s="11"/>
      <c r="AG1005" s="15"/>
      <c r="AH1005" s="15"/>
      <c r="AI1005" s="18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4"/>
      <c r="AV1005" s="15"/>
      <c r="AW1005" s="15"/>
      <c r="AX1005" s="15"/>
      <c r="AY1005" s="15"/>
      <c r="AZ1005" s="15"/>
      <c r="BA1005" s="15"/>
      <c r="BB1005" s="15"/>
      <c r="BC1005" s="15"/>
      <c r="BD1005" s="14"/>
      <c r="BE1005" s="15"/>
      <c r="BF1005" s="15"/>
      <c r="BG1005" s="16"/>
      <c r="BH1005" s="15"/>
      <c r="BI1005" s="15"/>
      <c r="BJ1005" s="7"/>
      <c r="BK1005" s="7"/>
      <c r="BL1005" s="15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  <c r="BZ1005" s="7"/>
      <c r="CA1005" s="7"/>
      <c r="CB1005" s="7"/>
      <c r="CC1005" s="7"/>
      <c r="CD1005" s="7"/>
      <c r="CE1005" s="7"/>
      <c r="CF1005" s="7"/>
      <c r="CG1005" s="7"/>
      <c r="CH1005" s="7"/>
      <c r="CI1005" s="7"/>
      <c r="CJ1005" s="7"/>
      <c r="CK1005" s="7"/>
      <c r="CL1005" s="7"/>
      <c r="CM1005" s="7"/>
      <c r="CN1005" s="7"/>
      <c r="CO1005" s="7"/>
      <c r="CP1005" s="7"/>
      <c r="CQ1005" s="7"/>
      <c r="CR1005" s="7"/>
      <c r="CS1005" s="7"/>
      <c r="CT1005" s="7"/>
      <c r="CU1005" s="7"/>
      <c r="CV1005" s="7"/>
      <c r="CW1005" s="7"/>
      <c r="CX1005" s="7"/>
      <c r="CY1005" s="7"/>
      <c r="CZ1005" s="7"/>
      <c r="DA1005" s="7"/>
      <c r="DB1005" s="7"/>
      <c r="DC1005" s="7"/>
      <c r="DD1005" s="7"/>
      <c r="DE1005" s="7"/>
      <c r="DF1005" s="7"/>
      <c r="DG1005" s="7"/>
      <c r="DH1005" s="7"/>
      <c r="DI1005" s="7"/>
      <c r="DJ1005" s="7"/>
      <c r="DK1005" s="7"/>
      <c r="DL1005" s="7"/>
      <c r="DM1005" s="7"/>
      <c r="DN1005" s="7"/>
      <c r="DO1005" s="7"/>
      <c r="DP1005" s="7"/>
      <c r="DQ1005" s="7"/>
      <c r="DR1005" s="7"/>
      <c r="DS1005" s="7"/>
      <c r="DT1005" s="7"/>
      <c r="DU1005" s="7"/>
      <c r="DV1005" s="7"/>
      <c r="DW1005" s="7"/>
      <c r="DX1005" s="7"/>
      <c r="DY1005" s="7"/>
      <c r="DZ1005" s="7"/>
      <c r="EA1005" s="7"/>
      <c r="EB1005" s="7"/>
      <c r="EC1005" s="7"/>
      <c r="ED1005" s="7"/>
      <c r="EE1005" s="7"/>
      <c r="EF1005" s="7"/>
      <c r="EG1005" s="7"/>
      <c r="EH1005" s="7"/>
      <c r="EI1005" s="7"/>
      <c r="EJ1005" s="7"/>
      <c r="EK1005" s="7"/>
      <c r="EL1005" s="7"/>
      <c r="EM1005" s="7"/>
      <c r="EN1005" s="7"/>
      <c r="EO1005" s="7"/>
      <c r="EP1005" s="7"/>
      <c r="EQ1005" s="7"/>
      <c r="ER1005" s="7"/>
      <c r="ES1005" s="7"/>
      <c r="ET1005" s="7"/>
      <c r="EU1005" s="7"/>
      <c r="EV1005" s="7"/>
      <c r="EW1005" s="7"/>
      <c r="EX1005" s="7"/>
      <c r="EY1005" s="7"/>
      <c r="EZ1005" s="7"/>
      <c r="FA1005" s="7"/>
      <c r="FB1005" s="7"/>
      <c r="FC1005" s="7"/>
      <c r="FD1005" s="7"/>
      <c r="FE1005" s="7"/>
      <c r="FF1005" s="7"/>
      <c r="FG1005" s="7"/>
      <c r="FH1005" s="7"/>
      <c r="FI1005" s="7"/>
      <c r="FJ1005" s="7"/>
      <c r="FK1005" s="7"/>
      <c r="FL1005" s="7"/>
      <c r="FM1005" s="7"/>
      <c r="FN1005" s="7"/>
      <c r="FO1005" s="7"/>
      <c r="FP1005" s="7"/>
      <c r="FQ1005" s="7"/>
      <c r="FR1005" s="7"/>
      <c r="FS1005" s="7"/>
      <c r="FT1005" s="7"/>
      <c r="FU1005" s="7"/>
      <c r="FV1005" s="7"/>
      <c r="FW1005" s="7"/>
      <c r="FX1005" s="7"/>
      <c r="FY1005" s="7"/>
      <c r="FZ1005" s="7"/>
      <c r="GA1005" s="7"/>
      <c r="GB1005" s="7"/>
      <c r="GC1005" s="7"/>
      <c r="GD1005" s="7"/>
      <c r="GE1005" s="7"/>
      <c r="GF1005" s="7"/>
      <c r="GG1005" s="7"/>
      <c r="GH1005" s="7"/>
      <c r="GI1005" s="7"/>
      <c r="GJ1005" s="7"/>
      <c r="GK1005" s="7"/>
      <c r="GL1005" s="7"/>
      <c r="GM1005" s="7"/>
      <c r="GN1005" s="7"/>
      <c r="GO1005" s="7"/>
      <c r="GP1005" s="7"/>
      <c r="GQ1005" s="7"/>
      <c r="GR1005" s="7"/>
      <c r="GS1005" s="7"/>
      <c r="GT1005" s="7"/>
      <c r="GU1005" s="7"/>
      <c r="GV1005" s="7"/>
      <c r="GW1005" s="7"/>
      <c r="GX1005" s="7"/>
      <c r="GY1005" s="7"/>
      <c r="GZ1005" s="7"/>
      <c r="HA1005" s="7"/>
      <c r="HB1005" s="7"/>
      <c r="HC1005" s="7"/>
      <c r="HD1005" s="7"/>
      <c r="HE1005" s="7"/>
      <c r="HF1005" s="7"/>
      <c r="HG1005" s="7"/>
      <c r="HH1005" s="7"/>
      <c r="HI1005" s="7"/>
      <c r="HJ1005" s="7"/>
      <c r="HK1005" s="7"/>
      <c r="HL1005" s="7"/>
      <c r="HM1005" s="7"/>
      <c r="HN1005" s="7"/>
      <c r="HO1005" s="7"/>
      <c r="HP1005" s="7"/>
      <c r="HQ1005" s="7"/>
      <c r="HR1005" s="7"/>
      <c r="HS1005" s="7"/>
      <c r="HT1005" s="7"/>
      <c r="HU1005" s="7"/>
      <c r="HV1005" s="7"/>
      <c r="HW1005" s="7"/>
      <c r="HX1005" s="7"/>
      <c r="HY1005" s="7"/>
      <c r="HZ1005" s="7"/>
      <c r="IA1005" s="7"/>
      <c r="IB1005" s="7"/>
      <c r="IC1005" s="7"/>
      <c r="ID1005" s="7"/>
      <c r="IE1005" s="7"/>
      <c r="IF1005" s="7"/>
      <c r="IG1005" s="7"/>
      <c r="IH1005" s="7"/>
      <c r="II1005" s="7"/>
      <c r="IJ1005" s="7"/>
      <c r="IK1005" s="7"/>
      <c r="IL1005" s="7"/>
      <c r="IM1005" s="7"/>
      <c r="IN1005" s="7"/>
      <c r="IO1005" s="7"/>
      <c r="IP1005" s="7"/>
      <c r="IQ1005" s="7"/>
    </row>
    <row r="1006" spans="2:251">
      <c r="B1006" s="65"/>
      <c r="C1006" s="15"/>
      <c r="D1006" s="15"/>
      <c r="F1006" s="15"/>
      <c r="G1006" s="14"/>
      <c r="H1006" s="14"/>
      <c r="I1006" s="14"/>
      <c r="J1006" s="15"/>
      <c r="K1006" s="14"/>
      <c r="L1006" s="15"/>
      <c r="M1006" s="15"/>
      <c r="N1006" s="15"/>
      <c r="O1006" s="15"/>
      <c r="P1006" s="15"/>
      <c r="Q1006" s="14"/>
      <c r="R1006" s="15"/>
      <c r="S1006" s="15"/>
      <c r="T1006" s="15"/>
      <c r="U1006" s="15"/>
      <c r="V1006" s="15"/>
      <c r="W1006" s="18"/>
      <c r="X1006" s="15"/>
      <c r="Y1006" s="15"/>
      <c r="Z1006" s="18"/>
      <c r="AA1006" s="15"/>
      <c r="AB1006" s="15"/>
      <c r="AC1006" s="18"/>
      <c r="AD1006" s="16"/>
      <c r="AE1006" s="16"/>
      <c r="AF1006" s="11"/>
      <c r="AG1006" s="15"/>
      <c r="AH1006" s="15"/>
      <c r="AI1006" s="18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4"/>
      <c r="AV1006" s="15"/>
      <c r="AW1006" s="15"/>
      <c r="AX1006" s="15"/>
      <c r="AY1006" s="15"/>
      <c r="AZ1006" s="15"/>
      <c r="BA1006" s="15"/>
      <c r="BB1006" s="15"/>
      <c r="BC1006" s="15"/>
      <c r="BD1006" s="14"/>
      <c r="BE1006" s="15"/>
      <c r="BF1006" s="15"/>
      <c r="BG1006" s="15"/>
      <c r="BH1006" s="15"/>
      <c r="BI1006" s="15"/>
      <c r="BJ1006" s="7"/>
      <c r="BK1006" s="7"/>
      <c r="BL1006" s="15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  <c r="BZ1006" s="7"/>
      <c r="CA1006" s="7"/>
      <c r="CB1006" s="7"/>
      <c r="CC1006" s="7"/>
      <c r="CD1006" s="7"/>
      <c r="CE1006" s="7"/>
      <c r="CF1006" s="7"/>
      <c r="CG1006" s="7"/>
      <c r="CH1006" s="7"/>
      <c r="CI1006" s="7"/>
      <c r="CJ1006" s="7"/>
      <c r="CK1006" s="7"/>
      <c r="CL1006" s="7"/>
      <c r="CM1006" s="7"/>
      <c r="CN1006" s="7"/>
      <c r="CO1006" s="7"/>
      <c r="CP1006" s="7"/>
      <c r="CQ1006" s="7"/>
      <c r="CR1006" s="7"/>
      <c r="CS1006" s="7"/>
      <c r="CT1006" s="7"/>
      <c r="CU1006" s="7"/>
      <c r="CV1006" s="7"/>
      <c r="CW1006" s="7"/>
      <c r="CX1006" s="7"/>
      <c r="CY1006" s="7"/>
      <c r="CZ1006" s="7"/>
      <c r="DA1006" s="7"/>
      <c r="DB1006" s="7"/>
      <c r="DC1006" s="7"/>
      <c r="DD1006" s="7"/>
      <c r="DE1006" s="7"/>
      <c r="DF1006" s="7"/>
      <c r="DG1006" s="7"/>
      <c r="DH1006" s="7"/>
      <c r="DI1006" s="7"/>
      <c r="DJ1006" s="7"/>
      <c r="DK1006" s="7"/>
      <c r="DL1006" s="7"/>
      <c r="DM1006" s="7"/>
      <c r="DN1006" s="7"/>
      <c r="DO1006" s="7"/>
      <c r="DP1006" s="7"/>
      <c r="DQ1006" s="7"/>
      <c r="DR1006" s="7"/>
      <c r="DS1006" s="7"/>
      <c r="DT1006" s="7"/>
      <c r="DU1006" s="7"/>
      <c r="DV1006" s="7"/>
      <c r="DW1006" s="7"/>
      <c r="DX1006" s="7"/>
      <c r="DY1006" s="7"/>
      <c r="DZ1006" s="7"/>
      <c r="EA1006" s="7"/>
      <c r="EB1006" s="7"/>
      <c r="EC1006" s="7"/>
      <c r="ED1006" s="7"/>
      <c r="EE1006" s="7"/>
      <c r="EF1006" s="7"/>
      <c r="EG1006" s="7"/>
      <c r="EH1006" s="7"/>
      <c r="EI1006" s="7"/>
      <c r="EJ1006" s="7"/>
      <c r="EK1006" s="7"/>
      <c r="EL1006" s="7"/>
      <c r="EM1006" s="7"/>
      <c r="EN1006" s="7"/>
      <c r="EO1006" s="7"/>
      <c r="EP1006" s="7"/>
      <c r="EQ1006" s="7"/>
      <c r="ER1006" s="7"/>
      <c r="ES1006" s="7"/>
      <c r="ET1006" s="7"/>
      <c r="EU1006" s="7"/>
      <c r="EV1006" s="7"/>
      <c r="EW1006" s="7"/>
      <c r="EX1006" s="7"/>
      <c r="EY1006" s="7"/>
      <c r="EZ1006" s="7"/>
      <c r="FA1006" s="7"/>
      <c r="FB1006" s="7"/>
      <c r="FC1006" s="7"/>
      <c r="FD1006" s="7"/>
      <c r="FE1006" s="7"/>
      <c r="FF1006" s="7"/>
      <c r="FG1006" s="7"/>
      <c r="FH1006" s="7"/>
      <c r="FI1006" s="7"/>
      <c r="FJ1006" s="7"/>
      <c r="FK1006" s="7"/>
      <c r="FL1006" s="7"/>
      <c r="FM1006" s="7"/>
      <c r="FN1006" s="7"/>
      <c r="FO1006" s="7"/>
      <c r="FP1006" s="7"/>
      <c r="FQ1006" s="7"/>
      <c r="FR1006" s="7"/>
      <c r="FS1006" s="7"/>
      <c r="FT1006" s="7"/>
      <c r="FU1006" s="7"/>
      <c r="FV1006" s="7"/>
      <c r="FW1006" s="7"/>
      <c r="FX1006" s="7"/>
      <c r="FY1006" s="7"/>
      <c r="FZ1006" s="7"/>
      <c r="GA1006" s="7"/>
      <c r="GB1006" s="7"/>
      <c r="GC1006" s="7"/>
      <c r="GD1006" s="7"/>
      <c r="GE1006" s="7"/>
      <c r="GF1006" s="7"/>
      <c r="GG1006" s="7"/>
      <c r="GH1006" s="7"/>
      <c r="GI1006" s="7"/>
      <c r="GJ1006" s="7"/>
      <c r="GK1006" s="7"/>
      <c r="GL1006" s="7"/>
      <c r="GM1006" s="7"/>
      <c r="GN1006" s="7"/>
      <c r="GO1006" s="7"/>
      <c r="GP1006" s="7"/>
      <c r="GQ1006" s="7"/>
      <c r="GR1006" s="7"/>
      <c r="GS1006" s="7"/>
      <c r="GT1006" s="7"/>
      <c r="GU1006" s="7"/>
      <c r="GV1006" s="7"/>
      <c r="GW1006" s="7"/>
      <c r="GX1006" s="7"/>
      <c r="GY1006" s="7"/>
      <c r="GZ1006" s="7"/>
      <c r="HA1006" s="7"/>
      <c r="HB1006" s="7"/>
      <c r="HC1006" s="7"/>
      <c r="HD1006" s="7"/>
      <c r="HE1006" s="7"/>
      <c r="HF1006" s="7"/>
      <c r="HG1006" s="7"/>
      <c r="HH1006" s="7"/>
      <c r="HI1006" s="7"/>
      <c r="HJ1006" s="7"/>
      <c r="HK1006" s="7"/>
      <c r="HL1006" s="7"/>
      <c r="HM1006" s="7"/>
      <c r="HN1006" s="7"/>
      <c r="HO1006" s="7"/>
      <c r="HP1006" s="7"/>
      <c r="HQ1006" s="7"/>
      <c r="HR1006" s="7"/>
      <c r="HS1006" s="7"/>
      <c r="HT1006" s="7"/>
      <c r="HU1006" s="7"/>
      <c r="HV1006" s="7"/>
      <c r="HW1006" s="7"/>
      <c r="HX1006" s="7"/>
      <c r="HY1006" s="7"/>
      <c r="HZ1006" s="7"/>
      <c r="IA1006" s="7"/>
      <c r="IB1006" s="7"/>
      <c r="IC1006" s="7"/>
      <c r="ID1006" s="7"/>
      <c r="IE1006" s="7"/>
      <c r="IF1006" s="7"/>
      <c r="IG1006" s="7"/>
      <c r="IH1006" s="7"/>
      <c r="II1006" s="7"/>
      <c r="IJ1006" s="7"/>
      <c r="IK1006" s="7"/>
      <c r="IL1006" s="7"/>
      <c r="IM1006" s="7"/>
      <c r="IN1006" s="7"/>
      <c r="IO1006" s="7"/>
      <c r="IP1006" s="7"/>
      <c r="IQ1006" s="7"/>
    </row>
    <row r="1007" spans="2:251">
      <c r="B1007" s="65"/>
      <c r="C1007" s="15"/>
      <c r="D1007" s="15"/>
      <c r="F1007" s="15"/>
      <c r="G1007" s="14"/>
      <c r="H1007" s="14"/>
      <c r="I1007" s="14"/>
      <c r="J1007" s="15"/>
      <c r="K1007" s="14"/>
      <c r="L1007" s="15"/>
      <c r="M1007" s="15"/>
      <c r="N1007" s="15"/>
      <c r="O1007" s="15"/>
      <c r="P1007" s="15"/>
      <c r="Q1007" s="14"/>
      <c r="R1007" s="15"/>
      <c r="S1007" s="15"/>
      <c r="T1007" s="15"/>
      <c r="U1007" s="15"/>
      <c r="V1007" s="15"/>
      <c r="W1007" s="18"/>
      <c r="X1007" s="15"/>
      <c r="Y1007" s="15"/>
      <c r="Z1007" s="18"/>
      <c r="AA1007" s="15"/>
      <c r="AB1007" s="15"/>
      <c r="AC1007" s="18"/>
      <c r="AD1007" s="16"/>
      <c r="AE1007" s="16"/>
      <c r="AF1007" s="11"/>
      <c r="AG1007" s="15"/>
      <c r="AH1007" s="15"/>
      <c r="AI1007" s="18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4"/>
      <c r="AV1007" s="15"/>
      <c r="AW1007" s="15"/>
      <c r="AX1007" s="15"/>
      <c r="AY1007" s="15"/>
      <c r="AZ1007" s="15"/>
      <c r="BA1007" s="15"/>
      <c r="BB1007" s="15"/>
      <c r="BC1007" s="15"/>
      <c r="BD1007" s="14"/>
      <c r="BE1007" s="15"/>
      <c r="BF1007" s="15"/>
      <c r="BG1007" s="16"/>
      <c r="BH1007" s="15"/>
      <c r="BI1007" s="15"/>
      <c r="BJ1007" s="7"/>
      <c r="BK1007" s="7"/>
      <c r="BL1007" s="15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  <c r="BY1007" s="7"/>
      <c r="BZ1007" s="7"/>
      <c r="CA1007" s="7"/>
      <c r="CB1007" s="7"/>
      <c r="CC1007" s="7"/>
      <c r="CD1007" s="7"/>
      <c r="CE1007" s="7"/>
      <c r="CF1007" s="7"/>
      <c r="CG1007" s="7"/>
      <c r="CH1007" s="7"/>
      <c r="CI1007" s="7"/>
      <c r="CJ1007" s="7"/>
      <c r="CK1007" s="7"/>
      <c r="CL1007" s="7"/>
      <c r="CM1007" s="7"/>
      <c r="CN1007" s="7"/>
      <c r="CO1007" s="7"/>
      <c r="CP1007" s="7"/>
      <c r="CQ1007" s="7"/>
      <c r="CR1007" s="7"/>
      <c r="CS1007" s="7"/>
      <c r="CT1007" s="7"/>
      <c r="CU1007" s="7"/>
      <c r="CV1007" s="7"/>
      <c r="CW1007" s="7"/>
      <c r="CX1007" s="7"/>
      <c r="CY1007" s="7"/>
      <c r="CZ1007" s="7"/>
      <c r="DA1007" s="7"/>
      <c r="DB1007" s="7"/>
      <c r="DC1007" s="7"/>
      <c r="DD1007" s="7"/>
      <c r="DE1007" s="7"/>
      <c r="DF1007" s="7"/>
      <c r="DG1007" s="7"/>
      <c r="DH1007" s="7"/>
      <c r="DI1007" s="7"/>
      <c r="DJ1007" s="7"/>
      <c r="DK1007" s="7"/>
      <c r="DL1007" s="7"/>
      <c r="DM1007" s="7"/>
      <c r="DN1007" s="7"/>
      <c r="DO1007" s="7"/>
      <c r="DP1007" s="7"/>
      <c r="DQ1007" s="7"/>
      <c r="DR1007" s="7"/>
      <c r="DS1007" s="7"/>
      <c r="DT1007" s="7"/>
      <c r="DU1007" s="7"/>
      <c r="DV1007" s="7"/>
      <c r="DW1007" s="7"/>
      <c r="DX1007" s="7"/>
      <c r="DY1007" s="7"/>
      <c r="DZ1007" s="7"/>
      <c r="EA1007" s="7"/>
      <c r="EB1007" s="7"/>
      <c r="EC1007" s="7"/>
      <c r="ED1007" s="7"/>
      <c r="EE1007" s="7"/>
      <c r="EF1007" s="7"/>
      <c r="EG1007" s="7"/>
      <c r="EH1007" s="7"/>
      <c r="EI1007" s="7"/>
      <c r="EJ1007" s="7"/>
      <c r="EK1007" s="7"/>
      <c r="EL1007" s="7"/>
      <c r="EM1007" s="7"/>
      <c r="EN1007" s="7"/>
      <c r="EO1007" s="7"/>
      <c r="EP1007" s="7"/>
      <c r="EQ1007" s="7"/>
      <c r="ER1007" s="7"/>
      <c r="ES1007" s="7"/>
      <c r="ET1007" s="7"/>
      <c r="EU1007" s="7"/>
      <c r="EV1007" s="7"/>
      <c r="EW1007" s="7"/>
      <c r="EX1007" s="7"/>
      <c r="EY1007" s="7"/>
      <c r="EZ1007" s="7"/>
      <c r="FA1007" s="7"/>
      <c r="FB1007" s="7"/>
      <c r="FC1007" s="7"/>
      <c r="FD1007" s="7"/>
      <c r="FE1007" s="7"/>
      <c r="FF1007" s="7"/>
      <c r="FG1007" s="7"/>
      <c r="FH1007" s="7"/>
      <c r="FI1007" s="7"/>
      <c r="FJ1007" s="7"/>
      <c r="FK1007" s="7"/>
      <c r="FL1007" s="7"/>
      <c r="FM1007" s="7"/>
      <c r="FN1007" s="7"/>
      <c r="FO1007" s="7"/>
      <c r="FP1007" s="7"/>
      <c r="FQ1007" s="7"/>
      <c r="FR1007" s="7"/>
      <c r="FS1007" s="7"/>
      <c r="FT1007" s="7"/>
      <c r="FU1007" s="7"/>
      <c r="FV1007" s="7"/>
      <c r="FW1007" s="7"/>
      <c r="FX1007" s="7"/>
      <c r="FY1007" s="7"/>
      <c r="FZ1007" s="7"/>
      <c r="GA1007" s="7"/>
      <c r="GB1007" s="7"/>
      <c r="GC1007" s="7"/>
      <c r="GD1007" s="7"/>
      <c r="GE1007" s="7"/>
      <c r="GF1007" s="7"/>
      <c r="GG1007" s="7"/>
      <c r="GH1007" s="7"/>
      <c r="GI1007" s="7"/>
      <c r="GJ1007" s="7"/>
      <c r="GK1007" s="7"/>
      <c r="GL1007" s="7"/>
      <c r="GM1007" s="7"/>
      <c r="GN1007" s="7"/>
      <c r="GO1007" s="7"/>
      <c r="GP1007" s="7"/>
      <c r="GQ1007" s="7"/>
      <c r="GR1007" s="7"/>
      <c r="GS1007" s="7"/>
      <c r="GT1007" s="7"/>
      <c r="GU1007" s="7"/>
      <c r="GV1007" s="7"/>
      <c r="GW1007" s="7"/>
      <c r="GX1007" s="7"/>
      <c r="GY1007" s="7"/>
      <c r="GZ1007" s="7"/>
      <c r="HA1007" s="7"/>
      <c r="HB1007" s="7"/>
      <c r="HC1007" s="7"/>
      <c r="HD1007" s="7"/>
      <c r="HE1007" s="7"/>
      <c r="HF1007" s="7"/>
      <c r="HG1007" s="7"/>
      <c r="HH1007" s="7"/>
      <c r="HI1007" s="7"/>
      <c r="HJ1007" s="7"/>
      <c r="HK1007" s="7"/>
      <c r="HL1007" s="7"/>
      <c r="HM1007" s="7"/>
      <c r="HN1007" s="7"/>
      <c r="HO1007" s="7"/>
      <c r="HP1007" s="7"/>
      <c r="HQ1007" s="7"/>
      <c r="HR1007" s="7"/>
      <c r="HS1007" s="7"/>
      <c r="HT1007" s="7"/>
      <c r="HU1007" s="7"/>
      <c r="HV1007" s="7"/>
      <c r="HW1007" s="7"/>
      <c r="HX1007" s="7"/>
      <c r="HY1007" s="7"/>
      <c r="HZ1007" s="7"/>
      <c r="IA1007" s="7"/>
      <c r="IB1007" s="7"/>
      <c r="IC1007" s="7"/>
      <c r="ID1007" s="7"/>
      <c r="IE1007" s="7"/>
      <c r="IF1007" s="7"/>
      <c r="IG1007" s="7"/>
      <c r="IH1007" s="7"/>
      <c r="II1007" s="7"/>
      <c r="IJ1007" s="7"/>
      <c r="IK1007" s="7"/>
      <c r="IL1007" s="7"/>
      <c r="IM1007" s="7"/>
      <c r="IN1007" s="7"/>
      <c r="IO1007" s="7"/>
      <c r="IP1007" s="7"/>
      <c r="IQ1007" s="7"/>
    </row>
    <row r="1008" spans="2:251">
      <c r="B1008" s="65"/>
      <c r="C1008" s="15"/>
      <c r="D1008" s="15"/>
      <c r="F1008" s="15"/>
      <c r="G1008" s="14"/>
      <c r="H1008" s="14"/>
      <c r="I1008" s="14"/>
      <c r="J1008" s="15"/>
      <c r="K1008" s="14"/>
      <c r="L1008" s="15"/>
      <c r="M1008" s="15"/>
      <c r="N1008" s="15"/>
      <c r="O1008" s="15"/>
      <c r="P1008" s="15"/>
      <c r="Q1008" s="14"/>
      <c r="R1008" s="15"/>
      <c r="S1008" s="15"/>
      <c r="T1008" s="15"/>
      <c r="U1008" s="15"/>
      <c r="V1008" s="15"/>
      <c r="W1008" s="18"/>
      <c r="X1008" s="15"/>
      <c r="Y1008" s="15"/>
      <c r="Z1008" s="18"/>
      <c r="AA1008" s="15"/>
      <c r="AB1008" s="15"/>
      <c r="AC1008" s="18"/>
      <c r="AD1008" s="16"/>
      <c r="AE1008" s="16"/>
      <c r="AF1008" s="11"/>
      <c r="AG1008" s="15"/>
      <c r="AH1008" s="15"/>
      <c r="AI1008" s="18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4"/>
      <c r="AV1008" s="15"/>
      <c r="AW1008" s="15"/>
      <c r="AX1008" s="15"/>
      <c r="AY1008" s="15"/>
      <c r="AZ1008" s="15"/>
      <c r="BA1008" s="15"/>
      <c r="BB1008" s="15"/>
      <c r="BC1008" s="15"/>
      <c r="BD1008" s="14"/>
      <c r="BE1008" s="15"/>
      <c r="BF1008" s="15"/>
      <c r="BG1008" s="16"/>
      <c r="BH1008" s="15"/>
      <c r="BI1008" s="15"/>
      <c r="BJ1008" s="7"/>
      <c r="BK1008" s="7"/>
      <c r="BL1008" s="15"/>
      <c r="BM1008" s="7"/>
      <c r="BN1008" s="7"/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  <c r="BY1008" s="7"/>
      <c r="BZ1008" s="7"/>
      <c r="CA1008" s="7"/>
      <c r="CB1008" s="7"/>
      <c r="CC1008" s="7"/>
      <c r="CD1008" s="7"/>
      <c r="CE1008" s="7"/>
      <c r="CF1008" s="7"/>
      <c r="CG1008" s="7"/>
      <c r="CH1008" s="7"/>
      <c r="CI1008" s="7"/>
      <c r="CJ1008" s="7"/>
      <c r="CK1008" s="7"/>
      <c r="CL1008" s="7"/>
      <c r="CM1008" s="7"/>
      <c r="CN1008" s="7"/>
      <c r="CO1008" s="7"/>
      <c r="CP1008" s="7"/>
      <c r="CQ1008" s="7"/>
      <c r="CR1008" s="7"/>
      <c r="CS1008" s="7"/>
      <c r="CT1008" s="7"/>
      <c r="CU1008" s="7"/>
      <c r="CV1008" s="7"/>
      <c r="CW1008" s="7"/>
      <c r="CX1008" s="7"/>
      <c r="CY1008" s="7"/>
      <c r="CZ1008" s="7"/>
      <c r="DA1008" s="7"/>
      <c r="DB1008" s="7"/>
      <c r="DC1008" s="7"/>
      <c r="DD1008" s="7"/>
      <c r="DE1008" s="7"/>
      <c r="DF1008" s="7"/>
      <c r="DG1008" s="7"/>
      <c r="DH1008" s="7"/>
      <c r="DI1008" s="7"/>
      <c r="DJ1008" s="7"/>
      <c r="DK1008" s="7"/>
      <c r="DL1008" s="7"/>
      <c r="DM1008" s="7"/>
      <c r="DN1008" s="7"/>
      <c r="DO1008" s="7"/>
      <c r="DP1008" s="7"/>
      <c r="DQ1008" s="7"/>
      <c r="DR1008" s="7"/>
      <c r="DS1008" s="7"/>
      <c r="DT1008" s="7"/>
      <c r="DU1008" s="7"/>
      <c r="DV1008" s="7"/>
      <c r="DW1008" s="7"/>
      <c r="DX1008" s="7"/>
      <c r="DY1008" s="7"/>
      <c r="DZ1008" s="7"/>
      <c r="EA1008" s="7"/>
      <c r="EB1008" s="7"/>
      <c r="EC1008" s="7"/>
      <c r="ED1008" s="7"/>
      <c r="EE1008" s="7"/>
      <c r="EF1008" s="7"/>
      <c r="EG1008" s="7"/>
      <c r="EH1008" s="7"/>
      <c r="EI1008" s="7"/>
      <c r="EJ1008" s="7"/>
      <c r="EK1008" s="7"/>
      <c r="EL1008" s="7"/>
      <c r="EM1008" s="7"/>
      <c r="EN1008" s="7"/>
      <c r="EO1008" s="7"/>
      <c r="EP1008" s="7"/>
      <c r="EQ1008" s="7"/>
      <c r="ER1008" s="7"/>
      <c r="ES1008" s="7"/>
      <c r="ET1008" s="7"/>
      <c r="EU1008" s="7"/>
      <c r="EV1008" s="7"/>
      <c r="EW1008" s="7"/>
      <c r="EX1008" s="7"/>
      <c r="EY1008" s="7"/>
      <c r="EZ1008" s="7"/>
      <c r="FA1008" s="7"/>
      <c r="FB1008" s="7"/>
      <c r="FC1008" s="7"/>
      <c r="FD1008" s="7"/>
      <c r="FE1008" s="7"/>
      <c r="FF1008" s="7"/>
      <c r="FG1008" s="7"/>
      <c r="FH1008" s="7"/>
      <c r="FI1008" s="7"/>
      <c r="FJ1008" s="7"/>
      <c r="FK1008" s="7"/>
      <c r="FL1008" s="7"/>
      <c r="FM1008" s="7"/>
      <c r="FN1008" s="7"/>
      <c r="FO1008" s="7"/>
      <c r="FP1008" s="7"/>
      <c r="FQ1008" s="7"/>
      <c r="FR1008" s="7"/>
      <c r="FS1008" s="7"/>
      <c r="FT1008" s="7"/>
      <c r="FU1008" s="7"/>
      <c r="FV1008" s="7"/>
      <c r="FW1008" s="7"/>
      <c r="FX1008" s="7"/>
      <c r="FY1008" s="7"/>
      <c r="FZ1008" s="7"/>
      <c r="GA1008" s="7"/>
      <c r="GB1008" s="7"/>
      <c r="GC1008" s="7"/>
      <c r="GD1008" s="7"/>
      <c r="GE1008" s="7"/>
      <c r="GF1008" s="7"/>
      <c r="GG1008" s="7"/>
      <c r="GH1008" s="7"/>
      <c r="GI1008" s="7"/>
      <c r="GJ1008" s="7"/>
      <c r="GK1008" s="7"/>
      <c r="GL1008" s="7"/>
      <c r="GM1008" s="7"/>
      <c r="GN1008" s="7"/>
      <c r="GO1008" s="7"/>
      <c r="GP1008" s="7"/>
      <c r="GQ1008" s="7"/>
      <c r="GR1008" s="7"/>
      <c r="GS1008" s="7"/>
      <c r="GT1008" s="7"/>
      <c r="GU1008" s="7"/>
      <c r="GV1008" s="7"/>
      <c r="GW1008" s="7"/>
      <c r="GX1008" s="7"/>
      <c r="GY1008" s="7"/>
      <c r="GZ1008" s="7"/>
      <c r="HA1008" s="7"/>
      <c r="HB1008" s="7"/>
      <c r="HC1008" s="7"/>
      <c r="HD1008" s="7"/>
      <c r="HE1008" s="7"/>
      <c r="HF1008" s="7"/>
      <c r="HG1008" s="7"/>
      <c r="HH1008" s="7"/>
      <c r="HI1008" s="7"/>
      <c r="HJ1008" s="7"/>
      <c r="HK1008" s="7"/>
      <c r="HL1008" s="7"/>
      <c r="HM1008" s="7"/>
      <c r="HN1008" s="7"/>
      <c r="HO1008" s="7"/>
      <c r="HP1008" s="7"/>
      <c r="HQ1008" s="7"/>
      <c r="HR1008" s="7"/>
      <c r="HS1008" s="7"/>
      <c r="HT1008" s="7"/>
      <c r="HU1008" s="7"/>
      <c r="HV1008" s="7"/>
      <c r="HW1008" s="7"/>
      <c r="HX1008" s="7"/>
      <c r="HY1008" s="7"/>
      <c r="HZ1008" s="7"/>
      <c r="IA1008" s="7"/>
      <c r="IB1008" s="7"/>
      <c r="IC1008" s="7"/>
      <c r="ID1008" s="7"/>
      <c r="IE1008" s="7"/>
      <c r="IF1008" s="7"/>
      <c r="IG1008" s="7"/>
      <c r="IH1008" s="7"/>
      <c r="II1008" s="7"/>
      <c r="IJ1008" s="7"/>
      <c r="IK1008" s="7"/>
      <c r="IL1008" s="7"/>
      <c r="IM1008" s="7"/>
      <c r="IN1008" s="7"/>
      <c r="IO1008" s="7"/>
      <c r="IP1008" s="7"/>
      <c r="IQ1008" s="7"/>
    </row>
    <row r="1009" spans="2:251">
      <c r="B1009" s="65"/>
      <c r="C1009" s="15"/>
      <c r="D1009" s="15"/>
      <c r="F1009" s="15"/>
      <c r="G1009" s="14"/>
      <c r="H1009" s="14"/>
      <c r="I1009" s="14"/>
      <c r="J1009" s="15"/>
      <c r="K1009" s="14"/>
      <c r="L1009" s="15"/>
      <c r="M1009" s="15"/>
      <c r="N1009" s="15"/>
      <c r="O1009" s="15"/>
      <c r="P1009" s="15"/>
      <c r="Q1009" s="14"/>
      <c r="R1009" s="15"/>
      <c r="S1009" s="15"/>
      <c r="T1009" s="15"/>
      <c r="U1009" s="15"/>
      <c r="V1009" s="15"/>
      <c r="W1009" s="18"/>
      <c r="X1009" s="15"/>
      <c r="Y1009" s="15"/>
      <c r="Z1009" s="18"/>
      <c r="AA1009" s="15"/>
      <c r="AB1009" s="15"/>
      <c r="AC1009" s="18"/>
      <c r="AD1009" s="16"/>
      <c r="AE1009" s="16"/>
      <c r="AF1009" s="11"/>
      <c r="AG1009" s="15"/>
      <c r="AH1009" s="15"/>
      <c r="AI1009" s="18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4"/>
      <c r="AV1009" s="15"/>
      <c r="AW1009" s="15"/>
      <c r="AX1009" s="15"/>
      <c r="AY1009" s="15"/>
      <c r="AZ1009" s="15"/>
      <c r="BA1009" s="15"/>
      <c r="BB1009" s="15"/>
      <c r="BC1009" s="15"/>
      <c r="BD1009" s="14"/>
      <c r="BE1009" s="15"/>
      <c r="BF1009" s="15"/>
      <c r="BG1009" s="16"/>
      <c r="BH1009" s="15"/>
      <c r="BI1009" s="15"/>
      <c r="BJ1009" s="7"/>
      <c r="BK1009" s="7"/>
      <c r="BL1009" s="15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  <c r="BZ1009" s="7"/>
      <c r="CA1009" s="7"/>
      <c r="CB1009" s="7"/>
      <c r="CC1009" s="7"/>
      <c r="CD1009" s="7"/>
      <c r="CE1009" s="7"/>
      <c r="CF1009" s="7"/>
      <c r="CG1009" s="7"/>
      <c r="CH1009" s="7"/>
      <c r="CI1009" s="7"/>
      <c r="CJ1009" s="7"/>
      <c r="CK1009" s="7"/>
      <c r="CL1009" s="7"/>
      <c r="CM1009" s="7"/>
      <c r="CN1009" s="7"/>
      <c r="CO1009" s="7"/>
      <c r="CP1009" s="7"/>
      <c r="CQ1009" s="7"/>
      <c r="CR1009" s="7"/>
      <c r="CS1009" s="7"/>
      <c r="CT1009" s="7"/>
      <c r="CU1009" s="7"/>
      <c r="CV1009" s="7"/>
      <c r="CW1009" s="7"/>
      <c r="CX1009" s="7"/>
      <c r="CY1009" s="7"/>
      <c r="CZ1009" s="7"/>
      <c r="DA1009" s="7"/>
      <c r="DB1009" s="7"/>
      <c r="DC1009" s="7"/>
      <c r="DD1009" s="7"/>
      <c r="DE1009" s="7"/>
      <c r="DF1009" s="7"/>
      <c r="DG1009" s="7"/>
      <c r="DH1009" s="7"/>
      <c r="DI1009" s="7"/>
      <c r="DJ1009" s="7"/>
      <c r="DK1009" s="7"/>
      <c r="DL1009" s="7"/>
      <c r="DM1009" s="7"/>
      <c r="DN1009" s="7"/>
      <c r="DO1009" s="7"/>
      <c r="DP1009" s="7"/>
      <c r="DQ1009" s="7"/>
      <c r="DR1009" s="7"/>
      <c r="DS1009" s="7"/>
      <c r="DT1009" s="7"/>
      <c r="DU1009" s="7"/>
      <c r="DV1009" s="7"/>
      <c r="DW1009" s="7"/>
      <c r="DX1009" s="7"/>
      <c r="DY1009" s="7"/>
      <c r="DZ1009" s="7"/>
      <c r="EA1009" s="7"/>
      <c r="EB1009" s="7"/>
      <c r="EC1009" s="7"/>
      <c r="ED1009" s="7"/>
      <c r="EE1009" s="7"/>
      <c r="EF1009" s="7"/>
      <c r="EG1009" s="7"/>
      <c r="EH1009" s="7"/>
      <c r="EI1009" s="7"/>
      <c r="EJ1009" s="7"/>
      <c r="EK1009" s="7"/>
      <c r="EL1009" s="7"/>
      <c r="EM1009" s="7"/>
      <c r="EN1009" s="7"/>
      <c r="EO1009" s="7"/>
      <c r="EP1009" s="7"/>
      <c r="EQ1009" s="7"/>
      <c r="ER1009" s="7"/>
      <c r="ES1009" s="7"/>
      <c r="ET1009" s="7"/>
      <c r="EU1009" s="7"/>
      <c r="EV1009" s="7"/>
      <c r="EW1009" s="7"/>
      <c r="EX1009" s="7"/>
      <c r="EY1009" s="7"/>
      <c r="EZ1009" s="7"/>
      <c r="FA1009" s="7"/>
      <c r="FB1009" s="7"/>
      <c r="FC1009" s="7"/>
      <c r="FD1009" s="7"/>
      <c r="FE1009" s="7"/>
      <c r="FF1009" s="7"/>
      <c r="FG1009" s="7"/>
      <c r="FH1009" s="7"/>
      <c r="FI1009" s="7"/>
      <c r="FJ1009" s="7"/>
      <c r="FK1009" s="7"/>
      <c r="FL1009" s="7"/>
      <c r="FM1009" s="7"/>
      <c r="FN1009" s="7"/>
      <c r="FO1009" s="7"/>
      <c r="FP1009" s="7"/>
      <c r="FQ1009" s="7"/>
      <c r="FR1009" s="7"/>
      <c r="FS1009" s="7"/>
      <c r="FT1009" s="7"/>
      <c r="FU1009" s="7"/>
      <c r="FV1009" s="7"/>
      <c r="FW1009" s="7"/>
      <c r="FX1009" s="7"/>
      <c r="FY1009" s="7"/>
      <c r="FZ1009" s="7"/>
      <c r="GA1009" s="7"/>
      <c r="GB1009" s="7"/>
      <c r="GC1009" s="7"/>
      <c r="GD1009" s="7"/>
      <c r="GE1009" s="7"/>
      <c r="GF1009" s="7"/>
      <c r="GG1009" s="7"/>
      <c r="GH1009" s="7"/>
      <c r="GI1009" s="7"/>
      <c r="GJ1009" s="7"/>
      <c r="GK1009" s="7"/>
      <c r="GL1009" s="7"/>
      <c r="GM1009" s="7"/>
      <c r="GN1009" s="7"/>
      <c r="GO1009" s="7"/>
      <c r="GP1009" s="7"/>
      <c r="GQ1009" s="7"/>
      <c r="GR1009" s="7"/>
      <c r="GS1009" s="7"/>
      <c r="GT1009" s="7"/>
      <c r="GU1009" s="7"/>
      <c r="GV1009" s="7"/>
      <c r="GW1009" s="7"/>
      <c r="GX1009" s="7"/>
      <c r="GY1009" s="7"/>
      <c r="GZ1009" s="7"/>
      <c r="HA1009" s="7"/>
      <c r="HB1009" s="7"/>
      <c r="HC1009" s="7"/>
      <c r="HD1009" s="7"/>
      <c r="HE1009" s="7"/>
      <c r="HF1009" s="7"/>
      <c r="HG1009" s="7"/>
      <c r="HH1009" s="7"/>
      <c r="HI1009" s="7"/>
      <c r="HJ1009" s="7"/>
      <c r="HK1009" s="7"/>
      <c r="HL1009" s="7"/>
      <c r="HM1009" s="7"/>
      <c r="HN1009" s="7"/>
      <c r="HO1009" s="7"/>
      <c r="HP1009" s="7"/>
      <c r="HQ1009" s="7"/>
      <c r="HR1009" s="7"/>
      <c r="HS1009" s="7"/>
      <c r="HT1009" s="7"/>
      <c r="HU1009" s="7"/>
      <c r="HV1009" s="7"/>
      <c r="HW1009" s="7"/>
      <c r="HX1009" s="7"/>
      <c r="HY1009" s="7"/>
      <c r="HZ1009" s="7"/>
      <c r="IA1009" s="7"/>
      <c r="IB1009" s="7"/>
      <c r="IC1009" s="7"/>
      <c r="ID1009" s="7"/>
      <c r="IE1009" s="7"/>
      <c r="IF1009" s="7"/>
      <c r="IG1009" s="7"/>
      <c r="IH1009" s="7"/>
      <c r="II1009" s="7"/>
      <c r="IJ1009" s="7"/>
      <c r="IK1009" s="7"/>
      <c r="IL1009" s="7"/>
      <c r="IM1009" s="7"/>
      <c r="IN1009" s="7"/>
      <c r="IO1009" s="7"/>
      <c r="IP1009" s="7"/>
      <c r="IQ1009" s="7"/>
    </row>
    <row r="1010" spans="2:251">
      <c r="B1010" s="65"/>
      <c r="C1010" s="15"/>
      <c r="D1010" s="15"/>
      <c r="F1010" s="15"/>
      <c r="G1010" s="14"/>
      <c r="H1010" s="14"/>
      <c r="I1010" s="14"/>
      <c r="J1010" s="15"/>
      <c r="K1010" s="14"/>
      <c r="L1010" s="15"/>
      <c r="M1010" s="15"/>
      <c r="N1010" s="15"/>
      <c r="O1010" s="15"/>
      <c r="P1010" s="15"/>
      <c r="Q1010" s="14"/>
      <c r="R1010" s="15"/>
      <c r="S1010" s="15"/>
      <c r="T1010" s="15"/>
      <c r="U1010" s="15"/>
      <c r="V1010" s="15"/>
      <c r="W1010" s="18"/>
      <c r="X1010" s="15"/>
      <c r="Y1010" s="15"/>
      <c r="Z1010" s="18"/>
      <c r="AA1010" s="15"/>
      <c r="AB1010" s="15"/>
      <c r="AC1010" s="18"/>
      <c r="AD1010" s="16"/>
      <c r="AE1010" s="16"/>
      <c r="AF1010" s="11"/>
      <c r="AG1010" s="15"/>
      <c r="AH1010" s="15"/>
      <c r="AI1010" s="18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4"/>
      <c r="AV1010" s="15"/>
      <c r="AW1010" s="15"/>
      <c r="AX1010" s="15"/>
      <c r="AY1010" s="15"/>
      <c r="AZ1010" s="15"/>
      <c r="BA1010" s="15"/>
      <c r="BB1010" s="15"/>
      <c r="BC1010" s="15"/>
      <c r="BD1010" s="14"/>
      <c r="BE1010" s="15"/>
      <c r="BF1010" s="15"/>
      <c r="BG1010" s="16"/>
      <c r="BH1010" s="15"/>
      <c r="BI1010" s="15"/>
      <c r="BJ1010" s="7"/>
      <c r="BK1010" s="7"/>
      <c r="BL1010" s="15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  <c r="BZ1010" s="7"/>
      <c r="CA1010" s="7"/>
      <c r="CB1010" s="7"/>
      <c r="CC1010" s="7"/>
      <c r="CD1010" s="7"/>
      <c r="CE1010" s="7"/>
      <c r="CF1010" s="7"/>
      <c r="CG1010" s="7"/>
      <c r="CH1010" s="7"/>
      <c r="CI1010" s="7"/>
      <c r="CJ1010" s="7"/>
      <c r="CK1010" s="7"/>
      <c r="CL1010" s="7"/>
      <c r="CM1010" s="7"/>
      <c r="CN1010" s="7"/>
      <c r="CO1010" s="7"/>
      <c r="CP1010" s="7"/>
      <c r="CQ1010" s="7"/>
      <c r="CR1010" s="7"/>
      <c r="CS1010" s="7"/>
      <c r="CT1010" s="7"/>
      <c r="CU1010" s="7"/>
      <c r="CV1010" s="7"/>
      <c r="CW1010" s="7"/>
      <c r="CX1010" s="7"/>
      <c r="CY1010" s="7"/>
      <c r="CZ1010" s="7"/>
      <c r="DA1010" s="7"/>
      <c r="DB1010" s="7"/>
      <c r="DC1010" s="7"/>
      <c r="DD1010" s="7"/>
      <c r="DE1010" s="7"/>
      <c r="DF1010" s="7"/>
      <c r="DG1010" s="7"/>
      <c r="DH1010" s="7"/>
      <c r="DI1010" s="7"/>
      <c r="DJ1010" s="7"/>
      <c r="DK1010" s="7"/>
      <c r="DL1010" s="7"/>
      <c r="DM1010" s="7"/>
      <c r="DN1010" s="7"/>
      <c r="DO1010" s="7"/>
      <c r="DP1010" s="7"/>
      <c r="DQ1010" s="7"/>
      <c r="DR1010" s="7"/>
      <c r="DS1010" s="7"/>
      <c r="DT1010" s="7"/>
      <c r="DU1010" s="7"/>
      <c r="DV1010" s="7"/>
      <c r="DW1010" s="7"/>
      <c r="DX1010" s="7"/>
      <c r="DY1010" s="7"/>
      <c r="DZ1010" s="7"/>
      <c r="EA1010" s="7"/>
      <c r="EB1010" s="7"/>
      <c r="EC1010" s="7"/>
      <c r="ED1010" s="7"/>
      <c r="EE1010" s="7"/>
      <c r="EF1010" s="7"/>
      <c r="EG1010" s="7"/>
      <c r="EH1010" s="7"/>
      <c r="EI1010" s="7"/>
      <c r="EJ1010" s="7"/>
      <c r="EK1010" s="7"/>
      <c r="EL1010" s="7"/>
      <c r="EM1010" s="7"/>
      <c r="EN1010" s="7"/>
      <c r="EO1010" s="7"/>
      <c r="EP1010" s="7"/>
      <c r="EQ1010" s="7"/>
      <c r="ER1010" s="7"/>
      <c r="ES1010" s="7"/>
      <c r="ET1010" s="7"/>
      <c r="EU1010" s="7"/>
      <c r="EV1010" s="7"/>
      <c r="EW1010" s="7"/>
      <c r="EX1010" s="7"/>
      <c r="EY1010" s="7"/>
      <c r="EZ1010" s="7"/>
      <c r="FA1010" s="7"/>
      <c r="FB1010" s="7"/>
      <c r="FC1010" s="7"/>
      <c r="FD1010" s="7"/>
      <c r="FE1010" s="7"/>
      <c r="FF1010" s="7"/>
      <c r="FG1010" s="7"/>
      <c r="FH1010" s="7"/>
      <c r="FI1010" s="7"/>
      <c r="FJ1010" s="7"/>
      <c r="FK1010" s="7"/>
      <c r="FL1010" s="7"/>
      <c r="FM1010" s="7"/>
      <c r="FN1010" s="7"/>
      <c r="FO1010" s="7"/>
      <c r="FP1010" s="7"/>
      <c r="FQ1010" s="7"/>
      <c r="FR1010" s="7"/>
      <c r="FS1010" s="7"/>
      <c r="FT1010" s="7"/>
      <c r="FU1010" s="7"/>
      <c r="FV1010" s="7"/>
      <c r="FW1010" s="7"/>
      <c r="FX1010" s="7"/>
      <c r="FY1010" s="7"/>
      <c r="FZ1010" s="7"/>
      <c r="GA1010" s="7"/>
      <c r="GB1010" s="7"/>
      <c r="GC1010" s="7"/>
      <c r="GD1010" s="7"/>
      <c r="GE1010" s="7"/>
      <c r="GF1010" s="7"/>
      <c r="GG1010" s="7"/>
      <c r="GH1010" s="7"/>
      <c r="GI1010" s="7"/>
      <c r="GJ1010" s="7"/>
      <c r="GK1010" s="7"/>
      <c r="GL1010" s="7"/>
      <c r="GM1010" s="7"/>
      <c r="GN1010" s="7"/>
      <c r="GO1010" s="7"/>
      <c r="GP1010" s="7"/>
      <c r="GQ1010" s="7"/>
      <c r="GR1010" s="7"/>
      <c r="GS1010" s="7"/>
      <c r="GT1010" s="7"/>
      <c r="GU1010" s="7"/>
      <c r="GV1010" s="7"/>
      <c r="GW1010" s="7"/>
      <c r="GX1010" s="7"/>
      <c r="GY1010" s="7"/>
      <c r="GZ1010" s="7"/>
      <c r="HA1010" s="7"/>
      <c r="HB1010" s="7"/>
      <c r="HC1010" s="7"/>
      <c r="HD1010" s="7"/>
      <c r="HE1010" s="7"/>
      <c r="HF1010" s="7"/>
      <c r="HG1010" s="7"/>
      <c r="HH1010" s="7"/>
      <c r="HI1010" s="7"/>
      <c r="HJ1010" s="7"/>
      <c r="HK1010" s="7"/>
      <c r="HL1010" s="7"/>
      <c r="HM1010" s="7"/>
      <c r="HN1010" s="7"/>
      <c r="HO1010" s="7"/>
      <c r="HP1010" s="7"/>
      <c r="HQ1010" s="7"/>
      <c r="HR1010" s="7"/>
      <c r="HS1010" s="7"/>
      <c r="HT1010" s="7"/>
      <c r="HU1010" s="7"/>
      <c r="HV1010" s="7"/>
      <c r="HW1010" s="7"/>
      <c r="HX1010" s="7"/>
      <c r="HY1010" s="7"/>
      <c r="HZ1010" s="7"/>
      <c r="IA1010" s="7"/>
      <c r="IB1010" s="7"/>
      <c r="IC1010" s="7"/>
      <c r="ID1010" s="7"/>
      <c r="IE1010" s="7"/>
      <c r="IF1010" s="7"/>
      <c r="IG1010" s="7"/>
      <c r="IH1010" s="7"/>
      <c r="II1010" s="7"/>
      <c r="IJ1010" s="7"/>
      <c r="IK1010" s="7"/>
      <c r="IL1010" s="7"/>
      <c r="IM1010" s="7"/>
      <c r="IN1010" s="7"/>
      <c r="IO1010" s="7"/>
      <c r="IP1010" s="7"/>
      <c r="IQ1010" s="7"/>
    </row>
    <row r="1011" spans="2:251">
      <c r="B1011" s="65"/>
      <c r="C1011" s="15"/>
      <c r="D1011" s="15"/>
      <c r="F1011" s="15"/>
      <c r="G1011" s="14"/>
      <c r="H1011" s="14"/>
      <c r="I1011" s="14"/>
      <c r="J1011" s="15"/>
      <c r="K1011" s="14"/>
      <c r="L1011" s="15"/>
      <c r="M1011" s="15"/>
      <c r="N1011" s="15"/>
      <c r="O1011" s="15"/>
      <c r="P1011" s="15"/>
      <c r="Q1011" s="14"/>
      <c r="R1011" s="15"/>
      <c r="S1011" s="15"/>
      <c r="T1011" s="15"/>
      <c r="U1011" s="15"/>
      <c r="V1011" s="15"/>
      <c r="W1011" s="18"/>
      <c r="X1011" s="15"/>
      <c r="Y1011" s="15"/>
      <c r="Z1011" s="18"/>
      <c r="AA1011" s="15"/>
      <c r="AB1011" s="15"/>
      <c r="AC1011" s="18"/>
      <c r="AD1011" s="16"/>
      <c r="AE1011" s="16"/>
      <c r="AF1011" s="11"/>
      <c r="AG1011" s="15"/>
      <c r="AH1011" s="15"/>
      <c r="AI1011" s="18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4"/>
      <c r="AV1011" s="15"/>
      <c r="AW1011" s="15"/>
      <c r="AX1011" s="15"/>
      <c r="AY1011" s="15"/>
      <c r="AZ1011" s="15"/>
      <c r="BA1011" s="15"/>
      <c r="BB1011" s="15"/>
      <c r="BC1011" s="15"/>
      <c r="BD1011" s="14"/>
      <c r="BE1011" s="15"/>
      <c r="BF1011" s="15"/>
      <c r="BG1011" s="16"/>
      <c r="BH1011" s="15"/>
      <c r="BI1011" s="15"/>
      <c r="BJ1011" s="7"/>
      <c r="BK1011" s="7"/>
      <c r="BL1011" s="15"/>
      <c r="BM1011" s="7"/>
      <c r="BN1011" s="7"/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  <c r="BY1011" s="7"/>
      <c r="BZ1011" s="7"/>
      <c r="CA1011" s="7"/>
      <c r="CB1011" s="7"/>
      <c r="CC1011" s="7"/>
      <c r="CD1011" s="7"/>
      <c r="CE1011" s="7"/>
      <c r="CF1011" s="7"/>
      <c r="CG1011" s="7"/>
      <c r="CH1011" s="7"/>
      <c r="CI1011" s="7"/>
      <c r="CJ1011" s="7"/>
      <c r="CK1011" s="7"/>
      <c r="CL1011" s="7"/>
      <c r="CM1011" s="7"/>
      <c r="CN1011" s="7"/>
      <c r="CO1011" s="7"/>
      <c r="CP1011" s="7"/>
      <c r="CQ1011" s="7"/>
      <c r="CR1011" s="7"/>
      <c r="CS1011" s="7"/>
      <c r="CT1011" s="7"/>
      <c r="CU1011" s="7"/>
      <c r="CV1011" s="7"/>
      <c r="CW1011" s="7"/>
      <c r="CX1011" s="7"/>
      <c r="CY1011" s="7"/>
      <c r="CZ1011" s="7"/>
      <c r="DA1011" s="7"/>
      <c r="DB1011" s="7"/>
      <c r="DC1011" s="7"/>
      <c r="DD1011" s="7"/>
      <c r="DE1011" s="7"/>
      <c r="DF1011" s="7"/>
      <c r="DG1011" s="7"/>
      <c r="DH1011" s="7"/>
      <c r="DI1011" s="7"/>
      <c r="DJ1011" s="7"/>
      <c r="DK1011" s="7"/>
      <c r="DL1011" s="7"/>
      <c r="DM1011" s="7"/>
      <c r="DN1011" s="7"/>
      <c r="DO1011" s="7"/>
      <c r="DP1011" s="7"/>
      <c r="DQ1011" s="7"/>
      <c r="DR1011" s="7"/>
      <c r="DS1011" s="7"/>
      <c r="DT1011" s="7"/>
      <c r="DU1011" s="7"/>
      <c r="DV1011" s="7"/>
      <c r="DW1011" s="7"/>
      <c r="DX1011" s="7"/>
      <c r="DY1011" s="7"/>
      <c r="DZ1011" s="7"/>
      <c r="EA1011" s="7"/>
      <c r="EB1011" s="7"/>
      <c r="EC1011" s="7"/>
      <c r="ED1011" s="7"/>
      <c r="EE1011" s="7"/>
      <c r="EF1011" s="7"/>
      <c r="EG1011" s="7"/>
      <c r="EH1011" s="7"/>
      <c r="EI1011" s="7"/>
      <c r="EJ1011" s="7"/>
      <c r="EK1011" s="7"/>
      <c r="EL1011" s="7"/>
      <c r="EM1011" s="7"/>
      <c r="EN1011" s="7"/>
      <c r="EO1011" s="7"/>
      <c r="EP1011" s="7"/>
      <c r="EQ1011" s="7"/>
      <c r="ER1011" s="7"/>
      <c r="ES1011" s="7"/>
      <c r="ET1011" s="7"/>
      <c r="EU1011" s="7"/>
      <c r="EV1011" s="7"/>
      <c r="EW1011" s="7"/>
      <c r="EX1011" s="7"/>
      <c r="EY1011" s="7"/>
      <c r="EZ1011" s="7"/>
      <c r="FA1011" s="7"/>
      <c r="FB1011" s="7"/>
      <c r="FC1011" s="7"/>
      <c r="FD1011" s="7"/>
      <c r="FE1011" s="7"/>
      <c r="FF1011" s="7"/>
      <c r="FG1011" s="7"/>
      <c r="FH1011" s="7"/>
      <c r="FI1011" s="7"/>
      <c r="FJ1011" s="7"/>
      <c r="FK1011" s="7"/>
      <c r="FL1011" s="7"/>
      <c r="FM1011" s="7"/>
      <c r="FN1011" s="7"/>
      <c r="FO1011" s="7"/>
      <c r="FP1011" s="7"/>
      <c r="FQ1011" s="7"/>
      <c r="FR1011" s="7"/>
      <c r="FS1011" s="7"/>
      <c r="FT1011" s="7"/>
      <c r="FU1011" s="7"/>
      <c r="FV1011" s="7"/>
      <c r="FW1011" s="7"/>
      <c r="FX1011" s="7"/>
      <c r="FY1011" s="7"/>
      <c r="FZ1011" s="7"/>
      <c r="GA1011" s="7"/>
      <c r="GB1011" s="7"/>
      <c r="GC1011" s="7"/>
      <c r="GD1011" s="7"/>
      <c r="GE1011" s="7"/>
      <c r="GF1011" s="7"/>
      <c r="GG1011" s="7"/>
      <c r="GH1011" s="7"/>
      <c r="GI1011" s="7"/>
      <c r="GJ1011" s="7"/>
      <c r="GK1011" s="7"/>
      <c r="GL1011" s="7"/>
      <c r="GM1011" s="7"/>
      <c r="GN1011" s="7"/>
      <c r="GO1011" s="7"/>
      <c r="GP1011" s="7"/>
      <c r="GQ1011" s="7"/>
      <c r="GR1011" s="7"/>
      <c r="GS1011" s="7"/>
      <c r="GT1011" s="7"/>
      <c r="GU1011" s="7"/>
      <c r="GV1011" s="7"/>
      <c r="GW1011" s="7"/>
      <c r="GX1011" s="7"/>
      <c r="GY1011" s="7"/>
      <c r="GZ1011" s="7"/>
      <c r="HA1011" s="7"/>
      <c r="HB1011" s="7"/>
      <c r="HC1011" s="7"/>
      <c r="HD1011" s="7"/>
      <c r="HE1011" s="7"/>
      <c r="HF1011" s="7"/>
      <c r="HG1011" s="7"/>
      <c r="HH1011" s="7"/>
      <c r="HI1011" s="7"/>
      <c r="HJ1011" s="7"/>
      <c r="HK1011" s="7"/>
      <c r="HL1011" s="7"/>
      <c r="HM1011" s="7"/>
      <c r="HN1011" s="7"/>
      <c r="HO1011" s="7"/>
      <c r="HP1011" s="7"/>
      <c r="HQ1011" s="7"/>
      <c r="HR1011" s="7"/>
      <c r="HS1011" s="7"/>
      <c r="HT1011" s="7"/>
      <c r="HU1011" s="7"/>
      <c r="HV1011" s="7"/>
      <c r="HW1011" s="7"/>
      <c r="HX1011" s="7"/>
      <c r="HY1011" s="7"/>
      <c r="HZ1011" s="7"/>
      <c r="IA1011" s="7"/>
      <c r="IB1011" s="7"/>
      <c r="IC1011" s="7"/>
      <c r="ID1011" s="7"/>
      <c r="IE1011" s="7"/>
      <c r="IF1011" s="7"/>
      <c r="IG1011" s="7"/>
      <c r="IH1011" s="7"/>
      <c r="II1011" s="7"/>
      <c r="IJ1011" s="7"/>
      <c r="IK1011" s="7"/>
      <c r="IL1011" s="7"/>
      <c r="IM1011" s="7"/>
      <c r="IN1011" s="7"/>
      <c r="IO1011" s="7"/>
      <c r="IP1011" s="7"/>
      <c r="IQ1011" s="7"/>
    </row>
    <row r="1012" spans="2:251">
      <c r="B1012" s="65"/>
      <c r="C1012" s="15"/>
      <c r="D1012" s="15"/>
      <c r="F1012" s="15"/>
      <c r="G1012" s="14"/>
      <c r="H1012" s="14"/>
      <c r="I1012" s="14"/>
      <c r="J1012" s="15"/>
      <c r="K1012" s="14"/>
      <c r="L1012" s="15"/>
      <c r="M1012" s="15"/>
      <c r="N1012" s="15"/>
      <c r="O1012" s="15"/>
      <c r="P1012" s="15"/>
      <c r="Q1012" s="14"/>
      <c r="R1012" s="15"/>
      <c r="S1012" s="15"/>
      <c r="T1012" s="15"/>
      <c r="U1012" s="15"/>
      <c r="V1012" s="15"/>
      <c r="W1012" s="18"/>
      <c r="X1012" s="15"/>
      <c r="Y1012" s="15"/>
      <c r="Z1012" s="18"/>
      <c r="AA1012" s="15"/>
      <c r="AB1012" s="15"/>
      <c r="AC1012" s="18"/>
      <c r="AD1012" s="16"/>
      <c r="AE1012" s="16"/>
      <c r="AF1012" s="11"/>
      <c r="AG1012" s="15"/>
      <c r="AH1012" s="15"/>
      <c r="AI1012" s="18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4"/>
      <c r="AV1012" s="15"/>
      <c r="AW1012" s="15"/>
      <c r="AX1012" s="15"/>
      <c r="AY1012" s="15"/>
      <c r="AZ1012" s="15"/>
      <c r="BA1012" s="15"/>
      <c r="BB1012" s="15"/>
      <c r="BC1012" s="15"/>
      <c r="BD1012" s="14"/>
      <c r="BE1012" s="15"/>
      <c r="BF1012" s="15"/>
      <c r="BG1012" s="16"/>
      <c r="BH1012" s="15"/>
      <c r="BI1012" s="15"/>
      <c r="BJ1012" s="7"/>
      <c r="BK1012" s="7"/>
      <c r="BL1012" s="15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  <c r="BY1012" s="7"/>
      <c r="BZ1012" s="7"/>
      <c r="CA1012" s="7"/>
      <c r="CB1012" s="7"/>
      <c r="CC1012" s="7"/>
      <c r="CD1012" s="7"/>
      <c r="CE1012" s="7"/>
      <c r="CF1012" s="7"/>
      <c r="CG1012" s="7"/>
      <c r="CH1012" s="7"/>
      <c r="CI1012" s="7"/>
      <c r="CJ1012" s="7"/>
      <c r="CK1012" s="7"/>
      <c r="CL1012" s="7"/>
      <c r="CM1012" s="7"/>
      <c r="CN1012" s="7"/>
      <c r="CO1012" s="7"/>
      <c r="CP1012" s="7"/>
      <c r="CQ1012" s="7"/>
      <c r="CR1012" s="7"/>
      <c r="CS1012" s="7"/>
      <c r="CT1012" s="7"/>
      <c r="CU1012" s="7"/>
      <c r="CV1012" s="7"/>
      <c r="CW1012" s="7"/>
      <c r="CX1012" s="7"/>
      <c r="CY1012" s="7"/>
      <c r="CZ1012" s="7"/>
      <c r="DA1012" s="7"/>
      <c r="DB1012" s="7"/>
      <c r="DC1012" s="7"/>
      <c r="DD1012" s="7"/>
      <c r="DE1012" s="7"/>
      <c r="DF1012" s="7"/>
      <c r="DG1012" s="7"/>
      <c r="DH1012" s="7"/>
      <c r="DI1012" s="7"/>
      <c r="DJ1012" s="7"/>
      <c r="DK1012" s="7"/>
      <c r="DL1012" s="7"/>
      <c r="DM1012" s="7"/>
      <c r="DN1012" s="7"/>
      <c r="DO1012" s="7"/>
      <c r="DP1012" s="7"/>
      <c r="DQ1012" s="7"/>
      <c r="DR1012" s="7"/>
      <c r="DS1012" s="7"/>
      <c r="DT1012" s="7"/>
      <c r="DU1012" s="7"/>
      <c r="DV1012" s="7"/>
      <c r="DW1012" s="7"/>
      <c r="DX1012" s="7"/>
      <c r="DY1012" s="7"/>
      <c r="DZ1012" s="7"/>
      <c r="EA1012" s="7"/>
      <c r="EB1012" s="7"/>
      <c r="EC1012" s="7"/>
      <c r="ED1012" s="7"/>
      <c r="EE1012" s="7"/>
      <c r="EF1012" s="7"/>
      <c r="EG1012" s="7"/>
      <c r="EH1012" s="7"/>
      <c r="EI1012" s="7"/>
      <c r="EJ1012" s="7"/>
      <c r="EK1012" s="7"/>
      <c r="EL1012" s="7"/>
      <c r="EM1012" s="7"/>
      <c r="EN1012" s="7"/>
      <c r="EO1012" s="7"/>
      <c r="EP1012" s="7"/>
      <c r="EQ1012" s="7"/>
      <c r="ER1012" s="7"/>
      <c r="ES1012" s="7"/>
      <c r="ET1012" s="7"/>
      <c r="EU1012" s="7"/>
      <c r="EV1012" s="7"/>
      <c r="EW1012" s="7"/>
      <c r="EX1012" s="7"/>
      <c r="EY1012" s="7"/>
      <c r="EZ1012" s="7"/>
      <c r="FA1012" s="7"/>
      <c r="FB1012" s="7"/>
      <c r="FC1012" s="7"/>
      <c r="FD1012" s="7"/>
      <c r="FE1012" s="7"/>
      <c r="FF1012" s="7"/>
      <c r="FG1012" s="7"/>
      <c r="FH1012" s="7"/>
      <c r="FI1012" s="7"/>
      <c r="FJ1012" s="7"/>
      <c r="FK1012" s="7"/>
      <c r="FL1012" s="7"/>
      <c r="FM1012" s="7"/>
      <c r="FN1012" s="7"/>
      <c r="FO1012" s="7"/>
      <c r="FP1012" s="7"/>
      <c r="FQ1012" s="7"/>
      <c r="FR1012" s="7"/>
      <c r="FS1012" s="7"/>
      <c r="FT1012" s="7"/>
      <c r="FU1012" s="7"/>
      <c r="FV1012" s="7"/>
      <c r="FW1012" s="7"/>
      <c r="FX1012" s="7"/>
      <c r="FY1012" s="7"/>
      <c r="FZ1012" s="7"/>
      <c r="GA1012" s="7"/>
      <c r="GB1012" s="7"/>
      <c r="GC1012" s="7"/>
      <c r="GD1012" s="7"/>
      <c r="GE1012" s="7"/>
      <c r="GF1012" s="7"/>
      <c r="GG1012" s="7"/>
      <c r="GH1012" s="7"/>
      <c r="GI1012" s="7"/>
      <c r="GJ1012" s="7"/>
      <c r="GK1012" s="7"/>
      <c r="GL1012" s="7"/>
      <c r="GM1012" s="7"/>
      <c r="GN1012" s="7"/>
      <c r="GO1012" s="7"/>
      <c r="GP1012" s="7"/>
      <c r="GQ1012" s="7"/>
      <c r="GR1012" s="7"/>
      <c r="GS1012" s="7"/>
      <c r="GT1012" s="7"/>
      <c r="GU1012" s="7"/>
      <c r="GV1012" s="7"/>
      <c r="GW1012" s="7"/>
      <c r="GX1012" s="7"/>
      <c r="GY1012" s="7"/>
      <c r="GZ1012" s="7"/>
      <c r="HA1012" s="7"/>
      <c r="HB1012" s="7"/>
      <c r="HC1012" s="7"/>
      <c r="HD1012" s="7"/>
      <c r="HE1012" s="7"/>
      <c r="HF1012" s="7"/>
      <c r="HG1012" s="7"/>
      <c r="HH1012" s="7"/>
      <c r="HI1012" s="7"/>
      <c r="HJ1012" s="7"/>
      <c r="HK1012" s="7"/>
      <c r="HL1012" s="7"/>
      <c r="HM1012" s="7"/>
      <c r="HN1012" s="7"/>
      <c r="HO1012" s="7"/>
      <c r="HP1012" s="7"/>
      <c r="HQ1012" s="7"/>
      <c r="HR1012" s="7"/>
      <c r="HS1012" s="7"/>
      <c r="HT1012" s="7"/>
      <c r="HU1012" s="7"/>
      <c r="HV1012" s="7"/>
      <c r="HW1012" s="7"/>
      <c r="HX1012" s="7"/>
      <c r="HY1012" s="7"/>
      <c r="HZ1012" s="7"/>
      <c r="IA1012" s="7"/>
      <c r="IB1012" s="7"/>
      <c r="IC1012" s="7"/>
      <c r="ID1012" s="7"/>
      <c r="IE1012" s="7"/>
      <c r="IF1012" s="7"/>
      <c r="IG1012" s="7"/>
      <c r="IH1012" s="7"/>
      <c r="II1012" s="7"/>
      <c r="IJ1012" s="7"/>
      <c r="IK1012" s="7"/>
      <c r="IL1012" s="7"/>
      <c r="IM1012" s="7"/>
      <c r="IN1012" s="7"/>
      <c r="IO1012" s="7"/>
      <c r="IP1012" s="7"/>
      <c r="IQ1012" s="7"/>
    </row>
    <row r="1013" spans="2:251">
      <c r="B1013" s="65"/>
      <c r="C1013" s="15"/>
      <c r="D1013" s="15"/>
      <c r="F1013" s="15"/>
      <c r="G1013" s="14"/>
      <c r="H1013" s="14"/>
      <c r="I1013" s="14"/>
      <c r="J1013" s="15"/>
      <c r="K1013" s="14"/>
      <c r="L1013" s="15"/>
      <c r="M1013" s="15"/>
      <c r="N1013" s="15"/>
      <c r="O1013" s="15"/>
      <c r="P1013" s="15"/>
      <c r="Q1013" s="14"/>
      <c r="R1013" s="15"/>
      <c r="S1013" s="15"/>
      <c r="T1013" s="15"/>
      <c r="U1013" s="15"/>
      <c r="V1013" s="15"/>
      <c r="W1013" s="18"/>
      <c r="X1013" s="15"/>
      <c r="Y1013" s="15"/>
      <c r="Z1013" s="18"/>
      <c r="AA1013" s="15"/>
      <c r="AB1013" s="15"/>
      <c r="AC1013" s="18"/>
      <c r="AD1013" s="16"/>
      <c r="AE1013" s="16"/>
      <c r="AF1013" s="11"/>
      <c r="AG1013" s="15"/>
      <c r="AH1013" s="15"/>
      <c r="AI1013" s="18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4"/>
      <c r="AV1013" s="15"/>
      <c r="AW1013" s="15"/>
      <c r="AX1013" s="15"/>
      <c r="AY1013" s="15"/>
      <c r="AZ1013" s="15"/>
      <c r="BA1013" s="15"/>
      <c r="BB1013" s="15"/>
      <c r="BC1013" s="15"/>
      <c r="BD1013" s="14"/>
      <c r="BE1013" s="15"/>
      <c r="BF1013" s="15"/>
      <c r="BG1013" s="16"/>
      <c r="BH1013" s="15"/>
      <c r="BI1013" s="15"/>
      <c r="BJ1013" s="7"/>
      <c r="BK1013" s="7"/>
      <c r="BL1013" s="15"/>
      <c r="BM1013" s="7"/>
      <c r="BN1013" s="7"/>
      <c r="BO1013" s="7"/>
      <c r="BP1013" s="7"/>
      <c r="BQ1013" s="7"/>
      <c r="BR1013" s="7"/>
      <c r="BS1013" s="7"/>
      <c r="BT1013" s="7"/>
      <c r="BU1013" s="7"/>
      <c r="BV1013" s="7"/>
      <c r="BW1013" s="7"/>
      <c r="BX1013" s="7"/>
      <c r="BY1013" s="7"/>
      <c r="BZ1013" s="7"/>
      <c r="CA1013" s="7"/>
      <c r="CB1013" s="7"/>
      <c r="CC1013" s="7"/>
      <c r="CD1013" s="7"/>
      <c r="CE1013" s="7"/>
      <c r="CF1013" s="7"/>
      <c r="CG1013" s="7"/>
      <c r="CH1013" s="7"/>
      <c r="CI1013" s="7"/>
      <c r="CJ1013" s="7"/>
      <c r="CK1013" s="7"/>
      <c r="CL1013" s="7"/>
      <c r="CM1013" s="7"/>
      <c r="CN1013" s="7"/>
      <c r="CO1013" s="7"/>
      <c r="CP1013" s="7"/>
      <c r="CQ1013" s="7"/>
      <c r="CR1013" s="7"/>
      <c r="CS1013" s="7"/>
      <c r="CT1013" s="7"/>
      <c r="CU1013" s="7"/>
      <c r="CV1013" s="7"/>
      <c r="CW1013" s="7"/>
      <c r="CX1013" s="7"/>
      <c r="CY1013" s="7"/>
      <c r="CZ1013" s="7"/>
      <c r="DA1013" s="7"/>
      <c r="DB1013" s="7"/>
      <c r="DC1013" s="7"/>
      <c r="DD1013" s="7"/>
      <c r="DE1013" s="7"/>
      <c r="DF1013" s="7"/>
      <c r="DG1013" s="7"/>
      <c r="DH1013" s="7"/>
      <c r="DI1013" s="7"/>
      <c r="DJ1013" s="7"/>
      <c r="DK1013" s="7"/>
      <c r="DL1013" s="7"/>
      <c r="DM1013" s="7"/>
      <c r="DN1013" s="7"/>
      <c r="DO1013" s="7"/>
      <c r="DP1013" s="7"/>
      <c r="DQ1013" s="7"/>
      <c r="DR1013" s="7"/>
      <c r="DS1013" s="7"/>
      <c r="DT1013" s="7"/>
      <c r="DU1013" s="7"/>
      <c r="DV1013" s="7"/>
      <c r="DW1013" s="7"/>
      <c r="DX1013" s="7"/>
      <c r="DY1013" s="7"/>
      <c r="DZ1013" s="7"/>
      <c r="EA1013" s="7"/>
      <c r="EB1013" s="7"/>
      <c r="EC1013" s="7"/>
      <c r="ED1013" s="7"/>
      <c r="EE1013" s="7"/>
      <c r="EF1013" s="7"/>
      <c r="EG1013" s="7"/>
      <c r="EH1013" s="7"/>
      <c r="EI1013" s="7"/>
      <c r="EJ1013" s="7"/>
      <c r="EK1013" s="7"/>
      <c r="EL1013" s="7"/>
      <c r="EM1013" s="7"/>
      <c r="EN1013" s="7"/>
      <c r="EO1013" s="7"/>
      <c r="EP1013" s="7"/>
      <c r="EQ1013" s="7"/>
      <c r="ER1013" s="7"/>
      <c r="ES1013" s="7"/>
      <c r="ET1013" s="7"/>
      <c r="EU1013" s="7"/>
      <c r="EV1013" s="7"/>
      <c r="EW1013" s="7"/>
      <c r="EX1013" s="7"/>
      <c r="EY1013" s="7"/>
      <c r="EZ1013" s="7"/>
      <c r="FA1013" s="7"/>
      <c r="FB1013" s="7"/>
      <c r="FC1013" s="7"/>
      <c r="FD1013" s="7"/>
      <c r="FE1013" s="7"/>
      <c r="FF1013" s="7"/>
      <c r="FG1013" s="7"/>
      <c r="FH1013" s="7"/>
      <c r="FI1013" s="7"/>
      <c r="FJ1013" s="7"/>
      <c r="FK1013" s="7"/>
      <c r="FL1013" s="7"/>
      <c r="FM1013" s="7"/>
      <c r="FN1013" s="7"/>
      <c r="FO1013" s="7"/>
      <c r="FP1013" s="7"/>
      <c r="FQ1013" s="7"/>
      <c r="FR1013" s="7"/>
      <c r="FS1013" s="7"/>
      <c r="FT1013" s="7"/>
      <c r="FU1013" s="7"/>
      <c r="FV1013" s="7"/>
      <c r="FW1013" s="7"/>
      <c r="FX1013" s="7"/>
      <c r="FY1013" s="7"/>
      <c r="FZ1013" s="7"/>
      <c r="GA1013" s="7"/>
      <c r="GB1013" s="7"/>
      <c r="GC1013" s="7"/>
      <c r="GD1013" s="7"/>
      <c r="GE1013" s="7"/>
      <c r="GF1013" s="7"/>
      <c r="GG1013" s="7"/>
      <c r="GH1013" s="7"/>
      <c r="GI1013" s="7"/>
      <c r="GJ1013" s="7"/>
      <c r="GK1013" s="7"/>
      <c r="GL1013" s="7"/>
      <c r="GM1013" s="7"/>
      <c r="GN1013" s="7"/>
      <c r="GO1013" s="7"/>
      <c r="GP1013" s="7"/>
      <c r="GQ1013" s="7"/>
      <c r="GR1013" s="7"/>
      <c r="GS1013" s="7"/>
      <c r="GT1013" s="7"/>
      <c r="GU1013" s="7"/>
      <c r="GV1013" s="7"/>
      <c r="GW1013" s="7"/>
      <c r="GX1013" s="7"/>
      <c r="GY1013" s="7"/>
      <c r="GZ1013" s="7"/>
      <c r="HA1013" s="7"/>
      <c r="HB1013" s="7"/>
      <c r="HC1013" s="7"/>
      <c r="HD1013" s="7"/>
      <c r="HE1013" s="7"/>
      <c r="HF1013" s="7"/>
      <c r="HG1013" s="7"/>
      <c r="HH1013" s="7"/>
      <c r="HI1013" s="7"/>
      <c r="HJ1013" s="7"/>
      <c r="HK1013" s="7"/>
      <c r="HL1013" s="7"/>
      <c r="HM1013" s="7"/>
      <c r="HN1013" s="7"/>
      <c r="HO1013" s="7"/>
      <c r="HP1013" s="7"/>
      <c r="HQ1013" s="7"/>
      <c r="HR1013" s="7"/>
      <c r="HS1013" s="7"/>
      <c r="HT1013" s="7"/>
      <c r="HU1013" s="7"/>
      <c r="HV1013" s="7"/>
      <c r="HW1013" s="7"/>
      <c r="HX1013" s="7"/>
      <c r="HY1013" s="7"/>
      <c r="HZ1013" s="7"/>
      <c r="IA1013" s="7"/>
      <c r="IB1013" s="7"/>
      <c r="IC1013" s="7"/>
      <c r="ID1013" s="7"/>
      <c r="IE1013" s="7"/>
      <c r="IF1013" s="7"/>
      <c r="IG1013" s="7"/>
      <c r="IH1013" s="7"/>
      <c r="II1013" s="7"/>
      <c r="IJ1013" s="7"/>
      <c r="IK1013" s="7"/>
      <c r="IL1013" s="7"/>
      <c r="IM1013" s="7"/>
      <c r="IN1013" s="7"/>
      <c r="IO1013" s="7"/>
      <c r="IP1013" s="7"/>
      <c r="IQ1013" s="7"/>
    </row>
    <row r="1014" spans="2:251">
      <c r="B1014" s="65"/>
      <c r="C1014" s="15"/>
      <c r="D1014" s="15"/>
      <c r="F1014" s="15"/>
      <c r="G1014" s="14"/>
      <c r="H1014" s="14"/>
      <c r="I1014" s="14"/>
      <c r="J1014" s="15"/>
      <c r="K1014" s="14"/>
      <c r="L1014" s="15"/>
      <c r="M1014" s="15"/>
      <c r="N1014" s="15"/>
      <c r="O1014" s="15"/>
      <c r="P1014" s="15"/>
      <c r="Q1014" s="14"/>
      <c r="R1014" s="15"/>
      <c r="S1014" s="15"/>
      <c r="T1014" s="15"/>
      <c r="U1014" s="15"/>
      <c r="V1014" s="15"/>
      <c r="W1014" s="18"/>
      <c r="X1014" s="15"/>
      <c r="Y1014" s="15"/>
      <c r="Z1014" s="18"/>
      <c r="AA1014" s="15"/>
      <c r="AB1014" s="15"/>
      <c r="AC1014" s="18"/>
      <c r="AD1014" s="16"/>
      <c r="AE1014" s="16"/>
      <c r="AF1014" s="11"/>
      <c r="AG1014" s="15"/>
      <c r="AH1014" s="15"/>
      <c r="AI1014" s="18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4"/>
      <c r="AV1014" s="15"/>
      <c r="AW1014" s="15"/>
      <c r="AX1014" s="15"/>
      <c r="AY1014" s="15"/>
      <c r="AZ1014" s="15"/>
      <c r="BA1014" s="15"/>
      <c r="BB1014" s="15"/>
      <c r="BC1014" s="15"/>
      <c r="BD1014" s="14"/>
      <c r="BE1014" s="15"/>
      <c r="BF1014" s="15"/>
      <c r="BG1014" s="15"/>
      <c r="BH1014" s="15"/>
      <c r="BI1014" s="15"/>
      <c r="BJ1014" s="7"/>
      <c r="BK1014" s="7"/>
      <c r="BL1014" s="15"/>
      <c r="BM1014" s="7"/>
      <c r="BN1014" s="7"/>
      <c r="BO1014" s="7"/>
      <c r="BP1014" s="7"/>
      <c r="BQ1014" s="7"/>
      <c r="BR1014" s="7"/>
      <c r="BS1014" s="7"/>
      <c r="BT1014" s="7"/>
      <c r="BU1014" s="7"/>
      <c r="BV1014" s="7"/>
      <c r="BW1014" s="7"/>
      <c r="BX1014" s="7"/>
      <c r="BY1014" s="7"/>
      <c r="BZ1014" s="7"/>
      <c r="CA1014" s="7"/>
      <c r="CB1014" s="7"/>
      <c r="CC1014" s="7"/>
      <c r="CD1014" s="7"/>
      <c r="CE1014" s="7"/>
      <c r="CF1014" s="7"/>
      <c r="CG1014" s="7"/>
      <c r="CH1014" s="7"/>
      <c r="CI1014" s="7"/>
      <c r="CJ1014" s="7"/>
      <c r="CK1014" s="7"/>
      <c r="CL1014" s="7"/>
      <c r="CM1014" s="7"/>
      <c r="CN1014" s="7"/>
      <c r="CO1014" s="7"/>
      <c r="CP1014" s="7"/>
      <c r="CQ1014" s="7"/>
      <c r="CR1014" s="7"/>
      <c r="CS1014" s="7"/>
      <c r="CT1014" s="7"/>
      <c r="CU1014" s="7"/>
      <c r="CV1014" s="7"/>
      <c r="CW1014" s="7"/>
      <c r="CX1014" s="7"/>
      <c r="CY1014" s="7"/>
      <c r="CZ1014" s="7"/>
      <c r="DA1014" s="7"/>
      <c r="DB1014" s="7"/>
      <c r="DC1014" s="7"/>
      <c r="DD1014" s="7"/>
      <c r="DE1014" s="7"/>
      <c r="DF1014" s="7"/>
      <c r="DG1014" s="7"/>
      <c r="DH1014" s="7"/>
      <c r="DI1014" s="7"/>
      <c r="DJ1014" s="7"/>
      <c r="DK1014" s="7"/>
      <c r="DL1014" s="7"/>
      <c r="DM1014" s="7"/>
      <c r="DN1014" s="7"/>
      <c r="DO1014" s="7"/>
      <c r="DP1014" s="7"/>
      <c r="DQ1014" s="7"/>
      <c r="DR1014" s="7"/>
      <c r="DS1014" s="7"/>
      <c r="DT1014" s="7"/>
      <c r="DU1014" s="7"/>
      <c r="DV1014" s="7"/>
      <c r="DW1014" s="7"/>
      <c r="DX1014" s="7"/>
      <c r="DY1014" s="7"/>
      <c r="DZ1014" s="7"/>
      <c r="EA1014" s="7"/>
      <c r="EB1014" s="7"/>
      <c r="EC1014" s="7"/>
      <c r="ED1014" s="7"/>
      <c r="EE1014" s="7"/>
      <c r="EF1014" s="7"/>
      <c r="EG1014" s="7"/>
      <c r="EH1014" s="7"/>
      <c r="EI1014" s="7"/>
      <c r="EJ1014" s="7"/>
      <c r="EK1014" s="7"/>
      <c r="EL1014" s="7"/>
      <c r="EM1014" s="7"/>
      <c r="EN1014" s="7"/>
      <c r="EO1014" s="7"/>
      <c r="EP1014" s="7"/>
      <c r="EQ1014" s="7"/>
      <c r="ER1014" s="7"/>
      <c r="ES1014" s="7"/>
      <c r="ET1014" s="7"/>
      <c r="EU1014" s="7"/>
      <c r="EV1014" s="7"/>
      <c r="EW1014" s="7"/>
      <c r="EX1014" s="7"/>
      <c r="EY1014" s="7"/>
      <c r="EZ1014" s="7"/>
      <c r="FA1014" s="7"/>
      <c r="FB1014" s="7"/>
      <c r="FC1014" s="7"/>
      <c r="FD1014" s="7"/>
      <c r="FE1014" s="7"/>
      <c r="FF1014" s="7"/>
      <c r="FG1014" s="7"/>
      <c r="FH1014" s="7"/>
      <c r="FI1014" s="7"/>
      <c r="FJ1014" s="7"/>
      <c r="FK1014" s="7"/>
      <c r="FL1014" s="7"/>
      <c r="FM1014" s="7"/>
      <c r="FN1014" s="7"/>
      <c r="FO1014" s="7"/>
      <c r="FP1014" s="7"/>
      <c r="FQ1014" s="7"/>
      <c r="FR1014" s="7"/>
      <c r="FS1014" s="7"/>
      <c r="FT1014" s="7"/>
      <c r="FU1014" s="7"/>
      <c r="FV1014" s="7"/>
      <c r="FW1014" s="7"/>
      <c r="FX1014" s="7"/>
      <c r="FY1014" s="7"/>
      <c r="FZ1014" s="7"/>
      <c r="GA1014" s="7"/>
      <c r="GB1014" s="7"/>
      <c r="GC1014" s="7"/>
      <c r="GD1014" s="7"/>
      <c r="GE1014" s="7"/>
      <c r="GF1014" s="7"/>
      <c r="GG1014" s="7"/>
      <c r="GH1014" s="7"/>
      <c r="GI1014" s="7"/>
      <c r="GJ1014" s="7"/>
      <c r="GK1014" s="7"/>
      <c r="GL1014" s="7"/>
      <c r="GM1014" s="7"/>
      <c r="GN1014" s="7"/>
      <c r="GO1014" s="7"/>
      <c r="GP1014" s="7"/>
      <c r="GQ1014" s="7"/>
      <c r="GR1014" s="7"/>
      <c r="GS1014" s="7"/>
      <c r="GT1014" s="7"/>
      <c r="GU1014" s="7"/>
      <c r="GV1014" s="7"/>
      <c r="GW1014" s="7"/>
      <c r="GX1014" s="7"/>
      <c r="GY1014" s="7"/>
      <c r="GZ1014" s="7"/>
      <c r="HA1014" s="7"/>
      <c r="HB1014" s="7"/>
      <c r="HC1014" s="7"/>
      <c r="HD1014" s="7"/>
      <c r="HE1014" s="7"/>
      <c r="HF1014" s="7"/>
      <c r="HG1014" s="7"/>
      <c r="HH1014" s="7"/>
      <c r="HI1014" s="7"/>
      <c r="HJ1014" s="7"/>
      <c r="HK1014" s="7"/>
      <c r="HL1014" s="7"/>
      <c r="HM1014" s="7"/>
      <c r="HN1014" s="7"/>
      <c r="HO1014" s="7"/>
      <c r="HP1014" s="7"/>
      <c r="HQ1014" s="7"/>
      <c r="HR1014" s="7"/>
      <c r="HS1014" s="7"/>
      <c r="HT1014" s="7"/>
      <c r="HU1014" s="7"/>
      <c r="HV1014" s="7"/>
      <c r="HW1014" s="7"/>
      <c r="HX1014" s="7"/>
      <c r="HY1014" s="7"/>
      <c r="HZ1014" s="7"/>
      <c r="IA1014" s="7"/>
      <c r="IB1014" s="7"/>
      <c r="IC1014" s="7"/>
      <c r="ID1014" s="7"/>
      <c r="IE1014" s="7"/>
      <c r="IF1014" s="7"/>
      <c r="IG1014" s="7"/>
      <c r="IH1014" s="7"/>
      <c r="II1014" s="7"/>
      <c r="IJ1014" s="7"/>
      <c r="IK1014" s="7"/>
      <c r="IL1014" s="7"/>
      <c r="IM1014" s="7"/>
      <c r="IN1014" s="7"/>
      <c r="IO1014" s="7"/>
      <c r="IP1014" s="7"/>
      <c r="IQ1014" s="7"/>
    </row>
    <row r="1015" spans="2:251">
      <c r="B1015" s="65"/>
      <c r="C1015" s="15"/>
      <c r="D1015" s="15"/>
      <c r="F1015" s="15"/>
      <c r="G1015" s="14"/>
      <c r="H1015" s="14"/>
      <c r="I1015" s="14"/>
      <c r="J1015" s="15"/>
      <c r="K1015" s="14"/>
      <c r="L1015" s="15"/>
      <c r="M1015" s="15"/>
      <c r="N1015" s="15"/>
      <c r="O1015" s="15"/>
      <c r="P1015" s="15"/>
      <c r="Q1015" s="14"/>
      <c r="R1015" s="15"/>
      <c r="S1015" s="15"/>
      <c r="T1015" s="15"/>
      <c r="U1015" s="15"/>
      <c r="V1015" s="15"/>
      <c r="W1015" s="18"/>
      <c r="X1015" s="15"/>
      <c r="Y1015" s="15"/>
      <c r="Z1015" s="18"/>
      <c r="AA1015" s="15"/>
      <c r="AB1015" s="15"/>
      <c r="AC1015" s="18"/>
      <c r="AD1015" s="16"/>
      <c r="AE1015" s="16"/>
      <c r="AF1015" s="11"/>
      <c r="AG1015" s="15"/>
      <c r="AH1015" s="15"/>
      <c r="AI1015" s="18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4"/>
      <c r="AV1015" s="15"/>
      <c r="AW1015" s="15"/>
      <c r="AX1015" s="15"/>
      <c r="AY1015" s="15"/>
      <c r="AZ1015" s="15"/>
      <c r="BA1015" s="15"/>
      <c r="BB1015" s="15"/>
      <c r="BC1015" s="15"/>
      <c r="BD1015" s="14"/>
      <c r="BE1015" s="15"/>
      <c r="BF1015" s="15"/>
      <c r="BG1015" s="15"/>
      <c r="BH1015" s="15"/>
      <c r="BI1015" s="15"/>
      <c r="BJ1015" s="7"/>
      <c r="BK1015" s="7"/>
      <c r="BL1015" s="15"/>
      <c r="BM1015" s="7"/>
      <c r="BN1015" s="7"/>
      <c r="BO1015" s="7"/>
      <c r="BP1015" s="7"/>
      <c r="BQ1015" s="7"/>
      <c r="BR1015" s="7"/>
      <c r="BS1015" s="7"/>
      <c r="BT1015" s="7"/>
      <c r="BU1015" s="7"/>
      <c r="BV1015" s="7"/>
      <c r="BW1015" s="7"/>
      <c r="BX1015" s="7"/>
      <c r="BY1015" s="7"/>
      <c r="BZ1015" s="7"/>
      <c r="CA1015" s="7"/>
      <c r="CB1015" s="7"/>
      <c r="CC1015" s="7"/>
      <c r="CD1015" s="7"/>
      <c r="CE1015" s="7"/>
      <c r="CF1015" s="7"/>
      <c r="CG1015" s="7"/>
      <c r="CH1015" s="7"/>
      <c r="CI1015" s="7"/>
      <c r="CJ1015" s="7"/>
      <c r="CK1015" s="7"/>
      <c r="CL1015" s="7"/>
      <c r="CM1015" s="7"/>
      <c r="CN1015" s="7"/>
      <c r="CO1015" s="7"/>
      <c r="CP1015" s="7"/>
      <c r="CQ1015" s="7"/>
      <c r="CR1015" s="7"/>
      <c r="CS1015" s="7"/>
      <c r="CT1015" s="7"/>
      <c r="CU1015" s="7"/>
      <c r="CV1015" s="7"/>
      <c r="CW1015" s="7"/>
      <c r="CX1015" s="7"/>
      <c r="CY1015" s="7"/>
      <c r="CZ1015" s="7"/>
      <c r="DA1015" s="7"/>
      <c r="DB1015" s="7"/>
      <c r="DC1015" s="7"/>
      <c r="DD1015" s="7"/>
      <c r="DE1015" s="7"/>
      <c r="DF1015" s="7"/>
      <c r="DG1015" s="7"/>
      <c r="DH1015" s="7"/>
      <c r="DI1015" s="7"/>
      <c r="DJ1015" s="7"/>
      <c r="DK1015" s="7"/>
      <c r="DL1015" s="7"/>
      <c r="DM1015" s="7"/>
      <c r="DN1015" s="7"/>
      <c r="DO1015" s="7"/>
      <c r="DP1015" s="7"/>
      <c r="DQ1015" s="7"/>
      <c r="DR1015" s="7"/>
      <c r="DS1015" s="7"/>
      <c r="DT1015" s="7"/>
      <c r="DU1015" s="7"/>
      <c r="DV1015" s="7"/>
      <c r="DW1015" s="7"/>
      <c r="DX1015" s="7"/>
      <c r="DY1015" s="7"/>
      <c r="DZ1015" s="7"/>
      <c r="EA1015" s="7"/>
      <c r="EB1015" s="7"/>
      <c r="EC1015" s="7"/>
      <c r="ED1015" s="7"/>
      <c r="EE1015" s="7"/>
      <c r="EF1015" s="7"/>
      <c r="EG1015" s="7"/>
      <c r="EH1015" s="7"/>
      <c r="EI1015" s="7"/>
      <c r="EJ1015" s="7"/>
      <c r="EK1015" s="7"/>
      <c r="EL1015" s="7"/>
      <c r="EM1015" s="7"/>
      <c r="EN1015" s="7"/>
      <c r="EO1015" s="7"/>
      <c r="EP1015" s="7"/>
      <c r="EQ1015" s="7"/>
      <c r="ER1015" s="7"/>
      <c r="ES1015" s="7"/>
      <c r="ET1015" s="7"/>
      <c r="EU1015" s="7"/>
      <c r="EV1015" s="7"/>
      <c r="EW1015" s="7"/>
      <c r="EX1015" s="7"/>
      <c r="EY1015" s="7"/>
      <c r="EZ1015" s="7"/>
      <c r="FA1015" s="7"/>
      <c r="FB1015" s="7"/>
      <c r="FC1015" s="7"/>
      <c r="FD1015" s="7"/>
      <c r="FE1015" s="7"/>
      <c r="FF1015" s="7"/>
      <c r="FG1015" s="7"/>
      <c r="FH1015" s="7"/>
      <c r="FI1015" s="7"/>
      <c r="FJ1015" s="7"/>
      <c r="FK1015" s="7"/>
      <c r="FL1015" s="7"/>
      <c r="FM1015" s="7"/>
      <c r="FN1015" s="7"/>
      <c r="FO1015" s="7"/>
      <c r="FP1015" s="7"/>
      <c r="FQ1015" s="7"/>
      <c r="FR1015" s="7"/>
      <c r="FS1015" s="7"/>
      <c r="FT1015" s="7"/>
      <c r="FU1015" s="7"/>
      <c r="FV1015" s="7"/>
      <c r="FW1015" s="7"/>
      <c r="FX1015" s="7"/>
      <c r="FY1015" s="7"/>
      <c r="FZ1015" s="7"/>
      <c r="GA1015" s="7"/>
      <c r="GB1015" s="7"/>
      <c r="GC1015" s="7"/>
      <c r="GD1015" s="7"/>
      <c r="GE1015" s="7"/>
      <c r="GF1015" s="7"/>
      <c r="GG1015" s="7"/>
      <c r="GH1015" s="7"/>
      <c r="GI1015" s="7"/>
      <c r="GJ1015" s="7"/>
      <c r="GK1015" s="7"/>
      <c r="GL1015" s="7"/>
      <c r="GM1015" s="7"/>
      <c r="GN1015" s="7"/>
      <c r="GO1015" s="7"/>
      <c r="GP1015" s="7"/>
      <c r="GQ1015" s="7"/>
      <c r="GR1015" s="7"/>
      <c r="GS1015" s="7"/>
      <c r="GT1015" s="7"/>
      <c r="GU1015" s="7"/>
      <c r="GV1015" s="7"/>
      <c r="GW1015" s="7"/>
      <c r="GX1015" s="7"/>
      <c r="GY1015" s="7"/>
      <c r="GZ1015" s="7"/>
      <c r="HA1015" s="7"/>
      <c r="HB1015" s="7"/>
      <c r="HC1015" s="7"/>
      <c r="HD1015" s="7"/>
      <c r="HE1015" s="7"/>
      <c r="HF1015" s="7"/>
      <c r="HG1015" s="7"/>
      <c r="HH1015" s="7"/>
      <c r="HI1015" s="7"/>
      <c r="HJ1015" s="7"/>
      <c r="HK1015" s="7"/>
      <c r="HL1015" s="7"/>
      <c r="HM1015" s="7"/>
      <c r="HN1015" s="7"/>
      <c r="HO1015" s="7"/>
      <c r="HP1015" s="7"/>
      <c r="HQ1015" s="7"/>
      <c r="HR1015" s="7"/>
      <c r="HS1015" s="7"/>
      <c r="HT1015" s="7"/>
      <c r="HU1015" s="7"/>
      <c r="HV1015" s="7"/>
      <c r="HW1015" s="7"/>
      <c r="HX1015" s="7"/>
      <c r="HY1015" s="7"/>
      <c r="HZ1015" s="7"/>
      <c r="IA1015" s="7"/>
      <c r="IB1015" s="7"/>
      <c r="IC1015" s="7"/>
      <c r="ID1015" s="7"/>
      <c r="IE1015" s="7"/>
      <c r="IF1015" s="7"/>
      <c r="IG1015" s="7"/>
      <c r="IH1015" s="7"/>
      <c r="II1015" s="7"/>
      <c r="IJ1015" s="7"/>
      <c r="IK1015" s="7"/>
      <c r="IL1015" s="7"/>
      <c r="IM1015" s="7"/>
      <c r="IN1015" s="7"/>
      <c r="IO1015" s="7"/>
      <c r="IP1015" s="7"/>
      <c r="IQ1015" s="7"/>
    </row>
    <row r="1016" spans="2:251">
      <c r="B1016" s="65"/>
      <c r="C1016" s="15"/>
      <c r="D1016" s="15"/>
      <c r="F1016" s="15"/>
      <c r="G1016" s="14"/>
      <c r="H1016" s="14"/>
      <c r="I1016" s="14"/>
      <c r="J1016" s="15"/>
      <c r="K1016" s="14"/>
      <c r="L1016" s="15"/>
      <c r="M1016" s="15"/>
      <c r="N1016" s="15"/>
      <c r="O1016" s="15"/>
      <c r="P1016" s="15"/>
      <c r="Q1016" s="14"/>
      <c r="R1016" s="15"/>
      <c r="S1016" s="15"/>
      <c r="T1016" s="15"/>
      <c r="U1016" s="15"/>
      <c r="V1016" s="15"/>
      <c r="W1016" s="18"/>
      <c r="X1016" s="15"/>
      <c r="Y1016" s="15"/>
      <c r="Z1016" s="18"/>
      <c r="AA1016" s="15"/>
      <c r="AB1016" s="15"/>
      <c r="AC1016" s="18"/>
      <c r="AD1016" s="16"/>
      <c r="AE1016" s="16"/>
      <c r="AF1016" s="11"/>
      <c r="AG1016" s="15"/>
      <c r="AH1016" s="15"/>
      <c r="AI1016" s="18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4"/>
      <c r="AV1016" s="15"/>
      <c r="AW1016" s="15"/>
      <c r="AX1016" s="15"/>
      <c r="AY1016" s="15"/>
      <c r="AZ1016" s="15"/>
      <c r="BA1016" s="15"/>
      <c r="BB1016" s="15"/>
      <c r="BC1016" s="15"/>
      <c r="BD1016" s="14"/>
      <c r="BE1016" s="15"/>
      <c r="BF1016" s="15"/>
      <c r="BG1016" s="15"/>
      <c r="BH1016" s="15"/>
      <c r="BI1016" s="15"/>
      <c r="BJ1016" s="7"/>
      <c r="BK1016" s="7"/>
      <c r="BL1016" s="15"/>
      <c r="BM1016" s="7"/>
      <c r="BN1016" s="7"/>
      <c r="BO1016" s="7"/>
      <c r="BP1016" s="7"/>
      <c r="BQ1016" s="7"/>
      <c r="BR1016" s="7"/>
      <c r="BS1016" s="7"/>
      <c r="BT1016" s="7"/>
      <c r="BU1016" s="7"/>
      <c r="BV1016" s="7"/>
      <c r="BW1016" s="7"/>
      <c r="BX1016" s="7"/>
      <c r="BY1016" s="7"/>
      <c r="BZ1016" s="7"/>
      <c r="CA1016" s="7"/>
      <c r="CB1016" s="7"/>
      <c r="CC1016" s="7"/>
      <c r="CD1016" s="7"/>
      <c r="CE1016" s="7"/>
      <c r="CF1016" s="7"/>
      <c r="CG1016" s="7"/>
      <c r="CH1016" s="7"/>
      <c r="CI1016" s="7"/>
      <c r="CJ1016" s="7"/>
      <c r="CK1016" s="7"/>
      <c r="CL1016" s="7"/>
      <c r="CM1016" s="7"/>
      <c r="CN1016" s="7"/>
      <c r="CO1016" s="7"/>
      <c r="CP1016" s="7"/>
      <c r="CQ1016" s="7"/>
      <c r="CR1016" s="7"/>
      <c r="CS1016" s="7"/>
      <c r="CT1016" s="7"/>
      <c r="CU1016" s="7"/>
      <c r="CV1016" s="7"/>
      <c r="CW1016" s="7"/>
      <c r="CX1016" s="7"/>
      <c r="CY1016" s="7"/>
      <c r="CZ1016" s="7"/>
      <c r="DA1016" s="7"/>
      <c r="DB1016" s="7"/>
      <c r="DC1016" s="7"/>
      <c r="DD1016" s="7"/>
      <c r="DE1016" s="7"/>
      <c r="DF1016" s="7"/>
      <c r="DG1016" s="7"/>
      <c r="DH1016" s="7"/>
      <c r="DI1016" s="7"/>
      <c r="DJ1016" s="7"/>
      <c r="DK1016" s="7"/>
      <c r="DL1016" s="7"/>
      <c r="DM1016" s="7"/>
      <c r="DN1016" s="7"/>
      <c r="DO1016" s="7"/>
      <c r="DP1016" s="7"/>
      <c r="DQ1016" s="7"/>
      <c r="DR1016" s="7"/>
      <c r="DS1016" s="7"/>
      <c r="DT1016" s="7"/>
      <c r="DU1016" s="7"/>
      <c r="DV1016" s="7"/>
      <c r="DW1016" s="7"/>
      <c r="DX1016" s="7"/>
      <c r="DY1016" s="7"/>
      <c r="DZ1016" s="7"/>
      <c r="EA1016" s="7"/>
      <c r="EB1016" s="7"/>
      <c r="EC1016" s="7"/>
      <c r="ED1016" s="7"/>
      <c r="EE1016" s="7"/>
      <c r="EF1016" s="7"/>
      <c r="EG1016" s="7"/>
      <c r="EH1016" s="7"/>
      <c r="EI1016" s="7"/>
      <c r="EJ1016" s="7"/>
      <c r="EK1016" s="7"/>
      <c r="EL1016" s="7"/>
      <c r="EM1016" s="7"/>
      <c r="EN1016" s="7"/>
      <c r="EO1016" s="7"/>
      <c r="EP1016" s="7"/>
      <c r="EQ1016" s="7"/>
      <c r="ER1016" s="7"/>
      <c r="ES1016" s="7"/>
      <c r="ET1016" s="7"/>
      <c r="EU1016" s="7"/>
      <c r="EV1016" s="7"/>
      <c r="EW1016" s="7"/>
      <c r="EX1016" s="7"/>
      <c r="EY1016" s="7"/>
      <c r="EZ1016" s="7"/>
      <c r="FA1016" s="7"/>
      <c r="FB1016" s="7"/>
      <c r="FC1016" s="7"/>
      <c r="FD1016" s="7"/>
      <c r="FE1016" s="7"/>
      <c r="FF1016" s="7"/>
      <c r="FG1016" s="7"/>
      <c r="FH1016" s="7"/>
      <c r="FI1016" s="7"/>
      <c r="FJ1016" s="7"/>
      <c r="FK1016" s="7"/>
      <c r="FL1016" s="7"/>
      <c r="FM1016" s="7"/>
      <c r="FN1016" s="7"/>
      <c r="FO1016" s="7"/>
      <c r="FP1016" s="7"/>
      <c r="FQ1016" s="7"/>
      <c r="FR1016" s="7"/>
      <c r="FS1016" s="7"/>
      <c r="FT1016" s="7"/>
      <c r="FU1016" s="7"/>
      <c r="FV1016" s="7"/>
      <c r="FW1016" s="7"/>
      <c r="FX1016" s="7"/>
      <c r="FY1016" s="7"/>
      <c r="FZ1016" s="7"/>
      <c r="GA1016" s="7"/>
      <c r="GB1016" s="7"/>
      <c r="GC1016" s="7"/>
      <c r="GD1016" s="7"/>
      <c r="GE1016" s="7"/>
      <c r="GF1016" s="7"/>
      <c r="GG1016" s="7"/>
      <c r="GH1016" s="7"/>
      <c r="GI1016" s="7"/>
      <c r="GJ1016" s="7"/>
      <c r="GK1016" s="7"/>
      <c r="GL1016" s="7"/>
      <c r="GM1016" s="7"/>
      <c r="GN1016" s="7"/>
      <c r="GO1016" s="7"/>
      <c r="GP1016" s="7"/>
      <c r="GQ1016" s="7"/>
      <c r="GR1016" s="7"/>
      <c r="GS1016" s="7"/>
      <c r="GT1016" s="7"/>
      <c r="GU1016" s="7"/>
      <c r="GV1016" s="7"/>
      <c r="GW1016" s="7"/>
      <c r="GX1016" s="7"/>
      <c r="GY1016" s="7"/>
      <c r="GZ1016" s="7"/>
      <c r="HA1016" s="7"/>
      <c r="HB1016" s="7"/>
      <c r="HC1016" s="7"/>
      <c r="HD1016" s="7"/>
      <c r="HE1016" s="7"/>
      <c r="HF1016" s="7"/>
      <c r="HG1016" s="7"/>
      <c r="HH1016" s="7"/>
      <c r="HI1016" s="7"/>
      <c r="HJ1016" s="7"/>
      <c r="HK1016" s="7"/>
      <c r="HL1016" s="7"/>
      <c r="HM1016" s="7"/>
      <c r="HN1016" s="7"/>
      <c r="HO1016" s="7"/>
      <c r="HP1016" s="7"/>
      <c r="HQ1016" s="7"/>
      <c r="HR1016" s="7"/>
      <c r="HS1016" s="7"/>
      <c r="HT1016" s="7"/>
      <c r="HU1016" s="7"/>
      <c r="HV1016" s="7"/>
      <c r="HW1016" s="7"/>
      <c r="HX1016" s="7"/>
      <c r="HY1016" s="7"/>
      <c r="HZ1016" s="7"/>
      <c r="IA1016" s="7"/>
      <c r="IB1016" s="7"/>
      <c r="IC1016" s="7"/>
      <c r="ID1016" s="7"/>
      <c r="IE1016" s="7"/>
      <c r="IF1016" s="7"/>
      <c r="IG1016" s="7"/>
      <c r="IH1016" s="7"/>
      <c r="II1016" s="7"/>
      <c r="IJ1016" s="7"/>
      <c r="IK1016" s="7"/>
      <c r="IL1016" s="7"/>
      <c r="IM1016" s="7"/>
      <c r="IN1016" s="7"/>
      <c r="IO1016" s="7"/>
      <c r="IP1016" s="7"/>
      <c r="IQ1016" s="7"/>
    </row>
    <row r="1017" spans="2:251">
      <c r="B1017" s="65"/>
      <c r="C1017" s="15"/>
      <c r="D1017" s="15"/>
      <c r="F1017" s="15"/>
      <c r="G1017" s="14"/>
      <c r="H1017" s="14"/>
      <c r="I1017" s="14"/>
      <c r="J1017" s="15"/>
      <c r="K1017" s="14"/>
      <c r="L1017" s="15"/>
      <c r="M1017" s="15"/>
      <c r="N1017" s="15"/>
      <c r="O1017" s="15"/>
      <c r="P1017" s="15"/>
      <c r="Q1017" s="14"/>
      <c r="R1017" s="15"/>
      <c r="S1017" s="15"/>
      <c r="T1017" s="15"/>
      <c r="U1017" s="15"/>
      <c r="V1017" s="15"/>
      <c r="W1017" s="18"/>
      <c r="X1017" s="15"/>
      <c r="Y1017" s="15"/>
      <c r="Z1017" s="18"/>
      <c r="AA1017" s="15"/>
      <c r="AB1017" s="15"/>
      <c r="AC1017" s="18"/>
      <c r="AD1017" s="16"/>
      <c r="AE1017" s="16"/>
      <c r="AF1017" s="11"/>
      <c r="AG1017" s="15"/>
      <c r="AH1017" s="15"/>
      <c r="AI1017" s="18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4"/>
      <c r="AV1017" s="15"/>
      <c r="AW1017" s="15"/>
      <c r="AX1017" s="15"/>
      <c r="AY1017" s="15"/>
      <c r="AZ1017" s="15"/>
      <c r="BA1017" s="15"/>
      <c r="BB1017" s="15"/>
      <c r="BC1017" s="15"/>
      <c r="BD1017" s="14"/>
      <c r="BE1017" s="15"/>
      <c r="BF1017" s="15"/>
      <c r="BG1017" s="15"/>
      <c r="BH1017" s="15"/>
      <c r="BI1017" s="15"/>
      <c r="BJ1017" s="7"/>
      <c r="BK1017" s="7"/>
      <c r="BL1017" s="15"/>
      <c r="BM1017" s="7"/>
      <c r="BN1017" s="7"/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  <c r="BY1017" s="7"/>
      <c r="BZ1017" s="7"/>
      <c r="CA1017" s="7"/>
      <c r="CB1017" s="7"/>
      <c r="CC1017" s="7"/>
      <c r="CD1017" s="7"/>
      <c r="CE1017" s="7"/>
      <c r="CF1017" s="7"/>
      <c r="CG1017" s="7"/>
      <c r="CH1017" s="7"/>
      <c r="CI1017" s="7"/>
      <c r="CJ1017" s="7"/>
      <c r="CK1017" s="7"/>
      <c r="CL1017" s="7"/>
      <c r="CM1017" s="7"/>
      <c r="CN1017" s="7"/>
      <c r="CO1017" s="7"/>
      <c r="CP1017" s="7"/>
      <c r="CQ1017" s="7"/>
      <c r="CR1017" s="7"/>
      <c r="CS1017" s="7"/>
      <c r="CT1017" s="7"/>
      <c r="CU1017" s="7"/>
      <c r="CV1017" s="7"/>
      <c r="CW1017" s="7"/>
      <c r="CX1017" s="7"/>
      <c r="CY1017" s="7"/>
      <c r="CZ1017" s="7"/>
      <c r="DA1017" s="7"/>
      <c r="DB1017" s="7"/>
      <c r="DC1017" s="7"/>
      <c r="DD1017" s="7"/>
      <c r="DE1017" s="7"/>
      <c r="DF1017" s="7"/>
      <c r="DG1017" s="7"/>
      <c r="DH1017" s="7"/>
      <c r="DI1017" s="7"/>
      <c r="DJ1017" s="7"/>
      <c r="DK1017" s="7"/>
      <c r="DL1017" s="7"/>
      <c r="DM1017" s="7"/>
      <c r="DN1017" s="7"/>
      <c r="DO1017" s="7"/>
      <c r="DP1017" s="7"/>
      <c r="DQ1017" s="7"/>
      <c r="DR1017" s="7"/>
      <c r="DS1017" s="7"/>
      <c r="DT1017" s="7"/>
      <c r="DU1017" s="7"/>
      <c r="DV1017" s="7"/>
      <c r="DW1017" s="7"/>
      <c r="DX1017" s="7"/>
      <c r="DY1017" s="7"/>
      <c r="DZ1017" s="7"/>
      <c r="EA1017" s="7"/>
      <c r="EB1017" s="7"/>
      <c r="EC1017" s="7"/>
      <c r="ED1017" s="7"/>
      <c r="EE1017" s="7"/>
      <c r="EF1017" s="7"/>
      <c r="EG1017" s="7"/>
      <c r="EH1017" s="7"/>
      <c r="EI1017" s="7"/>
      <c r="EJ1017" s="7"/>
      <c r="EK1017" s="7"/>
      <c r="EL1017" s="7"/>
      <c r="EM1017" s="7"/>
      <c r="EN1017" s="7"/>
      <c r="EO1017" s="7"/>
      <c r="EP1017" s="7"/>
      <c r="EQ1017" s="7"/>
      <c r="ER1017" s="7"/>
      <c r="ES1017" s="7"/>
      <c r="ET1017" s="7"/>
      <c r="EU1017" s="7"/>
      <c r="EV1017" s="7"/>
      <c r="EW1017" s="7"/>
      <c r="EX1017" s="7"/>
      <c r="EY1017" s="7"/>
      <c r="EZ1017" s="7"/>
      <c r="FA1017" s="7"/>
      <c r="FB1017" s="7"/>
      <c r="FC1017" s="7"/>
      <c r="FD1017" s="7"/>
      <c r="FE1017" s="7"/>
      <c r="FF1017" s="7"/>
      <c r="FG1017" s="7"/>
      <c r="FH1017" s="7"/>
      <c r="FI1017" s="7"/>
      <c r="FJ1017" s="7"/>
      <c r="FK1017" s="7"/>
      <c r="FL1017" s="7"/>
      <c r="FM1017" s="7"/>
      <c r="FN1017" s="7"/>
      <c r="FO1017" s="7"/>
      <c r="FP1017" s="7"/>
      <c r="FQ1017" s="7"/>
      <c r="FR1017" s="7"/>
      <c r="FS1017" s="7"/>
      <c r="FT1017" s="7"/>
      <c r="FU1017" s="7"/>
      <c r="FV1017" s="7"/>
      <c r="FW1017" s="7"/>
      <c r="FX1017" s="7"/>
      <c r="FY1017" s="7"/>
      <c r="FZ1017" s="7"/>
      <c r="GA1017" s="7"/>
      <c r="GB1017" s="7"/>
      <c r="GC1017" s="7"/>
      <c r="GD1017" s="7"/>
      <c r="GE1017" s="7"/>
      <c r="GF1017" s="7"/>
      <c r="GG1017" s="7"/>
      <c r="GH1017" s="7"/>
      <c r="GI1017" s="7"/>
      <c r="GJ1017" s="7"/>
      <c r="GK1017" s="7"/>
      <c r="GL1017" s="7"/>
      <c r="GM1017" s="7"/>
      <c r="GN1017" s="7"/>
      <c r="GO1017" s="7"/>
      <c r="GP1017" s="7"/>
      <c r="GQ1017" s="7"/>
      <c r="GR1017" s="7"/>
      <c r="GS1017" s="7"/>
      <c r="GT1017" s="7"/>
      <c r="GU1017" s="7"/>
      <c r="GV1017" s="7"/>
      <c r="GW1017" s="7"/>
      <c r="GX1017" s="7"/>
      <c r="GY1017" s="7"/>
      <c r="GZ1017" s="7"/>
      <c r="HA1017" s="7"/>
      <c r="HB1017" s="7"/>
      <c r="HC1017" s="7"/>
      <c r="HD1017" s="7"/>
      <c r="HE1017" s="7"/>
      <c r="HF1017" s="7"/>
      <c r="HG1017" s="7"/>
      <c r="HH1017" s="7"/>
      <c r="HI1017" s="7"/>
      <c r="HJ1017" s="7"/>
      <c r="HK1017" s="7"/>
      <c r="HL1017" s="7"/>
      <c r="HM1017" s="7"/>
      <c r="HN1017" s="7"/>
      <c r="HO1017" s="7"/>
      <c r="HP1017" s="7"/>
      <c r="HQ1017" s="7"/>
      <c r="HR1017" s="7"/>
      <c r="HS1017" s="7"/>
      <c r="HT1017" s="7"/>
      <c r="HU1017" s="7"/>
      <c r="HV1017" s="7"/>
      <c r="HW1017" s="7"/>
      <c r="HX1017" s="7"/>
      <c r="HY1017" s="7"/>
      <c r="HZ1017" s="7"/>
      <c r="IA1017" s="7"/>
      <c r="IB1017" s="7"/>
      <c r="IC1017" s="7"/>
      <c r="ID1017" s="7"/>
      <c r="IE1017" s="7"/>
      <c r="IF1017" s="7"/>
      <c r="IG1017" s="7"/>
      <c r="IH1017" s="7"/>
      <c r="II1017" s="7"/>
      <c r="IJ1017" s="7"/>
      <c r="IK1017" s="7"/>
      <c r="IL1017" s="7"/>
      <c r="IM1017" s="7"/>
      <c r="IN1017" s="7"/>
      <c r="IO1017" s="7"/>
      <c r="IP1017" s="7"/>
      <c r="IQ1017" s="7"/>
    </row>
    <row r="1018" spans="2:251">
      <c r="B1018" s="65"/>
      <c r="C1018" s="15"/>
      <c r="D1018" s="15"/>
      <c r="F1018" s="15"/>
      <c r="G1018" s="14"/>
      <c r="H1018" s="14"/>
      <c r="I1018" s="14"/>
      <c r="J1018" s="15"/>
      <c r="K1018" s="14"/>
      <c r="L1018" s="15"/>
      <c r="M1018" s="15"/>
      <c r="N1018" s="15"/>
      <c r="O1018" s="15"/>
      <c r="P1018" s="15"/>
      <c r="Q1018" s="14"/>
      <c r="R1018" s="15"/>
      <c r="S1018" s="15"/>
      <c r="T1018" s="15"/>
      <c r="U1018" s="15"/>
      <c r="V1018" s="15"/>
      <c r="W1018" s="18"/>
      <c r="X1018" s="15"/>
      <c r="Y1018" s="15"/>
      <c r="Z1018" s="18"/>
      <c r="AA1018" s="15"/>
      <c r="AB1018" s="15"/>
      <c r="AC1018" s="18"/>
      <c r="AD1018" s="16"/>
      <c r="AE1018" s="16"/>
      <c r="AF1018" s="11"/>
      <c r="AG1018" s="15"/>
      <c r="AH1018" s="15"/>
      <c r="AI1018" s="18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4"/>
      <c r="AV1018" s="15"/>
      <c r="AW1018" s="15"/>
      <c r="AX1018" s="15"/>
      <c r="AY1018" s="15"/>
      <c r="AZ1018" s="15"/>
      <c r="BA1018" s="15"/>
      <c r="BB1018" s="15"/>
      <c r="BC1018" s="15"/>
      <c r="BD1018" s="14"/>
      <c r="BE1018" s="15"/>
      <c r="BF1018" s="15"/>
      <c r="BG1018" s="15"/>
      <c r="BH1018" s="15"/>
      <c r="BI1018" s="15"/>
      <c r="BJ1018" s="7"/>
      <c r="BK1018" s="7"/>
      <c r="BL1018" s="15"/>
      <c r="BM1018" s="7"/>
      <c r="BN1018" s="7"/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  <c r="BY1018" s="7"/>
      <c r="BZ1018" s="7"/>
      <c r="CA1018" s="7"/>
      <c r="CB1018" s="7"/>
      <c r="CC1018" s="7"/>
      <c r="CD1018" s="7"/>
      <c r="CE1018" s="7"/>
      <c r="CF1018" s="7"/>
      <c r="CG1018" s="7"/>
      <c r="CH1018" s="7"/>
      <c r="CI1018" s="7"/>
      <c r="CJ1018" s="7"/>
      <c r="CK1018" s="7"/>
      <c r="CL1018" s="7"/>
      <c r="CM1018" s="7"/>
      <c r="CN1018" s="7"/>
      <c r="CO1018" s="7"/>
      <c r="CP1018" s="7"/>
      <c r="CQ1018" s="7"/>
      <c r="CR1018" s="7"/>
      <c r="CS1018" s="7"/>
      <c r="CT1018" s="7"/>
      <c r="CU1018" s="7"/>
      <c r="CV1018" s="7"/>
      <c r="CW1018" s="7"/>
      <c r="CX1018" s="7"/>
      <c r="CY1018" s="7"/>
      <c r="CZ1018" s="7"/>
      <c r="DA1018" s="7"/>
      <c r="DB1018" s="7"/>
      <c r="DC1018" s="7"/>
      <c r="DD1018" s="7"/>
      <c r="DE1018" s="7"/>
      <c r="DF1018" s="7"/>
      <c r="DG1018" s="7"/>
      <c r="DH1018" s="7"/>
      <c r="DI1018" s="7"/>
      <c r="DJ1018" s="7"/>
      <c r="DK1018" s="7"/>
      <c r="DL1018" s="7"/>
      <c r="DM1018" s="7"/>
      <c r="DN1018" s="7"/>
      <c r="DO1018" s="7"/>
      <c r="DP1018" s="7"/>
      <c r="DQ1018" s="7"/>
      <c r="DR1018" s="7"/>
      <c r="DS1018" s="7"/>
      <c r="DT1018" s="7"/>
      <c r="DU1018" s="7"/>
      <c r="DV1018" s="7"/>
      <c r="DW1018" s="7"/>
      <c r="DX1018" s="7"/>
      <c r="DY1018" s="7"/>
      <c r="DZ1018" s="7"/>
      <c r="EA1018" s="7"/>
      <c r="EB1018" s="7"/>
      <c r="EC1018" s="7"/>
      <c r="ED1018" s="7"/>
      <c r="EE1018" s="7"/>
      <c r="EF1018" s="7"/>
      <c r="EG1018" s="7"/>
      <c r="EH1018" s="7"/>
      <c r="EI1018" s="7"/>
      <c r="EJ1018" s="7"/>
      <c r="EK1018" s="7"/>
      <c r="EL1018" s="7"/>
      <c r="EM1018" s="7"/>
      <c r="EN1018" s="7"/>
      <c r="EO1018" s="7"/>
      <c r="EP1018" s="7"/>
      <c r="EQ1018" s="7"/>
      <c r="ER1018" s="7"/>
      <c r="ES1018" s="7"/>
      <c r="ET1018" s="7"/>
      <c r="EU1018" s="7"/>
      <c r="EV1018" s="7"/>
      <c r="EW1018" s="7"/>
      <c r="EX1018" s="7"/>
      <c r="EY1018" s="7"/>
      <c r="EZ1018" s="7"/>
      <c r="FA1018" s="7"/>
      <c r="FB1018" s="7"/>
      <c r="FC1018" s="7"/>
      <c r="FD1018" s="7"/>
      <c r="FE1018" s="7"/>
      <c r="FF1018" s="7"/>
      <c r="FG1018" s="7"/>
      <c r="FH1018" s="7"/>
      <c r="FI1018" s="7"/>
      <c r="FJ1018" s="7"/>
      <c r="FK1018" s="7"/>
      <c r="FL1018" s="7"/>
      <c r="FM1018" s="7"/>
      <c r="FN1018" s="7"/>
      <c r="FO1018" s="7"/>
      <c r="FP1018" s="7"/>
      <c r="FQ1018" s="7"/>
      <c r="FR1018" s="7"/>
      <c r="FS1018" s="7"/>
      <c r="FT1018" s="7"/>
      <c r="FU1018" s="7"/>
      <c r="FV1018" s="7"/>
      <c r="FW1018" s="7"/>
      <c r="FX1018" s="7"/>
      <c r="FY1018" s="7"/>
      <c r="FZ1018" s="7"/>
      <c r="GA1018" s="7"/>
      <c r="GB1018" s="7"/>
      <c r="GC1018" s="7"/>
      <c r="GD1018" s="7"/>
      <c r="GE1018" s="7"/>
      <c r="GF1018" s="7"/>
      <c r="GG1018" s="7"/>
      <c r="GH1018" s="7"/>
      <c r="GI1018" s="7"/>
      <c r="GJ1018" s="7"/>
      <c r="GK1018" s="7"/>
      <c r="GL1018" s="7"/>
      <c r="GM1018" s="7"/>
      <c r="GN1018" s="7"/>
      <c r="GO1018" s="7"/>
      <c r="GP1018" s="7"/>
      <c r="GQ1018" s="7"/>
      <c r="GR1018" s="7"/>
      <c r="GS1018" s="7"/>
      <c r="GT1018" s="7"/>
      <c r="GU1018" s="7"/>
      <c r="GV1018" s="7"/>
      <c r="GW1018" s="7"/>
      <c r="GX1018" s="7"/>
      <c r="GY1018" s="7"/>
      <c r="GZ1018" s="7"/>
      <c r="HA1018" s="7"/>
      <c r="HB1018" s="7"/>
      <c r="HC1018" s="7"/>
      <c r="HD1018" s="7"/>
      <c r="HE1018" s="7"/>
      <c r="HF1018" s="7"/>
      <c r="HG1018" s="7"/>
      <c r="HH1018" s="7"/>
      <c r="HI1018" s="7"/>
      <c r="HJ1018" s="7"/>
      <c r="HK1018" s="7"/>
      <c r="HL1018" s="7"/>
      <c r="HM1018" s="7"/>
      <c r="HN1018" s="7"/>
      <c r="HO1018" s="7"/>
      <c r="HP1018" s="7"/>
      <c r="HQ1018" s="7"/>
      <c r="HR1018" s="7"/>
      <c r="HS1018" s="7"/>
      <c r="HT1018" s="7"/>
      <c r="HU1018" s="7"/>
      <c r="HV1018" s="7"/>
      <c r="HW1018" s="7"/>
      <c r="HX1018" s="7"/>
      <c r="HY1018" s="7"/>
      <c r="HZ1018" s="7"/>
      <c r="IA1018" s="7"/>
      <c r="IB1018" s="7"/>
      <c r="IC1018" s="7"/>
      <c r="ID1018" s="7"/>
      <c r="IE1018" s="7"/>
      <c r="IF1018" s="7"/>
      <c r="IG1018" s="7"/>
      <c r="IH1018" s="7"/>
      <c r="II1018" s="7"/>
      <c r="IJ1018" s="7"/>
      <c r="IK1018" s="7"/>
      <c r="IL1018" s="7"/>
      <c r="IM1018" s="7"/>
      <c r="IN1018" s="7"/>
      <c r="IO1018" s="7"/>
      <c r="IP1018" s="7"/>
      <c r="IQ1018" s="7"/>
    </row>
    <row r="1019" spans="2:251">
      <c r="B1019" s="65"/>
      <c r="C1019" s="15"/>
      <c r="D1019" s="15"/>
      <c r="F1019" s="15"/>
      <c r="G1019" s="14"/>
      <c r="H1019" s="14"/>
      <c r="I1019" s="14"/>
      <c r="J1019" s="15"/>
      <c r="K1019" s="14"/>
      <c r="L1019" s="15"/>
      <c r="M1019" s="15"/>
      <c r="N1019" s="15"/>
      <c r="O1019" s="15"/>
      <c r="P1019" s="15"/>
      <c r="Q1019" s="14"/>
      <c r="R1019" s="15"/>
      <c r="S1019" s="15"/>
      <c r="T1019" s="15"/>
      <c r="U1019" s="15"/>
      <c r="V1019" s="15"/>
      <c r="W1019" s="18"/>
      <c r="X1019" s="15"/>
      <c r="Y1019" s="15"/>
      <c r="Z1019" s="18"/>
      <c r="AA1019" s="15"/>
      <c r="AB1019" s="15"/>
      <c r="AC1019" s="18"/>
      <c r="AD1019" s="16"/>
      <c r="AE1019" s="16"/>
      <c r="AF1019" s="11"/>
      <c r="AG1019" s="15"/>
      <c r="AH1019" s="15"/>
      <c r="AI1019" s="18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4"/>
      <c r="AV1019" s="15"/>
      <c r="AW1019" s="15"/>
      <c r="AX1019" s="15"/>
      <c r="AY1019" s="15"/>
      <c r="AZ1019" s="15"/>
      <c r="BA1019" s="15"/>
      <c r="BB1019" s="15"/>
      <c r="BC1019" s="15"/>
      <c r="BD1019" s="14"/>
      <c r="BE1019" s="15"/>
      <c r="BF1019" s="15"/>
      <c r="BG1019" s="16"/>
      <c r="BH1019" s="15"/>
      <c r="BI1019" s="15"/>
      <c r="BJ1019" s="7"/>
      <c r="BK1019" s="7"/>
      <c r="BL1019" s="15"/>
      <c r="BM1019" s="7"/>
      <c r="BN1019" s="7"/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  <c r="BY1019" s="7"/>
      <c r="BZ1019" s="7"/>
      <c r="CA1019" s="7"/>
      <c r="CB1019" s="7"/>
      <c r="CC1019" s="7"/>
      <c r="CD1019" s="7"/>
      <c r="CE1019" s="7"/>
      <c r="CF1019" s="7"/>
      <c r="CG1019" s="7"/>
      <c r="CH1019" s="7"/>
      <c r="CI1019" s="7"/>
      <c r="CJ1019" s="7"/>
      <c r="CK1019" s="7"/>
      <c r="CL1019" s="7"/>
      <c r="CM1019" s="7"/>
      <c r="CN1019" s="7"/>
      <c r="CO1019" s="7"/>
      <c r="CP1019" s="7"/>
      <c r="CQ1019" s="7"/>
      <c r="CR1019" s="7"/>
      <c r="CS1019" s="7"/>
      <c r="CT1019" s="7"/>
      <c r="CU1019" s="7"/>
      <c r="CV1019" s="7"/>
      <c r="CW1019" s="7"/>
      <c r="CX1019" s="7"/>
      <c r="CY1019" s="7"/>
      <c r="CZ1019" s="7"/>
      <c r="DA1019" s="7"/>
      <c r="DB1019" s="7"/>
      <c r="DC1019" s="7"/>
      <c r="DD1019" s="7"/>
      <c r="DE1019" s="7"/>
      <c r="DF1019" s="7"/>
      <c r="DG1019" s="7"/>
      <c r="DH1019" s="7"/>
      <c r="DI1019" s="7"/>
      <c r="DJ1019" s="7"/>
      <c r="DK1019" s="7"/>
      <c r="DL1019" s="7"/>
      <c r="DM1019" s="7"/>
      <c r="DN1019" s="7"/>
      <c r="DO1019" s="7"/>
      <c r="DP1019" s="7"/>
      <c r="DQ1019" s="7"/>
      <c r="DR1019" s="7"/>
      <c r="DS1019" s="7"/>
      <c r="DT1019" s="7"/>
      <c r="DU1019" s="7"/>
      <c r="DV1019" s="7"/>
      <c r="DW1019" s="7"/>
      <c r="DX1019" s="7"/>
      <c r="DY1019" s="7"/>
      <c r="DZ1019" s="7"/>
      <c r="EA1019" s="7"/>
      <c r="EB1019" s="7"/>
      <c r="EC1019" s="7"/>
      <c r="ED1019" s="7"/>
      <c r="EE1019" s="7"/>
      <c r="EF1019" s="7"/>
      <c r="EG1019" s="7"/>
      <c r="EH1019" s="7"/>
      <c r="EI1019" s="7"/>
      <c r="EJ1019" s="7"/>
      <c r="EK1019" s="7"/>
      <c r="EL1019" s="7"/>
      <c r="EM1019" s="7"/>
      <c r="EN1019" s="7"/>
      <c r="EO1019" s="7"/>
      <c r="EP1019" s="7"/>
      <c r="EQ1019" s="7"/>
      <c r="ER1019" s="7"/>
      <c r="ES1019" s="7"/>
      <c r="ET1019" s="7"/>
      <c r="EU1019" s="7"/>
      <c r="EV1019" s="7"/>
      <c r="EW1019" s="7"/>
      <c r="EX1019" s="7"/>
      <c r="EY1019" s="7"/>
      <c r="EZ1019" s="7"/>
      <c r="FA1019" s="7"/>
      <c r="FB1019" s="7"/>
      <c r="FC1019" s="7"/>
      <c r="FD1019" s="7"/>
      <c r="FE1019" s="7"/>
      <c r="FF1019" s="7"/>
      <c r="FG1019" s="7"/>
      <c r="FH1019" s="7"/>
      <c r="FI1019" s="7"/>
      <c r="FJ1019" s="7"/>
      <c r="FK1019" s="7"/>
      <c r="FL1019" s="7"/>
      <c r="FM1019" s="7"/>
      <c r="FN1019" s="7"/>
      <c r="FO1019" s="7"/>
      <c r="FP1019" s="7"/>
      <c r="FQ1019" s="7"/>
      <c r="FR1019" s="7"/>
      <c r="FS1019" s="7"/>
      <c r="FT1019" s="7"/>
      <c r="FU1019" s="7"/>
      <c r="FV1019" s="7"/>
      <c r="FW1019" s="7"/>
      <c r="FX1019" s="7"/>
      <c r="FY1019" s="7"/>
      <c r="FZ1019" s="7"/>
      <c r="GA1019" s="7"/>
      <c r="GB1019" s="7"/>
      <c r="GC1019" s="7"/>
      <c r="GD1019" s="7"/>
      <c r="GE1019" s="7"/>
      <c r="GF1019" s="7"/>
      <c r="GG1019" s="7"/>
      <c r="GH1019" s="7"/>
      <c r="GI1019" s="7"/>
      <c r="GJ1019" s="7"/>
      <c r="GK1019" s="7"/>
      <c r="GL1019" s="7"/>
      <c r="GM1019" s="7"/>
      <c r="GN1019" s="7"/>
      <c r="GO1019" s="7"/>
      <c r="GP1019" s="7"/>
      <c r="GQ1019" s="7"/>
      <c r="GR1019" s="7"/>
      <c r="GS1019" s="7"/>
      <c r="GT1019" s="7"/>
      <c r="GU1019" s="7"/>
      <c r="GV1019" s="7"/>
      <c r="GW1019" s="7"/>
      <c r="GX1019" s="7"/>
      <c r="GY1019" s="7"/>
      <c r="GZ1019" s="7"/>
      <c r="HA1019" s="7"/>
      <c r="HB1019" s="7"/>
      <c r="HC1019" s="7"/>
      <c r="HD1019" s="7"/>
      <c r="HE1019" s="7"/>
      <c r="HF1019" s="7"/>
      <c r="HG1019" s="7"/>
      <c r="HH1019" s="7"/>
      <c r="HI1019" s="7"/>
      <c r="HJ1019" s="7"/>
      <c r="HK1019" s="7"/>
      <c r="HL1019" s="7"/>
      <c r="HM1019" s="7"/>
      <c r="HN1019" s="7"/>
      <c r="HO1019" s="7"/>
      <c r="HP1019" s="7"/>
      <c r="HQ1019" s="7"/>
      <c r="HR1019" s="7"/>
      <c r="HS1019" s="7"/>
      <c r="HT1019" s="7"/>
      <c r="HU1019" s="7"/>
      <c r="HV1019" s="7"/>
      <c r="HW1019" s="7"/>
      <c r="HX1019" s="7"/>
      <c r="HY1019" s="7"/>
      <c r="HZ1019" s="7"/>
      <c r="IA1019" s="7"/>
      <c r="IB1019" s="7"/>
      <c r="IC1019" s="7"/>
      <c r="ID1019" s="7"/>
      <c r="IE1019" s="7"/>
      <c r="IF1019" s="7"/>
      <c r="IG1019" s="7"/>
      <c r="IH1019" s="7"/>
      <c r="II1019" s="7"/>
      <c r="IJ1019" s="7"/>
      <c r="IK1019" s="7"/>
      <c r="IL1019" s="7"/>
      <c r="IM1019" s="7"/>
      <c r="IN1019" s="7"/>
      <c r="IO1019" s="7"/>
      <c r="IP1019" s="7"/>
      <c r="IQ1019" s="7"/>
    </row>
    <row r="1020" spans="2:251">
      <c r="B1020" s="65"/>
      <c r="C1020" s="15"/>
      <c r="D1020" s="15"/>
      <c r="F1020" s="15"/>
      <c r="G1020" s="14"/>
      <c r="H1020" s="14"/>
      <c r="I1020" s="14"/>
      <c r="J1020" s="15"/>
      <c r="K1020" s="14"/>
      <c r="L1020" s="15"/>
      <c r="M1020" s="15"/>
      <c r="N1020" s="15"/>
      <c r="O1020" s="15"/>
      <c r="P1020" s="15"/>
      <c r="Q1020" s="14"/>
      <c r="R1020" s="15"/>
      <c r="S1020" s="15"/>
      <c r="T1020" s="15"/>
      <c r="U1020" s="15"/>
      <c r="V1020" s="15"/>
      <c r="W1020" s="18"/>
      <c r="X1020" s="15"/>
      <c r="Y1020" s="15"/>
      <c r="Z1020" s="18"/>
      <c r="AA1020" s="15"/>
      <c r="AB1020" s="15"/>
      <c r="AC1020" s="18"/>
      <c r="AD1020" s="16"/>
      <c r="AE1020" s="16"/>
      <c r="AF1020" s="11"/>
      <c r="AG1020" s="15"/>
      <c r="AH1020" s="15"/>
      <c r="AI1020" s="18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4"/>
      <c r="AV1020" s="15"/>
      <c r="AW1020" s="15"/>
      <c r="AX1020" s="15"/>
      <c r="AY1020" s="15"/>
      <c r="AZ1020" s="15"/>
      <c r="BA1020" s="15"/>
      <c r="BB1020" s="15"/>
      <c r="BC1020" s="15"/>
      <c r="BD1020" s="14"/>
      <c r="BE1020" s="15"/>
      <c r="BF1020" s="15"/>
      <c r="BG1020" s="16"/>
      <c r="BH1020" s="15"/>
      <c r="BI1020" s="15"/>
      <c r="BJ1020" s="7"/>
      <c r="BK1020" s="7"/>
      <c r="BL1020" s="15"/>
      <c r="BM1020" s="7"/>
      <c r="BN1020" s="7"/>
      <c r="BO1020" s="7"/>
      <c r="BP1020" s="7"/>
      <c r="BQ1020" s="7"/>
      <c r="BR1020" s="7"/>
      <c r="BS1020" s="7"/>
      <c r="BT1020" s="7"/>
      <c r="BU1020" s="7"/>
      <c r="BV1020" s="7"/>
      <c r="BW1020" s="7"/>
      <c r="BX1020" s="7"/>
      <c r="BY1020" s="7"/>
      <c r="BZ1020" s="7"/>
      <c r="CA1020" s="7"/>
      <c r="CB1020" s="7"/>
      <c r="CC1020" s="7"/>
      <c r="CD1020" s="7"/>
      <c r="CE1020" s="7"/>
      <c r="CF1020" s="7"/>
      <c r="CG1020" s="7"/>
      <c r="CH1020" s="7"/>
      <c r="CI1020" s="7"/>
      <c r="CJ1020" s="7"/>
      <c r="CK1020" s="7"/>
      <c r="CL1020" s="7"/>
      <c r="CM1020" s="7"/>
      <c r="CN1020" s="7"/>
      <c r="CO1020" s="7"/>
      <c r="CP1020" s="7"/>
      <c r="CQ1020" s="7"/>
      <c r="CR1020" s="7"/>
      <c r="CS1020" s="7"/>
      <c r="CT1020" s="7"/>
      <c r="CU1020" s="7"/>
      <c r="CV1020" s="7"/>
      <c r="CW1020" s="7"/>
      <c r="CX1020" s="7"/>
      <c r="CY1020" s="7"/>
      <c r="CZ1020" s="7"/>
      <c r="DA1020" s="7"/>
      <c r="DB1020" s="7"/>
      <c r="DC1020" s="7"/>
      <c r="DD1020" s="7"/>
      <c r="DE1020" s="7"/>
      <c r="DF1020" s="7"/>
      <c r="DG1020" s="7"/>
      <c r="DH1020" s="7"/>
      <c r="DI1020" s="7"/>
      <c r="DJ1020" s="7"/>
      <c r="DK1020" s="7"/>
      <c r="DL1020" s="7"/>
      <c r="DM1020" s="7"/>
      <c r="DN1020" s="7"/>
      <c r="DO1020" s="7"/>
      <c r="DP1020" s="7"/>
      <c r="DQ1020" s="7"/>
      <c r="DR1020" s="7"/>
      <c r="DS1020" s="7"/>
      <c r="DT1020" s="7"/>
      <c r="DU1020" s="7"/>
      <c r="DV1020" s="7"/>
      <c r="DW1020" s="7"/>
      <c r="DX1020" s="7"/>
      <c r="DY1020" s="7"/>
      <c r="DZ1020" s="7"/>
      <c r="EA1020" s="7"/>
      <c r="EB1020" s="7"/>
      <c r="EC1020" s="7"/>
      <c r="ED1020" s="7"/>
      <c r="EE1020" s="7"/>
      <c r="EF1020" s="7"/>
      <c r="EG1020" s="7"/>
      <c r="EH1020" s="7"/>
      <c r="EI1020" s="7"/>
      <c r="EJ1020" s="7"/>
      <c r="EK1020" s="7"/>
      <c r="EL1020" s="7"/>
      <c r="EM1020" s="7"/>
      <c r="EN1020" s="7"/>
      <c r="EO1020" s="7"/>
      <c r="EP1020" s="7"/>
      <c r="EQ1020" s="7"/>
      <c r="ER1020" s="7"/>
      <c r="ES1020" s="7"/>
      <c r="ET1020" s="7"/>
      <c r="EU1020" s="7"/>
      <c r="EV1020" s="7"/>
      <c r="EW1020" s="7"/>
      <c r="EX1020" s="7"/>
      <c r="EY1020" s="7"/>
      <c r="EZ1020" s="7"/>
      <c r="FA1020" s="7"/>
      <c r="FB1020" s="7"/>
      <c r="FC1020" s="7"/>
      <c r="FD1020" s="7"/>
      <c r="FE1020" s="7"/>
      <c r="FF1020" s="7"/>
      <c r="FG1020" s="7"/>
      <c r="FH1020" s="7"/>
      <c r="FI1020" s="7"/>
      <c r="FJ1020" s="7"/>
      <c r="FK1020" s="7"/>
      <c r="FL1020" s="7"/>
      <c r="FM1020" s="7"/>
      <c r="FN1020" s="7"/>
      <c r="FO1020" s="7"/>
      <c r="FP1020" s="7"/>
      <c r="FQ1020" s="7"/>
      <c r="FR1020" s="7"/>
      <c r="FS1020" s="7"/>
      <c r="FT1020" s="7"/>
      <c r="FU1020" s="7"/>
      <c r="FV1020" s="7"/>
      <c r="FW1020" s="7"/>
      <c r="FX1020" s="7"/>
      <c r="FY1020" s="7"/>
      <c r="FZ1020" s="7"/>
      <c r="GA1020" s="7"/>
      <c r="GB1020" s="7"/>
      <c r="GC1020" s="7"/>
      <c r="GD1020" s="7"/>
      <c r="GE1020" s="7"/>
      <c r="GF1020" s="7"/>
      <c r="GG1020" s="7"/>
      <c r="GH1020" s="7"/>
      <c r="GI1020" s="7"/>
      <c r="GJ1020" s="7"/>
      <c r="GK1020" s="7"/>
      <c r="GL1020" s="7"/>
      <c r="GM1020" s="7"/>
      <c r="GN1020" s="7"/>
      <c r="GO1020" s="7"/>
      <c r="GP1020" s="7"/>
      <c r="GQ1020" s="7"/>
      <c r="GR1020" s="7"/>
      <c r="GS1020" s="7"/>
      <c r="GT1020" s="7"/>
      <c r="GU1020" s="7"/>
      <c r="GV1020" s="7"/>
      <c r="GW1020" s="7"/>
      <c r="GX1020" s="7"/>
      <c r="GY1020" s="7"/>
      <c r="GZ1020" s="7"/>
      <c r="HA1020" s="7"/>
      <c r="HB1020" s="7"/>
      <c r="HC1020" s="7"/>
      <c r="HD1020" s="7"/>
      <c r="HE1020" s="7"/>
      <c r="HF1020" s="7"/>
      <c r="HG1020" s="7"/>
      <c r="HH1020" s="7"/>
      <c r="HI1020" s="7"/>
      <c r="HJ1020" s="7"/>
      <c r="HK1020" s="7"/>
      <c r="HL1020" s="7"/>
      <c r="HM1020" s="7"/>
      <c r="HN1020" s="7"/>
      <c r="HO1020" s="7"/>
      <c r="HP1020" s="7"/>
      <c r="HQ1020" s="7"/>
      <c r="HR1020" s="7"/>
      <c r="HS1020" s="7"/>
      <c r="HT1020" s="7"/>
      <c r="HU1020" s="7"/>
      <c r="HV1020" s="7"/>
      <c r="HW1020" s="7"/>
      <c r="HX1020" s="7"/>
      <c r="HY1020" s="7"/>
      <c r="HZ1020" s="7"/>
      <c r="IA1020" s="7"/>
      <c r="IB1020" s="7"/>
      <c r="IC1020" s="7"/>
      <c r="ID1020" s="7"/>
      <c r="IE1020" s="7"/>
      <c r="IF1020" s="7"/>
      <c r="IG1020" s="7"/>
      <c r="IH1020" s="7"/>
      <c r="II1020" s="7"/>
      <c r="IJ1020" s="7"/>
      <c r="IK1020" s="7"/>
      <c r="IL1020" s="7"/>
      <c r="IM1020" s="7"/>
      <c r="IN1020" s="7"/>
      <c r="IO1020" s="7"/>
      <c r="IP1020" s="7"/>
      <c r="IQ1020" s="7"/>
    </row>
    <row r="1021" spans="2:251">
      <c r="B1021" s="65"/>
      <c r="C1021" s="15"/>
      <c r="D1021" s="15"/>
      <c r="F1021" s="15"/>
      <c r="G1021" s="14"/>
      <c r="H1021" s="14"/>
      <c r="I1021" s="14"/>
      <c r="J1021" s="15"/>
      <c r="K1021" s="14"/>
      <c r="L1021" s="15"/>
      <c r="M1021" s="15"/>
      <c r="N1021" s="15"/>
      <c r="O1021" s="15"/>
      <c r="P1021" s="15"/>
      <c r="Q1021" s="14"/>
      <c r="R1021" s="15"/>
      <c r="S1021" s="15"/>
      <c r="T1021" s="15"/>
      <c r="U1021" s="15"/>
      <c r="V1021" s="15"/>
      <c r="W1021" s="18"/>
      <c r="X1021" s="15"/>
      <c r="Y1021" s="15"/>
      <c r="Z1021" s="18"/>
      <c r="AA1021" s="15"/>
      <c r="AB1021" s="15"/>
      <c r="AC1021" s="18"/>
      <c r="AD1021" s="16"/>
      <c r="AE1021" s="16"/>
      <c r="AF1021" s="11"/>
      <c r="AG1021" s="15"/>
      <c r="AH1021" s="15"/>
      <c r="AI1021" s="18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4"/>
      <c r="AV1021" s="15"/>
      <c r="AW1021" s="15"/>
      <c r="AX1021" s="15"/>
      <c r="AY1021" s="15"/>
      <c r="AZ1021" s="15"/>
      <c r="BA1021" s="15"/>
      <c r="BB1021" s="15"/>
      <c r="BC1021" s="15"/>
      <c r="BD1021" s="14"/>
      <c r="BE1021" s="15"/>
      <c r="BF1021" s="15"/>
      <c r="BG1021" s="16"/>
      <c r="BH1021" s="15"/>
      <c r="BI1021" s="15"/>
      <c r="BJ1021" s="7"/>
      <c r="BK1021" s="7"/>
      <c r="BL1021" s="15"/>
      <c r="BM1021" s="7"/>
      <c r="BN1021" s="7"/>
      <c r="BO1021" s="7"/>
      <c r="BP1021" s="7"/>
      <c r="BQ1021" s="7"/>
      <c r="BR1021" s="7"/>
      <c r="BS1021" s="7"/>
      <c r="BT1021" s="7"/>
      <c r="BU1021" s="7"/>
      <c r="BV1021" s="7"/>
      <c r="BW1021" s="7"/>
      <c r="BX1021" s="7"/>
      <c r="BY1021" s="7"/>
      <c r="BZ1021" s="7"/>
      <c r="CA1021" s="7"/>
      <c r="CB1021" s="7"/>
      <c r="CC1021" s="7"/>
      <c r="CD1021" s="7"/>
      <c r="CE1021" s="7"/>
      <c r="CF1021" s="7"/>
      <c r="CG1021" s="7"/>
      <c r="CH1021" s="7"/>
      <c r="CI1021" s="7"/>
      <c r="CJ1021" s="7"/>
      <c r="CK1021" s="7"/>
      <c r="CL1021" s="7"/>
      <c r="CM1021" s="7"/>
      <c r="CN1021" s="7"/>
      <c r="CO1021" s="7"/>
      <c r="CP1021" s="7"/>
      <c r="CQ1021" s="7"/>
      <c r="CR1021" s="7"/>
      <c r="CS1021" s="7"/>
      <c r="CT1021" s="7"/>
      <c r="CU1021" s="7"/>
      <c r="CV1021" s="7"/>
      <c r="CW1021" s="7"/>
      <c r="CX1021" s="7"/>
      <c r="CY1021" s="7"/>
      <c r="CZ1021" s="7"/>
      <c r="DA1021" s="7"/>
      <c r="DB1021" s="7"/>
      <c r="DC1021" s="7"/>
      <c r="DD1021" s="7"/>
      <c r="DE1021" s="7"/>
      <c r="DF1021" s="7"/>
      <c r="DG1021" s="7"/>
      <c r="DH1021" s="7"/>
      <c r="DI1021" s="7"/>
      <c r="DJ1021" s="7"/>
      <c r="DK1021" s="7"/>
      <c r="DL1021" s="7"/>
      <c r="DM1021" s="7"/>
      <c r="DN1021" s="7"/>
      <c r="DO1021" s="7"/>
      <c r="DP1021" s="7"/>
      <c r="DQ1021" s="7"/>
      <c r="DR1021" s="7"/>
      <c r="DS1021" s="7"/>
      <c r="DT1021" s="7"/>
      <c r="DU1021" s="7"/>
      <c r="DV1021" s="7"/>
      <c r="DW1021" s="7"/>
      <c r="DX1021" s="7"/>
      <c r="DY1021" s="7"/>
      <c r="DZ1021" s="7"/>
      <c r="EA1021" s="7"/>
      <c r="EB1021" s="7"/>
      <c r="EC1021" s="7"/>
      <c r="ED1021" s="7"/>
      <c r="EE1021" s="7"/>
      <c r="EF1021" s="7"/>
      <c r="EG1021" s="7"/>
      <c r="EH1021" s="7"/>
      <c r="EI1021" s="7"/>
      <c r="EJ1021" s="7"/>
      <c r="EK1021" s="7"/>
      <c r="EL1021" s="7"/>
      <c r="EM1021" s="7"/>
      <c r="EN1021" s="7"/>
      <c r="EO1021" s="7"/>
      <c r="EP1021" s="7"/>
      <c r="EQ1021" s="7"/>
      <c r="ER1021" s="7"/>
      <c r="ES1021" s="7"/>
      <c r="ET1021" s="7"/>
      <c r="EU1021" s="7"/>
      <c r="EV1021" s="7"/>
      <c r="EW1021" s="7"/>
      <c r="EX1021" s="7"/>
      <c r="EY1021" s="7"/>
      <c r="EZ1021" s="7"/>
      <c r="FA1021" s="7"/>
      <c r="FB1021" s="7"/>
      <c r="FC1021" s="7"/>
      <c r="FD1021" s="7"/>
      <c r="FE1021" s="7"/>
      <c r="FF1021" s="7"/>
      <c r="FG1021" s="7"/>
      <c r="FH1021" s="7"/>
      <c r="FI1021" s="7"/>
      <c r="FJ1021" s="7"/>
      <c r="FK1021" s="7"/>
      <c r="FL1021" s="7"/>
      <c r="FM1021" s="7"/>
      <c r="FN1021" s="7"/>
      <c r="FO1021" s="7"/>
      <c r="FP1021" s="7"/>
      <c r="FQ1021" s="7"/>
      <c r="FR1021" s="7"/>
      <c r="FS1021" s="7"/>
      <c r="FT1021" s="7"/>
      <c r="FU1021" s="7"/>
      <c r="FV1021" s="7"/>
      <c r="FW1021" s="7"/>
      <c r="FX1021" s="7"/>
      <c r="FY1021" s="7"/>
      <c r="FZ1021" s="7"/>
      <c r="GA1021" s="7"/>
      <c r="GB1021" s="7"/>
      <c r="GC1021" s="7"/>
      <c r="GD1021" s="7"/>
      <c r="GE1021" s="7"/>
      <c r="GF1021" s="7"/>
      <c r="GG1021" s="7"/>
      <c r="GH1021" s="7"/>
      <c r="GI1021" s="7"/>
      <c r="GJ1021" s="7"/>
      <c r="GK1021" s="7"/>
      <c r="GL1021" s="7"/>
      <c r="GM1021" s="7"/>
      <c r="GN1021" s="7"/>
      <c r="GO1021" s="7"/>
      <c r="GP1021" s="7"/>
      <c r="GQ1021" s="7"/>
      <c r="GR1021" s="7"/>
      <c r="GS1021" s="7"/>
      <c r="GT1021" s="7"/>
      <c r="GU1021" s="7"/>
      <c r="GV1021" s="7"/>
      <c r="GW1021" s="7"/>
      <c r="GX1021" s="7"/>
      <c r="GY1021" s="7"/>
      <c r="GZ1021" s="7"/>
      <c r="HA1021" s="7"/>
      <c r="HB1021" s="7"/>
      <c r="HC1021" s="7"/>
      <c r="HD1021" s="7"/>
      <c r="HE1021" s="7"/>
      <c r="HF1021" s="7"/>
      <c r="HG1021" s="7"/>
      <c r="HH1021" s="7"/>
      <c r="HI1021" s="7"/>
      <c r="HJ1021" s="7"/>
      <c r="HK1021" s="7"/>
      <c r="HL1021" s="7"/>
      <c r="HM1021" s="7"/>
      <c r="HN1021" s="7"/>
      <c r="HO1021" s="7"/>
      <c r="HP1021" s="7"/>
      <c r="HQ1021" s="7"/>
      <c r="HR1021" s="7"/>
      <c r="HS1021" s="7"/>
      <c r="HT1021" s="7"/>
      <c r="HU1021" s="7"/>
      <c r="HV1021" s="7"/>
      <c r="HW1021" s="7"/>
      <c r="HX1021" s="7"/>
      <c r="HY1021" s="7"/>
      <c r="HZ1021" s="7"/>
      <c r="IA1021" s="7"/>
      <c r="IB1021" s="7"/>
      <c r="IC1021" s="7"/>
      <c r="ID1021" s="7"/>
      <c r="IE1021" s="7"/>
      <c r="IF1021" s="7"/>
      <c r="IG1021" s="7"/>
      <c r="IH1021" s="7"/>
      <c r="II1021" s="7"/>
      <c r="IJ1021" s="7"/>
      <c r="IK1021" s="7"/>
      <c r="IL1021" s="7"/>
      <c r="IM1021" s="7"/>
      <c r="IN1021" s="7"/>
      <c r="IO1021" s="7"/>
      <c r="IP1021" s="7"/>
      <c r="IQ1021" s="7"/>
    </row>
    <row r="1022" spans="2:251">
      <c r="B1022" s="65"/>
      <c r="C1022" s="15"/>
      <c r="D1022" s="15"/>
      <c r="F1022" s="15"/>
      <c r="G1022" s="14"/>
      <c r="H1022" s="14"/>
      <c r="I1022" s="14"/>
      <c r="J1022" s="15"/>
      <c r="K1022" s="14"/>
      <c r="L1022" s="15"/>
      <c r="M1022" s="15"/>
      <c r="N1022" s="15"/>
      <c r="O1022" s="15"/>
      <c r="P1022" s="15"/>
      <c r="Q1022" s="14"/>
      <c r="R1022" s="15"/>
      <c r="S1022" s="15"/>
      <c r="T1022" s="15"/>
      <c r="U1022" s="15"/>
      <c r="V1022" s="15"/>
      <c r="W1022" s="18"/>
      <c r="X1022" s="15"/>
      <c r="Y1022" s="15"/>
      <c r="Z1022" s="18"/>
      <c r="AA1022" s="15"/>
      <c r="AB1022" s="15"/>
      <c r="AC1022" s="18"/>
      <c r="AD1022" s="16"/>
      <c r="AE1022" s="16"/>
      <c r="AF1022" s="11"/>
      <c r="AG1022" s="15"/>
      <c r="AH1022" s="15"/>
      <c r="AI1022" s="18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4"/>
      <c r="AV1022" s="15"/>
      <c r="AW1022" s="15"/>
      <c r="AX1022" s="15"/>
      <c r="AY1022" s="15"/>
      <c r="AZ1022" s="15"/>
      <c r="BA1022" s="15"/>
      <c r="BB1022" s="15"/>
      <c r="BC1022" s="15"/>
      <c r="BD1022" s="14"/>
      <c r="BE1022" s="15"/>
      <c r="BF1022" s="15"/>
      <c r="BG1022" s="16"/>
      <c r="BH1022" s="15"/>
      <c r="BI1022" s="15"/>
      <c r="BJ1022" s="7"/>
      <c r="BK1022" s="7"/>
      <c r="BL1022" s="15"/>
      <c r="BM1022" s="7"/>
      <c r="BN1022" s="7"/>
      <c r="BO1022" s="7"/>
      <c r="BP1022" s="7"/>
      <c r="BQ1022" s="7"/>
      <c r="BR1022" s="7"/>
      <c r="BS1022" s="7"/>
      <c r="BT1022" s="7"/>
      <c r="BU1022" s="7"/>
      <c r="BV1022" s="7"/>
      <c r="BW1022" s="7"/>
      <c r="BX1022" s="7"/>
      <c r="BY1022" s="7"/>
      <c r="BZ1022" s="7"/>
      <c r="CA1022" s="7"/>
      <c r="CB1022" s="7"/>
      <c r="CC1022" s="7"/>
      <c r="CD1022" s="7"/>
      <c r="CE1022" s="7"/>
      <c r="CF1022" s="7"/>
      <c r="CG1022" s="7"/>
      <c r="CH1022" s="7"/>
      <c r="CI1022" s="7"/>
      <c r="CJ1022" s="7"/>
      <c r="CK1022" s="7"/>
      <c r="CL1022" s="7"/>
      <c r="CM1022" s="7"/>
      <c r="CN1022" s="7"/>
      <c r="CO1022" s="7"/>
      <c r="CP1022" s="7"/>
      <c r="CQ1022" s="7"/>
      <c r="CR1022" s="7"/>
      <c r="CS1022" s="7"/>
      <c r="CT1022" s="7"/>
      <c r="CU1022" s="7"/>
      <c r="CV1022" s="7"/>
      <c r="CW1022" s="7"/>
      <c r="CX1022" s="7"/>
      <c r="CY1022" s="7"/>
      <c r="CZ1022" s="7"/>
      <c r="DA1022" s="7"/>
      <c r="DB1022" s="7"/>
      <c r="DC1022" s="7"/>
      <c r="DD1022" s="7"/>
      <c r="DE1022" s="7"/>
      <c r="DF1022" s="7"/>
      <c r="DG1022" s="7"/>
      <c r="DH1022" s="7"/>
      <c r="DI1022" s="7"/>
      <c r="DJ1022" s="7"/>
      <c r="DK1022" s="7"/>
      <c r="DL1022" s="7"/>
      <c r="DM1022" s="7"/>
      <c r="DN1022" s="7"/>
      <c r="DO1022" s="7"/>
      <c r="DP1022" s="7"/>
      <c r="DQ1022" s="7"/>
      <c r="DR1022" s="7"/>
      <c r="DS1022" s="7"/>
      <c r="DT1022" s="7"/>
      <c r="DU1022" s="7"/>
      <c r="DV1022" s="7"/>
      <c r="DW1022" s="7"/>
      <c r="DX1022" s="7"/>
      <c r="DY1022" s="7"/>
      <c r="DZ1022" s="7"/>
      <c r="EA1022" s="7"/>
      <c r="EB1022" s="7"/>
      <c r="EC1022" s="7"/>
      <c r="ED1022" s="7"/>
      <c r="EE1022" s="7"/>
      <c r="EF1022" s="7"/>
      <c r="EG1022" s="7"/>
      <c r="EH1022" s="7"/>
      <c r="EI1022" s="7"/>
      <c r="EJ1022" s="7"/>
      <c r="EK1022" s="7"/>
      <c r="EL1022" s="7"/>
      <c r="EM1022" s="7"/>
      <c r="EN1022" s="7"/>
      <c r="EO1022" s="7"/>
      <c r="EP1022" s="7"/>
      <c r="EQ1022" s="7"/>
      <c r="ER1022" s="7"/>
      <c r="ES1022" s="7"/>
      <c r="ET1022" s="7"/>
      <c r="EU1022" s="7"/>
      <c r="EV1022" s="7"/>
      <c r="EW1022" s="7"/>
      <c r="EX1022" s="7"/>
      <c r="EY1022" s="7"/>
      <c r="EZ1022" s="7"/>
      <c r="FA1022" s="7"/>
      <c r="FB1022" s="7"/>
      <c r="FC1022" s="7"/>
      <c r="FD1022" s="7"/>
      <c r="FE1022" s="7"/>
      <c r="FF1022" s="7"/>
      <c r="FG1022" s="7"/>
      <c r="FH1022" s="7"/>
      <c r="FI1022" s="7"/>
      <c r="FJ1022" s="7"/>
      <c r="FK1022" s="7"/>
      <c r="FL1022" s="7"/>
      <c r="FM1022" s="7"/>
      <c r="FN1022" s="7"/>
      <c r="FO1022" s="7"/>
      <c r="FP1022" s="7"/>
      <c r="FQ1022" s="7"/>
      <c r="FR1022" s="7"/>
      <c r="FS1022" s="7"/>
      <c r="FT1022" s="7"/>
      <c r="FU1022" s="7"/>
      <c r="FV1022" s="7"/>
      <c r="FW1022" s="7"/>
      <c r="FX1022" s="7"/>
      <c r="FY1022" s="7"/>
      <c r="FZ1022" s="7"/>
      <c r="GA1022" s="7"/>
      <c r="GB1022" s="7"/>
      <c r="GC1022" s="7"/>
      <c r="GD1022" s="7"/>
      <c r="GE1022" s="7"/>
      <c r="GF1022" s="7"/>
      <c r="GG1022" s="7"/>
      <c r="GH1022" s="7"/>
      <c r="GI1022" s="7"/>
      <c r="GJ1022" s="7"/>
      <c r="GK1022" s="7"/>
      <c r="GL1022" s="7"/>
      <c r="GM1022" s="7"/>
      <c r="GN1022" s="7"/>
      <c r="GO1022" s="7"/>
      <c r="GP1022" s="7"/>
      <c r="GQ1022" s="7"/>
      <c r="GR1022" s="7"/>
      <c r="GS1022" s="7"/>
      <c r="GT1022" s="7"/>
      <c r="GU1022" s="7"/>
      <c r="GV1022" s="7"/>
      <c r="GW1022" s="7"/>
      <c r="GX1022" s="7"/>
      <c r="GY1022" s="7"/>
      <c r="GZ1022" s="7"/>
      <c r="HA1022" s="7"/>
      <c r="HB1022" s="7"/>
      <c r="HC1022" s="7"/>
      <c r="HD1022" s="7"/>
      <c r="HE1022" s="7"/>
      <c r="HF1022" s="7"/>
      <c r="HG1022" s="7"/>
      <c r="HH1022" s="7"/>
      <c r="HI1022" s="7"/>
      <c r="HJ1022" s="7"/>
      <c r="HK1022" s="7"/>
      <c r="HL1022" s="7"/>
      <c r="HM1022" s="7"/>
      <c r="HN1022" s="7"/>
      <c r="HO1022" s="7"/>
      <c r="HP1022" s="7"/>
      <c r="HQ1022" s="7"/>
      <c r="HR1022" s="7"/>
      <c r="HS1022" s="7"/>
      <c r="HT1022" s="7"/>
      <c r="HU1022" s="7"/>
      <c r="HV1022" s="7"/>
      <c r="HW1022" s="7"/>
      <c r="HX1022" s="7"/>
      <c r="HY1022" s="7"/>
      <c r="HZ1022" s="7"/>
      <c r="IA1022" s="7"/>
      <c r="IB1022" s="7"/>
      <c r="IC1022" s="7"/>
      <c r="ID1022" s="7"/>
      <c r="IE1022" s="7"/>
      <c r="IF1022" s="7"/>
      <c r="IG1022" s="7"/>
      <c r="IH1022" s="7"/>
      <c r="II1022" s="7"/>
      <c r="IJ1022" s="7"/>
      <c r="IK1022" s="7"/>
      <c r="IL1022" s="7"/>
      <c r="IM1022" s="7"/>
      <c r="IN1022" s="7"/>
      <c r="IO1022" s="7"/>
      <c r="IP1022" s="7"/>
      <c r="IQ1022" s="7"/>
    </row>
    <row r="1023" spans="2:251">
      <c r="B1023" s="65"/>
      <c r="C1023" s="15"/>
      <c r="D1023" s="15"/>
      <c r="F1023" s="15"/>
      <c r="G1023" s="14"/>
      <c r="H1023" s="14"/>
      <c r="I1023" s="14"/>
      <c r="J1023" s="15"/>
      <c r="K1023" s="14"/>
      <c r="L1023" s="15"/>
      <c r="M1023" s="15"/>
      <c r="N1023" s="15"/>
      <c r="O1023" s="15"/>
      <c r="P1023" s="15"/>
      <c r="Q1023" s="14"/>
      <c r="R1023" s="15"/>
      <c r="S1023" s="15"/>
      <c r="T1023" s="15"/>
      <c r="U1023" s="15"/>
      <c r="V1023" s="15"/>
      <c r="W1023" s="18"/>
      <c r="X1023" s="15"/>
      <c r="Y1023" s="15"/>
      <c r="Z1023" s="18"/>
      <c r="AA1023" s="15"/>
      <c r="AB1023" s="15"/>
      <c r="AC1023" s="18"/>
      <c r="AD1023" s="16"/>
      <c r="AE1023" s="16"/>
      <c r="AF1023" s="11"/>
      <c r="AG1023" s="15"/>
      <c r="AH1023" s="15"/>
      <c r="AI1023" s="18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4"/>
      <c r="AV1023" s="15"/>
      <c r="AW1023" s="15"/>
      <c r="AX1023" s="15"/>
      <c r="AY1023" s="15"/>
      <c r="AZ1023" s="15"/>
      <c r="BA1023" s="15"/>
      <c r="BB1023" s="15"/>
      <c r="BC1023" s="15"/>
      <c r="BD1023" s="14"/>
      <c r="BE1023" s="15"/>
      <c r="BF1023" s="15"/>
      <c r="BG1023" s="16"/>
      <c r="BH1023" s="15"/>
      <c r="BI1023" s="15"/>
      <c r="BJ1023" s="7"/>
      <c r="BK1023" s="7"/>
      <c r="BL1023" s="15"/>
      <c r="BM1023" s="7"/>
      <c r="BN1023" s="7"/>
      <c r="BO1023" s="7"/>
      <c r="BP1023" s="7"/>
      <c r="BQ1023" s="7"/>
      <c r="BR1023" s="7"/>
      <c r="BS1023" s="7"/>
      <c r="BT1023" s="7"/>
      <c r="BU1023" s="7"/>
      <c r="BV1023" s="7"/>
      <c r="BW1023" s="7"/>
      <c r="BX1023" s="7"/>
      <c r="BY1023" s="7"/>
      <c r="BZ1023" s="7"/>
      <c r="CA1023" s="7"/>
      <c r="CB1023" s="7"/>
      <c r="CC1023" s="7"/>
      <c r="CD1023" s="7"/>
      <c r="CE1023" s="7"/>
      <c r="CF1023" s="7"/>
      <c r="CG1023" s="7"/>
      <c r="CH1023" s="7"/>
      <c r="CI1023" s="7"/>
      <c r="CJ1023" s="7"/>
      <c r="CK1023" s="7"/>
      <c r="CL1023" s="7"/>
      <c r="CM1023" s="7"/>
      <c r="CN1023" s="7"/>
      <c r="CO1023" s="7"/>
      <c r="CP1023" s="7"/>
      <c r="CQ1023" s="7"/>
      <c r="CR1023" s="7"/>
      <c r="CS1023" s="7"/>
      <c r="CT1023" s="7"/>
      <c r="CU1023" s="7"/>
      <c r="CV1023" s="7"/>
      <c r="CW1023" s="7"/>
      <c r="CX1023" s="7"/>
      <c r="CY1023" s="7"/>
      <c r="CZ1023" s="7"/>
      <c r="DA1023" s="7"/>
      <c r="DB1023" s="7"/>
      <c r="DC1023" s="7"/>
      <c r="DD1023" s="7"/>
      <c r="DE1023" s="7"/>
      <c r="DF1023" s="7"/>
      <c r="DG1023" s="7"/>
      <c r="DH1023" s="7"/>
      <c r="DI1023" s="7"/>
      <c r="DJ1023" s="7"/>
      <c r="DK1023" s="7"/>
      <c r="DL1023" s="7"/>
      <c r="DM1023" s="7"/>
      <c r="DN1023" s="7"/>
      <c r="DO1023" s="7"/>
      <c r="DP1023" s="7"/>
      <c r="DQ1023" s="7"/>
      <c r="DR1023" s="7"/>
      <c r="DS1023" s="7"/>
      <c r="DT1023" s="7"/>
      <c r="DU1023" s="7"/>
      <c r="DV1023" s="7"/>
      <c r="DW1023" s="7"/>
      <c r="DX1023" s="7"/>
      <c r="DY1023" s="7"/>
      <c r="DZ1023" s="7"/>
      <c r="EA1023" s="7"/>
      <c r="EB1023" s="7"/>
      <c r="EC1023" s="7"/>
      <c r="ED1023" s="7"/>
      <c r="EE1023" s="7"/>
      <c r="EF1023" s="7"/>
      <c r="EG1023" s="7"/>
      <c r="EH1023" s="7"/>
      <c r="EI1023" s="7"/>
      <c r="EJ1023" s="7"/>
      <c r="EK1023" s="7"/>
      <c r="EL1023" s="7"/>
      <c r="EM1023" s="7"/>
      <c r="EN1023" s="7"/>
      <c r="EO1023" s="7"/>
      <c r="EP1023" s="7"/>
      <c r="EQ1023" s="7"/>
      <c r="ER1023" s="7"/>
      <c r="ES1023" s="7"/>
      <c r="ET1023" s="7"/>
      <c r="EU1023" s="7"/>
      <c r="EV1023" s="7"/>
      <c r="EW1023" s="7"/>
      <c r="EX1023" s="7"/>
      <c r="EY1023" s="7"/>
      <c r="EZ1023" s="7"/>
      <c r="FA1023" s="7"/>
      <c r="FB1023" s="7"/>
      <c r="FC1023" s="7"/>
      <c r="FD1023" s="7"/>
      <c r="FE1023" s="7"/>
      <c r="FF1023" s="7"/>
      <c r="FG1023" s="7"/>
      <c r="FH1023" s="7"/>
      <c r="FI1023" s="7"/>
      <c r="FJ1023" s="7"/>
      <c r="FK1023" s="7"/>
      <c r="FL1023" s="7"/>
      <c r="FM1023" s="7"/>
      <c r="FN1023" s="7"/>
      <c r="FO1023" s="7"/>
      <c r="FP1023" s="7"/>
      <c r="FQ1023" s="7"/>
      <c r="FR1023" s="7"/>
      <c r="FS1023" s="7"/>
      <c r="FT1023" s="7"/>
      <c r="FU1023" s="7"/>
      <c r="FV1023" s="7"/>
      <c r="FW1023" s="7"/>
      <c r="FX1023" s="7"/>
      <c r="FY1023" s="7"/>
      <c r="FZ1023" s="7"/>
      <c r="GA1023" s="7"/>
      <c r="GB1023" s="7"/>
      <c r="GC1023" s="7"/>
      <c r="GD1023" s="7"/>
      <c r="GE1023" s="7"/>
      <c r="GF1023" s="7"/>
      <c r="GG1023" s="7"/>
      <c r="GH1023" s="7"/>
      <c r="GI1023" s="7"/>
      <c r="GJ1023" s="7"/>
      <c r="GK1023" s="7"/>
      <c r="GL1023" s="7"/>
      <c r="GM1023" s="7"/>
      <c r="GN1023" s="7"/>
      <c r="GO1023" s="7"/>
      <c r="GP1023" s="7"/>
      <c r="GQ1023" s="7"/>
      <c r="GR1023" s="7"/>
      <c r="GS1023" s="7"/>
      <c r="GT1023" s="7"/>
      <c r="GU1023" s="7"/>
      <c r="GV1023" s="7"/>
      <c r="GW1023" s="7"/>
      <c r="GX1023" s="7"/>
      <c r="GY1023" s="7"/>
      <c r="GZ1023" s="7"/>
      <c r="HA1023" s="7"/>
      <c r="HB1023" s="7"/>
      <c r="HC1023" s="7"/>
      <c r="HD1023" s="7"/>
      <c r="HE1023" s="7"/>
      <c r="HF1023" s="7"/>
      <c r="HG1023" s="7"/>
      <c r="HH1023" s="7"/>
      <c r="HI1023" s="7"/>
      <c r="HJ1023" s="7"/>
      <c r="HK1023" s="7"/>
      <c r="HL1023" s="7"/>
      <c r="HM1023" s="7"/>
      <c r="HN1023" s="7"/>
      <c r="HO1023" s="7"/>
      <c r="HP1023" s="7"/>
      <c r="HQ1023" s="7"/>
      <c r="HR1023" s="7"/>
      <c r="HS1023" s="7"/>
      <c r="HT1023" s="7"/>
      <c r="HU1023" s="7"/>
      <c r="HV1023" s="7"/>
      <c r="HW1023" s="7"/>
      <c r="HX1023" s="7"/>
      <c r="HY1023" s="7"/>
      <c r="HZ1023" s="7"/>
      <c r="IA1023" s="7"/>
      <c r="IB1023" s="7"/>
      <c r="IC1023" s="7"/>
      <c r="ID1023" s="7"/>
      <c r="IE1023" s="7"/>
      <c r="IF1023" s="7"/>
      <c r="IG1023" s="7"/>
      <c r="IH1023" s="7"/>
      <c r="II1023" s="7"/>
      <c r="IJ1023" s="7"/>
      <c r="IK1023" s="7"/>
      <c r="IL1023" s="7"/>
      <c r="IM1023" s="7"/>
      <c r="IN1023" s="7"/>
      <c r="IO1023" s="7"/>
      <c r="IP1023" s="7"/>
      <c r="IQ1023" s="7"/>
    </row>
    <row r="1024" spans="2:251">
      <c r="B1024" s="65"/>
      <c r="C1024" s="15"/>
      <c r="D1024" s="15"/>
      <c r="F1024" s="15"/>
      <c r="G1024" s="14"/>
      <c r="H1024" s="14"/>
      <c r="I1024" s="14"/>
      <c r="J1024" s="15"/>
      <c r="K1024" s="14"/>
      <c r="L1024" s="15"/>
      <c r="M1024" s="15"/>
      <c r="N1024" s="15"/>
      <c r="O1024" s="15"/>
      <c r="P1024" s="15"/>
      <c r="Q1024" s="14"/>
      <c r="R1024" s="15"/>
      <c r="S1024" s="15"/>
      <c r="T1024" s="15"/>
      <c r="U1024" s="15"/>
      <c r="V1024" s="15"/>
      <c r="W1024" s="18"/>
      <c r="X1024" s="15"/>
      <c r="Y1024" s="15"/>
      <c r="Z1024" s="18"/>
      <c r="AA1024" s="15"/>
      <c r="AB1024" s="15"/>
      <c r="AC1024" s="18"/>
      <c r="AD1024" s="16"/>
      <c r="AE1024" s="16"/>
      <c r="AF1024" s="11"/>
      <c r="AG1024" s="15"/>
      <c r="AH1024" s="15"/>
      <c r="AI1024" s="18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4"/>
      <c r="AV1024" s="15"/>
      <c r="AW1024" s="15"/>
      <c r="AX1024" s="15"/>
      <c r="AY1024" s="15"/>
      <c r="AZ1024" s="15"/>
      <c r="BA1024" s="15"/>
      <c r="BB1024" s="15"/>
      <c r="BC1024" s="15"/>
      <c r="BD1024" s="14"/>
      <c r="BE1024" s="15"/>
      <c r="BF1024" s="15"/>
      <c r="BG1024" s="15"/>
      <c r="BH1024" s="15"/>
      <c r="BI1024" s="15"/>
      <c r="BJ1024" s="7"/>
      <c r="BK1024" s="7"/>
      <c r="BL1024" s="15"/>
      <c r="BM1024" s="7"/>
      <c r="BN1024" s="7"/>
      <c r="BO1024" s="7"/>
      <c r="BP1024" s="7"/>
      <c r="BQ1024" s="7"/>
      <c r="BR1024" s="7"/>
      <c r="BS1024" s="7"/>
      <c r="BT1024" s="7"/>
      <c r="BU1024" s="7"/>
      <c r="BV1024" s="7"/>
      <c r="BW1024" s="7"/>
      <c r="BX1024" s="7"/>
      <c r="BY1024" s="7"/>
      <c r="BZ1024" s="7"/>
      <c r="CA1024" s="7"/>
      <c r="CB1024" s="7"/>
      <c r="CC1024" s="7"/>
      <c r="CD1024" s="7"/>
      <c r="CE1024" s="7"/>
      <c r="CF1024" s="7"/>
      <c r="CG1024" s="7"/>
      <c r="CH1024" s="7"/>
      <c r="CI1024" s="7"/>
      <c r="CJ1024" s="7"/>
      <c r="CK1024" s="7"/>
      <c r="CL1024" s="7"/>
      <c r="CM1024" s="7"/>
      <c r="CN1024" s="7"/>
      <c r="CO1024" s="7"/>
      <c r="CP1024" s="7"/>
      <c r="CQ1024" s="7"/>
      <c r="CR1024" s="7"/>
      <c r="CS1024" s="7"/>
      <c r="CT1024" s="7"/>
      <c r="CU1024" s="7"/>
      <c r="CV1024" s="7"/>
      <c r="CW1024" s="7"/>
      <c r="CX1024" s="7"/>
      <c r="CY1024" s="7"/>
      <c r="CZ1024" s="7"/>
      <c r="DA1024" s="7"/>
      <c r="DB1024" s="7"/>
      <c r="DC1024" s="7"/>
      <c r="DD1024" s="7"/>
      <c r="DE1024" s="7"/>
      <c r="DF1024" s="7"/>
      <c r="DG1024" s="7"/>
      <c r="DH1024" s="7"/>
      <c r="DI1024" s="7"/>
      <c r="DJ1024" s="7"/>
      <c r="DK1024" s="7"/>
      <c r="DL1024" s="7"/>
      <c r="DM1024" s="7"/>
      <c r="DN1024" s="7"/>
      <c r="DO1024" s="7"/>
      <c r="DP1024" s="7"/>
      <c r="DQ1024" s="7"/>
      <c r="DR1024" s="7"/>
      <c r="DS1024" s="7"/>
      <c r="DT1024" s="7"/>
      <c r="DU1024" s="7"/>
      <c r="DV1024" s="7"/>
      <c r="DW1024" s="7"/>
      <c r="DX1024" s="7"/>
      <c r="DY1024" s="7"/>
      <c r="DZ1024" s="7"/>
      <c r="EA1024" s="7"/>
      <c r="EB1024" s="7"/>
      <c r="EC1024" s="7"/>
      <c r="ED1024" s="7"/>
      <c r="EE1024" s="7"/>
      <c r="EF1024" s="7"/>
      <c r="EG1024" s="7"/>
      <c r="EH1024" s="7"/>
      <c r="EI1024" s="7"/>
      <c r="EJ1024" s="7"/>
      <c r="EK1024" s="7"/>
      <c r="EL1024" s="7"/>
      <c r="EM1024" s="7"/>
      <c r="EN1024" s="7"/>
      <c r="EO1024" s="7"/>
      <c r="EP1024" s="7"/>
      <c r="EQ1024" s="7"/>
      <c r="ER1024" s="7"/>
      <c r="ES1024" s="7"/>
      <c r="ET1024" s="7"/>
      <c r="EU1024" s="7"/>
      <c r="EV1024" s="7"/>
      <c r="EW1024" s="7"/>
      <c r="EX1024" s="7"/>
      <c r="EY1024" s="7"/>
      <c r="EZ1024" s="7"/>
      <c r="FA1024" s="7"/>
      <c r="FB1024" s="7"/>
      <c r="FC1024" s="7"/>
      <c r="FD1024" s="7"/>
      <c r="FE1024" s="7"/>
      <c r="FF1024" s="7"/>
      <c r="FG1024" s="7"/>
      <c r="FH1024" s="7"/>
      <c r="FI1024" s="7"/>
      <c r="FJ1024" s="7"/>
      <c r="FK1024" s="7"/>
      <c r="FL1024" s="7"/>
      <c r="FM1024" s="7"/>
      <c r="FN1024" s="7"/>
      <c r="FO1024" s="7"/>
      <c r="FP1024" s="7"/>
      <c r="FQ1024" s="7"/>
      <c r="FR1024" s="7"/>
      <c r="FS1024" s="7"/>
      <c r="FT1024" s="7"/>
      <c r="FU1024" s="7"/>
      <c r="FV1024" s="7"/>
      <c r="FW1024" s="7"/>
      <c r="FX1024" s="7"/>
      <c r="FY1024" s="7"/>
      <c r="FZ1024" s="7"/>
      <c r="GA1024" s="7"/>
      <c r="GB1024" s="7"/>
      <c r="GC1024" s="7"/>
      <c r="GD1024" s="7"/>
      <c r="GE1024" s="7"/>
      <c r="GF1024" s="7"/>
      <c r="GG1024" s="7"/>
      <c r="GH1024" s="7"/>
      <c r="GI1024" s="7"/>
      <c r="GJ1024" s="7"/>
      <c r="GK1024" s="7"/>
      <c r="GL1024" s="7"/>
      <c r="GM1024" s="7"/>
      <c r="GN1024" s="7"/>
      <c r="GO1024" s="7"/>
      <c r="GP1024" s="7"/>
      <c r="GQ1024" s="7"/>
      <c r="GR1024" s="7"/>
      <c r="GS1024" s="7"/>
      <c r="GT1024" s="7"/>
      <c r="GU1024" s="7"/>
      <c r="GV1024" s="7"/>
      <c r="GW1024" s="7"/>
      <c r="GX1024" s="7"/>
      <c r="GY1024" s="7"/>
      <c r="GZ1024" s="7"/>
      <c r="HA1024" s="7"/>
      <c r="HB1024" s="7"/>
      <c r="HC1024" s="7"/>
      <c r="HD1024" s="7"/>
      <c r="HE1024" s="7"/>
      <c r="HF1024" s="7"/>
      <c r="HG1024" s="7"/>
      <c r="HH1024" s="7"/>
      <c r="HI1024" s="7"/>
      <c r="HJ1024" s="7"/>
      <c r="HK1024" s="7"/>
      <c r="HL1024" s="7"/>
      <c r="HM1024" s="7"/>
      <c r="HN1024" s="7"/>
      <c r="HO1024" s="7"/>
      <c r="HP1024" s="7"/>
      <c r="HQ1024" s="7"/>
      <c r="HR1024" s="7"/>
      <c r="HS1024" s="7"/>
      <c r="HT1024" s="7"/>
      <c r="HU1024" s="7"/>
      <c r="HV1024" s="7"/>
      <c r="HW1024" s="7"/>
      <c r="HX1024" s="7"/>
      <c r="HY1024" s="7"/>
      <c r="HZ1024" s="7"/>
      <c r="IA1024" s="7"/>
      <c r="IB1024" s="7"/>
      <c r="IC1024" s="7"/>
      <c r="ID1024" s="7"/>
      <c r="IE1024" s="7"/>
      <c r="IF1024" s="7"/>
      <c r="IG1024" s="7"/>
      <c r="IH1024" s="7"/>
      <c r="II1024" s="7"/>
      <c r="IJ1024" s="7"/>
      <c r="IK1024" s="7"/>
      <c r="IL1024" s="7"/>
      <c r="IM1024" s="7"/>
      <c r="IN1024" s="7"/>
      <c r="IO1024" s="7"/>
      <c r="IP1024" s="7"/>
      <c r="IQ1024" s="7"/>
    </row>
    <row r="1025" spans="2:251">
      <c r="B1025" s="65"/>
      <c r="C1025" s="15"/>
      <c r="D1025" s="15"/>
      <c r="F1025" s="15"/>
      <c r="G1025" s="14"/>
      <c r="H1025" s="14"/>
      <c r="I1025" s="14"/>
      <c r="J1025" s="15"/>
      <c r="K1025" s="14"/>
      <c r="L1025" s="15"/>
      <c r="M1025" s="15"/>
      <c r="N1025" s="15"/>
      <c r="O1025" s="15"/>
      <c r="P1025" s="15"/>
      <c r="Q1025" s="14"/>
      <c r="R1025" s="15"/>
      <c r="S1025" s="15"/>
      <c r="T1025" s="15"/>
      <c r="U1025" s="15"/>
      <c r="V1025" s="15"/>
      <c r="W1025" s="18"/>
      <c r="X1025" s="15"/>
      <c r="Y1025" s="15"/>
      <c r="Z1025" s="18"/>
      <c r="AA1025" s="15"/>
      <c r="AB1025" s="15"/>
      <c r="AC1025" s="18"/>
      <c r="AD1025" s="16"/>
      <c r="AE1025" s="16"/>
      <c r="AF1025" s="11"/>
      <c r="AG1025" s="15"/>
      <c r="AH1025" s="15"/>
      <c r="AI1025" s="18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4"/>
      <c r="AV1025" s="15"/>
      <c r="AW1025" s="15"/>
      <c r="AX1025" s="15"/>
      <c r="AY1025" s="15"/>
      <c r="AZ1025" s="15"/>
      <c r="BA1025" s="15"/>
      <c r="BB1025" s="15"/>
      <c r="BC1025" s="15"/>
      <c r="BD1025" s="14"/>
      <c r="BE1025" s="15"/>
      <c r="BF1025" s="15"/>
      <c r="BG1025" s="16"/>
      <c r="BH1025" s="15"/>
      <c r="BI1025" s="15"/>
      <c r="BJ1025" s="7"/>
      <c r="BK1025" s="7"/>
      <c r="BL1025" s="15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  <c r="BY1025" s="7"/>
      <c r="BZ1025" s="7"/>
      <c r="CA1025" s="7"/>
      <c r="CB1025" s="7"/>
      <c r="CC1025" s="7"/>
      <c r="CD1025" s="7"/>
      <c r="CE1025" s="7"/>
      <c r="CF1025" s="7"/>
      <c r="CG1025" s="7"/>
      <c r="CH1025" s="7"/>
      <c r="CI1025" s="7"/>
      <c r="CJ1025" s="7"/>
      <c r="CK1025" s="7"/>
      <c r="CL1025" s="7"/>
      <c r="CM1025" s="7"/>
      <c r="CN1025" s="7"/>
      <c r="CO1025" s="7"/>
      <c r="CP1025" s="7"/>
      <c r="CQ1025" s="7"/>
      <c r="CR1025" s="7"/>
      <c r="CS1025" s="7"/>
      <c r="CT1025" s="7"/>
      <c r="CU1025" s="7"/>
      <c r="CV1025" s="7"/>
      <c r="CW1025" s="7"/>
      <c r="CX1025" s="7"/>
      <c r="CY1025" s="7"/>
      <c r="CZ1025" s="7"/>
      <c r="DA1025" s="7"/>
      <c r="DB1025" s="7"/>
      <c r="DC1025" s="7"/>
      <c r="DD1025" s="7"/>
      <c r="DE1025" s="7"/>
      <c r="DF1025" s="7"/>
      <c r="DG1025" s="7"/>
      <c r="DH1025" s="7"/>
      <c r="DI1025" s="7"/>
      <c r="DJ1025" s="7"/>
      <c r="DK1025" s="7"/>
      <c r="DL1025" s="7"/>
      <c r="DM1025" s="7"/>
      <c r="DN1025" s="7"/>
      <c r="DO1025" s="7"/>
      <c r="DP1025" s="7"/>
      <c r="DQ1025" s="7"/>
      <c r="DR1025" s="7"/>
      <c r="DS1025" s="7"/>
      <c r="DT1025" s="7"/>
      <c r="DU1025" s="7"/>
      <c r="DV1025" s="7"/>
      <c r="DW1025" s="7"/>
      <c r="DX1025" s="7"/>
      <c r="DY1025" s="7"/>
      <c r="DZ1025" s="7"/>
      <c r="EA1025" s="7"/>
      <c r="EB1025" s="7"/>
      <c r="EC1025" s="7"/>
      <c r="ED1025" s="7"/>
      <c r="EE1025" s="7"/>
      <c r="EF1025" s="7"/>
      <c r="EG1025" s="7"/>
      <c r="EH1025" s="7"/>
      <c r="EI1025" s="7"/>
      <c r="EJ1025" s="7"/>
      <c r="EK1025" s="7"/>
      <c r="EL1025" s="7"/>
      <c r="EM1025" s="7"/>
      <c r="EN1025" s="7"/>
      <c r="EO1025" s="7"/>
      <c r="EP1025" s="7"/>
      <c r="EQ1025" s="7"/>
      <c r="ER1025" s="7"/>
      <c r="ES1025" s="7"/>
      <c r="ET1025" s="7"/>
      <c r="EU1025" s="7"/>
      <c r="EV1025" s="7"/>
      <c r="EW1025" s="7"/>
      <c r="EX1025" s="7"/>
      <c r="EY1025" s="7"/>
      <c r="EZ1025" s="7"/>
      <c r="FA1025" s="7"/>
      <c r="FB1025" s="7"/>
      <c r="FC1025" s="7"/>
      <c r="FD1025" s="7"/>
      <c r="FE1025" s="7"/>
      <c r="FF1025" s="7"/>
      <c r="FG1025" s="7"/>
      <c r="FH1025" s="7"/>
      <c r="FI1025" s="7"/>
      <c r="FJ1025" s="7"/>
      <c r="FK1025" s="7"/>
      <c r="FL1025" s="7"/>
      <c r="FM1025" s="7"/>
      <c r="FN1025" s="7"/>
      <c r="FO1025" s="7"/>
      <c r="FP1025" s="7"/>
      <c r="FQ1025" s="7"/>
      <c r="FR1025" s="7"/>
      <c r="FS1025" s="7"/>
      <c r="FT1025" s="7"/>
      <c r="FU1025" s="7"/>
      <c r="FV1025" s="7"/>
      <c r="FW1025" s="7"/>
      <c r="FX1025" s="7"/>
      <c r="FY1025" s="7"/>
      <c r="FZ1025" s="7"/>
      <c r="GA1025" s="7"/>
      <c r="GB1025" s="7"/>
      <c r="GC1025" s="7"/>
      <c r="GD1025" s="7"/>
      <c r="GE1025" s="7"/>
      <c r="GF1025" s="7"/>
      <c r="GG1025" s="7"/>
      <c r="GH1025" s="7"/>
      <c r="GI1025" s="7"/>
      <c r="GJ1025" s="7"/>
      <c r="GK1025" s="7"/>
      <c r="GL1025" s="7"/>
      <c r="GM1025" s="7"/>
      <c r="GN1025" s="7"/>
      <c r="GO1025" s="7"/>
      <c r="GP1025" s="7"/>
      <c r="GQ1025" s="7"/>
      <c r="GR1025" s="7"/>
      <c r="GS1025" s="7"/>
      <c r="GT1025" s="7"/>
      <c r="GU1025" s="7"/>
      <c r="GV1025" s="7"/>
      <c r="GW1025" s="7"/>
      <c r="GX1025" s="7"/>
      <c r="GY1025" s="7"/>
      <c r="GZ1025" s="7"/>
      <c r="HA1025" s="7"/>
      <c r="HB1025" s="7"/>
      <c r="HC1025" s="7"/>
      <c r="HD1025" s="7"/>
      <c r="HE1025" s="7"/>
      <c r="HF1025" s="7"/>
      <c r="HG1025" s="7"/>
      <c r="HH1025" s="7"/>
      <c r="HI1025" s="7"/>
      <c r="HJ1025" s="7"/>
      <c r="HK1025" s="7"/>
      <c r="HL1025" s="7"/>
      <c r="HM1025" s="7"/>
      <c r="HN1025" s="7"/>
      <c r="HO1025" s="7"/>
      <c r="HP1025" s="7"/>
      <c r="HQ1025" s="7"/>
      <c r="HR1025" s="7"/>
      <c r="HS1025" s="7"/>
      <c r="HT1025" s="7"/>
      <c r="HU1025" s="7"/>
      <c r="HV1025" s="7"/>
      <c r="HW1025" s="7"/>
      <c r="HX1025" s="7"/>
      <c r="HY1025" s="7"/>
      <c r="HZ1025" s="7"/>
      <c r="IA1025" s="7"/>
      <c r="IB1025" s="7"/>
      <c r="IC1025" s="7"/>
      <c r="ID1025" s="7"/>
      <c r="IE1025" s="7"/>
      <c r="IF1025" s="7"/>
      <c r="IG1025" s="7"/>
      <c r="IH1025" s="7"/>
      <c r="II1025" s="7"/>
      <c r="IJ1025" s="7"/>
      <c r="IK1025" s="7"/>
      <c r="IL1025" s="7"/>
      <c r="IM1025" s="7"/>
      <c r="IN1025" s="7"/>
      <c r="IO1025" s="7"/>
      <c r="IP1025" s="7"/>
      <c r="IQ1025" s="7"/>
    </row>
    <row r="1026" spans="2:251">
      <c r="B1026" s="65"/>
      <c r="C1026" s="15"/>
      <c r="D1026" s="15"/>
      <c r="F1026" s="15"/>
      <c r="G1026" s="14"/>
      <c r="H1026" s="14"/>
      <c r="I1026" s="14"/>
      <c r="J1026" s="15"/>
      <c r="K1026" s="14"/>
      <c r="L1026" s="15"/>
      <c r="M1026" s="15"/>
      <c r="N1026" s="15"/>
      <c r="O1026" s="15"/>
      <c r="P1026" s="15"/>
      <c r="Q1026" s="14"/>
      <c r="R1026" s="15"/>
      <c r="S1026" s="15"/>
      <c r="T1026" s="15"/>
      <c r="U1026" s="15"/>
      <c r="V1026" s="15"/>
      <c r="W1026" s="18"/>
      <c r="X1026" s="15"/>
      <c r="Y1026" s="15"/>
      <c r="Z1026" s="18"/>
      <c r="AA1026" s="15"/>
      <c r="AB1026" s="15"/>
      <c r="AC1026" s="18"/>
      <c r="AD1026" s="16"/>
      <c r="AE1026" s="16"/>
      <c r="AF1026" s="11"/>
      <c r="AG1026" s="15"/>
      <c r="AH1026" s="15"/>
      <c r="AI1026" s="18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4"/>
      <c r="AV1026" s="15"/>
      <c r="AW1026" s="15"/>
      <c r="AX1026" s="15"/>
      <c r="AY1026" s="15"/>
      <c r="AZ1026" s="15"/>
      <c r="BA1026" s="15"/>
      <c r="BB1026" s="15"/>
      <c r="BC1026" s="15"/>
      <c r="BD1026" s="14"/>
      <c r="BE1026" s="15"/>
      <c r="BF1026" s="15"/>
      <c r="BG1026" s="16"/>
      <c r="BH1026" s="15"/>
      <c r="BI1026" s="15"/>
      <c r="BJ1026" s="7"/>
      <c r="BK1026" s="7"/>
      <c r="BL1026" s="15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7"/>
      <c r="BZ1026" s="7"/>
      <c r="CA1026" s="7"/>
      <c r="CB1026" s="7"/>
      <c r="CC1026" s="7"/>
      <c r="CD1026" s="7"/>
      <c r="CE1026" s="7"/>
      <c r="CF1026" s="7"/>
      <c r="CG1026" s="7"/>
      <c r="CH1026" s="7"/>
      <c r="CI1026" s="7"/>
      <c r="CJ1026" s="7"/>
      <c r="CK1026" s="7"/>
      <c r="CL1026" s="7"/>
      <c r="CM1026" s="7"/>
      <c r="CN1026" s="7"/>
      <c r="CO1026" s="7"/>
      <c r="CP1026" s="7"/>
      <c r="CQ1026" s="7"/>
      <c r="CR1026" s="7"/>
      <c r="CS1026" s="7"/>
      <c r="CT1026" s="7"/>
      <c r="CU1026" s="7"/>
      <c r="CV1026" s="7"/>
      <c r="CW1026" s="7"/>
      <c r="CX1026" s="7"/>
      <c r="CY1026" s="7"/>
      <c r="CZ1026" s="7"/>
      <c r="DA1026" s="7"/>
      <c r="DB1026" s="7"/>
      <c r="DC1026" s="7"/>
      <c r="DD1026" s="7"/>
      <c r="DE1026" s="7"/>
      <c r="DF1026" s="7"/>
      <c r="DG1026" s="7"/>
      <c r="DH1026" s="7"/>
      <c r="DI1026" s="7"/>
      <c r="DJ1026" s="7"/>
      <c r="DK1026" s="7"/>
      <c r="DL1026" s="7"/>
      <c r="DM1026" s="7"/>
      <c r="DN1026" s="7"/>
      <c r="DO1026" s="7"/>
      <c r="DP1026" s="7"/>
      <c r="DQ1026" s="7"/>
      <c r="DR1026" s="7"/>
      <c r="DS1026" s="7"/>
      <c r="DT1026" s="7"/>
      <c r="DU1026" s="7"/>
      <c r="DV1026" s="7"/>
      <c r="DW1026" s="7"/>
      <c r="DX1026" s="7"/>
      <c r="DY1026" s="7"/>
      <c r="DZ1026" s="7"/>
      <c r="EA1026" s="7"/>
      <c r="EB1026" s="7"/>
      <c r="EC1026" s="7"/>
      <c r="ED1026" s="7"/>
      <c r="EE1026" s="7"/>
      <c r="EF1026" s="7"/>
      <c r="EG1026" s="7"/>
      <c r="EH1026" s="7"/>
      <c r="EI1026" s="7"/>
      <c r="EJ1026" s="7"/>
      <c r="EK1026" s="7"/>
      <c r="EL1026" s="7"/>
      <c r="EM1026" s="7"/>
      <c r="EN1026" s="7"/>
      <c r="EO1026" s="7"/>
      <c r="EP1026" s="7"/>
      <c r="EQ1026" s="7"/>
      <c r="ER1026" s="7"/>
      <c r="ES1026" s="7"/>
      <c r="ET1026" s="7"/>
      <c r="EU1026" s="7"/>
      <c r="EV1026" s="7"/>
      <c r="EW1026" s="7"/>
      <c r="EX1026" s="7"/>
      <c r="EY1026" s="7"/>
      <c r="EZ1026" s="7"/>
      <c r="FA1026" s="7"/>
      <c r="FB1026" s="7"/>
      <c r="FC1026" s="7"/>
      <c r="FD1026" s="7"/>
      <c r="FE1026" s="7"/>
      <c r="FF1026" s="7"/>
      <c r="FG1026" s="7"/>
      <c r="FH1026" s="7"/>
      <c r="FI1026" s="7"/>
      <c r="FJ1026" s="7"/>
      <c r="FK1026" s="7"/>
      <c r="FL1026" s="7"/>
      <c r="FM1026" s="7"/>
      <c r="FN1026" s="7"/>
      <c r="FO1026" s="7"/>
      <c r="FP1026" s="7"/>
      <c r="FQ1026" s="7"/>
      <c r="FR1026" s="7"/>
      <c r="FS1026" s="7"/>
      <c r="FT1026" s="7"/>
      <c r="FU1026" s="7"/>
      <c r="FV1026" s="7"/>
      <c r="FW1026" s="7"/>
      <c r="FX1026" s="7"/>
      <c r="FY1026" s="7"/>
      <c r="FZ1026" s="7"/>
      <c r="GA1026" s="7"/>
      <c r="GB1026" s="7"/>
      <c r="GC1026" s="7"/>
      <c r="GD1026" s="7"/>
      <c r="GE1026" s="7"/>
      <c r="GF1026" s="7"/>
      <c r="GG1026" s="7"/>
      <c r="GH1026" s="7"/>
      <c r="GI1026" s="7"/>
      <c r="GJ1026" s="7"/>
      <c r="GK1026" s="7"/>
      <c r="GL1026" s="7"/>
      <c r="GM1026" s="7"/>
      <c r="GN1026" s="7"/>
      <c r="GO1026" s="7"/>
      <c r="GP1026" s="7"/>
      <c r="GQ1026" s="7"/>
      <c r="GR1026" s="7"/>
      <c r="GS1026" s="7"/>
      <c r="GT1026" s="7"/>
      <c r="GU1026" s="7"/>
      <c r="GV1026" s="7"/>
      <c r="GW1026" s="7"/>
      <c r="GX1026" s="7"/>
      <c r="GY1026" s="7"/>
      <c r="GZ1026" s="7"/>
      <c r="HA1026" s="7"/>
      <c r="HB1026" s="7"/>
      <c r="HC1026" s="7"/>
      <c r="HD1026" s="7"/>
      <c r="HE1026" s="7"/>
      <c r="HF1026" s="7"/>
      <c r="HG1026" s="7"/>
      <c r="HH1026" s="7"/>
      <c r="HI1026" s="7"/>
      <c r="HJ1026" s="7"/>
      <c r="HK1026" s="7"/>
      <c r="HL1026" s="7"/>
      <c r="HM1026" s="7"/>
      <c r="HN1026" s="7"/>
      <c r="HO1026" s="7"/>
      <c r="HP1026" s="7"/>
      <c r="HQ1026" s="7"/>
      <c r="HR1026" s="7"/>
      <c r="HS1026" s="7"/>
      <c r="HT1026" s="7"/>
      <c r="HU1026" s="7"/>
      <c r="HV1026" s="7"/>
      <c r="HW1026" s="7"/>
      <c r="HX1026" s="7"/>
      <c r="HY1026" s="7"/>
      <c r="HZ1026" s="7"/>
      <c r="IA1026" s="7"/>
      <c r="IB1026" s="7"/>
      <c r="IC1026" s="7"/>
      <c r="ID1026" s="7"/>
      <c r="IE1026" s="7"/>
      <c r="IF1026" s="7"/>
      <c r="IG1026" s="7"/>
      <c r="IH1026" s="7"/>
      <c r="II1026" s="7"/>
      <c r="IJ1026" s="7"/>
      <c r="IK1026" s="7"/>
      <c r="IL1026" s="7"/>
      <c r="IM1026" s="7"/>
      <c r="IN1026" s="7"/>
      <c r="IO1026" s="7"/>
      <c r="IP1026" s="7"/>
      <c r="IQ1026" s="7"/>
    </row>
    <row r="1027" spans="2:251">
      <c r="B1027" s="65"/>
      <c r="C1027" s="15"/>
      <c r="D1027" s="15"/>
      <c r="F1027" s="15"/>
      <c r="G1027" s="14"/>
      <c r="H1027" s="14"/>
      <c r="I1027" s="14"/>
      <c r="J1027" s="15"/>
      <c r="K1027" s="14"/>
      <c r="L1027" s="15"/>
      <c r="M1027" s="15"/>
      <c r="N1027" s="15"/>
      <c r="O1027" s="15"/>
      <c r="P1027" s="15"/>
      <c r="Q1027" s="14"/>
      <c r="R1027" s="15"/>
      <c r="S1027" s="15"/>
      <c r="T1027" s="15"/>
      <c r="U1027" s="15"/>
      <c r="V1027" s="15"/>
      <c r="W1027" s="18"/>
      <c r="X1027" s="15"/>
      <c r="Y1027" s="15"/>
      <c r="Z1027" s="18"/>
      <c r="AA1027" s="15"/>
      <c r="AB1027" s="15"/>
      <c r="AC1027" s="18"/>
      <c r="AD1027" s="16"/>
      <c r="AE1027" s="16"/>
      <c r="AF1027" s="11"/>
      <c r="AG1027" s="15"/>
      <c r="AH1027" s="15"/>
      <c r="AI1027" s="18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4"/>
      <c r="AV1027" s="15"/>
      <c r="AW1027" s="15"/>
      <c r="AX1027" s="15"/>
      <c r="AY1027" s="15"/>
      <c r="AZ1027" s="15"/>
      <c r="BA1027" s="15"/>
      <c r="BB1027" s="15"/>
      <c r="BC1027" s="15"/>
      <c r="BD1027" s="14"/>
      <c r="BE1027" s="15"/>
      <c r="BF1027" s="15"/>
      <c r="BG1027" s="16"/>
      <c r="BH1027" s="15"/>
      <c r="BI1027" s="15"/>
      <c r="BJ1027" s="7"/>
      <c r="BK1027" s="7"/>
      <c r="BL1027" s="15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  <c r="BZ1027" s="7"/>
      <c r="CA1027" s="7"/>
      <c r="CB1027" s="7"/>
      <c r="CC1027" s="7"/>
      <c r="CD1027" s="7"/>
      <c r="CE1027" s="7"/>
      <c r="CF1027" s="7"/>
      <c r="CG1027" s="7"/>
      <c r="CH1027" s="7"/>
      <c r="CI1027" s="7"/>
      <c r="CJ1027" s="7"/>
      <c r="CK1027" s="7"/>
      <c r="CL1027" s="7"/>
      <c r="CM1027" s="7"/>
      <c r="CN1027" s="7"/>
      <c r="CO1027" s="7"/>
      <c r="CP1027" s="7"/>
      <c r="CQ1027" s="7"/>
      <c r="CR1027" s="7"/>
      <c r="CS1027" s="7"/>
      <c r="CT1027" s="7"/>
      <c r="CU1027" s="7"/>
      <c r="CV1027" s="7"/>
      <c r="CW1027" s="7"/>
      <c r="CX1027" s="7"/>
      <c r="CY1027" s="7"/>
      <c r="CZ1027" s="7"/>
      <c r="DA1027" s="7"/>
      <c r="DB1027" s="7"/>
      <c r="DC1027" s="7"/>
      <c r="DD1027" s="7"/>
      <c r="DE1027" s="7"/>
      <c r="DF1027" s="7"/>
      <c r="DG1027" s="7"/>
      <c r="DH1027" s="7"/>
      <c r="DI1027" s="7"/>
      <c r="DJ1027" s="7"/>
      <c r="DK1027" s="7"/>
      <c r="DL1027" s="7"/>
      <c r="DM1027" s="7"/>
      <c r="DN1027" s="7"/>
      <c r="DO1027" s="7"/>
      <c r="DP1027" s="7"/>
      <c r="DQ1027" s="7"/>
      <c r="DR1027" s="7"/>
      <c r="DS1027" s="7"/>
      <c r="DT1027" s="7"/>
      <c r="DU1027" s="7"/>
      <c r="DV1027" s="7"/>
      <c r="DW1027" s="7"/>
      <c r="DX1027" s="7"/>
      <c r="DY1027" s="7"/>
      <c r="DZ1027" s="7"/>
      <c r="EA1027" s="7"/>
      <c r="EB1027" s="7"/>
      <c r="EC1027" s="7"/>
      <c r="ED1027" s="7"/>
      <c r="EE1027" s="7"/>
      <c r="EF1027" s="7"/>
      <c r="EG1027" s="7"/>
      <c r="EH1027" s="7"/>
      <c r="EI1027" s="7"/>
      <c r="EJ1027" s="7"/>
      <c r="EK1027" s="7"/>
      <c r="EL1027" s="7"/>
      <c r="EM1027" s="7"/>
      <c r="EN1027" s="7"/>
      <c r="EO1027" s="7"/>
      <c r="EP1027" s="7"/>
      <c r="EQ1027" s="7"/>
      <c r="ER1027" s="7"/>
      <c r="ES1027" s="7"/>
      <c r="ET1027" s="7"/>
      <c r="EU1027" s="7"/>
      <c r="EV1027" s="7"/>
      <c r="EW1027" s="7"/>
      <c r="EX1027" s="7"/>
      <c r="EY1027" s="7"/>
      <c r="EZ1027" s="7"/>
      <c r="FA1027" s="7"/>
      <c r="FB1027" s="7"/>
      <c r="FC1027" s="7"/>
      <c r="FD1027" s="7"/>
      <c r="FE1027" s="7"/>
      <c r="FF1027" s="7"/>
      <c r="FG1027" s="7"/>
      <c r="FH1027" s="7"/>
      <c r="FI1027" s="7"/>
      <c r="FJ1027" s="7"/>
      <c r="FK1027" s="7"/>
      <c r="FL1027" s="7"/>
      <c r="FM1027" s="7"/>
      <c r="FN1027" s="7"/>
      <c r="FO1027" s="7"/>
      <c r="FP1027" s="7"/>
      <c r="FQ1027" s="7"/>
      <c r="FR1027" s="7"/>
      <c r="FS1027" s="7"/>
      <c r="FT1027" s="7"/>
      <c r="FU1027" s="7"/>
      <c r="FV1027" s="7"/>
      <c r="FW1027" s="7"/>
      <c r="FX1027" s="7"/>
      <c r="FY1027" s="7"/>
      <c r="FZ1027" s="7"/>
      <c r="GA1027" s="7"/>
      <c r="GB1027" s="7"/>
      <c r="GC1027" s="7"/>
      <c r="GD1027" s="7"/>
      <c r="GE1027" s="7"/>
      <c r="GF1027" s="7"/>
      <c r="GG1027" s="7"/>
      <c r="GH1027" s="7"/>
      <c r="GI1027" s="7"/>
      <c r="GJ1027" s="7"/>
      <c r="GK1027" s="7"/>
      <c r="GL1027" s="7"/>
      <c r="GM1027" s="7"/>
      <c r="GN1027" s="7"/>
      <c r="GO1027" s="7"/>
      <c r="GP1027" s="7"/>
      <c r="GQ1027" s="7"/>
      <c r="GR1027" s="7"/>
      <c r="GS1027" s="7"/>
      <c r="GT1027" s="7"/>
      <c r="GU1027" s="7"/>
      <c r="GV1027" s="7"/>
      <c r="GW1027" s="7"/>
      <c r="GX1027" s="7"/>
      <c r="GY1027" s="7"/>
      <c r="GZ1027" s="7"/>
      <c r="HA1027" s="7"/>
      <c r="HB1027" s="7"/>
      <c r="HC1027" s="7"/>
      <c r="HD1027" s="7"/>
      <c r="HE1027" s="7"/>
      <c r="HF1027" s="7"/>
      <c r="HG1027" s="7"/>
      <c r="HH1027" s="7"/>
      <c r="HI1027" s="7"/>
      <c r="HJ1027" s="7"/>
      <c r="HK1027" s="7"/>
      <c r="HL1027" s="7"/>
      <c r="HM1027" s="7"/>
      <c r="HN1027" s="7"/>
      <c r="HO1027" s="7"/>
      <c r="HP1027" s="7"/>
      <c r="HQ1027" s="7"/>
      <c r="HR1027" s="7"/>
      <c r="HS1027" s="7"/>
      <c r="HT1027" s="7"/>
      <c r="HU1027" s="7"/>
      <c r="HV1027" s="7"/>
      <c r="HW1027" s="7"/>
      <c r="HX1027" s="7"/>
      <c r="HY1027" s="7"/>
      <c r="HZ1027" s="7"/>
      <c r="IA1027" s="7"/>
      <c r="IB1027" s="7"/>
      <c r="IC1027" s="7"/>
      <c r="ID1027" s="7"/>
      <c r="IE1027" s="7"/>
      <c r="IF1027" s="7"/>
      <c r="IG1027" s="7"/>
      <c r="IH1027" s="7"/>
      <c r="II1027" s="7"/>
      <c r="IJ1027" s="7"/>
      <c r="IK1027" s="7"/>
      <c r="IL1027" s="7"/>
      <c r="IM1027" s="7"/>
      <c r="IN1027" s="7"/>
      <c r="IO1027" s="7"/>
      <c r="IP1027" s="7"/>
      <c r="IQ1027" s="7"/>
    </row>
    <row r="1028" spans="2:251">
      <c r="B1028" s="65"/>
      <c r="C1028" s="15"/>
      <c r="D1028" s="15"/>
      <c r="F1028" s="15"/>
      <c r="G1028" s="14"/>
      <c r="H1028" s="14"/>
      <c r="I1028" s="14"/>
      <c r="J1028" s="15"/>
      <c r="K1028" s="14"/>
      <c r="L1028" s="15"/>
      <c r="M1028" s="15"/>
      <c r="N1028" s="15"/>
      <c r="O1028" s="15"/>
      <c r="P1028" s="15"/>
      <c r="Q1028" s="14"/>
      <c r="R1028" s="15"/>
      <c r="S1028" s="15"/>
      <c r="T1028" s="15"/>
      <c r="U1028" s="15"/>
      <c r="V1028" s="15"/>
      <c r="W1028" s="18"/>
      <c r="X1028" s="15"/>
      <c r="Y1028" s="15"/>
      <c r="Z1028" s="18"/>
      <c r="AA1028" s="15"/>
      <c r="AB1028" s="15"/>
      <c r="AC1028" s="18"/>
      <c r="AD1028" s="16"/>
      <c r="AE1028" s="16"/>
      <c r="AF1028" s="11"/>
      <c r="AG1028" s="15"/>
      <c r="AH1028" s="15"/>
      <c r="AI1028" s="18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4"/>
      <c r="AV1028" s="15"/>
      <c r="AW1028" s="15"/>
      <c r="AX1028" s="15"/>
      <c r="AY1028" s="15"/>
      <c r="AZ1028" s="15"/>
      <c r="BA1028" s="15"/>
      <c r="BB1028" s="15"/>
      <c r="BC1028" s="15"/>
      <c r="BD1028" s="14"/>
      <c r="BE1028" s="15"/>
      <c r="BF1028" s="15"/>
      <c r="BG1028" s="16"/>
      <c r="BH1028" s="15"/>
      <c r="BI1028" s="15"/>
      <c r="BJ1028" s="7"/>
      <c r="BK1028" s="7"/>
      <c r="BL1028" s="15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  <c r="BZ1028" s="7"/>
      <c r="CA1028" s="7"/>
      <c r="CB1028" s="7"/>
      <c r="CC1028" s="7"/>
      <c r="CD1028" s="7"/>
      <c r="CE1028" s="7"/>
      <c r="CF1028" s="7"/>
      <c r="CG1028" s="7"/>
      <c r="CH1028" s="7"/>
      <c r="CI1028" s="7"/>
      <c r="CJ1028" s="7"/>
      <c r="CK1028" s="7"/>
      <c r="CL1028" s="7"/>
      <c r="CM1028" s="7"/>
      <c r="CN1028" s="7"/>
      <c r="CO1028" s="7"/>
      <c r="CP1028" s="7"/>
      <c r="CQ1028" s="7"/>
      <c r="CR1028" s="7"/>
      <c r="CS1028" s="7"/>
      <c r="CT1028" s="7"/>
      <c r="CU1028" s="7"/>
      <c r="CV1028" s="7"/>
      <c r="CW1028" s="7"/>
      <c r="CX1028" s="7"/>
      <c r="CY1028" s="7"/>
      <c r="CZ1028" s="7"/>
      <c r="DA1028" s="7"/>
      <c r="DB1028" s="7"/>
      <c r="DC1028" s="7"/>
      <c r="DD1028" s="7"/>
      <c r="DE1028" s="7"/>
      <c r="DF1028" s="7"/>
      <c r="DG1028" s="7"/>
      <c r="DH1028" s="7"/>
      <c r="DI1028" s="7"/>
      <c r="DJ1028" s="7"/>
      <c r="DK1028" s="7"/>
      <c r="DL1028" s="7"/>
      <c r="DM1028" s="7"/>
      <c r="DN1028" s="7"/>
      <c r="DO1028" s="7"/>
      <c r="DP1028" s="7"/>
      <c r="DQ1028" s="7"/>
      <c r="DR1028" s="7"/>
      <c r="DS1028" s="7"/>
      <c r="DT1028" s="7"/>
      <c r="DU1028" s="7"/>
      <c r="DV1028" s="7"/>
      <c r="DW1028" s="7"/>
      <c r="DX1028" s="7"/>
      <c r="DY1028" s="7"/>
      <c r="DZ1028" s="7"/>
      <c r="EA1028" s="7"/>
      <c r="EB1028" s="7"/>
      <c r="EC1028" s="7"/>
      <c r="ED1028" s="7"/>
      <c r="EE1028" s="7"/>
      <c r="EF1028" s="7"/>
      <c r="EG1028" s="7"/>
      <c r="EH1028" s="7"/>
      <c r="EI1028" s="7"/>
      <c r="EJ1028" s="7"/>
      <c r="EK1028" s="7"/>
      <c r="EL1028" s="7"/>
      <c r="EM1028" s="7"/>
      <c r="EN1028" s="7"/>
      <c r="EO1028" s="7"/>
      <c r="EP1028" s="7"/>
      <c r="EQ1028" s="7"/>
      <c r="ER1028" s="7"/>
      <c r="ES1028" s="7"/>
      <c r="ET1028" s="7"/>
      <c r="EU1028" s="7"/>
      <c r="EV1028" s="7"/>
      <c r="EW1028" s="7"/>
      <c r="EX1028" s="7"/>
      <c r="EY1028" s="7"/>
      <c r="EZ1028" s="7"/>
      <c r="FA1028" s="7"/>
      <c r="FB1028" s="7"/>
      <c r="FC1028" s="7"/>
      <c r="FD1028" s="7"/>
      <c r="FE1028" s="7"/>
      <c r="FF1028" s="7"/>
      <c r="FG1028" s="7"/>
      <c r="FH1028" s="7"/>
      <c r="FI1028" s="7"/>
      <c r="FJ1028" s="7"/>
      <c r="FK1028" s="7"/>
      <c r="FL1028" s="7"/>
      <c r="FM1028" s="7"/>
      <c r="FN1028" s="7"/>
      <c r="FO1028" s="7"/>
      <c r="FP1028" s="7"/>
      <c r="FQ1028" s="7"/>
      <c r="FR1028" s="7"/>
      <c r="FS1028" s="7"/>
      <c r="FT1028" s="7"/>
      <c r="FU1028" s="7"/>
      <c r="FV1028" s="7"/>
      <c r="FW1028" s="7"/>
      <c r="FX1028" s="7"/>
      <c r="FY1028" s="7"/>
      <c r="FZ1028" s="7"/>
      <c r="GA1028" s="7"/>
      <c r="GB1028" s="7"/>
      <c r="GC1028" s="7"/>
      <c r="GD1028" s="7"/>
      <c r="GE1028" s="7"/>
      <c r="GF1028" s="7"/>
      <c r="GG1028" s="7"/>
      <c r="GH1028" s="7"/>
      <c r="GI1028" s="7"/>
      <c r="GJ1028" s="7"/>
      <c r="GK1028" s="7"/>
      <c r="GL1028" s="7"/>
      <c r="GM1028" s="7"/>
      <c r="GN1028" s="7"/>
      <c r="GO1028" s="7"/>
      <c r="GP1028" s="7"/>
      <c r="GQ1028" s="7"/>
      <c r="GR1028" s="7"/>
      <c r="GS1028" s="7"/>
      <c r="GT1028" s="7"/>
      <c r="GU1028" s="7"/>
      <c r="GV1028" s="7"/>
      <c r="GW1028" s="7"/>
      <c r="GX1028" s="7"/>
      <c r="GY1028" s="7"/>
      <c r="GZ1028" s="7"/>
      <c r="HA1028" s="7"/>
      <c r="HB1028" s="7"/>
      <c r="HC1028" s="7"/>
      <c r="HD1028" s="7"/>
      <c r="HE1028" s="7"/>
      <c r="HF1028" s="7"/>
      <c r="HG1028" s="7"/>
      <c r="HH1028" s="7"/>
      <c r="HI1028" s="7"/>
      <c r="HJ1028" s="7"/>
      <c r="HK1028" s="7"/>
      <c r="HL1028" s="7"/>
      <c r="HM1028" s="7"/>
      <c r="HN1028" s="7"/>
      <c r="HO1028" s="7"/>
      <c r="HP1028" s="7"/>
      <c r="HQ1028" s="7"/>
      <c r="HR1028" s="7"/>
      <c r="HS1028" s="7"/>
      <c r="HT1028" s="7"/>
      <c r="HU1028" s="7"/>
      <c r="HV1028" s="7"/>
      <c r="HW1028" s="7"/>
      <c r="HX1028" s="7"/>
      <c r="HY1028" s="7"/>
      <c r="HZ1028" s="7"/>
      <c r="IA1028" s="7"/>
      <c r="IB1028" s="7"/>
      <c r="IC1028" s="7"/>
      <c r="ID1028" s="7"/>
      <c r="IE1028" s="7"/>
      <c r="IF1028" s="7"/>
      <c r="IG1028" s="7"/>
      <c r="IH1028" s="7"/>
      <c r="II1028" s="7"/>
      <c r="IJ1028" s="7"/>
      <c r="IK1028" s="7"/>
      <c r="IL1028" s="7"/>
      <c r="IM1028" s="7"/>
      <c r="IN1028" s="7"/>
      <c r="IO1028" s="7"/>
      <c r="IP1028" s="7"/>
      <c r="IQ1028" s="7"/>
    </row>
    <row r="1029" spans="2:251">
      <c r="B1029" s="65"/>
      <c r="C1029" s="15"/>
      <c r="D1029" s="15"/>
      <c r="F1029" s="15"/>
      <c r="G1029" s="14"/>
      <c r="H1029" s="14"/>
      <c r="I1029" s="14"/>
      <c r="J1029" s="15"/>
      <c r="K1029" s="14"/>
      <c r="L1029" s="15"/>
      <c r="M1029" s="15"/>
      <c r="N1029" s="15"/>
      <c r="O1029" s="15"/>
      <c r="P1029" s="15"/>
      <c r="Q1029" s="14"/>
      <c r="R1029" s="15"/>
      <c r="S1029" s="15"/>
      <c r="T1029" s="15"/>
      <c r="U1029" s="15"/>
      <c r="V1029" s="15"/>
      <c r="W1029" s="18"/>
      <c r="X1029" s="15"/>
      <c r="Y1029" s="15"/>
      <c r="Z1029" s="18"/>
      <c r="AA1029" s="15"/>
      <c r="AB1029" s="15"/>
      <c r="AC1029" s="18"/>
      <c r="AD1029" s="16"/>
      <c r="AE1029" s="16"/>
      <c r="AF1029" s="11"/>
      <c r="AG1029" s="15"/>
      <c r="AH1029" s="15"/>
      <c r="AI1029" s="18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4"/>
      <c r="AV1029" s="15"/>
      <c r="AW1029" s="15"/>
      <c r="AX1029" s="15"/>
      <c r="AY1029" s="15"/>
      <c r="AZ1029" s="15"/>
      <c r="BA1029" s="15"/>
      <c r="BB1029" s="15"/>
      <c r="BC1029" s="15"/>
      <c r="BD1029" s="14"/>
      <c r="BE1029" s="15"/>
      <c r="BF1029" s="15"/>
      <c r="BG1029" s="16"/>
      <c r="BH1029" s="15"/>
      <c r="BI1029" s="15"/>
      <c r="BJ1029" s="7"/>
      <c r="BK1029" s="7"/>
      <c r="BL1029" s="15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  <c r="BZ1029" s="7"/>
      <c r="CA1029" s="7"/>
      <c r="CB1029" s="7"/>
      <c r="CC1029" s="7"/>
      <c r="CD1029" s="7"/>
      <c r="CE1029" s="7"/>
      <c r="CF1029" s="7"/>
      <c r="CG1029" s="7"/>
      <c r="CH1029" s="7"/>
      <c r="CI1029" s="7"/>
      <c r="CJ1029" s="7"/>
      <c r="CK1029" s="7"/>
      <c r="CL1029" s="7"/>
      <c r="CM1029" s="7"/>
      <c r="CN1029" s="7"/>
      <c r="CO1029" s="7"/>
      <c r="CP1029" s="7"/>
      <c r="CQ1029" s="7"/>
      <c r="CR1029" s="7"/>
      <c r="CS1029" s="7"/>
      <c r="CT1029" s="7"/>
      <c r="CU1029" s="7"/>
      <c r="CV1029" s="7"/>
      <c r="CW1029" s="7"/>
      <c r="CX1029" s="7"/>
      <c r="CY1029" s="7"/>
      <c r="CZ1029" s="7"/>
      <c r="DA1029" s="7"/>
      <c r="DB1029" s="7"/>
      <c r="DC1029" s="7"/>
      <c r="DD1029" s="7"/>
      <c r="DE1029" s="7"/>
      <c r="DF1029" s="7"/>
      <c r="DG1029" s="7"/>
      <c r="DH1029" s="7"/>
      <c r="DI1029" s="7"/>
      <c r="DJ1029" s="7"/>
      <c r="DK1029" s="7"/>
      <c r="DL1029" s="7"/>
      <c r="DM1029" s="7"/>
      <c r="DN1029" s="7"/>
      <c r="DO1029" s="7"/>
      <c r="DP1029" s="7"/>
      <c r="DQ1029" s="7"/>
      <c r="DR1029" s="7"/>
      <c r="DS1029" s="7"/>
      <c r="DT1029" s="7"/>
      <c r="DU1029" s="7"/>
      <c r="DV1029" s="7"/>
      <c r="DW1029" s="7"/>
      <c r="DX1029" s="7"/>
      <c r="DY1029" s="7"/>
      <c r="DZ1029" s="7"/>
      <c r="EA1029" s="7"/>
      <c r="EB1029" s="7"/>
      <c r="EC1029" s="7"/>
      <c r="ED1029" s="7"/>
      <c r="EE1029" s="7"/>
      <c r="EF1029" s="7"/>
      <c r="EG1029" s="7"/>
      <c r="EH1029" s="7"/>
      <c r="EI1029" s="7"/>
      <c r="EJ1029" s="7"/>
      <c r="EK1029" s="7"/>
      <c r="EL1029" s="7"/>
      <c r="EM1029" s="7"/>
      <c r="EN1029" s="7"/>
      <c r="EO1029" s="7"/>
      <c r="EP1029" s="7"/>
      <c r="EQ1029" s="7"/>
      <c r="ER1029" s="7"/>
      <c r="ES1029" s="7"/>
      <c r="ET1029" s="7"/>
      <c r="EU1029" s="7"/>
      <c r="EV1029" s="7"/>
      <c r="EW1029" s="7"/>
      <c r="EX1029" s="7"/>
      <c r="EY1029" s="7"/>
      <c r="EZ1029" s="7"/>
      <c r="FA1029" s="7"/>
      <c r="FB1029" s="7"/>
      <c r="FC1029" s="7"/>
      <c r="FD1029" s="7"/>
      <c r="FE1029" s="7"/>
      <c r="FF1029" s="7"/>
      <c r="FG1029" s="7"/>
      <c r="FH1029" s="7"/>
      <c r="FI1029" s="7"/>
      <c r="FJ1029" s="7"/>
      <c r="FK1029" s="7"/>
      <c r="FL1029" s="7"/>
      <c r="FM1029" s="7"/>
      <c r="FN1029" s="7"/>
      <c r="FO1029" s="7"/>
      <c r="FP1029" s="7"/>
      <c r="FQ1029" s="7"/>
      <c r="FR1029" s="7"/>
      <c r="FS1029" s="7"/>
      <c r="FT1029" s="7"/>
      <c r="FU1029" s="7"/>
      <c r="FV1029" s="7"/>
      <c r="FW1029" s="7"/>
      <c r="FX1029" s="7"/>
      <c r="FY1029" s="7"/>
      <c r="FZ1029" s="7"/>
      <c r="GA1029" s="7"/>
      <c r="GB1029" s="7"/>
      <c r="GC1029" s="7"/>
      <c r="GD1029" s="7"/>
      <c r="GE1029" s="7"/>
      <c r="GF1029" s="7"/>
      <c r="GG1029" s="7"/>
      <c r="GH1029" s="7"/>
      <c r="GI1029" s="7"/>
      <c r="GJ1029" s="7"/>
      <c r="GK1029" s="7"/>
      <c r="GL1029" s="7"/>
      <c r="GM1029" s="7"/>
      <c r="GN1029" s="7"/>
      <c r="GO1029" s="7"/>
      <c r="GP1029" s="7"/>
      <c r="GQ1029" s="7"/>
      <c r="GR1029" s="7"/>
      <c r="GS1029" s="7"/>
      <c r="GT1029" s="7"/>
      <c r="GU1029" s="7"/>
      <c r="GV1029" s="7"/>
      <c r="GW1029" s="7"/>
      <c r="GX1029" s="7"/>
      <c r="GY1029" s="7"/>
      <c r="GZ1029" s="7"/>
      <c r="HA1029" s="7"/>
      <c r="HB1029" s="7"/>
      <c r="HC1029" s="7"/>
      <c r="HD1029" s="7"/>
      <c r="HE1029" s="7"/>
      <c r="HF1029" s="7"/>
      <c r="HG1029" s="7"/>
      <c r="HH1029" s="7"/>
      <c r="HI1029" s="7"/>
      <c r="HJ1029" s="7"/>
      <c r="HK1029" s="7"/>
      <c r="HL1029" s="7"/>
      <c r="HM1029" s="7"/>
      <c r="HN1029" s="7"/>
      <c r="HO1029" s="7"/>
      <c r="HP1029" s="7"/>
      <c r="HQ1029" s="7"/>
      <c r="HR1029" s="7"/>
      <c r="HS1029" s="7"/>
      <c r="HT1029" s="7"/>
      <c r="HU1029" s="7"/>
      <c r="HV1029" s="7"/>
      <c r="HW1029" s="7"/>
      <c r="HX1029" s="7"/>
      <c r="HY1029" s="7"/>
      <c r="HZ1029" s="7"/>
      <c r="IA1029" s="7"/>
      <c r="IB1029" s="7"/>
      <c r="IC1029" s="7"/>
      <c r="ID1029" s="7"/>
      <c r="IE1029" s="7"/>
      <c r="IF1029" s="7"/>
      <c r="IG1029" s="7"/>
      <c r="IH1029" s="7"/>
      <c r="II1029" s="7"/>
      <c r="IJ1029" s="7"/>
      <c r="IK1029" s="7"/>
      <c r="IL1029" s="7"/>
      <c r="IM1029" s="7"/>
      <c r="IN1029" s="7"/>
      <c r="IO1029" s="7"/>
      <c r="IP1029" s="7"/>
      <c r="IQ1029" s="7"/>
    </row>
    <row r="1030" spans="2:251">
      <c r="B1030" s="65"/>
      <c r="C1030" s="15"/>
      <c r="D1030" s="15"/>
      <c r="F1030" s="15"/>
      <c r="G1030" s="14"/>
      <c r="H1030" s="14"/>
      <c r="I1030" s="14"/>
      <c r="J1030" s="15"/>
      <c r="K1030" s="14"/>
      <c r="L1030" s="15"/>
      <c r="M1030" s="15"/>
      <c r="N1030" s="15"/>
      <c r="O1030" s="15"/>
      <c r="P1030" s="15"/>
      <c r="Q1030" s="14"/>
      <c r="R1030" s="15"/>
      <c r="S1030" s="15"/>
      <c r="T1030" s="15"/>
      <c r="U1030" s="15"/>
      <c r="V1030" s="15"/>
      <c r="W1030" s="18"/>
      <c r="X1030" s="15"/>
      <c r="Y1030" s="15"/>
      <c r="Z1030" s="18"/>
      <c r="AA1030" s="15"/>
      <c r="AB1030" s="15"/>
      <c r="AC1030" s="18"/>
      <c r="AD1030" s="16"/>
      <c r="AE1030" s="16"/>
      <c r="AF1030" s="11"/>
      <c r="AG1030" s="15"/>
      <c r="AH1030" s="15"/>
      <c r="AI1030" s="18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4"/>
      <c r="AV1030" s="15"/>
      <c r="AW1030" s="15"/>
      <c r="AX1030" s="15"/>
      <c r="AY1030" s="15"/>
      <c r="AZ1030" s="15"/>
      <c r="BA1030" s="15"/>
      <c r="BB1030" s="15"/>
      <c r="BC1030" s="15"/>
      <c r="BD1030" s="14"/>
      <c r="BE1030" s="15"/>
      <c r="BF1030" s="15"/>
      <c r="BG1030" s="16"/>
      <c r="BH1030" s="15"/>
      <c r="BI1030" s="15"/>
      <c r="BJ1030" s="7"/>
      <c r="BK1030" s="7"/>
      <c r="BL1030" s="15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  <c r="BZ1030" s="7"/>
      <c r="CA1030" s="7"/>
      <c r="CB1030" s="7"/>
      <c r="CC1030" s="7"/>
      <c r="CD1030" s="7"/>
      <c r="CE1030" s="7"/>
      <c r="CF1030" s="7"/>
      <c r="CG1030" s="7"/>
      <c r="CH1030" s="7"/>
      <c r="CI1030" s="7"/>
      <c r="CJ1030" s="7"/>
      <c r="CK1030" s="7"/>
      <c r="CL1030" s="7"/>
      <c r="CM1030" s="7"/>
      <c r="CN1030" s="7"/>
      <c r="CO1030" s="7"/>
      <c r="CP1030" s="7"/>
      <c r="CQ1030" s="7"/>
      <c r="CR1030" s="7"/>
      <c r="CS1030" s="7"/>
      <c r="CT1030" s="7"/>
      <c r="CU1030" s="7"/>
      <c r="CV1030" s="7"/>
      <c r="CW1030" s="7"/>
      <c r="CX1030" s="7"/>
      <c r="CY1030" s="7"/>
      <c r="CZ1030" s="7"/>
      <c r="DA1030" s="7"/>
      <c r="DB1030" s="7"/>
      <c r="DC1030" s="7"/>
      <c r="DD1030" s="7"/>
      <c r="DE1030" s="7"/>
      <c r="DF1030" s="7"/>
      <c r="DG1030" s="7"/>
      <c r="DH1030" s="7"/>
      <c r="DI1030" s="7"/>
      <c r="DJ1030" s="7"/>
      <c r="DK1030" s="7"/>
      <c r="DL1030" s="7"/>
      <c r="DM1030" s="7"/>
      <c r="DN1030" s="7"/>
      <c r="DO1030" s="7"/>
      <c r="DP1030" s="7"/>
      <c r="DQ1030" s="7"/>
      <c r="DR1030" s="7"/>
      <c r="DS1030" s="7"/>
      <c r="DT1030" s="7"/>
      <c r="DU1030" s="7"/>
      <c r="DV1030" s="7"/>
      <c r="DW1030" s="7"/>
      <c r="DX1030" s="7"/>
      <c r="DY1030" s="7"/>
      <c r="DZ1030" s="7"/>
      <c r="EA1030" s="7"/>
      <c r="EB1030" s="7"/>
      <c r="EC1030" s="7"/>
      <c r="ED1030" s="7"/>
      <c r="EE1030" s="7"/>
      <c r="EF1030" s="7"/>
      <c r="EG1030" s="7"/>
      <c r="EH1030" s="7"/>
      <c r="EI1030" s="7"/>
      <c r="EJ1030" s="7"/>
      <c r="EK1030" s="7"/>
      <c r="EL1030" s="7"/>
      <c r="EM1030" s="7"/>
      <c r="EN1030" s="7"/>
      <c r="EO1030" s="7"/>
      <c r="EP1030" s="7"/>
      <c r="EQ1030" s="7"/>
      <c r="ER1030" s="7"/>
      <c r="ES1030" s="7"/>
      <c r="ET1030" s="7"/>
      <c r="EU1030" s="7"/>
      <c r="EV1030" s="7"/>
      <c r="EW1030" s="7"/>
      <c r="EX1030" s="7"/>
      <c r="EY1030" s="7"/>
      <c r="EZ1030" s="7"/>
      <c r="FA1030" s="7"/>
      <c r="FB1030" s="7"/>
      <c r="FC1030" s="7"/>
      <c r="FD1030" s="7"/>
      <c r="FE1030" s="7"/>
      <c r="FF1030" s="7"/>
      <c r="FG1030" s="7"/>
      <c r="FH1030" s="7"/>
      <c r="FI1030" s="7"/>
      <c r="FJ1030" s="7"/>
      <c r="FK1030" s="7"/>
      <c r="FL1030" s="7"/>
      <c r="FM1030" s="7"/>
      <c r="FN1030" s="7"/>
      <c r="FO1030" s="7"/>
      <c r="FP1030" s="7"/>
      <c r="FQ1030" s="7"/>
      <c r="FR1030" s="7"/>
      <c r="FS1030" s="7"/>
      <c r="FT1030" s="7"/>
      <c r="FU1030" s="7"/>
      <c r="FV1030" s="7"/>
      <c r="FW1030" s="7"/>
      <c r="FX1030" s="7"/>
      <c r="FY1030" s="7"/>
      <c r="FZ1030" s="7"/>
      <c r="GA1030" s="7"/>
      <c r="GB1030" s="7"/>
      <c r="GC1030" s="7"/>
      <c r="GD1030" s="7"/>
      <c r="GE1030" s="7"/>
      <c r="GF1030" s="7"/>
      <c r="GG1030" s="7"/>
      <c r="GH1030" s="7"/>
      <c r="GI1030" s="7"/>
      <c r="GJ1030" s="7"/>
      <c r="GK1030" s="7"/>
      <c r="GL1030" s="7"/>
      <c r="GM1030" s="7"/>
      <c r="GN1030" s="7"/>
      <c r="GO1030" s="7"/>
      <c r="GP1030" s="7"/>
      <c r="GQ1030" s="7"/>
      <c r="GR1030" s="7"/>
      <c r="GS1030" s="7"/>
      <c r="GT1030" s="7"/>
      <c r="GU1030" s="7"/>
      <c r="GV1030" s="7"/>
      <c r="GW1030" s="7"/>
      <c r="GX1030" s="7"/>
      <c r="GY1030" s="7"/>
      <c r="GZ1030" s="7"/>
      <c r="HA1030" s="7"/>
      <c r="HB1030" s="7"/>
      <c r="HC1030" s="7"/>
      <c r="HD1030" s="7"/>
      <c r="HE1030" s="7"/>
      <c r="HF1030" s="7"/>
      <c r="HG1030" s="7"/>
      <c r="HH1030" s="7"/>
      <c r="HI1030" s="7"/>
      <c r="HJ1030" s="7"/>
      <c r="HK1030" s="7"/>
      <c r="HL1030" s="7"/>
      <c r="HM1030" s="7"/>
      <c r="HN1030" s="7"/>
      <c r="HO1030" s="7"/>
      <c r="HP1030" s="7"/>
      <c r="HQ1030" s="7"/>
      <c r="HR1030" s="7"/>
      <c r="HS1030" s="7"/>
      <c r="HT1030" s="7"/>
      <c r="HU1030" s="7"/>
      <c r="HV1030" s="7"/>
      <c r="HW1030" s="7"/>
      <c r="HX1030" s="7"/>
      <c r="HY1030" s="7"/>
      <c r="HZ1030" s="7"/>
      <c r="IA1030" s="7"/>
      <c r="IB1030" s="7"/>
      <c r="IC1030" s="7"/>
      <c r="ID1030" s="7"/>
      <c r="IE1030" s="7"/>
      <c r="IF1030" s="7"/>
      <c r="IG1030" s="7"/>
      <c r="IH1030" s="7"/>
      <c r="II1030" s="7"/>
      <c r="IJ1030" s="7"/>
      <c r="IK1030" s="7"/>
      <c r="IL1030" s="7"/>
      <c r="IM1030" s="7"/>
      <c r="IN1030" s="7"/>
      <c r="IO1030" s="7"/>
      <c r="IP1030" s="7"/>
      <c r="IQ1030" s="7"/>
    </row>
    <row r="1031" spans="2:251">
      <c r="B1031" s="65"/>
      <c r="C1031" s="15"/>
      <c r="D1031" s="15"/>
      <c r="F1031" s="15"/>
      <c r="G1031" s="14"/>
      <c r="H1031" s="14"/>
      <c r="I1031" s="14"/>
      <c r="J1031" s="15"/>
      <c r="K1031" s="14"/>
      <c r="L1031" s="15"/>
      <c r="M1031" s="15"/>
      <c r="N1031" s="15"/>
      <c r="O1031" s="15"/>
      <c r="P1031" s="15"/>
      <c r="Q1031" s="14"/>
      <c r="R1031" s="15"/>
      <c r="S1031" s="15"/>
      <c r="T1031" s="15"/>
      <c r="U1031" s="15"/>
      <c r="V1031" s="15"/>
      <c r="W1031" s="18"/>
      <c r="X1031" s="15"/>
      <c r="Y1031" s="15"/>
      <c r="Z1031" s="18"/>
      <c r="AA1031" s="15"/>
      <c r="AB1031" s="15"/>
      <c r="AC1031" s="18"/>
      <c r="AD1031" s="16"/>
      <c r="AE1031" s="16"/>
      <c r="AF1031" s="11"/>
      <c r="AG1031" s="15"/>
      <c r="AH1031" s="15"/>
      <c r="AI1031" s="18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4"/>
      <c r="AV1031" s="15"/>
      <c r="AW1031" s="15"/>
      <c r="AX1031" s="15"/>
      <c r="AY1031" s="15"/>
      <c r="AZ1031" s="15"/>
      <c r="BA1031" s="15"/>
      <c r="BB1031" s="15"/>
      <c r="BC1031" s="15"/>
      <c r="BD1031" s="14"/>
      <c r="BE1031" s="15"/>
      <c r="BF1031" s="15"/>
      <c r="BG1031" s="16"/>
      <c r="BH1031" s="15"/>
      <c r="BI1031" s="15"/>
      <c r="BJ1031" s="7"/>
      <c r="BK1031" s="7"/>
      <c r="BL1031" s="15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  <c r="BZ1031" s="7"/>
      <c r="CA1031" s="7"/>
      <c r="CB1031" s="7"/>
      <c r="CC1031" s="7"/>
      <c r="CD1031" s="7"/>
      <c r="CE1031" s="7"/>
      <c r="CF1031" s="7"/>
      <c r="CG1031" s="7"/>
      <c r="CH1031" s="7"/>
      <c r="CI1031" s="7"/>
      <c r="CJ1031" s="7"/>
      <c r="CK1031" s="7"/>
      <c r="CL1031" s="7"/>
      <c r="CM1031" s="7"/>
      <c r="CN1031" s="7"/>
      <c r="CO1031" s="7"/>
      <c r="CP1031" s="7"/>
      <c r="CQ1031" s="7"/>
      <c r="CR1031" s="7"/>
      <c r="CS1031" s="7"/>
      <c r="CT1031" s="7"/>
      <c r="CU1031" s="7"/>
      <c r="CV1031" s="7"/>
      <c r="CW1031" s="7"/>
      <c r="CX1031" s="7"/>
      <c r="CY1031" s="7"/>
      <c r="CZ1031" s="7"/>
      <c r="DA1031" s="7"/>
      <c r="DB1031" s="7"/>
      <c r="DC1031" s="7"/>
      <c r="DD1031" s="7"/>
      <c r="DE1031" s="7"/>
      <c r="DF1031" s="7"/>
      <c r="DG1031" s="7"/>
      <c r="DH1031" s="7"/>
      <c r="DI1031" s="7"/>
      <c r="DJ1031" s="7"/>
      <c r="DK1031" s="7"/>
      <c r="DL1031" s="7"/>
      <c r="DM1031" s="7"/>
      <c r="DN1031" s="7"/>
      <c r="DO1031" s="7"/>
      <c r="DP1031" s="7"/>
      <c r="DQ1031" s="7"/>
      <c r="DR1031" s="7"/>
      <c r="DS1031" s="7"/>
      <c r="DT1031" s="7"/>
      <c r="DU1031" s="7"/>
      <c r="DV1031" s="7"/>
      <c r="DW1031" s="7"/>
      <c r="DX1031" s="7"/>
      <c r="DY1031" s="7"/>
      <c r="DZ1031" s="7"/>
      <c r="EA1031" s="7"/>
      <c r="EB1031" s="7"/>
      <c r="EC1031" s="7"/>
      <c r="ED1031" s="7"/>
      <c r="EE1031" s="7"/>
      <c r="EF1031" s="7"/>
      <c r="EG1031" s="7"/>
      <c r="EH1031" s="7"/>
      <c r="EI1031" s="7"/>
      <c r="EJ1031" s="7"/>
      <c r="EK1031" s="7"/>
      <c r="EL1031" s="7"/>
      <c r="EM1031" s="7"/>
      <c r="EN1031" s="7"/>
      <c r="EO1031" s="7"/>
      <c r="EP1031" s="7"/>
      <c r="EQ1031" s="7"/>
      <c r="ER1031" s="7"/>
      <c r="ES1031" s="7"/>
      <c r="ET1031" s="7"/>
      <c r="EU1031" s="7"/>
      <c r="EV1031" s="7"/>
      <c r="EW1031" s="7"/>
      <c r="EX1031" s="7"/>
      <c r="EY1031" s="7"/>
      <c r="EZ1031" s="7"/>
      <c r="FA1031" s="7"/>
      <c r="FB1031" s="7"/>
      <c r="FC1031" s="7"/>
      <c r="FD1031" s="7"/>
      <c r="FE1031" s="7"/>
      <c r="FF1031" s="7"/>
      <c r="FG1031" s="7"/>
      <c r="FH1031" s="7"/>
      <c r="FI1031" s="7"/>
      <c r="FJ1031" s="7"/>
      <c r="FK1031" s="7"/>
      <c r="FL1031" s="7"/>
      <c r="FM1031" s="7"/>
      <c r="FN1031" s="7"/>
      <c r="FO1031" s="7"/>
      <c r="FP1031" s="7"/>
      <c r="FQ1031" s="7"/>
      <c r="FR1031" s="7"/>
      <c r="FS1031" s="7"/>
      <c r="FT1031" s="7"/>
      <c r="FU1031" s="7"/>
      <c r="FV1031" s="7"/>
      <c r="FW1031" s="7"/>
      <c r="FX1031" s="7"/>
      <c r="FY1031" s="7"/>
      <c r="FZ1031" s="7"/>
      <c r="GA1031" s="7"/>
      <c r="GB1031" s="7"/>
      <c r="GC1031" s="7"/>
      <c r="GD1031" s="7"/>
      <c r="GE1031" s="7"/>
      <c r="GF1031" s="7"/>
      <c r="GG1031" s="7"/>
      <c r="GH1031" s="7"/>
      <c r="GI1031" s="7"/>
      <c r="GJ1031" s="7"/>
      <c r="GK1031" s="7"/>
      <c r="GL1031" s="7"/>
      <c r="GM1031" s="7"/>
      <c r="GN1031" s="7"/>
      <c r="GO1031" s="7"/>
      <c r="GP1031" s="7"/>
      <c r="GQ1031" s="7"/>
      <c r="GR1031" s="7"/>
      <c r="GS1031" s="7"/>
      <c r="GT1031" s="7"/>
      <c r="GU1031" s="7"/>
      <c r="GV1031" s="7"/>
      <c r="GW1031" s="7"/>
      <c r="GX1031" s="7"/>
      <c r="GY1031" s="7"/>
      <c r="GZ1031" s="7"/>
      <c r="HA1031" s="7"/>
      <c r="HB1031" s="7"/>
      <c r="HC1031" s="7"/>
      <c r="HD1031" s="7"/>
      <c r="HE1031" s="7"/>
      <c r="HF1031" s="7"/>
      <c r="HG1031" s="7"/>
      <c r="HH1031" s="7"/>
      <c r="HI1031" s="7"/>
      <c r="HJ1031" s="7"/>
      <c r="HK1031" s="7"/>
      <c r="HL1031" s="7"/>
      <c r="HM1031" s="7"/>
      <c r="HN1031" s="7"/>
      <c r="HO1031" s="7"/>
      <c r="HP1031" s="7"/>
      <c r="HQ1031" s="7"/>
      <c r="HR1031" s="7"/>
      <c r="HS1031" s="7"/>
      <c r="HT1031" s="7"/>
      <c r="HU1031" s="7"/>
      <c r="HV1031" s="7"/>
      <c r="HW1031" s="7"/>
      <c r="HX1031" s="7"/>
      <c r="HY1031" s="7"/>
      <c r="HZ1031" s="7"/>
      <c r="IA1031" s="7"/>
      <c r="IB1031" s="7"/>
      <c r="IC1031" s="7"/>
      <c r="ID1031" s="7"/>
      <c r="IE1031" s="7"/>
      <c r="IF1031" s="7"/>
      <c r="IG1031" s="7"/>
      <c r="IH1031" s="7"/>
      <c r="II1031" s="7"/>
      <c r="IJ1031" s="7"/>
      <c r="IK1031" s="7"/>
      <c r="IL1031" s="7"/>
      <c r="IM1031" s="7"/>
      <c r="IN1031" s="7"/>
      <c r="IO1031" s="7"/>
      <c r="IP1031" s="7"/>
      <c r="IQ1031" s="7"/>
    </row>
    <row r="1032" spans="2:251">
      <c r="B1032" s="65"/>
      <c r="C1032" s="15"/>
      <c r="D1032" s="15"/>
      <c r="F1032" s="15"/>
      <c r="G1032" s="14"/>
      <c r="H1032" s="14"/>
      <c r="I1032" s="14"/>
      <c r="J1032" s="15"/>
      <c r="K1032" s="14"/>
      <c r="L1032" s="15"/>
      <c r="M1032" s="15"/>
      <c r="N1032" s="15"/>
      <c r="O1032" s="15"/>
      <c r="P1032" s="15"/>
      <c r="Q1032" s="14"/>
      <c r="R1032" s="15"/>
      <c r="S1032" s="15"/>
      <c r="T1032" s="15"/>
      <c r="U1032" s="15"/>
      <c r="V1032" s="15"/>
      <c r="W1032" s="18"/>
      <c r="X1032" s="15"/>
      <c r="Y1032" s="15"/>
      <c r="Z1032" s="18"/>
      <c r="AA1032" s="15"/>
      <c r="AB1032" s="15"/>
      <c r="AC1032" s="18"/>
      <c r="AD1032" s="16"/>
      <c r="AE1032" s="16"/>
      <c r="AF1032" s="11"/>
      <c r="AG1032" s="15"/>
      <c r="AH1032" s="15"/>
      <c r="AI1032" s="18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4"/>
      <c r="AV1032" s="15"/>
      <c r="AW1032" s="15"/>
      <c r="AX1032" s="15"/>
      <c r="AY1032" s="15"/>
      <c r="AZ1032" s="15"/>
      <c r="BA1032" s="15"/>
      <c r="BB1032" s="15"/>
      <c r="BC1032" s="15"/>
      <c r="BD1032" s="14"/>
      <c r="BE1032" s="15"/>
      <c r="BF1032" s="15"/>
      <c r="BG1032" s="16"/>
      <c r="BH1032" s="15"/>
      <c r="BI1032" s="15"/>
      <c r="BJ1032" s="7"/>
      <c r="BK1032" s="7"/>
      <c r="BL1032" s="15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  <c r="BZ1032" s="7"/>
      <c r="CA1032" s="7"/>
      <c r="CB1032" s="7"/>
      <c r="CC1032" s="7"/>
      <c r="CD1032" s="7"/>
      <c r="CE1032" s="7"/>
      <c r="CF1032" s="7"/>
      <c r="CG1032" s="7"/>
      <c r="CH1032" s="7"/>
      <c r="CI1032" s="7"/>
      <c r="CJ1032" s="7"/>
      <c r="CK1032" s="7"/>
      <c r="CL1032" s="7"/>
      <c r="CM1032" s="7"/>
      <c r="CN1032" s="7"/>
      <c r="CO1032" s="7"/>
      <c r="CP1032" s="7"/>
      <c r="CQ1032" s="7"/>
      <c r="CR1032" s="7"/>
      <c r="CS1032" s="7"/>
      <c r="CT1032" s="7"/>
      <c r="CU1032" s="7"/>
      <c r="CV1032" s="7"/>
      <c r="CW1032" s="7"/>
      <c r="CX1032" s="7"/>
      <c r="CY1032" s="7"/>
      <c r="CZ1032" s="7"/>
      <c r="DA1032" s="7"/>
      <c r="DB1032" s="7"/>
      <c r="DC1032" s="7"/>
      <c r="DD1032" s="7"/>
      <c r="DE1032" s="7"/>
      <c r="DF1032" s="7"/>
      <c r="DG1032" s="7"/>
      <c r="DH1032" s="7"/>
      <c r="DI1032" s="7"/>
      <c r="DJ1032" s="7"/>
      <c r="DK1032" s="7"/>
      <c r="DL1032" s="7"/>
      <c r="DM1032" s="7"/>
      <c r="DN1032" s="7"/>
      <c r="DO1032" s="7"/>
      <c r="DP1032" s="7"/>
      <c r="DQ1032" s="7"/>
      <c r="DR1032" s="7"/>
      <c r="DS1032" s="7"/>
      <c r="DT1032" s="7"/>
      <c r="DU1032" s="7"/>
      <c r="DV1032" s="7"/>
      <c r="DW1032" s="7"/>
      <c r="DX1032" s="7"/>
      <c r="DY1032" s="7"/>
      <c r="DZ1032" s="7"/>
      <c r="EA1032" s="7"/>
      <c r="EB1032" s="7"/>
      <c r="EC1032" s="7"/>
      <c r="ED1032" s="7"/>
      <c r="EE1032" s="7"/>
      <c r="EF1032" s="7"/>
      <c r="EG1032" s="7"/>
      <c r="EH1032" s="7"/>
      <c r="EI1032" s="7"/>
      <c r="EJ1032" s="7"/>
      <c r="EK1032" s="7"/>
      <c r="EL1032" s="7"/>
      <c r="EM1032" s="7"/>
      <c r="EN1032" s="7"/>
      <c r="EO1032" s="7"/>
      <c r="EP1032" s="7"/>
      <c r="EQ1032" s="7"/>
      <c r="ER1032" s="7"/>
      <c r="ES1032" s="7"/>
      <c r="ET1032" s="7"/>
      <c r="EU1032" s="7"/>
      <c r="EV1032" s="7"/>
      <c r="EW1032" s="7"/>
      <c r="EX1032" s="7"/>
      <c r="EY1032" s="7"/>
      <c r="EZ1032" s="7"/>
      <c r="FA1032" s="7"/>
      <c r="FB1032" s="7"/>
      <c r="FC1032" s="7"/>
      <c r="FD1032" s="7"/>
      <c r="FE1032" s="7"/>
      <c r="FF1032" s="7"/>
      <c r="FG1032" s="7"/>
      <c r="FH1032" s="7"/>
      <c r="FI1032" s="7"/>
      <c r="FJ1032" s="7"/>
      <c r="FK1032" s="7"/>
      <c r="FL1032" s="7"/>
      <c r="FM1032" s="7"/>
      <c r="FN1032" s="7"/>
      <c r="FO1032" s="7"/>
      <c r="FP1032" s="7"/>
      <c r="FQ1032" s="7"/>
      <c r="FR1032" s="7"/>
      <c r="FS1032" s="7"/>
      <c r="FT1032" s="7"/>
      <c r="FU1032" s="7"/>
      <c r="FV1032" s="7"/>
      <c r="FW1032" s="7"/>
      <c r="FX1032" s="7"/>
      <c r="FY1032" s="7"/>
      <c r="FZ1032" s="7"/>
      <c r="GA1032" s="7"/>
      <c r="GB1032" s="7"/>
      <c r="GC1032" s="7"/>
      <c r="GD1032" s="7"/>
      <c r="GE1032" s="7"/>
      <c r="GF1032" s="7"/>
      <c r="GG1032" s="7"/>
      <c r="GH1032" s="7"/>
      <c r="GI1032" s="7"/>
      <c r="GJ1032" s="7"/>
      <c r="GK1032" s="7"/>
      <c r="GL1032" s="7"/>
      <c r="GM1032" s="7"/>
      <c r="GN1032" s="7"/>
      <c r="GO1032" s="7"/>
      <c r="GP1032" s="7"/>
      <c r="GQ1032" s="7"/>
      <c r="GR1032" s="7"/>
      <c r="GS1032" s="7"/>
      <c r="GT1032" s="7"/>
      <c r="GU1032" s="7"/>
      <c r="GV1032" s="7"/>
      <c r="GW1032" s="7"/>
      <c r="GX1032" s="7"/>
      <c r="GY1032" s="7"/>
      <c r="GZ1032" s="7"/>
      <c r="HA1032" s="7"/>
      <c r="HB1032" s="7"/>
      <c r="HC1032" s="7"/>
      <c r="HD1032" s="7"/>
      <c r="HE1032" s="7"/>
      <c r="HF1032" s="7"/>
      <c r="HG1032" s="7"/>
      <c r="HH1032" s="7"/>
      <c r="HI1032" s="7"/>
      <c r="HJ1032" s="7"/>
      <c r="HK1032" s="7"/>
      <c r="HL1032" s="7"/>
      <c r="HM1032" s="7"/>
      <c r="HN1032" s="7"/>
      <c r="HO1032" s="7"/>
      <c r="HP1032" s="7"/>
      <c r="HQ1032" s="7"/>
      <c r="HR1032" s="7"/>
      <c r="HS1032" s="7"/>
      <c r="HT1032" s="7"/>
      <c r="HU1032" s="7"/>
      <c r="HV1032" s="7"/>
      <c r="HW1032" s="7"/>
      <c r="HX1032" s="7"/>
      <c r="HY1032" s="7"/>
      <c r="HZ1032" s="7"/>
      <c r="IA1032" s="7"/>
      <c r="IB1032" s="7"/>
      <c r="IC1032" s="7"/>
      <c r="ID1032" s="7"/>
      <c r="IE1032" s="7"/>
      <c r="IF1032" s="7"/>
      <c r="IG1032" s="7"/>
      <c r="IH1032" s="7"/>
      <c r="II1032" s="7"/>
      <c r="IJ1032" s="7"/>
      <c r="IK1032" s="7"/>
      <c r="IL1032" s="7"/>
      <c r="IM1032" s="7"/>
      <c r="IN1032" s="7"/>
      <c r="IO1032" s="7"/>
      <c r="IP1032" s="7"/>
      <c r="IQ1032" s="7"/>
    </row>
    <row r="1033" spans="2:251">
      <c r="B1033" s="65"/>
      <c r="C1033" s="15"/>
      <c r="D1033" s="15"/>
      <c r="F1033" s="15"/>
      <c r="G1033" s="14"/>
      <c r="H1033" s="14"/>
      <c r="I1033" s="14"/>
      <c r="J1033" s="15"/>
      <c r="K1033" s="14"/>
      <c r="L1033" s="15"/>
      <c r="M1033" s="15"/>
      <c r="N1033" s="15"/>
      <c r="O1033" s="15"/>
      <c r="P1033" s="15"/>
      <c r="Q1033" s="14"/>
      <c r="R1033" s="15"/>
      <c r="S1033" s="15"/>
      <c r="T1033" s="15"/>
      <c r="U1033" s="15"/>
      <c r="V1033" s="15"/>
      <c r="W1033" s="18"/>
      <c r="X1033" s="15"/>
      <c r="Y1033" s="15"/>
      <c r="Z1033" s="18"/>
      <c r="AA1033" s="15"/>
      <c r="AB1033" s="15"/>
      <c r="AC1033" s="18"/>
      <c r="AD1033" s="16"/>
      <c r="AE1033" s="16"/>
      <c r="AF1033" s="11"/>
      <c r="AG1033" s="15"/>
      <c r="AH1033" s="15"/>
      <c r="AI1033" s="18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4"/>
      <c r="AV1033" s="15"/>
      <c r="AW1033" s="15"/>
      <c r="AX1033" s="15"/>
      <c r="AY1033" s="15"/>
      <c r="AZ1033" s="15"/>
      <c r="BA1033" s="15"/>
      <c r="BB1033" s="15"/>
      <c r="BC1033" s="15"/>
      <c r="BD1033" s="14"/>
      <c r="BE1033" s="15"/>
      <c r="BF1033" s="15"/>
      <c r="BG1033" s="16"/>
      <c r="BH1033" s="15"/>
      <c r="BI1033" s="15"/>
      <c r="BJ1033" s="7"/>
      <c r="BK1033" s="7"/>
      <c r="BL1033" s="15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  <c r="BY1033" s="7"/>
      <c r="BZ1033" s="7"/>
      <c r="CA1033" s="7"/>
      <c r="CB1033" s="7"/>
      <c r="CC1033" s="7"/>
      <c r="CD1033" s="7"/>
      <c r="CE1033" s="7"/>
      <c r="CF1033" s="7"/>
      <c r="CG1033" s="7"/>
      <c r="CH1033" s="7"/>
      <c r="CI1033" s="7"/>
      <c r="CJ1033" s="7"/>
      <c r="CK1033" s="7"/>
      <c r="CL1033" s="7"/>
      <c r="CM1033" s="7"/>
      <c r="CN1033" s="7"/>
      <c r="CO1033" s="7"/>
      <c r="CP1033" s="7"/>
      <c r="CQ1033" s="7"/>
      <c r="CR1033" s="7"/>
      <c r="CS1033" s="7"/>
      <c r="CT1033" s="7"/>
      <c r="CU1033" s="7"/>
      <c r="CV1033" s="7"/>
      <c r="CW1033" s="7"/>
      <c r="CX1033" s="7"/>
      <c r="CY1033" s="7"/>
      <c r="CZ1033" s="7"/>
      <c r="DA1033" s="7"/>
      <c r="DB1033" s="7"/>
      <c r="DC1033" s="7"/>
      <c r="DD1033" s="7"/>
      <c r="DE1033" s="7"/>
      <c r="DF1033" s="7"/>
      <c r="DG1033" s="7"/>
      <c r="DH1033" s="7"/>
      <c r="DI1033" s="7"/>
      <c r="DJ1033" s="7"/>
      <c r="DK1033" s="7"/>
      <c r="DL1033" s="7"/>
      <c r="DM1033" s="7"/>
      <c r="DN1033" s="7"/>
      <c r="DO1033" s="7"/>
      <c r="DP1033" s="7"/>
      <c r="DQ1033" s="7"/>
      <c r="DR1033" s="7"/>
      <c r="DS1033" s="7"/>
      <c r="DT1033" s="7"/>
      <c r="DU1033" s="7"/>
      <c r="DV1033" s="7"/>
      <c r="DW1033" s="7"/>
      <c r="DX1033" s="7"/>
      <c r="DY1033" s="7"/>
      <c r="DZ1033" s="7"/>
      <c r="EA1033" s="7"/>
      <c r="EB1033" s="7"/>
      <c r="EC1033" s="7"/>
      <c r="ED1033" s="7"/>
      <c r="EE1033" s="7"/>
      <c r="EF1033" s="7"/>
      <c r="EG1033" s="7"/>
      <c r="EH1033" s="7"/>
      <c r="EI1033" s="7"/>
      <c r="EJ1033" s="7"/>
      <c r="EK1033" s="7"/>
      <c r="EL1033" s="7"/>
      <c r="EM1033" s="7"/>
      <c r="EN1033" s="7"/>
      <c r="EO1033" s="7"/>
      <c r="EP1033" s="7"/>
      <c r="EQ1033" s="7"/>
      <c r="ER1033" s="7"/>
      <c r="ES1033" s="7"/>
      <c r="ET1033" s="7"/>
      <c r="EU1033" s="7"/>
      <c r="EV1033" s="7"/>
      <c r="EW1033" s="7"/>
      <c r="EX1033" s="7"/>
      <c r="EY1033" s="7"/>
      <c r="EZ1033" s="7"/>
      <c r="FA1033" s="7"/>
      <c r="FB1033" s="7"/>
      <c r="FC1033" s="7"/>
      <c r="FD1033" s="7"/>
      <c r="FE1033" s="7"/>
      <c r="FF1033" s="7"/>
      <c r="FG1033" s="7"/>
      <c r="FH1033" s="7"/>
      <c r="FI1033" s="7"/>
      <c r="FJ1033" s="7"/>
      <c r="FK1033" s="7"/>
      <c r="FL1033" s="7"/>
      <c r="FM1033" s="7"/>
      <c r="FN1033" s="7"/>
      <c r="FO1033" s="7"/>
      <c r="FP1033" s="7"/>
      <c r="FQ1033" s="7"/>
      <c r="FR1033" s="7"/>
      <c r="FS1033" s="7"/>
      <c r="FT1033" s="7"/>
      <c r="FU1033" s="7"/>
      <c r="FV1033" s="7"/>
      <c r="FW1033" s="7"/>
      <c r="FX1033" s="7"/>
      <c r="FY1033" s="7"/>
      <c r="FZ1033" s="7"/>
      <c r="GA1033" s="7"/>
      <c r="GB1033" s="7"/>
      <c r="GC1033" s="7"/>
      <c r="GD1033" s="7"/>
      <c r="GE1033" s="7"/>
      <c r="GF1033" s="7"/>
      <c r="GG1033" s="7"/>
      <c r="GH1033" s="7"/>
      <c r="GI1033" s="7"/>
      <c r="GJ1033" s="7"/>
      <c r="GK1033" s="7"/>
      <c r="GL1033" s="7"/>
      <c r="GM1033" s="7"/>
      <c r="GN1033" s="7"/>
      <c r="GO1033" s="7"/>
      <c r="GP1033" s="7"/>
      <c r="GQ1033" s="7"/>
      <c r="GR1033" s="7"/>
      <c r="GS1033" s="7"/>
      <c r="GT1033" s="7"/>
      <c r="GU1033" s="7"/>
      <c r="GV1033" s="7"/>
      <c r="GW1033" s="7"/>
      <c r="GX1033" s="7"/>
      <c r="GY1033" s="7"/>
      <c r="GZ1033" s="7"/>
      <c r="HA1033" s="7"/>
      <c r="HB1033" s="7"/>
      <c r="HC1033" s="7"/>
      <c r="HD1033" s="7"/>
      <c r="HE1033" s="7"/>
      <c r="HF1033" s="7"/>
      <c r="HG1033" s="7"/>
      <c r="HH1033" s="7"/>
      <c r="HI1033" s="7"/>
      <c r="HJ1033" s="7"/>
      <c r="HK1033" s="7"/>
      <c r="HL1033" s="7"/>
      <c r="HM1033" s="7"/>
      <c r="HN1033" s="7"/>
      <c r="HO1033" s="7"/>
      <c r="HP1033" s="7"/>
      <c r="HQ1033" s="7"/>
      <c r="HR1033" s="7"/>
      <c r="HS1033" s="7"/>
      <c r="HT1033" s="7"/>
      <c r="HU1033" s="7"/>
      <c r="HV1033" s="7"/>
      <c r="HW1033" s="7"/>
      <c r="HX1033" s="7"/>
      <c r="HY1033" s="7"/>
      <c r="HZ1033" s="7"/>
      <c r="IA1033" s="7"/>
      <c r="IB1033" s="7"/>
      <c r="IC1033" s="7"/>
      <c r="ID1033" s="7"/>
      <c r="IE1033" s="7"/>
      <c r="IF1033" s="7"/>
      <c r="IG1033" s="7"/>
      <c r="IH1033" s="7"/>
      <c r="II1033" s="7"/>
      <c r="IJ1033" s="7"/>
      <c r="IK1033" s="7"/>
      <c r="IL1033" s="7"/>
      <c r="IM1033" s="7"/>
      <c r="IN1033" s="7"/>
      <c r="IO1033" s="7"/>
      <c r="IP1033" s="7"/>
      <c r="IQ1033" s="7"/>
    </row>
    <row r="1034" spans="2:251">
      <c r="B1034" s="65"/>
      <c r="C1034" s="15"/>
      <c r="D1034" s="15"/>
      <c r="F1034" s="15"/>
      <c r="G1034" s="14"/>
      <c r="H1034" s="14"/>
      <c r="I1034" s="14"/>
      <c r="J1034" s="15"/>
      <c r="K1034" s="14"/>
      <c r="L1034" s="15"/>
      <c r="M1034" s="15"/>
      <c r="N1034" s="15"/>
      <c r="O1034" s="15"/>
      <c r="P1034" s="15"/>
      <c r="Q1034" s="14"/>
      <c r="R1034" s="15"/>
      <c r="S1034" s="15"/>
      <c r="T1034" s="15"/>
      <c r="U1034" s="15"/>
      <c r="V1034" s="15"/>
      <c r="W1034" s="18"/>
      <c r="X1034" s="15"/>
      <c r="Y1034" s="15"/>
      <c r="Z1034" s="18"/>
      <c r="AA1034" s="15"/>
      <c r="AB1034" s="15"/>
      <c r="AC1034" s="18"/>
      <c r="AD1034" s="16"/>
      <c r="AE1034" s="16"/>
      <c r="AF1034" s="11"/>
      <c r="AG1034" s="15"/>
      <c r="AH1034" s="15"/>
      <c r="AI1034" s="18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4"/>
      <c r="AV1034" s="15"/>
      <c r="AW1034" s="15"/>
      <c r="AX1034" s="15"/>
      <c r="AY1034" s="15"/>
      <c r="AZ1034" s="15"/>
      <c r="BA1034" s="15"/>
      <c r="BB1034" s="15"/>
      <c r="BC1034" s="15"/>
      <c r="BD1034" s="14"/>
      <c r="BE1034" s="15"/>
      <c r="BF1034" s="15"/>
      <c r="BG1034" s="16"/>
      <c r="BH1034" s="15"/>
      <c r="BI1034" s="15"/>
      <c r="BJ1034" s="7"/>
      <c r="BK1034" s="7"/>
      <c r="BL1034" s="15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  <c r="BY1034" s="7"/>
      <c r="BZ1034" s="7"/>
      <c r="CA1034" s="7"/>
      <c r="CB1034" s="7"/>
      <c r="CC1034" s="7"/>
      <c r="CD1034" s="7"/>
      <c r="CE1034" s="7"/>
      <c r="CF1034" s="7"/>
      <c r="CG1034" s="7"/>
      <c r="CH1034" s="7"/>
      <c r="CI1034" s="7"/>
      <c r="CJ1034" s="7"/>
      <c r="CK1034" s="7"/>
      <c r="CL1034" s="7"/>
      <c r="CM1034" s="7"/>
      <c r="CN1034" s="7"/>
      <c r="CO1034" s="7"/>
      <c r="CP1034" s="7"/>
      <c r="CQ1034" s="7"/>
      <c r="CR1034" s="7"/>
      <c r="CS1034" s="7"/>
      <c r="CT1034" s="7"/>
      <c r="CU1034" s="7"/>
      <c r="CV1034" s="7"/>
      <c r="CW1034" s="7"/>
      <c r="CX1034" s="7"/>
      <c r="CY1034" s="7"/>
      <c r="CZ1034" s="7"/>
      <c r="DA1034" s="7"/>
      <c r="DB1034" s="7"/>
      <c r="DC1034" s="7"/>
      <c r="DD1034" s="7"/>
      <c r="DE1034" s="7"/>
      <c r="DF1034" s="7"/>
      <c r="DG1034" s="7"/>
      <c r="DH1034" s="7"/>
      <c r="DI1034" s="7"/>
      <c r="DJ1034" s="7"/>
      <c r="DK1034" s="7"/>
      <c r="DL1034" s="7"/>
      <c r="DM1034" s="7"/>
      <c r="DN1034" s="7"/>
      <c r="DO1034" s="7"/>
      <c r="DP1034" s="7"/>
      <c r="DQ1034" s="7"/>
      <c r="DR1034" s="7"/>
      <c r="DS1034" s="7"/>
      <c r="DT1034" s="7"/>
      <c r="DU1034" s="7"/>
      <c r="DV1034" s="7"/>
      <c r="DW1034" s="7"/>
      <c r="DX1034" s="7"/>
      <c r="DY1034" s="7"/>
      <c r="DZ1034" s="7"/>
      <c r="EA1034" s="7"/>
      <c r="EB1034" s="7"/>
      <c r="EC1034" s="7"/>
      <c r="ED1034" s="7"/>
      <c r="EE1034" s="7"/>
      <c r="EF1034" s="7"/>
      <c r="EG1034" s="7"/>
      <c r="EH1034" s="7"/>
      <c r="EI1034" s="7"/>
      <c r="EJ1034" s="7"/>
      <c r="EK1034" s="7"/>
      <c r="EL1034" s="7"/>
      <c r="EM1034" s="7"/>
      <c r="EN1034" s="7"/>
      <c r="EO1034" s="7"/>
      <c r="EP1034" s="7"/>
      <c r="EQ1034" s="7"/>
      <c r="ER1034" s="7"/>
      <c r="ES1034" s="7"/>
      <c r="ET1034" s="7"/>
      <c r="EU1034" s="7"/>
      <c r="EV1034" s="7"/>
      <c r="EW1034" s="7"/>
      <c r="EX1034" s="7"/>
      <c r="EY1034" s="7"/>
      <c r="EZ1034" s="7"/>
      <c r="FA1034" s="7"/>
      <c r="FB1034" s="7"/>
      <c r="FC1034" s="7"/>
      <c r="FD1034" s="7"/>
      <c r="FE1034" s="7"/>
      <c r="FF1034" s="7"/>
      <c r="FG1034" s="7"/>
      <c r="FH1034" s="7"/>
      <c r="FI1034" s="7"/>
      <c r="FJ1034" s="7"/>
      <c r="FK1034" s="7"/>
      <c r="FL1034" s="7"/>
      <c r="FM1034" s="7"/>
      <c r="FN1034" s="7"/>
      <c r="FO1034" s="7"/>
      <c r="FP1034" s="7"/>
      <c r="FQ1034" s="7"/>
      <c r="FR1034" s="7"/>
      <c r="FS1034" s="7"/>
      <c r="FT1034" s="7"/>
      <c r="FU1034" s="7"/>
      <c r="FV1034" s="7"/>
      <c r="FW1034" s="7"/>
      <c r="FX1034" s="7"/>
      <c r="FY1034" s="7"/>
      <c r="FZ1034" s="7"/>
      <c r="GA1034" s="7"/>
      <c r="GB1034" s="7"/>
      <c r="GC1034" s="7"/>
      <c r="GD1034" s="7"/>
      <c r="GE1034" s="7"/>
      <c r="GF1034" s="7"/>
      <c r="GG1034" s="7"/>
      <c r="GH1034" s="7"/>
      <c r="GI1034" s="7"/>
      <c r="GJ1034" s="7"/>
      <c r="GK1034" s="7"/>
      <c r="GL1034" s="7"/>
      <c r="GM1034" s="7"/>
      <c r="GN1034" s="7"/>
      <c r="GO1034" s="7"/>
      <c r="GP1034" s="7"/>
      <c r="GQ1034" s="7"/>
      <c r="GR1034" s="7"/>
      <c r="GS1034" s="7"/>
      <c r="GT1034" s="7"/>
      <c r="GU1034" s="7"/>
      <c r="GV1034" s="7"/>
      <c r="GW1034" s="7"/>
      <c r="GX1034" s="7"/>
      <c r="GY1034" s="7"/>
      <c r="GZ1034" s="7"/>
      <c r="HA1034" s="7"/>
      <c r="HB1034" s="7"/>
      <c r="HC1034" s="7"/>
      <c r="HD1034" s="7"/>
      <c r="HE1034" s="7"/>
      <c r="HF1034" s="7"/>
      <c r="HG1034" s="7"/>
      <c r="HH1034" s="7"/>
      <c r="HI1034" s="7"/>
      <c r="HJ1034" s="7"/>
      <c r="HK1034" s="7"/>
      <c r="HL1034" s="7"/>
      <c r="HM1034" s="7"/>
      <c r="HN1034" s="7"/>
      <c r="HO1034" s="7"/>
      <c r="HP1034" s="7"/>
      <c r="HQ1034" s="7"/>
      <c r="HR1034" s="7"/>
      <c r="HS1034" s="7"/>
      <c r="HT1034" s="7"/>
      <c r="HU1034" s="7"/>
      <c r="HV1034" s="7"/>
      <c r="HW1034" s="7"/>
      <c r="HX1034" s="7"/>
      <c r="HY1034" s="7"/>
      <c r="HZ1034" s="7"/>
      <c r="IA1034" s="7"/>
      <c r="IB1034" s="7"/>
      <c r="IC1034" s="7"/>
      <c r="ID1034" s="7"/>
      <c r="IE1034" s="7"/>
      <c r="IF1034" s="7"/>
      <c r="IG1034" s="7"/>
      <c r="IH1034" s="7"/>
      <c r="II1034" s="7"/>
      <c r="IJ1034" s="7"/>
      <c r="IK1034" s="7"/>
      <c r="IL1034" s="7"/>
      <c r="IM1034" s="7"/>
      <c r="IN1034" s="7"/>
      <c r="IO1034" s="7"/>
      <c r="IP1034" s="7"/>
      <c r="IQ1034" s="7"/>
    </row>
    <row r="1035" spans="2:251">
      <c r="B1035" s="65"/>
      <c r="C1035" s="15"/>
      <c r="D1035" s="15"/>
      <c r="F1035" s="15"/>
      <c r="G1035" s="14"/>
      <c r="H1035" s="14"/>
      <c r="I1035" s="14"/>
      <c r="J1035" s="15"/>
      <c r="K1035" s="14"/>
      <c r="L1035" s="15"/>
      <c r="M1035" s="15"/>
      <c r="N1035" s="15"/>
      <c r="O1035" s="15"/>
      <c r="P1035" s="15"/>
      <c r="Q1035" s="14"/>
      <c r="R1035" s="15"/>
      <c r="S1035" s="15"/>
      <c r="T1035" s="15"/>
      <c r="U1035" s="15"/>
      <c r="V1035" s="15"/>
      <c r="W1035" s="18"/>
      <c r="X1035" s="15"/>
      <c r="Y1035" s="15"/>
      <c r="Z1035" s="18"/>
      <c r="AA1035" s="15"/>
      <c r="AB1035" s="15"/>
      <c r="AC1035" s="18"/>
      <c r="AD1035" s="16"/>
      <c r="AE1035" s="16"/>
      <c r="AF1035" s="11"/>
      <c r="AG1035" s="15"/>
      <c r="AH1035" s="15"/>
      <c r="AI1035" s="18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4"/>
      <c r="AV1035" s="15"/>
      <c r="AW1035" s="15"/>
      <c r="AX1035" s="15"/>
      <c r="AY1035" s="15"/>
      <c r="AZ1035" s="15"/>
      <c r="BA1035" s="15"/>
      <c r="BB1035" s="15"/>
      <c r="BC1035" s="15"/>
      <c r="BD1035" s="14"/>
      <c r="BE1035" s="15"/>
      <c r="BF1035" s="15"/>
      <c r="BG1035" s="16"/>
      <c r="BH1035" s="15"/>
      <c r="BI1035" s="15"/>
      <c r="BJ1035" s="7"/>
      <c r="BK1035" s="7"/>
      <c r="BL1035" s="15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7"/>
      <c r="BZ1035" s="7"/>
      <c r="CA1035" s="7"/>
      <c r="CB1035" s="7"/>
      <c r="CC1035" s="7"/>
      <c r="CD1035" s="7"/>
      <c r="CE1035" s="7"/>
      <c r="CF1035" s="7"/>
      <c r="CG1035" s="7"/>
      <c r="CH1035" s="7"/>
      <c r="CI1035" s="7"/>
      <c r="CJ1035" s="7"/>
      <c r="CK1035" s="7"/>
      <c r="CL1035" s="7"/>
      <c r="CM1035" s="7"/>
      <c r="CN1035" s="7"/>
      <c r="CO1035" s="7"/>
      <c r="CP1035" s="7"/>
      <c r="CQ1035" s="7"/>
      <c r="CR1035" s="7"/>
      <c r="CS1035" s="7"/>
      <c r="CT1035" s="7"/>
      <c r="CU1035" s="7"/>
      <c r="CV1035" s="7"/>
      <c r="CW1035" s="7"/>
      <c r="CX1035" s="7"/>
      <c r="CY1035" s="7"/>
      <c r="CZ1035" s="7"/>
      <c r="DA1035" s="7"/>
      <c r="DB1035" s="7"/>
      <c r="DC1035" s="7"/>
      <c r="DD1035" s="7"/>
      <c r="DE1035" s="7"/>
      <c r="DF1035" s="7"/>
      <c r="DG1035" s="7"/>
      <c r="DH1035" s="7"/>
      <c r="DI1035" s="7"/>
      <c r="DJ1035" s="7"/>
      <c r="DK1035" s="7"/>
      <c r="DL1035" s="7"/>
      <c r="DM1035" s="7"/>
      <c r="DN1035" s="7"/>
      <c r="DO1035" s="7"/>
      <c r="DP1035" s="7"/>
      <c r="DQ1035" s="7"/>
      <c r="DR1035" s="7"/>
      <c r="DS1035" s="7"/>
      <c r="DT1035" s="7"/>
      <c r="DU1035" s="7"/>
      <c r="DV1035" s="7"/>
      <c r="DW1035" s="7"/>
      <c r="DX1035" s="7"/>
      <c r="DY1035" s="7"/>
      <c r="DZ1035" s="7"/>
      <c r="EA1035" s="7"/>
      <c r="EB1035" s="7"/>
      <c r="EC1035" s="7"/>
      <c r="ED1035" s="7"/>
      <c r="EE1035" s="7"/>
      <c r="EF1035" s="7"/>
      <c r="EG1035" s="7"/>
      <c r="EH1035" s="7"/>
      <c r="EI1035" s="7"/>
      <c r="EJ1035" s="7"/>
      <c r="EK1035" s="7"/>
      <c r="EL1035" s="7"/>
      <c r="EM1035" s="7"/>
      <c r="EN1035" s="7"/>
      <c r="EO1035" s="7"/>
      <c r="EP1035" s="7"/>
      <c r="EQ1035" s="7"/>
      <c r="ER1035" s="7"/>
      <c r="ES1035" s="7"/>
      <c r="ET1035" s="7"/>
      <c r="EU1035" s="7"/>
      <c r="EV1035" s="7"/>
      <c r="EW1035" s="7"/>
      <c r="EX1035" s="7"/>
      <c r="EY1035" s="7"/>
      <c r="EZ1035" s="7"/>
      <c r="FA1035" s="7"/>
      <c r="FB1035" s="7"/>
      <c r="FC1035" s="7"/>
      <c r="FD1035" s="7"/>
      <c r="FE1035" s="7"/>
      <c r="FF1035" s="7"/>
      <c r="FG1035" s="7"/>
      <c r="FH1035" s="7"/>
      <c r="FI1035" s="7"/>
      <c r="FJ1035" s="7"/>
      <c r="FK1035" s="7"/>
      <c r="FL1035" s="7"/>
      <c r="FM1035" s="7"/>
      <c r="FN1035" s="7"/>
      <c r="FO1035" s="7"/>
      <c r="FP1035" s="7"/>
      <c r="FQ1035" s="7"/>
      <c r="FR1035" s="7"/>
      <c r="FS1035" s="7"/>
      <c r="FT1035" s="7"/>
      <c r="FU1035" s="7"/>
      <c r="FV1035" s="7"/>
      <c r="FW1035" s="7"/>
      <c r="FX1035" s="7"/>
      <c r="FY1035" s="7"/>
      <c r="FZ1035" s="7"/>
      <c r="GA1035" s="7"/>
      <c r="GB1035" s="7"/>
      <c r="GC1035" s="7"/>
      <c r="GD1035" s="7"/>
      <c r="GE1035" s="7"/>
      <c r="GF1035" s="7"/>
      <c r="GG1035" s="7"/>
      <c r="GH1035" s="7"/>
      <c r="GI1035" s="7"/>
      <c r="GJ1035" s="7"/>
      <c r="GK1035" s="7"/>
      <c r="GL1035" s="7"/>
      <c r="GM1035" s="7"/>
      <c r="GN1035" s="7"/>
      <c r="GO1035" s="7"/>
      <c r="GP1035" s="7"/>
      <c r="GQ1035" s="7"/>
      <c r="GR1035" s="7"/>
      <c r="GS1035" s="7"/>
      <c r="GT1035" s="7"/>
      <c r="GU1035" s="7"/>
      <c r="GV1035" s="7"/>
      <c r="GW1035" s="7"/>
      <c r="GX1035" s="7"/>
      <c r="GY1035" s="7"/>
      <c r="GZ1035" s="7"/>
      <c r="HA1035" s="7"/>
      <c r="HB1035" s="7"/>
      <c r="HC1035" s="7"/>
      <c r="HD1035" s="7"/>
      <c r="HE1035" s="7"/>
      <c r="HF1035" s="7"/>
      <c r="HG1035" s="7"/>
      <c r="HH1035" s="7"/>
      <c r="HI1035" s="7"/>
      <c r="HJ1035" s="7"/>
      <c r="HK1035" s="7"/>
      <c r="HL1035" s="7"/>
      <c r="HM1035" s="7"/>
      <c r="HN1035" s="7"/>
      <c r="HO1035" s="7"/>
      <c r="HP1035" s="7"/>
      <c r="HQ1035" s="7"/>
      <c r="HR1035" s="7"/>
      <c r="HS1035" s="7"/>
      <c r="HT1035" s="7"/>
      <c r="HU1035" s="7"/>
      <c r="HV1035" s="7"/>
      <c r="HW1035" s="7"/>
      <c r="HX1035" s="7"/>
      <c r="HY1035" s="7"/>
      <c r="HZ1035" s="7"/>
      <c r="IA1035" s="7"/>
      <c r="IB1035" s="7"/>
      <c r="IC1035" s="7"/>
      <c r="ID1035" s="7"/>
      <c r="IE1035" s="7"/>
      <c r="IF1035" s="7"/>
      <c r="IG1035" s="7"/>
      <c r="IH1035" s="7"/>
      <c r="II1035" s="7"/>
      <c r="IJ1035" s="7"/>
      <c r="IK1035" s="7"/>
      <c r="IL1035" s="7"/>
      <c r="IM1035" s="7"/>
      <c r="IN1035" s="7"/>
      <c r="IO1035" s="7"/>
      <c r="IP1035" s="7"/>
      <c r="IQ1035" s="7"/>
    </row>
    <row r="1036" spans="2:251">
      <c r="B1036" s="65"/>
      <c r="C1036" s="15"/>
      <c r="D1036" s="15"/>
      <c r="F1036" s="15"/>
      <c r="G1036" s="14"/>
      <c r="H1036" s="14"/>
      <c r="I1036" s="14"/>
      <c r="J1036" s="15"/>
      <c r="K1036" s="14"/>
      <c r="L1036" s="15"/>
      <c r="M1036" s="15"/>
      <c r="N1036" s="15"/>
      <c r="O1036" s="15"/>
      <c r="P1036" s="15"/>
      <c r="Q1036" s="14"/>
      <c r="R1036" s="15"/>
      <c r="S1036" s="15"/>
      <c r="T1036" s="15"/>
      <c r="U1036" s="15"/>
      <c r="V1036" s="15"/>
      <c r="W1036" s="18"/>
      <c r="X1036" s="15"/>
      <c r="Y1036" s="15"/>
      <c r="Z1036" s="18"/>
      <c r="AA1036" s="15"/>
      <c r="AB1036" s="15"/>
      <c r="AC1036" s="18"/>
      <c r="AD1036" s="16"/>
      <c r="AE1036" s="16"/>
      <c r="AF1036" s="11"/>
      <c r="AG1036" s="15"/>
      <c r="AH1036" s="15"/>
      <c r="AI1036" s="18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4"/>
      <c r="AV1036" s="15"/>
      <c r="AW1036" s="15"/>
      <c r="AX1036" s="15"/>
      <c r="AY1036" s="15"/>
      <c r="AZ1036" s="15"/>
      <c r="BA1036" s="15"/>
      <c r="BB1036" s="15"/>
      <c r="BC1036" s="15"/>
      <c r="BD1036" s="14"/>
      <c r="BE1036" s="15"/>
      <c r="BF1036" s="15"/>
      <c r="BG1036" s="16"/>
      <c r="BH1036" s="15"/>
      <c r="BI1036" s="15"/>
      <c r="BJ1036" s="7"/>
      <c r="BK1036" s="7"/>
      <c r="BL1036" s="15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  <c r="BY1036" s="7"/>
      <c r="BZ1036" s="7"/>
      <c r="CA1036" s="7"/>
      <c r="CB1036" s="7"/>
      <c r="CC1036" s="7"/>
      <c r="CD1036" s="7"/>
      <c r="CE1036" s="7"/>
      <c r="CF1036" s="7"/>
      <c r="CG1036" s="7"/>
      <c r="CH1036" s="7"/>
      <c r="CI1036" s="7"/>
      <c r="CJ1036" s="7"/>
      <c r="CK1036" s="7"/>
      <c r="CL1036" s="7"/>
      <c r="CM1036" s="7"/>
      <c r="CN1036" s="7"/>
      <c r="CO1036" s="7"/>
      <c r="CP1036" s="7"/>
      <c r="CQ1036" s="7"/>
      <c r="CR1036" s="7"/>
      <c r="CS1036" s="7"/>
      <c r="CT1036" s="7"/>
      <c r="CU1036" s="7"/>
      <c r="CV1036" s="7"/>
      <c r="CW1036" s="7"/>
      <c r="CX1036" s="7"/>
      <c r="CY1036" s="7"/>
      <c r="CZ1036" s="7"/>
      <c r="DA1036" s="7"/>
      <c r="DB1036" s="7"/>
      <c r="DC1036" s="7"/>
      <c r="DD1036" s="7"/>
      <c r="DE1036" s="7"/>
      <c r="DF1036" s="7"/>
      <c r="DG1036" s="7"/>
      <c r="DH1036" s="7"/>
      <c r="DI1036" s="7"/>
      <c r="DJ1036" s="7"/>
      <c r="DK1036" s="7"/>
      <c r="DL1036" s="7"/>
      <c r="DM1036" s="7"/>
      <c r="DN1036" s="7"/>
      <c r="DO1036" s="7"/>
      <c r="DP1036" s="7"/>
      <c r="DQ1036" s="7"/>
      <c r="DR1036" s="7"/>
      <c r="DS1036" s="7"/>
      <c r="DT1036" s="7"/>
      <c r="DU1036" s="7"/>
      <c r="DV1036" s="7"/>
      <c r="DW1036" s="7"/>
      <c r="DX1036" s="7"/>
      <c r="DY1036" s="7"/>
      <c r="DZ1036" s="7"/>
      <c r="EA1036" s="7"/>
      <c r="EB1036" s="7"/>
      <c r="EC1036" s="7"/>
      <c r="ED1036" s="7"/>
      <c r="EE1036" s="7"/>
      <c r="EF1036" s="7"/>
      <c r="EG1036" s="7"/>
      <c r="EH1036" s="7"/>
      <c r="EI1036" s="7"/>
      <c r="EJ1036" s="7"/>
      <c r="EK1036" s="7"/>
      <c r="EL1036" s="7"/>
      <c r="EM1036" s="7"/>
      <c r="EN1036" s="7"/>
      <c r="EO1036" s="7"/>
      <c r="EP1036" s="7"/>
      <c r="EQ1036" s="7"/>
      <c r="ER1036" s="7"/>
      <c r="ES1036" s="7"/>
      <c r="ET1036" s="7"/>
      <c r="EU1036" s="7"/>
      <c r="EV1036" s="7"/>
      <c r="EW1036" s="7"/>
      <c r="EX1036" s="7"/>
      <c r="EY1036" s="7"/>
      <c r="EZ1036" s="7"/>
      <c r="FA1036" s="7"/>
      <c r="FB1036" s="7"/>
      <c r="FC1036" s="7"/>
      <c r="FD1036" s="7"/>
      <c r="FE1036" s="7"/>
      <c r="FF1036" s="7"/>
      <c r="FG1036" s="7"/>
      <c r="FH1036" s="7"/>
      <c r="FI1036" s="7"/>
      <c r="FJ1036" s="7"/>
      <c r="FK1036" s="7"/>
      <c r="FL1036" s="7"/>
      <c r="FM1036" s="7"/>
      <c r="FN1036" s="7"/>
      <c r="FO1036" s="7"/>
      <c r="FP1036" s="7"/>
      <c r="FQ1036" s="7"/>
      <c r="FR1036" s="7"/>
      <c r="FS1036" s="7"/>
      <c r="FT1036" s="7"/>
      <c r="FU1036" s="7"/>
      <c r="FV1036" s="7"/>
      <c r="FW1036" s="7"/>
      <c r="FX1036" s="7"/>
      <c r="FY1036" s="7"/>
      <c r="FZ1036" s="7"/>
      <c r="GA1036" s="7"/>
      <c r="GB1036" s="7"/>
      <c r="GC1036" s="7"/>
      <c r="GD1036" s="7"/>
      <c r="GE1036" s="7"/>
      <c r="GF1036" s="7"/>
      <c r="GG1036" s="7"/>
      <c r="GH1036" s="7"/>
      <c r="GI1036" s="7"/>
      <c r="GJ1036" s="7"/>
      <c r="GK1036" s="7"/>
      <c r="GL1036" s="7"/>
      <c r="GM1036" s="7"/>
      <c r="GN1036" s="7"/>
      <c r="GO1036" s="7"/>
      <c r="GP1036" s="7"/>
      <c r="GQ1036" s="7"/>
      <c r="GR1036" s="7"/>
      <c r="GS1036" s="7"/>
      <c r="GT1036" s="7"/>
      <c r="GU1036" s="7"/>
      <c r="GV1036" s="7"/>
      <c r="GW1036" s="7"/>
      <c r="GX1036" s="7"/>
      <c r="GY1036" s="7"/>
      <c r="GZ1036" s="7"/>
      <c r="HA1036" s="7"/>
      <c r="HB1036" s="7"/>
      <c r="HC1036" s="7"/>
      <c r="HD1036" s="7"/>
      <c r="HE1036" s="7"/>
      <c r="HF1036" s="7"/>
      <c r="HG1036" s="7"/>
      <c r="HH1036" s="7"/>
      <c r="HI1036" s="7"/>
      <c r="HJ1036" s="7"/>
      <c r="HK1036" s="7"/>
      <c r="HL1036" s="7"/>
      <c r="HM1036" s="7"/>
      <c r="HN1036" s="7"/>
      <c r="HO1036" s="7"/>
      <c r="HP1036" s="7"/>
      <c r="HQ1036" s="7"/>
      <c r="HR1036" s="7"/>
      <c r="HS1036" s="7"/>
      <c r="HT1036" s="7"/>
      <c r="HU1036" s="7"/>
      <c r="HV1036" s="7"/>
      <c r="HW1036" s="7"/>
      <c r="HX1036" s="7"/>
      <c r="HY1036" s="7"/>
      <c r="HZ1036" s="7"/>
      <c r="IA1036" s="7"/>
      <c r="IB1036" s="7"/>
      <c r="IC1036" s="7"/>
      <c r="ID1036" s="7"/>
      <c r="IE1036" s="7"/>
      <c r="IF1036" s="7"/>
      <c r="IG1036" s="7"/>
      <c r="IH1036" s="7"/>
      <c r="II1036" s="7"/>
      <c r="IJ1036" s="7"/>
      <c r="IK1036" s="7"/>
      <c r="IL1036" s="7"/>
      <c r="IM1036" s="7"/>
      <c r="IN1036" s="7"/>
      <c r="IO1036" s="7"/>
      <c r="IP1036" s="7"/>
      <c r="IQ1036" s="7"/>
    </row>
    <row r="1037" spans="2:251">
      <c r="B1037" s="65"/>
      <c r="C1037" s="15"/>
      <c r="D1037" s="15"/>
      <c r="F1037" s="15"/>
      <c r="G1037" s="14"/>
      <c r="H1037" s="14"/>
      <c r="I1037" s="14"/>
      <c r="J1037" s="15"/>
      <c r="K1037" s="14"/>
      <c r="L1037" s="15"/>
      <c r="M1037" s="15"/>
      <c r="N1037" s="15"/>
      <c r="O1037" s="15"/>
      <c r="P1037" s="15"/>
      <c r="Q1037" s="14"/>
      <c r="R1037" s="15"/>
      <c r="S1037" s="15"/>
      <c r="T1037" s="15"/>
      <c r="U1037" s="15"/>
      <c r="V1037" s="15"/>
      <c r="W1037" s="18"/>
      <c r="X1037" s="15"/>
      <c r="Y1037" s="15"/>
      <c r="Z1037" s="18"/>
      <c r="AA1037" s="15"/>
      <c r="AB1037" s="15"/>
      <c r="AC1037" s="18"/>
      <c r="AD1037" s="16"/>
      <c r="AE1037" s="16"/>
      <c r="AF1037" s="11"/>
      <c r="AG1037" s="15"/>
      <c r="AH1037" s="15"/>
      <c r="AI1037" s="18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4"/>
      <c r="AV1037" s="15"/>
      <c r="AW1037" s="15"/>
      <c r="AX1037" s="15"/>
      <c r="AY1037" s="15"/>
      <c r="AZ1037" s="15"/>
      <c r="BA1037" s="15"/>
      <c r="BB1037" s="15"/>
      <c r="BC1037" s="15"/>
      <c r="BD1037" s="14"/>
      <c r="BE1037" s="15"/>
      <c r="BF1037" s="15"/>
      <c r="BG1037" s="15"/>
      <c r="BH1037" s="15"/>
      <c r="BI1037" s="15"/>
      <c r="BJ1037" s="7"/>
      <c r="BK1037" s="7"/>
      <c r="BL1037" s="15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  <c r="BZ1037" s="7"/>
      <c r="CA1037" s="7"/>
      <c r="CB1037" s="7"/>
      <c r="CC1037" s="7"/>
      <c r="CD1037" s="7"/>
      <c r="CE1037" s="7"/>
      <c r="CF1037" s="7"/>
      <c r="CG1037" s="7"/>
      <c r="CH1037" s="7"/>
      <c r="CI1037" s="7"/>
      <c r="CJ1037" s="7"/>
      <c r="CK1037" s="7"/>
      <c r="CL1037" s="7"/>
      <c r="CM1037" s="7"/>
      <c r="CN1037" s="7"/>
      <c r="CO1037" s="7"/>
      <c r="CP1037" s="7"/>
      <c r="CQ1037" s="7"/>
      <c r="CR1037" s="7"/>
      <c r="CS1037" s="7"/>
      <c r="CT1037" s="7"/>
      <c r="CU1037" s="7"/>
      <c r="CV1037" s="7"/>
      <c r="CW1037" s="7"/>
      <c r="CX1037" s="7"/>
      <c r="CY1037" s="7"/>
      <c r="CZ1037" s="7"/>
      <c r="DA1037" s="7"/>
      <c r="DB1037" s="7"/>
      <c r="DC1037" s="7"/>
      <c r="DD1037" s="7"/>
      <c r="DE1037" s="7"/>
      <c r="DF1037" s="7"/>
      <c r="DG1037" s="7"/>
      <c r="DH1037" s="7"/>
      <c r="DI1037" s="7"/>
      <c r="DJ1037" s="7"/>
      <c r="DK1037" s="7"/>
      <c r="DL1037" s="7"/>
      <c r="DM1037" s="7"/>
      <c r="DN1037" s="7"/>
      <c r="DO1037" s="7"/>
      <c r="DP1037" s="7"/>
      <c r="DQ1037" s="7"/>
      <c r="DR1037" s="7"/>
      <c r="DS1037" s="7"/>
      <c r="DT1037" s="7"/>
      <c r="DU1037" s="7"/>
      <c r="DV1037" s="7"/>
      <c r="DW1037" s="7"/>
      <c r="DX1037" s="7"/>
      <c r="DY1037" s="7"/>
      <c r="DZ1037" s="7"/>
      <c r="EA1037" s="7"/>
      <c r="EB1037" s="7"/>
      <c r="EC1037" s="7"/>
      <c r="ED1037" s="7"/>
      <c r="EE1037" s="7"/>
      <c r="EF1037" s="7"/>
      <c r="EG1037" s="7"/>
      <c r="EH1037" s="7"/>
      <c r="EI1037" s="7"/>
      <c r="EJ1037" s="7"/>
      <c r="EK1037" s="7"/>
      <c r="EL1037" s="7"/>
      <c r="EM1037" s="7"/>
      <c r="EN1037" s="7"/>
      <c r="EO1037" s="7"/>
      <c r="EP1037" s="7"/>
      <c r="EQ1037" s="7"/>
      <c r="ER1037" s="7"/>
      <c r="ES1037" s="7"/>
      <c r="ET1037" s="7"/>
      <c r="EU1037" s="7"/>
      <c r="EV1037" s="7"/>
      <c r="EW1037" s="7"/>
      <c r="EX1037" s="7"/>
      <c r="EY1037" s="7"/>
      <c r="EZ1037" s="7"/>
      <c r="FA1037" s="7"/>
      <c r="FB1037" s="7"/>
      <c r="FC1037" s="7"/>
      <c r="FD1037" s="7"/>
      <c r="FE1037" s="7"/>
      <c r="FF1037" s="7"/>
      <c r="FG1037" s="7"/>
      <c r="FH1037" s="7"/>
      <c r="FI1037" s="7"/>
      <c r="FJ1037" s="7"/>
      <c r="FK1037" s="7"/>
      <c r="FL1037" s="7"/>
      <c r="FM1037" s="7"/>
      <c r="FN1037" s="7"/>
      <c r="FO1037" s="7"/>
      <c r="FP1037" s="7"/>
      <c r="FQ1037" s="7"/>
      <c r="FR1037" s="7"/>
      <c r="FS1037" s="7"/>
      <c r="FT1037" s="7"/>
      <c r="FU1037" s="7"/>
      <c r="FV1037" s="7"/>
      <c r="FW1037" s="7"/>
      <c r="FX1037" s="7"/>
      <c r="FY1037" s="7"/>
      <c r="FZ1037" s="7"/>
      <c r="GA1037" s="7"/>
      <c r="GB1037" s="7"/>
      <c r="GC1037" s="7"/>
      <c r="GD1037" s="7"/>
      <c r="GE1037" s="7"/>
      <c r="GF1037" s="7"/>
      <c r="GG1037" s="7"/>
      <c r="GH1037" s="7"/>
      <c r="GI1037" s="7"/>
      <c r="GJ1037" s="7"/>
      <c r="GK1037" s="7"/>
      <c r="GL1037" s="7"/>
      <c r="GM1037" s="7"/>
      <c r="GN1037" s="7"/>
      <c r="GO1037" s="7"/>
      <c r="GP1037" s="7"/>
      <c r="GQ1037" s="7"/>
      <c r="GR1037" s="7"/>
      <c r="GS1037" s="7"/>
      <c r="GT1037" s="7"/>
      <c r="GU1037" s="7"/>
      <c r="GV1037" s="7"/>
      <c r="GW1037" s="7"/>
      <c r="GX1037" s="7"/>
      <c r="GY1037" s="7"/>
      <c r="GZ1037" s="7"/>
      <c r="HA1037" s="7"/>
      <c r="HB1037" s="7"/>
      <c r="HC1037" s="7"/>
      <c r="HD1037" s="7"/>
      <c r="HE1037" s="7"/>
      <c r="HF1037" s="7"/>
      <c r="HG1037" s="7"/>
      <c r="HH1037" s="7"/>
      <c r="HI1037" s="7"/>
      <c r="HJ1037" s="7"/>
      <c r="HK1037" s="7"/>
      <c r="HL1037" s="7"/>
      <c r="HM1037" s="7"/>
      <c r="HN1037" s="7"/>
      <c r="HO1037" s="7"/>
      <c r="HP1037" s="7"/>
      <c r="HQ1037" s="7"/>
      <c r="HR1037" s="7"/>
      <c r="HS1037" s="7"/>
      <c r="HT1037" s="7"/>
      <c r="HU1037" s="7"/>
      <c r="HV1037" s="7"/>
      <c r="HW1037" s="7"/>
      <c r="HX1037" s="7"/>
      <c r="HY1037" s="7"/>
      <c r="HZ1037" s="7"/>
      <c r="IA1037" s="7"/>
      <c r="IB1037" s="7"/>
      <c r="IC1037" s="7"/>
      <c r="ID1037" s="7"/>
      <c r="IE1037" s="7"/>
      <c r="IF1037" s="7"/>
      <c r="IG1037" s="7"/>
      <c r="IH1037" s="7"/>
      <c r="II1037" s="7"/>
      <c r="IJ1037" s="7"/>
      <c r="IK1037" s="7"/>
      <c r="IL1037" s="7"/>
      <c r="IM1037" s="7"/>
      <c r="IN1037" s="7"/>
      <c r="IO1037" s="7"/>
      <c r="IP1037" s="7"/>
      <c r="IQ1037" s="7"/>
    </row>
    <row r="1038" spans="2:251">
      <c r="B1038" s="65"/>
      <c r="C1038" s="15"/>
      <c r="D1038" s="15"/>
      <c r="F1038" s="15"/>
      <c r="G1038" s="14"/>
      <c r="H1038" s="14"/>
      <c r="I1038" s="14"/>
      <c r="J1038" s="15"/>
      <c r="K1038" s="14"/>
      <c r="L1038" s="15"/>
      <c r="M1038" s="15"/>
      <c r="N1038" s="15"/>
      <c r="O1038" s="15"/>
      <c r="P1038" s="15"/>
      <c r="Q1038" s="14"/>
      <c r="R1038" s="15"/>
      <c r="S1038" s="15"/>
      <c r="T1038" s="15"/>
      <c r="U1038" s="15"/>
      <c r="V1038" s="15"/>
      <c r="W1038" s="18"/>
      <c r="X1038" s="15"/>
      <c r="Y1038" s="15"/>
      <c r="Z1038" s="18"/>
      <c r="AA1038" s="15"/>
      <c r="AB1038" s="15"/>
      <c r="AC1038" s="18"/>
      <c r="AD1038" s="16"/>
      <c r="AE1038" s="16"/>
      <c r="AF1038" s="11"/>
      <c r="AG1038" s="15"/>
      <c r="AH1038" s="15"/>
      <c r="AI1038" s="18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4"/>
      <c r="AV1038" s="15"/>
      <c r="AW1038" s="15"/>
      <c r="AX1038" s="15"/>
      <c r="AY1038" s="15"/>
      <c r="AZ1038" s="15"/>
      <c r="BA1038" s="15"/>
      <c r="BB1038" s="15"/>
      <c r="BC1038" s="15"/>
      <c r="BD1038" s="14"/>
      <c r="BE1038" s="15"/>
      <c r="BF1038" s="15"/>
      <c r="BG1038" s="16"/>
      <c r="BH1038" s="15"/>
      <c r="BI1038" s="15"/>
      <c r="BJ1038" s="7"/>
      <c r="BK1038" s="7"/>
      <c r="BL1038" s="15"/>
      <c r="BM1038" s="7"/>
      <c r="BN1038" s="7"/>
      <c r="BO1038" s="7"/>
      <c r="BP1038" s="7"/>
      <c r="BQ1038" s="7"/>
      <c r="BR1038" s="7"/>
      <c r="BS1038" s="7"/>
      <c r="BT1038" s="7"/>
      <c r="BU1038" s="7"/>
      <c r="BV1038" s="7"/>
      <c r="BW1038" s="7"/>
      <c r="BX1038" s="7"/>
      <c r="BY1038" s="7"/>
      <c r="BZ1038" s="7"/>
      <c r="CA1038" s="7"/>
      <c r="CB1038" s="7"/>
      <c r="CC1038" s="7"/>
      <c r="CD1038" s="7"/>
      <c r="CE1038" s="7"/>
      <c r="CF1038" s="7"/>
      <c r="CG1038" s="7"/>
      <c r="CH1038" s="7"/>
      <c r="CI1038" s="7"/>
      <c r="CJ1038" s="7"/>
      <c r="CK1038" s="7"/>
      <c r="CL1038" s="7"/>
      <c r="CM1038" s="7"/>
      <c r="CN1038" s="7"/>
      <c r="CO1038" s="7"/>
      <c r="CP1038" s="7"/>
      <c r="CQ1038" s="7"/>
      <c r="CR1038" s="7"/>
      <c r="CS1038" s="7"/>
      <c r="CT1038" s="7"/>
      <c r="CU1038" s="7"/>
      <c r="CV1038" s="7"/>
      <c r="CW1038" s="7"/>
      <c r="CX1038" s="7"/>
      <c r="CY1038" s="7"/>
      <c r="CZ1038" s="7"/>
      <c r="DA1038" s="7"/>
      <c r="DB1038" s="7"/>
      <c r="DC1038" s="7"/>
      <c r="DD1038" s="7"/>
      <c r="DE1038" s="7"/>
      <c r="DF1038" s="7"/>
      <c r="DG1038" s="7"/>
      <c r="DH1038" s="7"/>
      <c r="DI1038" s="7"/>
      <c r="DJ1038" s="7"/>
      <c r="DK1038" s="7"/>
      <c r="DL1038" s="7"/>
      <c r="DM1038" s="7"/>
      <c r="DN1038" s="7"/>
      <c r="DO1038" s="7"/>
      <c r="DP1038" s="7"/>
      <c r="DQ1038" s="7"/>
      <c r="DR1038" s="7"/>
      <c r="DS1038" s="7"/>
      <c r="DT1038" s="7"/>
      <c r="DU1038" s="7"/>
      <c r="DV1038" s="7"/>
      <c r="DW1038" s="7"/>
      <c r="DX1038" s="7"/>
      <c r="DY1038" s="7"/>
      <c r="DZ1038" s="7"/>
      <c r="EA1038" s="7"/>
      <c r="EB1038" s="7"/>
      <c r="EC1038" s="7"/>
      <c r="ED1038" s="7"/>
      <c r="EE1038" s="7"/>
      <c r="EF1038" s="7"/>
      <c r="EG1038" s="7"/>
      <c r="EH1038" s="7"/>
      <c r="EI1038" s="7"/>
      <c r="EJ1038" s="7"/>
      <c r="EK1038" s="7"/>
      <c r="EL1038" s="7"/>
      <c r="EM1038" s="7"/>
      <c r="EN1038" s="7"/>
      <c r="EO1038" s="7"/>
      <c r="EP1038" s="7"/>
      <c r="EQ1038" s="7"/>
      <c r="ER1038" s="7"/>
      <c r="ES1038" s="7"/>
      <c r="ET1038" s="7"/>
      <c r="EU1038" s="7"/>
      <c r="EV1038" s="7"/>
      <c r="EW1038" s="7"/>
      <c r="EX1038" s="7"/>
      <c r="EY1038" s="7"/>
      <c r="EZ1038" s="7"/>
      <c r="FA1038" s="7"/>
      <c r="FB1038" s="7"/>
      <c r="FC1038" s="7"/>
      <c r="FD1038" s="7"/>
      <c r="FE1038" s="7"/>
      <c r="FF1038" s="7"/>
      <c r="FG1038" s="7"/>
      <c r="FH1038" s="7"/>
      <c r="FI1038" s="7"/>
      <c r="FJ1038" s="7"/>
      <c r="FK1038" s="7"/>
      <c r="FL1038" s="7"/>
      <c r="FM1038" s="7"/>
      <c r="FN1038" s="7"/>
      <c r="FO1038" s="7"/>
      <c r="FP1038" s="7"/>
      <c r="FQ1038" s="7"/>
      <c r="FR1038" s="7"/>
      <c r="FS1038" s="7"/>
      <c r="FT1038" s="7"/>
      <c r="FU1038" s="7"/>
      <c r="FV1038" s="7"/>
      <c r="FW1038" s="7"/>
      <c r="FX1038" s="7"/>
      <c r="FY1038" s="7"/>
      <c r="FZ1038" s="7"/>
      <c r="GA1038" s="7"/>
      <c r="GB1038" s="7"/>
      <c r="GC1038" s="7"/>
      <c r="GD1038" s="7"/>
      <c r="GE1038" s="7"/>
      <c r="GF1038" s="7"/>
      <c r="GG1038" s="7"/>
      <c r="GH1038" s="7"/>
      <c r="GI1038" s="7"/>
      <c r="GJ1038" s="7"/>
      <c r="GK1038" s="7"/>
      <c r="GL1038" s="7"/>
      <c r="GM1038" s="7"/>
      <c r="GN1038" s="7"/>
      <c r="GO1038" s="7"/>
      <c r="GP1038" s="7"/>
      <c r="GQ1038" s="7"/>
      <c r="GR1038" s="7"/>
      <c r="GS1038" s="7"/>
      <c r="GT1038" s="7"/>
      <c r="GU1038" s="7"/>
      <c r="GV1038" s="7"/>
      <c r="GW1038" s="7"/>
      <c r="GX1038" s="7"/>
      <c r="GY1038" s="7"/>
      <c r="GZ1038" s="7"/>
      <c r="HA1038" s="7"/>
      <c r="HB1038" s="7"/>
      <c r="HC1038" s="7"/>
      <c r="HD1038" s="7"/>
      <c r="HE1038" s="7"/>
      <c r="HF1038" s="7"/>
      <c r="HG1038" s="7"/>
      <c r="HH1038" s="7"/>
      <c r="HI1038" s="7"/>
      <c r="HJ1038" s="7"/>
      <c r="HK1038" s="7"/>
      <c r="HL1038" s="7"/>
      <c r="HM1038" s="7"/>
      <c r="HN1038" s="7"/>
      <c r="HO1038" s="7"/>
      <c r="HP1038" s="7"/>
      <c r="HQ1038" s="7"/>
      <c r="HR1038" s="7"/>
      <c r="HS1038" s="7"/>
      <c r="HT1038" s="7"/>
      <c r="HU1038" s="7"/>
      <c r="HV1038" s="7"/>
      <c r="HW1038" s="7"/>
      <c r="HX1038" s="7"/>
      <c r="HY1038" s="7"/>
      <c r="HZ1038" s="7"/>
      <c r="IA1038" s="7"/>
      <c r="IB1038" s="7"/>
      <c r="IC1038" s="7"/>
      <c r="ID1038" s="7"/>
      <c r="IE1038" s="7"/>
      <c r="IF1038" s="7"/>
      <c r="IG1038" s="7"/>
      <c r="IH1038" s="7"/>
      <c r="II1038" s="7"/>
      <c r="IJ1038" s="7"/>
      <c r="IK1038" s="7"/>
      <c r="IL1038" s="7"/>
      <c r="IM1038" s="7"/>
      <c r="IN1038" s="7"/>
      <c r="IO1038" s="7"/>
      <c r="IP1038" s="7"/>
      <c r="IQ1038" s="7"/>
    </row>
    <row r="1039" spans="2:251">
      <c r="B1039" s="65"/>
      <c r="C1039" s="15"/>
      <c r="D1039" s="15"/>
      <c r="F1039" s="15"/>
      <c r="G1039" s="14"/>
      <c r="H1039" s="14"/>
      <c r="I1039" s="14"/>
      <c r="J1039" s="15"/>
      <c r="K1039" s="14"/>
      <c r="L1039" s="15"/>
      <c r="M1039" s="15"/>
      <c r="N1039" s="15"/>
      <c r="O1039" s="15"/>
      <c r="P1039" s="15"/>
      <c r="Q1039" s="14"/>
      <c r="R1039" s="15"/>
      <c r="S1039" s="15"/>
      <c r="T1039" s="15"/>
      <c r="U1039" s="15"/>
      <c r="V1039" s="15"/>
      <c r="W1039" s="18"/>
      <c r="X1039" s="15"/>
      <c r="Y1039" s="15"/>
      <c r="Z1039" s="18"/>
      <c r="AA1039" s="15"/>
      <c r="AB1039" s="15"/>
      <c r="AC1039" s="18"/>
      <c r="AD1039" s="16"/>
      <c r="AE1039" s="16"/>
      <c r="AF1039" s="11"/>
      <c r="AG1039" s="15"/>
      <c r="AH1039" s="15"/>
      <c r="AI1039" s="18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4"/>
      <c r="AV1039" s="15"/>
      <c r="AW1039" s="15"/>
      <c r="AX1039" s="15"/>
      <c r="AY1039" s="15"/>
      <c r="AZ1039" s="15"/>
      <c r="BA1039" s="15"/>
      <c r="BB1039" s="15"/>
      <c r="BC1039" s="15"/>
      <c r="BD1039" s="14"/>
      <c r="BE1039" s="15"/>
      <c r="BF1039" s="15"/>
      <c r="BG1039" s="16"/>
      <c r="BH1039" s="15"/>
      <c r="BI1039" s="15"/>
      <c r="BJ1039" s="7"/>
      <c r="BK1039" s="7"/>
      <c r="BL1039" s="15"/>
      <c r="BM1039" s="7"/>
      <c r="BN1039" s="7"/>
      <c r="BO1039" s="7"/>
      <c r="BP1039" s="7"/>
      <c r="BQ1039" s="7"/>
      <c r="BR1039" s="7"/>
      <c r="BS1039" s="7"/>
      <c r="BT1039" s="7"/>
      <c r="BU1039" s="7"/>
      <c r="BV1039" s="7"/>
      <c r="BW1039" s="7"/>
      <c r="BX1039" s="7"/>
      <c r="BY1039" s="7"/>
      <c r="BZ1039" s="7"/>
      <c r="CA1039" s="7"/>
      <c r="CB1039" s="7"/>
      <c r="CC1039" s="7"/>
      <c r="CD1039" s="7"/>
      <c r="CE1039" s="7"/>
      <c r="CF1039" s="7"/>
      <c r="CG1039" s="7"/>
      <c r="CH1039" s="7"/>
      <c r="CI1039" s="7"/>
      <c r="CJ1039" s="7"/>
      <c r="CK1039" s="7"/>
      <c r="CL1039" s="7"/>
      <c r="CM1039" s="7"/>
      <c r="CN1039" s="7"/>
      <c r="CO1039" s="7"/>
      <c r="CP1039" s="7"/>
      <c r="CQ1039" s="7"/>
      <c r="CR1039" s="7"/>
      <c r="CS1039" s="7"/>
      <c r="CT1039" s="7"/>
      <c r="CU1039" s="7"/>
      <c r="CV1039" s="7"/>
      <c r="CW1039" s="7"/>
      <c r="CX1039" s="7"/>
      <c r="CY1039" s="7"/>
      <c r="CZ1039" s="7"/>
      <c r="DA1039" s="7"/>
      <c r="DB1039" s="7"/>
      <c r="DC1039" s="7"/>
      <c r="DD1039" s="7"/>
      <c r="DE1039" s="7"/>
      <c r="DF1039" s="7"/>
      <c r="DG1039" s="7"/>
      <c r="DH1039" s="7"/>
      <c r="DI1039" s="7"/>
      <c r="DJ1039" s="7"/>
      <c r="DK1039" s="7"/>
      <c r="DL1039" s="7"/>
      <c r="DM1039" s="7"/>
      <c r="DN1039" s="7"/>
      <c r="DO1039" s="7"/>
      <c r="DP1039" s="7"/>
      <c r="DQ1039" s="7"/>
      <c r="DR1039" s="7"/>
      <c r="DS1039" s="7"/>
      <c r="DT1039" s="7"/>
      <c r="DU1039" s="7"/>
      <c r="DV1039" s="7"/>
      <c r="DW1039" s="7"/>
      <c r="DX1039" s="7"/>
      <c r="DY1039" s="7"/>
      <c r="DZ1039" s="7"/>
      <c r="EA1039" s="7"/>
      <c r="EB1039" s="7"/>
      <c r="EC1039" s="7"/>
      <c r="ED1039" s="7"/>
      <c r="EE1039" s="7"/>
      <c r="EF1039" s="7"/>
      <c r="EG1039" s="7"/>
      <c r="EH1039" s="7"/>
      <c r="EI1039" s="7"/>
      <c r="EJ1039" s="7"/>
      <c r="EK1039" s="7"/>
      <c r="EL1039" s="7"/>
      <c r="EM1039" s="7"/>
      <c r="EN1039" s="7"/>
      <c r="EO1039" s="7"/>
      <c r="EP1039" s="7"/>
      <c r="EQ1039" s="7"/>
      <c r="ER1039" s="7"/>
      <c r="ES1039" s="7"/>
      <c r="ET1039" s="7"/>
      <c r="EU1039" s="7"/>
      <c r="EV1039" s="7"/>
      <c r="EW1039" s="7"/>
      <c r="EX1039" s="7"/>
      <c r="EY1039" s="7"/>
      <c r="EZ1039" s="7"/>
      <c r="FA1039" s="7"/>
      <c r="FB1039" s="7"/>
      <c r="FC1039" s="7"/>
      <c r="FD1039" s="7"/>
      <c r="FE1039" s="7"/>
      <c r="FF1039" s="7"/>
      <c r="FG1039" s="7"/>
      <c r="FH1039" s="7"/>
      <c r="FI1039" s="7"/>
      <c r="FJ1039" s="7"/>
      <c r="FK1039" s="7"/>
      <c r="FL1039" s="7"/>
      <c r="FM1039" s="7"/>
      <c r="FN1039" s="7"/>
      <c r="FO1039" s="7"/>
      <c r="FP1039" s="7"/>
      <c r="FQ1039" s="7"/>
      <c r="FR1039" s="7"/>
      <c r="FS1039" s="7"/>
      <c r="FT1039" s="7"/>
      <c r="FU1039" s="7"/>
      <c r="FV1039" s="7"/>
      <c r="FW1039" s="7"/>
      <c r="FX1039" s="7"/>
      <c r="FY1039" s="7"/>
      <c r="FZ1039" s="7"/>
      <c r="GA1039" s="7"/>
      <c r="GB1039" s="7"/>
      <c r="GC1039" s="7"/>
      <c r="GD1039" s="7"/>
      <c r="GE1039" s="7"/>
      <c r="GF1039" s="7"/>
      <c r="GG1039" s="7"/>
      <c r="GH1039" s="7"/>
      <c r="GI1039" s="7"/>
      <c r="GJ1039" s="7"/>
      <c r="GK1039" s="7"/>
      <c r="GL1039" s="7"/>
      <c r="GM1039" s="7"/>
      <c r="GN1039" s="7"/>
      <c r="GO1039" s="7"/>
      <c r="GP1039" s="7"/>
      <c r="GQ1039" s="7"/>
      <c r="GR1039" s="7"/>
      <c r="GS1039" s="7"/>
      <c r="GT1039" s="7"/>
      <c r="GU1039" s="7"/>
      <c r="GV1039" s="7"/>
      <c r="GW1039" s="7"/>
      <c r="GX1039" s="7"/>
      <c r="GY1039" s="7"/>
      <c r="GZ1039" s="7"/>
      <c r="HA1039" s="7"/>
      <c r="HB1039" s="7"/>
      <c r="HC1039" s="7"/>
      <c r="HD1039" s="7"/>
      <c r="HE1039" s="7"/>
      <c r="HF1039" s="7"/>
      <c r="HG1039" s="7"/>
      <c r="HH1039" s="7"/>
      <c r="HI1039" s="7"/>
      <c r="HJ1039" s="7"/>
      <c r="HK1039" s="7"/>
      <c r="HL1039" s="7"/>
      <c r="HM1039" s="7"/>
      <c r="HN1039" s="7"/>
      <c r="HO1039" s="7"/>
      <c r="HP1039" s="7"/>
      <c r="HQ1039" s="7"/>
      <c r="HR1039" s="7"/>
      <c r="HS1039" s="7"/>
      <c r="HT1039" s="7"/>
      <c r="HU1039" s="7"/>
      <c r="HV1039" s="7"/>
      <c r="HW1039" s="7"/>
      <c r="HX1039" s="7"/>
      <c r="HY1039" s="7"/>
      <c r="HZ1039" s="7"/>
      <c r="IA1039" s="7"/>
      <c r="IB1039" s="7"/>
      <c r="IC1039" s="7"/>
      <c r="ID1039" s="7"/>
      <c r="IE1039" s="7"/>
      <c r="IF1039" s="7"/>
      <c r="IG1039" s="7"/>
      <c r="IH1039" s="7"/>
      <c r="II1039" s="7"/>
      <c r="IJ1039" s="7"/>
      <c r="IK1039" s="7"/>
      <c r="IL1039" s="7"/>
      <c r="IM1039" s="7"/>
      <c r="IN1039" s="7"/>
      <c r="IO1039" s="7"/>
      <c r="IP1039" s="7"/>
      <c r="IQ1039" s="7"/>
    </row>
    <row r="1040" spans="2:251">
      <c r="B1040" s="65"/>
      <c r="C1040" s="15"/>
      <c r="D1040" s="15"/>
      <c r="F1040" s="15"/>
      <c r="G1040" s="14"/>
      <c r="H1040" s="14"/>
      <c r="I1040" s="14"/>
      <c r="J1040" s="15"/>
      <c r="K1040" s="14"/>
      <c r="L1040" s="15"/>
      <c r="M1040" s="15"/>
      <c r="N1040" s="15"/>
      <c r="O1040" s="15"/>
      <c r="P1040" s="15"/>
      <c r="Q1040" s="14"/>
      <c r="R1040" s="15"/>
      <c r="S1040" s="15"/>
      <c r="T1040" s="15"/>
      <c r="U1040" s="15"/>
      <c r="V1040" s="15"/>
      <c r="W1040" s="18"/>
      <c r="X1040" s="15"/>
      <c r="Y1040" s="15"/>
      <c r="Z1040" s="18"/>
      <c r="AA1040" s="15"/>
      <c r="AB1040" s="15"/>
      <c r="AC1040" s="18"/>
      <c r="AD1040" s="16"/>
      <c r="AE1040" s="16"/>
      <c r="AF1040" s="11"/>
      <c r="AG1040" s="15"/>
      <c r="AH1040" s="15"/>
      <c r="AI1040" s="18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4"/>
      <c r="AV1040" s="15"/>
      <c r="AW1040" s="15"/>
      <c r="AX1040" s="15"/>
      <c r="AY1040" s="15"/>
      <c r="AZ1040" s="15"/>
      <c r="BA1040" s="15"/>
      <c r="BB1040" s="15"/>
      <c r="BC1040" s="15"/>
      <c r="BD1040" s="14"/>
      <c r="BE1040" s="15"/>
      <c r="BF1040" s="15"/>
      <c r="BG1040" s="16"/>
      <c r="BH1040" s="15"/>
      <c r="BI1040" s="15"/>
      <c r="BJ1040" s="7"/>
      <c r="BK1040" s="7"/>
      <c r="BL1040" s="15"/>
      <c r="BM1040" s="7"/>
      <c r="BN1040" s="7"/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  <c r="BY1040" s="7"/>
      <c r="BZ1040" s="7"/>
      <c r="CA1040" s="7"/>
      <c r="CB1040" s="7"/>
      <c r="CC1040" s="7"/>
      <c r="CD1040" s="7"/>
      <c r="CE1040" s="7"/>
      <c r="CF1040" s="7"/>
      <c r="CG1040" s="7"/>
      <c r="CH1040" s="7"/>
      <c r="CI1040" s="7"/>
      <c r="CJ1040" s="7"/>
      <c r="CK1040" s="7"/>
      <c r="CL1040" s="7"/>
      <c r="CM1040" s="7"/>
      <c r="CN1040" s="7"/>
      <c r="CO1040" s="7"/>
      <c r="CP1040" s="7"/>
      <c r="CQ1040" s="7"/>
      <c r="CR1040" s="7"/>
      <c r="CS1040" s="7"/>
      <c r="CT1040" s="7"/>
      <c r="CU1040" s="7"/>
      <c r="CV1040" s="7"/>
      <c r="CW1040" s="7"/>
      <c r="CX1040" s="7"/>
      <c r="CY1040" s="7"/>
      <c r="CZ1040" s="7"/>
      <c r="DA1040" s="7"/>
      <c r="DB1040" s="7"/>
      <c r="DC1040" s="7"/>
      <c r="DD1040" s="7"/>
      <c r="DE1040" s="7"/>
      <c r="DF1040" s="7"/>
      <c r="DG1040" s="7"/>
      <c r="DH1040" s="7"/>
      <c r="DI1040" s="7"/>
      <c r="DJ1040" s="7"/>
      <c r="DK1040" s="7"/>
      <c r="DL1040" s="7"/>
      <c r="DM1040" s="7"/>
      <c r="DN1040" s="7"/>
      <c r="DO1040" s="7"/>
      <c r="DP1040" s="7"/>
      <c r="DQ1040" s="7"/>
      <c r="DR1040" s="7"/>
      <c r="DS1040" s="7"/>
      <c r="DT1040" s="7"/>
      <c r="DU1040" s="7"/>
      <c r="DV1040" s="7"/>
      <c r="DW1040" s="7"/>
      <c r="DX1040" s="7"/>
      <c r="DY1040" s="7"/>
      <c r="DZ1040" s="7"/>
      <c r="EA1040" s="7"/>
      <c r="EB1040" s="7"/>
      <c r="EC1040" s="7"/>
      <c r="ED1040" s="7"/>
      <c r="EE1040" s="7"/>
      <c r="EF1040" s="7"/>
      <c r="EG1040" s="7"/>
      <c r="EH1040" s="7"/>
      <c r="EI1040" s="7"/>
      <c r="EJ1040" s="7"/>
      <c r="EK1040" s="7"/>
      <c r="EL1040" s="7"/>
      <c r="EM1040" s="7"/>
      <c r="EN1040" s="7"/>
      <c r="EO1040" s="7"/>
      <c r="EP1040" s="7"/>
      <c r="EQ1040" s="7"/>
      <c r="ER1040" s="7"/>
      <c r="ES1040" s="7"/>
      <c r="ET1040" s="7"/>
      <c r="EU1040" s="7"/>
      <c r="EV1040" s="7"/>
      <c r="EW1040" s="7"/>
      <c r="EX1040" s="7"/>
      <c r="EY1040" s="7"/>
      <c r="EZ1040" s="7"/>
      <c r="FA1040" s="7"/>
      <c r="FB1040" s="7"/>
      <c r="FC1040" s="7"/>
      <c r="FD1040" s="7"/>
      <c r="FE1040" s="7"/>
      <c r="FF1040" s="7"/>
      <c r="FG1040" s="7"/>
      <c r="FH1040" s="7"/>
      <c r="FI1040" s="7"/>
      <c r="FJ1040" s="7"/>
      <c r="FK1040" s="7"/>
      <c r="FL1040" s="7"/>
      <c r="FM1040" s="7"/>
      <c r="FN1040" s="7"/>
      <c r="FO1040" s="7"/>
      <c r="FP1040" s="7"/>
      <c r="FQ1040" s="7"/>
      <c r="FR1040" s="7"/>
      <c r="FS1040" s="7"/>
      <c r="FT1040" s="7"/>
      <c r="FU1040" s="7"/>
      <c r="FV1040" s="7"/>
      <c r="FW1040" s="7"/>
      <c r="FX1040" s="7"/>
      <c r="FY1040" s="7"/>
      <c r="FZ1040" s="7"/>
      <c r="GA1040" s="7"/>
      <c r="GB1040" s="7"/>
      <c r="GC1040" s="7"/>
      <c r="GD1040" s="7"/>
      <c r="GE1040" s="7"/>
      <c r="GF1040" s="7"/>
      <c r="GG1040" s="7"/>
      <c r="GH1040" s="7"/>
      <c r="GI1040" s="7"/>
      <c r="GJ1040" s="7"/>
      <c r="GK1040" s="7"/>
      <c r="GL1040" s="7"/>
      <c r="GM1040" s="7"/>
      <c r="GN1040" s="7"/>
      <c r="GO1040" s="7"/>
      <c r="GP1040" s="7"/>
      <c r="GQ1040" s="7"/>
      <c r="GR1040" s="7"/>
      <c r="GS1040" s="7"/>
      <c r="GT1040" s="7"/>
      <c r="GU1040" s="7"/>
      <c r="GV1040" s="7"/>
      <c r="GW1040" s="7"/>
      <c r="GX1040" s="7"/>
      <c r="GY1040" s="7"/>
      <c r="GZ1040" s="7"/>
      <c r="HA1040" s="7"/>
      <c r="HB1040" s="7"/>
      <c r="HC1040" s="7"/>
      <c r="HD1040" s="7"/>
      <c r="HE1040" s="7"/>
      <c r="HF1040" s="7"/>
      <c r="HG1040" s="7"/>
      <c r="HH1040" s="7"/>
      <c r="HI1040" s="7"/>
      <c r="HJ1040" s="7"/>
      <c r="HK1040" s="7"/>
      <c r="HL1040" s="7"/>
      <c r="HM1040" s="7"/>
      <c r="HN1040" s="7"/>
      <c r="HO1040" s="7"/>
      <c r="HP1040" s="7"/>
      <c r="HQ1040" s="7"/>
      <c r="HR1040" s="7"/>
      <c r="HS1040" s="7"/>
      <c r="HT1040" s="7"/>
      <c r="HU1040" s="7"/>
      <c r="HV1040" s="7"/>
      <c r="HW1040" s="7"/>
      <c r="HX1040" s="7"/>
      <c r="HY1040" s="7"/>
      <c r="HZ1040" s="7"/>
      <c r="IA1040" s="7"/>
      <c r="IB1040" s="7"/>
      <c r="IC1040" s="7"/>
      <c r="ID1040" s="7"/>
      <c r="IE1040" s="7"/>
      <c r="IF1040" s="7"/>
      <c r="IG1040" s="7"/>
      <c r="IH1040" s="7"/>
      <c r="II1040" s="7"/>
      <c r="IJ1040" s="7"/>
      <c r="IK1040" s="7"/>
      <c r="IL1040" s="7"/>
      <c r="IM1040" s="7"/>
      <c r="IN1040" s="7"/>
      <c r="IO1040" s="7"/>
      <c r="IP1040" s="7"/>
      <c r="IQ1040" s="7"/>
    </row>
    <row r="1041" spans="2:251">
      <c r="B1041" s="65"/>
      <c r="C1041" s="15"/>
      <c r="D1041" s="15"/>
      <c r="F1041" s="15"/>
      <c r="G1041" s="14"/>
      <c r="H1041" s="14"/>
      <c r="I1041" s="14"/>
      <c r="J1041" s="15"/>
      <c r="K1041" s="14"/>
      <c r="L1041" s="15"/>
      <c r="M1041" s="15"/>
      <c r="N1041" s="15"/>
      <c r="O1041" s="15"/>
      <c r="P1041" s="15"/>
      <c r="Q1041" s="14"/>
      <c r="R1041" s="15"/>
      <c r="S1041" s="15"/>
      <c r="T1041" s="15"/>
      <c r="U1041" s="15"/>
      <c r="V1041" s="15"/>
      <c r="W1041" s="18"/>
      <c r="X1041" s="15"/>
      <c r="Y1041" s="15"/>
      <c r="Z1041" s="18"/>
      <c r="AA1041" s="15"/>
      <c r="AB1041" s="15"/>
      <c r="AC1041" s="18"/>
      <c r="AD1041" s="16"/>
      <c r="AE1041" s="16"/>
      <c r="AF1041" s="11"/>
      <c r="AG1041" s="15"/>
      <c r="AH1041" s="15"/>
      <c r="AI1041" s="18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4"/>
      <c r="AV1041" s="15"/>
      <c r="AW1041" s="15"/>
      <c r="AX1041" s="15"/>
      <c r="AY1041" s="15"/>
      <c r="AZ1041" s="15"/>
      <c r="BA1041" s="15"/>
      <c r="BB1041" s="15"/>
      <c r="BC1041" s="15"/>
      <c r="BD1041" s="14"/>
      <c r="BE1041" s="15"/>
      <c r="BF1041" s="15"/>
      <c r="BG1041" s="16"/>
      <c r="BH1041" s="15"/>
      <c r="BI1041" s="15"/>
      <c r="BJ1041" s="7"/>
      <c r="BK1041" s="7"/>
      <c r="BL1041" s="15"/>
      <c r="BM1041" s="7"/>
      <c r="BN1041" s="7"/>
      <c r="BO1041" s="7"/>
      <c r="BP1041" s="7"/>
      <c r="BQ1041" s="7"/>
      <c r="BR1041" s="7"/>
      <c r="BS1041" s="7"/>
      <c r="BT1041" s="7"/>
      <c r="BU1041" s="7"/>
      <c r="BV1041" s="7"/>
      <c r="BW1041" s="7"/>
      <c r="BX1041" s="7"/>
      <c r="BY1041" s="7"/>
      <c r="BZ1041" s="7"/>
      <c r="CA1041" s="7"/>
      <c r="CB1041" s="7"/>
      <c r="CC1041" s="7"/>
      <c r="CD1041" s="7"/>
      <c r="CE1041" s="7"/>
      <c r="CF1041" s="7"/>
      <c r="CG1041" s="7"/>
      <c r="CH1041" s="7"/>
      <c r="CI1041" s="7"/>
      <c r="CJ1041" s="7"/>
      <c r="CK1041" s="7"/>
      <c r="CL1041" s="7"/>
      <c r="CM1041" s="7"/>
      <c r="CN1041" s="7"/>
      <c r="CO1041" s="7"/>
      <c r="CP1041" s="7"/>
      <c r="CQ1041" s="7"/>
      <c r="CR1041" s="7"/>
      <c r="CS1041" s="7"/>
      <c r="CT1041" s="7"/>
      <c r="CU1041" s="7"/>
      <c r="CV1041" s="7"/>
      <c r="CW1041" s="7"/>
      <c r="CX1041" s="7"/>
      <c r="CY1041" s="7"/>
      <c r="CZ1041" s="7"/>
      <c r="DA1041" s="7"/>
      <c r="DB1041" s="7"/>
      <c r="DC1041" s="7"/>
      <c r="DD1041" s="7"/>
      <c r="DE1041" s="7"/>
      <c r="DF1041" s="7"/>
      <c r="DG1041" s="7"/>
      <c r="DH1041" s="7"/>
      <c r="DI1041" s="7"/>
      <c r="DJ1041" s="7"/>
      <c r="DK1041" s="7"/>
      <c r="DL1041" s="7"/>
      <c r="DM1041" s="7"/>
      <c r="DN1041" s="7"/>
      <c r="DO1041" s="7"/>
      <c r="DP1041" s="7"/>
      <c r="DQ1041" s="7"/>
      <c r="DR1041" s="7"/>
      <c r="DS1041" s="7"/>
      <c r="DT1041" s="7"/>
      <c r="DU1041" s="7"/>
      <c r="DV1041" s="7"/>
      <c r="DW1041" s="7"/>
      <c r="DX1041" s="7"/>
      <c r="DY1041" s="7"/>
      <c r="DZ1041" s="7"/>
      <c r="EA1041" s="7"/>
      <c r="EB1041" s="7"/>
      <c r="EC1041" s="7"/>
      <c r="ED1041" s="7"/>
      <c r="EE1041" s="7"/>
      <c r="EF1041" s="7"/>
      <c r="EG1041" s="7"/>
      <c r="EH1041" s="7"/>
      <c r="EI1041" s="7"/>
      <c r="EJ1041" s="7"/>
      <c r="EK1041" s="7"/>
      <c r="EL1041" s="7"/>
      <c r="EM1041" s="7"/>
      <c r="EN1041" s="7"/>
      <c r="EO1041" s="7"/>
      <c r="EP1041" s="7"/>
      <c r="EQ1041" s="7"/>
      <c r="ER1041" s="7"/>
      <c r="ES1041" s="7"/>
      <c r="ET1041" s="7"/>
      <c r="EU1041" s="7"/>
      <c r="EV1041" s="7"/>
      <c r="EW1041" s="7"/>
      <c r="EX1041" s="7"/>
      <c r="EY1041" s="7"/>
      <c r="EZ1041" s="7"/>
      <c r="FA1041" s="7"/>
      <c r="FB1041" s="7"/>
      <c r="FC1041" s="7"/>
      <c r="FD1041" s="7"/>
      <c r="FE1041" s="7"/>
      <c r="FF1041" s="7"/>
      <c r="FG1041" s="7"/>
      <c r="FH1041" s="7"/>
      <c r="FI1041" s="7"/>
      <c r="FJ1041" s="7"/>
      <c r="FK1041" s="7"/>
      <c r="FL1041" s="7"/>
      <c r="FM1041" s="7"/>
      <c r="FN1041" s="7"/>
      <c r="FO1041" s="7"/>
      <c r="FP1041" s="7"/>
      <c r="FQ1041" s="7"/>
      <c r="FR1041" s="7"/>
      <c r="FS1041" s="7"/>
      <c r="FT1041" s="7"/>
      <c r="FU1041" s="7"/>
      <c r="FV1041" s="7"/>
      <c r="FW1041" s="7"/>
      <c r="FX1041" s="7"/>
      <c r="FY1041" s="7"/>
      <c r="FZ1041" s="7"/>
      <c r="GA1041" s="7"/>
      <c r="GB1041" s="7"/>
      <c r="GC1041" s="7"/>
      <c r="GD1041" s="7"/>
      <c r="GE1041" s="7"/>
      <c r="GF1041" s="7"/>
      <c r="GG1041" s="7"/>
      <c r="GH1041" s="7"/>
      <c r="GI1041" s="7"/>
      <c r="GJ1041" s="7"/>
      <c r="GK1041" s="7"/>
      <c r="GL1041" s="7"/>
      <c r="GM1041" s="7"/>
      <c r="GN1041" s="7"/>
      <c r="GO1041" s="7"/>
      <c r="GP1041" s="7"/>
      <c r="GQ1041" s="7"/>
      <c r="GR1041" s="7"/>
      <c r="GS1041" s="7"/>
      <c r="GT1041" s="7"/>
      <c r="GU1041" s="7"/>
      <c r="GV1041" s="7"/>
      <c r="GW1041" s="7"/>
      <c r="GX1041" s="7"/>
      <c r="GY1041" s="7"/>
      <c r="GZ1041" s="7"/>
      <c r="HA1041" s="7"/>
      <c r="HB1041" s="7"/>
      <c r="HC1041" s="7"/>
      <c r="HD1041" s="7"/>
      <c r="HE1041" s="7"/>
      <c r="HF1041" s="7"/>
      <c r="HG1041" s="7"/>
      <c r="HH1041" s="7"/>
      <c r="HI1041" s="7"/>
      <c r="HJ1041" s="7"/>
      <c r="HK1041" s="7"/>
      <c r="HL1041" s="7"/>
      <c r="HM1041" s="7"/>
      <c r="HN1041" s="7"/>
      <c r="HO1041" s="7"/>
      <c r="HP1041" s="7"/>
      <c r="HQ1041" s="7"/>
      <c r="HR1041" s="7"/>
      <c r="HS1041" s="7"/>
      <c r="HT1041" s="7"/>
      <c r="HU1041" s="7"/>
      <c r="HV1041" s="7"/>
      <c r="HW1041" s="7"/>
      <c r="HX1041" s="7"/>
      <c r="HY1041" s="7"/>
      <c r="HZ1041" s="7"/>
      <c r="IA1041" s="7"/>
      <c r="IB1041" s="7"/>
      <c r="IC1041" s="7"/>
      <c r="ID1041" s="7"/>
      <c r="IE1041" s="7"/>
      <c r="IF1041" s="7"/>
      <c r="IG1041" s="7"/>
      <c r="IH1041" s="7"/>
      <c r="II1041" s="7"/>
      <c r="IJ1041" s="7"/>
      <c r="IK1041" s="7"/>
      <c r="IL1041" s="7"/>
      <c r="IM1041" s="7"/>
      <c r="IN1041" s="7"/>
      <c r="IO1041" s="7"/>
      <c r="IP1041" s="7"/>
      <c r="IQ1041" s="7"/>
    </row>
    <row r="1042" spans="2:251">
      <c r="B1042" s="65"/>
      <c r="C1042" s="15"/>
      <c r="D1042" s="15"/>
      <c r="F1042" s="15"/>
      <c r="G1042" s="14"/>
      <c r="H1042" s="14"/>
      <c r="I1042" s="14"/>
      <c r="J1042" s="15"/>
      <c r="K1042" s="14"/>
      <c r="L1042" s="15"/>
      <c r="M1042" s="15"/>
      <c r="N1042" s="15"/>
      <c r="O1042" s="15"/>
      <c r="P1042" s="15"/>
      <c r="Q1042" s="14"/>
      <c r="R1042" s="15"/>
      <c r="S1042" s="15"/>
      <c r="T1042" s="15"/>
      <c r="U1042" s="15"/>
      <c r="V1042" s="15"/>
      <c r="W1042" s="18"/>
      <c r="X1042" s="15"/>
      <c r="Y1042" s="15"/>
      <c r="Z1042" s="18"/>
      <c r="AA1042" s="15"/>
      <c r="AB1042" s="15"/>
      <c r="AC1042" s="18"/>
      <c r="AD1042" s="16"/>
      <c r="AE1042" s="16"/>
      <c r="AF1042" s="11"/>
      <c r="AG1042" s="15"/>
      <c r="AH1042" s="15"/>
      <c r="AI1042" s="18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4"/>
      <c r="AV1042" s="15"/>
      <c r="AW1042" s="15"/>
      <c r="AX1042" s="15"/>
      <c r="AY1042" s="15"/>
      <c r="AZ1042" s="15"/>
      <c r="BA1042" s="15"/>
      <c r="BB1042" s="15"/>
      <c r="BC1042" s="15"/>
      <c r="BD1042" s="14"/>
      <c r="BE1042" s="15"/>
      <c r="BF1042" s="15"/>
      <c r="BG1042" s="16"/>
      <c r="BH1042" s="15"/>
      <c r="BI1042" s="15"/>
      <c r="BJ1042" s="7"/>
      <c r="BK1042" s="7"/>
      <c r="BL1042" s="15"/>
      <c r="BM1042" s="7"/>
      <c r="BN1042" s="7"/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  <c r="BY1042" s="7"/>
      <c r="BZ1042" s="7"/>
      <c r="CA1042" s="7"/>
      <c r="CB1042" s="7"/>
      <c r="CC1042" s="7"/>
      <c r="CD1042" s="7"/>
      <c r="CE1042" s="7"/>
      <c r="CF1042" s="7"/>
      <c r="CG1042" s="7"/>
      <c r="CH1042" s="7"/>
      <c r="CI1042" s="7"/>
      <c r="CJ1042" s="7"/>
      <c r="CK1042" s="7"/>
      <c r="CL1042" s="7"/>
      <c r="CM1042" s="7"/>
      <c r="CN1042" s="7"/>
      <c r="CO1042" s="7"/>
      <c r="CP1042" s="7"/>
      <c r="CQ1042" s="7"/>
      <c r="CR1042" s="7"/>
      <c r="CS1042" s="7"/>
      <c r="CT1042" s="7"/>
      <c r="CU1042" s="7"/>
      <c r="CV1042" s="7"/>
      <c r="CW1042" s="7"/>
      <c r="CX1042" s="7"/>
      <c r="CY1042" s="7"/>
      <c r="CZ1042" s="7"/>
      <c r="DA1042" s="7"/>
      <c r="DB1042" s="7"/>
      <c r="DC1042" s="7"/>
      <c r="DD1042" s="7"/>
      <c r="DE1042" s="7"/>
      <c r="DF1042" s="7"/>
      <c r="DG1042" s="7"/>
      <c r="DH1042" s="7"/>
      <c r="DI1042" s="7"/>
      <c r="DJ1042" s="7"/>
      <c r="DK1042" s="7"/>
      <c r="DL1042" s="7"/>
      <c r="DM1042" s="7"/>
      <c r="DN1042" s="7"/>
      <c r="DO1042" s="7"/>
      <c r="DP1042" s="7"/>
      <c r="DQ1042" s="7"/>
      <c r="DR1042" s="7"/>
      <c r="DS1042" s="7"/>
      <c r="DT1042" s="7"/>
      <c r="DU1042" s="7"/>
      <c r="DV1042" s="7"/>
      <c r="DW1042" s="7"/>
      <c r="DX1042" s="7"/>
      <c r="DY1042" s="7"/>
      <c r="DZ1042" s="7"/>
      <c r="EA1042" s="7"/>
      <c r="EB1042" s="7"/>
      <c r="EC1042" s="7"/>
      <c r="ED1042" s="7"/>
      <c r="EE1042" s="7"/>
      <c r="EF1042" s="7"/>
      <c r="EG1042" s="7"/>
      <c r="EH1042" s="7"/>
      <c r="EI1042" s="7"/>
      <c r="EJ1042" s="7"/>
      <c r="EK1042" s="7"/>
      <c r="EL1042" s="7"/>
      <c r="EM1042" s="7"/>
      <c r="EN1042" s="7"/>
      <c r="EO1042" s="7"/>
      <c r="EP1042" s="7"/>
      <c r="EQ1042" s="7"/>
      <c r="ER1042" s="7"/>
      <c r="ES1042" s="7"/>
      <c r="ET1042" s="7"/>
      <c r="EU1042" s="7"/>
      <c r="EV1042" s="7"/>
      <c r="EW1042" s="7"/>
      <c r="EX1042" s="7"/>
      <c r="EY1042" s="7"/>
      <c r="EZ1042" s="7"/>
      <c r="FA1042" s="7"/>
      <c r="FB1042" s="7"/>
      <c r="FC1042" s="7"/>
      <c r="FD1042" s="7"/>
      <c r="FE1042" s="7"/>
      <c r="FF1042" s="7"/>
      <c r="FG1042" s="7"/>
      <c r="FH1042" s="7"/>
      <c r="FI1042" s="7"/>
      <c r="FJ1042" s="7"/>
      <c r="FK1042" s="7"/>
      <c r="FL1042" s="7"/>
      <c r="FM1042" s="7"/>
      <c r="FN1042" s="7"/>
      <c r="FO1042" s="7"/>
      <c r="FP1042" s="7"/>
      <c r="FQ1042" s="7"/>
      <c r="FR1042" s="7"/>
      <c r="FS1042" s="7"/>
      <c r="FT1042" s="7"/>
      <c r="FU1042" s="7"/>
      <c r="FV1042" s="7"/>
      <c r="FW1042" s="7"/>
      <c r="FX1042" s="7"/>
      <c r="FY1042" s="7"/>
      <c r="FZ1042" s="7"/>
      <c r="GA1042" s="7"/>
      <c r="GB1042" s="7"/>
      <c r="GC1042" s="7"/>
      <c r="GD1042" s="7"/>
      <c r="GE1042" s="7"/>
      <c r="GF1042" s="7"/>
      <c r="GG1042" s="7"/>
      <c r="GH1042" s="7"/>
      <c r="GI1042" s="7"/>
      <c r="GJ1042" s="7"/>
      <c r="GK1042" s="7"/>
      <c r="GL1042" s="7"/>
      <c r="GM1042" s="7"/>
      <c r="GN1042" s="7"/>
      <c r="GO1042" s="7"/>
      <c r="GP1042" s="7"/>
      <c r="GQ1042" s="7"/>
      <c r="GR1042" s="7"/>
      <c r="GS1042" s="7"/>
      <c r="GT1042" s="7"/>
      <c r="GU1042" s="7"/>
      <c r="GV1042" s="7"/>
      <c r="GW1042" s="7"/>
      <c r="GX1042" s="7"/>
      <c r="GY1042" s="7"/>
      <c r="GZ1042" s="7"/>
      <c r="HA1042" s="7"/>
      <c r="HB1042" s="7"/>
      <c r="HC1042" s="7"/>
      <c r="HD1042" s="7"/>
      <c r="HE1042" s="7"/>
      <c r="HF1042" s="7"/>
      <c r="HG1042" s="7"/>
      <c r="HH1042" s="7"/>
      <c r="HI1042" s="7"/>
      <c r="HJ1042" s="7"/>
      <c r="HK1042" s="7"/>
      <c r="HL1042" s="7"/>
      <c r="HM1042" s="7"/>
      <c r="HN1042" s="7"/>
      <c r="HO1042" s="7"/>
      <c r="HP1042" s="7"/>
      <c r="HQ1042" s="7"/>
      <c r="HR1042" s="7"/>
      <c r="HS1042" s="7"/>
      <c r="HT1042" s="7"/>
      <c r="HU1042" s="7"/>
      <c r="HV1042" s="7"/>
      <c r="HW1042" s="7"/>
      <c r="HX1042" s="7"/>
      <c r="HY1042" s="7"/>
      <c r="HZ1042" s="7"/>
      <c r="IA1042" s="7"/>
      <c r="IB1042" s="7"/>
      <c r="IC1042" s="7"/>
      <c r="ID1042" s="7"/>
      <c r="IE1042" s="7"/>
      <c r="IF1042" s="7"/>
      <c r="IG1042" s="7"/>
      <c r="IH1042" s="7"/>
      <c r="II1042" s="7"/>
      <c r="IJ1042" s="7"/>
      <c r="IK1042" s="7"/>
      <c r="IL1042" s="7"/>
      <c r="IM1042" s="7"/>
      <c r="IN1042" s="7"/>
      <c r="IO1042" s="7"/>
      <c r="IP1042" s="7"/>
      <c r="IQ1042" s="7"/>
    </row>
    <row r="1043" spans="2:251">
      <c r="B1043" s="65"/>
      <c r="C1043" s="15"/>
      <c r="D1043" s="15"/>
      <c r="F1043" s="15"/>
      <c r="G1043" s="14"/>
      <c r="H1043" s="14"/>
      <c r="I1043" s="14"/>
      <c r="J1043" s="15"/>
      <c r="K1043" s="14"/>
      <c r="L1043" s="15"/>
      <c r="M1043" s="15"/>
      <c r="N1043" s="15"/>
      <c r="O1043" s="15"/>
      <c r="P1043" s="15"/>
      <c r="Q1043" s="14"/>
      <c r="R1043" s="15"/>
      <c r="S1043" s="15"/>
      <c r="T1043" s="15"/>
      <c r="U1043" s="15"/>
      <c r="V1043" s="15"/>
      <c r="W1043" s="18"/>
      <c r="X1043" s="15"/>
      <c r="Y1043" s="15"/>
      <c r="Z1043" s="18"/>
      <c r="AA1043" s="15"/>
      <c r="AB1043" s="15"/>
      <c r="AC1043" s="18"/>
      <c r="AD1043" s="16"/>
      <c r="AE1043" s="16"/>
      <c r="AF1043" s="11"/>
      <c r="AG1043" s="15"/>
      <c r="AH1043" s="15"/>
      <c r="AI1043" s="18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4"/>
      <c r="AV1043" s="15"/>
      <c r="AW1043" s="15"/>
      <c r="AX1043" s="15"/>
      <c r="AY1043" s="15"/>
      <c r="AZ1043" s="15"/>
      <c r="BA1043" s="15"/>
      <c r="BB1043" s="15"/>
      <c r="BC1043" s="15"/>
      <c r="BD1043" s="14"/>
      <c r="BE1043" s="15"/>
      <c r="BF1043" s="15"/>
      <c r="BG1043" s="16"/>
      <c r="BH1043" s="15"/>
      <c r="BI1043" s="15"/>
      <c r="BJ1043" s="7"/>
      <c r="BK1043" s="7"/>
      <c r="BL1043" s="15"/>
      <c r="BM1043" s="7"/>
      <c r="BN1043" s="7"/>
      <c r="BO1043" s="7"/>
      <c r="BP1043" s="7"/>
      <c r="BQ1043" s="7"/>
      <c r="BR1043" s="7"/>
      <c r="BS1043" s="7"/>
      <c r="BT1043" s="7"/>
      <c r="BU1043" s="7"/>
      <c r="BV1043" s="7"/>
      <c r="BW1043" s="7"/>
      <c r="BX1043" s="7"/>
      <c r="BY1043" s="7"/>
      <c r="BZ1043" s="7"/>
      <c r="CA1043" s="7"/>
      <c r="CB1043" s="7"/>
      <c r="CC1043" s="7"/>
      <c r="CD1043" s="7"/>
      <c r="CE1043" s="7"/>
      <c r="CF1043" s="7"/>
      <c r="CG1043" s="7"/>
      <c r="CH1043" s="7"/>
      <c r="CI1043" s="7"/>
      <c r="CJ1043" s="7"/>
      <c r="CK1043" s="7"/>
      <c r="CL1043" s="7"/>
      <c r="CM1043" s="7"/>
      <c r="CN1043" s="7"/>
      <c r="CO1043" s="7"/>
      <c r="CP1043" s="7"/>
      <c r="CQ1043" s="7"/>
      <c r="CR1043" s="7"/>
      <c r="CS1043" s="7"/>
      <c r="CT1043" s="7"/>
      <c r="CU1043" s="7"/>
      <c r="CV1043" s="7"/>
      <c r="CW1043" s="7"/>
      <c r="CX1043" s="7"/>
      <c r="CY1043" s="7"/>
      <c r="CZ1043" s="7"/>
      <c r="DA1043" s="7"/>
      <c r="DB1043" s="7"/>
      <c r="DC1043" s="7"/>
      <c r="DD1043" s="7"/>
      <c r="DE1043" s="7"/>
      <c r="DF1043" s="7"/>
      <c r="DG1043" s="7"/>
      <c r="DH1043" s="7"/>
      <c r="DI1043" s="7"/>
      <c r="DJ1043" s="7"/>
      <c r="DK1043" s="7"/>
      <c r="DL1043" s="7"/>
      <c r="DM1043" s="7"/>
      <c r="DN1043" s="7"/>
      <c r="DO1043" s="7"/>
      <c r="DP1043" s="7"/>
      <c r="DQ1043" s="7"/>
      <c r="DR1043" s="7"/>
      <c r="DS1043" s="7"/>
      <c r="DT1043" s="7"/>
      <c r="DU1043" s="7"/>
      <c r="DV1043" s="7"/>
      <c r="DW1043" s="7"/>
      <c r="DX1043" s="7"/>
      <c r="DY1043" s="7"/>
      <c r="DZ1043" s="7"/>
      <c r="EA1043" s="7"/>
      <c r="EB1043" s="7"/>
      <c r="EC1043" s="7"/>
      <c r="ED1043" s="7"/>
      <c r="EE1043" s="7"/>
      <c r="EF1043" s="7"/>
      <c r="EG1043" s="7"/>
      <c r="EH1043" s="7"/>
      <c r="EI1043" s="7"/>
      <c r="EJ1043" s="7"/>
      <c r="EK1043" s="7"/>
      <c r="EL1043" s="7"/>
      <c r="EM1043" s="7"/>
      <c r="EN1043" s="7"/>
      <c r="EO1043" s="7"/>
      <c r="EP1043" s="7"/>
      <c r="EQ1043" s="7"/>
      <c r="ER1043" s="7"/>
      <c r="ES1043" s="7"/>
      <c r="ET1043" s="7"/>
      <c r="EU1043" s="7"/>
      <c r="EV1043" s="7"/>
      <c r="EW1043" s="7"/>
      <c r="EX1043" s="7"/>
      <c r="EY1043" s="7"/>
      <c r="EZ1043" s="7"/>
      <c r="FA1043" s="7"/>
      <c r="FB1043" s="7"/>
      <c r="FC1043" s="7"/>
      <c r="FD1043" s="7"/>
      <c r="FE1043" s="7"/>
      <c r="FF1043" s="7"/>
      <c r="FG1043" s="7"/>
      <c r="FH1043" s="7"/>
      <c r="FI1043" s="7"/>
      <c r="FJ1043" s="7"/>
      <c r="FK1043" s="7"/>
      <c r="FL1043" s="7"/>
      <c r="FM1043" s="7"/>
      <c r="FN1043" s="7"/>
      <c r="FO1043" s="7"/>
      <c r="FP1043" s="7"/>
      <c r="FQ1043" s="7"/>
      <c r="FR1043" s="7"/>
      <c r="FS1043" s="7"/>
      <c r="FT1043" s="7"/>
      <c r="FU1043" s="7"/>
      <c r="FV1043" s="7"/>
      <c r="FW1043" s="7"/>
      <c r="FX1043" s="7"/>
      <c r="FY1043" s="7"/>
      <c r="FZ1043" s="7"/>
      <c r="GA1043" s="7"/>
      <c r="GB1043" s="7"/>
      <c r="GC1043" s="7"/>
      <c r="GD1043" s="7"/>
      <c r="GE1043" s="7"/>
      <c r="GF1043" s="7"/>
      <c r="GG1043" s="7"/>
      <c r="GH1043" s="7"/>
      <c r="GI1043" s="7"/>
      <c r="GJ1043" s="7"/>
      <c r="GK1043" s="7"/>
      <c r="GL1043" s="7"/>
      <c r="GM1043" s="7"/>
      <c r="GN1043" s="7"/>
      <c r="GO1043" s="7"/>
      <c r="GP1043" s="7"/>
      <c r="GQ1043" s="7"/>
      <c r="GR1043" s="7"/>
      <c r="GS1043" s="7"/>
      <c r="GT1043" s="7"/>
      <c r="GU1043" s="7"/>
      <c r="GV1043" s="7"/>
      <c r="GW1043" s="7"/>
      <c r="GX1043" s="7"/>
      <c r="GY1043" s="7"/>
      <c r="GZ1043" s="7"/>
      <c r="HA1043" s="7"/>
      <c r="HB1043" s="7"/>
      <c r="HC1043" s="7"/>
      <c r="HD1043" s="7"/>
      <c r="HE1043" s="7"/>
      <c r="HF1043" s="7"/>
      <c r="HG1043" s="7"/>
      <c r="HH1043" s="7"/>
      <c r="HI1043" s="7"/>
      <c r="HJ1043" s="7"/>
      <c r="HK1043" s="7"/>
      <c r="HL1043" s="7"/>
      <c r="HM1043" s="7"/>
      <c r="HN1043" s="7"/>
      <c r="HO1043" s="7"/>
      <c r="HP1043" s="7"/>
      <c r="HQ1043" s="7"/>
      <c r="HR1043" s="7"/>
      <c r="HS1043" s="7"/>
      <c r="HT1043" s="7"/>
      <c r="HU1043" s="7"/>
      <c r="HV1043" s="7"/>
      <c r="HW1043" s="7"/>
      <c r="HX1043" s="7"/>
      <c r="HY1043" s="7"/>
      <c r="HZ1043" s="7"/>
      <c r="IA1043" s="7"/>
      <c r="IB1043" s="7"/>
      <c r="IC1043" s="7"/>
      <c r="ID1043" s="7"/>
      <c r="IE1043" s="7"/>
      <c r="IF1043" s="7"/>
      <c r="IG1043" s="7"/>
      <c r="IH1043" s="7"/>
      <c r="II1043" s="7"/>
      <c r="IJ1043" s="7"/>
      <c r="IK1043" s="7"/>
      <c r="IL1043" s="7"/>
      <c r="IM1043" s="7"/>
      <c r="IN1043" s="7"/>
      <c r="IO1043" s="7"/>
      <c r="IP1043" s="7"/>
      <c r="IQ1043" s="7"/>
    </row>
    <row r="1044" spans="2:251">
      <c r="B1044" s="65"/>
      <c r="C1044" s="15"/>
      <c r="D1044" s="15"/>
      <c r="F1044" s="15"/>
      <c r="G1044" s="14"/>
      <c r="H1044" s="14"/>
      <c r="I1044" s="14"/>
      <c r="J1044" s="15"/>
      <c r="K1044" s="14"/>
      <c r="L1044" s="15"/>
      <c r="M1044" s="15"/>
      <c r="N1044" s="15"/>
      <c r="O1044" s="15"/>
      <c r="P1044" s="15"/>
      <c r="Q1044" s="14"/>
      <c r="R1044" s="15"/>
      <c r="S1044" s="15"/>
      <c r="T1044" s="15"/>
      <c r="U1044" s="15"/>
      <c r="V1044" s="15"/>
      <c r="W1044" s="18"/>
      <c r="X1044" s="15"/>
      <c r="Y1044" s="15"/>
      <c r="Z1044" s="18"/>
      <c r="AA1044" s="15"/>
      <c r="AB1044" s="15"/>
      <c r="AC1044" s="18"/>
      <c r="AD1044" s="16"/>
      <c r="AE1044" s="16"/>
      <c r="AF1044" s="11"/>
      <c r="AG1044" s="15"/>
      <c r="AH1044" s="15"/>
      <c r="AI1044" s="18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4"/>
      <c r="AV1044" s="15"/>
      <c r="AW1044" s="15"/>
      <c r="AX1044" s="15"/>
      <c r="AY1044" s="15"/>
      <c r="AZ1044" s="15"/>
      <c r="BA1044" s="15"/>
      <c r="BB1044" s="15"/>
      <c r="BC1044" s="15"/>
      <c r="BD1044" s="14"/>
      <c r="BE1044" s="15"/>
      <c r="BF1044" s="15"/>
      <c r="BG1044" s="16"/>
      <c r="BH1044" s="15"/>
      <c r="BI1044" s="15"/>
      <c r="BJ1044" s="7"/>
      <c r="BK1044" s="7"/>
      <c r="BL1044" s="15"/>
      <c r="BM1044" s="7"/>
      <c r="BN1044" s="7"/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  <c r="BY1044" s="7"/>
      <c r="BZ1044" s="7"/>
      <c r="CA1044" s="7"/>
      <c r="CB1044" s="7"/>
      <c r="CC1044" s="7"/>
      <c r="CD1044" s="7"/>
      <c r="CE1044" s="7"/>
      <c r="CF1044" s="7"/>
      <c r="CG1044" s="7"/>
      <c r="CH1044" s="7"/>
      <c r="CI1044" s="7"/>
      <c r="CJ1044" s="7"/>
      <c r="CK1044" s="7"/>
      <c r="CL1044" s="7"/>
      <c r="CM1044" s="7"/>
      <c r="CN1044" s="7"/>
      <c r="CO1044" s="7"/>
      <c r="CP1044" s="7"/>
      <c r="CQ1044" s="7"/>
      <c r="CR1044" s="7"/>
      <c r="CS1044" s="7"/>
      <c r="CT1044" s="7"/>
      <c r="CU1044" s="7"/>
      <c r="CV1044" s="7"/>
      <c r="CW1044" s="7"/>
      <c r="CX1044" s="7"/>
      <c r="CY1044" s="7"/>
      <c r="CZ1044" s="7"/>
      <c r="DA1044" s="7"/>
      <c r="DB1044" s="7"/>
      <c r="DC1044" s="7"/>
      <c r="DD1044" s="7"/>
      <c r="DE1044" s="7"/>
      <c r="DF1044" s="7"/>
      <c r="DG1044" s="7"/>
      <c r="DH1044" s="7"/>
      <c r="DI1044" s="7"/>
      <c r="DJ1044" s="7"/>
      <c r="DK1044" s="7"/>
      <c r="DL1044" s="7"/>
      <c r="DM1044" s="7"/>
      <c r="DN1044" s="7"/>
      <c r="DO1044" s="7"/>
      <c r="DP1044" s="7"/>
      <c r="DQ1044" s="7"/>
      <c r="DR1044" s="7"/>
      <c r="DS1044" s="7"/>
      <c r="DT1044" s="7"/>
      <c r="DU1044" s="7"/>
      <c r="DV1044" s="7"/>
      <c r="DW1044" s="7"/>
      <c r="DX1044" s="7"/>
      <c r="DY1044" s="7"/>
      <c r="DZ1044" s="7"/>
      <c r="EA1044" s="7"/>
      <c r="EB1044" s="7"/>
      <c r="EC1044" s="7"/>
      <c r="ED1044" s="7"/>
      <c r="EE1044" s="7"/>
      <c r="EF1044" s="7"/>
      <c r="EG1044" s="7"/>
      <c r="EH1044" s="7"/>
      <c r="EI1044" s="7"/>
      <c r="EJ1044" s="7"/>
      <c r="EK1044" s="7"/>
      <c r="EL1044" s="7"/>
      <c r="EM1044" s="7"/>
      <c r="EN1044" s="7"/>
      <c r="EO1044" s="7"/>
      <c r="EP1044" s="7"/>
      <c r="EQ1044" s="7"/>
      <c r="ER1044" s="7"/>
      <c r="ES1044" s="7"/>
      <c r="ET1044" s="7"/>
      <c r="EU1044" s="7"/>
      <c r="EV1044" s="7"/>
      <c r="EW1044" s="7"/>
      <c r="EX1044" s="7"/>
      <c r="EY1044" s="7"/>
      <c r="EZ1044" s="7"/>
      <c r="FA1044" s="7"/>
      <c r="FB1044" s="7"/>
      <c r="FC1044" s="7"/>
      <c r="FD1044" s="7"/>
      <c r="FE1044" s="7"/>
      <c r="FF1044" s="7"/>
      <c r="FG1044" s="7"/>
      <c r="FH1044" s="7"/>
      <c r="FI1044" s="7"/>
      <c r="FJ1044" s="7"/>
      <c r="FK1044" s="7"/>
      <c r="FL1044" s="7"/>
      <c r="FM1044" s="7"/>
      <c r="FN1044" s="7"/>
      <c r="FO1044" s="7"/>
      <c r="FP1044" s="7"/>
      <c r="FQ1044" s="7"/>
      <c r="FR1044" s="7"/>
      <c r="FS1044" s="7"/>
      <c r="FT1044" s="7"/>
      <c r="FU1044" s="7"/>
      <c r="FV1044" s="7"/>
      <c r="FW1044" s="7"/>
      <c r="FX1044" s="7"/>
      <c r="FY1044" s="7"/>
      <c r="FZ1044" s="7"/>
      <c r="GA1044" s="7"/>
      <c r="GB1044" s="7"/>
      <c r="GC1044" s="7"/>
      <c r="GD1044" s="7"/>
      <c r="GE1044" s="7"/>
      <c r="GF1044" s="7"/>
      <c r="GG1044" s="7"/>
      <c r="GH1044" s="7"/>
      <c r="GI1044" s="7"/>
      <c r="GJ1044" s="7"/>
      <c r="GK1044" s="7"/>
      <c r="GL1044" s="7"/>
      <c r="GM1044" s="7"/>
      <c r="GN1044" s="7"/>
      <c r="GO1044" s="7"/>
      <c r="GP1044" s="7"/>
      <c r="GQ1044" s="7"/>
      <c r="GR1044" s="7"/>
      <c r="GS1044" s="7"/>
      <c r="GT1044" s="7"/>
      <c r="GU1044" s="7"/>
      <c r="GV1044" s="7"/>
      <c r="GW1044" s="7"/>
      <c r="GX1044" s="7"/>
      <c r="GY1044" s="7"/>
      <c r="GZ1044" s="7"/>
      <c r="HA1044" s="7"/>
      <c r="HB1044" s="7"/>
      <c r="HC1044" s="7"/>
      <c r="HD1044" s="7"/>
      <c r="HE1044" s="7"/>
      <c r="HF1044" s="7"/>
      <c r="HG1044" s="7"/>
      <c r="HH1044" s="7"/>
      <c r="HI1044" s="7"/>
      <c r="HJ1044" s="7"/>
      <c r="HK1044" s="7"/>
      <c r="HL1044" s="7"/>
      <c r="HM1044" s="7"/>
      <c r="HN1044" s="7"/>
      <c r="HO1044" s="7"/>
      <c r="HP1044" s="7"/>
      <c r="HQ1044" s="7"/>
      <c r="HR1044" s="7"/>
      <c r="HS1044" s="7"/>
      <c r="HT1044" s="7"/>
      <c r="HU1044" s="7"/>
      <c r="HV1044" s="7"/>
      <c r="HW1044" s="7"/>
      <c r="HX1044" s="7"/>
      <c r="HY1044" s="7"/>
      <c r="HZ1044" s="7"/>
      <c r="IA1044" s="7"/>
      <c r="IB1044" s="7"/>
      <c r="IC1044" s="7"/>
      <c r="ID1044" s="7"/>
      <c r="IE1044" s="7"/>
      <c r="IF1044" s="7"/>
      <c r="IG1044" s="7"/>
      <c r="IH1044" s="7"/>
      <c r="II1044" s="7"/>
      <c r="IJ1044" s="7"/>
      <c r="IK1044" s="7"/>
      <c r="IL1044" s="7"/>
      <c r="IM1044" s="7"/>
      <c r="IN1044" s="7"/>
      <c r="IO1044" s="7"/>
      <c r="IP1044" s="7"/>
      <c r="IQ1044" s="7"/>
    </row>
    <row r="1045" spans="2:251">
      <c r="B1045" s="65"/>
      <c r="C1045" s="15"/>
      <c r="D1045" s="15"/>
      <c r="F1045" s="15"/>
      <c r="G1045" s="14"/>
      <c r="H1045" s="14"/>
      <c r="I1045" s="14"/>
      <c r="J1045" s="15"/>
      <c r="K1045" s="14"/>
      <c r="L1045" s="15"/>
      <c r="M1045" s="15"/>
      <c r="N1045" s="15"/>
      <c r="O1045" s="15"/>
      <c r="P1045" s="15"/>
      <c r="Q1045" s="14"/>
      <c r="R1045" s="15"/>
      <c r="S1045" s="15"/>
      <c r="T1045" s="15"/>
      <c r="U1045" s="15"/>
      <c r="V1045" s="15"/>
      <c r="W1045" s="18"/>
      <c r="X1045" s="15"/>
      <c r="Y1045" s="15"/>
      <c r="Z1045" s="18"/>
      <c r="AA1045" s="15"/>
      <c r="AB1045" s="15"/>
      <c r="AC1045" s="18"/>
      <c r="AD1045" s="16"/>
      <c r="AE1045" s="16"/>
      <c r="AF1045" s="11"/>
      <c r="AG1045" s="15"/>
      <c r="AH1045" s="15"/>
      <c r="AI1045" s="18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4"/>
      <c r="AV1045" s="15"/>
      <c r="AW1045" s="15"/>
      <c r="AX1045" s="15"/>
      <c r="AY1045" s="15"/>
      <c r="AZ1045" s="15"/>
      <c r="BA1045" s="15"/>
      <c r="BB1045" s="15"/>
      <c r="BC1045" s="15"/>
      <c r="BD1045" s="14"/>
      <c r="BE1045" s="15"/>
      <c r="BF1045" s="15"/>
      <c r="BG1045" s="16"/>
      <c r="BH1045" s="15"/>
      <c r="BI1045" s="15"/>
      <c r="BJ1045" s="7"/>
      <c r="BK1045" s="7"/>
      <c r="BL1045" s="15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  <c r="BY1045" s="7"/>
      <c r="BZ1045" s="7"/>
      <c r="CA1045" s="7"/>
      <c r="CB1045" s="7"/>
      <c r="CC1045" s="7"/>
      <c r="CD1045" s="7"/>
      <c r="CE1045" s="7"/>
      <c r="CF1045" s="7"/>
      <c r="CG1045" s="7"/>
      <c r="CH1045" s="7"/>
      <c r="CI1045" s="7"/>
      <c r="CJ1045" s="7"/>
      <c r="CK1045" s="7"/>
      <c r="CL1045" s="7"/>
      <c r="CM1045" s="7"/>
      <c r="CN1045" s="7"/>
      <c r="CO1045" s="7"/>
      <c r="CP1045" s="7"/>
      <c r="CQ1045" s="7"/>
      <c r="CR1045" s="7"/>
      <c r="CS1045" s="7"/>
      <c r="CT1045" s="7"/>
      <c r="CU1045" s="7"/>
      <c r="CV1045" s="7"/>
      <c r="CW1045" s="7"/>
      <c r="CX1045" s="7"/>
      <c r="CY1045" s="7"/>
      <c r="CZ1045" s="7"/>
      <c r="DA1045" s="7"/>
      <c r="DB1045" s="7"/>
      <c r="DC1045" s="7"/>
      <c r="DD1045" s="7"/>
      <c r="DE1045" s="7"/>
      <c r="DF1045" s="7"/>
      <c r="DG1045" s="7"/>
      <c r="DH1045" s="7"/>
      <c r="DI1045" s="7"/>
      <c r="DJ1045" s="7"/>
      <c r="DK1045" s="7"/>
      <c r="DL1045" s="7"/>
      <c r="DM1045" s="7"/>
      <c r="DN1045" s="7"/>
      <c r="DO1045" s="7"/>
      <c r="DP1045" s="7"/>
      <c r="DQ1045" s="7"/>
      <c r="DR1045" s="7"/>
      <c r="DS1045" s="7"/>
      <c r="DT1045" s="7"/>
      <c r="DU1045" s="7"/>
      <c r="DV1045" s="7"/>
      <c r="DW1045" s="7"/>
      <c r="DX1045" s="7"/>
      <c r="DY1045" s="7"/>
      <c r="DZ1045" s="7"/>
      <c r="EA1045" s="7"/>
      <c r="EB1045" s="7"/>
      <c r="EC1045" s="7"/>
      <c r="ED1045" s="7"/>
      <c r="EE1045" s="7"/>
      <c r="EF1045" s="7"/>
      <c r="EG1045" s="7"/>
      <c r="EH1045" s="7"/>
      <c r="EI1045" s="7"/>
      <c r="EJ1045" s="7"/>
      <c r="EK1045" s="7"/>
      <c r="EL1045" s="7"/>
      <c r="EM1045" s="7"/>
      <c r="EN1045" s="7"/>
      <c r="EO1045" s="7"/>
      <c r="EP1045" s="7"/>
      <c r="EQ1045" s="7"/>
      <c r="ER1045" s="7"/>
      <c r="ES1045" s="7"/>
      <c r="ET1045" s="7"/>
      <c r="EU1045" s="7"/>
      <c r="EV1045" s="7"/>
      <c r="EW1045" s="7"/>
      <c r="EX1045" s="7"/>
      <c r="EY1045" s="7"/>
      <c r="EZ1045" s="7"/>
      <c r="FA1045" s="7"/>
      <c r="FB1045" s="7"/>
      <c r="FC1045" s="7"/>
      <c r="FD1045" s="7"/>
      <c r="FE1045" s="7"/>
      <c r="FF1045" s="7"/>
      <c r="FG1045" s="7"/>
      <c r="FH1045" s="7"/>
      <c r="FI1045" s="7"/>
      <c r="FJ1045" s="7"/>
      <c r="FK1045" s="7"/>
      <c r="FL1045" s="7"/>
      <c r="FM1045" s="7"/>
      <c r="FN1045" s="7"/>
      <c r="FO1045" s="7"/>
      <c r="FP1045" s="7"/>
      <c r="FQ1045" s="7"/>
      <c r="FR1045" s="7"/>
      <c r="FS1045" s="7"/>
      <c r="FT1045" s="7"/>
      <c r="FU1045" s="7"/>
      <c r="FV1045" s="7"/>
      <c r="FW1045" s="7"/>
      <c r="FX1045" s="7"/>
      <c r="FY1045" s="7"/>
      <c r="FZ1045" s="7"/>
      <c r="GA1045" s="7"/>
      <c r="GB1045" s="7"/>
      <c r="GC1045" s="7"/>
      <c r="GD1045" s="7"/>
      <c r="GE1045" s="7"/>
      <c r="GF1045" s="7"/>
      <c r="GG1045" s="7"/>
      <c r="GH1045" s="7"/>
      <c r="GI1045" s="7"/>
      <c r="GJ1045" s="7"/>
      <c r="GK1045" s="7"/>
      <c r="GL1045" s="7"/>
      <c r="GM1045" s="7"/>
      <c r="GN1045" s="7"/>
      <c r="GO1045" s="7"/>
      <c r="GP1045" s="7"/>
      <c r="GQ1045" s="7"/>
      <c r="GR1045" s="7"/>
      <c r="GS1045" s="7"/>
      <c r="GT1045" s="7"/>
      <c r="GU1045" s="7"/>
      <c r="GV1045" s="7"/>
      <c r="GW1045" s="7"/>
      <c r="GX1045" s="7"/>
      <c r="GY1045" s="7"/>
      <c r="GZ1045" s="7"/>
      <c r="HA1045" s="7"/>
      <c r="HB1045" s="7"/>
      <c r="HC1045" s="7"/>
      <c r="HD1045" s="7"/>
      <c r="HE1045" s="7"/>
      <c r="HF1045" s="7"/>
      <c r="HG1045" s="7"/>
      <c r="HH1045" s="7"/>
      <c r="HI1045" s="7"/>
      <c r="HJ1045" s="7"/>
      <c r="HK1045" s="7"/>
      <c r="HL1045" s="7"/>
      <c r="HM1045" s="7"/>
      <c r="HN1045" s="7"/>
      <c r="HO1045" s="7"/>
      <c r="HP1045" s="7"/>
      <c r="HQ1045" s="7"/>
      <c r="HR1045" s="7"/>
      <c r="HS1045" s="7"/>
      <c r="HT1045" s="7"/>
      <c r="HU1045" s="7"/>
      <c r="HV1045" s="7"/>
      <c r="HW1045" s="7"/>
      <c r="HX1045" s="7"/>
      <c r="HY1045" s="7"/>
      <c r="HZ1045" s="7"/>
      <c r="IA1045" s="7"/>
      <c r="IB1045" s="7"/>
      <c r="IC1045" s="7"/>
      <c r="ID1045" s="7"/>
      <c r="IE1045" s="7"/>
      <c r="IF1045" s="7"/>
      <c r="IG1045" s="7"/>
      <c r="IH1045" s="7"/>
      <c r="II1045" s="7"/>
      <c r="IJ1045" s="7"/>
      <c r="IK1045" s="7"/>
      <c r="IL1045" s="7"/>
      <c r="IM1045" s="7"/>
      <c r="IN1045" s="7"/>
      <c r="IO1045" s="7"/>
      <c r="IP1045" s="7"/>
      <c r="IQ1045" s="7"/>
    </row>
    <row r="1046" spans="2:251">
      <c r="B1046" s="65"/>
      <c r="C1046" s="15"/>
      <c r="D1046" s="15"/>
      <c r="F1046" s="15"/>
      <c r="G1046" s="14"/>
      <c r="H1046" s="14"/>
      <c r="I1046" s="14"/>
      <c r="J1046" s="15"/>
      <c r="K1046" s="14"/>
      <c r="L1046" s="15"/>
      <c r="M1046" s="15"/>
      <c r="N1046" s="15"/>
      <c r="O1046" s="15"/>
      <c r="P1046" s="15"/>
      <c r="Q1046" s="14"/>
      <c r="R1046" s="15"/>
      <c r="S1046" s="15"/>
      <c r="T1046" s="15"/>
      <c r="U1046" s="15"/>
      <c r="V1046" s="15"/>
      <c r="W1046" s="18"/>
      <c r="X1046" s="15"/>
      <c r="Y1046" s="15"/>
      <c r="Z1046" s="18"/>
      <c r="AA1046" s="15"/>
      <c r="AB1046" s="15"/>
      <c r="AC1046" s="18"/>
      <c r="AD1046" s="16"/>
      <c r="AE1046" s="16"/>
      <c r="AF1046" s="11"/>
      <c r="AG1046" s="15"/>
      <c r="AH1046" s="15"/>
      <c r="AI1046" s="18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4"/>
      <c r="AV1046" s="15"/>
      <c r="AW1046" s="15"/>
      <c r="AX1046" s="15"/>
      <c r="AY1046" s="15"/>
      <c r="AZ1046" s="15"/>
      <c r="BA1046" s="15"/>
      <c r="BB1046" s="15"/>
      <c r="BC1046" s="15"/>
      <c r="BD1046" s="14"/>
      <c r="BE1046" s="15"/>
      <c r="BF1046" s="15"/>
      <c r="BG1046" s="15"/>
      <c r="BH1046" s="15"/>
      <c r="BI1046" s="15"/>
      <c r="BJ1046" s="7"/>
      <c r="BK1046" s="7"/>
      <c r="BL1046" s="15"/>
      <c r="BM1046" s="7"/>
      <c r="BN1046" s="7"/>
      <c r="BO1046" s="7"/>
      <c r="BP1046" s="7"/>
      <c r="BQ1046" s="7"/>
      <c r="BR1046" s="7"/>
      <c r="BS1046" s="7"/>
      <c r="BT1046" s="7"/>
      <c r="BU1046" s="7"/>
      <c r="BV1046" s="7"/>
      <c r="BW1046" s="7"/>
      <c r="BX1046" s="7"/>
      <c r="BY1046" s="7"/>
      <c r="BZ1046" s="7"/>
      <c r="CA1046" s="7"/>
      <c r="CB1046" s="7"/>
      <c r="CC1046" s="7"/>
      <c r="CD1046" s="7"/>
      <c r="CE1046" s="7"/>
      <c r="CF1046" s="7"/>
      <c r="CG1046" s="7"/>
      <c r="CH1046" s="7"/>
      <c r="CI1046" s="7"/>
      <c r="CJ1046" s="7"/>
      <c r="CK1046" s="7"/>
      <c r="CL1046" s="7"/>
      <c r="CM1046" s="7"/>
      <c r="CN1046" s="7"/>
      <c r="CO1046" s="7"/>
      <c r="CP1046" s="7"/>
      <c r="CQ1046" s="7"/>
      <c r="CR1046" s="7"/>
      <c r="CS1046" s="7"/>
      <c r="CT1046" s="7"/>
      <c r="CU1046" s="7"/>
      <c r="CV1046" s="7"/>
      <c r="CW1046" s="7"/>
      <c r="CX1046" s="7"/>
      <c r="CY1046" s="7"/>
      <c r="CZ1046" s="7"/>
      <c r="DA1046" s="7"/>
      <c r="DB1046" s="7"/>
      <c r="DC1046" s="7"/>
      <c r="DD1046" s="7"/>
      <c r="DE1046" s="7"/>
      <c r="DF1046" s="7"/>
      <c r="DG1046" s="7"/>
      <c r="DH1046" s="7"/>
      <c r="DI1046" s="7"/>
      <c r="DJ1046" s="7"/>
      <c r="DK1046" s="7"/>
      <c r="DL1046" s="7"/>
      <c r="DM1046" s="7"/>
      <c r="DN1046" s="7"/>
      <c r="DO1046" s="7"/>
      <c r="DP1046" s="7"/>
      <c r="DQ1046" s="7"/>
      <c r="DR1046" s="7"/>
      <c r="DS1046" s="7"/>
      <c r="DT1046" s="7"/>
      <c r="DU1046" s="7"/>
      <c r="DV1046" s="7"/>
      <c r="DW1046" s="7"/>
      <c r="DX1046" s="7"/>
      <c r="DY1046" s="7"/>
      <c r="DZ1046" s="7"/>
      <c r="EA1046" s="7"/>
      <c r="EB1046" s="7"/>
      <c r="EC1046" s="7"/>
      <c r="ED1046" s="7"/>
      <c r="EE1046" s="7"/>
      <c r="EF1046" s="7"/>
      <c r="EG1046" s="7"/>
      <c r="EH1046" s="7"/>
      <c r="EI1046" s="7"/>
      <c r="EJ1046" s="7"/>
      <c r="EK1046" s="7"/>
      <c r="EL1046" s="7"/>
      <c r="EM1046" s="7"/>
      <c r="EN1046" s="7"/>
      <c r="EO1046" s="7"/>
      <c r="EP1046" s="7"/>
      <c r="EQ1046" s="7"/>
      <c r="ER1046" s="7"/>
      <c r="ES1046" s="7"/>
      <c r="ET1046" s="7"/>
      <c r="EU1046" s="7"/>
      <c r="EV1046" s="7"/>
      <c r="EW1046" s="7"/>
      <c r="EX1046" s="7"/>
      <c r="EY1046" s="7"/>
      <c r="EZ1046" s="7"/>
      <c r="FA1046" s="7"/>
      <c r="FB1046" s="7"/>
      <c r="FC1046" s="7"/>
      <c r="FD1046" s="7"/>
      <c r="FE1046" s="7"/>
      <c r="FF1046" s="7"/>
      <c r="FG1046" s="7"/>
      <c r="FH1046" s="7"/>
      <c r="FI1046" s="7"/>
      <c r="FJ1046" s="7"/>
      <c r="FK1046" s="7"/>
      <c r="FL1046" s="7"/>
      <c r="FM1046" s="7"/>
      <c r="FN1046" s="7"/>
      <c r="FO1046" s="7"/>
      <c r="FP1046" s="7"/>
      <c r="FQ1046" s="7"/>
      <c r="FR1046" s="7"/>
      <c r="FS1046" s="7"/>
      <c r="FT1046" s="7"/>
      <c r="FU1046" s="7"/>
      <c r="FV1046" s="7"/>
      <c r="FW1046" s="7"/>
      <c r="FX1046" s="7"/>
      <c r="FY1046" s="7"/>
      <c r="FZ1046" s="7"/>
      <c r="GA1046" s="7"/>
      <c r="GB1046" s="7"/>
      <c r="GC1046" s="7"/>
      <c r="GD1046" s="7"/>
      <c r="GE1046" s="7"/>
      <c r="GF1046" s="7"/>
      <c r="GG1046" s="7"/>
      <c r="GH1046" s="7"/>
      <c r="GI1046" s="7"/>
      <c r="GJ1046" s="7"/>
      <c r="GK1046" s="7"/>
      <c r="GL1046" s="7"/>
      <c r="GM1046" s="7"/>
      <c r="GN1046" s="7"/>
      <c r="GO1046" s="7"/>
      <c r="GP1046" s="7"/>
      <c r="GQ1046" s="7"/>
      <c r="GR1046" s="7"/>
      <c r="GS1046" s="7"/>
      <c r="GT1046" s="7"/>
      <c r="GU1046" s="7"/>
      <c r="GV1046" s="7"/>
      <c r="GW1046" s="7"/>
      <c r="GX1046" s="7"/>
      <c r="GY1046" s="7"/>
      <c r="GZ1046" s="7"/>
      <c r="HA1046" s="7"/>
      <c r="HB1046" s="7"/>
      <c r="HC1046" s="7"/>
      <c r="HD1046" s="7"/>
      <c r="HE1046" s="7"/>
      <c r="HF1046" s="7"/>
      <c r="HG1046" s="7"/>
      <c r="HH1046" s="7"/>
      <c r="HI1046" s="7"/>
      <c r="HJ1046" s="7"/>
      <c r="HK1046" s="7"/>
      <c r="HL1046" s="7"/>
      <c r="HM1046" s="7"/>
      <c r="HN1046" s="7"/>
      <c r="HO1046" s="7"/>
      <c r="HP1046" s="7"/>
      <c r="HQ1046" s="7"/>
      <c r="HR1046" s="7"/>
      <c r="HS1046" s="7"/>
      <c r="HT1046" s="7"/>
      <c r="HU1046" s="7"/>
      <c r="HV1046" s="7"/>
      <c r="HW1046" s="7"/>
      <c r="HX1046" s="7"/>
      <c r="HY1046" s="7"/>
      <c r="HZ1046" s="7"/>
      <c r="IA1046" s="7"/>
      <c r="IB1046" s="7"/>
      <c r="IC1046" s="7"/>
      <c r="ID1046" s="7"/>
      <c r="IE1046" s="7"/>
      <c r="IF1046" s="7"/>
      <c r="IG1046" s="7"/>
      <c r="IH1046" s="7"/>
      <c r="II1046" s="7"/>
      <c r="IJ1046" s="7"/>
      <c r="IK1046" s="7"/>
      <c r="IL1046" s="7"/>
      <c r="IM1046" s="7"/>
      <c r="IN1046" s="7"/>
      <c r="IO1046" s="7"/>
      <c r="IP1046" s="7"/>
      <c r="IQ1046" s="7"/>
    </row>
    <row r="1047" spans="2:251">
      <c r="B1047" s="65"/>
      <c r="C1047" s="15"/>
      <c r="D1047" s="15"/>
      <c r="F1047" s="15"/>
      <c r="G1047" s="14"/>
      <c r="H1047" s="14"/>
      <c r="I1047" s="14"/>
      <c r="J1047" s="15"/>
      <c r="K1047" s="14"/>
      <c r="L1047" s="15"/>
      <c r="M1047" s="15"/>
      <c r="N1047" s="15"/>
      <c r="O1047" s="15"/>
      <c r="P1047" s="15"/>
      <c r="Q1047" s="14"/>
      <c r="R1047" s="15"/>
      <c r="S1047" s="15"/>
      <c r="T1047" s="15"/>
      <c r="U1047" s="15"/>
      <c r="V1047" s="15"/>
      <c r="W1047" s="18"/>
      <c r="X1047" s="15"/>
      <c r="Y1047" s="15"/>
      <c r="Z1047" s="18"/>
      <c r="AA1047" s="15"/>
      <c r="AB1047" s="15"/>
      <c r="AC1047" s="18"/>
      <c r="AD1047" s="16"/>
      <c r="AE1047" s="16"/>
      <c r="AF1047" s="11"/>
      <c r="AG1047" s="15"/>
      <c r="AH1047" s="15"/>
      <c r="AI1047" s="18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4"/>
      <c r="AV1047" s="15"/>
      <c r="AW1047" s="15"/>
      <c r="AX1047" s="15"/>
      <c r="AY1047" s="15"/>
      <c r="AZ1047" s="15"/>
      <c r="BA1047" s="15"/>
      <c r="BB1047" s="15"/>
      <c r="BC1047" s="15"/>
      <c r="BD1047" s="14"/>
      <c r="BE1047" s="15"/>
      <c r="BF1047" s="15"/>
      <c r="BG1047" s="15"/>
      <c r="BH1047" s="15"/>
      <c r="BI1047" s="15"/>
      <c r="BJ1047" s="7"/>
      <c r="BK1047" s="7"/>
      <c r="BL1047" s="15"/>
      <c r="BM1047" s="7"/>
      <c r="BN1047" s="7"/>
      <c r="BO1047" s="7"/>
      <c r="BP1047" s="7"/>
      <c r="BQ1047" s="7"/>
      <c r="BR1047" s="7"/>
      <c r="BS1047" s="7"/>
      <c r="BT1047" s="7"/>
      <c r="BU1047" s="7"/>
      <c r="BV1047" s="7"/>
      <c r="BW1047" s="7"/>
      <c r="BX1047" s="7"/>
      <c r="BY1047" s="7"/>
      <c r="BZ1047" s="7"/>
      <c r="CA1047" s="7"/>
      <c r="CB1047" s="7"/>
      <c r="CC1047" s="7"/>
      <c r="CD1047" s="7"/>
      <c r="CE1047" s="7"/>
      <c r="CF1047" s="7"/>
      <c r="CG1047" s="7"/>
      <c r="CH1047" s="7"/>
      <c r="CI1047" s="7"/>
      <c r="CJ1047" s="7"/>
      <c r="CK1047" s="7"/>
      <c r="CL1047" s="7"/>
      <c r="CM1047" s="7"/>
      <c r="CN1047" s="7"/>
      <c r="CO1047" s="7"/>
      <c r="CP1047" s="7"/>
      <c r="CQ1047" s="7"/>
      <c r="CR1047" s="7"/>
      <c r="CS1047" s="7"/>
      <c r="CT1047" s="7"/>
      <c r="CU1047" s="7"/>
      <c r="CV1047" s="7"/>
      <c r="CW1047" s="7"/>
      <c r="CX1047" s="7"/>
      <c r="CY1047" s="7"/>
      <c r="CZ1047" s="7"/>
      <c r="DA1047" s="7"/>
      <c r="DB1047" s="7"/>
      <c r="DC1047" s="7"/>
      <c r="DD1047" s="7"/>
      <c r="DE1047" s="7"/>
      <c r="DF1047" s="7"/>
      <c r="DG1047" s="7"/>
      <c r="DH1047" s="7"/>
      <c r="DI1047" s="7"/>
      <c r="DJ1047" s="7"/>
      <c r="DK1047" s="7"/>
      <c r="DL1047" s="7"/>
      <c r="DM1047" s="7"/>
      <c r="DN1047" s="7"/>
      <c r="DO1047" s="7"/>
      <c r="DP1047" s="7"/>
      <c r="DQ1047" s="7"/>
      <c r="DR1047" s="7"/>
      <c r="DS1047" s="7"/>
      <c r="DT1047" s="7"/>
      <c r="DU1047" s="7"/>
      <c r="DV1047" s="7"/>
      <c r="DW1047" s="7"/>
      <c r="DX1047" s="7"/>
      <c r="DY1047" s="7"/>
      <c r="DZ1047" s="7"/>
      <c r="EA1047" s="7"/>
      <c r="EB1047" s="7"/>
      <c r="EC1047" s="7"/>
      <c r="ED1047" s="7"/>
      <c r="EE1047" s="7"/>
      <c r="EF1047" s="7"/>
      <c r="EG1047" s="7"/>
      <c r="EH1047" s="7"/>
      <c r="EI1047" s="7"/>
      <c r="EJ1047" s="7"/>
      <c r="EK1047" s="7"/>
      <c r="EL1047" s="7"/>
      <c r="EM1047" s="7"/>
      <c r="EN1047" s="7"/>
      <c r="EO1047" s="7"/>
      <c r="EP1047" s="7"/>
      <c r="EQ1047" s="7"/>
      <c r="ER1047" s="7"/>
      <c r="ES1047" s="7"/>
      <c r="ET1047" s="7"/>
      <c r="EU1047" s="7"/>
      <c r="EV1047" s="7"/>
      <c r="EW1047" s="7"/>
      <c r="EX1047" s="7"/>
      <c r="EY1047" s="7"/>
      <c r="EZ1047" s="7"/>
      <c r="FA1047" s="7"/>
      <c r="FB1047" s="7"/>
      <c r="FC1047" s="7"/>
      <c r="FD1047" s="7"/>
      <c r="FE1047" s="7"/>
      <c r="FF1047" s="7"/>
      <c r="FG1047" s="7"/>
      <c r="FH1047" s="7"/>
      <c r="FI1047" s="7"/>
      <c r="FJ1047" s="7"/>
      <c r="FK1047" s="7"/>
      <c r="FL1047" s="7"/>
      <c r="FM1047" s="7"/>
      <c r="FN1047" s="7"/>
      <c r="FO1047" s="7"/>
      <c r="FP1047" s="7"/>
      <c r="FQ1047" s="7"/>
      <c r="FR1047" s="7"/>
      <c r="FS1047" s="7"/>
      <c r="FT1047" s="7"/>
      <c r="FU1047" s="7"/>
      <c r="FV1047" s="7"/>
      <c r="FW1047" s="7"/>
      <c r="FX1047" s="7"/>
      <c r="FY1047" s="7"/>
      <c r="FZ1047" s="7"/>
      <c r="GA1047" s="7"/>
      <c r="GB1047" s="7"/>
      <c r="GC1047" s="7"/>
      <c r="GD1047" s="7"/>
      <c r="GE1047" s="7"/>
      <c r="GF1047" s="7"/>
      <c r="GG1047" s="7"/>
      <c r="GH1047" s="7"/>
      <c r="GI1047" s="7"/>
      <c r="GJ1047" s="7"/>
      <c r="GK1047" s="7"/>
      <c r="GL1047" s="7"/>
      <c r="GM1047" s="7"/>
      <c r="GN1047" s="7"/>
      <c r="GO1047" s="7"/>
      <c r="GP1047" s="7"/>
      <c r="GQ1047" s="7"/>
      <c r="GR1047" s="7"/>
      <c r="GS1047" s="7"/>
      <c r="GT1047" s="7"/>
      <c r="GU1047" s="7"/>
      <c r="GV1047" s="7"/>
      <c r="GW1047" s="7"/>
      <c r="GX1047" s="7"/>
      <c r="GY1047" s="7"/>
      <c r="GZ1047" s="7"/>
      <c r="HA1047" s="7"/>
      <c r="HB1047" s="7"/>
      <c r="HC1047" s="7"/>
      <c r="HD1047" s="7"/>
      <c r="HE1047" s="7"/>
      <c r="HF1047" s="7"/>
      <c r="HG1047" s="7"/>
      <c r="HH1047" s="7"/>
      <c r="HI1047" s="7"/>
      <c r="HJ1047" s="7"/>
      <c r="HK1047" s="7"/>
      <c r="HL1047" s="7"/>
      <c r="HM1047" s="7"/>
      <c r="HN1047" s="7"/>
      <c r="HO1047" s="7"/>
      <c r="HP1047" s="7"/>
      <c r="HQ1047" s="7"/>
      <c r="HR1047" s="7"/>
      <c r="HS1047" s="7"/>
      <c r="HT1047" s="7"/>
      <c r="HU1047" s="7"/>
      <c r="HV1047" s="7"/>
      <c r="HW1047" s="7"/>
      <c r="HX1047" s="7"/>
      <c r="HY1047" s="7"/>
      <c r="HZ1047" s="7"/>
      <c r="IA1047" s="7"/>
      <c r="IB1047" s="7"/>
      <c r="IC1047" s="7"/>
      <c r="ID1047" s="7"/>
      <c r="IE1047" s="7"/>
      <c r="IF1047" s="7"/>
      <c r="IG1047" s="7"/>
      <c r="IH1047" s="7"/>
      <c r="II1047" s="7"/>
      <c r="IJ1047" s="7"/>
      <c r="IK1047" s="7"/>
      <c r="IL1047" s="7"/>
      <c r="IM1047" s="7"/>
      <c r="IN1047" s="7"/>
      <c r="IO1047" s="7"/>
      <c r="IP1047" s="7"/>
      <c r="IQ1047" s="7"/>
    </row>
    <row r="1048" spans="2:251">
      <c r="B1048" s="65"/>
      <c r="C1048" s="15"/>
      <c r="D1048" s="15"/>
      <c r="F1048" s="15"/>
      <c r="G1048" s="14"/>
      <c r="H1048" s="14"/>
      <c r="I1048" s="14"/>
      <c r="J1048" s="15"/>
      <c r="K1048" s="14"/>
      <c r="L1048" s="15"/>
      <c r="M1048" s="15"/>
      <c r="N1048" s="15"/>
      <c r="O1048" s="15"/>
      <c r="P1048" s="15"/>
      <c r="Q1048" s="14"/>
      <c r="R1048" s="15"/>
      <c r="S1048" s="15"/>
      <c r="T1048" s="15"/>
      <c r="U1048" s="15"/>
      <c r="V1048" s="15"/>
      <c r="W1048" s="18"/>
      <c r="X1048" s="15"/>
      <c r="Y1048" s="15"/>
      <c r="Z1048" s="18"/>
      <c r="AA1048" s="15"/>
      <c r="AB1048" s="15"/>
      <c r="AC1048" s="18"/>
      <c r="AD1048" s="16"/>
      <c r="AE1048" s="16"/>
      <c r="AF1048" s="11"/>
      <c r="AG1048" s="15"/>
      <c r="AH1048" s="15"/>
      <c r="AI1048" s="18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4"/>
      <c r="AV1048" s="15"/>
      <c r="AW1048" s="15"/>
      <c r="AX1048" s="15"/>
      <c r="AY1048" s="15"/>
      <c r="AZ1048" s="15"/>
      <c r="BA1048" s="15"/>
      <c r="BB1048" s="15"/>
      <c r="BC1048" s="15"/>
      <c r="BD1048" s="14"/>
      <c r="BE1048" s="15"/>
      <c r="BF1048" s="15"/>
      <c r="BG1048" s="16"/>
      <c r="BH1048" s="15"/>
      <c r="BI1048" s="15"/>
      <c r="BJ1048" s="7"/>
      <c r="BK1048" s="7"/>
      <c r="BL1048" s="15"/>
      <c r="BM1048" s="7"/>
      <c r="BN1048" s="7"/>
      <c r="BO1048" s="7"/>
      <c r="BP1048" s="7"/>
      <c r="BQ1048" s="7"/>
      <c r="BR1048" s="7"/>
      <c r="BS1048" s="7"/>
      <c r="BT1048" s="7"/>
      <c r="BU1048" s="7"/>
      <c r="BV1048" s="7"/>
      <c r="BW1048" s="7"/>
      <c r="BX1048" s="7"/>
      <c r="BY1048" s="7"/>
      <c r="BZ1048" s="7"/>
      <c r="CA1048" s="7"/>
      <c r="CB1048" s="7"/>
      <c r="CC1048" s="7"/>
      <c r="CD1048" s="7"/>
      <c r="CE1048" s="7"/>
      <c r="CF1048" s="7"/>
      <c r="CG1048" s="7"/>
      <c r="CH1048" s="7"/>
      <c r="CI1048" s="7"/>
      <c r="CJ1048" s="7"/>
      <c r="CK1048" s="7"/>
      <c r="CL1048" s="7"/>
      <c r="CM1048" s="7"/>
      <c r="CN1048" s="7"/>
      <c r="CO1048" s="7"/>
      <c r="CP1048" s="7"/>
      <c r="CQ1048" s="7"/>
      <c r="CR1048" s="7"/>
      <c r="CS1048" s="7"/>
      <c r="CT1048" s="7"/>
      <c r="CU1048" s="7"/>
      <c r="CV1048" s="7"/>
      <c r="CW1048" s="7"/>
      <c r="CX1048" s="7"/>
      <c r="CY1048" s="7"/>
      <c r="CZ1048" s="7"/>
      <c r="DA1048" s="7"/>
      <c r="DB1048" s="7"/>
      <c r="DC1048" s="7"/>
      <c r="DD1048" s="7"/>
      <c r="DE1048" s="7"/>
      <c r="DF1048" s="7"/>
      <c r="DG1048" s="7"/>
      <c r="DH1048" s="7"/>
      <c r="DI1048" s="7"/>
      <c r="DJ1048" s="7"/>
      <c r="DK1048" s="7"/>
      <c r="DL1048" s="7"/>
      <c r="DM1048" s="7"/>
      <c r="DN1048" s="7"/>
      <c r="DO1048" s="7"/>
      <c r="DP1048" s="7"/>
      <c r="DQ1048" s="7"/>
      <c r="DR1048" s="7"/>
      <c r="DS1048" s="7"/>
      <c r="DT1048" s="7"/>
      <c r="DU1048" s="7"/>
      <c r="DV1048" s="7"/>
      <c r="DW1048" s="7"/>
      <c r="DX1048" s="7"/>
      <c r="DY1048" s="7"/>
      <c r="DZ1048" s="7"/>
      <c r="EA1048" s="7"/>
      <c r="EB1048" s="7"/>
      <c r="EC1048" s="7"/>
      <c r="ED1048" s="7"/>
      <c r="EE1048" s="7"/>
      <c r="EF1048" s="7"/>
      <c r="EG1048" s="7"/>
      <c r="EH1048" s="7"/>
      <c r="EI1048" s="7"/>
      <c r="EJ1048" s="7"/>
      <c r="EK1048" s="7"/>
      <c r="EL1048" s="7"/>
      <c r="EM1048" s="7"/>
      <c r="EN1048" s="7"/>
      <c r="EO1048" s="7"/>
      <c r="EP1048" s="7"/>
      <c r="EQ1048" s="7"/>
      <c r="ER1048" s="7"/>
      <c r="ES1048" s="7"/>
      <c r="ET1048" s="7"/>
      <c r="EU1048" s="7"/>
      <c r="EV1048" s="7"/>
      <c r="EW1048" s="7"/>
      <c r="EX1048" s="7"/>
      <c r="EY1048" s="7"/>
      <c r="EZ1048" s="7"/>
      <c r="FA1048" s="7"/>
      <c r="FB1048" s="7"/>
      <c r="FC1048" s="7"/>
      <c r="FD1048" s="7"/>
      <c r="FE1048" s="7"/>
      <c r="FF1048" s="7"/>
      <c r="FG1048" s="7"/>
      <c r="FH1048" s="7"/>
      <c r="FI1048" s="7"/>
      <c r="FJ1048" s="7"/>
      <c r="FK1048" s="7"/>
      <c r="FL1048" s="7"/>
      <c r="FM1048" s="7"/>
      <c r="FN1048" s="7"/>
      <c r="FO1048" s="7"/>
      <c r="FP1048" s="7"/>
      <c r="FQ1048" s="7"/>
      <c r="FR1048" s="7"/>
      <c r="FS1048" s="7"/>
      <c r="FT1048" s="7"/>
      <c r="FU1048" s="7"/>
      <c r="FV1048" s="7"/>
      <c r="FW1048" s="7"/>
      <c r="FX1048" s="7"/>
      <c r="FY1048" s="7"/>
      <c r="FZ1048" s="7"/>
      <c r="GA1048" s="7"/>
      <c r="GB1048" s="7"/>
      <c r="GC1048" s="7"/>
      <c r="GD1048" s="7"/>
      <c r="GE1048" s="7"/>
      <c r="GF1048" s="7"/>
      <c r="GG1048" s="7"/>
      <c r="GH1048" s="7"/>
      <c r="GI1048" s="7"/>
      <c r="GJ1048" s="7"/>
      <c r="GK1048" s="7"/>
      <c r="GL1048" s="7"/>
      <c r="GM1048" s="7"/>
      <c r="GN1048" s="7"/>
      <c r="GO1048" s="7"/>
      <c r="GP1048" s="7"/>
      <c r="GQ1048" s="7"/>
      <c r="GR1048" s="7"/>
      <c r="GS1048" s="7"/>
      <c r="GT1048" s="7"/>
      <c r="GU1048" s="7"/>
      <c r="GV1048" s="7"/>
      <c r="GW1048" s="7"/>
      <c r="GX1048" s="7"/>
      <c r="GY1048" s="7"/>
      <c r="GZ1048" s="7"/>
      <c r="HA1048" s="7"/>
      <c r="HB1048" s="7"/>
      <c r="HC1048" s="7"/>
      <c r="HD1048" s="7"/>
      <c r="HE1048" s="7"/>
      <c r="HF1048" s="7"/>
      <c r="HG1048" s="7"/>
      <c r="HH1048" s="7"/>
      <c r="HI1048" s="7"/>
      <c r="HJ1048" s="7"/>
      <c r="HK1048" s="7"/>
      <c r="HL1048" s="7"/>
      <c r="HM1048" s="7"/>
      <c r="HN1048" s="7"/>
      <c r="HO1048" s="7"/>
      <c r="HP1048" s="7"/>
      <c r="HQ1048" s="7"/>
      <c r="HR1048" s="7"/>
      <c r="HS1048" s="7"/>
      <c r="HT1048" s="7"/>
      <c r="HU1048" s="7"/>
      <c r="HV1048" s="7"/>
      <c r="HW1048" s="7"/>
      <c r="HX1048" s="7"/>
      <c r="HY1048" s="7"/>
      <c r="HZ1048" s="7"/>
      <c r="IA1048" s="7"/>
      <c r="IB1048" s="7"/>
      <c r="IC1048" s="7"/>
      <c r="ID1048" s="7"/>
      <c r="IE1048" s="7"/>
      <c r="IF1048" s="7"/>
      <c r="IG1048" s="7"/>
      <c r="IH1048" s="7"/>
      <c r="II1048" s="7"/>
      <c r="IJ1048" s="7"/>
      <c r="IK1048" s="7"/>
      <c r="IL1048" s="7"/>
      <c r="IM1048" s="7"/>
      <c r="IN1048" s="7"/>
      <c r="IO1048" s="7"/>
      <c r="IP1048" s="7"/>
      <c r="IQ1048" s="7"/>
    </row>
    <row r="1049" spans="2:251">
      <c r="B1049" s="65"/>
      <c r="C1049" s="15"/>
      <c r="D1049" s="15"/>
      <c r="F1049" s="15"/>
      <c r="G1049" s="14"/>
      <c r="H1049" s="14"/>
      <c r="I1049" s="14"/>
      <c r="J1049" s="15"/>
      <c r="K1049" s="14"/>
      <c r="L1049" s="15"/>
      <c r="M1049" s="15"/>
      <c r="N1049" s="15"/>
      <c r="O1049" s="15"/>
      <c r="P1049" s="15"/>
      <c r="Q1049" s="14"/>
      <c r="R1049" s="15"/>
      <c r="S1049" s="15"/>
      <c r="T1049" s="15"/>
      <c r="U1049" s="15"/>
      <c r="V1049" s="15"/>
      <c r="W1049" s="18"/>
      <c r="X1049" s="15"/>
      <c r="Y1049" s="15"/>
      <c r="Z1049" s="18"/>
      <c r="AA1049" s="15"/>
      <c r="AB1049" s="15"/>
      <c r="AC1049" s="18"/>
      <c r="AD1049" s="16"/>
      <c r="AE1049" s="16"/>
      <c r="AF1049" s="11"/>
      <c r="AG1049" s="15"/>
      <c r="AH1049" s="15"/>
      <c r="AI1049" s="18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4"/>
      <c r="AV1049" s="15"/>
      <c r="AW1049" s="15"/>
      <c r="AX1049" s="15"/>
      <c r="AY1049" s="15"/>
      <c r="AZ1049" s="15"/>
      <c r="BA1049" s="15"/>
      <c r="BB1049" s="15"/>
      <c r="BC1049" s="15"/>
      <c r="BD1049" s="14"/>
      <c r="BE1049" s="15"/>
      <c r="BF1049" s="15"/>
      <c r="BG1049" s="16"/>
      <c r="BH1049" s="15"/>
      <c r="BI1049" s="15"/>
      <c r="BJ1049" s="7"/>
      <c r="BK1049" s="7"/>
      <c r="BL1049" s="15"/>
      <c r="BM1049" s="7"/>
      <c r="BN1049" s="7"/>
      <c r="BO1049" s="7"/>
      <c r="BP1049" s="7"/>
      <c r="BQ1049" s="7"/>
      <c r="BR1049" s="7"/>
      <c r="BS1049" s="7"/>
      <c r="BT1049" s="7"/>
      <c r="BU1049" s="7"/>
      <c r="BV1049" s="7"/>
      <c r="BW1049" s="7"/>
      <c r="BX1049" s="7"/>
      <c r="BY1049" s="7"/>
      <c r="BZ1049" s="7"/>
      <c r="CA1049" s="7"/>
      <c r="CB1049" s="7"/>
      <c r="CC1049" s="7"/>
      <c r="CD1049" s="7"/>
      <c r="CE1049" s="7"/>
      <c r="CF1049" s="7"/>
      <c r="CG1049" s="7"/>
      <c r="CH1049" s="7"/>
      <c r="CI1049" s="7"/>
      <c r="CJ1049" s="7"/>
      <c r="CK1049" s="7"/>
      <c r="CL1049" s="7"/>
      <c r="CM1049" s="7"/>
      <c r="CN1049" s="7"/>
      <c r="CO1049" s="7"/>
      <c r="CP1049" s="7"/>
      <c r="CQ1049" s="7"/>
      <c r="CR1049" s="7"/>
      <c r="CS1049" s="7"/>
      <c r="CT1049" s="7"/>
      <c r="CU1049" s="7"/>
      <c r="CV1049" s="7"/>
      <c r="CW1049" s="7"/>
      <c r="CX1049" s="7"/>
      <c r="CY1049" s="7"/>
      <c r="CZ1049" s="7"/>
      <c r="DA1049" s="7"/>
      <c r="DB1049" s="7"/>
      <c r="DC1049" s="7"/>
      <c r="DD1049" s="7"/>
      <c r="DE1049" s="7"/>
      <c r="DF1049" s="7"/>
      <c r="DG1049" s="7"/>
      <c r="DH1049" s="7"/>
      <c r="DI1049" s="7"/>
      <c r="DJ1049" s="7"/>
      <c r="DK1049" s="7"/>
      <c r="DL1049" s="7"/>
      <c r="DM1049" s="7"/>
      <c r="DN1049" s="7"/>
      <c r="DO1049" s="7"/>
      <c r="DP1049" s="7"/>
      <c r="DQ1049" s="7"/>
      <c r="DR1049" s="7"/>
      <c r="DS1049" s="7"/>
      <c r="DT1049" s="7"/>
      <c r="DU1049" s="7"/>
      <c r="DV1049" s="7"/>
      <c r="DW1049" s="7"/>
      <c r="DX1049" s="7"/>
      <c r="DY1049" s="7"/>
      <c r="DZ1049" s="7"/>
      <c r="EA1049" s="7"/>
      <c r="EB1049" s="7"/>
      <c r="EC1049" s="7"/>
      <c r="ED1049" s="7"/>
      <c r="EE1049" s="7"/>
      <c r="EF1049" s="7"/>
      <c r="EG1049" s="7"/>
      <c r="EH1049" s="7"/>
      <c r="EI1049" s="7"/>
      <c r="EJ1049" s="7"/>
      <c r="EK1049" s="7"/>
      <c r="EL1049" s="7"/>
      <c r="EM1049" s="7"/>
      <c r="EN1049" s="7"/>
      <c r="EO1049" s="7"/>
      <c r="EP1049" s="7"/>
      <c r="EQ1049" s="7"/>
      <c r="ER1049" s="7"/>
      <c r="ES1049" s="7"/>
      <c r="ET1049" s="7"/>
      <c r="EU1049" s="7"/>
      <c r="EV1049" s="7"/>
      <c r="EW1049" s="7"/>
      <c r="EX1049" s="7"/>
      <c r="EY1049" s="7"/>
      <c r="EZ1049" s="7"/>
      <c r="FA1049" s="7"/>
      <c r="FB1049" s="7"/>
      <c r="FC1049" s="7"/>
      <c r="FD1049" s="7"/>
      <c r="FE1049" s="7"/>
      <c r="FF1049" s="7"/>
      <c r="FG1049" s="7"/>
      <c r="FH1049" s="7"/>
      <c r="FI1049" s="7"/>
      <c r="FJ1049" s="7"/>
      <c r="FK1049" s="7"/>
      <c r="FL1049" s="7"/>
      <c r="FM1049" s="7"/>
      <c r="FN1049" s="7"/>
      <c r="FO1049" s="7"/>
      <c r="FP1049" s="7"/>
      <c r="FQ1049" s="7"/>
      <c r="FR1049" s="7"/>
      <c r="FS1049" s="7"/>
      <c r="FT1049" s="7"/>
      <c r="FU1049" s="7"/>
      <c r="FV1049" s="7"/>
      <c r="FW1049" s="7"/>
      <c r="FX1049" s="7"/>
      <c r="FY1049" s="7"/>
      <c r="FZ1049" s="7"/>
      <c r="GA1049" s="7"/>
      <c r="GB1049" s="7"/>
      <c r="GC1049" s="7"/>
      <c r="GD1049" s="7"/>
      <c r="GE1049" s="7"/>
      <c r="GF1049" s="7"/>
      <c r="GG1049" s="7"/>
      <c r="GH1049" s="7"/>
      <c r="GI1049" s="7"/>
      <c r="GJ1049" s="7"/>
      <c r="GK1049" s="7"/>
      <c r="GL1049" s="7"/>
      <c r="GM1049" s="7"/>
      <c r="GN1049" s="7"/>
      <c r="GO1049" s="7"/>
      <c r="GP1049" s="7"/>
      <c r="GQ1049" s="7"/>
      <c r="GR1049" s="7"/>
      <c r="GS1049" s="7"/>
      <c r="GT1049" s="7"/>
      <c r="GU1049" s="7"/>
      <c r="GV1049" s="7"/>
      <c r="GW1049" s="7"/>
      <c r="GX1049" s="7"/>
      <c r="GY1049" s="7"/>
      <c r="GZ1049" s="7"/>
      <c r="HA1049" s="7"/>
      <c r="HB1049" s="7"/>
      <c r="HC1049" s="7"/>
      <c r="HD1049" s="7"/>
      <c r="HE1049" s="7"/>
      <c r="HF1049" s="7"/>
      <c r="HG1049" s="7"/>
      <c r="HH1049" s="7"/>
      <c r="HI1049" s="7"/>
      <c r="HJ1049" s="7"/>
      <c r="HK1049" s="7"/>
      <c r="HL1049" s="7"/>
      <c r="HM1049" s="7"/>
      <c r="HN1049" s="7"/>
      <c r="HO1049" s="7"/>
      <c r="HP1049" s="7"/>
      <c r="HQ1049" s="7"/>
      <c r="HR1049" s="7"/>
      <c r="HS1049" s="7"/>
      <c r="HT1049" s="7"/>
      <c r="HU1049" s="7"/>
      <c r="HV1049" s="7"/>
      <c r="HW1049" s="7"/>
      <c r="HX1049" s="7"/>
      <c r="HY1049" s="7"/>
      <c r="HZ1049" s="7"/>
      <c r="IA1049" s="7"/>
      <c r="IB1049" s="7"/>
      <c r="IC1049" s="7"/>
      <c r="ID1049" s="7"/>
      <c r="IE1049" s="7"/>
      <c r="IF1049" s="7"/>
      <c r="IG1049" s="7"/>
      <c r="IH1049" s="7"/>
      <c r="II1049" s="7"/>
      <c r="IJ1049" s="7"/>
      <c r="IK1049" s="7"/>
      <c r="IL1049" s="7"/>
      <c r="IM1049" s="7"/>
      <c r="IN1049" s="7"/>
      <c r="IO1049" s="7"/>
      <c r="IP1049" s="7"/>
      <c r="IQ1049" s="7"/>
    </row>
    <row r="1050" spans="2:251">
      <c r="B1050" s="65"/>
      <c r="C1050" s="15"/>
      <c r="D1050" s="15"/>
      <c r="F1050" s="15"/>
      <c r="G1050" s="14"/>
      <c r="H1050" s="14"/>
      <c r="I1050" s="14"/>
      <c r="J1050" s="15"/>
      <c r="K1050" s="14"/>
      <c r="L1050" s="15"/>
      <c r="M1050" s="15"/>
      <c r="N1050" s="15"/>
      <c r="O1050" s="15"/>
      <c r="P1050" s="15"/>
      <c r="Q1050" s="14"/>
      <c r="R1050" s="15"/>
      <c r="S1050" s="15"/>
      <c r="T1050" s="15"/>
      <c r="U1050" s="15"/>
      <c r="V1050" s="15"/>
      <c r="W1050" s="18"/>
      <c r="X1050" s="15"/>
      <c r="Y1050" s="15"/>
      <c r="Z1050" s="18"/>
      <c r="AA1050" s="15"/>
      <c r="AB1050" s="15"/>
      <c r="AC1050" s="18"/>
      <c r="AD1050" s="16"/>
      <c r="AE1050" s="16"/>
      <c r="AF1050" s="11"/>
      <c r="AG1050" s="15"/>
      <c r="AH1050" s="15"/>
      <c r="AI1050" s="18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4"/>
      <c r="AV1050" s="15"/>
      <c r="AW1050" s="15"/>
      <c r="AX1050" s="15"/>
      <c r="AY1050" s="15"/>
      <c r="AZ1050" s="15"/>
      <c r="BA1050" s="15"/>
      <c r="BB1050" s="15"/>
      <c r="BC1050" s="15"/>
      <c r="BD1050" s="14"/>
      <c r="BE1050" s="15"/>
      <c r="BF1050" s="15"/>
      <c r="BG1050" s="16"/>
      <c r="BH1050" s="15"/>
      <c r="BI1050" s="15"/>
      <c r="BJ1050" s="7"/>
      <c r="BK1050" s="7"/>
      <c r="BL1050" s="15"/>
      <c r="BM1050" s="7"/>
      <c r="BN1050" s="7"/>
      <c r="BO1050" s="7"/>
      <c r="BP1050" s="7"/>
      <c r="BQ1050" s="7"/>
      <c r="BR1050" s="7"/>
      <c r="BS1050" s="7"/>
      <c r="BT1050" s="7"/>
      <c r="BU1050" s="7"/>
      <c r="BV1050" s="7"/>
      <c r="BW1050" s="7"/>
      <c r="BX1050" s="7"/>
      <c r="BY1050" s="7"/>
      <c r="BZ1050" s="7"/>
      <c r="CA1050" s="7"/>
      <c r="CB1050" s="7"/>
      <c r="CC1050" s="7"/>
      <c r="CD1050" s="7"/>
      <c r="CE1050" s="7"/>
      <c r="CF1050" s="7"/>
      <c r="CG1050" s="7"/>
      <c r="CH1050" s="7"/>
      <c r="CI1050" s="7"/>
      <c r="CJ1050" s="7"/>
      <c r="CK1050" s="7"/>
      <c r="CL1050" s="7"/>
      <c r="CM1050" s="7"/>
      <c r="CN1050" s="7"/>
      <c r="CO1050" s="7"/>
      <c r="CP1050" s="7"/>
      <c r="CQ1050" s="7"/>
      <c r="CR1050" s="7"/>
      <c r="CS1050" s="7"/>
      <c r="CT1050" s="7"/>
      <c r="CU1050" s="7"/>
      <c r="CV1050" s="7"/>
      <c r="CW1050" s="7"/>
      <c r="CX1050" s="7"/>
      <c r="CY1050" s="7"/>
      <c r="CZ1050" s="7"/>
      <c r="DA1050" s="7"/>
      <c r="DB1050" s="7"/>
      <c r="DC1050" s="7"/>
      <c r="DD1050" s="7"/>
      <c r="DE1050" s="7"/>
      <c r="DF1050" s="7"/>
      <c r="DG1050" s="7"/>
      <c r="DH1050" s="7"/>
      <c r="DI1050" s="7"/>
      <c r="DJ1050" s="7"/>
      <c r="DK1050" s="7"/>
      <c r="DL1050" s="7"/>
      <c r="DM1050" s="7"/>
      <c r="DN1050" s="7"/>
      <c r="DO1050" s="7"/>
      <c r="DP1050" s="7"/>
      <c r="DQ1050" s="7"/>
      <c r="DR1050" s="7"/>
      <c r="DS1050" s="7"/>
      <c r="DT1050" s="7"/>
      <c r="DU1050" s="7"/>
      <c r="DV1050" s="7"/>
      <c r="DW1050" s="7"/>
      <c r="DX1050" s="7"/>
      <c r="DY1050" s="7"/>
      <c r="DZ1050" s="7"/>
      <c r="EA1050" s="7"/>
      <c r="EB1050" s="7"/>
      <c r="EC1050" s="7"/>
      <c r="ED1050" s="7"/>
      <c r="EE1050" s="7"/>
      <c r="EF1050" s="7"/>
      <c r="EG1050" s="7"/>
      <c r="EH1050" s="7"/>
      <c r="EI1050" s="7"/>
      <c r="EJ1050" s="7"/>
      <c r="EK1050" s="7"/>
      <c r="EL1050" s="7"/>
      <c r="EM1050" s="7"/>
      <c r="EN1050" s="7"/>
      <c r="EO1050" s="7"/>
      <c r="EP1050" s="7"/>
      <c r="EQ1050" s="7"/>
      <c r="ER1050" s="7"/>
      <c r="ES1050" s="7"/>
      <c r="ET1050" s="7"/>
      <c r="EU1050" s="7"/>
      <c r="EV1050" s="7"/>
      <c r="EW1050" s="7"/>
      <c r="EX1050" s="7"/>
      <c r="EY1050" s="7"/>
      <c r="EZ1050" s="7"/>
      <c r="FA1050" s="7"/>
      <c r="FB1050" s="7"/>
      <c r="FC1050" s="7"/>
      <c r="FD1050" s="7"/>
      <c r="FE1050" s="7"/>
      <c r="FF1050" s="7"/>
      <c r="FG1050" s="7"/>
      <c r="FH1050" s="7"/>
      <c r="FI1050" s="7"/>
      <c r="FJ1050" s="7"/>
      <c r="FK1050" s="7"/>
      <c r="FL1050" s="7"/>
      <c r="FM1050" s="7"/>
      <c r="FN1050" s="7"/>
      <c r="FO1050" s="7"/>
      <c r="FP1050" s="7"/>
      <c r="FQ1050" s="7"/>
      <c r="FR1050" s="7"/>
      <c r="FS1050" s="7"/>
      <c r="FT1050" s="7"/>
      <c r="FU1050" s="7"/>
      <c r="FV1050" s="7"/>
      <c r="FW1050" s="7"/>
      <c r="FX1050" s="7"/>
      <c r="FY1050" s="7"/>
      <c r="FZ1050" s="7"/>
      <c r="GA1050" s="7"/>
      <c r="GB1050" s="7"/>
      <c r="GC1050" s="7"/>
      <c r="GD1050" s="7"/>
      <c r="GE1050" s="7"/>
      <c r="GF1050" s="7"/>
      <c r="GG1050" s="7"/>
      <c r="GH1050" s="7"/>
      <c r="GI1050" s="7"/>
      <c r="GJ1050" s="7"/>
      <c r="GK1050" s="7"/>
      <c r="GL1050" s="7"/>
      <c r="GM1050" s="7"/>
      <c r="GN1050" s="7"/>
      <c r="GO1050" s="7"/>
      <c r="GP1050" s="7"/>
      <c r="GQ1050" s="7"/>
      <c r="GR1050" s="7"/>
      <c r="GS1050" s="7"/>
      <c r="GT1050" s="7"/>
      <c r="GU1050" s="7"/>
      <c r="GV1050" s="7"/>
      <c r="GW1050" s="7"/>
      <c r="GX1050" s="7"/>
      <c r="GY1050" s="7"/>
      <c r="GZ1050" s="7"/>
      <c r="HA1050" s="7"/>
      <c r="HB1050" s="7"/>
      <c r="HC1050" s="7"/>
      <c r="HD1050" s="7"/>
      <c r="HE1050" s="7"/>
      <c r="HF1050" s="7"/>
      <c r="HG1050" s="7"/>
      <c r="HH1050" s="7"/>
      <c r="HI1050" s="7"/>
      <c r="HJ1050" s="7"/>
      <c r="HK1050" s="7"/>
      <c r="HL1050" s="7"/>
      <c r="HM1050" s="7"/>
      <c r="HN1050" s="7"/>
      <c r="HO1050" s="7"/>
      <c r="HP1050" s="7"/>
      <c r="HQ1050" s="7"/>
      <c r="HR1050" s="7"/>
      <c r="HS1050" s="7"/>
      <c r="HT1050" s="7"/>
      <c r="HU1050" s="7"/>
      <c r="HV1050" s="7"/>
      <c r="HW1050" s="7"/>
      <c r="HX1050" s="7"/>
      <c r="HY1050" s="7"/>
      <c r="HZ1050" s="7"/>
      <c r="IA1050" s="7"/>
      <c r="IB1050" s="7"/>
      <c r="IC1050" s="7"/>
      <c r="ID1050" s="7"/>
      <c r="IE1050" s="7"/>
      <c r="IF1050" s="7"/>
      <c r="IG1050" s="7"/>
      <c r="IH1050" s="7"/>
      <c r="II1050" s="7"/>
      <c r="IJ1050" s="7"/>
      <c r="IK1050" s="7"/>
      <c r="IL1050" s="7"/>
      <c r="IM1050" s="7"/>
      <c r="IN1050" s="7"/>
      <c r="IO1050" s="7"/>
      <c r="IP1050" s="7"/>
      <c r="IQ1050" s="7"/>
    </row>
    <row r="1051" spans="2:251">
      <c r="B1051" s="65"/>
      <c r="C1051" s="15"/>
      <c r="D1051" s="15"/>
      <c r="F1051" s="15"/>
      <c r="G1051" s="14"/>
      <c r="H1051" s="14"/>
      <c r="I1051" s="14"/>
      <c r="J1051" s="15"/>
      <c r="K1051" s="14"/>
      <c r="L1051" s="15"/>
      <c r="M1051" s="15"/>
      <c r="N1051" s="15"/>
      <c r="O1051" s="15"/>
      <c r="P1051" s="15"/>
      <c r="Q1051" s="14"/>
      <c r="R1051" s="15"/>
      <c r="S1051" s="15"/>
      <c r="T1051" s="15"/>
      <c r="U1051" s="15"/>
      <c r="V1051" s="15"/>
      <c r="W1051" s="18"/>
      <c r="X1051" s="15"/>
      <c r="Y1051" s="15"/>
      <c r="Z1051" s="18"/>
      <c r="AA1051" s="15"/>
      <c r="AB1051" s="15"/>
      <c r="AC1051" s="18"/>
      <c r="AD1051" s="16"/>
      <c r="AE1051" s="16"/>
      <c r="AF1051" s="11"/>
      <c r="AG1051" s="15"/>
      <c r="AH1051" s="15"/>
      <c r="AI1051" s="18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4"/>
      <c r="AV1051" s="15"/>
      <c r="AW1051" s="15"/>
      <c r="AX1051" s="15"/>
      <c r="AY1051" s="15"/>
      <c r="AZ1051" s="15"/>
      <c r="BA1051" s="15"/>
      <c r="BB1051" s="15"/>
      <c r="BC1051" s="15"/>
      <c r="BD1051" s="14"/>
      <c r="BE1051" s="15"/>
      <c r="BF1051" s="15"/>
      <c r="BG1051" s="16"/>
      <c r="BH1051" s="15"/>
      <c r="BI1051" s="15"/>
      <c r="BJ1051" s="7"/>
      <c r="BK1051" s="7"/>
      <c r="BL1051" s="15"/>
      <c r="BM1051" s="7"/>
      <c r="BN1051" s="7"/>
      <c r="BO1051" s="7"/>
      <c r="BP1051" s="7"/>
      <c r="BQ1051" s="7"/>
      <c r="BR1051" s="7"/>
      <c r="BS1051" s="7"/>
      <c r="BT1051" s="7"/>
      <c r="BU1051" s="7"/>
      <c r="BV1051" s="7"/>
      <c r="BW1051" s="7"/>
      <c r="BX1051" s="7"/>
      <c r="BY1051" s="7"/>
      <c r="BZ1051" s="7"/>
      <c r="CA1051" s="7"/>
      <c r="CB1051" s="7"/>
      <c r="CC1051" s="7"/>
      <c r="CD1051" s="7"/>
      <c r="CE1051" s="7"/>
      <c r="CF1051" s="7"/>
      <c r="CG1051" s="7"/>
      <c r="CH1051" s="7"/>
      <c r="CI1051" s="7"/>
      <c r="CJ1051" s="7"/>
      <c r="CK1051" s="7"/>
      <c r="CL1051" s="7"/>
      <c r="CM1051" s="7"/>
      <c r="CN1051" s="7"/>
      <c r="CO1051" s="7"/>
      <c r="CP1051" s="7"/>
      <c r="CQ1051" s="7"/>
      <c r="CR1051" s="7"/>
      <c r="CS1051" s="7"/>
      <c r="CT1051" s="7"/>
      <c r="CU1051" s="7"/>
      <c r="CV1051" s="7"/>
      <c r="CW1051" s="7"/>
      <c r="CX1051" s="7"/>
      <c r="CY1051" s="7"/>
      <c r="CZ1051" s="7"/>
      <c r="DA1051" s="7"/>
      <c r="DB1051" s="7"/>
      <c r="DC1051" s="7"/>
      <c r="DD1051" s="7"/>
      <c r="DE1051" s="7"/>
      <c r="DF1051" s="7"/>
      <c r="DG1051" s="7"/>
      <c r="DH1051" s="7"/>
      <c r="DI1051" s="7"/>
      <c r="DJ1051" s="7"/>
      <c r="DK1051" s="7"/>
      <c r="DL1051" s="7"/>
      <c r="DM1051" s="7"/>
      <c r="DN1051" s="7"/>
      <c r="DO1051" s="7"/>
      <c r="DP1051" s="7"/>
      <c r="DQ1051" s="7"/>
      <c r="DR1051" s="7"/>
      <c r="DS1051" s="7"/>
      <c r="DT1051" s="7"/>
      <c r="DU1051" s="7"/>
      <c r="DV1051" s="7"/>
      <c r="DW1051" s="7"/>
      <c r="DX1051" s="7"/>
      <c r="DY1051" s="7"/>
      <c r="DZ1051" s="7"/>
      <c r="EA1051" s="7"/>
      <c r="EB1051" s="7"/>
      <c r="EC1051" s="7"/>
      <c r="ED1051" s="7"/>
      <c r="EE1051" s="7"/>
      <c r="EF1051" s="7"/>
      <c r="EG1051" s="7"/>
      <c r="EH1051" s="7"/>
      <c r="EI1051" s="7"/>
      <c r="EJ1051" s="7"/>
      <c r="EK1051" s="7"/>
      <c r="EL1051" s="7"/>
      <c r="EM1051" s="7"/>
      <c r="EN1051" s="7"/>
      <c r="EO1051" s="7"/>
      <c r="EP1051" s="7"/>
      <c r="EQ1051" s="7"/>
      <c r="ER1051" s="7"/>
      <c r="ES1051" s="7"/>
      <c r="ET1051" s="7"/>
      <c r="EU1051" s="7"/>
      <c r="EV1051" s="7"/>
      <c r="EW1051" s="7"/>
      <c r="EX1051" s="7"/>
      <c r="EY1051" s="7"/>
      <c r="EZ1051" s="7"/>
      <c r="FA1051" s="7"/>
      <c r="FB1051" s="7"/>
      <c r="FC1051" s="7"/>
      <c r="FD1051" s="7"/>
      <c r="FE1051" s="7"/>
      <c r="FF1051" s="7"/>
      <c r="FG1051" s="7"/>
      <c r="FH1051" s="7"/>
      <c r="FI1051" s="7"/>
      <c r="FJ1051" s="7"/>
      <c r="FK1051" s="7"/>
      <c r="FL1051" s="7"/>
      <c r="FM1051" s="7"/>
      <c r="FN1051" s="7"/>
      <c r="FO1051" s="7"/>
      <c r="FP1051" s="7"/>
      <c r="FQ1051" s="7"/>
      <c r="FR1051" s="7"/>
      <c r="FS1051" s="7"/>
      <c r="FT1051" s="7"/>
      <c r="FU1051" s="7"/>
      <c r="FV1051" s="7"/>
      <c r="FW1051" s="7"/>
      <c r="FX1051" s="7"/>
      <c r="FY1051" s="7"/>
      <c r="FZ1051" s="7"/>
      <c r="GA1051" s="7"/>
      <c r="GB1051" s="7"/>
      <c r="GC1051" s="7"/>
      <c r="GD1051" s="7"/>
      <c r="GE1051" s="7"/>
      <c r="GF1051" s="7"/>
      <c r="GG1051" s="7"/>
      <c r="GH1051" s="7"/>
      <c r="GI1051" s="7"/>
      <c r="GJ1051" s="7"/>
      <c r="GK1051" s="7"/>
      <c r="GL1051" s="7"/>
      <c r="GM1051" s="7"/>
      <c r="GN1051" s="7"/>
      <c r="GO1051" s="7"/>
      <c r="GP1051" s="7"/>
      <c r="GQ1051" s="7"/>
      <c r="GR1051" s="7"/>
      <c r="GS1051" s="7"/>
      <c r="GT1051" s="7"/>
      <c r="GU1051" s="7"/>
      <c r="GV1051" s="7"/>
      <c r="GW1051" s="7"/>
      <c r="GX1051" s="7"/>
      <c r="GY1051" s="7"/>
      <c r="GZ1051" s="7"/>
      <c r="HA1051" s="7"/>
      <c r="HB1051" s="7"/>
      <c r="HC1051" s="7"/>
      <c r="HD1051" s="7"/>
      <c r="HE1051" s="7"/>
      <c r="HF1051" s="7"/>
      <c r="HG1051" s="7"/>
      <c r="HH1051" s="7"/>
      <c r="HI1051" s="7"/>
      <c r="HJ1051" s="7"/>
      <c r="HK1051" s="7"/>
      <c r="HL1051" s="7"/>
      <c r="HM1051" s="7"/>
      <c r="HN1051" s="7"/>
      <c r="HO1051" s="7"/>
      <c r="HP1051" s="7"/>
      <c r="HQ1051" s="7"/>
      <c r="HR1051" s="7"/>
      <c r="HS1051" s="7"/>
      <c r="HT1051" s="7"/>
      <c r="HU1051" s="7"/>
      <c r="HV1051" s="7"/>
      <c r="HW1051" s="7"/>
      <c r="HX1051" s="7"/>
      <c r="HY1051" s="7"/>
      <c r="HZ1051" s="7"/>
      <c r="IA1051" s="7"/>
      <c r="IB1051" s="7"/>
      <c r="IC1051" s="7"/>
      <c r="ID1051" s="7"/>
      <c r="IE1051" s="7"/>
      <c r="IF1051" s="7"/>
      <c r="IG1051" s="7"/>
      <c r="IH1051" s="7"/>
      <c r="II1051" s="7"/>
      <c r="IJ1051" s="7"/>
      <c r="IK1051" s="7"/>
      <c r="IL1051" s="7"/>
      <c r="IM1051" s="7"/>
      <c r="IN1051" s="7"/>
      <c r="IO1051" s="7"/>
      <c r="IP1051" s="7"/>
      <c r="IQ1051" s="7"/>
    </row>
    <row r="1052" spans="2:251">
      <c r="B1052" s="65"/>
      <c r="C1052" s="15"/>
      <c r="D1052" s="15"/>
      <c r="F1052" s="15"/>
      <c r="G1052" s="14"/>
      <c r="H1052" s="14"/>
      <c r="I1052" s="14"/>
      <c r="J1052" s="15"/>
      <c r="K1052" s="14"/>
      <c r="L1052" s="15"/>
      <c r="M1052" s="15"/>
      <c r="N1052" s="15"/>
      <c r="O1052" s="15"/>
      <c r="P1052" s="15"/>
      <c r="Q1052" s="14"/>
      <c r="R1052" s="15"/>
      <c r="S1052" s="15"/>
      <c r="T1052" s="15"/>
      <c r="U1052" s="15"/>
      <c r="V1052" s="15"/>
      <c r="W1052" s="18"/>
      <c r="X1052" s="15"/>
      <c r="Y1052" s="15"/>
      <c r="Z1052" s="18"/>
      <c r="AA1052" s="15"/>
      <c r="AB1052" s="15"/>
      <c r="AC1052" s="18"/>
      <c r="AD1052" s="16"/>
      <c r="AE1052" s="16"/>
      <c r="AF1052" s="11"/>
      <c r="AG1052" s="15"/>
      <c r="AH1052" s="15"/>
      <c r="AI1052" s="18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4"/>
      <c r="AV1052" s="15"/>
      <c r="AW1052" s="15"/>
      <c r="AX1052" s="15"/>
      <c r="AY1052" s="15"/>
      <c r="AZ1052" s="15"/>
      <c r="BA1052" s="15"/>
      <c r="BB1052" s="15"/>
      <c r="BC1052" s="15"/>
      <c r="BD1052" s="14"/>
      <c r="BE1052" s="15"/>
      <c r="BF1052" s="15"/>
      <c r="BG1052" s="16"/>
      <c r="BH1052" s="15"/>
      <c r="BI1052" s="15"/>
      <c r="BJ1052" s="7"/>
      <c r="BK1052" s="7"/>
      <c r="BL1052" s="15"/>
      <c r="BM1052" s="7"/>
      <c r="BN1052" s="7"/>
      <c r="BO1052" s="7"/>
      <c r="BP1052" s="7"/>
      <c r="BQ1052" s="7"/>
      <c r="BR1052" s="7"/>
      <c r="BS1052" s="7"/>
      <c r="BT1052" s="7"/>
      <c r="BU1052" s="7"/>
      <c r="BV1052" s="7"/>
      <c r="BW1052" s="7"/>
      <c r="BX1052" s="7"/>
      <c r="BY1052" s="7"/>
      <c r="BZ1052" s="7"/>
      <c r="CA1052" s="7"/>
      <c r="CB1052" s="7"/>
      <c r="CC1052" s="7"/>
      <c r="CD1052" s="7"/>
      <c r="CE1052" s="7"/>
      <c r="CF1052" s="7"/>
      <c r="CG1052" s="7"/>
      <c r="CH1052" s="7"/>
      <c r="CI1052" s="7"/>
      <c r="CJ1052" s="7"/>
      <c r="CK1052" s="7"/>
      <c r="CL1052" s="7"/>
      <c r="CM1052" s="7"/>
      <c r="CN1052" s="7"/>
      <c r="CO1052" s="7"/>
      <c r="CP1052" s="7"/>
      <c r="CQ1052" s="7"/>
      <c r="CR1052" s="7"/>
      <c r="CS1052" s="7"/>
      <c r="CT1052" s="7"/>
      <c r="CU1052" s="7"/>
      <c r="CV1052" s="7"/>
      <c r="CW1052" s="7"/>
      <c r="CX1052" s="7"/>
      <c r="CY1052" s="7"/>
      <c r="CZ1052" s="7"/>
      <c r="DA1052" s="7"/>
      <c r="DB1052" s="7"/>
      <c r="DC1052" s="7"/>
      <c r="DD1052" s="7"/>
      <c r="DE1052" s="7"/>
      <c r="DF1052" s="7"/>
      <c r="DG1052" s="7"/>
      <c r="DH1052" s="7"/>
      <c r="DI1052" s="7"/>
      <c r="DJ1052" s="7"/>
      <c r="DK1052" s="7"/>
      <c r="DL1052" s="7"/>
      <c r="DM1052" s="7"/>
      <c r="DN1052" s="7"/>
      <c r="DO1052" s="7"/>
      <c r="DP1052" s="7"/>
      <c r="DQ1052" s="7"/>
      <c r="DR1052" s="7"/>
      <c r="DS1052" s="7"/>
      <c r="DT1052" s="7"/>
      <c r="DU1052" s="7"/>
      <c r="DV1052" s="7"/>
      <c r="DW1052" s="7"/>
      <c r="DX1052" s="7"/>
      <c r="DY1052" s="7"/>
      <c r="DZ1052" s="7"/>
      <c r="EA1052" s="7"/>
      <c r="EB1052" s="7"/>
      <c r="EC1052" s="7"/>
      <c r="ED1052" s="7"/>
      <c r="EE1052" s="7"/>
      <c r="EF1052" s="7"/>
      <c r="EG1052" s="7"/>
      <c r="EH1052" s="7"/>
      <c r="EI1052" s="7"/>
      <c r="EJ1052" s="7"/>
      <c r="EK1052" s="7"/>
      <c r="EL1052" s="7"/>
      <c r="EM1052" s="7"/>
      <c r="EN1052" s="7"/>
      <c r="EO1052" s="7"/>
      <c r="EP1052" s="7"/>
      <c r="EQ1052" s="7"/>
      <c r="ER1052" s="7"/>
      <c r="ES1052" s="7"/>
      <c r="ET1052" s="7"/>
      <c r="EU1052" s="7"/>
      <c r="EV1052" s="7"/>
      <c r="EW1052" s="7"/>
      <c r="EX1052" s="7"/>
      <c r="EY1052" s="7"/>
      <c r="EZ1052" s="7"/>
      <c r="FA1052" s="7"/>
      <c r="FB1052" s="7"/>
      <c r="FC1052" s="7"/>
      <c r="FD1052" s="7"/>
      <c r="FE1052" s="7"/>
      <c r="FF1052" s="7"/>
      <c r="FG1052" s="7"/>
      <c r="FH1052" s="7"/>
      <c r="FI1052" s="7"/>
      <c r="FJ1052" s="7"/>
      <c r="FK1052" s="7"/>
      <c r="FL1052" s="7"/>
      <c r="FM1052" s="7"/>
      <c r="FN1052" s="7"/>
      <c r="FO1052" s="7"/>
      <c r="FP1052" s="7"/>
      <c r="FQ1052" s="7"/>
      <c r="FR1052" s="7"/>
      <c r="FS1052" s="7"/>
      <c r="FT1052" s="7"/>
      <c r="FU1052" s="7"/>
      <c r="FV1052" s="7"/>
      <c r="FW1052" s="7"/>
      <c r="FX1052" s="7"/>
      <c r="FY1052" s="7"/>
      <c r="FZ1052" s="7"/>
      <c r="GA1052" s="7"/>
      <c r="GB1052" s="7"/>
      <c r="GC1052" s="7"/>
      <c r="GD1052" s="7"/>
      <c r="GE1052" s="7"/>
      <c r="GF1052" s="7"/>
      <c r="GG1052" s="7"/>
      <c r="GH1052" s="7"/>
      <c r="GI1052" s="7"/>
      <c r="GJ1052" s="7"/>
      <c r="GK1052" s="7"/>
      <c r="GL1052" s="7"/>
      <c r="GM1052" s="7"/>
      <c r="GN1052" s="7"/>
      <c r="GO1052" s="7"/>
      <c r="GP1052" s="7"/>
      <c r="GQ1052" s="7"/>
      <c r="GR1052" s="7"/>
      <c r="GS1052" s="7"/>
      <c r="GT1052" s="7"/>
      <c r="GU1052" s="7"/>
      <c r="GV1052" s="7"/>
      <c r="GW1052" s="7"/>
      <c r="GX1052" s="7"/>
      <c r="GY1052" s="7"/>
      <c r="GZ1052" s="7"/>
      <c r="HA1052" s="7"/>
      <c r="HB1052" s="7"/>
      <c r="HC1052" s="7"/>
      <c r="HD1052" s="7"/>
      <c r="HE1052" s="7"/>
      <c r="HF1052" s="7"/>
      <c r="HG1052" s="7"/>
      <c r="HH1052" s="7"/>
      <c r="HI1052" s="7"/>
      <c r="HJ1052" s="7"/>
      <c r="HK1052" s="7"/>
      <c r="HL1052" s="7"/>
      <c r="HM1052" s="7"/>
      <c r="HN1052" s="7"/>
      <c r="HO1052" s="7"/>
      <c r="HP1052" s="7"/>
      <c r="HQ1052" s="7"/>
      <c r="HR1052" s="7"/>
      <c r="HS1052" s="7"/>
      <c r="HT1052" s="7"/>
      <c r="HU1052" s="7"/>
      <c r="HV1052" s="7"/>
      <c r="HW1052" s="7"/>
      <c r="HX1052" s="7"/>
      <c r="HY1052" s="7"/>
      <c r="HZ1052" s="7"/>
      <c r="IA1052" s="7"/>
      <c r="IB1052" s="7"/>
      <c r="IC1052" s="7"/>
      <c r="ID1052" s="7"/>
      <c r="IE1052" s="7"/>
      <c r="IF1052" s="7"/>
      <c r="IG1052" s="7"/>
      <c r="IH1052" s="7"/>
      <c r="II1052" s="7"/>
      <c r="IJ1052" s="7"/>
      <c r="IK1052" s="7"/>
      <c r="IL1052" s="7"/>
      <c r="IM1052" s="7"/>
      <c r="IN1052" s="7"/>
      <c r="IO1052" s="7"/>
      <c r="IP1052" s="7"/>
      <c r="IQ1052" s="7"/>
    </row>
    <row r="1053" spans="2:251">
      <c r="B1053" s="65"/>
      <c r="C1053" s="15"/>
      <c r="D1053" s="15"/>
      <c r="F1053" s="15"/>
      <c r="G1053" s="14"/>
      <c r="H1053" s="14"/>
      <c r="I1053" s="14"/>
      <c r="J1053" s="15"/>
      <c r="K1053" s="14"/>
      <c r="L1053" s="15"/>
      <c r="M1053" s="15"/>
      <c r="N1053" s="15"/>
      <c r="O1053" s="15"/>
      <c r="P1053" s="15"/>
      <c r="Q1053" s="14"/>
      <c r="R1053" s="15"/>
      <c r="S1053" s="15"/>
      <c r="T1053" s="15"/>
      <c r="U1053" s="15"/>
      <c r="V1053" s="15"/>
      <c r="W1053" s="18"/>
      <c r="X1053" s="15"/>
      <c r="Y1053" s="15"/>
      <c r="Z1053" s="18"/>
      <c r="AA1053" s="15"/>
      <c r="AB1053" s="15"/>
      <c r="AC1053" s="18"/>
      <c r="AD1053" s="16"/>
      <c r="AE1053" s="16"/>
      <c r="AF1053" s="11"/>
      <c r="AG1053" s="15"/>
      <c r="AH1053" s="15"/>
      <c r="AI1053" s="18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4"/>
      <c r="AV1053" s="15"/>
      <c r="AW1053" s="15"/>
      <c r="AX1053" s="15"/>
      <c r="AY1053" s="15"/>
      <c r="AZ1053" s="15"/>
      <c r="BA1053" s="15"/>
      <c r="BB1053" s="15"/>
      <c r="BC1053" s="15"/>
      <c r="BD1053" s="14"/>
      <c r="BE1053" s="15"/>
      <c r="BF1053" s="15"/>
      <c r="BG1053" s="15"/>
      <c r="BH1053" s="15"/>
      <c r="BI1053" s="15"/>
      <c r="BJ1053" s="7"/>
      <c r="BK1053" s="7"/>
      <c r="BL1053" s="15"/>
      <c r="BM1053" s="7"/>
      <c r="BN1053" s="7"/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  <c r="BY1053" s="7"/>
      <c r="BZ1053" s="7"/>
      <c r="CA1053" s="7"/>
      <c r="CB1053" s="7"/>
      <c r="CC1053" s="7"/>
      <c r="CD1053" s="7"/>
      <c r="CE1053" s="7"/>
      <c r="CF1053" s="7"/>
      <c r="CG1053" s="7"/>
      <c r="CH1053" s="7"/>
      <c r="CI1053" s="7"/>
      <c r="CJ1053" s="7"/>
      <c r="CK1053" s="7"/>
      <c r="CL1053" s="7"/>
      <c r="CM1053" s="7"/>
      <c r="CN1053" s="7"/>
      <c r="CO1053" s="7"/>
      <c r="CP1053" s="7"/>
      <c r="CQ1053" s="7"/>
      <c r="CR1053" s="7"/>
      <c r="CS1053" s="7"/>
      <c r="CT1053" s="7"/>
      <c r="CU1053" s="7"/>
      <c r="CV1053" s="7"/>
      <c r="CW1053" s="7"/>
      <c r="CX1053" s="7"/>
      <c r="CY1053" s="7"/>
      <c r="CZ1053" s="7"/>
      <c r="DA1053" s="7"/>
      <c r="DB1053" s="7"/>
      <c r="DC1053" s="7"/>
      <c r="DD1053" s="7"/>
      <c r="DE1053" s="7"/>
      <c r="DF1053" s="7"/>
      <c r="DG1053" s="7"/>
      <c r="DH1053" s="7"/>
      <c r="DI1053" s="7"/>
      <c r="DJ1053" s="7"/>
      <c r="DK1053" s="7"/>
      <c r="DL1053" s="7"/>
      <c r="DM1053" s="7"/>
      <c r="DN1053" s="7"/>
      <c r="DO1053" s="7"/>
      <c r="DP1053" s="7"/>
      <c r="DQ1053" s="7"/>
      <c r="DR1053" s="7"/>
      <c r="DS1053" s="7"/>
      <c r="DT1053" s="7"/>
      <c r="DU1053" s="7"/>
      <c r="DV1053" s="7"/>
      <c r="DW1053" s="7"/>
      <c r="DX1053" s="7"/>
      <c r="DY1053" s="7"/>
      <c r="DZ1053" s="7"/>
      <c r="EA1053" s="7"/>
      <c r="EB1053" s="7"/>
      <c r="EC1053" s="7"/>
      <c r="ED1053" s="7"/>
      <c r="EE1053" s="7"/>
      <c r="EF1053" s="7"/>
      <c r="EG1053" s="7"/>
      <c r="EH1053" s="7"/>
      <c r="EI1053" s="7"/>
      <c r="EJ1053" s="7"/>
      <c r="EK1053" s="7"/>
      <c r="EL1053" s="7"/>
      <c r="EM1053" s="7"/>
      <c r="EN1053" s="7"/>
      <c r="EO1053" s="7"/>
      <c r="EP1053" s="7"/>
      <c r="EQ1053" s="7"/>
      <c r="ER1053" s="7"/>
      <c r="ES1053" s="7"/>
      <c r="ET1053" s="7"/>
      <c r="EU1053" s="7"/>
      <c r="EV1053" s="7"/>
      <c r="EW1053" s="7"/>
      <c r="EX1053" s="7"/>
      <c r="EY1053" s="7"/>
      <c r="EZ1053" s="7"/>
      <c r="FA1053" s="7"/>
      <c r="FB1053" s="7"/>
      <c r="FC1053" s="7"/>
      <c r="FD1053" s="7"/>
      <c r="FE1053" s="7"/>
      <c r="FF1053" s="7"/>
      <c r="FG1053" s="7"/>
      <c r="FH1053" s="7"/>
      <c r="FI1053" s="7"/>
      <c r="FJ1053" s="7"/>
      <c r="FK1053" s="7"/>
      <c r="FL1053" s="7"/>
      <c r="FM1053" s="7"/>
      <c r="FN1053" s="7"/>
      <c r="FO1053" s="7"/>
      <c r="FP1053" s="7"/>
      <c r="FQ1053" s="7"/>
      <c r="FR1053" s="7"/>
      <c r="FS1053" s="7"/>
      <c r="FT1053" s="7"/>
      <c r="FU1053" s="7"/>
      <c r="FV1053" s="7"/>
      <c r="FW1053" s="7"/>
      <c r="FX1053" s="7"/>
      <c r="FY1053" s="7"/>
      <c r="FZ1053" s="7"/>
      <c r="GA1053" s="7"/>
      <c r="GB1053" s="7"/>
      <c r="GC1053" s="7"/>
      <c r="GD1053" s="7"/>
      <c r="GE1053" s="7"/>
      <c r="GF1053" s="7"/>
      <c r="GG1053" s="7"/>
      <c r="GH1053" s="7"/>
      <c r="GI1053" s="7"/>
      <c r="GJ1053" s="7"/>
      <c r="GK1053" s="7"/>
      <c r="GL1053" s="7"/>
      <c r="GM1053" s="7"/>
      <c r="GN1053" s="7"/>
      <c r="GO1053" s="7"/>
      <c r="GP1053" s="7"/>
      <c r="GQ1053" s="7"/>
      <c r="GR1053" s="7"/>
      <c r="GS1053" s="7"/>
      <c r="GT1053" s="7"/>
      <c r="GU1053" s="7"/>
      <c r="GV1053" s="7"/>
      <c r="GW1053" s="7"/>
      <c r="GX1053" s="7"/>
      <c r="GY1053" s="7"/>
      <c r="GZ1053" s="7"/>
      <c r="HA1053" s="7"/>
      <c r="HB1053" s="7"/>
      <c r="HC1053" s="7"/>
      <c r="HD1053" s="7"/>
      <c r="HE1053" s="7"/>
      <c r="HF1053" s="7"/>
      <c r="HG1053" s="7"/>
      <c r="HH1053" s="7"/>
      <c r="HI1053" s="7"/>
      <c r="HJ1053" s="7"/>
      <c r="HK1053" s="7"/>
      <c r="HL1053" s="7"/>
      <c r="HM1053" s="7"/>
      <c r="HN1053" s="7"/>
      <c r="HO1053" s="7"/>
      <c r="HP1053" s="7"/>
      <c r="HQ1053" s="7"/>
      <c r="HR1053" s="7"/>
      <c r="HS1053" s="7"/>
      <c r="HT1053" s="7"/>
      <c r="HU1053" s="7"/>
      <c r="HV1053" s="7"/>
      <c r="HW1053" s="7"/>
      <c r="HX1053" s="7"/>
      <c r="HY1053" s="7"/>
      <c r="HZ1053" s="7"/>
      <c r="IA1053" s="7"/>
      <c r="IB1053" s="7"/>
      <c r="IC1053" s="7"/>
      <c r="ID1053" s="7"/>
      <c r="IE1053" s="7"/>
      <c r="IF1053" s="7"/>
      <c r="IG1053" s="7"/>
      <c r="IH1053" s="7"/>
      <c r="II1053" s="7"/>
      <c r="IJ1053" s="7"/>
      <c r="IK1053" s="7"/>
      <c r="IL1053" s="7"/>
      <c r="IM1053" s="7"/>
      <c r="IN1053" s="7"/>
      <c r="IO1053" s="7"/>
      <c r="IP1053" s="7"/>
      <c r="IQ1053" s="7"/>
    </row>
    <row r="1054" spans="2:251">
      <c r="B1054" s="65"/>
      <c r="C1054" s="15"/>
      <c r="D1054" s="15"/>
      <c r="F1054" s="15"/>
      <c r="G1054" s="14"/>
      <c r="H1054" s="14"/>
      <c r="I1054" s="14"/>
      <c r="J1054" s="15"/>
      <c r="K1054" s="14"/>
      <c r="L1054" s="15"/>
      <c r="M1054" s="15"/>
      <c r="N1054" s="15"/>
      <c r="O1054" s="15"/>
      <c r="P1054" s="15"/>
      <c r="Q1054" s="14"/>
      <c r="R1054" s="15"/>
      <c r="S1054" s="15"/>
      <c r="T1054" s="15"/>
      <c r="U1054" s="15"/>
      <c r="V1054" s="15"/>
      <c r="W1054" s="18"/>
      <c r="X1054" s="15"/>
      <c r="Y1054" s="15"/>
      <c r="Z1054" s="18"/>
      <c r="AA1054" s="15"/>
      <c r="AB1054" s="15"/>
      <c r="AC1054" s="18"/>
      <c r="AD1054" s="16"/>
      <c r="AE1054" s="16"/>
      <c r="AF1054" s="11"/>
      <c r="AG1054" s="15"/>
      <c r="AH1054" s="15"/>
      <c r="AI1054" s="18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4"/>
      <c r="AV1054" s="15"/>
      <c r="AW1054" s="15"/>
      <c r="AX1054" s="15"/>
      <c r="AY1054" s="15"/>
      <c r="AZ1054" s="15"/>
      <c r="BA1054" s="15"/>
      <c r="BB1054" s="15"/>
      <c r="BC1054" s="15"/>
      <c r="BD1054" s="14"/>
      <c r="BE1054" s="15"/>
      <c r="BF1054" s="15"/>
      <c r="BG1054" s="16"/>
      <c r="BH1054" s="15"/>
      <c r="BI1054" s="15"/>
      <c r="BJ1054" s="7"/>
      <c r="BK1054" s="7"/>
      <c r="BL1054" s="15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7"/>
      <c r="BZ1054" s="7"/>
      <c r="CA1054" s="7"/>
      <c r="CB1054" s="7"/>
      <c r="CC1054" s="7"/>
      <c r="CD1054" s="7"/>
      <c r="CE1054" s="7"/>
      <c r="CF1054" s="7"/>
      <c r="CG1054" s="7"/>
      <c r="CH1054" s="7"/>
      <c r="CI1054" s="7"/>
      <c r="CJ1054" s="7"/>
      <c r="CK1054" s="7"/>
      <c r="CL1054" s="7"/>
      <c r="CM1054" s="7"/>
      <c r="CN1054" s="7"/>
      <c r="CO1054" s="7"/>
      <c r="CP1054" s="7"/>
      <c r="CQ1054" s="7"/>
      <c r="CR1054" s="7"/>
      <c r="CS1054" s="7"/>
      <c r="CT1054" s="7"/>
      <c r="CU1054" s="7"/>
      <c r="CV1054" s="7"/>
      <c r="CW1054" s="7"/>
      <c r="CX1054" s="7"/>
      <c r="CY1054" s="7"/>
      <c r="CZ1054" s="7"/>
      <c r="DA1054" s="7"/>
      <c r="DB1054" s="7"/>
      <c r="DC1054" s="7"/>
      <c r="DD1054" s="7"/>
      <c r="DE1054" s="7"/>
      <c r="DF1054" s="7"/>
      <c r="DG1054" s="7"/>
      <c r="DH1054" s="7"/>
      <c r="DI1054" s="7"/>
      <c r="DJ1054" s="7"/>
      <c r="DK1054" s="7"/>
      <c r="DL1054" s="7"/>
      <c r="DM1054" s="7"/>
      <c r="DN1054" s="7"/>
      <c r="DO1054" s="7"/>
      <c r="DP1054" s="7"/>
      <c r="DQ1054" s="7"/>
      <c r="DR1054" s="7"/>
      <c r="DS1054" s="7"/>
      <c r="DT1054" s="7"/>
      <c r="DU1054" s="7"/>
      <c r="DV1054" s="7"/>
      <c r="DW1054" s="7"/>
      <c r="DX1054" s="7"/>
      <c r="DY1054" s="7"/>
      <c r="DZ1054" s="7"/>
      <c r="EA1054" s="7"/>
      <c r="EB1054" s="7"/>
      <c r="EC1054" s="7"/>
      <c r="ED1054" s="7"/>
      <c r="EE1054" s="7"/>
      <c r="EF1054" s="7"/>
      <c r="EG1054" s="7"/>
      <c r="EH1054" s="7"/>
      <c r="EI1054" s="7"/>
      <c r="EJ1054" s="7"/>
      <c r="EK1054" s="7"/>
      <c r="EL1054" s="7"/>
      <c r="EM1054" s="7"/>
      <c r="EN1054" s="7"/>
      <c r="EO1054" s="7"/>
      <c r="EP1054" s="7"/>
      <c r="EQ1054" s="7"/>
      <c r="ER1054" s="7"/>
      <c r="ES1054" s="7"/>
      <c r="ET1054" s="7"/>
      <c r="EU1054" s="7"/>
      <c r="EV1054" s="7"/>
      <c r="EW1054" s="7"/>
      <c r="EX1054" s="7"/>
      <c r="EY1054" s="7"/>
      <c r="EZ1054" s="7"/>
      <c r="FA1054" s="7"/>
      <c r="FB1054" s="7"/>
      <c r="FC1054" s="7"/>
      <c r="FD1054" s="7"/>
      <c r="FE1054" s="7"/>
      <c r="FF1054" s="7"/>
      <c r="FG1054" s="7"/>
      <c r="FH1054" s="7"/>
      <c r="FI1054" s="7"/>
      <c r="FJ1054" s="7"/>
      <c r="FK1054" s="7"/>
      <c r="FL1054" s="7"/>
      <c r="FM1054" s="7"/>
      <c r="FN1054" s="7"/>
      <c r="FO1054" s="7"/>
      <c r="FP1054" s="7"/>
      <c r="FQ1054" s="7"/>
      <c r="FR1054" s="7"/>
      <c r="FS1054" s="7"/>
      <c r="FT1054" s="7"/>
      <c r="FU1054" s="7"/>
      <c r="FV1054" s="7"/>
      <c r="FW1054" s="7"/>
      <c r="FX1054" s="7"/>
      <c r="FY1054" s="7"/>
      <c r="FZ1054" s="7"/>
      <c r="GA1054" s="7"/>
      <c r="GB1054" s="7"/>
      <c r="GC1054" s="7"/>
      <c r="GD1054" s="7"/>
      <c r="GE1054" s="7"/>
      <c r="GF1054" s="7"/>
      <c r="GG1054" s="7"/>
      <c r="GH1054" s="7"/>
      <c r="GI1054" s="7"/>
      <c r="GJ1054" s="7"/>
      <c r="GK1054" s="7"/>
      <c r="GL1054" s="7"/>
      <c r="GM1054" s="7"/>
      <c r="GN1054" s="7"/>
      <c r="GO1054" s="7"/>
      <c r="GP1054" s="7"/>
      <c r="GQ1054" s="7"/>
      <c r="GR1054" s="7"/>
      <c r="GS1054" s="7"/>
      <c r="GT1054" s="7"/>
      <c r="GU1054" s="7"/>
      <c r="GV1054" s="7"/>
      <c r="GW1054" s="7"/>
      <c r="GX1054" s="7"/>
      <c r="GY1054" s="7"/>
      <c r="GZ1054" s="7"/>
      <c r="HA1054" s="7"/>
      <c r="HB1054" s="7"/>
      <c r="HC1054" s="7"/>
      <c r="HD1054" s="7"/>
      <c r="HE1054" s="7"/>
      <c r="HF1054" s="7"/>
      <c r="HG1054" s="7"/>
      <c r="HH1054" s="7"/>
      <c r="HI1054" s="7"/>
      <c r="HJ1054" s="7"/>
      <c r="HK1054" s="7"/>
      <c r="HL1054" s="7"/>
      <c r="HM1054" s="7"/>
      <c r="HN1054" s="7"/>
      <c r="HO1054" s="7"/>
      <c r="HP1054" s="7"/>
      <c r="HQ1054" s="7"/>
      <c r="HR1054" s="7"/>
      <c r="HS1054" s="7"/>
      <c r="HT1054" s="7"/>
      <c r="HU1054" s="7"/>
      <c r="HV1054" s="7"/>
      <c r="HW1054" s="7"/>
      <c r="HX1054" s="7"/>
      <c r="HY1054" s="7"/>
      <c r="HZ1054" s="7"/>
      <c r="IA1054" s="7"/>
      <c r="IB1054" s="7"/>
      <c r="IC1054" s="7"/>
      <c r="ID1054" s="7"/>
      <c r="IE1054" s="7"/>
      <c r="IF1054" s="7"/>
      <c r="IG1054" s="7"/>
      <c r="IH1054" s="7"/>
      <c r="II1054" s="7"/>
      <c r="IJ1054" s="7"/>
      <c r="IK1054" s="7"/>
      <c r="IL1054" s="7"/>
      <c r="IM1054" s="7"/>
      <c r="IN1054" s="7"/>
      <c r="IO1054" s="7"/>
      <c r="IP1054" s="7"/>
      <c r="IQ1054" s="7"/>
    </row>
    <row r="1055" spans="2:251">
      <c r="B1055" s="65"/>
      <c r="C1055" s="15"/>
      <c r="D1055" s="15"/>
      <c r="F1055" s="15"/>
      <c r="G1055" s="14"/>
      <c r="H1055" s="14"/>
      <c r="I1055" s="14"/>
      <c r="J1055" s="15"/>
      <c r="K1055" s="14"/>
      <c r="L1055" s="15"/>
      <c r="M1055" s="15"/>
      <c r="N1055" s="15"/>
      <c r="O1055" s="15"/>
      <c r="P1055" s="15"/>
      <c r="Q1055" s="14"/>
      <c r="R1055" s="15"/>
      <c r="S1055" s="15"/>
      <c r="T1055" s="15"/>
      <c r="U1055" s="15"/>
      <c r="V1055" s="15"/>
      <c r="W1055" s="18"/>
      <c r="X1055" s="15"/>
      <c r="Y1055" s="15"/>
      <c r="Z1055" s="18"/>
      <c r="AA1055" s="15"/>
      <c r="AB1055" s="15"/>
      <c r="AC1055" s="18"/>
      <c r="AD1055" s="16"/>
      <c r="AE1055" s="16"/>
      <c r="AF1055" s="11"/>
      <c r="AG1055" s="15"/>
      <c r="AH1055" s="15"/>
      <c r="AI1055" s="18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4"/>
      <c r="AV1055" s="15"/>
      <c r="AW1055" s="15"/>
      <c r="AX1055" s="15"/>
      <c r="AY1055" s="15"/>
      <c r="AZ1055" s="15"/>
      <c r="BA1055" s="15"/>
      <c r="BB1055" s="15"/>
      <c r="BC1055" s="15"/>
      <c r="BD1055" s="14"/>
      <c r="BE1055" s="15"/>
      <c r="BF1055" s="15"/>
      <c r="BG1055" s="16"/>
      <c r="BH1055" s="15"/>
      <c r="BI1055" s="15"/>
      <c r="BJ1055" s="7"/>
      <c r="BK1055" s="7"/>
      <c r="BL1055" s="15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  <c r="BY1055" s="7"/>
      <c r="BZ1055" s="7"/>
      <c r="CA1055" s="7"/>
      <c r="CB1055" s="7"/>
      <c r="CC1055" s="7"/>
      <c r="CD1055" s="7"/>
      <c r="CE1055" s="7"/>
      <c r="CF1055" s="7"/>
      <c r="CG1055" s="7"/>
      <c r="CH1055" s="7"/>
      <c r="CI1055" s="7"/>
      <c r="CJ1055" s="7"/>
      <c r="CK1055" s="7"/>
      <c r="CL1055" s="7"/>
      <c r="CM1055" s="7"/>
      <c r="CN1055" s="7"/>
      <c r="CO1055" s="7"/>
      <c r="CP1055" s="7"/>
      <c r="CQ1055" s="7"/>
      <c r="CR1055" s="7"/>
      <c r="CS1055" s="7"/>
      <c r="CT1055" s="7"/>
      <c r="CU1055" s="7"/>
      <c r="CV1055" s="7"/>
      <c r="CW1055" s="7"/>
      <c r="CX1055" s="7"/>
      <c r="CY1055" s="7"/>
      <c r="CZ1055" s="7"/>
      <c r="DA1055" s="7"/>
      <c r="DB1055" s="7"/>
      <c r="DC1055" s="7"/>
      <c r="DD1055" s="7"/>
      <c r="DE1055" s="7"/>
      <c r="DF1055" s="7"/>
      <c r="DG1055" s="7"/>
      <c r="DH1055" s="7"/>
      <c r="DI1055" s="7"/>
      <c r="DJ1055" s="7"/>
      <c r="DK1055" s="7"/>
      <c r="DL1055" s="7"/>
      <c r="DM1055" s="7"/>
      <c r="DN1055" s="7"/>
      <c r="DO1055" s="7"/>
      <c r="DP1055" s="7"/>
      <c r="DQ1055" s="7"/>
      <c r="DR1055" s="7"/>
      <c r="DS1055" s="7"/>
      <c r="DT1055" s="7"/>
      <c r="DU1055" s="7"/>
      <c r="DV1055" s="7"/>
      <c r="DW1055" s="7"/>
      <c r="DX1055" s="7"/>
      <c r="DY1055" s="7"/>
      <c r="DZ1055" s="7"/>
      <c r="EA1055" s="7"/>
      <c r="EB1055" s="7"/>
      <c r="EC1055" s="7"/>
      <c r="ED1055" s="7"/>
      <c r="EE1055" s="7"/>
      <c r="EF1055" s="7"/>
      <c r="EG1055" s="7"/>
      <c r="EH1055" s="7"/>
      <c r="EI1055" s="7"/>
      <c r="EJ1055" s="7"/>
      <c r="EK1055" s="7"/>
      <c r="EL1055" s="7"/>
      <c r="EM1055" s="7"/>
      <c r="EN1055" s="7"/>
      <c r="EO1055" s="7"/>
      <c r="EP1055" s="7"/>
      <c r="EQ1055" s="7"/>
      <c r="ER1055" s="7"/>
      <c r="ES1055" s="7"/>
      <c r="ET1055" s="7"/>
      <c r="EU1055" s="7"/>
      <c r="EV1055" s="7"/>
      <c r="EW1055" s="7"/>
      <c r="EX1055" s="7"/>
      <c r="EY1055" s="7"/>
      <c r="EZ1055" s="7"/>
      <c r="FA1055" s="7"/>
      <c r="FB1055" s="7"/>
      <c r="FC1055" s="7"/>
      <c r="FD1055" s="7"/>
      <c r="FE1055" s="7"/>
      <c r="FF1055" s="7"/>
      <c r="FG1055" s="7"/>
      <c r="FH1055" s="7"/>
      <c r="FI1055" s="7"/>
      <c r="FJ1055" s="7"/>
      <c r="FK1055" s="7"/>
      <c r="FL1055" s="7"/>
      <c r="FM1055" s="7"/>
      <c r="FN1055" s="7"/>
      <c r="FO1055" s="7"/>
      <c r="FP1055" s="7"/>
      <c r="FQ1055" s="7"/>
      <c r="FR1055" s="7"/>
      <c r="FS1055" s="7"/>
      <c r="FT1055" s="7"/>
      <c r="FU1055" s="7"/>
      <c r="FV1055" s="7"/>
      <c r="FW1055" s="7"/>
      <c r="FX1055" s="7"/>
      <c r="FY1055" s="7"/>
      <c r="FZ1055" s="7"/>
      <c r="GA1055" s="7"/>
      <c r="GB1055" s="7"/>
      <c r="GC1055" s="7"/>
      <c r="GD1055" s="7"/>
      <c r="GE1055" s="7"/>
      <c r="GF1055" s="7"/>
      <c r="GG1055" s="7"/>
      <c r="GH1055" s="7"/>
      <c r="GI1055" s="7"/>
      <c r="GJ1055" s="7"/>
      <c r="GK1055" s="7"/>
      <c r="GL1055" s="7"/>
      <c r="GM1055" s="7"/>
      <c r="GN1055" s="7"/>
      <c r="GO1055" s="7"/>
      <c r="GP1055" s="7"/>
      <c r="GQ1055" s="7"/>
      <c r="GR1055" s="7"/>
      <c r="GS1055" s="7"/>
      <c r="GT1055" s="7"/>
      <c r="GU1055" s="7"/>
      <c r="GV1055" s="7"/>
      <c r="GW1055" s="7"/>
      <c r="GX1055" s="7"/>
      <c r="GY1055" s="7"/>
      <c r="GZ1055" s="7"/>
      <c r="HA1055" s="7"/>
      <c r="HB1055" s="7"/>
      <c r="HC1055" s="7"/>
      <c r="HD1055" s="7"/>
      <c r="HE1055" s="7"/>
      <c r="HF1055" s="7"/>
      <c r="HG1055" s="7"/>
      <c r="HH1055" s="7"/>
      <c r="HI1055" s="7"/>
      <c r="HJ1055" s="7"/>
      <c r="HK1055" s="7"/>
      <c r="HL1055" s="7"/>
      <c r="HM1055" s="7"/>
      <c r="HN1055" s="7"/>
      <c r="HO1055" s="7"/>
      <c r="HP1055" s="7"/>
      <c r="HQ1055" s="7"/>
      <c r="HR1055" s="7"/>
      <c r="HS1055" s="7"/>
      <c r="HT1055" s="7"/>
      <c r="HU1055" s="7"/>
      <c r="HV1055" s="7"/>
      <c r="HW1055" s="7"/>
      <c r="HX1055" s="7"/>
      <c r="HY1055" s="7"/>
      <c r="HZ1055" s="7"/>
      <c r="IA1055" s="7"/>
      <c r="IB1055" s="7"/>
      <c r="IC1055" s="7"/>
      <c r="ID1055" s="7"/>
      <c r="IE1055" s="7"/>
      <c r="IF1055" s="7"/>
      <c r="IG1055" s="7"/>
      <c r="IH1055" s="7"/>
      <c r="II1055" s="7"/>
      <c r="IJ1055" s="7"/>
      <c r="IK1055" s="7"/>
      <c r="IL1055" s="7"/>
      <c r="IM1055" s="7"/>
      <c r="IN1055" s="7"/>
      <c r="IO1055" s="7"/>
      <c r="IP1055" s="7"/>
      <c r="IQ1055" s="7"/>
    </row>
    <row r="1056" spans="2:251">
      <c r="B1056" s="65"/>
      <c r="C1056" s="15"/>
      <c r="D1056" s="15"/>
      <c r="F1056" s="15"/>
      <c r="G1056" s="14"/>
      <c r="H1056" s="14"/>
      <c r="I1056" s="14"/>
      <c r="J1056" s="15"/>
      <c r="K1056" s="14"/>
      <c r="L1056" s="15"/>
      <c r="M1056" s="15"/>
      <c r="N1056" s="15"/>
      <c r="O1056" s="15"/>
      <c r="P1056" s="15"/>
      <c r="Q1056" s="14"/>
      <c r="R1056" s="15"/>
      <c r="S1056" s="15"/>
      <c r="T1056" s="15"/>
      <c r="U1056" s="15"/>
      <c r="V1056" s="15"/>
      <c r="W1056" s="18"/>
      <c r="X1056" s="15"/>
      <c r="Y1056" s="15"/>
      <c r="Z1056" s="18"/>
      <c r="AA1056" s="15"/>
      <c r="AB1056" s="15"/>
      <c r="AC1056" s="18"/>
      <c r="AD1056" s="16"/>
      <c r="AE1056" s="16"/>
      <c r="AF1056" s="11"/>
      <c r="AG1056" s="15"/>
      <c r="AH1056" s="15"/>
      <c r="AI1056" s="18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4"/>
      <c r="AV1056" s="15"/>
      <c r="AW1056" s="15"/>
      <c r="AX1056" s="15"/>
      <c r="AY1056" s="15"/>
      <c r="AZ1056" s="15"/>
      <c r="BA1056" s="15"/>
      <c r="BB1056" s="15"/>
      <c r="BC1056" s="15"/>
      <c r="BD1056" s="14"/>
      <c r="BE1056" s="15"/>
      <c r="BF1056" s="15"/>
      <c r="BG1056" s="16"/>
      <c r="BH1056" s="15"/>
      <c r="BI1056" s="15"/>
      <c r="BJ1056" s="7"/>
      <c r="BK1056" s="7"/>
      <c r="BL1056" s="15"/>
      <c r="BM1056" s="7"/>
      <c r="BN1056" s="7"/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  <c r="BY1056" s="7"/>
      <c r="BZ1056" s="7"/>
      <c r="CA1056" s="7"/>
      <c r="CB1056" s="7"/>
      <c r="CC1056" s="7"/>
      <c r="CD1056" s="7"/>
      <c r="CE1056" s="7"/>
      <c r="CF1056" s="7"/>
      <c r="CG1056" s="7"/>
      <c r="CH1056" s="7"/>
      <c r="CI1056" s="7"/>
      <c r="CJ1056" s="7"/>
      <c r="CK1056" s="7"/>
      <c r="CL1056" s="7"/>
      <c r="CM1056" s="7"/>
      <c r="CN1056" s="7"/>
      <c r="CO1056" s="7"/>
      <c r="CP1056" s="7"/>
      <c r="CQ1056" s="7"/>
      <c r="CR1056" s="7"/>
      <c r="CS1056" s="7"/>
      <c r="CT1056" s="7"/>
      <c r="CU1056" s="7"/>
      <c r="CV1056" s="7"/>
      <c r="CW1056" s="7"/>
      <c r="CX1056" s="7"/>
      <c r="CY1056" s="7"/>
      <c r="CZ1056" s="7"/>
      <c r="DA1056" s="7"/>
      <c r="DB1056" s="7"/>
      <c r="DC1056" s="7"/>
      <c r="DD1056" s="7"/>
      <c r="DE1056" s="7"/>
      <c r="DF1056" s="7"/>
      <c r="DG1056" s="7"/>
      <c r="DH1056" s="7"/>
      <c r="DI1056" s="7"/>
      <c r="DJ1056" s="7"/>
      <c r="DK1056" s="7"/>
      <c r="DL1056" s="7"/>
      <c r="DM1056" s="7"/>
      <c r="DN1056" s="7"/>
      <c r="DO1056" s="7"/>
      <c r="DP1056" s="7"/>
      <c r="DQ1056" s="7"/>
      <c r="DR1056" s="7"/>
      <c r="DS1056" s="7"/>
      <c r="DT1056" s="7"/>
      <c r="DU1056" s="7"/>
      <c r="DV1056" s="7"/>
      <c r="DW1056" s="7"/>
      <c r="DX1056" s="7"/>
      <c r="DY1056" s="7"/>
      <c r="DZ1056" s="7"/>
      <c r="EA1056" s="7"/>
      <c r="EB1056" s="7"/>
      <c r="EC1056" s="7"/>
      <c r="ED1056" s="7"/>
      <c r="EE1056" s="7"/>
      <c r="EF1056" s="7"/>
      <c r="EG1056" s="7"/>
      <c r="EH1056" s="7"/>
      <c r="EI1056" s="7"/>
      <c r="EJ1056" s="7"/>
      <c r="EK1056" s="7"/>
      <c r="EL1056" s="7"/>
      <c r="EM1056" s="7"/>
      <c r="EN1056" s="7"/>
      <c r="EO1056" s="7"/>
      <c r="EP1056" s="7"/>
      <c r="EQ1056" s="7"/>
      <c r="ER1056" s="7"/>
      <c r="ES1056" s="7"/>
      <c r="ET1056" s="7"/>
      <c r="EU1056" s="7"/>
      <c r="EV1056" s="7"/>
      <c r="EW1056" s="7"/>
      <c r="EX1056" s="7"/>
      <c r="EY1056" s="7"/>
      <c r="EZ1056" s="7"/>
      <c r="FA1056" s="7"/>
      <c r="FB1056" s="7"/>
      <c r="FC1056" s="7"/>
      <c r="FD1056" s="7"/>
      <c r="FE1056" s="7"/>
      <c r="FF1056" s="7"/>
      <c r="FG1056" s="7"/>
      <c r="FH1056" s="7"/>
      <c r="FI1056" s="7"/>
      <c r="FJ1056" s="7"/>
      <c r="FK1056" s="7"/>
      <c r="FL1056" s="7"/>
      <c r="FM1056" s="7"/>
      <c r="FN1056" s="7"/>
      <c r="FO1056" s="7"/>
      <c r="FP1056" s="7"/>
      <c r="FQ1056" s="7"/>
      <c r="FR1056" s="7"/>
      <c r="FS1056" s="7"/>
      <c r="FT1056" s="7"/>
      <c r="FU1056" s="7"/>
      <c r="FV1056" s="7"/>
      <c r="FW1056" s="7"/>
      <c r="FX1056" s="7"/>
      <c r="FY1056" s="7"/>
      <c r="FZ1056" s="7"/>
      <c r="GA1056" s="7"/>
      <c r="GB1056" s="7"/>
      <c r="GC1056" s="7"/>
      <c r="GD1056" s="7"/>
      <c r="GE1056" s="7"/>
      <c r="GF1056" s="7"/>
      <c r="GG1056" s="7"/>
      <c r="GH1056" s="7"/>
      <c r="GI1056" s="7"/>
      <c r="GJ1056" s="7"/>
      <c r="GK1056" s="7"/>
      <c r="GL1056" s="7"/>
      <c r="GM1056" s="7"/>
      <c r="GN1056" s="7"/>
      <c r="GO1056" s="7"/>
      <c r="GP1056" s="7"/>
      <c r="GQ1056" s="7"/>
      <c r="GR1056" s="7"/>
      <c r="GS1056" s="7"/>
      <c r="GT1056" s="7"/>
      <c r="GU1056" s="7"/>
      <c r="GV1056" s="7"/>
      <c r="GW1056" s="7"/>
      <c r="GX1056" s="7"/>
      <c r="GY1056" s="7"/>
      <c r="GZ1056" s="7"/>
      <c r="HA1056" s="7"/>
      <c r="HB1056" s="7"/>
      <c r="HC1056" s="7"/>
      <c r="HD1056" s="7"/>
      <c r="HE1056" s="7"/>
      <c r="HF1056" s="7"/>
      <c r="HG1056" s="7"/>
      <c r="HH1056" s="7"/>
      <c r="HI1056" s="7"/>
      <c r="HJ1056" s="7"/>
      <c r="HK1056" s="7"/>
      <c r="HL1056" s="7"/>
      <c r="HM1056" s="7"/>
      <c r="HN1056" s="7"/>
      <c r="HO1056" s="7"/>
      <c r="HP1056" s="7"/>
      <c r="HQ1056" s="7"/>
      <c r="HR1056" s="7"/>
      <c r="HS1056" s="7"/>
      <c r="HT1056" s="7"/>
      <c r="HU1056" s="7"/>
      <c r="HV1056" s="7"/>
      <c r="HW1056" s="7"/>
      <c r="HX1056" s="7"/>
      <c r="HY1056" s="7"/>
      <c r="HZ1056" s="7"/>
      <c r="IA1056" s="7"/>
      <c r="IB1056" s="7"/>
      <c r="IC1056" s="7"/>
      <c r="ID1056" s="7"/>
      <c r="IE1056" s="7"/>
      <c r="IF1056" s="7"/>
      <c r="IG1056" s="7"/>
      <c r="IH1056" s="7"/>
      <c r="II1056" s="7"/>
      <c r="IJ1056" s="7"/>
      <c r="IK1056" s="7"/>
      <c r="IL1056" s="7"/>
      <c r="IM1056" s="7"/>
      <c r="IN1056" s="7"/>
      <c r="IO1056" s="7"/>
      <c r="IP1056" s="7"/>
      <c r="IQ1056" s="7"/>
    </row>
    <row r="1057" spans="2:251">
      <c r="B1057" s="65"/>
      <c r="C1057" s="15"/>
      <c r="D1057" s="15"/>
      <c r="F1057" s="15"/>
      <c r="G1057" s="14"/>
      <c r="H1057" s="14"/>
      <c r="I1057" s="14"/>
      <c r="J1057" s="15"/>
      <c r="K1057" s="14"/>
      <c r="L1057" s="15"/>
      <c r="M1057" s="15"/>
      <c r="N1057" s="15"/>
      <c r="O1057" s="15"/>
      <c r="P1057" s="15"/>
      <c r="Q1057" s="14"/>
      <c r="R1057" s="15"/>
      <c r="S1057" s="15"/>
      <c r="T1057" s="15"/>
      <c r="U1057" s="15"/>
      <c r="V1057" s="15"/>
      <c r="W1057" s="18"/>
      <c r="X1057" s="15"/>
      <c r="Y1057" s="15"/>
      <c r="Z1057" s="18"/>
      <c r="AA1057" s="15"/>
      <c r="AB1057" s="15"/>
      <c r="AC1057" s="18"/>
      <c r="AD1057" s="16"/>
      <c r="AE1057" s="16"/>
      <c r="AF1057" s="11"/>
      <c r="AG1057" s="15"/>
      <c r="AH1057" s="15"/>
      <c r="AI1057" s="18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4"/>
      <c r="AV1057" s="15"/>
      <c r="AW1057" s="15"/>
      <c r="AX1057" s="15"/>
      <c r="AY1057" s="15"/>
      <c r="AZ1057" s="15"/>
      <c r="BA1057" s="15"/>
      <c r="BB1057" s="15"/>
      <c r="BC1057" s="15"/>
      <c r="BD1057" s="14"/>
      <c r="BE1057" s="15"/>
      <c r="BF1057" s="15"/>
      <c r="BG1057" s="16"/>
      <c r="BH1057" s="15"/>
      <c r="BI1057" s="15"/>
      <c r="BJ1057" s="7"/>
      <c r="BK1057" s="7"/>
      <c r="BL1057" s="15"/>
      <c r="BM1057" s="7"/>
      <c r="BN1057" s="7"/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  <c r="BY1057" s="7"/>
      <c r="BZ1057" s="7"/>
      <c r="CA1057" s="7"/>
      <c r="CB1057" s="7"/>
      <c r="CC1057" s="7"/>
      <c r="CD1057" s="7"/>
      <c r="CE1057" s="7"/>
      <c r="CF1057" s="7"/>
      <c r="CG1057" s="7"/>
      <c r="CH1057" s="7"/>
      <c r="CI1057" s="7"/>
      <c r="CJ1057" s="7"/>
      <c r="CK1057" s="7"/>
      <c r="CL1057" s="7"/>
      <c r="CM1057" s="7"/>
      <c r="CN1057" s="7"/>
      <c r="CO1057" s="7"/>
      <c r="CP1057" s="7"/>
      <c r="CQ1057" s="7"/>
      <c r="CR1057" s="7"/>
      <c r="CS1057" s="7"/>
      <c r="CT1057" s="7"/>
      <c r="CU1057" s="7"/>
      <c r="CV1057" s="7"/>
      <c r="CW1057" s="7"/>
      <c r="CX1057" s="7"/>
      <c r="CY1057" s="7"/>
      <c r="CZ1057" s="7"/>
      <c r="DA1057" s="7"/>
      <c r="DB1057" s="7"/>
      <c r="DC1057" s="7"/>
      <c r="DD1057" s="7"/>
      <c r="DE1057" s="7"/>
      <c r="DF1057" s="7"/>
      <c r="DG1057" s="7"/>
      <c r="DH1057" s="7"/>
      <c r="DI1057" s="7"/>
      <c r="DJ1057" s="7"/>
      <c r="DK1057" s="7"/>
      <c r="DL1057" s="7"/>
      <c r="DM1057" s="7"/>
      <c r="DN1057" s="7"/>
      <c r="DO1057" s="7"/>
      <c r="DP1057" s="7"/>
      <c r="DQ1057" s="7"/>
      <c r="DR1057" s="7"/>
      <c r="DS1057" s="7"/>
      <c r="DT1057" s="7"/>
      <c r="DU1057" s="7"/>
      <c r="DV1057" s="7"/>
      <c r="DW1057" s="7"/>
      <c r="DX1057" s="7"/>
      <c r="DY1057" s="7"/>
      <c r="DZ1057" s="7"/>
      <c r="EA1057" s="7"/>
      <c r="EB1057" s="7"/>
      <c r="EC1057" s="7"/>
      <c r="ED1057" s="7"/>
      <c r="EE1057" s="7"/>
      <c r="EF1057" s="7"/>
      <c r="EG1057" s="7"/>
      <c r="EH1057" s="7"/>
      <c r="EI1057" s="7"/>
      <c r="EJ1057" s="7"/>
      <c r="EK1057" s="7"/>
      <c r="EL1057" s="7"/>
      <c r="EM1057" s="7"/>
      <c r="EN1057" s="7"/>
      <c r="EO1057" s="7"/>
      <c r="EP1057" s="7"/>
      <c r="EQ1057" s="7"/>
      <c r="ER1057" s="7"/>
      <c r="ES1057" s="7"/>
      <c r="ET1057" s="7"/>
      <c r="EU1057" s="7"/>
      <c r="EV1057" s="7"/>
      <c r="EW1057" s="7"/>
      <c r="EX1057" s="7"/>
      <c r="EY1057" s="7"/>
      <c r="EZ1057" s="7"/>
      <c r="FA1057" s="7"/>
      <c r="FB1057" s="7"/>
      <c r="FC1057" s="7"/>
      <c r="FD1057" s="7"/>
      <c r="FE1057" s="7"/>
      <c r="FF1057" s="7"/>
      <c r="FG1057" s="7"/>
      <c r="FH1057" s="7"/>
      <c r="FI1057" s="7"/>
      <c r="FJ1057" s="7"/>
      <c r="FK1057" s="7"/>
      <c r="FL1057" s="7"/>
      <c r="FM1057" s="7"/>
      <c r="FN1057" s="7"/>
      <c r="FO1057" s="7"/>
      <c r="FP1057" s="7"/>
      <c r="FQ1057" s="7"/>
      <c r="FR1057" s="7"/>
      <c r="FS1057" s="7"/>
      <c r="FT1057" s="7"/>
      <c r="FU1057" s="7"/>
      <c r="FV1057" s="7"/>
      <c r="FW1057" s="7"/>
      <c r="FX1057" s="7"/>
      <c r="FY1057" s="7"/>
      <c r="FZ1057" s="7"/>
      <c r="GA1057" s="7"/>
      <c r="GB1057" s="7"/>
      <c r="GC1057" s="7"/>
      <c r="GD1057" s="7"/>
      <c r="GE1057" s="7"/>
      <c r="GF1057" s="7"/>
      <c r="GG1057" s="7"/>
      <c r="GH1057" s="7"/>
      <c r="GI1057" s="7"/>
      <c r="GJ1057" s="7"/>
      <c r="GK1057" s="7"/>
      <c r="GL1057" s="7"/>
      <c r="GM1057" s="7"/>
      <c r="GN1057" s="7"/>
      <c r="GO1057" s="7"/>
      <c r="GP1057" s="7"/>
      <c r="GQ1057" s="7"/>
      <c r="GR1057" s="7"/>
      <c r="GS1057" s="7"/>
      <c r="GT1057" s="7"/>
      <c r="GU1057" s="7"/>
      <c r="GV1057" s="7"/>
      <c r="GW1057" s="7"/>
      <c r="GX1057" s="7"/>
      <c r="GY1057" s="7"/>
      <c r="GZ1057" s="7"/>
      <c r="HA1057" s="7"/>
      <c r="HB1057" s="7"/>
      <c r="HC1057" s="7"/>
      <c r="HD1057" s="7"/>
      <c r="HE1057" s="7"/>
      <c r="HF1057" s="7"/>
      <c r="HG1057" s="7"/>
      <c r="HH1057" s="7"/>
      <c r="HI1057" s="7"/>
      <c r="HJ1057" s="7"/>
      <c r="HK1057" s="7"/>
      <c r="HL1057" s="7"/>
      <c r="HM1057" s="7"/>
      <c r="HN1057" s="7"/>
      <c r="HO1057" s="7"/>
      <c r="HP1057" s="7"/>
      <c r="HQ1057" s="7"/>
      <c r="HR1057" s="7"/>
      <c r="HS1057" s="7"/>
      <c r="HT1057" s="7"/>
      <c r="HU1057" s="7"/>
      <c r="HV1057" s="7"/>
      <c r="HW1057" s="7"/>
      <c r="HX1057" s="7"/>
      <c r="HY1057" s="7"/>
      <c r="HZ1057" s="7"/>
      <c r="IA1057" s="7"/>
      <c r="IB1057" s="7"/>
      <c r="IC1057" s="7"/>
      <c r="ID1057" s="7"/>
      <c r="IE1057" s="7"/>
      <c r="IF1057" s="7"/>
      <c r="IG1057" s="7"/>
      <c r="IH1057" s="7"/>
      <c r="II1057" s="7"/>
      <c r="IJ1057" s="7"/>
      <c r="IK1057" s="7"/>
      <c r="IL1057" s="7"/>
      <c r="IM1057" s="7"/>
      <c r="IN1057" s="7"/>
      <c r="IO1057" s="7"/>
      <c r="IP1057" s="7"/>
      <c r="IQ1057" s="7"/>
    </row>
    <row r="1058" spans="2:251">
      <c r="B1058" s="65"/>
      <c r="C1058" s="15"/>
      <c r="D1058" s="15"/>
      <c r="F1058" s="15"/>
      <c r="G1058" s="14"/>
      <c r="H1058" s="14"/>
      <c r="I1058" s="14"/>
      <c r="J1058" s="15"/>
      <c r="K1058" s="14"/>
      <c r="L1058" s="15"/>
      <c r="M1058" s="15"/>
      <c r="N1058" s="15"/>
      <c r="O1058" s="15"/>
      <c r="P1058" s="15"/>
      <c r="Q1058" s="14"/>
      <c r="R1058" s="15"/>
      <c r="S1058" s="15"/>
      <c r="T1058" s="15"/>
      <c r="U1058" s="15"/>
      <c r="V1058" s="15"/>
      <c r="W1058" s="18"/>
      <c r="X1058" s="15"/>
      <c r="Y1058" s="15"/>
      <c r="Z1058" s="18"/>
      <c r="AA1058" s="15"/>
      <c r="AB1058" s="15"/>
      <c r="AC1058" s="18"/>
      <c r="AD1058" s="16"/>
      <c r="AE1058" s="16"/>
      <c r="AF1058" s="11"/>
      <c r="AG1058" s="15"/>
      <c r="AH1058" s="15"/>
      <c r="AI1058" s="18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4"/>
      <c r="AV1058" s="15"/>
      <c r="AW1058" s="15"/>
      <c r="AX1058" s="15"/>
      <c r="AY1058" s="15"/>
      <c r="AZ1058" s="15"/>
      <c r="BA1058" s="15"/>
      <c r="BB1058" s="15"/>
      <c r="BC1058" s="15"/>
      <c r="BD1058" s="14"/>
      <c r="BE1058" s="15"/>
      <c r="BF1058" s="15"/>
      <c r="BG1058" s="16"/>
      <c r="BH1058" s="15"/>
      <c r="BI1058" s="15"/>
      <c r="BJ1058" s="7"/>
      <c r="BK1058" s="7"/>
      <c r="BL1058" s="15"/>
      <c r="BM1058" s="7"/>
      <c r="BN1058" s="7"/>
      <c r="BO1058" s="7"/>
      <c r="BP1058" s="7"/>
      <c r="BQ1058" s="7"/>
      <c r="BR1058" s="7"/>
      <c r="BS1058" s="7"/>
      <c r="BT1058" s="7"/>
      <c r="BU1058" s="7"/>
      <c r="BV1058" s="7"/>
      <c r="BW1058" s="7"/>
      <c r="BX1058" s="7"/>
      <c r="BY1058" s="7"/>
      <c r="BZ1058" s="7"/>
      <c r="CA1058" s="7"/>
      <c r="CB1058" s="7"/>
      <c r="CC1058" s="7"/>
      <c r="CD1058" s="7"/>
      <c r="CE1058" s="7"/>
      <c r="CF1058" s="7"/>
      <c r="CG1058" s="7"/>
      <c r="CH1058" s="7"/>
      <c r="CI1058" s="7"/>
      <c r="CJ1058" s="7"/>
      <c r="CK1058" s="7"/>
      <c r="CL1058" s="7"/>
      <c r="CM1058" s="7"/>
      <c r="CN1058" s="7"/>
      <c r="CO1058" s="7"/>
      <c r="CP1058" s="7"/>
      <c r="CQ1058" s="7"/>
      <c r="CR1058" s="7"/>
      <c r="CS1058" s="7"/>
      <c r="CT1058" s="7"/>
      <c r="CU1058" s="7"/>
      <c r="CV1058" s="7"/>
      <c r="CW1058" s="7"/>
      <c r="CX1058" s="7"/>
      <c r="CY1058" s="7"/>
      <c r="CZ1058" s="7"/>
      <c r="DA1058" s="7"/>
      <c r="DB1058" s="7"/>
      <c r="DC1058" s="7"/>
      <c r="DD1058" s="7"/>
      <c r="DE1058" s="7"/>
      <c r="DF1058" s="7"/>
      <c r="DG1058" s="7"/>
      <c r="DH1058" s="7"/>
      <c r="DI1058" s="7"/>
      <c r="DJ1058" s="7"/>
      <c r="DK1058" s="7"/>
      <c r="DL1058" s="7"/>
      <c r="DM1058" s="7"/>
      <c r="DN1058" s="7"/>
      <c r="DO1058" s="7"/>
      <c r="DP1058" s="7"/>
      <c r="DQ1058" s="7"/>
      <c r="DR1058" s="7"/>
      <c r="DS1058" s="7"/>
      <c r="DT1058" s="7"/>
      <c r="DU1058" s="7"/>
      <c r="DV1058" s="7"/>
      <c r="DW1058" s="7"/>
      <c r="DX1058" s="7"/>
      <c r="DY1058" s="7"/>
      <c r="DZ1058" s="7"/>
      <c r="EA1058" s="7"/>
      <c r="EB1058" s="7"/>
      <c r="EC1058" s="7"/>
      <c r="ED1058" s="7"/>
      <c r="EE1058" s="7"/>
      <c r="EF1058" s="7"/>
      <c r="EG1058" s="7"/>
      <c r="EH1058" s="7"/>
      <c r="EI1058" s="7"/>
      <c r="EJ1058" s="7"/>
      <c r="EK1058" s="7"/>
      <c r="EL1058" s="7"/>
      <c r="EM1058" s="7"/>
      <c r="EN1058" s="7"/>
      <c r="EO1058" s="7"/>
      <c r="EP1058" s="7"/>
      <c r="EQ1058" s="7"/>
      <c r="ER1058" s="7"/>
      <c r="ES1058" s="7"/>
      <c r="ET1058" s="7"/>
      <c r="EU1058" s="7"/>
      <c r="EV1058" s="7"/>
      <c r="EW1058" s="7"/>
      <c r="EX1058" s="7"/>
      <c r="EY1058" s="7"/>
      <c r="EZ1058" s="7"/>
      <c r="FA1058" s="7"/>
      <c r="FB1058" s="7"/>
      <c r="FC1058" s="7"/>
      <c r="FD1058" s="7"/>
      <c r="FE1058" s="7"/>
      <c r="FF1058" s="7"/>
      <c r="FG1058" s="7"/>
      <c r="FH1058" s="7"/>
      <c r="FI1058" s="7"/>
      <c r="FJ1058" s="7"/>
      <c r="FK1058" s="7"/>
      <c r="FL1058" s="7"/>
      <c r="FM1058" s="7"/>
      <c r="FN1058" s="7"/>
      <c r="FO1058" s="7"/>
      <c r="FP1058" s="7"/>
      <c r="FQ1058" s="7"/>
      <c r="FR1058" s="7"/>
      <c r="FS1058" s="7"/>
      <c r="FT1058" s="7"/>
      <c r="FU1058" s="7"/>
      <c r="FV1058" s="7"/>
      <c r="FW1058" s="7"/>
      <c r="FX1058" s="7"/>
      <c r="FY1058" s="7"/>
      <c r="FZ1058" s="7"/>
      <c r="GA1058" s="7"/>
      <c r="GB1058" s="7"/>
      <c r="GC1058" s="7"/>
      <c r="GD1058" s="7"/>
      <c r="GE1058" s="7"/>
      <c r="GF1058" s="7"/>
      <c r="GG1058" s="7"/>
      <c r="GH1058" s="7"/>
      <c r="GI1058" s="7"/>
      <c r="GJ1058" s="7"/>
      <c r="GK1058" s="7"/>
      <c r="GL1058" s="7"/>
      <c r="GM1058" s="7"/>
      <c r="GN1058" s="7"/>
      <c r="GO1058" s="7"/>
      <c r="GP1058" s="7"/>
      <c r="GQ1058" s="7"/>
      <c r="GR1058" s="7"/>
      <c r="GS1058" s="7"/>
      <c r="GT1058" s="7"/>
      <c r="GU1058" s="7"/>
      <c r="GV1058" s="7"/>
      <c r="GW1058" s="7"/>
      <c r="GX1058" s="7"/>
      <c r="GY1058" s="7"/>
      <c r="GZ1058" s="7"/>
      <c r="HA1058" s="7"/>
      <c r="HB1058" s="7"/>
      <c r="HC1058" s="7"/>
      <c r="HD1058" s="7"/>
      <c r="HE1058" s="7"/>
      <c r="HF1058" s="7"/>
      <c r="HG1058" s="7"/>
      <c r="HH1058" s="7"/>
      <c r="HI1058" s="7"/>
      <c r="HJ1058" s="7"/>
      <c r="HK1058" s="7"/>
      <c r="HL1058" s="7"/>
      <c r="HM1058" s="7"/>
      <c r="HN1058" s="7"/>
      <c r="HO1058" s="7"/>
      <c r="HP1058" s="7"/>
      <c r="HQ1058" s="7"/>
      <c r="HR1058" s="7"/>
      <c r="HS1058" s="7"/>
      <c r="HT1058" s="7"/>
      <c r="HU1058" s="7"/>
      <c r="HV1058" s="7"/>
      <c r="HW1058" s="7"/>
      <c r="HX1058" s="7"/>
      <c r="HY1058" s="7"/>
      <c r="HZ1058" s="7"/>
      <c r="IA1058" s="7"/>
      <c r="IB1058" s="7"/>
      <c r="IC1058" s="7"/>
      <c r="ID1058" s="7"/>
      <c r="IE1058" s="7"/>
      <c r="IF1058" s="7"/>
      <c r="IG1058" s="7"/>
      <c r="IH1058" s="7"/>
      <c r="II1058" s="7"/>
      <c r="IJ1058" s="7"/>
      <c r="IK1058" s="7"/>
      <c r="IL1058" s="7"/>
      <c r="IM1058" s="7"/>
      <c r="IN1058" s="7"/>
      <c r="IO1058" s="7"/>
      <c r="IP1058" s="7"/>
      <c r="IQ1058" s="7"/>
    </row>
    <row r="1059" spans="2:251">
      <c r="B1059" s="65"/>
      <c r="C1059" s="15"/>
      <c r="D1059" s="15"/>
      <c r="F1059" s="15"/>
      <c r="G1059" s="14"/>
      <c r="H1059" s="14"/>
      <c r="I1059" s="14"/>
      <c r="J1059" s="15"/>
      <c r="K1059" s="14"/>
      <c r="L1059" s="15"/>
      <c r="M1059" s="15"/>
      <c r="N1059" s="15"/>
      <c r="O1059" s="15"/>
      <c r="P1059" s="15"/>
      <c r="Q1059" s="14"/>
      <c r="R1059" s="15"/>
      <c r="S1059" s="15"/>
      <c r="T1059" s="15"/>
      <c r="U1059" s="15"/>
      <c r="V1059" s="15"/>
      <c r="W1059" s="18"/>
      <c r="X1059" s="15"/>
      <c r="Y1059" s="15"/>
      <c r="Z1059" s="18"/>
      <c r="AA1059" s="15"/>
      <c r="AB1059" s="15"/>
      <c r="AC1059" s="18"/>
      <c r="AD1059" s="16"/>
      <c r="AE1059" s="16"/>
      <c r="AF1059" s="11"/>
      <c r="AG1059" s="15"/>
      <c r="AH1059" s="15"/>
      <c r="AI1059" s="18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4"/>
      <c r="AV1059" s="15"/>
      <c r="AW1059" s="15"/>
      <c r="AX1059" s="15"/>
      <c r="AY1059" s="15"/>
      <c r="AZ1059" s="15"/>
      <c r="BA1059" s="15"/>
      <c r="BB1059" s="15"/>
      <c r="BC1059" s="15"/>
      <c r="BD1059" s="14"/>
      <c r="BE1059" s="15"/>
      <c r="BF1059" s="15"/>
      <c r="BG1059" s="16"/>
      <c r="BH1059" s="15"/>
      <c r="BI1059" s="15"/>
      <c r="BJ1059" s="7"/>
      <c r="BK1059" s="7"/>
      <c r="BL1059" s="15"/>
      <c r="BM1059" s="7"/>
      <c r="BN1059" s="7"/>
      <c r="BO1059" s="7"/>
      <c r="BP1059" s="7"/>
      <c r="BQ1059" s="7"/>
      <c r="BR1059" s="7"/>
      <c r="BS1059" s="7"/>
      <c r="BT1059" s="7"/>
      <c r="BU1059" s="7"/>
      <c r="BV1059" s="7"/>
      <c r="BW1059" s="7"/>
      <c r="BX1059" s="7"/>
      <c r="BY1059" s="7"/>
      <c r="BZ1059" s="7"/>
      <c r="CA1059" s="7"/>
      <c r="CB1059" s="7"/>
      <c r="CC1059" s="7"/>
      <c r="CD1059" s="7"/>
      <c r="CE1059" s="7"/>
      <c r="CF1059" s="7"/>
      <c r="CG1059" s="7"/>
      <c r="CH1059" s="7"/>
      <c r="CI1059" s="7"/>
      <c r="CJ1059" s="7"/>
      <c r="CK1059" s="7"/>
      <c r="CL1059" s="7"/>
      <c r="CM1059" s="7"/>
      <c r="CN1059" s="7"/>
      <c r="CO1059" s="7"/>
      <c r="CP1059" s="7"/>
      <c r="CQ1059" s="7"/>
      <c r="CR1059" s="7"/>
      <c r="CS1059" s="7"/>
      <c r="CT1059" s="7"/>
      <c r="CU1059" s="7"/>
      <c r="CV1059" s="7"/>
      <c r="CW1059" s="7"/>
      <c r="CX1059" s="7"/>
      <c r="CY1059" s="7"/>
      <c r="CZ1059" s="7"/>
      <c r="DA1059" s="7"/>
      <c r="DB1059" s="7"/>
      <c r="DC1059" s="7"/>
      <c r="DD1059" s="7"/>
      <c r="DE1059" s="7"/>
      <c r="DF1059" s="7"/>
      <c r="DG1059" s="7"/>
      <c r="DH1059" s="7"/>
      <c r="DI1059" s="7"/>
      <c r="DJ1059" s="7"/>
      <c r="DK1059" s="7"/>
      <c r="DL1059" s="7"/>
      <c r="DM1059" s="7"/>
      <c r="DN1059" s="7"/>
      <c r="DO1059" s="7"/>
      <c r="DP1059" s="7"/>
      <c r="DQ1059" s="7"/>
      <c r="DR1059" s="7"/>
      <c r="DS1059" s="7"/>
      <c r="DT1059" s="7"/>
      <c r="DU1059" s="7"/>
      <c r="DV1059" s="7"/>
      <c r="DW1059" s="7"/>
      <c r="DX1059" s="7"/>
      <c r="DY1059" s="7"/>
      <c r="DZ1059" s="7"/>
      <c r="EA1059" s="7"/>
      <c r="EB1059" s="7"/>
      <c r="EC1059" s="7"/>
      <c r="ED1059" s="7"/>
      <c r="EE1059" s="7"/>
      <c r="EF1059" s="7"/>
      <c r="EG1059" s="7"/>
      <c r="EH1059" s="7"/>
      <c r="EI1059" s="7"/>
      <c r="EJ1059" s="7"/>
      <c r="EK1059" s="7"/>
      <c r="EL1059" s="7"/>
      <c r="EM1059" s="7"/>
      <c r="EN1059" s="7"/>
      <c r="EO1059" s="7"/>
      <c r="EP1059" s="7"/>
      <c r="EQ1059" s="7"/>
      <c r="ER1059" s="7"/>
      <c r="ES1059" s="7"/>
      <c r="ET1059" s="7"/>
      <c r="EU1059" s="7"/>
      <c r="EV1059" s="7"/>
      <c r="EW1059" s="7"/>
      <c r="EX1059" s="7"/>
      <c r="EY1059" s="7"/>
      <c r="EZ1059" s="7"/>
      <c r="FA1059" s="7"/>
      <c r="FB1059" s="7"/>
      <c r="FC1059" s="7"/>
      <c r="FD1059" s="7"/>
      <c r="FE1059" s="7"/>
      <c r="FF1059" s="7"/>
      <c r="FG1059" s="7"/>
      <c r="FH1059" s="7"/>
      <c r="FI1059" s="7"/>
      <c r="FJ1059" s="7"/>
      <c r="FK1059" s="7"/>
      <c r="FL1059" s="7"/>
      <c r="FM1059" s="7"/>
      <c r="FN1059" s="7"/>
      <c r="FO1059" s="7"/>
      <c r="FP1059" s="7"/>
      <c r="FQ1059" s="7"/>
      <c r="FR1059" s="7"/>
      <c r="FS1059" s="7"/>
      <c r="FT1059" s="7"/>
      <c r="FU1059" s="7"/>
      <c r="FV1059" s="7"/>
      <c r="FW1059" s="7"/>
      <c r="FX1059" s="7"/>
      <c r="FY1059" s="7"/>
      <c r="FZ1059" s="7"/>
      <c r="GA1059" s="7"/>
      <c r="GB1059" s="7"/>
      <c r="GC1059" s="7"/>
      <c r="GD1059" s="7"/>
      <c r="GE1059" s="7"/>
      <c r="GF1059" s="7"/>
      <c r="GG1059" s="7"/>
      <c r="GH1059" s="7"/>
      <c r="GI1059" s="7"/>
      <c r="GJ1059" s="7"/>
      <c r="GK1059" s="7"/>
      <c r="GL1059" s="7"/>
      <c r="GM1059" s="7"/>
      <c r="GN1059" s="7"/>
      <c r="GO1059" s="7"/>
      <c r="GP1059" s="7"/>
      <c r="GQ1059" s="7"/>
      <c r="GR1059" s="7"/>
      <c r="GS1059" s="7"/>
      <c r="GT1059" s="7"/>
      <c r="GU1059" s="7"/>
      <c r="GV1059" s="7"/>
      <c r="GW1059" s="7"/>
      <c r="GX1059" s="7"/>
      <c r="GY1059" s="7"/>
      <c r="GZ1059" s="7"/>
      <c r="HA1059" s="7"/>
      <c r="HB1059" s="7"/>
      <c r="HC1059" s="7"/>
      <c r="HD1059" s="7"/>
      <c r="HE1059" s="7"/>
      <c r="HF1059" s="7"/>
      <c r="HG1059" s="7"/>
      <c r="HH1059" s="7"/>
      <c r="HI1059" s="7"/>
      <c r="HJ1059" s="7"/>
      <c r="HK1059" s="7"/>
      <c r="HL1059" s="7"/>
      <c r="HM1059" s="7"/>
      <c r="HN1059" s="7"/>
      <c r="HO1059" s="7"/>
      <c r="HP1059" s="7"/>
      <c r="HQ1059" s="7"/>
      <c r="HR1059" s="7"/>
      <c r="HS1059" s="7"/>
      <c r="HT1059" s="7"/>
      <c r="HU1059" s="7"/>
      <c r="HV1059" s="7"/>
      <c r="HW1059" s="7"/>
      <c r="HX1059" s="7"/>
      <c r="HY1059" s="7"/>
      <c r="HZ1059" s="7"/>
      <c r="IA1059" s="7"/>
      <c r="IB1059" s="7"/>
      <c r="IC1059" s="7"/>
      <c r="ID1059" s="7"/>
      <c r="IE1059" s="7"/>
      <c r="IF1059" s="7"/>
      <c r="IG1059" s="7"/>
      <c r="IH1059" s="7"/>
      <c r="II1059" s="7"/>
      <c r="IJ1059" s="7"/>
      <c r="IK1059" s="7"/>
      <c r="IL1059" s="7"/>
      <c r="IM1059" s="7"/>
      <c r="IN1059" s="7"/>
      <c r="IO1059" s="7"/>
      <c r="IP1059" s="7"/>
      <c r="IQ1059" s="7"/>
    </row>
    <row r="1060" spans="2:251">
      <c r="B1060" s="65"/>
      <c r="C1060" s="15"/>
      <c r="D1060" s="15"/>
      <c r="F1060" s="15"/>
      <c r="G1060" s="14"/>
      <c r="H1060" s="14"/>
      <c r="I1060" s="14"/>
      <c r="J1060" s="15"/>
      <c r="K1060" s="14"/>
      <c r="L1060" s="15"/>
      <c r="M1060" s="15"/>
      <c r="N1060" s="15"/>
      <c r="O1060" s="15"/>
      <c r="P1060" s="15"/>
      <c r="Q1060" s="14"/>
      <c r="R1060" s="15"/>
      <c r="S1060" s="15"/>
      <c r="T1060" s="15"/>
      <c r="U1060" s="15"/>
      <c r="V1060" s="15"/>
      <c r="W1060" s="18"/>
      <c r="X1060" s="15"/>
      <c r="Y1060" s="15"/>
      <c r="Z1060" s="18"/>
      <c r="AA1060" s="15"/>
      <c r="AB1060" s="15"/>
      <c r="AC1060" s="18"/>
      <c r="AD1060" s="16"/>
      <c r="AE1060" s="16"/>
      <c r="AF1060" s="11"/>
      <c r="AG1060" s="15"/>
      <c r="AH1060" s="15"/>
      <c r="AI1060" s="18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4"/>
      <c r="AV1060" s="15"/>
      <c r="AW1060" s="15"/>
      <c r="AX1060" s="15"/>
      <c r="AY1060" s="15"/>
      <c r="AZ1060" s="15"/>
      <c r="BA1060" s="15"/>
      <c r="BB1060" s="15"/>
      <c r="BC1060" s="15"/>
      <c r="BD1060" s="14"/>
      <c r="BE1060" s="15"/>
      <c r="BF1060" s="15"/>
      <c r="BG1060" s="16"/>
      <c r="BH1060" s="15"/>
      <c r="BI1060" s="15"/>
      <c r="BJ1060" s="7"/>
      <c r="BK1060" s="7"/>
      <c r="BL1060" s="15"/>
      <c r="BM1060" s="7"/>
      <c r="BN1060" s="7"/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  <c r="BY1060" s="7"/>
      <c r="BZ1060" s="7"/>
      <c r="CA1060" s="7"/>
      <c r="CB1060" s="7"/>
      <c r="CC1060" s="7"/>
      <c r="CD1060" s="7"/>
      <c r="CE1060" s="7"/>
      <c r="CF1060" s="7"/>
      <c r="CG1060" s="7"/>
      <c r="CH1060" s="7"/>
      <c r="CI1060" s="7"/>
      <c r="CJ1060" s="7"/>
      <c r="CK1060" s="7"/>
      <c r="CL1060" s="7"/>
      <c r="CM1060" s="7"/>
      <c r="CN1060" s="7"/>
      <c r="CO1060" s="7"/>
      <c r="CP1060" s="7"/>
      <c r="CQ1060" s="7"/>
      <c r="CR1060" s="7"/>
      <c r="CS1060" s="7"/>
      <c r="CT1060" s="7"/>
      <c r="CU1060" s="7"/>
      <c r="CV1060" s="7"/>
      <c r="CW1060" s="7"/>
      <c r="CX1060" s="7"/>
      <c r="CY1060" s="7"/>
      <c r="CZ1060" s="7"/>
      <c r="DA1060" s="7"/>
      <c r="DB1060" s="7"/>
      <c r="DC1060" s="7"/>
      <c r="DD1060" s="7"/>
      <c r="DE1060" s="7"/>
      <c r="DF1060" s="7"/>
      <c r="DG1060" s="7"/>
      <c r="DH1060" s="7"/>
      <c r="DI1060" s="7"/>
      <c r="DJ1060" s="7"/>
      <c r="DK1060" s="7"/>
      <c r="DL1060" s="7"/>
      <c r="DM1060" s="7"/>
      <c r="DN1060" s="7"/>
      <c r="DO1060" s="7"/>
      <c r="DP1060" s="7"/>
      <c r="DQ1060" s="7"/>
      <c r="DR1060" s="7"/>
      <c r="DS1060" s="7"/>
      <c r="DT1060" s="7"/>
      <c r="DU1060" s="7"/>
      <c r="DV1060" s="7"/>
      <c r="DW1060" s="7"/>
      <c r="DX1060" s="7"/>
      <c r="DY1060" s="7"/>
      <c r="DZ1060" s="7"/>
      <c r="EA1060" s="7"/>
      <c r="EB1060" s="7"/>
      <c r="EC1060" s="7"/>
      <c r="ED1060" s="7"/>
      <c r="EE1060" s="7"/>
      <c r="EF1060" s="7"/>
      <c r="EG1060" s="7"/>
      <c r="EH1060" s="7"/>
      <c r="EI1060" s="7"/>
      <c r="EJ1060" s="7"/>
      <c r="EK1060" s="7"/>
      <c r="EL1060" s="7"/>
      <c r="EM1060" s="7"/>
      <c r="EN1060" s="7"/>
      <c r="EO1060" s="7"/>
      <c r="EP1060" s="7"/>
      <c r="EQ1060" s="7"/>
      <c r="ER1060" s="7"/>
      <c r="ES1060" s="7"/>
      <c r="ET1060" s="7"/>
      <c r="EU1060" s="7"/>
      <c r="EV1060" s="7"/>
      <c r="EW1060" s="7"/>
      <c r="EX1060" s="7"/>
      <c r="EY1060" s="7"/>
      <c r="EZ1060" s="7"/>
      <c r="FA1060" s="7"/>
      <c r="FB1060" s="7"/>
      <c r="FC1060" s="7"/>
      <c r="FD1060" s="7"/>
      <c r="FE1060" s="7"/>
      <c r="FF1060" s="7"/>
      <c r="FG1060" s="7"/>
      <c r="FH1060" s="7"/>
      <c r="FI1060" s="7"/>
      <c r="FJ1060" s="7"/>
      <c r="FK1060" s="7"/>
      <c r="FL1060" s="7"/>
      <c r="FM1060" s="7"/>
      <c r="FN1060" s="7"/>
      <c r="FO1060" s="7"/>
      <c r="FP1060" s="7"/>
      <c r="FQ1060" s="7"/>
      <c r="FR1060" s="7"/>
      <c r="FS1060" s="7"/>
      <c r="FT1060" s="7"/>
      <c r="FU1060" s="7"/>
      <c r="FV1060" s="7"/>
      <c r="FW1060" s="7"/>
      <c r="FX1060" s="7"/>
      <c r="FY1060" s="7"/>
      <c r="FZ1060" s="7"/>
      <c r="GA1060" s="7"/>
      <c r="GB1060" s="7"/>
      <c r="GC1060" s="7"/>
      <c r="GD1060" s="7"/>
      <c r="GE1060" s="7"/>
      <c r="GF1060" s="7"/>
      <c r="GG1060" s="7"/>
      <c r="GH1060" s="7"/>
      <c r="GI1060" s="7"/>
      <c r="GJ1060" s="7"/>
      <c r="GK1060" s="7"/>
      <c r="GL1060" s="7"/>
      <c r="GM1060" s="7"/>
      <c r="GN1060" s="7"/>
      <c r="GO1060" s="7"/>
      <c r="GP1060" s="7"/>
      <c r="GQ1060" s="7"/>
      <c r="GR1060" s="7"/>
      <c r="GS1060" s="7"/>
      <c r="GT1060" s="7"/>
      <c r="GU1060" s="7"/>
      <c r="GV1060" s="7"/>
      <c r="GW1060" s="7"/>
      <c r="GX1060" s="7"/>
      <c r="GY1060" s="7"/>
      <c r="GZ1060" s="7"/>
      <c r="HA1060" s="7"/>
      <c r="HB1060" s="7"/>
      <c r="HC1060" s="7"/>
      <c r="HD1060" s="7"/>
      <c r="HE1060" s="7"/>
      <c r="HF1060" s="7"/>
      <c r="HG1060" s="7"/>
      <c r="HH1060" s="7"/>
      <c r="HI1060" s="7"/>
      <c r="HJ1060" s="7"/>
      <c r="HK1060" s="7"/>
      <c r="HL1060" s="7"/>
      <c r="HM1060" s="7"/>
      <c r="HN1060" s="7"/>
      <c r="HO1060" s="7"/>
      <c r="HP1060" s="7"/>
      <c r="HQ1060" s="7"/>
      <c r="HR1060" s="7"/>
      <c r="HS1060" s="7"/>
      <c r="HT1060" s="7"/>
      <c r="HU1060" s="7"/>
      <c r="HV1060" s="7"/>
      <c r="HW1060" s="7"/>
      <c r="HX1060" s="7"/>
      <c r="HY1060" s="7"/>
      <c r="HZ1060" s="7"/>
      <c r="IA1060" s="7"/>
      <c r="IB1060" s="7"/>
      <c r="IC1060" s="7"/>
      <c r="ID1060" s="7"/>
      <c r="IE1060" s="7"/>
      <c r="IF1060" s="7"/>
      <c r="IG1060" s="7"/>
      <c r="IH1060" s="7"/>
      <c r="II1060" s="7"/>
      <c r="IJ1060" s="7"/>
      <c r="IK1060" s="7"/>
      <c r="IL1060" s="7"/>
      <c r="IM1060" s="7"/>
      <c r="IN1060" s="7"/>
      <c r="IO1060" s="7"/>
      <c r="IP1060" s="7"/>
      <c r="IQ1060" s="7"/>
    </row>
    <row r="1061" spans="2:251">
      <c r="B1061" s="65"/>
      <c r="C1061" s="15"/>
      <c r="D1061" s="15"/>
      <c r="F1061" s="15"/>
      <c r="G1061" s="14"/>
      <c r="H1061" s="14"/>
      <c r="I1061" s="14"/>
      <c r="J1061" s="15"/>
      <c r="K1061" s="14"/>
      <c r="L1061" s="15"/>
      <c r="M1061" s="15"/>
      <c r="N1061" s="15"/>
      <c r="O1061" s="15"/>
      <c r="P1061" s="15"/>
      <c r="Q1061" s="14"/>
      <c r="R1061" s="15"/>
      <c r="S1061" s="15"/>
      <c r="T1061" s="15"/>
      <c r="U1061" s="15"/>
      <c r="V1061" s="15"/>
      <c r="W1061" s="18"/>
      <c r="X1061" s="15"/>
      <c r="Y1061" s="15"/>
      <c r="Z1061" s="18"/>
      <c r="AA1061" s="15"/>
      <c r="AB1061" s="15"/>
      <c r="AC1061" s="18"/>
      <c r="AD1061" s="16"/>
      <c r="AE1061" s="16"/>
      <c r="AF1061" s="11"/>
      <c r="AG1061" s="15"/>
      <c r="AH1061" s="15"/>
      <c r="AI1061" s="18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4"/>
      <c r="AV1061" s="15"/>
      <c r="AW1061" s="15"/>
      <c r="AX1061" s="15"/>
      <c r="AY1061" s="15"/>
      <c r="AZ1061" s="15"/>
      <c r="BA1061" s="15"/>
      <c r="BB1061" s="15"/>
      <c r="BC1061" s="15"/>
      <c r="BD1061" s="14"/>
      <c r="BE1061" s="15"/>
      <c r="BF1061" s="15"/>
      <c r="BG1061" s="16"/>
      <c r="BH1061" s="15"/>
      <c r="BI1061" s="15"/>
      <c r="BJ1061" s="7"/>
      <c r="BK1061" s="7"/>
      <c r="BL1061" s="15"/>
      <c r="BM1061" s="7"/>
      <c r="BN1061" s="7"/>
      <c r="BO1061" s="7"/>
      <c r="BP1061" s="7"/>
      <c r="BQ1061" s="7"/>
      <c r="BR1061" s="7"/>
      <c r="BS1061" s="7"/>
      <c r="BT1061" s="7"/>
      <c r="BU1061" s="7"/>
      <c r="BV1061" s="7"/>
      <c r="BW1061" s="7"/>
      <c r="BX1061" s="7"/>
      <c r="BY1061" s="7"/>
      <c r="BZ1061" s="7"/>
      <c r="CA1061" s="7"/>
      <c r="CB1061" s="7"/>
      <c r="CC1061" s="7"/>
      <c r="CD1061" s="7"/>
      <c r="CE1061" s="7"/>
      <c r="CF1061" s="7"/>
      <c r="CG1061" s="7"/>
      <c r="CH1061" s="7"/>
      <c r="CI1061" s="7"/>
      <c r="CJ1061" s="7"/>
      <c r="CK1061" s="7"/>
      <c r="CL1061" s="7"/>
      <c r="CM1061" s="7"/>
      <c r="CN1061" s="7"/>
      <c r="CO1061" s="7"/>
      <c r="CP1061" s="7"/>
      <c r="CQ1061" s="7"/>
      <c r="CR1061" s="7"/>
      <c r="CS1061" s="7"/>
      <c r="CT1061" s="7"/>
      <c r="CU1061" s="7"/>
      <c r="CV1061" s="7"/>
      <c r="CW1061" s="7"/>
      <c r="CX1061" s="7"/>
      <c r="CY1061" s="7"/>
      <c r="CZ1061" s="7"/>
      <c r="DA1061" s="7"/>
      <c r="DB1061" s="7"/>
      <c r="DC1061" s="7"/>
      <c r="DD1061" s="7"/>
      <c r="DE1061" s="7"/>
      <c r="DF1061" s="7"/>
      <c r="DG1061" s="7"/>
      <c r="DH1061" s="7"/>
      <c r="DI1061" s="7"/>
      <c r="DJ1061" s="7"/>
      <c r="DK1061" s="7"/>
      <c r="DL1061" s="7"/>
      <c r="DM1061" s="7"/>
      <c r="DN1061" s="7"/>
      <c r="DO1061" s="7"/>
      <c r="DP1061" s="7"/>
      <c r="DQ1061" s="7"/>
      <c r="DR1061" s="7"/>
      <c r="DS1061" s="7"/>
      <c r="DT1061" s="7"/>
      <c r="DU1061" s="7"/>
      <c r="DV1061" s="7"/>
      <c r="DW1061" s="7"/>
      <c r="DX1061" s="7"/>
      <c r="DY1061" s="7"/>
      <c r="DZ1061" s="7"/>
      <c r="EA1061" s="7"/>
      <c r="EB1061" s="7"/>
      <c r="EC1061" s="7"/>
      <c r="ED1061" s="7"/>
      <c r="EE1061" s="7"/>
      <c r="EF1061" s="7"/>
      <c r="EG1061" s="7"/>
      <c r="EH1061" s="7"/>
      <c r="EI1061" s="7"/>
      <c r="EJ1061" s="7"/>
      <c r="EK1061" s="7"/>
      <c r="EL1061" s="7"/>
      <c r="EM1061" s="7"/>
      <c r="EN1061" s="7"/>
      <c r="EO1061" s="7"/>
      <c r="EP1061" s="7"/>
      <c r="EQ1061" s="7"/>
      <c r="ER1061" s="7"/>
      <c r="ES1061" s="7"/>
      <c r="ET1061" s="7"/>
      <c r="EU1061" s="7"/>
      <c r="EV1061" s="7"/>
      <c r="EW1061" s="7"/>
      <c r="EX1061" s="7"/>
      <c r="EY1061" s="7"/>
      <c r="EZ1061" s="7"/>
      <c r="FA1061" s="7"/>
      <c r="FB1061" s="7"/>
      <c r="FC1061" s="7"/>
      <c r="FD1061" s="7"/>
      <c r="FE1061" s="7"/>
      <c r="FF1061" s="7"/>
      <c r="FG1061" s="7"/>
      <c r="FH1061" s="7"/>
      <c r="FI1061" s="7"/>
      <c r="FJ1061" s="7"/>
      <c r="FK1061" s="7"/>
      <c r="FL1061" s="7"/>
      <c r="FM1061" s="7"/>
      <c r="FN1061" s="7"/>
      <c r="FO1061" s="7"/>
      <c r="FP1061" s="7"/>
      <c r="FQ1061" s="7"/>
      <c r="FR1061" s="7"/>
      <c r="FS1061" s="7"/>
      <c r="FT1061" s="7"/>
      <c r="FU1061" s="7"/>
      <c r="FV1061" s="7"/>
      <c r="FW1061" s="7"/>
      <c r="FX1061" s="7"/>
      <c r="FY1061" s="7"/>
      <c r="FZ1061" s="7"/>
      <c r="GA1061" s="7"/>
      <c r="GB1061" s="7"/>
      <c r="GC1061" s="7"/>
      <c r="GD1061" s="7"/>
      <c r="GE1061" s="7"/>
      <c r="GF1061" s="7"/>
      <c r="GG1061" s="7"/>
      <c r="GH1061" s="7"/>
      <c r="GI1061" s="7"/>
      <c r="GJ1061" s="7"/>
      <c r="GK1061" s="7"/>
      <c r="GL1061" s="7"/>
      <c r="GM1061" s="7"/>
      <c r="GN1061" s="7"/>
      <c r="GO1061" s="7"/>
      <c r="GP1061" s="7"/>
      <c r="GQ1061" s="7"/>
      <c r="GR1061" s="7"/>
      <c r="GS1061" s="7"/>
      <c r="GT1061" s="7"/>
      <c r="GU1061" s="7"/>
      <c r="GV1061" s="7"/>
      <c r="GW1061" s="7"/>
      <c r="GX1061" s="7"/>
      <c r="GY1061" s="7"/>
      <c r="GZ1061" s="7"/>
      <c r="HA1061" s="7"/>
      <c r="HB1061" s="7"/>
      <c r="HC1061" s="7"/>
      <c r="HD1061" s="7"/>
      <c r="HE1061" s="7"/>
      <c r="HF1061" s="7"/>
      <c r="HG1061" s="7"/>
      <c r="HH1061" s="7"/>
      <c r="HI1061" s="7"/>
      <c r="HJ1061" s="7"/>
      <c r="HK1061" s="7"/>
      <c r="HL1061" s="7"/>
      <c r="HM1061" s="7"/>
      <c r="HN1061" s="7"/>
      <c r="HO1061" s="7"/>
      <c r="HP1061" s="7"/>
      <c r="HQ1061" s="7"/>
      <c r="HR1061" s="7"/>
      <c r="HS1061" s="7"/>
      <c r="HT1061" s="7"/>
      <c r="HU1061" s="7"/>
      <c r="HV1061" s="7"/>
      <c r="HW1061" s="7"/>
      <c r="HX1061" s="7"/>
      <c r="HY1061" s="7"/>
      <c r="HZ1061" s="7"/>
      <c r="IA1061" s="7"/>
      <c r="IB1061" s="7"/>
      <c r="IC1061" s="7"/>
      <c r="ID1061" s="7"/>
      <c r="IE1061" s="7"/>
      <c r="IF1061" s="7"/>
      <c r="IG1061" s="7"/>
      <c r="IH1061" s="7"/>
      <c r="II1061" s="7"/>
      <c r="IJ1061" s="7"/>
      <c r="IK1061" s="7"/>
      <c r="IL1061" s="7"/>
      <c r="IM1061" s="7"/>
      <c r="IN1061" s="7"/>
      <c r="IO1061" s="7"/>
      <c r="IP1061" s="7"/>
      <c r="IQ1061" s="7"/>
    </row>
    <row r="1062" spans="2:251">
      <c r="B1062" s="65"/>
      <c r="C1062" s="15"/>
      <c r="D1062" s="15"/>
      <c r="F1062" s="15"/>
      <c r="G1062" s="14"/>
      <c r="H1062" s="14"/>
      <c r="I1062" s="14"/>
      <c r="J1062" s="15"/>
      <c r="K1062" s="14"/>
      <c r="L1062" s="15"/>
      <c r="M1062" s="15"/>
      <c r="N1062" s="15"/>
      <c r="O1062" s="15"/>
      <c r="P1062" s="15"/>
      <c r="Q1062" s="14"/>
      <c r="R1062" s="15"/>
      <c r="S1062" s="15"/>
      <c r="T1062" s="15"/>
      <c r="U1062" s="15"/>
      <c r="V1062" s="15"/>
      <c r="W1062" s="18"/>
      <c r="X1062" s="15"/>
      <c r="Y1062" s="15"/>
      <c r="Z1062" s="18"/>
      <c r="AA1062" s="15"/>
      <c r="AB1062" s="15"/>
      <c r="AC1062" s="18"/>
      <c r="AD1062" s="16"/>
      <c r="AE1062" s="16"/>
      <c r="AF1062" s="11"/>
      <c r="AG1062" s="15"/>
      <c r="AH1062" s="15"/>
      <c r="AI1062" s="18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4"/>
      <c r="AV1062" s="15"/>
      <c r="AW1062" s="15"/>
      <c r="AX1062" s="15"/>
      <c r="AY1062" s="15"/>
      <c r="AZ1062" s="15"/>
      <c r="BA1062" s="15"/>
      <c r="BB1062" s="15"/>
      <c r="BC1062" s="15"/>
      <c r="BD1062" s="14"/>
      <c r="BE1062" s="15"/>
      <c r="BF1062" s="15"/>
      <c r="BG1062" s="16"/>
      <c r="BH1062" s="15"/>
      <c r="BI1062" s="15"/>
      <c r="BJ1062" s="7"/>
      <c r="BK1062" s="7"/>
      <c r="BL1062" s="15"/>
      <c r="BM1062" s="7"/>
      <c r="BN1062" s="7"/>
      <c r="BO1062" s="7"/>
      <c r="BP1062" s="7"/>
      <c r="BQ1062" s="7"/>
      <c r="BR1062" s="7"/>
      <c r="BS1062" s="7"/>
      <c r="BT1062" s="7"/>
      <c r="BU1062" s="7"/>
      <c r="BV1062" s="7"/>
      <c r="BW1062" s="7"/>
      <c r="BX1062" s="7"/>
      <c r="BY1062" s="7"/>
      <c r="BZ1062" s="7"/>
      <c r="CA1062" s="7"/>
      <c r="CB1062" s="7"/>
      <c r="CC1062" s="7"/>
      <c r="CD1062" s="7"/>
      <c r="CE1062" s="7"/>
      <c r="CF1062" s="7"/>
      <c r="CG1062" s="7"/>
      <c r="CH1062" s="7"/>
      <c r="CI1062" s="7"/>
      <c r="CJ1062" s="7"/>
      <c r="CK1062" s="7"/>
      <c r="CL1062" s="7"/>
      <c r="CM1062" s="7"/>
      <c r="CN1062" s="7"/>
      <c r="CO1062" s="7"/>
      <c r="CP1062" s="7"/>
      <c r="CQ1062" s="7"/>
      <c r="CR1062" s="7"/>
      <c r="CS1062" s="7"/>
      <c r="CT1062" s="7"/>
      <c r="CU1062" s="7"/>
      <c r="CV1062" s="7"/>
      <c r="CW1062" s="7"/>
      <c r="CX1062" s="7"/>
      <c r="CY1062" s="7"/>
      <c r="CZ1062" s="7"/>
      <c r="DA1062" s="7"/>
      <c r="DB1062" s="7"/>
      <c r="DC1062" s="7"/>
      <c r="DD1062" s="7"/>
      <c r="DE1062" s="7"/>
      <c r="DF1062" s="7"/>
      <c r="DG1062" s="7"/>
      <c r="DH1062" s="7"/>
      <c r="DI1062" s="7"/>
      <c r="DJ1062" s="7"/>
      <c r="DK1062" s="7"/>
      <c r="DL1062" s="7"/>
      <c r="DM1062" s="7"/>
      <c r="DN1062" s="7"/>
      <c r="DO1062" s="7"/>
      <c r="DP1062" s="7"/>
      <c r="DQ1062" s="7"/>
      <c r="DR1062" s="7"/>
      <c r="DS1062" s="7"/>
      <c r="DT1062" s="7"/>
      <c r="DU1062" s="7"/>
      <c r="DV1062" s="7"/>
      <c r="DW1062" s="7"/>
      <c r="DX1062" s="7"/>
      <c r="DY1062" s="7"/>
      <c r="DZ1062" s="7"/>
      <c r="EA1062" s="7"/>
      <c r="EB1062" s="7"/>
      <c r="EC1062" s="7"/>
      <c r="ED1062" s="7"/>
      <c r="EE1062" s="7"/>
      <c r="EF1062" s="7"/>
      <c r="EG1062" s="7"/>
      <c r="EH1062" s="7"/>
      <c r="EI1062" s="7"/>
      <c r="EJ1062" s="7"/>
      <c r="EK1062" s="7"/>
      <c r="EL1062" s="7"/>
      <c r="EM1062" s="7"/>
      <c r="EN1062" s="7"/>
      <c r="EO1062" s="7"/>
      <c r="EP1062" s="7"/>
      <c r="EQ1062" s="7"/>
      <c r="ER1062" s="7"/>
      <c r="ES1062" s="7"/>
      <c r="ET1062" s="7"/>
      <c r="EU1062" s="7"/>
      <c r="EV1062" s="7"/>
      <c r="EW1062" s="7"/>
      <c r="EX1062" s="7"/>
      <c r="EY1062" s="7"/>
      <c r="EZ1062" s="7"/>
      <c r="FA1062" s="7"/>
      <c r="FB1062" s="7"/>
      <c r="FC1062" s="7"/>
      <c r="FD1062" s="7"/>
      <c r="FE1062" s="7"/>
      <c r="FF1062" s="7"/>
      <c r="FG1062" s="7"/>
      <c r="FH1062" s="7"/>
      <c r="FI1062" s="7"/>
      <c r="FJ1062" s="7"/>
      <c r="FK1062" s="7"/>
      <c r="FL1062" s="7"/>
      <c r="FM1062" s="7"/>
      <c r="FN1062" s="7"/>
      <c r="FO1062" s="7"/>
      <c r="FP1062" s="7"/>
      <c r="FQ1062" s="7"/>
      <c r="FR1062" s="7"/>
      <c r="FS1062" s="7"/>
      <c r="FT1062" s="7"/>
      <c r="FU1062" s="7"/>
      <c r="FV1062" s="7"/>
      <c r="FW1062" s="7"/>
      <c r="FX1062" s="7"/>
      <c r="FY1062" s="7"/>
      <c r="FZ1062" s="7"/>
      <c r="GA1062" s="7"/>
      <c r="GB1062" s="7"/>
      <c r="GC1062" s="7"/>
      <c r="GD1062" s="7"/>
      <c r="GE1062" s="7"/>
      <c r="GF1062" s="7"/>
      <c r="GG1062" s="7"/>
      <c r="GH1062" s="7"/>
      <c r="GI1062" s="7"/>
      <c r="GJ1062" s="7"/>
      <c r="GK1062" s="7"/>
      <c r="GL1062" s="7"/>
      <c r="GM1062" s="7"/>
      <c r="GN1062" s="7"/>
      <c r="GO1062" s="7"/>
      <c r="GP1062" s="7"/>
      <c r="GQ1062" s="7"/>
      <c r="GR1062" s="7"/>
      <c r="GS1062" s="7"/>
      <c r="GT1062" s="7"/>
      <c r="GU1062" s="7"/>
      <c r="GV1062" s="7"/>
      <c r="GW1062" s="7"/>
      <c r="GX1062" s="7"/>
      <c r="GY1062" s="7"/>
      <c r="GZ1062" s="7"/>
      <c r="HA1062" s="7"/>
      <c r="HB1062" s="7"/>
      <c r="HC1062" s="7"/>
      <c r="HD1062" s="7"/>
      <c r="HE1062" s="7"/>
      <c r="HF1062" s="7"/>
      <c r="HG1062" s="7"/>
      <c r="HH1062" s="7"/>
      <c r="HI1062" s="7"/>
      <c r="HJ1062" s="7"/>
      <c r="HK1062" s="7"/>
      <c r="HL1062" s="7"/>
      <c r="HM1062" s="7"/>
      <c r="HN1062" s="7"/>
      <c r="HO1062" s="7"/>
      <c r="HP1062" s="7"/>
      <c r="HQ1062" s="7"/>
      <c r="HR1062" s="7"/>
      <c r="HS1062" s="7"/>
      <c r="HT1062" s="7"/>
      <c r="HU1062" s="7"/>
      <c r="HV1062" s="7"/>
      <c r="HW1062" s="7"/>
      <c r="HX1062" s="7"/>
      <c r="HY1062" s="7"/>
      <c r="HZ1062" s="7"/>
      <c r="IA1062" s="7"/>
      <c r="IB1062" s="7"/>
      <c r="IC1062" s="7"/>
      <c r="ID1062" s="7"/>
      <c r="IE1062" s="7"/>
      <c r="IF1062" s="7"/>
      <c r="IG1062" s="7"/>
      <c r="IH1062" s="7"/>
      <c r="II1062" s="7"/>
      <c r="IJ1062" s="7"/>
      <c r="IK1062" s="7"/>
      <c r="IL1062" s="7"/>
      <c r="IM1062" s="7"/>
      <c r="IN1062" s="7"/>
      <c r="IO1062" s="7"/>
      <c r="IP1062" s="7"/>
      <c r="IQ1062" s="7"/>
    </row>
    <row r="1063" spans="2:251">
      <c r="B1063" s="65"/>
      <c r="C1063" s="15"/>
      <c r="D1063" s="15"/>
      <c r="F1063" s="15"/>
      <c r="G1063" s="14"/>
      <c r="H1063" s="14"/>
      <c r="I1063" s="14"/>
      <c r="J1063" s="15"/>
      <c r="K1063" s="14"/>
      <c r="L1063" s="15"/>
      <c r="M1063" s="15"/>
      <c r="N1063" s="15"/>
      <c r="O1063" s="15"/>
      <c r="P1063" s="15"/>
      <c r="Q1063" s="14"/>
      <c r="R1063" s="15"/>
      <c r="S1063" s="15"/>
      <c r="T1063" s="15"/>
      <c r="U1063" s="15"/>
      <c r="V1063" s="15"/>
      <c r="W1063" s="18"/>
      <c r="X1063" s="15"/>
      <c r="Y1063" s="15"/>
      <c r="Z1063" s="18"/>
      <c r="AA1063" s="15"/>
      <c r="AB1063" s="15"/>
      <c r="AC1063" s="18"/>
      <c r="AD1063" s="16"/>
      <c r="AE1063" s="16"/>
      <c r="AF1063" s="11"/>
      <c r="AG1063" s="15"/>
      <c r="AH1063" s="15"/>
      <c r="AI1063" s="18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4"/>
      <c r="AV1063" s="15"/>
      <c r="AW1063" s="15"/>
      <c r="AX1063" s="15"/>
      <c r="AY1063" s="15"/>
      <c r="AZ1063" s="15"/>
      <c r="BA1063" s="15"/>
      <c r="BB1063" s="15"/>
      <c r="BC1063" s="15"/>
      <c r="BD1063" s="14"/>
      <c r="BE1063" s="15"/>
      <c r="BF1063" s="15"/>
      <c r="BG1063" s="16"/>
      <c r="BH1063" s="15"/>
      <c r="BI1063" s="15"/>
      <c r="BJ1063" s="7"/>
      <c r="BK1063" s="7"/>
      <c r="BL1063" s="15"/>
      <c r="BM1063" s="7"/>
      <c r="BN1063" s="7"/>
      <c r="BO1063" s="7"/>
      <c r="BP1063" s="7"/>
      <c r="BQ1063" s="7"/>
      <c r="BR1063" s="7"/>
      <c r="BS1063" s="7"/>
      <c r="BT1063" s="7"/>
      <c r="BU1063" s="7"/>
      <c r="BV1063" s="7"/>
      <c r="BW1063" s="7"/>
      <c r="BX1063" s="7"/>
      <c r="BY1063" s="7"/>
      <c r="BZ1063" s="7"/>
      <c r="CA1063" s="7"/>
      <c r="CB1063" s="7"/>
      <c r="CC1063" s="7"/>
      <c r="CD1063" s="7"/>
      <c r="CE1063" s="7"/>
      <c r="CF1063" s="7"/>
      <c r="CG1063" s="7"/>
      <c r="CH1063" s="7"/>
      <c r="CI1063" s="7"/>
      <c r="CJ1063" s="7"/>
      <c r="CK1063" s="7"/>
      <c r="CL1063" s="7"/>
      <c r="CM1063" s="7"/>
      <c r="CN1063" s="7"/>
      <c r="CO1063" s="7"/>
      <c r="CP1063" s="7"/>
      <c r="CQ1063" s="7"/>
      <c r="CR1063" s="7"/>
      <c r="CS1063" s="7"/>
      <c r="CT1063" s="7"/>
      <c r="CU1063" s="7"/>
      <c r="CV1063" s="7"/>
      <c r="CW1063" s="7"/>
      <c r="CX1063" s="7"/>
      <c r="CY1063" s="7"/>
      <c r="CZ1063" s="7"/>
      <c r="DA1063" s="7"/>
      <c r="DB1063" s="7"/>
      <c r="DC1063" s="7"/>
      <c r="DD1063" s="7"/>
      <c r="DE1063" s="7"/>
      <c r="DF1063" s="7"/>
      <c r="DG1063" s="7"/>
      <c r="DH1063" s="7"/>
      <c r="DI1063" s="7"/>
      <c r="DJ1063" s="7"/>
      <c r="DK1063" s="7"/>
      <c r="DL1063" s="7"/>
      <c r="DM1063" s="7"/>
      <c r="DN1063" s="7"/>
      <c r="DO1063" s="7"/>
      <c r="DP1063" s="7"/>
      <c r="DQ1063" s="7"/>
      <c r="DR1063" s="7"/>
      <c r="DS1063" s="7"/>
      <c r="DT1063" s="7"/>
      <c r="DU1063" s="7"/>
      <c r="DV1063" s="7"/>
      <c r="DW1063" s="7"/>
      <c r="DX1063" s="7"/>
      <c r="DY1063" s="7"/>
      <c r="DZ1063" s="7"/>
      <c r="EA1063" s="7"/>
      <c r="EB1063" s="7"/>
      <c r="EC1063" s="7"/>
      <c r="ED1063" s="7"/>
      <c r="EE1063" s="7"/>
      <c r="EF1063" s="7"/>
      <c r="EG1063" s="7"/>
      <c r="EH1063" s="7"/>
      <c r="EI1063" s="7"/>
      <c r="EJ1063" s="7"/>
      <c r="EK1063" s="7"/>
      <c r="EL1063" s="7"/>
      <c r="EM1063" s="7"/>
      <c r="EN1063" s="7"/>
      <c r="EO1063" s="7"/>
      <c r="EP1063" s="7"/>
      <c r="EQ1063" s="7"/>
      <c r="ER1063" s="7"/>
      <c r="ES1063" s="7"/>
      <c r="ET1063" s="7"/>
      <c r="EU1063" s="7"/>
      <c r="EV1063" s="7"/>
      <c r="EW1063" s="7"/>
      <c r="EX1063" s="7"/>
      <c r="EY1063" s="7"/>
      <c r="EZ1063" s="7"/>
      <c r="FA1063" s="7"/>
      <c r="FB1063" s="7"/>
      <c r="FC1063" s="7"/>
      <c r="FD1063" s="7"/>
      <c r="FE1063" s="7"/>
      <c r="FF1063" s="7"/>
      <c r="FG1063" s="7"/>
      <c r="FH1063" s="7"/>
      <c r="FI1063" s="7"/>
      <c r="FJ1063" s="7"/>
      <c r="FK1063" s="7"/>
      <c r="FL1063" s="7"/>
      <c r="FM1063" s="7"/>
      <c r="FN1063" s="7"/>
      <c r="FO1063" s="7"/>
      <c r="FP1063" s="7"/>
      <c r="FQ1063" s="7"/>
      <c r="FR1063" s="7"/>
      <c r="FS1063" s="7"/>
      <c r="FT1063" s="7"/>
      <c r="FU1063" s="7"/>
      <c r="FV1063" s="7"/>
      <c r="FW1063" s="7"/>
      <c r="FX1063" s="7"/>
      <c r="FY1063" s="7"/>
      <c r="FZ1063" s="7"/>
      <c r="GA1063" s="7"/>
      <c r="GB1063" s="7"/>
      <c r="GC1063" s="7"/>
      <c r="GD1063" s="7"/>
      <c r="GE1063" s="7"/>
      <c r="GF1063" s="7"/>
      <c r="GG1063" s="7"/>
      <c r="GH1063" s="7"/>
      <c r="GI1063" s="7"/>
      <c r="GJ1063" s="7"/>
      <c r="GK1063" s="7"/>
      <c r="GL1063" s="7"/>
      <c r="GM1063" s="7"/>
      <c r="GN1063" s="7"/>
      <c r="GO1063" s="7"/>
      <c r="GP1063" s="7"/>
      <c r="GQ1063" s="7"/>
      <c r="GR1063" s="7"/>
      <c r="GS1063" s="7"/>
      <c r="GT1063" s="7"/>
      <c r="GU1063" s="7"/>
      <c r="GV1063" s="7"/>
      <c r="GW1063" s="7"/>
      <c r="GX1063" s="7"/>
      <c r="GY1063" s="7"/>
      <c r="GZ1063" s="7"/>
      <c r="HA1063" s="7"/>
      <c r="HB1063" s="7"/>
      <c r="HC1063" s="7"/>
      <c r="HD1063" s="7"/>
      <c r="HE1063" s="7"/>
      <c r="HF1063" s="7"/>
      <c r="HG1063" s="7"/>
      <c r="HH1063" s="7"/>
      <c r="HI1063" s="7"/>
      <c r="HJ1063" s="7"/>
      <c r="HK1063" s="7"/>
      <c r="HL1063" s="7"/>
      <c r="HM1063" s="7"/>
      <c r="HN1063" s="7"/>
      <c r="HO1063" s="7"/>
      <c r="HP1063" s="7"/>
      <c r="HQ1063" s="7"/>
      <c r="HR1063" s="7"/>
      <c r="HS1063" s="7"/>
      <c r="HT1063" s="7"/>
      <c r="HU1063" s="7"/>
      <c r="HV1063" s="7"/>
      <c r="HW1063" s="7"/>
      <c r="HX1063" s="7"/>
      <c r="HY1063" s="7"/>
      <c r="HZ1063" s="7"/>
      <c r="IA1063" s="7"/>
      <c r="IB1063" s="7"/>
      <c r="IC1063" s="7"/>
      <c r="ID1063" s="7"/>
      <c r="IE1063" s="7"/>
      <c r="IF1063" s="7"/>
      <c r="IG1063" s="7"/>
      <c r="IH1063" s="7"/>
      <c r="II1063" s="7"/>
      <c r="IJ1063" s="7"/>
      <c r="IK1063" s="7"/>
      <c r="IL1063" s="7"/>
      <c r="IM1063" s="7"/>
      <c r="IN1063" s="7"/>
      <c r="IO1063" s="7"/>
      <c r="IP1063" s="7"/>
      <c r="IQ1063" s="7"/>
    </row>
    <row r="1064" spans="2:251">
      <c r="B1064" s="65"/>
      <c r="C1064" s="15"/>
      <c r="D1064" s="15"/>
      <c r="F1064" s="15"/>
      <c r="G1064" s="14"/>
      <c r="H1064" s="14"/>
      <c r="I1064" s="14"/>
      <c r="J1064" s="15"/>
      <c r="K1064" s="14"/>
      <c r="L1064" s="15"/>
      <c r="M1064" s="15"/>
      <c r="N1064" s="15"/>
      <c r="O1064" s="15"/>
      <c r="P1064" s="15"/>
      <c r="Q1064" s="14"/>
      <c r="R1064" s="15"/>
      <c r="S1064" s="15"/>
      <c r="T1064" s="15"/>
      <c r="U1064" s="15"/>
      <c r="V1064" s="15"/>
      <c r="W1064" s="18"/>
      <c r="X1064" s="15"/>
      <c r="Y1064" s="15"/>
      <c r="Z1064" s="18"/>
      <c r="AA1064" s="15"/>
      <c r="AB1064" s="15"/>
      <c r="AC1064" s="18"/>
      <c r="AD1064" s="16"/>
      <c r="AE1064" s="16"/>
      <c r="AF1064" s="11"/>
      <c r="AG1064" s="15"/>
      <c r="AH1064" s="15"/>
      <c r="AI1064" s="18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4"/>
      <c r="AV1064" s="15"/>
      <c r="AW1064" s="15"/>
      <c r="AX1064" s="15"/>
      <c r="AY1064" s="15"/>
      <c r="AZ1064" s="15"/>
      <c r="BA1064" s="15"/>
      <c r="BB1064" s="15"/>
      <c r="BC1064" s="15"/>
      <c r="BD1064" s="14"/>
      <c r="BE1064" s="15"/>
      <c r="BF1064" s="15"/>
      <c r="BG1064" s="16"/>
      <c r="BH1064" s="15"/>
      <c r="BI1064" s="15"/>
      <c r="BJ1064" s="7"/>
      <c r="BK1064" s="7"/>
      <c r="BL1064" s="15"/>
      <c r="BM1064" s="7"/>
      <c r="BN1064" s="7"/>
      <c r="BO1064" s="7"/>
      <c r="BP1064" s="7"/>
      <c r="BQ1064" s="7"/>
      <c r="BR1064" s="7"/>
      <c r="BS1064" s="7"/>
      <c r="BT1064" s="7"/>
      <c r="BU1064" s="7"/>
      <c r="BV1064" s="7"/>
      <c r="BW1064" s="7"/>
      <c r="BX1064" s="7"/>
      <c r="BY1064" s="7"/>
      <c r="BZ1064" s="7"/>
      <c r="CA1064" s="7"/>
      <c r="CB1064" s="7"/>
      <c r="CC1064" s="7"/>
      <c r="CD1064" s="7"/>
      <c r="CE1064" s="7"/>
      <c r="CF1064" s="7"/>
      <c r="CG1064" s="7"/>
      <c r="CH1064" s="7"/>
      <c r="CI1064" s="7"/>
      <c r="CJ1064" s="7"/>
      <c r="CK1064" s="7"/>
      <c r="CL1064" s="7"/>
      <c r="CM1064" s="7"/>
      <c r="CN1064" s="7"/>
      <c r="CO1064" s="7"/>
      <c r="CP1064" s="7"/>
      <c r="CQ1064" s="7"/>
      <c r="CR1064" s="7"/>
      <c r="CS1064" s="7"/>
      <c r="CT1064" s="7"/>
      <c r="CU1064" s="7"/>
      <c r="CV1064" s="7"/>
      <c r="CW1064" s="7"/>
      <c r="CX1064" s="7"/>
      <c r="CY1064" s="7"/>
      <c r="CZ1064" s="7"/>
      <c r="DA1064" s="7"/>
      <c r="DB1064" s="7"/>
      <c r="DC1064" s="7"/>
      <c r="DD1064" s="7"/>
      <c r="DE1064" s="7"/>
      <c r="DF1064" s="7"/>
      <c r="DG1064" s="7"/>
      <c r="DH1064" s="7"/>
      <c r="DI1064" s="7"/>
      <c r="DJ1064" s="7"/>
      <c r="DK1064" s="7"/>
      <c r="DL1064" s="7"/>
      <c r="DM1064" s="7"/>
      <c r="DN1064" s="7"/>
      <c r="DO1064" s="7"/>
      <c r="DP1064" s="7"/>
      <c r="DQ1064" s="7"/>
      <c r="DR1064" s="7"/>
      <c r="DS1064" s="7"/>
      <c r="DT1064" s="7"/>
      <c r="DU1064" s="7"/>
      <c r="DV1064" s="7"/>
      <c r="DW1064" s="7"/>
      <c r="DX1064" s="7"/>
      <c r="DY1064" s="7"/>
      <c r="DZ1064" s="7"/>
      <c r="EA1064" s="7"/>
      <c r="EB1064" s="7"/>
      <c r="EC1064" s="7"/>
      <c r="ED1064" s="7"/>
      <c r="EE1064" s="7"/>
      <c r="EF1064" s="7"/>
      <c r="EG1064" s="7"/>
      <c r="EH1064" s="7"/>
      <c r="EI1064" s="7"/>
      <c r="EJ1064" s="7"/>
      <c r="EK1064" s="7"/>
      <c r="EL1064" s="7"/>
      <c r="EM1064" s="7"/>
      <c r="EN1064" s="7"/>
      <c r="EO1064" s="7"/>
      <c r="EP1064" s="7"/>
      <c r="EQ1064" s="7"/>
      <c r="ER1064" s="7"/>
      <c r="ES1064" s="7"/>
      <c r="ET1064" s="7"/>
      <c r="EU1064" s="7"/>
      <c r="EV1064" s="7"/>
      <c r="EW1064" s="7"/>
      <c r="EX1064" s="7"/>
      <c r="EY1064" s="7"/>
      <c r="EZ1064" s="7"/>
      <c r="FA1064" s="7"/>
      <c r="FB1064" s="7"/>
      <c r="FC1064" s="7"/>
      <c r="FD1064" s="7"/>
      <c r="FE1064" s="7"/>
      <c r="FF1064" s="7"/>
      <c r="FG1064" s="7"/>
      <c r="FH1064" s="7"/>
      <c r="FI1064" s="7"/>
      <c r="FJ1064" s="7"/>
      <c r="FK1064" s="7"/>
      <c r="FL1064" s="7"/>
      <c r="FM1064" s="7"/>
      <c r="FN1064" s="7"/>
      <c r="FO1064" s="7"/>
      <c r="FP1064" s="7"/>
      <c r="FQ1064" s="7"/>
      <c r="FR1064" s="7"/>
      <c r="FS1064" s="7"/>
      <c r="FT1064" s="7"/>
      <c r="FU1064" s="7"/>
      <c r="FV1064" s="7"/>
      <c r="FW1064" s="7"/>
      <c r="FX1064" s="7"/>
      <c r="FY1064" s="7"/>
      <c r="FZ1064" s="7"/>
      <c r="GA1064" s="7"/>
      <c r="GB1064" s="7"/>
      <c r="GC1064" s="7"/>
      <c r="GD1064" s="7"/>
      <c r="GE1064" s="7"/>
      <c r="GF1064" s="7"/>
      <c r="GG1064" s="7"/>
      <c r="GH1064" s="7"/>
      <c r="GI1064" s="7"/>
      <c r="GJ1064" s="7"/>
      <c r="GK1064" s="7"/>
      <c r="GL1064" s="7"/>
      <c r="GM1064" s="7"/>
      <c r="GN1064" s="7"/>
      <c r="GO1064" s="7"/>
      <c r="GP1064" s="7"/>
      <c r="GQ1064" s="7"/>
      <c r="GR1064" s="7"/>
      <c r="GS1064" s="7"/>
      <c r="GT1064" s="7"/>
      <c r="GU1064" s="7"/>
      <c r="GV1064" s="7"/>
      <c r="GW1064" s="7"/>
      <c r="GX1064" s="7"/>
      <c r="GY1064" s="7"/>
      <c r="GZ1064" s="7"/>
      <c r="HA1064" s="7"/>
      <c r="HB1064" s="7"/>
      <c r="HC1064" s="7"/>
      <c r="HD1064" s="7"/>
      <c r="HE1064" s="7"/>
      <c r="HF1064" s="7"/>
      <c r="HG1064" s="7"/>
      <c r="HH1064" s="7"/>
      <c r="HI1064" s="7"/>
      <c r="HJ1064" s="7"/>
      <c r="HK1064" s="7"/>
      <c r="HL1064" s="7"/>
      <c r="HM1064" s="7"/>
      <c r="HN1064" s="7"/>
      <c r="HO1064" s="7"/>
      <c r="HP1064" s="7"/>
      <c r="HQ1064" s="7"/>
      <c r="HR1064" s="7"/>
      <c r="HS1064" s="7"/>
      <c r="HT1064" s="7"/>
      <c r="HU1064" s="7"/>
      <c r="HV1064" s="7"/>
      <c r="HW1064" s="7"/>
      <c r="HX1064" s="7"/>
      <c r="HY1064" s="7"/>
      <c r="HZ1064" s="7"/>
      <c r="IA1064" s="7"/>
      <c r="IB1064" s="7"/>
      <c r="IC1064" s="7"/>
      <c r="ID1064" s="7"/>
      <c r="IE1064" s="7"/>
      <c r="IF1064" s="7"/>
      <c r="IG1064" s="7"/>
      <c r="IH1064" s="7"/>
      <c r="II1064" s="7"/>
      <c r="IJ1064" s="7"/>
      <c r="IK1064" s="7"/>
      <c r="IL1064" s="7"/>
      <c r="IM1064" s="7"/>
      <c r="IN1064" s="7"/>
      <c r="IO1064" s="7"/>
      <c r="IP1064" s="7"/>
      <c r="IQ1064" s="7"/>
    </row>
    <row r="1065" spans="2:251">
      <c r="B1065" s="65"/>
      <c r="C1065" s="15"/>
      <c r="D1065" s="15"/>
      <c r="F1065" s="15"/>
      <c r="G1065" s="14"/>
      <c r="H1065" s="14"/>
      <c r="I1065" s="14"/>
      <c r="J1065" s="15"/>
      <c r="K1065" s="14"/>
      <c r="L1065" s="15"/>
      <c r="M1065" s="15"/>
      <c r="N1065" s="15"/>
      <c r="O1065" s="15"/>
      <c r="P1065" s="15"/>
      <c r="Q1065" s="14"/>
      <c r="R1065" s="15"/>
      <c r="S1065" s="15"/>
      <c r="T1065" s="15"/>
      <c r="U1065" s="15"/>
      <c r="V1065" s="15"/>
      <c r="W1065" s="18"/>
      <c r="X1065" s="15"/>
      <c r="Y1065" s="15"/>
      <c r="Z1065" s="18"/>
      <c r="AA1065" s="15"/>
      <c r="AB1065" s="15"/>
      <c r="AC1065" s="18"/>
      <c r="AD1065" s="16"/>
      <c r="AE1065" s="16"/>
      <c r="AF1065" s="11"/>
      <c r="AG1065" s="15"/>
      <c r="AH1065" s="15"/>
      <c r="AI1065" s="18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4"/>
      <c r="AV1065" s="15"/>
      <c r="AW1065" s="15"/>
      <c r="AX1065" s="15"/>
      <c r="AY1065" s="15"/>
      <c r="AZ1065" s="15"/>
      <c r="BA1065" s="15"/>
      <c r="BB1065" s="15"/>
      <c r="BC1065" s="15"/>
      <c r="BD1065" s="14"/>
      <c r="BE1065" s="15"/>
      <c r="BF1065" s="15"/>
      <c r="BG1065" s="16"/>
      <c r="BH1065" s="15"/>
      <c r="BI1065" s="15"/>
      <c r="BJ1065" s="7"/>
      <c r="BK1065" s="7"/>
      <c r="BL1065" s="15"/>
      <c r="BM1065" s="7"/>
      <c r="BN1065" s="7"/>
      <c r="BO1065" s="7"/>
      <c r="BP1065" s="7"/>
      <c r="BQ1065" s="7"/>
      <c r="BR1065" s="7"/>
      <c r="BS1065" s="7"/>
      <c r="BT1065" s="7"/>
      <c r="BU1065" s="7"/>
      <c r="BV1065" s="7"/>
      <c r="BW1065" s="7"/>
      <c r="BX1065" s="7"/>
      <c r="BY1065" s="7"/>
      <c r="BZ1065" s="7"/>
      <c r="CA1065" s="7"/>
      <c r="CB1065" s="7"/>
      <c r="CC1065" s="7"/>
      <c r="CD1065" s="7"/>
      <c r="CE1065" s="7"/>
      <c r="CF1065" s="7"/>
      <c r="CG1065" s="7"/>
      <c r="CH1065" s="7"/>
      <c r="CI1065" s="7"/>
      <c r="CJ1065" s="7"/>
      <c r="CK1065" s="7"/>
      <c r="CL1065" s="7"/>
      <c r="CM1065" s="7"/>
      <c r="CN1065" s="7"/>
      <c r="CO1065" s="7"/>
      <c r="CP1065" s="7"/>
      <c r="CQ1065" s="7"/>
      <c r="CR1065" s="7"/>
      <c r="CS1065" s="7"/>
      <c r="CT1065" s="7"/>
      <c r="CU1065" s="7"/>
      <c r="CV1065" s="7"/>
      <c r="CW1065" s="7"/>
      <c r="CX1065" s="7"/>
      <c r="CY1065" s="7"/>
      <c r="CZ1065" s="7"/>
      <c r="DA1065" s="7"/>
      <c r="DB1065" s="7"/>
      <c r="DC1065" s="7"/>
      <c r="DD1065" s="7"/>
      <c r="DE1065" s="7"/>
      <c r="DF1065" s="7"/>
      <c r="DG1065" s="7"/>
      <c r="DH1065" s="7"/>
      <c r="DI1065" s="7"/>
      <c r="DJ1065" s="7"/>
      <c r="DK1065" s="7"/>
      <c r="DL1065" s="7"/>
      <c r="DM1065" s="7"/>
      <c r="DN1065" s="7"/>
      <c r="DO1065" s="7"/>
      <c r="DP1065" s="7"/>
      <c r="DQ1065" s="7"/>
      <c r="DR1065" s="7"/>
      <c r="DS1065" s="7"/>
      <c r="DT1065" s="7"/>
      <c r="DU1065" s="7"/>
      <c r="DV1065" s="7"/>
      <c r="DW1065" s="7"/>
      <c r="DX1065" s="7"/>
      <c r="DY1065" s="7"/>
      <c r="DZ1065" s="7"/>
      <c r="EA1065" s="7"/>
      <c r="EB1065" s="7"/>
      <c r="EC1065" s="7"/>
      <c r="ED1065" s="7"/>
      <c r="EE1065" s="7"/>
      <c r="EF1065" s="7"/>
      <c r="EG1065" s="7"/>
      <c r="EH1065" s="7"/>
      <c r="EI1065" s="7"/>
      <c r="EJ1065" s="7"/>
      <c r="EK1065" s="7"/>
      <c r="EL1065" s="7"/>
      <c r="EM1065" s="7"/>
      <c r="EN1065" s="7"/>
      <c r="EO1065" s="7"/>
      <c r="EP1065" s="7"/>
      <c r="EQ1065" s="7"/>
      <c r="ER1065" s="7"/>
      <c r="ES1065" s="7"/>
      <c r="ET1065" s="7"/>
      <c r="EU1065" s="7"/>
      <c r="EV1065" s="7"/>
      <c r="EW1065" s="7"/>
      <c r="EX1065" s="7"/>
      <c r="EY1065" s="7"/>
      <c r="EZ1065" s="7"/>
      <c r="FA1065" s="7"/>
      <c r="FB1065" s="7"/>
      <c r="FC1065" s="7"/>
      <c r="FD1065" s="7"/>
      <c r="FE1065" s="7"/>
      <c r="FF1065" s="7"/>
      <c r="FG1065" s="7"/>
      <c r="FH1065" s="7"/>
      <c r="FI1065" s="7"/>
      <c r="FJ1065" s="7"/>
      <c r="FK1065" s="7"/>
      <c r="FL1065" s="7"/>
      <c r="FM1065" s="7"/>
      <c r="FN1065" s="7"/>
      <c r="FO1065" s="7"/>
      <c r="FP1065" s="7"/>
      <c r="FQ1065" s="7"/>
      <c r="FR1065" s="7"/>
      <c r="FS1065" s="7"/>
      <c r="FT1065" s="7"/>
      <c r="FU1065" s="7"/>
      <c r="FV1065" s="7"/>
      <c r="FW1065" s="7"/>
      <c r="FX1065" s="7"/>
      <c r="FY1065" s="7"/>
      <c r="FZ1065" s="7"/>
      <c r="GA1065" s="7"/>
      <c r="GB1065" s="7"/>
      <c r="GC1065" s="7"/>
      <c r="GD1065" s="7"/>
      <c r="GE1065" s="7"/>
      <c r="GF1065" s="7"/>
      <c r="GG1065" s="7"/>
      <c r="GH1065" s="7"/>
      <c r="GI1065" s="7"/>
      <c r="GJ1065" s="7"/>
      <c r="GK1065" s="7"/>
      <c r="GL1065" s="7"/>
      <c r="GM1065" s="7"/>
      <c r="GN1065" s="7"/>
      <c r="GO1065" s="7"/>
      <c r="GP1065" s="7"/>
      <c r="GQ1065" s="7"/>
      <c r="GR1065" s="7"/>
      <c r="GS1065" s="7"/>
      <c r="GT1065" s="7"/>
      <c r="GU1065" s="7"/>
      <c r="GV1065" s="7"/>
      <c r="GW1065" s="7"/>
      <c r="GX1065" s="7"/>
      <c r="GY1065" s="7"/>
      <c r="GZ1065" s="7"/>
      <c r="HA1065" s="7"/>
      <c r="HB1065" s="7"/>
      <c r="HC1065" s="7"/>
      <c r="HD1065" s="7"/>
      <c r="HE1065" s="7"/>
      <c r="HF1065" s="7"/>
      <c r="HG1065" s="7"/>
      <c r="HH1065" s="7"/>
      <c r="HI1065" s="7"/>
      <c r="HJ1065" s="7"/>
      <c r="HK1065" s="7"/>
      <c r="HL1065" s="7"/>
      <c r="HM1065" s="7"/>
      <c r="HN1065" s="7"/>
      <c r="HO1065" s="7"/>
      <c r="HP1065" s="7"/>
      <c r="HQ1065" s="7"/>
      <c r="HR1065" s="7"/>
      <c r="HS1065" s="7"/>
      <c r="HT1065" s="7"/>
      <c r="HU1065" s="7"/>
      <c r="HV1065" s="7"/>
      <c r="HW1065" s="7"/>
      <c r="HX1065" s="7"/>
      <c r="HY1065" s="7"/>
      <c r="HZ1065" s="7"/>
      <c r="IA1065" s="7"/>
      <c r="IB1065" s="7"/>
      <c r="IC1065" s="7"/>
      <c r="ID1065" s="7"/>
      <c r="IE1065" s="7"/>
      <c r="IF1065" s="7"/>
      <c r="IG1065" s="7"/>
      <c r="IH1065" s="7"/>
      <c r="II1065" s="7"/>
      <c r="IJ1065" s="7"/>
      <c r="IK1065" s="7"/>
      <c r="IL1065" s="7"/>
      <c r="IM1065" s="7"/>
      <c r="IN1065" s="7"/>
      <c r="IO1065" s="7"/>
      <c r="IP1065" s="7"/>
      <c r="IQ1065" s="7"/>
    </row>
    <row r="1066" spans="2:251">
      <c r="B1066" s="65"/>
      <c r="C1066" s="15"/>
      <c r="D1066" s="15"/>
      <c r="F1066" s="15"/>
      <c r="G1066" s="14"/>
      <c r="H1066" s="14"/>
      <c r="I1066" s="14"/>
      <c r="J1066" s="15"/>
      <c r="K1066" s="14"/>
      <c r="L1066" s="15"/>
      <c r="M1066" s="15"/>
      <c r="N1066" s="15"/>
      <c r="O1066" s="15"/>
      <c r="P1066" s="15"/>
      <c r="Q1066" s="14"/>
      <c r="R1066" s="15"/>
      <c r="S1066" s="15"/>
      <c r="T1066" s="15"/>
      <c r="U1066" s="15"/>
      <c r="V1066" s="15"/>
      <c r="W1066" s="18"/>
      <c r="X1066" s="15"/>
      <c r="Y1066" s="15"/>
      <c r="Z1066" s="18"/>
      <c r="AA1066" s="15"/>
      <c r="AB1066" s="15"/>
      <c r="AC1066" s="18"/>
      <c r="AD1066" s="16"/>
      <c r="AE1066" s="16"/>
      <c r="AF1066" s="11"/>
      <c r="AG1066" s="15"/>
      <c r="AH1066" s="15"/>
      <c r="AI1066" s="18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4"/>
      <c r="AV1066" s="15"/>
      <c r="AW1066" s="15"/>
      <c r="AX1066" s="15"/>
      <c r="AY1066" s="15"/>
      <c r="AZ1066" s="15"/>
      <c r="BA1066" s="15"/>
      <c r="BB1066" s="15"/>
      <c r="BC1066" s="15"/>
      <c r="BD1066" s="14"/>
      <c r="BE1066" s="15"/>
      <c r="BF1066" s="15"/>
      <c r="BG1066" s="15"/>
      <c r="BH1066" s="15"/>
      <c r="BI1066" s="15"/>
      <c r="BJ1066" s="7"/>
      <c r="BK1066" s="7"/>
      <c r="BL1066" s="15"/>
      <c r="BM1066" s="7"/>
      <c r="BN1066" s="7"/>
      <c r="BO1066" s="7"/>
      <c r="BP1066" s="7"/>
      <c r="BQ1066" s="7"/>
      <c r="BR1066" s="7"/>
      <c r="BS1066" s="7"/>
      <c r="BT1066" s="7"/>
      <c r="BU1066" s="7"/>
      <c r="BV1066" s="7"/>
      <c r="BW1066" s="7"/>
      <c r="BX1066" s="7"/>
      <c r="BY1066" s="7"/>
      <c r="BZ1066" s="7"/>
      <c r="CA1066" s="7"/>
      <c r="CB1066" s="7"/>
      <c r="CC1066" s="7"/>
      <c r="CD1066" s="7"/>
      <c r="CE1066" s="7"/>
      <c r="CF1066" s="7"/>
      <c r="CG1066" s="7"/>
      <c r="CH1066" s="7"/>
      <c r="CI1066" s="7"/>
      <c r="CJ1066" s="7"/>
      <c r="CK1066" s="7"/>
      <c r="CL1066" s="7"/>
      <c r="CM1066" s="7"/>
      <c r="CN1066" s="7"/>
      <c r="CO1066" s="7"/>
      <c r="CP1066" s="7"/>
      <c r="CQ1066" s="7"/>
      <c r="CR1066" s="7"/>
      <c r="CS1066" s="7"/>
      <c r="CT1066" s="7"/>
      <c r="CU1066" s="7"/>
      <c r="CV1066" s="7"/>
      <c r="CW1066" s="7"/>
      <c r="CX1066" s="7"/>
      <c r="CY1066" s="7"/>
      <c r="CZ1066" s="7"/>
      <c r="DA1066" s="7"/>
      <c r="DB1066" s="7"/>
      <c r="DC1066" s="7"/>
      <c r="DD1066" s="7"/>
      <c r="DE1066" s="7"/>
      <c r="DF1066" s="7"/>
      <c r="DG1066" s="7"/>
      <c r="DH1066" s="7"/>
      <c r="DI1066" s="7"/>
      <c r="DJ1066" s="7"/>
      <c r="DK1066" s="7"/>
      <c r="DL1066" s="7"/>
      <c r="DM1066" s="7"/>
      <c r="DN1066" s="7"/>
      <c r="DO1066" s="7"/>
      <c r="DP1066" s="7"/>
      <c r="DQ1066" s="7"/>
      <c r="DR1066" s="7"/>
      <c r="DS1066" s="7"/>
      <c r="DT1066" s="7"/>
      <c r="DU1066" s="7"/>
      <c r="DV1066" s="7"/>
      <c r="DW1066" s="7"/>
      <c r="DX1066" s="7"/>
      <c r="DY1066" s="7"/>
      <c r="DZ1066" s="7"/>
      <c r="EA1066" s="7"/>
      <c r="EB1066" s="7"/>
      <c r="EC1066" s="7"/>
      <c r="ED1066" s="7"/>
      <c r="EE1066" s="7"/>
      <c r="EF1066" s="7"/>
      <c r="EG1066" s="7"/>
      <c r="EH1066" s="7"/>
      <c r="EI1066" s="7"/>
      <c r="EJ1066" s="7"/>
      <c r="EK1066" s="7"/>
      <c r="EL1066" s="7"/>
      <c r="EM1066" s="7"/>
      <c r="EN1066" s="7"/>
      <c r="EO1066" s="7"/>
      <c r="EP1066" s="7"/>
      <c r="EQ1066" s="7"/>
      <c r="ER1066" s="7"/>
      <c r="ES1066" s="7"/>
      <c r="ET1066" s="7"/>
      <c r="EU1066" s="7"/>
      <c r="EV1066" s="7"/>
      <c r="EW1066" s="7"/>
      <c r="EX1066" s="7"/>
      <c r="EY1066" s="7"/>
      <c r="EZ1066" s="7"/>
      <c r="FA1066" s="7"/>
      <c r="FB1066" s="7"/>
      <c r="FC1066" s="7"/>
      <c r="FD1066" s="7"/>
      <c r="FE1066" s="7"/>
      <c r="FF1066" s="7"/>
      <c r="FG1066" s="7"/>
      <c r="FH1066" s="7"/>
      <c r="FI1066" s="7"/>
      <c r="FJ1066" s="7"/>
      <c r="FK1066" s="7"/>
      <c r="FL1066" s="7"/>
      <c r="FM1066" s="7"/>
      <c r="FN1066" s="7"/>
      <c r="FO1066" s="7"/>
      <c r="FP1066" s="7"/>
      <c r="FQ1066" s="7"/>
      <c r="FR1066" s="7"/>
      <c r="FS1066" s="7"/>
      <c r="FT1066" s="7"/>
      <c r="FU1066" s="7"/>
      <c r="FV1066" s="7"/>
      <c r="FW1066" s="7"/>
      <c r="FX1066" s="7"/>
      <c r="FY1066" s="7"/>
      <c r="FZ1066" s="7"/>
      <c r="GA1066" s="7"/>
      <c r="GB1066" s="7"/>
      <c r="GC1066" s="7"/>
      <c r="GD1066" s="7"/>
      <c r="GE1066" s="7"/>
      <c r="GF1066" s="7"/>
      <c r="GG1066" s="7"/>
      <c r="GH1066" s="7"/>
      <c r="GI1066" s="7"/>
      <c r="GJ1066" s="7"/>
      <c r="GK1066" s="7"/>
      <c r="GL1066" s="7"/>
      <c r="GM1066" s="7"/>
      <c r="GN1066" s="7"/>
      <c r="GO1066" s="7"/>
      <c r="GP1066" s="7"/>
      <c r="GQ1066" s="7"/>
      <c r="GR1066" s="7"/>
      <c r="GS1066" s="7"/>
      <c r="GT1066" s="7"/>
      <c r="GU1066" s="7"/>
      <c r="GV1066" s="7"/>
      <c r="GW1066" s="7"/>
      <c r="GX1066" s="7"/>
      <c r="GY1066" s="7"/>
      <c r="GZ1066" s="7"/>
      <c r="HA1066" s="7"/>
      <c r="HB1066" s="7"/>
      <c r="HC1066" s="7"/>
      <c r="HD1066" s="7"/>
      <c r="HE1066" s="7"/>
      <c r="HF1066" s="7"/>
      <c r="HG1066" s="7"/>
      <c r="HH1066" s="7"/>
      <c r="HI1066" s="7"/>
      <c r="HJ1066" s="7"/>
      <c r="HK1066" s="7"/>
      <c r="HL1066" s="7"/>
      <c r="HM1066" s="7"/>
      <c r="HN1066" s="7"/>
      <c r="HO1066" s="7"/>
      <c r="HP1066" s="7"/>
      <c r="HQ1066" s="7"/>
      <c r="HR1066" s="7"/>
      <c r="HS1066" s="7"/>
      <c r="HT1066" s="7"/>
      <c r="HU1066" s="7"/>
      <c r="HV1066" s="7"/>
      <c r="HW1066" s="7"/>
      <c r="HX1066" s="7"/>
      <c r="HY1066" s="7"/>
      <c r="HZ1066" s="7"/>
      <c r="IA1066" s="7"/>
      <c r="IB1066" s="7"/>
      <c r="IC1066" s="7"/>
      <c r="ID1066" s="7"/>
      <c r="IE1066" s="7"/>
      <c r="IF1066" s="7"/>
      <c r="IG1066" s="7"/>
      <c r="IH1066" s="7"/>
      <c r="II1066" s="7"/>
      <c r="IJ1066" s="7"/>
      <c r="IK1066" s="7"/>
      <c r="IL1066" s="7"/>
      <c r="IM1066" s="7"/>
      <c r="IN1066" s="7"/>
      <c r="IO1066" s="7"/>
      <c r="IP1066" s="7"/>
      <c r="IQ1066" s="7"/>
    </row>
    <row r="1067" spans="2:251">
      <c r="B1067" s="65"/>
      <c r="C1067" s="15"/>
      <c r="D1067" s="15"/>
      <c r="F1067" s="15"/>
      <c r="G1067" s="14"/>
      <c r="H1067" s="14"/>
      <c r="I1067" s="14"/>
      <c r="J1067" s="15"/>
      <c r="K1067" s="14"/>
      <c r="L1067" s="15"/>
      <c r="M1067" s="15"/>
      <c r="N1067" s="15"/>
      <c r="O1067" s="15"/>
      <c r="P1067" s="15"/>
      <c r="Q1067" s="14"/>
      <c r="R1067" s="15"/>
      <c r="S1067" s="15"/>
      <c r="T1067" s="15"/>
      <c r="U1067" s="15"/>
      <c r="V1067" s="15"/>
      <c r="W1067" s="18"/>
      <c r="X1067" s="15"/>
      <c r="Y1067" s="15"/>
      <c r="Z1067" s="18"/>
      <c r="AA1067" s="15"/>
      <c r="AB1067" s="15"/>
      <c r="AC1067" s="18"/>
      <c r="AD1067" s="16"/>
      <c r="AE1067" s="16"/>
      <c r="AF1067" s="11"/>
      <c r="AG1067" s="15"/>
      <c r="AH1067" s="15"/>
      <c r="AI1067" s="18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4"/>
      <c r="AV1067" s="15"/>
      <c r="AW1067" s="15"/>
      <c r="AX1067" s="15"/>
      <c r="AY1067" s="15"/>
      <c r="AZ1067" s="15"/>
      <c r="BA1067" s="15"/>
      <c r="BB1067" s="15"/>
      <c r="BC1067" s="15"/>
      <c r="BD1067" s="14"/>
      <c r="BE1067" s="15"/>
      <c r="BF1067" s="15"/>
      <c r="BG1067" s="16"/>
      <c r="BH1067" s="15"/>
      <c r="BI1067" s="15"/>
      <c r="BJ1067" s="7"/>
      <c r="BK1067" s="7"/>
      <c r="BL1067" s="15"/>
      <c r="BM1067" s="7"/>
      <c r="BN1067" s="7"/>
      <c r="BO1067" s="7"/>
      <c r="BP1067" s="7"/>
      <c r="BQ1067" s="7"/>
      <c r="BR1067" s="7"/>
      <c r="BS1067" s="7"/>
      <c r="BT1067" s="7"/>
      <c r="BU1067" s="7"/>
      <c r="BV1067" s="7"/>
      <c r="BW1067" s="7"/>
      <c r="BX1067" s="7"/>
      <c r="BY1067" s="7"/>
      <c r="BZ1067" s="7"/>
      <c r="CA1067" s="7"/>
      <c r="CB1067" s="7"/>
      <c r="CC1067" s="7"/>
      <c r="CD1067" s="7"/>
      <c r="CE1067" s="7"/>
      <c r="CF1067" s="7"/>
      <c r="CG1067" s="7"/>
      <c r="CH1067" s="7"/>
      <c r="CI1067" s="7"/>
      <c r="CJ1067" s="7"/>
      <c r="CK1067" s="7"/>
      <c r="CL1067" s="7"/>
      <c r="CM1067" s="7"/>
      <c r="CN1067" s="7"/>
      <c r="CO1067" s="7"/>
      <c r="CP1067" s="7"/>
      <c r="CQ1067" s="7"/>
      <c r="CR1067" s="7"/>
      <c r="CS1067" s="7"/>
      <c r="CT1067" s="7"/>
      <c r="CU1067" s="7"/>
      <c r="CV1067" s="7"/>
      <c r="CW1067" s="7"/>
      <c r="CX1067" s="7"/>
      <c r="CY1067" s="7"/>
      <c r="CZ1067" s="7"/>
      <c r="DA1067" s="7"/>
      <c r="DB1067" s="7"/>
      <c r="DC1067" s="7"/>
      <c r="DD1067" s="7"/>
      <c r="DE1067" s="7"/>
      <c r="DF1067" s="7"/>
      <c r="DG1067" s="7"/>
      <c r="DH1067" s="7"/>
      <c r="DI1067" s="7"/>
      <c r="DJ1067" s="7"/>
      <c r="DK1067" s="7"/>
      <c r="DL1067" s="7"/>
      <c r="DM1067" s="7"/>
      <c r="DN1067" s="7"/>
      <c r="DO1067" s="7"/>
      <c r="DP1067" s="7"/>
      <c r="DQ1067" s="7"/>
      <c r="DR1067" s="7"/>
      <c r="DS1067" s="7"/>
      <c r="DT1067" s="7"/>
      <c r="DU1067" s="7"/>
      <c r="DV1067" s="7"/>
      <c r="DW1067" s="7"/>
      <c r="DX1067" s="7"/>
      <c r="DY1067" s="7"/>
      <c r="DZ1067" s="7"/>
      <c r="EA1067" s="7"/>
      <c r="EB1067" s="7"/>
      <c r="EC1067" s="7"/>
      <c r="ED1067" s="7"/>
      <c r="EE1067" s="7"/>
      <c r="EF1067" s="7"/>
      <c r="EG1067" s="7"/>
      <c r="EH1067" s="7"/>
      <c r="EI1067" s="7"/>
      <c r="EJ1067" s="7"/>
      <c r="EK1067" s="7"/>
      <c r="EL1067" s="7"/>
      <c r="EM1067" s="7"/>
      <c r="EN1067" s="7"/>
      <c r="EO1067" s="7"/>
      <c r="EP1067" s="7"/>
      <c r="EQ1067" s="7"/>
      <c r="ER1067" s="7"/>
      <c r="ES1067" s="7"/>
      <c r="ET1067" s="7"/>
      <c r="EU1067" s="7"/>
      <c r="EV1067" s="7"/>
      <c r="EW1067" s="7"/>
      <c r="EX1067" s="7"/>
      <c r="EY1067" s="7"/>
      <c r="EZ1067" s="7"/>
      <c r="FA1067" s="7"/>
      <c r="FB1067" s="7"/>
      <c r="FC1067" s="7"/>
      <c r="FD1067" s="7"/>
      <c r="FE1067" s="7"/>
      <c r="FF1067" s="7"/>
      <c r="FG1067" s="7"/>
      <c r="FH1067" s="7"/>
      <c r="FI1067" s="7"/>
      <c r="FJ1067" s="7"/>
      <c r="FK1067" s="7"/>
      <c r="FL1067" s="7"/>
      <c r="FM1067" s="7"/>
      <c r="FN1067" s="7"/>
      <c r="FO1067" s="7"/>
      <c r="FP1067" s="7"/>
      <c r="FQ1067" s="7"/>
      <c r="FR1067" s="7"/>
      <c r="FS1067" s="7"/>
      <c r="FT1067" s="7"/>
      <c r="FU1067" s="7"/>
      <c r="FV1067" s="7"/>
      <c r="FW1067" s="7"/>
      <c r="FX1067" s="7"/>
      <c r="FY1067" s="7"/>
      <c r="FZ1067" s="7"/>
      <c r="GA1067" s="7"/>
      <c r="GB1067" s="7"/>
      <c r="GC1067" s="7"/>
      <c r="GD1067" s="7"/>
      <c r="GE1067" s="7"/>
      <c r="GF1067" s="7"/>
      <c r="GG1067" s="7"/>
      <c r="GH1067" s="7"/>
      <c r="GI1067" s="7"/>
      <c r="GJ1067" s="7"/>
      <c r="GK1067" s="7"/>
      <c r="GL1067" s="7"/>
      <c r="GM1067" s="7"/>
      <c r="GN1067" s="7"/>
      <c r="GO1067" s="7"/>
      <c r="GP1067" s="7"/>
      <c r="GQ1067" s="7"/>
      <c r="GR1067" s="7"/>
      <c r="GS1067" s="7"/>
      <c r="GT1067" s="7"/>
      <c r="GU1067" s="7"/>
      <c r="GV1067" s="7"/>
      <c r="GW1067" s="7"/>
      <c r="GX1067" s="7"/>
      <c r="GY1067" s="7"/>
      <c r="GZ1067" s="7"/>
      <c r="HA1067" s="7"/>
      <c r="HB1067" s="7"/>
      <c r="HC1067" s="7"/>
      <c r="HD1067" s="7"/>
      <c r="HE1067" s="7"/>
      <c r="HF1067" s="7"/>
      <c r="HG1067" s="7"/>
      <c r="HH1067" s="7"/>
      <c r="HI1067" s="7"/>
      <c r="HJ1067" s="7"/>
      <c r="HK1067" s="7"/>
      <c r="HL1067" s="7"/>
      <c r="HM1067" s="7"/>
      <c r="HN1067" s="7"/>
      <c r="HO1067" s="7"/>
      <c r="HP1067" s="7"/>
      <c r="HQ1067" s="7"/>
      <c r="HR1067" s="7"/>
      <c r="HS1067" s="7"/>
      <c r="HT1067" s="7"/>
      <c r="HU1067" s="7"/>
      <c r="HV1067" s="7"/>
      <c r="HW1067" s="7"/>
      <c r="HX1067" s="7"/>
      <c r="HY1067" s="7"/>
      <c r="HZ1067" s="7"/>
      <c r="IA1067" s="7"/>
      <c r="IB1067" s="7"/>
      <c r="IC1067" s="7"/>
      <c r="ID1067" s="7"/>
      <c r="IE1067" s="7"/>
      <c r="IF1067" s="7"/>
      <c r="IG1067" s="7"/>
      <c r="IH1067" s="7"/>
      <c r="II1067" s="7"/>
      <c r="IJ1067" s="7"/>
      <c r="IK1067" s="7"/>
      <c r="IL1067" s="7"/>
      <c r="IM1067" s="7"/>
      <c r="IN1067" s="7"/>
      <c r="IO1067" s="7"/>
      <c r="IP1067" s="7"/>
      <c r="IQ1067" s="7"/>
    </row>
    <row r="1068" spans="2:251">
      <c r="B1068" s="65"/>
      <c r="C1068" s="15"/>
      <c r="D1068" s="15"/>
      <c r="F1068" s="15"/>
      <c r="G1068" s="14"/>
      <c r="H1068" s="14"/>
      <c r="I1068" s="14"/>
      <c r="J1068" s="15"/>
      <c r="K1068" s="14"/>
      <c r="L1068" s="15"/>
      <c r="M1068" s="15"/>
      <c r="N1068" s="15"/>
      <c r="O1068" s="15"/>
      <c r="P1068" s="15"/>
      <c r="Q1068" s="14"/>
      <c r="R1068" s="15"/>
      <c r="S1068" s="15"/>
      <c r="T1068" s="15"/>
      <c r="U1068" s="15"/>
      <c r="V1068" s="15"/>
      <c r="W1068" s="18"/>
      <c r="X1068" s="15"/>
      <c r="Y1068" s="15"/>
      <c r="Z1068" s="18"/>
      <c r="AA1068" s="15"/>
      <c r="AB1068" s="15"/>
      <c r="AC1068" s="18"/>
      <c r="AD1068" s="16"/>
      <c r="AE1068" s="16"/>
      <c r="AF1068" s="11"/>
      <c r="AG1068" s="15"/>
      <c r="AH1068" s="15"/>
      <c r="AI1068" s="18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4"/>
      <c r="AV1068" s="15"/>
      <c r="AW1068" s="15"/>
      <c r="AX1068" s="15"/>
      <c r="AY1068" s="15"/>
      <c r="AZ1068" s="15"/>
      <c r="BA1068" s="15"/>
      <c r="BB1068" s="15"/>
      <c r="BC1068" s="15"/>
      <c r="BD1068" s="14"/>
      <c r="BE1068" s="15"/>
      <c r="BF1068" s="15"/>
      <c r="BG1068" s="16"/>
      <c r="BH1068" s="15"/>
      <c r="BI1068" s="15"/>
      <c r="BJ1068" s="7"/>
      <c r="BK1068" s="7"/>
      <c r="BL1068" s="15"/>
      <c r="BM1068" s="7"/>
      <c r="BN1068" s="7"/>
      <c r="BO1068" s="7"/>
      <c r="BP1068" s="7"/>
      <c r="BQ1068" s="7"/>
      <c r="BR1068" s="7"/>
      <c r="BS1068" s="7"/>
      <c r="BT1068" s="7"/>
      <c r="BU1068" s="7"/>
      <c r="BV1068" s="7"/>
      <c r="BW1068" s="7"/>
      <c r="BX1068" s="7"/>
      <c r="BY1068" s="7"/>
      <c r="BZ1068" s="7"/>
      <c r="CA1068" s="7"/>
      <c r="CB1068" s="7"/>
      <c r="CC1068" s="7"/>
      <c r="CD1068" s="7"/>
      <c r="CE1068" s="7"/>
      <c r="CF1068" s="7"/>
      <c r="CG1068" s="7"/>
      <c r="CH1068" s="7"/>
      <c r="CI1068" s="7"/>
      <c r="CJ1068" s="7"/>
      <c r="CK1068" s="7"/>
      <c r="CL1068" s="7"/>
      <c r="CM1068" s="7"/>
      <c r="CN1068" s="7"/>
      <c r="CO1068" s="7"/>
      <c r="CP1068" s="7"/>
      <c r="CQ1068" s="7"/>
      <c r="CR1068" s="7"/>
      <c r="CS1068" s="7"/>
      <c r="CT1068" s="7"/>
      <c r="CU1068" s="7"/>
      <c r="CV1068" s="7"/>
      <c r="CW1068" s="7"/>
      <c r="CX1068" s="7"/>
      <c r="CY1068" s="7"/>
      <c r="CZ1068" s="7"/>
      <c r="DA1068" s="7"/>
      <c r="DB1068" s="7"/>
      <c r="DC1068" s="7"/>
      <c r="DD1068" s="7"/>
      <c r="DE1068" s="7"/>
      <c r="DF1068" s="7"/>
      <c r="DG1068" s="7"/>
      <c r="DH1068" s="7"/>
      <c r="DI1068" s="7"/>
      <c r="DJ1068" s="7"/>
      <c r="DK1068" s="7"/>
      <c r="DL1068" s="7"/>
      <c r="DM1068" s="7"/>
      <c r="DN1068" s="7"/>
      <c r="DO1068" s="7"/>
      <c r="DP1068" s="7"/>
      <c r="DQ1068" s="7"/>
      <c r="DR1068" s="7"/>
      <c r="DS1068" s="7"/>
      <c r="DT1068" s="7"/>
      <c r="DU1068" s="7"/>
      <c r="DV1068" s="7"/>
      <c r="DW1068" s="7"/>
      <c r="DX1068" s="7"/>
      <c r="DY1068" s="7"/>
      <c r="DZ1068" s="7"/>
      <c r="EA1068" s="7"/>
      <c r="EB1068" s="7"/>
      <c r="EC1068" s="7"/>
      <c r="ED1068" s="7"/>
      <c r="EE1068" s="7"/>
      <c r="EF1068" s="7"/>
      <c r="EG1068" s="7"/>
      <c r="EH1068" s="7"/>
      <c r="EI1068" s="7"/>
      <c r="EJ1068" s="7"/>
      <c r="EK1068" s="7"/>
      <c r="EL1068" s="7"/>
      <c r="EM1068" s="7"/>
      <c r="EN1068" s="7"/>
      <c r="EO1068" s="7"/>
      <c r="EP1068" s="7"/>
      <c r="EQ1068" s="7"/>
      <c r="ER1068" s="7"/>
      <c r="ES1068" s="7"/>
      <c r="ET1068" s="7"/>
      <c r="EU1068" s="7"/>
      <c r="EV1068" s="7"/>
      <c r="EW1068" s="7"/>
      <c r="EX1068" s="7"/>
      <c r="EY1068" s="7"/>
      <c r="EZ1068" s="7"/>
      <c r="FA1068" s="7"/>
      <c r="FB1068" s="7"/>
      <c r="FC1068" s="7"/>
      <c r="FD1068" s="7"/>
      <c r="FE1068" s="7"/>
      <c r="FF1068" s="7"/>
      <c r="FG1068" s="7"/>
      <c r="FH1068" s="7"/>
      <c r="FI1068" s="7"/>
      <c r="FJ1068" s="7"/>
      <c r="FK1068" s="7"/>
      <c r="FL1068" s="7"/>
      <c r="FM1068" s="7"/>
      <c r="FN1068" s="7"/>
      <c r="FO1068" s="7"/>
      <c r="FP1068" s="7"/>
      <c r="FQ1068" s="7"/>
      <c r="FR1068" s="7"/>
      <c r="FS1068" s="7"/>
      <c r="FT1068" s="7"/>
      <c r="FU1068" s="7"/>
      <c r="FV1068" s="7"/>
      <c r="FW1068" s="7"/>
      <c r="FX1068" s="7"/>
      <c r="FY1068" s="7"/>
      <c r="FZ1068" s="7"/>
      <c r="GA1068" s="7"/>
      <c r="GB1068" s="7"/>
      <c r="GC1068" s="7"/>
      <c r="GD1068" s="7"/>
      <c r="GE1068" s="7"/>
      <c r="GF1068" s="7"/>
      <c r="GG1068" s="7"/>
      <c r="GH1068" s="7"/>
      <c r="GI1068" s="7"/>
      <c r="GJ1068" s="7"/>
      <c r="GK1068" s="7"/>
      <c r="GL1068" s="7"/>
      <c r="GM1068" s="7"/>
      <c r="GN1068" s="7"/>
      <c r="GO1068" s="7"/>
      <c r="GP1068" s="7"/>
      <c r="GQ1068" s="7"/>
      <c r="GR1068" s="7"/>
      <c r="GS1068" s="7"/>
      <c r="GT1068" s="7"/>
      <c r="GU1068" s="7"/>
      <c r="GV1068" s="7"/>
      <c r="GW1068" s="7"/>
      <c r="GX1068" s="7"/>
      <c r="GY1068" s="7"/>
      <c r="GZ1068" s="7"/>
      <c r="HA1068" s="7"/>
      <c r="HB1068" s="7"/>
      <c r="HC1068" s="7"/>
      <c r="HD1068" s="7"/>
      <c r="HE1068" s="7"/>
      <c r="HF1068" s="7"/>
      <c r="HG1068" s="7"/>
      <c r="HH1068" s="7"/>
      <c r="HI1068" s="7"/>
      <c r="HJ1068" s="7"/>
      <c r="HK1068" s="7"/>
      <c r="HL1068" s="7"/>
      <c r="HM1068" s="7"/>
      <c r="HN1068" s="7"/>
      <c r="HO1068" s="7"/>
      <c r="HP1068" s="7"/>
      <c r="HQ1068" s="7"/>
      <c r="HR1068" s="7"/>
      <c r="HS1068" s="7"/>
      <c r="HT1068" s="7"/>
      <c r="HU1068" s="7"/>
      <c r="HV1068" s="7"/>
      <c r="HW1068" s="7"/>
      <c r="HX1068" s="7"/>
      <c r="HY1068" s="7"/>
      <c r="HZ1068" s="7"/>
      <c r="IA1068" s="7"/>
      <c r="IB1068" s="7"/>
      <c r="IC1068" s="7"/>
      <c r="ID1068" s="7"/>
      <c r="IE1068" s="7"/>
      <c r="IF1068" s="7"/>
      <c r="IG1068" s="7"/>
      <c r="IH1068" s="7"/>
      <c r="II1068" s="7"/>
      <c r="IJ1068" s="7"/>
      <c r="IK1068" s="7"/>
      <c r="IL1068" s="7"/>
      <c r="IM1068" s="7"/>
      <c r="IN1068" s="7"/>
      <c r="IO1068" s="7"/>
      <c r="IP1068" s="7"/>
      <c r="IQ1068" s="7"/>
    </row>
    <row r="1069" spans="2:251">
      <c r="B1069" s="65"/>
      <c r="C1069" s="15"/>
      <c r="D1069" s="15"/>
      <c r="F1069" s="15"/>
      <c r="G1069" s="14"/>
      <c r="H1069" s="14"/>
      <c r="I1069" s="14"/>
      <c r="J1069" s="15"/>
      <c r="K1069" s="14"/>
      <c r="L1069" s="15"/>
      <c r="M1069" s="15"/>
      <c r="N1069" s="15"/>
      <c r="O1069" s="15"/>
      <c r="P1069" s="15"/>
      <c r="Q1069" s="14"/>
      <c r="R1069" s="15"/>
      <c r="S1069" s="15"/>
      <c r="T1069" s="15"/>
      <c r="U1069" s="15"/>
      <c r="V1069" s="15"/>
      <c r="W1069" s="18"/>
      <c r="X1069" s="15"/>
      <c r="Y1069" s="15"/>
      <c r="Z1069" s="18"/>
      <c r="AA1069" s="15"/>
      <c r="AB1069" s="15"/>
      <c r="AC1069" s="18"/>
      <c r="AD1069" s="16"/>
      <c r="AE1069" s="16"/>
      <c r="AF1069" s="11"/>
      <c r="AG1069" s="15"/>
      <c r="AH1069" s="15"/>
      <c r="AI1069" s="18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4"/>
      <c r="AV1069" s="15"/>
      <c r="AW1069" s="15"/>
      <c r="AX1069" s="15"/>
      <c r="AY1069" s="15"/>
      <c r="AZ1069" s="15"/>
      <c r="BA1069" s="15"/>
      <c r="BB1069" s="15"/>
      <c r="BC1069" s="15"/>
      <c r="BD1069" s="14"/>
      <c r="BE1069" s="15"/>
      <c r="BF1069" s="15"/>
      <c r="BG1069" s="16"/>
      <c r="BH1069" s="15"/>
      <c r="BI1069" s="15"/>
      <c r="BJ1069" s="7"/>
      <c r="BK1069" s="7"/>
      <c r="BL1069" s="15"/>
      <c r="BM1069" s="7"/>
      <c r="BN1069" s="7"/>
      <c r="BO1069" s="7"/>
      <c r="BP1069" s="7"/>
      <c r="BQ1069" s="7"/>
      <c r="BR1069" s="7"/>
      <c r="BS1069" s="7"/>
      <c r="BT1069" s="7"/>
      <c r="BU1069" s="7"/>
      <c r="BV1069" s="7"/>
      <c r="BW1069" s="7"/>
      <c r="BX1069" s="7"/>
      <c r="BY1069" s="7"/>
      <c r="BZ1069" s="7"/>
      <c r="CA1069" s="7"/>
      <c r="CB1069" s="7"/>
      <c r="CC1069" s="7"/>
      <c r="CD1069" s="7"/>
      <c r="CE1069" s="7"/>
      <c r="CF1069" s="7"/>
      <c r="CG1069" s="7"/>
      <c r="CH1069" s="7"/>
      <c r="CI1069" s="7"/>
      <c r="CJ1069" s="7"/>
      <c r="CK1069" s="7"/>
      <c r="CL1069" s="7"/>
      <c r="CM1069" s="7"/>
      <c r="CN1069" s="7"/>
      <c r="CO1069" s="7"/>
      <c r="CP1069" s="7"/>
      <c r="CQ1069" s="7"/>
      <c r="CR1069" s="7"/>
      <c r="CS1069" s="7"/>
      <c r="CT1069" s="7"/>
      <c r="CU1069" s="7"/>
      <c r="CV1069" s="7"/>
      <c r="CW1069" s="7"/>
      <c r="CX1069" s="7"/>
      <c r="CY1069" s="7"/>
      <c r="CZ1069" s="7"/>
      <c r="DA1069" s="7"/>
      <c r="DB1069" s="7"/>
      <c r="DC1069" s="7"/>
      <c r="DD1069" s="7"/>
      <c r="DE1069" s="7"/>
      <c r="DF1069" s="7"/>
      <c r="DG1069" s="7"/>
      <c r="DH1069" s="7"/>
      <c r="DI1069" s="7"/>
      <c r="DJ1069" s="7"/>
      <c r="DK1069" s="7"/>
      <c r="DL1069" s="7"/>
      <c r="DM1069" s="7"/>
      <c r="DN1069" s="7"/>
      <c r="DO1069" s="7"/>
      <c r="DP1069" s="7"/>
      <c r="DQ1069" s="7"/>
      <c r="DR1069" s="7"/>
      <c r="DS1069" s="7"/>
      <c r="DT1069" s="7"/>
      <c r="DU1069" s="7"/>
      <c r="DV1069" s="7"/>
      <c r="DW1069" s="7"/>
      <c r="DX1069" s="7"/>
      <c r="DY1069" s="7"/>
      <c r="DZ1069" s="7"/>
      <c r="EA1069" s="7"/>
      <c r="EB1069" s="7"/>
      <c r="EC1069" s="7"/>
      <c r="ED1069" s="7"/>
      <c r="EE1069" s="7"/>
      <c r="EF1069" s="7"/>
      <c r="EG1069" s="7"/>
      <c r="EH1069" s="7"/>
      <c r="EI1069" s="7"/>
      <c r="EJ1069" s="7"/>
      <c r="EK1069" s="7"/>
      <c r="EL1069" s="7"/>
      <c r="EM1069" s="7"/>
      <c r="EN1069" s="7"/>
      <c r="EO1069" s="7"/>
      <c r="EP1069" s="7"/>
      <c r="EQ1069" s="7"/>
      <c r="ER1069" s="7"/>
      <c r="ES1069" s="7"/>
      <c r="ET1069" s="7"/>
      <c r="EU1069" s="7"/>
      <c r="EV1069" s="7"/>
      <c r="EW1069" s="7"/>
      <c r="EX1069" s="7"/>
      <c r="EY1069" s="7"/>
      <c r="EZ1069" s="7"/>
      <c r="FA1069" s="7"/>
      <c r="FB1069" s="7"/>
      <c r="FC1069" s="7"/>
      <c r="FD1069" s="7"/>
      <c r="FE1069" s="7"/>
      <c r="FF1069" s="7"/>
      <c r="FG1069" s="7"/>
      <c r="FH1069" s="7"/>
      <c r="FI1069" s="7"/>
      <c r="FJ1069" s="7"/>
      <c r="FK1069" s="7"/>
      <c r="FL1069" s="7"/>
      <c r="FM1069" s="7"/>
      <c r="FN1069" s="7"/>
      <c r="FO1069" s="7"/>
      <c r="FP1069" s="7"/>
      <c r="FQ1069" s="7"/>
      <c r="FR1069" s="7"/>
      <c r="FS1069" s="7"/>
      <c r="FT1069" s="7"/>
      <c r="FU1069" s="7"/>
      <c r="FV1069" s="7"/>
      <c r="FW1069" s="7"/>
      <c r="FX1069" s="7"/>
      <c r="FY1069" s="7"/>
      <c r="FZ1069" s="7"/>
      <c r="GA1069" s="7"/>
      <c r="GB1069" s="7"/>
      <c r="GC1069" s="7"/>
      <c r="GD1069" s="7"/>
      <c r="GE1069" s="7"/>
      <c r="GF1069" s="7"/>
      <c r="GG1069" s="7"/>
      <c r="GH1069" s="7"/>
      <c r="GI1069" s="7"/>
      <c r="GJ1069" s="7"/>
      <c r="GK1069" s="7"/>
      <c r="GL1069" s="7"/>
      <c r="GM1069" s="7"/>
      <c r="GN1069" s="7"/>
      <c r="GO1069" s="7"/>
      <c r="GP1069" s="7"/>
      <c r="GQ1069" s="7"/>
      <c r="GR1069" s="7"/>
      <c r="GS1069" s="7"/>
      <c r="GT1069" s="7"/>
      <c r="GU1069" s="7"/>
      <c r="GV1069" s="7"/>
      <c r="GW1069" s="7"/>
      <c r="GX1069" s="7"/>
      <c r="GY1069" s="7"/>
      <c r="GZ1069" s="7"/>
      <c r="HA1069" s="7"/>
      <c r="HB1069" s="7"/>
      <c r="HC1069" s="7"/>
      <c r="HD1069" s="7"/>
      <c r="HE1069" s="7"/>
      <c r="HF1069" s="7"/>
      <c r="HG1069" s="7"/>
      <c r="HH1069" s="7"/>
      <c r="HI1069" s="7"/>
      <c r="HJ1069" s="7"/>
      <c r="HK1069" s="7"/>
      <c r="HL1069" s="7"/>
      <c r="HM1069" s="7"/>
      <c r="HN1069" s="7"/>
      <c r="HO1069" s="7"/>
      <c r="HP1069" s="7"/>
      <c r="HQ1069" s="7"/>
      <c r="HR1069" s="7"/>
      <c r="HS1069" s="7"/>
      <c r="HT1069" s="7"/>
      <c r="HU1069" s="7"/>
      <c r="HV1069" s="7"/>
      <c r="HW1069" s="7"/>
      <c r="HX1069" s="7"/>
      <c r="HY1069" s="7"/>
      <c r="HZ1069" s="7"/>
      <c r="IA1069" s="7"/>
      <c r="IB1069" s="7"/>
      <c r="IC1069" s="7"/>
      <c r="ID1069" s="7"/>
      <c r="IE1069" s="7"/>
      <c r="IF1069" s="7"/>
      <c r="IG1069" s="7"/>
      <c r="IH1069" s="7"/>
      <c r="II1069" s="7"/>
      <c r="IJ1069" s="7"/>
      <c r="IK1069" s="7"/>
      <c r="IL1069" s="7"/>
      <c r="IM1069" s="7"/>
      <c r="IN1069" s="7"/>
      <c r="IO1069" s="7"/>
      <c r="IP1069" s="7"/>
      <c r="IQ1069" s="7"/>
    </row>
    <row r="1070" spans="2:251">
      <c r="B1070" s="65"/>
      <c r="C1070" s="15"/>
      <c r="D1070" s="15"/>
      <c r="F1070" s="15"/>
      <c r="G1070" s="14"/>
      <c r="H1070" s="14"/>
      <c r="I1070" s="14"/>
      <c r="J1070" s="15"/>
      <c r="K1070" s="14"/>
      <c r="L1070" s="15"/>
      <c r="M1070" s="15"/>
      <c r="N1070" s="15"/>
      <c r="O1070" s="15"/>
      <c r="P1070" s="15"/>
      <c r="Q1070" s="14"/>
      <c r="R1070" s="15"/>
      <c r="S1070" s="15"/>
      <c r="T1070" s="15"/>
      <c r="U1070" s="15"/>
      <c r="V1070" s="15"/>
      <c r="W1070" s="18"/>
      <c r="X1070" s="15"/>
      <c r="Y1070" s="15"/>
      <c r="Z1070" s="18"/>
      <c r="AA1070" s="15"/>
      <c r="AB1070" s="15"/>
      <c r="AC1070" s="18"/>
      <c r="AD1070" s="16"/>
      <c r="AE1070" s="16"/>
      <c r="AF1070" s="11"/>
      <c r="AG1070" s="15"/>
      <c r="AH1070" s="15"/>
      <c r="AI1070" s="18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4"/>
      <c r="AV1070" s="15"/>
      <c r="AW1070" s="15"/>
      <c r="AX1070" s="15"/>
      <c r="AY1070" s="15"/>
      <c r="AZ1070" s="15"/>
      <c r="BA1070" s="15"/>
      <c r="BB1070" s="15"/>
      <c r="BC1070" s="15"/>
      <c r="BD1070" s="14"/>
      <c r="BE1070" s="15"/>
      <c r="BF1070" s="15"/>
      <c r="BG1070" s="16"/>
      <c r="BH1070" s="15"/>
      <c r="BI1070" s="15"/>
      <c r="BJ1070" s="7"/>
      <c r="BK1070" s="7"/>
      <c r="BL1070" s="15"/>
      <c r="BM1070" s="7"/>
      <c r="BN1070" s="7"/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  <c r="BY1070" s="7"/>
      <c r="BZ1070" s="7"/>
      <c r="CA1070" s="7"/>
      <c r="CB1070" s="7"/>
      <c r="CC1070" s="7"/>
      <c r="CD1070" s="7"/>
      <c r="CE1070" s="7"/>
      <c r="CF1070" s="7"/>
      <c r="CG1070" s="7"/>
      <c r="CH1070" s="7"/>
      <c r="CI1070" s="7"/>
      <c r="CJ1070" s="7"/>
      <c r="CK1070" s="7"/>
      <c r="CL1070" s="7"/>
      <c r="CM1070" s="7"/>
      <c r="CN1070" s="7"/>
      <c r="CO1070" s="7"/>
      <c r="CP1070" s="7"/>
      <c r="CQ1070" s="7"/>
      <c r="CR1070" s="7"/>
      <c r="CS1070" s="7"/>
      <c r="CT1070" s="7"/>
      <c r="CU1070" s="7"/>
      <c r="CV1070" s="7"/>
      <c r="CW1070" s="7"/>
      <c r="CX1070" s="7"/>
      <c r="CY1070" s="7"/>
      <c r="CZ1070" s="7"/>
      <c r="DA1070" s="7"/>
      <c r="DB1070" s="7"/>
      <c r="DC1070" s="7"/>
      <c r="DD1070" s="7"/>
      <c r="DE1070" s="7"/>
      <c r="DF1070" s="7"/>
      <c r="DG1070" s="7"/>
      <c r="DH1070" s="7"/>
      <c r="DI1070" s="7"/>
      <c r="DJ1070" s="7"/>
      <c r="DK1070" s="7"/>
      <c r="DL1070" s="7"/>
      <c r="DM1070" s="7"/>
      <c r="DN1070" s="7"/>
      <c r="DO1070" s="7"/>
      <c r="DP1070" s="7"/>
      <c r="DQ1070" s="7"/>
      <c r="DR1070" s="7"/>
      <c r="DS1070" s="7"/>
      <c r="DT1070" s="7"/>
      <c r="DU1070" s="7"/>
      <c r="DV1070" s="7"/>
      <c r="DW1070" s="7"/>
      <c r="DX1070" s="7"/>
      <c r="DY1070" s="7"/>
      <c r="DZ1070" s="7"/>
      <c r="EA1070" s="7"/>
      <c r="EB1070" s="7"/>
      <c r="EC1070" s="7"/>
      <c r="ED1070" s="7"/>
      <c r="EE1070" s="7"/>
      <c r="EF1070" s="7"/>
      <c r="EG1070" s="7"/>
      <c r="EH1070" s="7"/>
      <c r="EI1070" s="7"/>
      <c r="EJ1070" s="7"/>
      <c r="EK1070" s="7"/>
      <c r="EL1070" s="7"/>
      <c r="EM1070" s="7"/>
      <c r="EN1070" s="7"/>
      <c r="EO1070" s="7"/>
      <c r="EP1070" s="7"/>
      <c r="EQ1070" s="7"/>
      <c r="ER1070" s="7"/>
      <c r="ES1070" s="7"/>
      <c r="ET1070" s="7"/>
      <c r="EU1070" s="7"/>
      <c r="EV1070" s="7"/>
      <c r="EW1070" s="7"/>
      <c r="EX1070" s="7"/>
      <c r="EY1070" s="7"/>
      <c r="EZ1070" s="7"/>
      <c r="FA1070" s="7"/>
      <c r="FB1070" s="7"/>
      <c r="FC1070" s="7"/>
      <c r="FD1070" s="7"/>
      <c r="FE1070" s="7"/>
      <c r="FF1070" s="7"/>
      <c r="FG1070" s="7"/>
      <c r="FH1070" s="7"/>
      <c r="FI1070" s="7"/>
      <c r="FJ1070" s="7"/>
      <c r="FK1070" s="7"/>
      <c r="FL1070" s="7"/>
      <c r="FM1070" s="7"/>
      <c r="FN1070" s="7"/>
      <c r="FO1070" s="7"/>
      <c r="FP1070" s="7"/>
      <c r="FQ1070" s="7"/>
      <c r="FR1070" s="7"/>
      <c r="FS1070" s="7"/>
      <c r="FT1070" s="7"/>
      <c r="FU1070" s="7"/>
      <c r="FV1070" s="7"/>
      <c r="FW1070" s="7"/>
      <c r="FX1070" s="7"/>
      <c r="FY1070" s="7"/>
      <c r="FZ1070" s="7"/>
      <c r="GA1070" s="7"/>
      <c r="GB1070" s="7"/>
      <c r="GC1070" s="7"/>
      <c r="GD1070" s="7"/>
      <c r="GE1070" s="7"/>
      <c r="GF1070" s="7"/>
      <c r="GG1070" s="7"/>
      <c r="GH1070" s="7"/>
      <c r="GI1070" s="7"/>
      <c r="GJ1070" s="7"/>
      <c r="GK1070" s="7"/>
      <c r="GL1070" s="7"/>
      <c r="GM1070" s="7"/>
      <c r="GN1070" s="7"/>
      <c r="GO1070" s="7"/>
      <c r="GP1070" s="7"/>
      <c r="GQ1070" s="7"/>
      <c r="GR1070" s="7"/>
      <c r="GS1070" s="7"/>
      <c r="GT1070" s="7"/>
      <c r="GU1070" s="7"/>
      <c r="GV1070" s="7"/>
      <c r="GW1070" s="7"/>
      <c r="GX1070" s="7"/>
      <c r="GY1070" s="7"/>
      <c r="GZ1070" s="7"/>
      <c r="HA1070" s="7"/>
      <c r="HB1070" s="7"/>
      <c r="HC1070" s="7"/>
      <c r="HD1070" s="7"/>
      <c r="HE1070" s="7"/>
      <c r="HF1070" s="7"/>
      <c r="HG1070" s="7"/>
      <c r="HH1070" s="7"/>
      <c r="HI1070" s="7"/>
      <c r="HJ1070" s="7"/>
      <c r="HK1070" s="7"/>
      <c r="HL1070" s="7"/>
      <c r="HM1070" s="7"/>
      <c r="HN1070" s="7"/>
      <c r="HO1070" s="7"/>
      <c r="HP1070" s="7"/>
      <c r="HQ1070" s="7"/>
      <c r="HR1070" s="7"/>
      <c r="HS1070" s="7"/>
      <c r="HT1070" s="7"/>
      <c r="HU1070" s="7"/>
      <c r="HV1070" s="7"/>
      <c r="HW1070" s="7"/>
      <c r="HX1070" s="7"/>
      <c r="HY1070" s="7"/>
      <c r="HZ1070" s="7"/>
      <c r="IA1070" s="7"/>
      <c r="IB1070" s="7"/>
      <c r="IC1070" s="7"/>
      <c r="ID1070" s="7"/>
      <c r="IE1070" s="7"/>
      <c r="IF1070" s="7"/>
      <c r="IG1070" s="7"/>
      <c r="IH1070" s="7"/>
      <c r="II1070" s="7"/>
      <c r="IJ1070" s="7"/>
      <c r="IK1070" s="7"/>
      <c r="IL1070" s="7"/>
      <c r="IM1070" s="7"/>
      <c r="IN1070" s="7"/>
      <c r="IO1070" s="7"/>
      <c r="IP1070" s="7"/>
      <c r="IQ1070" s="7"/>
    </row>
    <row r="1071" spans="2:251">
      <c r="B1071" s="65"/>
      <c r="C1071" s="15"/>
      <c r="D1071" s="15"/>
      <c r="F1071" s="15"/>
      <c r="G1071" s="14"/>
      <c r="H1071" s="14"/>
      <c r="I1071" s="14"/>
      <c r="J1071" s="15"/>
      <c r="K1071" s="14"/>
      <c r="L1071" s="15"/>
      <c r="M1071" s="15"/>
      <c r="N1071" s="15"/>
      <c r="O1071" s="15"/>
      <c r="P1071" s="15"/>
      <c r="Q1071" s="14"/>
      <c r="R1071" s="15"/>
      <c r="S1071" s="15"/>
      <c r="T1071" s="15"/>
      <c r="U1071" s="15"/>
      <c r="V1071" s="15"/>
      <c r="W1071" s="18"/>
      <c r="X1071" s="15"/>
      <c r="Y1071" s="15"/>
      <c r="Z1071" s="18"/>
      <c r="AA1071" s="15"/>
      <c r="AB1071" s="15"/>
      <c r="AC1071" s="18"/>
      <c r="AD1071" s="16"/>
      <c r="AE1071" s="16"/>
      <c r="AF1071" s="11"/>
      <c r="AG1071" s="15"/>
      <c r="AH1071" s="15"/>
      <c r="AI1071" s="18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4"/>
      <c r="AV1071" s="15"/>
      <c r="AW1071" s="15"/>
      <c r="AX1071" s="15"/>
      <c r="AY1071" s="15"/>
      <c r="AZ1071" s="15"/>
      <c r="BA1071" s="15"/>
      <c r="BB1071" s="15"/>
      <c r="BC1071" s="15"/>
      <c r="BD1071" s="14"/>
      <c r="BE1071" s="15"/>
      <c r="BF1071" s="15"/>
      <c r="BG1071" s="16"/>
      <c r="BH1071" s="15"/>
      <c r="BI1071" s="15"/>
      <c r="BJ1071" s="7"/>
      <c r="BK1071" s="7"/>
      <c r="BL1071" s="15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  <c r="BY1071" s="7"/>
      <c r="BZ1071" s="7"/>
      <c r="CA1071" s="7"/>
      <c r="CB1071" s="7"/>
      <c r="CC1071" s="7"/>
      <c r="CD1071" s="7"/>
      <c r="CE1071" s="7"/>
      <c r="CF1071" s="7"/>
      <c r="CG1071" s="7"/>
      <c r="CH1071" s="7"/>
      <c r="CI1071" s="7"/>
      <c r="CJ1071" s="7"/>
      <c r="CK1071" s="7"/>
      <c r="CL1071" s="7"/>
      <c r="CM1071" s="7"/>
      <c r="CN1071" s="7"/>
      <c r="CO1071" s="7"/>
      <c r="CP1071" s="7"/>
      <c r="CQ1071" s="7"/>
      <c r="CR1071" s="7"/>
      <c r="CS1071" s="7"/>
      <c r="CT1071" s="7"/>
      <c r="CU1071" s="7"/>
      <c r="CV1071" s="7"/>
      <c r="CW1071" s="7"/>
      <c r="CX1071" s="7"/>
      <c r="CY1071" s="7"/>
      <c r="CZ1071" s="7"/>
      <c r="DA1071" s="7"/>
      <c r="DB1071" s="7"/>
      <c r="DC1071" s="7"/>
      <c r="DD1071" s="7"/>
      <c r="DE1071" s="7"/>
      <c r="DF1071" s="7"/>
      <c r="DG1071" s="7"/>
      <c r="DH1071" s="7"/>
      <c r="DI1071" s="7"/>
      <c r="DJ1071" s="7"/>
      <c r="DK1071" s="7"/>
      <c r="DL1071" s="7"/>
      <c r="DM1071" s="7"/>
      <c r="DN1071" s="7"/>
      <c r="DO1071" s="7"/>
      <c r="DP1071" s="7"/>
      <c r="DQ1071" s="7"/>
      <c r="DR1071" s="7"/>
      <c r="DS1071" s="7"/>
      <c r="DT1071" s="7"/>
      <c r="DU1071" s="7"/>
      <c r="DV1071" s="7"/>
      <c r="DW1071" s="7"/>
      <c r="DX1071" s="7"/>
      <c r="DY1071" s="7"/>
      <c r="DZ1071" s="7"/>
      <c r="EA1071" s="7"/>
      <c r="EB1071" s="7"/>
      <c r="EC1071" s="7"/>
      <c r="ED1071" s="7"/>
      <c r="EE1071" s="7"/>
      <c r="EF1071" s="7"/>
      <c r="EG1071" s="7"/>
      <c r="EH1071" s="7"/>
      <c r="EI1071" s="7"/>
      <c r="EJ1071" s="7"/>
      <c r="EK1071" s="7"/>
      <c r="EL1071" s="7"/>
      <c r="EM1071" s="7"/>
      <c r="EN1071" s="7"/>
      <c r="EO1071" s="7"/>
      <c r="EP1071" s="7"/>
      <c r="EQ1071" s="7"/>
      <c r="ER1071" s="7"/>
      <c r="ES1071" s="7"/>
      <c r="ET1071" s="7"/>
      <c r="EU1071" s="7"/>
      <c r="EV1071" s="7"/>
      <c r="EW1071" s="7"/>
      <c r="EX1071" s="7"/>
      <c r="EY1071" s="7"/>
      <c r="EZ1071" s="7"/>
      <c r="FA1071" s="7"/>
      <c r="FB1071" s="7"/>
      <c r="FC1071" s="7"/>
      <c r="FD1071" s="7"/>
      <c r="FE1071" s="7"/>
      <c r="FF1071" s="7"/>
      <c r="FG1071" s="7"/>
      <c r="FH1071" s="7"/>
      <c r="FI1071" s="7"/>
      <c r="FJ1071" s="7"/>
      <c r="FK1071" s="7"/>
      <c r="FL1071" s="7"/>
      <c r="FM1071" s="7"/>
      <c r="FN1071" s="7"/>
      <c r="FO1071" s="7"/>
      <c r="FP1071" s="7"/>
      <c r="FQ1071" s="7"/>
      <c r="FR1071" s="7"/>
      <c r="FS1071" s="7"/>
      <c r="FT1071" s="7"/>
      <c r="FU1071" s="7"/>
      <c r="FV1071" s="7"/>
      <c r="FW1071" s="7"/>
      <c r="FX1071" s="7"/>
      <c r="FY1071" s="7"/>
      <c r="FZ1071" s="7"/>
      <c r="GA1071" s="7"/>
      <c r="GB1071" s="7"/>
      <c r="GC1071" s="7"/>
      <c r="GD1071" s="7"/>
      <c r="GE1071" s="7"/>
      <c r="GF1071" s="7"/>
      <c r="GG1071" s="7"/>
      <c r="GH1071" s="7"/>
      <c r="GI1071" s="7"/>
      <c r="GJ1071" s="7"/>
      <c r="GK1071" s="7"/>
      <c r="GL1071" s="7"/>
      <c r="GM1071" s="7"/>
      <c r="GN1071" s="7"/>
      <c r="GO1071" s="7"/>
      <c r="GP1071" s="7"/>
      <c r="GQ1071" s="7"/>
      <c r="GR1071" s="7"/>
      <c r="GS1071" s="7"/>
      <c r="GT1071" s="7"/>
      <c r="GU1071" s="7"/>
      <c r="GV1071" s="7"/>
      <c r="GW1071" s="7"/>
      <c r="GX1071" s="7"/>
      <c r="GY1071" s="7"/>
      <c r="GZ1071" s="7"/>
      <c r="HA1071" s="7"/>
      <c r="HB1071" s="7"/>
      <c r="HC1071" s="7"/>
      <c r="HD1071" s="7"/>
      <c r="HE1071" s="7"/>
      <c r="HF1071" s="7"/>
      <c r="HG1071" s="7"/>
      <c r="HH1071" s="7"/>
      <c r="HI1071" s="7"/>
      <c r="HJ1071" s="7"/>
      <c r="HK1071" s="7"/>
      <c r="HL1071" s="7"/>
      <c r="HM1071" s="7"/>
      <c r="HN1071" s="7"/>
      <c r="HO1071" s="7"/>
      <c r="HP1071" s="7"/>
      <c r="HQ1071" s="7"/>
      <c r="HR1071" s="7"/>
      <c r="HS1071" s="7"/>
      <c r="HT1071" s="7"/>
      <c r="HU1071" s="7"/>
      <c r="HV1071" s="7"/>
      <c r="HW1071" s="7"/>
      <c r="HX1071" s="7"/>
      <c r="HY1071" s="7"/>
      <c r="HZ1071" s="7"/>
      <c r="IA1071" s="7"/>
      <c r="IB1071" s="7"/>
      <c r="IC1071" s="7"/>
      <c r="ID1071" s="7"/>
      <c r="IE1071" s="7"/>
      <c r="IF1071" s="7"/>
      <c r="IG1071" s="7"/>
      <c r="IH1071" s="7"/>
      <c r="II1071" s="7"/>
      <c r="IJ1071" s="7"/>
      <c r="IK1071" s="7"/>
      <c r="IL1071" s="7"/>
      <c r="IM1071" s="7"/>
      <c r="IN1071" s="7"/>
      <c r="IO1071" s="7"/>
      <c r="IP1071" s="7"/>
      <c r="IQ1071" s="7"/>
    </row>
    <row r="1072" spans="2:251">
      <c r="B1072" s="65"/>
      <c r="C1072" s="15"/>
      <c r="D1072" s="15"/>
      <c r="F1072" s="15"/>
      <c r="G1072" s="14"/>
      <c r="H1072" s="14"/>
      <c r="I1072" s="14"/>
      <c r="J1072" s="15"/>
      <c r="K1072" s="14"/>
      <c r="L1072" s="15"/>
      <c r="M1072" s="15"/>
      <c r="N1072" s="15"/>
      <c r="O1072" s="15"/>
      <c r="P1072" s="15"/>
      <c r="Q1072" s="14"/>
      <c r="R1072" s="15"/>
      <c r="S1072" s="15"/>
      <c r="T1072" s="15"/>
      <c r="U1072" s="15"/>
      <c r="V1072" s="15"/>
      <c r="W1072" s="18"/>
      <c r="X1072" s="15"/>
      <c r="Y1072" s="15"/>
      <c r="Z1072" s="18"/>
      <c r="AA1072" s="15"/>
      <c r="AB1072" s="15"/>
      <c r="AC1072" s="18"/>
      <c r="AD1072" s="16"/>
      <c r="AE1072" s="16"/>
      <c r="AF1072" s="11"/>
      <c r="AG1072" s="15"/>
      <c r="AH1072" s="15"/>
      <c r="AI1072" s="18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4"/>
      <c r="AV1072" s="15"/>
      <c r="AW1072" s="15"/>
      <c r="AX1072" s="15"/>
      <c r="AY1072" s="15"/>
      <c r="AZ1072" s="15"/>
      <c r="BA1072" s="15"/>
      <c r="BB1072" s="15"/>
      <c r="BC1072" s="15"/>
      <c r="BD1072" s="14"/>
      <c r="BE1072" s="15"/>
      <c r="BF1072" s="15"/>
      <c r="BG1072" s="16"/>
      <c r="BH1072" s="15"/>
      <c r="BI1072" s="15"/>
      <c r="BJ1072" s="7"/>
      <c r="BK1072" s="7"/>
      <c r="BL1072" s="15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  <c r="BY1072" s="7"/>
      <c r="BZ1072" s="7"/>
      <c r="CA1072" s="7"/>
      <c r="CB1072" s="7"/>
      <c r="CC1072" s="7"/>
      <c r="CD1072" s="7"/>
      <c r="CE1072" s="7"/>
      <c r="CF1072" s="7"/>
      <c r="CG1072" s="7"/>
      <c r="CH1072" s="7"/>
      <c r="CI1072" s="7"/>
      <c r="CJ1072" s="7"/>
      <c r="CK1072" s="7"/>
      <c r="CL1072" s="7"/>
      <c r="CM1072" s="7"/>
      <c r="CN1072" s="7"/>
      <c r="CO1072" s="7"/>
      <c r="CP1072" s="7"/>
      <c r="CQ1072" s="7"/>
      <c r="CR1072" s="7"/>
      <c r="CS1072" s="7"/>
      <c r="CT1072" s="7"/>
      <c r="CU1072" s="7"/>
      <c r="CV1072" s="7"/>
      <c r="CW1072" s="7"/>
      <c r="CX1072" s="7"/>
      <c r="CY1072" s="7"/>
      <c r="CZ1072" s="7"/>
      <c r="DA1072" s="7"/>
      <c r="DB1072" s="7"/>
      <c r="DC1072" s="7"/>
      <c r="DD1072" s="7"/>
      <c r="DE1072" s="7"/>
      <c r="DF1072" s="7"/>
      <c r="DG1072" s="7"/>
      <c r="DH1072" s="7"/>
      <c r="DI1072" s="7"/>
      <c r="DJ1072" s="7"/>
      <c r="DK1072" s="7"/>
      <c r="DL1072" s="7"/>
      <c r="DM1072" s="7"/>
      <c r="DN1072" s="7"/>
      <c r="DO1072" s="7"/>
      <c r="DP1072" s="7"/>
      <c r="DQ1072" s="7"/>
      <c r="DR1072" s="7"/>
      <c r="DS1072" s="7"/>
      <c r="DT1072" s="7"/>
      <c r="DU1072" s="7"/>
      <c r="DV1072" s="7"/>
      <c r="DW1072" s="7"/>
      <c r="DX1072" s="7"/>
      <c r="DY1072" s="7"/>
      <c r="DZ1072" s="7"/>
      <c r="EA1072" s="7"/>
      <c r="EB1072" s="7"/>
      <c r="EC1072" s="7"/>
      <c r="ED1072" s="7"/>
      <c r="EE1072" s="7"/>
      <c r="EF1072" s="7"/>
      <c r="EG1072" s="7"/>
      <c r="EH1072" s="7"/>
      <c r="EI1072" s="7"/>
      <c r="EJ1072" s="7"/>
      <c r="EK1072" s="7"/>
      <c r="EL1072" s="7"/>
      <c r="EM1072" s="7"/>
      <c r="EN1072" s="7"/>
      <c r="EO1072" s="7"/>
      <c r="EP1072" s="7"/>
      <c r="EQ1072" s="7"/>
      <c r="ER1072" s="7"/>
      <c r="ES1072" s="7"/>
      <c r="ET1072" s="7"/>
      <c r="EU1072" s="7"/>
      <c r="EV1072" s="7"/>
      <c r="EW1072" s="7"/>
      <c r="EX1072" s="7"/>
      <c r="EY1072" s="7"/>
      <c r="EZ1072" s="7"/>
      <c r="FA1072" s="7"/>
      <c r="FB1072" s="7"/>
      <c r="FC1072" s="7"/>
      <c r="FD1072" s="7"/>
      <c r="FE1072" s="7"/>
      <c r="FF1072" s="7"/>
      <c r="FG1072" s="7"/>
      <c r="FH1072" s="7"/>
      <c r="FI1072" s="7"/>
      <c r="FJ1072" s="7"/>
      <c r="FK1072" s="7"/>
      <c r="FL1072" s="7"/>
      <c r="FM1072" s="7"/>
      <c r="FN1072" s="7"/>
      <c r="FO1072" s="7"/>
      <c r="FP1072" s="7"/>
      <c r="FQ1072" s="7"/>
      <c r="FR1072" s="7"/>
      <c r="FS1072" s="7"/>
      <c r="FT1072" s="7"/>
      <c r="FU1072" s="7"/>
      <c r="FV1072" s="7"/>
      <c r="FW1072" s="7"/>
      <c r="FX1072" s="7"/>
      <c r="FY1072" s="7"/>
      <c r="FZ1072" s="7"/>
      <c r="GA1072" s="7"/>
      <c r="GB1072" s="7"/>
      <c r="GC1072" s="7"/>
      <c r="GD1072" s="7"/>
      <c r="GE1072" s="7"/>
      <c r="GF1072" s="7"/>
      <c r="GG1072" s="7"/>
      <c r="GH1072" s="7"/>
      <c r="GI1072" s="7"/>
      <c r="GJ1072" s="7"/>
      <c r="GK1072" s="7"/>
      <c r="GL1072" s="7"/>
      <c r="GM1072" s="7"/>
      <c r="GN1072" s="7"/>
      <c r="GO1072" s="7"/>
      <c r="GP1072" s="7"/>
      <c r="GQ1072" s="7"/>
      <c r="GR1072" s="7"/>
      <c r="GS1072" s="7"/>
      <c r="GT1072" s="7"/>
      <c r="GU1072" s="7"/>
      <c r="GV1072" s="7"/>
      <c r="GW1072" s="7"/>
      <c r="GX1072" s="7"/>
      <c r="GY1072" s="7"/>
      <c r="GZ1072" s="7"/>
      <c r="HA1072" s="7"/>
      <c r="HB1072" s="7"/>
      <c r="HC1072" s="7"/>
      <c r="HD1072" s="7"/>
      <c r="HE1072" s="7"/>
      <c r="HF1072" s="7"/>
      <c r="HG1072" s="7"/>
      <c r="HH1072" s="7"/>
      <c r="HI1072" s="7"/>
      <c r="HJ1072" s="7"/>
      <c r="HK1072" s="7"/>
      <c r="HL1072" s="7"/>
      <c r="HM1072" s="7"/>
      <c r="HN1072" s="7"/>
      <c r="HO1072" s="7"/>
      <c r="HP1072" s="7"/>
      <c r="HQ1072" s="7"/>
      <c r="HR1072" s="7"/>
      <c r="HS1072" s="7"/>
      <c r="HT1072" s="7"/>
      <c r="HU1072" s="7"/>
      <c r="HV1072" s="7"/>
      <c r="HW1072" s="7"/>
      <c r="HX1072" s="7"/>
      <c r="HY1072" s="7"/>
      <c r="HZ1072" s="7"/>
      <c r="IA1072" s="7"/>
      <c r="IB1072" s="7"/>
      <c r="IC1072" s="7"/>
      <c r="ID1072" s="7"/>
      <c r="IE1072" s="7"/>
      <c r="IF1072" s="7"/>
      <c r="IG1072" s="7"/>
      <c r="IH1072" s="7"/>
      <c r="II1072" s="7"/>
      <c r="IJ1072" s="7"/>
      <c r="IK1072" s="7"/>
      <c r="IL1072" s="7"/>
      <c r="IM1072" s="7"/>
      <c r="IN1072" s="7"/>
      <c r="IO1072" s="7"/>
      <c r="IP1072" s="7"/>
      <c r="IQ1072" s="7"/>
    </row>
    <row r="1073" spans="2:251">
      <c r="B1073" s="65"/>
      <c r="C1073" s="15"/>
      <c r="D1073" s="15"/>
      <c r="F1073" s="15"/>
      <c r="G1073" s="14"/>
      <c r="H1073" s="14"/>
      <c r="I1073" s="14"/>
      <c r="J1073" s="15"/>
      <c r="K1073" s="14"/>
      <c r="L1073" s="15"/>
      <c r="M1073" s="15"/>
      <c r="N1073" s="15"/>
      <c r="O1073" s="15"/>
      <c r="P1073" s="15"/>
      <c r="Q1073" s="14"/>
      <c r="R1073" s="15"/>
      <c r="S1073" s="15"/>
      <c r="T1073" s="15"/>
      <c r="U1073" s="15"/>
      <c r="V1073" s="15"/>
      <c r="W1073" s="18"/>
      <c r="X1073" s="15"/>
      <c r="Y1073" s="15"/>
      <c r="Z1073" s="18"/>
      <c r="AA1073" s="15"/>
      <c r="AB1073" s="15"/>
      <c r="AC1073" s="18"/>
      <c r="AD1073" s="16"/>
      <c r="AE1073" s="16"/>
      <c r="AF1073" s="11"/>
      <c r="AG1073" s="15"/>
      <c r="AH1073" s="15"/>
      <c r="AI1073" s="18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4"/>
      <c r="AV1073" s="15"/>
      <c r="AW1073" s="15"/>
      <c r="AX1073" s="15"/>
      <c r="AY1073" s="15"/>
      <c r="AZ1073" s="15"/>
      <c r="BA1073" s="15"/>
      <c r="BB1073" s="15"/>
      <c r="BC1073" s="15"/>
      <c r="BD1073" s="14"/>
      <c r="BE1073" s="15"/>
      <c r="BF1073" s="15"/>
      <c r="BG1073" s="16"/>
      <c r="BH1073" s="15"/>
      <c r="BI1073" s="15"/>
      <c r="BJ1073" s="7"/>
      <c r="BK1073" s="7"/>
      <c r="BL1073" s="15"/>
      <c r="BM1073" s="7"/>
      <c r="BN1073" s="7"/>
      <c r="BO1073" s="7"/>
      <c r="BP1073" s="7"/>
      <c r="BQ1073" s="7"/>
      <c r="BR1073" s="7"/>
      <c r="BS1073" s="7"/>
      <c r="BT1073" s="7"/>
      <c r="BU1073" s="7"/>
      <c r="BV1073" s="7"/>
      <c r="BW1073" s="7"/>
      <c r="BX1073" s="7"/>
      <c r="BY1073" s="7"/>
      <c r="BZ1073" s="7"/>
      <c r="CA1073" s="7"/>
      <c r="CB1073" s="7"/>
      <c r="CC1073" s="7"/>
      <c r="CD1073" s="7"/>
      <c r="CE1073" s="7"/>
      <c r="CF1073" s="7"/>
      <c r="CG1073" s="7"/>
      <c r="CH1073" s="7"/>
      <c r="CI1073" s="7"/>
      <c r="CJ1073" s="7"/>
      <c r="CK1073" s="7"/>
      <c r="CL1073" s="7"/>
      <c r="CM1073" s="7"/>
      <c r="CN1073" s="7"/>
      <c r="CO1073" s="7"/>
      <c r="CP1073" s="7"/>
      <c r="CQ1073" s="7"/>
      <c r="CR1073" s="7"/>
      <c r="CS1073" s="7"/>
      <c r="CT1073" s="7"/>
      <c r="CU1073" s="7"/>
      <c r="CV1073" s="7"/>
      <c r="CW1073" s="7"/>
      <c r="CX1073" s="7"/>
      <c r="CY1073" s="7"/>
      <c r="CZ1073" s="7"/>
      <c r="DA1073" s="7"/>
      <c r="DB1073" s="7"/>
      <c r="DC1073" s="7"/>
      <c r="DD1073" s="7"/>
      <c r="DE1073" s="7"/>
      <c r="DF1073" s="7"/>
      <c r="DG1073" s="7"/>
      <c r="DH1073" s="7"/>
      <c r="DI1073" s="7"/>
      <c r="DJ1073" s="7"/>
      <c r="DK1073" s="7"/>
      <c r="DL1073" s="7"/>
      <c r="DM1073" s="7"/>
      <c r="DN1073" s="7"/>
      <c r="DO1073" s="7"/>
      <c r="DP1073" s="7"/>
      <c r="DQ1073" s="7"/>
      <c r="DR1073" s="7"/>
      <c r="DS1073" s="7"/>
      <c r="DT1073" s="7"/>
      <c r="DU1073" s="7"/>
      <c r="DV1073" s="7"/>
      <c r="DW1073" s="7"/>
      <c r="DX1073" s="7"/>
      <c r="DY1073" s="7"/>
      <c r="DZ1073" s="7"/>
      <c r="EA1073" s="7"/>
      <c r="EB1073" s="7"/>
      <c r="EC1073" s="7"/>
      <c r="ED1073" s="7"/>
      <c r="EE1073" s="7"/>
      <c r="EF1073" s="7"/>
      <c r="EG1073" s="7"/>
      <c r="EH1073" s="7"/>
      <c r="EI1073" s="7"/>
      <c r="EJ1073" s="7"/>
      <c r="EK1073" s="7"/>
      <c r="EL1073" s="7"/>
      <c r="EM1073" s="7"/>
      <c r="EN1073" s="7"/>
      <c r="EO1073" s="7"/>
      <c r="EP1073" s="7"/>
      <c r="EQ1073" s="7"/>
      <c r="ER1073" s="7"/>
      <c r="ES1073" s="7"/>
      <c r="ET1073" s="7"/>
      <c r="EU1073" s="7"/>
      <c r="EV1073" s="7"/>
      <c r="EW1073" s="7"/>
      <c r="EX1073" s="7"/>
      <c r="EY1073" s="7"/>
      <c r="EZ1073" s="7"/>
      <c r="FA1073" s="7"/>
      <c r="FB1073" s="7"/>
      <c r="FC1073" s="7"/>
      <c r="FD1073" s="7"/>
      <c r="FE1073" s="7"/>
      <c r="FF1073" s="7"/>
      <c r="FG1073" s="7"/>
      <c r="FH1073" s="7"/>
      <c r="FI1073" s="7"/>
      <c r="FJ1073" s="7"/>
      <c r="FK1073" s="7"/>
      <c r="FL1073" s="7"/>
      <c r="FM1073" s="7"/>
      <c r="FN1073" s="7"/>
      <c r="FO1073" s="7"/>
      <c r="FP1073" s="7"/>
      <c r="FQ1073" s="7"/>
      <c r="FR1073" s="7"/>
      <c r="FS1073" s="7"/>
      <c r="FT1073" s="7"/>
      <c r="FU1073" s="7"/>
      <c r="FV1073" s="7"/>
      <c r="FW1073" s="7"/>
      <c r="FX1073" s="7"/>
      <c r="FY1073" s="7"/>
      <c r="FZ1073" s="7"/>
      <c r="GA1073" s="7"/>
      <c r="GB1073" s="7"/>
      <c r="GC1073" s="7"/>
      <c r="GD1073" s="7"/>
      <c r="GE1073" s="7"/>
      <c r="GF1073" s="7"/>
      <c r="GG1073" s="7"/>
      <c r="GH1073" s="7"/>
      <c r="GI1073" s="7"/>
      <c r="GJ1073" s="7"/>
      <c r="GK1073" s="7"/>
      <c r="GL1073" s="7"/>
      <c r="GM1073" s="7"/>
      <c r="GN1073" s="7"/>
      <c r="GO1073" s="7"/>
      <c r="GP1073" s="7"/>
      <c r="GQ1073" s="7"/>
      <c r="GR1073" s="7"/>
      <c r="GS1073" s="7"/>
      <c r="GT1073" s="7"/>
      <c r="GU1073" s="7"/>
      <c r="GV1073" s="7"/>
      <c r="GW1073" s="7"/>
      <c r="GX1073" s="7"/>
      <c r="GY1073" s="7"/>
      <c r="GZ1073" s="7"/>
      <c r="HA1073" s="7"/>
      <c r="HB1073" s="7"/>
      <c r="HC1073" s="7"/>
      <c r="HD1073" s="7"/>
      <c r="HE1073" s="7"/>
      <c r="HF1073" s="7"/>
      <c r="HG1073" s="7"/>
      <c r="HH1073" s="7"/>
      <c r="HI1073" s="7"/>
      <c r="HJ1073" s="7"/>
      <c r="HK1073" s="7"/>
      <c r="HL1073" s="7"/>
      <c r="HM1073" s="7"/>
      <c r="HN1073" s="7"/>
      <c r="HO1073" s="7"/>
      <c r="HP1073" s="7"/>
      <c r="HQ1073" s="7"/>
      <c r="HR1073" s="7"/>
      <c r="HS1073" s="7"/>
      <c r="HT1073" s="7"/>
      <c r="HU1073" s="7"/>
      <c r="HV1073" s="7"/>
      <c r="HW1073" s="7"/>
      <c r="HX1073" s="7"/>
      <c r="HY1073" s="7"/>
      <c r="HZ1073" s="7"/>
      <c r="IA1073" s="7"/>
      <c r="IB1073" s="7"/>
      <c r="IC1073" s="7"/>
      <c r="ID1073" s="7"/>
      <c r="IE1073" s="7"/>
      <c r="IF1073" s="7"/>
      <c r="IG1073" s="7"/>
      <c r="IH1073" s="7"/>
      <c r="II1073" s="7"/>
      <c r="IJ1073" s="7"/>
      <c r="IK1073" s="7"/>
      <c r="IL1073" s="7"/>
      <c r="IM1073" s="7"/>
      <c r="IN1073" s="7"/>
      <c r="IO1073" s="7"/>
      <c r="IP1073" s="7"/>
      <c r="IQ1073" s="7"/>
    </row>
    <row r="1074" spans="2:251">
      <c r="B1074" s="65"/>
      <c r="C1074" s="15"/>
      <c r="D1074" s="15"/>
      <c r="F1074" s="15"/>
      <c r="G1074" s="14"/>
      <c r="H1074" s="14"/>
      <c r="I1074" s="14"/>
      <c r="J1074" s="15"/>
      <c r="K1074" s="14"/>
      <c r="L1074" s="15"/>
      <c r="M1074" s="15"/>
      <c r="N1074" s="15"/>
      <c r="O1074" s="15"/>
      <c r="P1074" s="15"/>
      <c r="Q1074" s="14"/>
      <c r="R1074" s="15"/>
      <c r="S1074" s="15"/>
      <c r="T1074" s="15"/>
      <c r="U1074" s="15"/>
      <c r="V1074" s="15"/>
      <c r="W1074" s="18"/>
      <c r="X1074" s="15"/>
      <c r="Y1074" s="15"/>
      <c r="Z1074" s="18"/>
      <c r="AA1074" s="15"/>
      <c r="AB1074" s="15"/>
      <c r="AC1074" s="18"/>
      <c r="AD1074" s="16"/>
      <c r="AE1074" s="16"/>
      <c r="AF1074" s="11"/>
      <c r="AG1074" s="15"/>
      <c r="AH1074" s="15"/>
      <c r="AI1074" s="18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4"/>
      <c r="AV1074" s="15"/>
      <c r="AW1074" s="15"/>
      <c r="AX1074" s="15"/>
      <c r="AY1074" s="15"/>
      <c r="AZ1074" s="15"/>
      <c r="BA1074" s="15"/>
      <c r="BB1074" s="15"/>
      <c r="BC1074" s="15"/>
      <c r="BD1074" s="14"/>
      <c r="BE1074" s="15"/>
      <c r="BF1074" s="15"/>
      <c r="BG1074" s="15"/>
      <c r="BH1074" s="15"/>
      <c r="BI1074" s="15"/>
      <c r="BJ1074" s="7"/>
      <c r="BK1074" s="7"/>
      <c r="BL1074" s="15"/>
      <c r="BM1074" s="7"/>
      <c r="BN1074" s="7"/>
      <c r="BO1074" s="7"/>
      <c r="BP1074" s="7"/>
      <c r="BQ1074" s="7"/>
      <c r="BR1074" s="7"/>
      <c r="BS1074" s="7"/>
      <c r="BT1074" s="7"/>
      <c r="BU1074" s="7"/>
      <c r="BV1074" s="7"/>
      <c r="BW1074" s="7"/>
      <c r="BX1074" s="7"/>
      <c r="BY1074" s="7"/>
      <c r="BZ1074" s="7"/>
      <c r="CA1074" s="7"/>
      <c r="CB1074" s="7"/>
      <c r="CC1074" s="7"/>
      <c r="CD1074" s="7"/>
      <c r="CE1074" s="7"/>
      <c r="CF1074" s="7"/>
      <c r="CG1074" s="7"/>
      <c r="CH1074" s="7"/>
      <c r="CI1074" s="7"/>
      <c r="CJ1074" s="7"/>
      <c r="CK1074" s="7"/>
      <c r="CL1074" s="7"/>
      <c r="CM1074" s="7"/>
      <c r="CN1074" s="7"/>
      <c r="CO1074" s="7"/>
      <c r="CP1074" s="7"/>
      <c r="CQ1074" s="7"/>
      <c r="CR1074" s="7"/>
      <c r="CS1074" s="7"/>
      <c r="CT1074" s="7"/>
      <c r="CU1074" s="7"/>
      <c r="CV1074" s="7"/>
      <c r="CW1074" s="7"/>
      <c r="CX1074" s="7"/>
      <c r="CY1074" s="7"/>
      <c r="CZ1074" s="7"/>
      <c r="DA1074" s="7"/>
      <c r="DB1074" s="7"/>
      <c r="DC1074" s="7"/>
      <c r="DD1074" s="7"/>
      <c r="DE1074" s="7"/>
      <c r="DF1074" s="7"/>
      <c r="DG1074" s="7"/>
      <c r="DH1074" s="7"/>
      <c r="DI1074" s="7"/>
      <c r="DJ1074" s="7"/>
      <c r="DK1074" s="7"/>
      <c r="DL1074" s="7"/>
      <c r="DM1074" s="7"/>
      <c r="DN1074" s="7"/>
      <c r="DO1074" s="7"/>
      <c r="DP1074" s="7"/>
      <c r="DQ1074" s="7"/>
      <c r="DR1074" s="7"/>
      <c r="DS1074" s="7"/>
      <c r="DT1074" s="7"/>
      <c r="DU1074" s="7"/>
      <c r="DV1074" s="7"/>
      <c r="DW1074" s="7"/>
      <c r="DX1074" s="7"/>
      <c r="DY1074" s="7"/>
      <c r="DZ1074" s="7"/>
      <c r="EA1074" s="7"/>
      <c r="EB1074" s="7"/>
      <c r="EC1074" s="7"/>
      <c r="ED1074" s="7"/>
      <c r="EE1074" s="7"/>
      <c r="EF1074" s="7"/>
      <c r="EG1074" s="7"/>
      <c r="EH1074" s="7"/>
      <c r="EI1074" s="7"/>
      <c r="EJ1074" s="7"/>
      <c r="EK1074" s="7"/>
      <c r="EL1074" s="7"/>
      <c r="EM1074" s="7"/>
      <c r="EN1074" s="7"/>
      <c r="EO1074" s="7"/>
      <c r="EP1074" s="7"/>
      <c r="EQ1074" s="7"/>
      <c r="ER1074" s="7"/>
      <c r="ES1074" s="7"/>
      <c r="ET1074" s="7"/>
      <c r="EU1074" s="7"/>
      <c r="EV1074" s="7"/>
      <c r="EW1074" s="7"/>
      <c r="EX1074" s="7"/>
      <c r="EY1074" s="7"/>
      <c r="EZ1074" s="7"/>
      <c r="FA1074" s="7"/>
      <c r="FB1074" s="7"/>
      <c r="FC1074" s="7"/>
      <c r="FD1074" s="7"/>
      <c r="FE1074" s="7"/>
      <c r="FF1074" s="7"/>
      <c r="FG1074" s="7"/>
      <c r="FH1074" s="7"/>
      <c r="FI1074" s="7"/>
      <c r="FJ1074" s="7"/>
      <c r="FK1074" s="7"/>
      <c r="FL1074" s="7"/>
      <c r="FM1074" s="7"/>
      <c r="FN1074" s="7"/>
      <c r="FO1074" s="7"/>
      <c r="FP1074" s="7"/>
      <c r="FQ1074" s="7"/>
      <c r="FR1074" s="7"/>
      <c r="FS1074" s="7"/>
      <c r="FT1074" s="7"/>
      <c r="FU1074" s="7"/>
      <c r="FV1074" s="7"/>
      <c r="FW1074" s="7"/>
      <c r="FX1074" s="7"/>
      <c r="FY1074" s="7"/>
      <c r="FZ1074" s="7"/>
      <c r="GA1074" s="7"/>
      <c r="GB1074" s="7"/>
      <c r="GC1074" s="7"/>
      <c r="GD1074" s="7"/>
      <c r="GE1074" s="7"/>
      <c r="GF1074" s="7"/>
      <c r="GG1074" s="7"/>
      <c r="GH1074" s="7"/>
      <c r="GI1074" s="7"/>
      <c r="GJ1074" s="7"/>
      <c r="GK1074" s="7"/>
      <c r="GL1074" s="7"/>
      <c r="GM1074" s="7"/>
      <c r="GN1074" s="7"/>
      <c r="GO1074" s="7"/>
      <c r="GP1074" s="7"/>
      <c r="GQ1074" s="7"/>
      <c r="GR1074" s="7"/>
      <c r="GS1074" s="7"/>
      <c r="GT1074" s="7"/>
      <c r="GU1074" s="7"/>
      <c r="GV1074" s="7"/>
      <c r="GW1074" s="7"/>
      <c r="GX1074" s="7"/>
      <c r="GY1074" s="7"/>
      <c r="GZ1074" s="7"/>
      <c r="HA1074" s="7"/>
      <c r="HB1074" s="7"/>
      <c r="HC1074" s="7"/>
      <c r="HD1074" s="7"/>
      <c r="HE1074" s="7"/>
      <c r="HF1074" s="7"/>
      <c r="HG1074" s="7"/>
      <c r="HH1074" s="7"/>
      <c r="HI1074" s="7"/>
      <c r="HJ1074" s="7"/>
      <c r="HK1074" s="7"/>
      <c r="HL1074" s="7"/>
      <c r="HM1074" s="7"/>
      <c r="HN1074" s="7"/>
      <c r="HO1074" s="7"/>
      <c r="HP1074" s="7"/>
      <c r="HQ1074" s="7"/>
      <c r="HR1074" s="7"/>
      <c r="HS1074" s="7"/>
      <c r="HT1074" s="7"/>
      <c r="HU1074" s="7"/>
      <c r="HV1074" s="7"/>
      <c r="HW1074" s="7"/>
      <c r="HX1074" s="7"/>
      <c r="HY1074" s="7"/>
      <c r="HZ1074" s="7"/>
      <c r="IA1074" s="7"/>
      <c r="IB1074" s="7"/>
      <c r="IC1074" s="7"/>
      <c r="ID1074" s="7"/>
      <c r="IE1074" s="7"/>
      <c r="IF1074" s="7"/>
      <c r="IG1074" s="7"/>
      <c r="IH1074" s="7"/>
      <c r="II1074" s="7"/>
      <c r="IJ1074" s="7"/>
      <c r="IK1074" s="7"/>
      <c r="IL1074" s="7"/>
      <c r="IM1074" s="7"/>
      <c r="IN1074" s="7"/>
      <c r="IO1074" s="7"/>
      <c r="IP1074" s="7"/>
      <c r="IQ1074" s="7"/>
    </row>
    <row r="1075" spans="2:251">
      <c r="B1075" s="65"/>
      <c r="C1075" s="15"/>
      <c r="D1075" s="15"/>
      <c r="F1075" s="15"/>
      <c r="G1075" s="14"/>
      <c r="H1075" s="14"/>
      <c r="I1075" s="14"/>
      <c r="J1075" s="15"/>
      <c r="K1075" s="14"/>
      <c r="L1075" s="15"/>
      <c r="M1075" s="15"/>
      <c r="N1075" s="15"/>
      <c r="O1075" s="15"/>
      <c r="P1075" s="15"/>
      <c r="Q1075" s="14"/>
      <c r="R1075" s="15"/>
      <c r="S1075" s="15"/>
      <c r="T1075" s="15"/>
      <c r="U1075" s="15"/>
      <c r="V1075" s="15"/>
      <c r="W1075" s="18"/>
      <c r="X1075" s="15"/>
      <c r="Y1075" s="15"/>
      <c r="Z1075" s="18"/>
      <c r="AA1075" s="15"/>
      <c r="AB1075" s="15"/>
      <c r="AC1075" s="18"/>
      <c r="AD1075" s="16"/>
      <c r="AE1075" s="16"/>
      <c r="AF1075" s="11"/>
      <c r="AG1075" s="15"/>
      <c r="AH1075" s="15"/>
      <c r="AI1075" s="18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4"/>
      <c r="AV1075" s="15"/>
      <c r="AW1075" s="15"/>
      <c r="AX1075" s="15"/>
      <c r="AY1075" s="15"/>
      <c r="AZ1075" s="15"/>
      <c r="BA1075" s="15"/>
      <c r="BB1075" s="15"/>
      <c r="BC1075" s="15"/>
      <c r="BD1075" s="14"/>
      <c r="BE1075" s="15"/>
      <c r="BF1075" s="15"/>
      <c r="BG1075" s="15"/>
      <c r="BH1075" s="15"/>
      <c r="BI1075" s="15"/>
      <c r="BJ1075" s="7"/>
      <c r="BK1075" s="7"/>
      <c r="BL1075" s="15"/>
      <c r="BM1075" s="7"/>
      <c r="BN1075" s="7"/>
      <c r="BO1075" s="7"/>
      <c r="BP1075" s="7"/>
      <c r="BQ1075" s="7"/>
      <c r="BR1075" s="7"/>
      <c r="BS1075" s="7"/>
      <c r="BT1075" s="7"/>
      <c r="BU1075" s="7"/>
      <c r="BV1075" s="7"/>
      <c r="BW1075" s="7"/>
      <c r="BX1075" s="7"/>
      <c r="BY1075" s="7"/>
      <c r="BZ1075" s="7"/>
      <c r="CA1075" s="7"/>
      <c r="CB1075" s="7"/>
      <c r="CC1075" s="7"/>
      <c r="CD1075" s="7"/>
      <c r="CE1075" s="7"/>
      <c r="CF1075" s="7"/>
      <c r="CG1075" s="7"/>
      <c r="CH1075" s="7"/>
      <c r="CI1075" s="7"/>
      <c r="CJ1075" s="7"/>
      <c r="CK1075" s="7"/>
      <c r="CL1075" s="7"/>
      <c r="CM1075" s="7"/>
      <c r="CN1075" s="7"/>
      <c r="CO1075" s="7"/>
      <c r="CP1075" s="7"/>
      <c r="CQ1075" s="7"/>
      <c r="CR1075" s="7"/>
      <c r="CS1075" s="7"/>
      <c r="CT1075" s="7"/>
      <c r="CU1075" s="7"/>
      <c r="CV1075" s="7"/>
      <c r="CW1075" s="7"/>
      <c r="CX1075" s="7"/>
      <c r="CY1075" s="7"/>
      <c r="CZ1075" s="7"/>
      <c r="DA1075" s="7"/>
      <c r="DB1075" s="7"/>
      <c r="DC1075" s="7"/>
      <c r="DD1075" s="7"/>
      <c r="DE1075" s="7"/>
      <c r="DF1075" s="7"/>
      <c r="DG1075" s="7"/>
      <c r="DH1075" s="7"/>
      <c r="DI1075" s="7"/>
      <c r="DJ1075" s="7"/>
      <c r="DK1075" s="7"/>
      <c r="DL1075" s="7"/>
      <c r="DM1075" s="7"/>
      <c r="DN1075" s="7"/>
      <c r="DO1075" s="7"/>
      <c r="DP1075" s="7"/>
      <c r="DQ1075" s="7"/>
      <c r="DR1075" s="7"/>
      <c r="DS1075" s="7"/>
      <c r="DT1075" s="7"/>
      <c r="DU1075" s="7"/>
      <c r="DV1075" s="7"/>
      <c r="DW1075" s="7"/>
      <c r="DX1075" s="7"/>
      <c r="DY1075" s="7"/>
      <c r="DZ1075" s="7"/>
      <c r="EA1075" s="7"/>
      <c r="EB1075" s="7"/>
      <c r="EC1075" s="7"/>
      <c r="ED1075" s="7"/>
      <c r="EE1075" s="7"/>
      <c r="EF1075" s="7"/>
      <c r="EG1075" s="7"/>
      <c r="EH1075" s="7"/>
      <c r="EI1075" s="7"/>
      <c r="EJ1075" s="7"/>
      <c r="EK1075" s="7"/>
      <c r="EL1075" s="7"/>
      <c r="EM1075" s="7"/>
      <c r="EN1075" s="7"/>
      <c r="EO1075" s="7"/>
      <c r="EP1075" s="7"/>
      <c r="EQ1075" s="7"/>
      <c r="ER1075" s="7"/>
      <c r="ES1075" s="7"/>
      <c r="ET1075" s="7"/>
      <c r="EU1075" s="7"/>
      <c r="EV1075" s="7"/>
      <c r="EW1075" s="7"/>
      <c r="EX1075" s="7"/>
      <c r="EY1075" s="7"/>
      <c r="EZ1075" s="7"/>
      <c r="FA1075" s="7"/>
      <c r="FB1075" s="7"/>
      <c r="FC1075" s="7"/>
      <c r="FD1075" s="7"/>
      <c r="FE1075" s="7"/>
      <c r="FF1075" s="7"/>
      <c r="FG1075" s="7"/>
      <c r="FH1075" s="7"/>
      <c r="FI1075" s="7"/>
      <c r="FJ1075" s="7"/>
      <c r="FK1075" s="7"/>
      <c r="FL1075" s="7"/>
      <c r="FM1075" s="7"/>
      <c r="FN1075" s="7"/>
      <c r="FO1075" s="7"/>
      <c r="FP1075" s="7"/>
      <c r="FQ1075" s="7"/>
      <c r="FR1075" s="7"/>
      <c r="FS1075" s="7"/>
      <c r="FT1075" s="7"/>
      <c r="FU1075" s="7"/>
      <c r="FV1075" s="7"/>
      <c r="FW1075" s="7"/>
      <c r="FX1075" s="7"/>
      <c r="FY1075" s="7"/>
      <c r="FZ1075" s="7"/>
      <c r="GA1075" s="7"/>
      <c r="GB1075" s="7"/>
      <c r="GC1075" s="7"/>
      <c r="GD1075" s="7"/>
      <c r="GE1075" s="7"/>
      <c r="GF1075" s="7"/>
      <c r="GG1075" s="7"/>
      <c r="GH1075" s="7"/>
      <c r="GI1075" s="7"/>
      <c r="GJ1075" s="7"/>
      <c r="GK1075" s="7"/>
      <c r="GL1075" s="7"/>
      <c r="GM1075" s="7"/>
      <c r="GN1075" s="7"/>
      <c r="GO1075" s="7"/>
      <c r="GP1075" s="7"/>
      <c r="GQ1075" s="7"/>
      <c r="GR1075" s="7"/>
      <c r="GS1075" s="7"/>
      <c r="GT1075" s="7"/>
      <c r="GU1075" s="7"/>
      <c r="GV1075" s="7"/>
      <c r="GW1075" s="7"/>
      <c r="GX1075" s="7"/>
      <c r="GY1075" s="7"/>
      <c r="GZ1075" s="7"/>
      <c r="HA1075" s="7"/>
      <c r="HB1075" s="7"/>
      <c r="HC1075" s="7"/>
      <c r="HD1075" s="7"/>
      <c r="HE1075" s="7"/>
      <c r="HF1075" s="7"/>
      <c r="HG1075" s="7"/>
      <c r="HH1075" s="7"/>
      <c r="HI1075" s="7"/>
      <c r="HJ1075" s="7"/>
      <c r="HK1075" s="7"/>
      <c r="HL1075" s="7"/>
      <c r="HM1075" s="7"/>
      <c r="HN1075" s="7"/>
      <c r="HO1075" s="7"/>
      <c r="HP1075" s="7"/>
      <c r="HQ1075" s="7"/>
      <c r="HR1075" s="7"/>
      <c r="HS1075" s="7"/>
      <c r="HT1075" s="7"/>
      <c r="HU1075" s="7"/>
      <c r="HV1075" s="7"/>
      <c r="HW1075" s="7"/>
      <c r="HX1075" s="7"/>
      <c r="HY1075" s="7"/>
      <c r="HZ1075" s="7"/>
      <c r="IA1075" s="7"/>
      <c r="IB1075" s="7"/>
      <c r="IC1075" s="7"/>
      <c r="ID1075" s="7"/>
      <c r="IE1075" s="7"/>
      <c r="IF1075" s="7"/>
      <c r="IG1075" s="7"/>
      <c r="IH1075" s="7"/>
      <c r="II1075" s="7"/>
      <c r="IJ1075" s="7"/>
      <c r="IK1075" s="7"/>
      <c r="IL1075" s="7"/>
      <c r="IM1075" s="7"/>
      <c r="IN1075" s="7"/>
      <c r="IO1075" s="7"/>
      <c r="IP1075" s="7"/>
      <c r="IQ1075" s="7"/>
    </row>
    <row r="1076" spans="2:251">
      <c r="B1076" s="65"/>
      <c r="C1076" s="15"/>
      <c r="D1076" s="15"/>
      <c r="F1076" s="15"/>
      <c r="G1076" s="14"/>
      <c r="H1076" s="14"/>
      <c r="I1076" s="14"/>
      <c r="J1076" s="15"/>
      <c r="K1076" s="14"/>
      <c r="L1076" s="15"/>
      <c r="M1076" s="15"/>
      <c r="N1076" s="15"/>
      <c r="O1076" s="15"/>
      <c r="P1076" s="15"/>
      <c r="Q1076" s="14"/>
      <c r="R1076" s="15"/>
      <c r="S1076" s="15"/>
      <c r="T1076" s="15"/>
      <c r="U1076" s="15"/>
      <c r="V1076" s="15"/>
      <c r="W1076" s="18"/>
      <c r="X1076" s="15"/>
      <c r="Y1076" s="15"/>
      <c r="Z1076" s="18"/>
      <c r="AA1076" s="15"/>
      <c r="AB1076" s="15"/>
      <c r="AC1076" s="18"/>
      <c r="AD1076" s="16"/>
      <c r="AE1076" s="16"/>
      <c r="AF1076" s="11"/>
      <c r="AG1076" s="15"/>
      <c r="AH1076" s="15"/>
      <c r="AI1076" s="18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4"/>
      <c r="AV1076" s="15"/>
      <c r="AW1076" s="15"/>
      <c r="AX1076" s="15"/>
      <c r="AY1076" s="15"/>
      <c r="AZ1076" s="15"/>
      <c r="BA1076" s="15"/>
      <c r="BB1076" s="15"/>
      <c r="BC1076" s="15"/>
      <c r="BD1076" s="14"/>
      <c r="BE1076" s="15"/>
      <c r="BF1076" s="15"/>
      <c r="BG1076" s="16"/>
      <c r="BH1076" s="15"/>
      <c r="BI1076" s="15"/>
      <c r="BJ1076" s="7"/>
      <c r="BK1076" s="7"/>
      <c r="BL1076" s="15"/>
      <c r="BM1076" s="7"/>
      <c r="BN1076" s="7"/>
      <c r="BO1076" s="7"/>
      <c r="BP1076" s="7"/>
      <c r="BQ1076" s="7"/>
      <c r="BR1076" s="7"/>
      <c r="BS1076" s="7"/>
      <c r="BT1076" s="7"/>
      <c r="BU1076" s="7"/>
      <c r="BV1076" s="7"/>
      <c r="BW1076" s="7"/>
      <c r="BX1076" s="7"/>
      <c r="BY1076" s="7"/>
      <c r="BZ1076" s="7"/>
      <c r="CA1076" s="7"/>
      <c r="CB1076" s="7"/>
      <c r="CC1076" s="7"/>
      <c r="CD1076" s="7"/>
      <c r="CE1076" s="7"/>
      <c r="CF1076" s="7"/>
      <c r="CG1076" s="7"/>
      <c r="CH1076" s="7"/>
      <c r="CI1076" s="7"/>
      <c r="CJ1076" s="7"/>
      <c r="CK1076" s="7"/>
      <c r="CL1076" s="7"/>
      <c r="CM1076" s="7"/>
      <c r="CN1076" s="7"/>
      <c r="CO1076" s="7"/>
      <c r="CP1076" s="7"/>
      <c r="CQ1076" s="7"/>
      <c r="CR1076" s="7"/>
      <c r="CS1076" s="7"/>
      <c r="CT1076" s="7"/>
      <c r="CU1076" s="7"/>
      <c r="CV1076" s="7"/>
      <c r="CW1076" s="7"/>
      <c r="CX1076" s="7"/>
      <c r="CY1076" s="7"/>
      <c r="CZ1076" s="7"/>
      <c r="DA1076" s="7"/>
      <c r="DB1076" s="7"/>
      <c r="DC1076" s="7"/>
      <c r="DD1076" s="7"/>
      <c r="DE1076" s="7"/>
      <c r="DF1076" s="7"/>
      <c r="DG1076" s="7"/>
      <c r="DH1076" s="7"/>
      <c r="DI1076" s="7"/>
      <c r="DJ1076" s="7"/>
      <c r="DK1076" s="7"/>
      <c r="DL1076" s="7"/>
      <c r="DM1076" s="7"/>
      <c r="DN1076" s="7"/>
      <c r="DO1076" s="7"/>
      <c r="DP1076" s="7"/>
      <c r="DQ1076" s="7"/>
      <c r="DR1076" s="7"/>
      <c r="DS1076" s="7"/>
      <c r="DT1076" s="7"/>
      <c r="DU1076" s="7"/>
      <c r="DV1076" s="7"/>
      <c r="DW1076" s="7"/>
      <c r="DX1076" s="7"/>
      <c r="DY1076" s="7"/>
      <c r="DZ1076" s="7"/>
      <c r="EA1076" s="7"/>
      <c r="EB1076" s="7"/>
      <c r="EC1076" s="7"/>
      <c r="ED1076" s="7"/>
      <c r="EE1076" s="7"/>
      <c r="EF1076" s="7"/>
      <c r="EG1076" s="7"/>
      <c r="EH1076" s="7"/>
      <c r="EI1076" s="7"/>
      <c r="EJ1076" s="7"/>
      <c r="EK1076" s="7"/>
      <c r="EL1076" s="7"/>
      <c r="EM1076" s="7"/>
      <c r="EN1076" s="7"/>
      <c r="EO1076" s="7"/>
      <c r="EP1076" s="7"/>
      <c r="EQ1076" s="7"/>
      <c r="ER1076" s="7"/>
      <c r="ES1076" s="7"/>
      <c r="ET1076" s="7"/>
      <c r="EU1076" s="7"/>
      <c r="EV1076" s="7"/>
      <c r="EW1076" s="7"/>
      <c r="EX1076" s="7"/>
      <c r="EY1076" s="7"/>
      <c r="EZ1076" s="7"/>
      <c r="FA1076" s="7"/>
      <c r="FB1076" s="7"/>
      <c r="FC1076" s="7"/>
      <c r="FD1076" s="7"/>
      <c r="FE1076" s="7"/>
      <c r="FF1076" s="7"/>
      <c r="FG1076" s="7"/>
      <c r="FH1076" s="7"/>
      <c r="FI1076" s="7"/>
      <c r="FJ1076" s="7"/>
      <c r="FK1076" s="7"/>
      <c r="FL1076" s="7"/>
      <c r="FM1076" s="7"/>
      <c r="FN1076" s="7"/>
      <c r="FO1076" s="7"/>
      <c r="FP1076" s="7"/>
      <c r="FQ1076" s="7"/>
      <c r="FR1076" s="7"/>
      <c r="FS1076" s="7"/>
      <c r="FT1076" s="7"/>
      <c r="FU1076" s="7"/>
      <c r="FV1076" s="7"/>
      <c r="FW1076" s="7"/>
      <c r="FX1076" s="7"/>
      <c r="FY1076" s="7"/>
      <c r="FZ1076" s="7"/>
      <c r="GA1076" s="7"/>
      <c r="GB1076" s="7"/>
      <c r="GC1076" s="7"/>
      <c r="GD1076" s="7"/>
      <c r="GE1076" s="7"/>
      <c r="GF1076" s="7"/>
      <c r="GG1076" s="7"/>
      <c r="GH1076" s="7"/>
      <c r="GI1076" s="7"/>
      <c r="GJ1076" s="7"/>
      <c r="GK1076" s="7"/>
      <c r="GL1076" s="7"/>
      <c r="GM1076" s="7"/>
      <c r="GN1076" s="7"/>
      <c r="GO1076" s="7"/>
      <c r="GP1076" s="7"/>
      <c r="GQ1076" s="7"/>
      <c r="GR1076" s="7"/>
      <c r="GS1076" s="7"/>
      <c r="GT1076" s="7"/>
      <c r="GU1076" s="7"/>
      <c r="GV1076" s="7"/>
      <c r="GW1076" s="7"/>
      <c r="GX1076" s="7"/>
      <c r="GY1076" s="7"/>
      <c r="GZ1076" s="7"/>
      <c r="HA1076" s="7"/>
      <c r="HB1076" s="7"/>
      <c r="HC1076" s="7"/>
      <c r="HD1076" s="7"/>
      <c r="HE1076" s="7"/>
      <c r="HF1076" s="7"/>
      <c r="HG1076" s="7"/>
      <c r="HH1076" s="7"/>
      <c r="HI1076" s="7"/>
      <c r="HJ1076" s="7"/>
      <c r="HK1076" s="7"/>
      <c r="HL1076" s="7"/>
      <c r="HM1076" s="7"/>
      <c r="HN1076" s="7"/>
      <c r="HO1076" s="7"/>
      <c r="HP1076" s="7"/>
      <c r="HQ1076" s="7"/>
      <c r="HR1076" s="7"/>
      <c r="HS1076" s="7"/>
      <c r="HT1076" s="7"/>
      <c r="HU1076" s="7"/>
      <c r="HV1076" s="7"/>
      <c r="HW1076" s="7"/>
      <c r="HX1076" s="7"/>
      <c r="HY1076" s="7"/>
      <c r="HZ1076" s="7"/>
      <c r="IA1076" s="7"/>
      <c r="IB1076" s="7"/>
      <c r="IC1076" s="7"/>
      <c r="ID1076" s="7"/>
      <c r="IE1076" s="7"/>
      <c r="IF1076" s="7"/>
      <c r="IG1076" s="7"/>
      <c r="IH1076" s="7"/>
      <c r="II1076" s="7"/>
      <c r="IJ1076" s="7"/>
      <c r="IK1076" s="7"/>
      <c r="IL1076" s="7"/>
      <c r="IM1076" s="7"/>
      <c r="IN1076" s="7"/>
      <c r="IO1076" s="7"/>
      <c r="IP1076" s="7"/>
      <c r="IQ1076" s="7"/>
    </row>
    <row r="1077" spans="2:251">
      <c r="B1077" s="65"/>
      <c r="C1077" s="15"/>
      <c r="D1077" s="15"/>
      <c r="F1077" s="15"/>
      <c r="G1077" s="14"/>
      <c r="H1077" s="14"/>
      <c r="I1077" s="14"/>
      <c r="J1077" s="15"/>
      <c r="K1077" s="14"/>
      <c r="L1077" s="15"/>
      <c r="M1077" s="15"/>
      <c r="N1077" s="15"/>
      <c r="O1077" s="15"/>
      <c r="P1077" s="15"/>
      <c r="Q1077" s="14"/>
      <c r="R1077" s="15"/>
      <c r="S1077" s="15"/>
      <c r="T1077" s="15"/>
      <c r="U1077" s="15"/>
      <c r="V1077" s="15"/>
      <c r="W1077" s="18"/>
      <c r="X1077" s="15"/>
      <c r="Y1077" s="15"/>
      <c r="Z1077" s="18"/>
      <c r="AA1077" s="15"/>
      <c r="AB1077" s="15"/>
      <c r="AC1077" s="18"/>
      <c r="AD1077" s="16"/>
      <c r="AE1077" s="16"/>
      <c r="AF1077" s="11"/>
      <c r="AG1077" s="15"/>
      <c r="AH1077" s="15"/>
      <c r="AI1077" s="18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4"/>
      <c r="AV1077" s="15"/>
      <c r="AW1077" s="15"/>
      <c r="AX1077" s="15"/>
      <c r="AY1077" s="15"/>
      <c r="AZ1077" s="15"/>
      <c r="BA1077" s="15"/>
      <c r="BB1077" s="15"/>
      <c r="BC1077" s="15"/>
      <c r="BD1077" s="14"/>
      <c r="BE1077" s="15"/>
      <c r="BF1077" s="15"/>
      <c r="BG1077" s="16"/>
      <c r="BH1077" s="15"/>
      <c r="BI1077" s="15"/>
      <c r="BJ1077" s="7"/>
      <c r="BK1077" s="7"/>
      <c r="BL1077" s="15"/>
      <c r="BM1077" s="7"/>
      <c r="BN1077" s="7"/>
      <c r="BO1077" s="7"/>
      <c r="BP1077" s="7"/>
      <c r="BQ1077" s="7"/>
      <c r="BR1077" s="7"/>
      <c r="BS1077" s="7"/>
      <c r="BT1077" s="7"/>
      <c r="BU1077" s="7"/>
      <c r="BV1077" s="7"/>
      <c r="BW1077" s="7"/>
      <c r="BX1077" s="7"/>
      <c r="BY1077" s="7"/>
      <c r="BZ1077" s="7"/>
      <c r="CA1077" s="7"/>
      <c r="CB1077" s="7"/>
      <c r="CC1077" s="7"/>
      <c r="CD1077" s="7"/>
      <c r="CE1077" s="7"/>
      <c r="CF1077" s="7"/>
      <c r="CG1077" s="7"/>
      <c r="CH1077" s="7"/>
      <c r="CI1077" s="7"/>
      <c r="CJ1077" s="7"/>
      <c r="CK1077" s="7"/>
      <c r="CL1077" s="7"/>
      <c r="CM1077" s="7"/>
      <c r="CN1077" s="7"/>
      <c r="CO1077" s="7"/>
      <c r="CP1077" s="7"/>
      <c r="CQ1077" s="7"/>
      <c r="CR1077" s="7"/>
      <c r="CS1077" s="7"/>
      <c r="CT1077" s="7"/>
      <c r="CU1077" s="7"/>
      <c r="CV1077" s="7"/>
      <c r="CW1077" s="7"/>
      <c r="CX1077" s="7"/>
      <c r="CY1077" s="7"/>
      <c r="CZ1077" s="7"/>
      <c r="DA1077" s="7"/>
      <c r="DB1077" s="7"/>
      <c r="DC1077" s="7"/>
      <c r="DD1077" s="7"/>
      <c r="DE1077" s="7"/>
      <c r="DF1077" s="7"/>
      <c r="DG1077" s="7"/>
      <c r="DH1077" s="7"/>
      <c r="DI1077" s="7"/>
      <c r="DJ1077" s="7"/>
      <c r="DK1077" s="7"/>
      <c r="DL1077" s="7"/>
      <c r="DM1077" s="7"/>
      <c r="DN1077" s="7"/>
      <c r="DO1077" s="7"/>
      <c r="DP1077" s="7"/>
      <c r="DQ1077" s="7"/>
      <c r="DR1077" s="7"/>
      <c r="DS1077" s="7"/>
      <c r="DT1077" s="7"/>
      <c r="DU1077" s="7"/>
      <c r="DV1077" s="7"/>
      <c r="DW1077" s="7"/>
      <c r="DX1077" s="7"/>
      <c r="DY1077" s="7"/>
      <c r="DZ1077" s="7"/>
      <c r="EA1077" s="7"/>
      <c r="EB1077" s="7"/>
      <c r="EC1077" s="7"/>
      <c r="ED1077" s="7"/>
      <c r="EE1077" s="7"/>
      <c r="EF1077" s="7"/>
      <c r="EG1077" s="7"/>
      <c r="EH1077" s="7"/>
      <c r="EI1077" s="7"/>
      <c r="EJ1077" s="7"/>
      <c r="EK1077" s="7"/>
      <c r="EL1077" s="7"/>
      <c r="EM1077" s="7"/>
      <c r="EN1077" s="7"/>
      <c r="EO1077" s="7"/>
      <c r="EP1077" s="7"/>
      <c r="EQ1077" s="7"/>
      <c r="ER1077" s="7"/>
      <c r="ES1077" s="7"/>
      <c r="ET1077" s="7"/>
      <c r="EU1077" s="7"/>
      <c r="EV1077" s="7"/>
      <c r="EW1077" s="7"/>
      <c r="EX1077" s="7"/>
      <c r="EY1077" s="7"/>
      <c r="EZ1077" s="7"/>
      <c r="FA1077" s="7"/>
      <c r="FB1077" s="7"/>
      <c r="FC1077" s="7"/>
      <c r="FD1077" s="7"/>
      <c r="FE1077" s="7"/>
      <c r="FF1077" s="7"/>
      <c r="FG1077" s="7"/>
      <c r="FH1077" s="7"/>
      <c r="FI1077" s="7"/>
      <c r="FJ1077" s="7"/>
      <c r="FK1077" s="7"/>
      <c r="FL1077" s="7"/>
      <c r="FM1077" s="7"/>
      <c r="FN1077" s="7"/>
      <c r="FO1077" s="7"/>
      <c r="FP1077" s="7"/>
      <c r="FQ1077" s="7"/>
      <c r="FR1077" s="7"/>
      <c r="FS1077" s="7"/>
      <c r="FT1077" s="7"/>
      <c r="FU1077" s="7"/>
      <c r="FV1077" s="7"/>
      <c r="FW1077" s="7"/>
      <c r="FX1077" s="7"/>
      <c r="FY1077" s="7"/>
      <c r="FZ1077" s="7"/>
      <c r="GA1077" s="7"/>
      <c r="GB1077" s="7"/>
      <c r="GC1077" s="7"/>
      <c r="GD1077" s="7"/>
      <c r="GE1077" s="7"/>
      <c r="GF1077" s="7"/>
      <c r="GG1077" s="7"/>
      <c r="GH1077" s="7"/>
      <c r="GI1077" s="7"/>
      <c r="GJ1077" s="7"/>
      <c r="GK1077" s="7"/>
      <c r="GL1077" s="7"/>
      <c r="GM1077" s="7"/>
      <c r="GN1077" s="7"/>
      <c r="GO1077" s="7"/>
      <c r="GP1077" s="7"/>
      <c r="GQ1077" s="7"/>
      <c r="GR1077" s="7"/>
      <c r="GS1077" s="7"/>
      <c r="GT1077" s="7"/>
      <c r="GU1077" s="7"/>
      <c r="GV1077" s="7"/>
      <c r="GW1077" s="7"/>
      <c r="GX1077" s="7"/>
      <c r="GY1077" s="7"/>
      <c r="GZ1077" s="7"/>
      <c r="HA1077" s="7"/>
      <c r="HB1077" s="7"/>
      <c r="HC1077" s="7"/>
      <c r="HD1077" s="7"/>
      <c r="HE1077" s="7"/>
      <c r="HF1077" s="7"/>
      <c r="HG1077" s="7"/>
      <c r="HH1077" s="7"/>
      <c r="HI1077" s="7"/>
      <c r="HJ1077" s="7"/>
      <c r="HK1077" s="7"/>
      <c r="HL1077" s="7"/>
      <c r="HM1077" s="7"/>
      <c r="HN1077" s="7"/>
      <c r="HO1077" s="7"/>
      <c r="HP1077" s="7"/>
      <c r="HQ1077" s="7"/>
      <c r="HR1077" s="7"/>
      <c r="HS1077" s="7"/>
      <c r="HT1077" s="7"/>
      <c r="HU1077" s="7"/>
      <c r="HV1077" s="7"/>
      <c r="HW1077" s="7"/>
      <c r="HX1077" s="7"/>
      <c r="HY1077" s="7"/>
      <c r="HZ1077" s="7"/>
      <c r="IA1077" s="7"/>
      <c r="IB1077" s="7"/>
      <c r="IC1077" s="7"/>
      <c r="ID1077" s="7"/>
      <c r="IE1077" s="7"/>
      <c r="IF1077" s="7"/>
      <c r="IG1077" s="7"/>
      <c r="IH1077" s="7"/>
      <c r="II1077" s="7"/>
      <c r="IJ1077" s="7"/>
      <c r="IK1077" s="7"/>
      <c r="IL1077" s="7"/>
      <c r="IM1077" s="7"/>
      <c r="IN1077" s="7"/>
      <c r="IO1077" s="7"/>
      <c r="IP1077" s="7"/>
      <c r="IQ1077" s="7"/>
    </row>
    <row r="1078" spans="2:251">
      <c r="B1078" s="65"/>
      <c r="C1078" s="15"/>
      <c r="D1078" s="15"/>
      <c r="F1078" s="15"/>
      <c r="G1078" s="14"/>
      <c r="H1078" s="14"/>
      <c r="I1078" s="14"/>
      <c r="J1078" s="15"/>
      <c r="K1078" s="14"/>
      <c r="L1078" s="15"/>
      <c r="M1078" s="15"/>
      <c r="N1078" s="15"/>
      <c r="O1078" s="15"/>
      <c r="P1078" s="15"/>
      <c r="Q1078" s="14"/>
      <c r="R1078" s="15"/>
      <c r="S1078" s="15"/>
      <c r="T1078" s="15"/>
      <c r="U1078" s="15"/>
      <c r="V1078" s="15"/>
      <c r="W1078" s="18"/>
      <c r="X1078" s="15"/>
      <c r="Y1078" s="15"/>
      <c r="Z1078" s="18"/>
      <c r="AA1078" s="15"/>
      <c r="AB1078" s="15"/>
      <c r="AC1078" s="18"/>
      <c r="AD1078" s="16"/>
      <c r="AE1078" s="16"/>
      <c r="AF1078" s="11"/>
      <c r="AG1078" s="15"/>
      <c r="AH1078" s="15"/>
      <c r="AI1078" s="18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4"/>
      <c r="AV1078" s="15"/>
      <c r="AW1078" s="15"/>
      <c r="AX1078" s="15"/>
      <c r="AY1078" s="15"/>
      <c r="AZ1078" s="15"/>
      <c r="BA1078" s="15"/>
      <c r="BB1078" s="15"/>
      <c r="BC1078" s="15"/>
      <c r="BD1078" s="14"/>
      <c r="BE1078" s="15"/>
      <c r="BF1078" s="15"/>
      <c r="BG1078" s="16"/>
      <c r="BH1078" s="15"/>
      <c r="BI1078" s="15"/>
      <c r="BJ1078" s="7"/>
      <c r="BK1078" s="7"/>
      <c r="BL1078" s="15"/>
      <c r="BM1078" s="7"/>
      <c r="BN1078" s="7"/>
      <c r="BO1078" s="7"/>
      <c r="BP1078" s="7"/>
      <c r="BQ1078" s="7"/>
      <c r="BR1078" s="7"/>
      <c r="BS1078" s="7"/>
      <c r="BT1078" s="7"/>
      <c r="BU1078" s="7"/>
      <c r="BV1078" s="7"/>
      <c r="BW1078" s="7"/>
      <c r="BX1078" s="7"/>
      <c r="BY1078" s="7"/>
      <c r="BZ1078" s="7"/>
      <c r="CA1078" s="7"/>
      <c r="CB1078" s="7"/>
      <c r="CC1078" s="7"/>
      <c r="CD1078" s="7"/>
      <c r="CE1078" s="7"/>
      <c r="CF1078" s="7"/>
      <c r="CG1078" s="7"/>
      <c r="CH1078" s="7"/>
      <c r="CI1078" s="7"/>
      <c r="CJ1078" s="7"/>
      <c r="CK1078" s="7"/>
      <c r="CL1078" s="7"/>
      <c r="CM1078" s="7"/>
      <c r="CN1078" s="7"/>
      <c r="CO1078" s="7"/>
      <c r="CP1078" s="7"/>
      <c r="CQ1078" s="7"/>
      <c r="CR1078" s="7"/>
      <c r="CS1078" s="7"/>
      <c r="CT1078" s="7"/>
      <c r="CU1078" s="7"/>
      <c r="CV1078" s="7"/>
      <c r="CW1078" s="7"/>
      <c r="CX1078" s="7"/>
      <c r="CY1078" s="7"/>
      <c r="CZ1078" s="7"/>
      <c r="DA1078" s="7"/>
      <c r="DB1078" s="7"/>
      <c r="DC1078" s="7"/>
      <c r="DD1078" s="7"/>
      <c r="DE1078" s="7"/>
      <c r="DF1078" s="7"/>
      <c r="DG1078" s="7"/>
      <c r="DH1078" s="7"/>
      <c r="DI1078" s="7"/>
      <c r="DJ1078" s="7"/>
      <c r="DK1078" s="7"/>
      <c r="DL1078" s="7"/>
      <c r="DM1078" s="7"/>
      <c r="DN1078" s="7"/>
      <c r="DO1078" s="7"/>
      <c r="DP1078" s="7"/>
      <c r="DQ1078" s="7"/>
      <c r="DR1078" s="7"/>
      <c r="DS1078" s="7"/>
      <c r="DT1078" s="7"/>
      <c r="DU1078" s="7"/>
      <c r="DV1078" s="7"/>
      <c r="DW1078" s="7"/>
      <c r="DX1078" s="7"/>
      <c r="DY1078" s="7"/>
      <c r="DZ1078" s="7"/>
      <c r="EA1078" s="7"/>
      <c r="EB1078" s="7"/>
      <c r="EC1078" s="7"/>
      <c r="ED1078" s="7"/>
      <c r="EE1078" s="7"/>
      <c r="EF1078" s="7"/>
      <c r="EG1078" s="7"/>
      <c r="EH1078" s="7"/>
      <c r="EI1078" s="7"/>
      <c r="EJ1078" s="7"/>
      <c r="EK1078" s="7"/>
      <c r="EL1078" s="7"/>
      <c r="EM1078" s="7"/>
      <c r="EN1078" s="7"/>
      <c r="EO1078" s="7"/>
      <c r="EP1078" s="7"/>
      <c r="EQ1078" s="7"/>
      <c r="ER1078" s="7"/>
      <c r="ES1078" s="7"/>
      <c r="ET1078" s="7"/>
      <c r="EU1078" s="7"/>
      <c r="EV1078" s="7"/>
      <c r="EW1078" s="7"/>
      <c r="EX1078" s="7"/>
      <c r="EY1078" s="7"/>
      <c r="EZ1078" s="7"/>
      <c r="FA1078" s="7"/>
      <c r="FB1078" s="7"/>
      <c r="FC1078" s="7"/>
      <c r="FD1078" s="7"/>
      <c r="FE1078" s="7"/>
      <c r="FF1078" s="7"/>
      <c r="FG1078" s="7"/>
      <c r="FH1078" s="7"/>
      <c r="FI1078" s="7"/>
      <c r="FJ1078" s="7"/>
      <c r="FK1078" s="7"/>
      <c r="FL1078" s="7"/>
      <c r="FM1078" s="7"/>
      <c r="FN1078" s="7"/>
      <c r="FO1078" s="7"/>
      <c r="FP1078" s="7"/>
      <c r="FQ1078" s="7"/>
      <c r="FR1078" s="7"/>
      <c r="FS1078" s="7"/>
      <c r="FT1078" s="7"/>
      <c r="FU1078" s="7"/>
      <c r="FV1078" s="7"/>
      <c r="FW1078" s="7"/>
      <c r="FX1078" s="7"/>
      <c r="FY1078" s="7"/>
      <c r="FZ1078" s="7"/>
      <c r="GA1078" s="7"/>
      <c r="GB1078" s="7"/>
      <c r="GC1078" s="7"/>
      <c r="GD1078" s="7"/>
      <c r="GE1078" s="7"/>
      <c r="GF1078" s="7"/>
      <c r="GG1078" s="7"/>
      <c r="GH1078" s="7"/>
      <c r="GI1078" s="7"/>
      <c r="GJ1078" s="7"/>
      <c r="GK1078" s="7"/>
      <c r="GL1078" s="7"/>
      <c r="GM1078" s="7"/>
      <c r="GN1078" s="7"/>
      <c r="GO1078" s="7"/>
      <c r="GP1078" s="7"/>
      <c r="GQ1078" s="7"/>
      <c r="GR1078" s="7"/>
      <c r="GS1078" s="7"/>
      <c r="GT1078" s="7"/>
      <c r="GU1078" s="7"/>
      <c r="GV1078" s="7"/>
      <c r="GW1078" s="7"/>
      <c r="GX1078" s="7"/>
      <c r="GY1078" s="7"/>
      <c r="GZ1078" s="7"/>
      <c r="HA1078" s="7"/>
      <c r="HB1078" s="7"/>
      <c r="HC1078" s="7"/>
      <c r="HD1078" s="7"/>
      <c r="HE1078" s="7"/>
      <c r="HF1078" s="7"/>
      <c r="HG1078" s="7"/>
      <c r="HH1078" s="7"/>
      <c r="HI1078" s="7"/>
      <c r="HJ1078" s="7"/>
      <c r="HK1078" s="7"/>
      <c r="HL1078" s="7"/>
      <c r="HM1078" s="7"/>
      <c r="HN1078" s="7"/>
      <c r="HO1078" s="7"/>
      <c r="HP1078" s="7"/>
      <c r="HQ1078" s="7"/>
      <c r="HR1078" s="7"/>
      <c r="HS1078" s="7"/>
      <c r="HT1078" s="7"/>
      <c r="HU1078" s="7"/>
      <c r="HV1078" s="7"/>
      <c r="HW1078" s="7"/>
      <c r="HX1078" s="7"/>
      <c r="HY1078" s="7"/>
      <c r="HZ1078" s="7"/>
      <c r="IA1078" s="7"/>
      <c r="IB1078" s="7"/>
      <c r="IC1078" s="7"/>
      <c r="ID1078" s="7"/>
      <c r="IE1078" s="7"/>
      <c r="IF1078" s="7"/>
      <c r="IG1078" s="7"/>
      <c r="IH1078" s="7"/>
      <c r="II1078" s="7"/>
      <c r="IJ1078" s="7"/>
      <c r="IK1078" s="7"/>
      <c r="IL1078" s="7"/>
      <c r="IM1078" s="7"/>
      <c r="IN1078" s="7"/>
      <c r="IO1078" s="7"/>
      <c r="IP1078" s="7"/>
      <c r="IQ1078" s="7"/>
    </row>
    <row r="1079" spans="2:251">
      <c r="B1079" s="65"/>
      <c r="C1079" s="15"/>
      <c r="D1079" s="15"/>
      <c r="F1079" s="15"/>
      <c r="G1079" s="14"/>
      <c r="H1079" s="14"/>
      <c r="I1079" s="14"/>
      <c r="J1079" s="15"/>
      <c r="K1079" s="14"/>
      <c r="L1079" s="15"/>
      <c r="M1079" s="15"/>
      <c r="N1079" s="15"/>
      <c r="O1079" s="15"/>
      <c r="P1079" s="15"/>
      <c r="Q1079" s="14"/>
      <c r="R1079" s="15"/>
      <c r="S1079" s="15"/>
      <c r="T1079" s="15"/>
      <c r="U1079" s="15"/>
      <c r="V1079" s="15"/>
      <c r="W1079" s="18"/>
      <c r="X1079" s="15"/>
      <c r="Y1079" s="15"/>
      <c r="Z1079" s="18"/>
      <c r="AA1079" s="15"/>
      <c r="AB1079" s="15"/>
      <c r="AC1079" s="18"/>
      <c r="AD1079" s="16"/>
      <c r="AE1079" s="16"/>
      <c r="AF1079" s="11"/>
      <c r="AG1079" s="15"/>
      <c r="AH1079" s="15"/>
      <c r="AI1079" s="18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4"/>
      <c r="AV1079" s="15"/>
      <c r="AW1079" s="15"/>
      <c r="AX1079" s="15"/>
      <c r="AY1079" s="15"/>
      <c r="AZ1079" s="15"/>
      <c r="BA1079" s="15"/>
      <c r="BB1079" s="15"/>
      <c r="BC1079" s="15"/>
      <c r="BD1079" s="14"/>
      <c r="BE1079" s="15"/>
      <c r="BF1079" s="15"/>
      <c r="BG1079" s="16"/>
      <c r="BH1079" s="15"/>
      <c r="BI1079" s="15"/>
      <c r="BJ1079" s="7"/>
      <c r="BK1079" s="7"/>
      <c r="BL1079" s="15"/>
      <c r="BM1079" s="7"/>
      <c r="BN1079" s="7"/>
      <c r="BO1079" s="7"/>
      <c r="BP1079" s="7"/>
      <c r="BQ1079" s="7"/>
      <c r="BR1079" s="7"/>
      <c r="BS1079" s="7"/>
      <c r="BT1079" s="7"/>
      <c r="BU1079" s="7"/>
      <c r="BV1079" s="7"/>
      <c r="BW1079" s="7"/>
      <c r="BX1079" s="7"/>
      <c r="BY1079" s="7"/>
      <c r="BZ1079" s="7"/>
      <c r="CA1079" s="7"/>
      <c r="CB1079" s="7"/>
      <c r="CC1079" s="7"/>
      <c r="CD1079" s="7"/>
      <c r="CE1079" s="7"/>
      <c r="CF1079" s="7"/>
      <c r="CG1079" s="7"/>
      <c r="CH1079" s="7"/>
      <c r="CI1079" s="7"/>
      <c r="CJ1079" s="7"/>
      <c r="CK1079" s="7"/>
      <c r="CL1079" s="7"/>
      <c r="CM1079" s="7"/>
      <c r="CN1079" s="7"/>
      <c r="CO1079" s="7"/>
      <c r="CP1079" s="7"/>
      <c r="CQ1079" s="7"/>
      <c r="CR1079" s="7"/>
      <c r="CS1079" s="7"/>
      <c r="CT1079" s="7"/>
      <c r="CU1079" s="7"/>
      <c r="CV1079" s="7"/>
      <c r="CW1079" s="7"/>
      <c r="CX1079" s="7"/>
      <c r="CY1079" s="7"/>
      <c r="CZ1079" s="7"/>
      <c r="DA1079" s="7"/>
      <c r="DB1079" s="7"/>
      <c r="DC1079" s="7"/>
      <c r="DD1079" s="7"/>
      <c r="DE1079" s="7"/>
      <c r="DF1079" s="7"/>
      <c r="DG1079" s="7"/>
      <c r="DH1079" s="7"/>
      <c r="DI1079" s="7"/>
      <c r="DJ1079" s="7"/>
      <c r="DK1079" s="7"/>
      <c r="DL1079" s="7"/>
      <c r="DM1079" s="7"/>
      <c r="DN1079" s="7"/>
      <c r="DO1079" s="7"/>
      <c r="DP1079" s="7"/>
      <c r="DQ1079" s="7"/>
      <c r="DR1079" s="7"/>
      <c r="DS1079" s="7"/>
      <c r="DT1079" s="7"/>
      <c r="DU1079" s="7"/>
      <c r="DV1079" s="7"/>
      <c r="DW1079" s="7"/>
      <c r="DX1079" s="7"/>
      <c r="DY1079" s="7"/>
      <c r="DZ1079" s="7"/>
      <c r="EA1079" s="7"/>
      <c r="EB1079" s="7"/>
      <c r="EC1079" s="7"/>
      <c r="ED1079" s="7"/>
      <c r="EE1079" s="7"/>
      <c r="EF1079" s="7"/>
      <c r="EG1079" s="7"/>
      <c r="EH1079" s="7"/>
      <c r="EI1079" s="7"/>
      <c r="EJ1079" s="7"/>
      <c r="EK1079" s="7"/>
      <c r="EL1079" s="7"/>
      <c r="EM1079" s="7"/>
      <c r="EN1079" s="7"/>
      <c r="EO1079" s="7"/>
      <c r="EP1079" s="7"/>
      <c r="EQ1079" s="7"/>
      <c r="ER1079" s="7"/>
      <c r="ES1079" s="7"/>
      <c r="ET1079" s="7"/>
      <c r="EU1079" s="7"/>
      <c r="EV1079" s="7"/>
      <c r="EW1079" s="7"/>
      <c r="EX1079" s="7"/>
      <c r="EY1079" s="7"/>
      <c r="EZ1079" s="7"/>
      <c r="FA1079" s="7"/>
      <c r="FB1079" s="7"/>
      <c r="FC1079" s="7"/>
      <c r="FD1079" s="7"/>
      <c r="FE1079" s="7"/>
      <c r="FF1079" s="7"/>
      <c r="FG1079" s="7"/>
      <c r="FH1079" s="7"/>
      <c r="FI1079" s="7"/>
      <c r="FJ1079" s="7"/>
      <c r="FK1079" s="7"/>
      <c r="FL1079" s="7"/>
      <c r="FM1079" s="7"/>
      <c r="FN1079" s="7"/>
      <c r="FO1079" s="7"/>
      <c r="FP1079" s="7"/>
      <c r="FQ1079" s="7"/>
      <c r="FR1079" s="7"/>
      <c r="FS1079" s="7"/>
      <c r="FT1079" s="7"/>
      <c r="FU1079" s="7"/>
      <c r="FV1079" s="7"/>
      <c r="FW1079" s="7"/>
      <c r="FX1079" s="7"/>
      <c r="FY1079" s="7"/>
      <c r="FZ1079" s="7"/>
      <c r="GA1079" s="7"/>
      <c r="GB1079" s="7"/>
      <c r="GC1079" s="7"/>
      <c r="GD1079" s="7"/>
      <c r="GE1079" s="7"/>
      <c r="GF1079" s="7"/>
      <c r="GG1079" s="7"/>
      <c r="GH1079" s="7"/>
      <c r="GI1079" s="7"/>
      <c r="GJ1079" s="7"/>
      <c r="GK1079" s="7"/>
      <c r="GL1079" s="7"/>
      <c r="GM1079" s="7"/>
      <c r="GN1079" s="7"/>
      <c r="GO1079" s="7"/>
      <c r="GP1079" s="7"/>
      <c r="GQ1079" s="7"/>
      <c r="GR1079" s="7"/>
      <c r="GS1079" s="7"/>
      <c r="GT1079" s="7"/>
      <c r="GU1079" s="7"/>
      <c r="GV1079" s="7"/>
      <c r="GW1079" s="7"/>
      <c r="GX1079" s="7"/>
      <c r="GY1079" s="7"/>
      <c r="GZ1079" s="7"/>
      <c r="HA1079" s="7"/>
      <c r="HB1079" s="7"/>
      <c r="HC1079" s="7"/>
      <c r="HD1079" s="7"/>
      <c r="HE1079" s="7"/>
      <c r="HF1079" s="7"/>
      <c r="HG1079" s="7"/>
      <c r="HH1079" s="7"/>
      <c r="HI1079" s="7"/>
      <c r="HJ1079" s="7"/>
      <c r="HK1079" s="7"/>
      <c r="HL1079" s="7"/>
      <c r="HM1079" s="7"/>
      <c r="HN1079" s="7"/>
      <c r="HO1079" s="7"/>
      <c r="HP1079" s="7"/>
      <c r="HQ1079" s="7"/>
      <c r="HR1079" s="7"/>
      <c r="HS1079" s="7"/>
      <c r="HT1079" s="7"/>
      <c r="HU1079" s="7"/>
      <c r="HV1079" s="7"/>
      <c r="HW1079" s="7"/>
      <c r="HX1079" s="7"/>
      <c r="HY1079" s="7"/>
      <c r="HZ1079" s="7"/>
      <c r="IA1079" s="7"/>
      <c r="IB1079" s="7"/>
      <c r="IC1079" s="7"/>
      <c r="ID1079" s="7"/>
      <c r="IE1079" s="7"/>
      <c r="IF1079" s="7"/>
      <c r="IG1079" s="7"/>
      <c r="IH1079" s="7"/>
      <c r="II1079" s="7"/>
      <c r="IJ1079" s="7"/>
      <c r="IK1079" s="7"/>
      <c r="IL1079" s="7"/>
      <c r="IM1079" s="7"/>
      <c r="IN1079" s="7"/>
      <c r="IO1079" s="7"/>
      <c r="IP1079" s="7"/>
      <c r="IQ1079" s="7"/>
    </row>
    <row r="1080" spans="2:251">
      <c r="B1080" s="65"/>
      <c r="C1080" s="15"/>
      <c r="D1080" s="15"/>
      <c r="F1080" s="15"/>
      <c r="G1080" s="14"/>
      <c r="H1080" s="14"/>
      <c r="I1080" s="14"/>
      <c r="J1080" s="15"/>
      <c r="K1080" s="14"/>
      <c r="L1080" s="15"/>
      <c r="M1080" s="15"/>
      <c r="N1080" s="15"/>
      <c r="O1080" s="15"/>
      <c r="P1080" s="15"/>
      <c r="Q1080" s="14"/>
      <c r="R1080" s="15"/>
      <c r="S1080" s="15"/>
      <c r="T1080" s="15"/>
      <c r="U1080" s="15"/>
      <c r="V1080" s="15"/>
      <c r="W1080" s="18"/>
      <c r="X1080" s="15"/>
      <c r="Y1080" s="15"/>
      <c r="Z1080" s="18"/>
      <c r="AA1080" s="15"/>
      <c r="AB1080" s="15"/>
      <c r="AC1080" s="18"/>
      <c r="AD1080" s="16"/>
      <c r="AE1080" s="16"/>
      <c r="AF1080" s="11"/>
      <c r="AG1080" s="15"/>
      <c r="AH1080" s="15"/>
      <c r="AI1080" s="18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4"/>
      <c r="AV1080" s="15"/>
      <c r="AW1080" s="15"/>
      <c r="AX1080" s="15"/>
      <c r="AY1080" s="15"/>
      <c r="AZ1080" s="15"/>
      <c r="BA1080" s="15"/>
      <c r="BB1080" s="15"/>
      <c r="BC1080" s="15"/>
      <c r="BD1080" s="14"/>
      <c r="BE1080" s="15"/>
      <c r="BF1080" s="15"/>
      <c r="BG1080" s="16"/>
      <c r="BH1080" s="15"/>
      <c r="BI1080" s="15"/>
      <c r="BJ1080" s="7"/>
      <c r="BK1080" s="7"/>
      <c r="BL1080" s="15"/>
      <c r="BM1080" s="7"/>
      <c r="BN1080" s="7"/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  <c r="BY1080" s="7"/>
      <c r="BZ1080" s="7"/>
      <c r="CA1080" s="7"/>
      <c r="CB1080" s="7"/>
      <c r="CC1080" s="7"/>
      <c r="CD1080" s="7"/>
      <c r="CE1080" s="7"/>
      <c r="CF1080" s="7"/>
      <c r="CG1080" s="7"/>
      <c r="CH1080" s="7"/>
      <c r="CI1080" s="7"/>
      <c r="CJ1080" s="7"/>
      <c r="CK1080" s="7"/>
      <c r="CL1080" s="7"/>
      <c r="CM1080" s="7"/>
      <c r="CN1080" s="7"/>
      <c r="CO1080" s="7"/>
      <c r="CP1080" s="7"/>
      <c r="CQ1080" s="7"/>
      <c r="CR1080" s="7"/>
      <c r="CS1080" s="7"/>
      <c r="CT1080" s="7"/>
      <c r="CU1080" s="7"/>
      <c r="CV1080" s="7"/>
      <c r="CW1080" s="7"/>
      <c r="CX1080" s="7"/>
      <c r="CY1080" s="7"/>
      <c r="CZ1080" s="7"/>
      <c r="DA1080" s="7"/>
      <c r="DB1080" s="7"/>
      <c r="DC1080" s="7"/>
      <c r="DD1080" s="7"/>
      <c r="DE1080" s="7"/>
      <c r="DF1080" s="7"/>
      <c r="DG1080" s="7"/>
      <c r="DH1080" s="7"/>
      <c r="DI1080" s="7"/>
      <c r="DJ1080" s="7"/>
      <c r="DK1080" s="7"/>
      <c r="DL1080" s="7"/>
      <c r="DM1080" s="7"/>
      <c r="DN1080" s="7"/>
      <c r="DO1080" s="7"/>
      <c r="DP1080" s="7"/>
      <c r="DQ1080" s="7"/>
      <c r="DR1080" s="7"/>
      <c r="DS1080" s="7"/>
      <c r="DT1080" s="7"/>
      <c r="DU1080" s="7"/>
      <c r="DV1080" s="7"/>
      <c r="DW1080" s="7"/>
      <c r="DX1080" s="7"/>
      <c r="DY1080" s="7"/>
      <c r="DZ1080" s="7"/>
      <c r="EA1080" s="7"/>
      <c r="EB1080" s="7"/>
      <c r="EC1080" s="7"/>
      <c r="ED1080" s="7"/>
      <c r="EE1080" s="7"/>
      <c r="EF1080" s="7"/>
      <c r="EG1080" s="7"/>
      <c r="EH1080" s="7"/>
      <c r="EI1080" s="7"/>
      <c r="EJ1080" s="7"/>
      <c r="EK1080" s="7"/>
      <c r="EL1080" s="7"/>
      <c r="EM1080" s="7"/>
      <c r="EN1080" s="7"/>
      <c r="EO1080" s="7"/>
      <c r="EP1080" s="7"/>
      <c r="EQ1080" s="7"/>
      <c r="ER1080" s="7"/>
      <c r="ES1080" s="7"/>
      <c r="ET1080" s="7"/>
      <c r="EU1080" s="7"/>
      <c r="EV1080" s="7"/>
      <c r="EW1080" s="7"/>
      <c r="EX1080" s="7"/>
      <c r="EY1080" s="7"/>
      <c r="EZ1080" s="7"/>
      <c r="FA1080" s="7"/>
      <c r="FB1080" s="7"/>
      <c r="FC1080" s="7"/>
      <c r="FD1080" s="7"/>
      <c r="FE1080" s="7"/>
      <c r="FF1080" s="7"/>
      <c r="FG1080" s="7"/>
      <c r="FH1080" s="7"/>
      <c r="FI1080" s="7"/>
      <c r="FJ1080" s="7"/>
      <c r="FK1080" s="7"/>
      <c r="FL1080" s="7"/>
      <c r="FM1080" s="7"/>
      <c r="FN1080" s="7"/>
      <c r="FO1080" s="7"/>
      <c r="FP1080" s="7"/>
      <c r="FQ1080" s="7"/>
      <c r="FR1080" s="7"/>
      <c r="FS1080" s="7"/>
      <c r="FT1080" s="7"/>
      <c r="FU1080" s="7"/>
      <c r="FV1080" s="7"/>
      <c r="FW1080" s="7"/>
      <c r="FX1080" s="7"/>
      <c r="FY1080" s="7"/>
      <c r="FZ1080" s="7"/>
      <c r="GA1080" s="7"/>
      <c r="GB1080" s="7"/>
      <c r="GC1080" s="7"/>
      <c r="GD1080" s="7"/>
      <c r="GE1080" s="7"/>
      <c r="GF1080" s="7"/>
      <c r="GG1080" s="7"/>
      <c r="GH1080" s="7"/>
      <c r="GI1080" s="7"/>
      <c r="GJ1080" s="7"/>
      <c r="GK1080" s="7"/>
      <c r="GL1080" s="7"/>
      <c r="GM1080" s="7"/>
      <c r="GN1080" s="7"/>
      <c r="GO1080" s="7"/>
      <c r="GP1080" s="7"/>
      <c r="GQ1080" s="7"/>
      <c r="GR1080" s="7"/>
      <c r="GS1080" s="7"/>
      <c r="GT1080" s="7"/>
      <c r="GU1080" s="7"/>
      <c r="GV1080" s="7"/>
      <c r="GW1080" s="7"/>
      <c r="GX1080" s="7"/>
      <c r="GY1080" s="7"/>
      <c r="GZ1080" s="7"/>
      <c r="HA1080" s="7"/>
      <c r="HB1080" s="7"/>
      <c r="HC1080" s="7"/>
      <c r="HD1080" s="7"/>
      <c r="HE1080" s="7"/>
      <c r="HF1080" s="7"/>
      <c r="HG1080" s="7"/>
      <c r="HH1080" s="7"/>
      <c r="HI1080" s="7"/>
      <c r="HJ1080" s="7"/>
      <c r="HK1080" s="7"/>
      <c r="HL1080" s="7"/>
      <c r="HM1080" s="7"/>
      <c r="HN1080" s="7"/>
      <c r="HO1080" s="7"/>
      <c r="HP1080" s="7"/>
      <c r="HQ1080" s="7"/>
      <c r="HR1080" s="7"/>
      <c r="HS1080" s="7"/>
      <c r="HT1080" s="7"/>
      <c r="HU1080" s="7"/>
      <c r="HV1080" s="7"/>
      <c r="HW1080" s="7"/>
      <c r="HX1080" s="7"/>
      <c r="HY1080" s="7"/>
      <c r="HZ1080" s="7"/>
      <c r="IA1080" s="7"/>
      <c r="IB1080" s="7"/>
      <c r="IC1080" s="7"/>
      <c r="ID1080" s="7"/>
      <c r="IE1080" s="7"/>
      <c r="IF1080" s="7"/>
      <c r="IG1080" s="7"/>
      <c r="IH1080" s="7"/>
      <c r="II1080" s="7"/>
      <c r="IJ1080" s="7"/>
      <c r="IK1080" s="7"/>
      <c r="IL1080" s="7"/>
      <c r="IM1080" s="7"/>
      <c r="IN1080" s="7"/>
      <c r="IO1080" s="7"/>
      <c r="IP1080" s="7"/>
      <c r="IQ1080" s="7"/>
    </row>
    <row r="1081" spans="2:251">
      <c r="B1081" s="65"/>
      <c r="C1081" s="15"/>
      <c r="D1081" s="15"/>
      <c r="F1081" s="15"/>
      <c r="G1081" s="14"/>
      <c r="H1081" s="14"/>
      <c r="I1081" s="14"/>
      <c r="J1081" s="15"/>
      <c r="K1081" s="14"/>
      <c r="L1081" s="15"/>
      <c r="M1081" s="15"/>
      <c r="N1081" s="15"/>
      <c r="O1081" s="15"/>
      <c r="P1081" s="15"/>
      <c r="Q1081" s="14"/>
      <c r="R1081" s="15"/>
      <c r="S1081" s="15"/>
      <c r="T1081" s="15"/>
      <c r="U1081" s="15"/>
      <c r="V1081" s="15"/>
      <c r="W1081" s="18"/>
      <c r="X1081" s="15"/>
      <c r="Y1081" s="15"/>
      <c r="Z1081" s="18"/>
      <c r="AA1081" s="15"/>
      <c r="AB1081" s="15"/>
      <c r="AC1081" s="18"/>
      <c r="AD1081" s="16"/>
      <c r="AE1081" s="16"/>
      <c r="AF1081" s="11"/>
      <c r="AG1081" s="15"/>
      <c r="AH1081" s="15"/>
      <c r="AI1081" s="18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4"/>
      <c r="AV1081" s="15"/>
      <c r="AW1081" s="15"/>
      <c r="AX1081" s="15"/>
      <c r="AY1081" s="15"/>
      <c r="AZ1081" s="15"/>
      <c r="BA1081" s="15"/>
      <c r="BB1081" s="15"/>
      <c r="BC1081" s="15"/>
      <c r="BD1081" s="14"/>
      <c r="BE1081" s="15"/>
      <c r="BF1081" s="15"/>
      <c r="BG1081" s="15"/>
      <c r="BH1081" s="15"/>
      <c r="BI1081" s="15"/>
      <c r="BJ1081" s="7"/>
      <c r="BK1081" s="7"/>
      <c r="BL1081" s="15"/>
      <c r="BM1081" s="7"/>
      <c r="BN1081" s="7"/>
      <c r="BO1081" s="7"/>
      <c r="BP1081" s="7"/>
      <c r="BQ1081" s="7"/>
      <c r="BR1081" s="7"/>
      <c r="BS1081" s="7"/>
      <c r="BT1081" s="7"/>
      <c r="BU1081" s="7"/>
      <c r="BV1081" s="7"/>
      <c r="BW1081" s="7"/>
      <c r="BX1081" s="7"/>
      <c r="BY1081" s="7"/>
      <c r="BZ1081" s="7"/>
      <c r="CA1081" s="7"/>
      <c r="CB1081" s="7"/>
      <c r="CC1081" s="7"/>
      <c r="CD1081" s="7"/>
      <c r="CE1081" s="7"/>
      <c r="CF1081" s="7"/>
      <c r="CG1081" s="7"/>
      <c r="CH1081" s="7"/>
      <c r="CI1081" s="7"/>
      <c r="CJ1081" s="7"/>
      <c r="CK1081" s="7"/>
      <c r="CL1081" s="7"/>
      <c r="CM1081" s="7"/>
      <c r="CN1081" s="7"/>
      <c r="CO1081" s="7"/>
      <c r="CP1081" s="7"/>
      <c r="CQ1081" s="7"/>
      <c r="CR1081" s="7"/>
      <c r="CS1081" s="7"/>
      <c r="CT1081" s="7"/>
      <c r="CU1081" s="7"/>
      <c r="CV1081" s="7"/>
      <c r="CW1081" s="7"/>
      <c r="CX1081" s="7"/>
      <c r="CY1081" s="7"/>
      <c r="CZ1081" s="7"/>
      <c r="DA1081" s="7"/>
      <c r="DB1081" s="7"/>
      <c r="DC1081" s="7"/>
      <c r="DD1081" s="7"/>
      <c r="DE1081" s="7"/>
      <c r="DF1081" s="7"/>
      <c r="DG1081" s="7"/>
      <c r="DH1081" s="7"/>
      <c r="DI1081" s="7"/>
      <c r="DJ1081" s="7"/>
      <c r="DK1081" s="7"/>
      <c r="DL1081" s="7"/>
      <c r="DM1081" s="7"/>
      <c r="DN1081" s="7"/>
      <c r="DO1081" s="7"/>
      <c r="DP1081" s="7"/>
      <c r="DQ1081" s="7"/>
      <c r="DR1081" s="7"/>
      <c r="DS1081" s="7"/>
      <c r="DT1081" s="7"/>
      <c r="DU1081" s="7"/>
      <c r="DV1081" s="7"/>
      <c r="DW1081" s="7"/>
      <c r="DX1081" s="7"/>
      <c r="DY1081" s="7"/>
      <c r="DZ1081" s="7"/>
      <c r="EA1081" s="7"/>
      <c r="EB1081" s="7"/>
      <c r="EC1081" s="7"/>
      <c r="ED1081" s="7"/>
      <c r="EE1081" s="7"/>
      <c r="EF1081" s="7"/>
      <c r="EG1081" s="7"/>
      <c r="EH1081" s="7"/>
      <c r="EI1081" s="7"/>
      <c r="EJ1081" s="7"/>
      <c r="EK1081" s="7"/>
      <c r="EL1081" s="7"/>
      <c r="EM1081" s="7"/>
      <c r="EN1081" s="7"/>
      <c r="EO1081" s="7"/>
      <c r="EP1081" s="7"/>
      <c r="EQ1081" s="7"/>
      <c r="ER1081" s="7"/>
      <c r="ES1081" s="7"/>
      <c r="ET1081" s="7"/>
      <c r="EU1081" s="7"/>
      <c r="EV1081" s="7"/>
      <c r="EW1081" s="7"/>
      <c r="EX1081" s="7"/>
      <c r="EY1081" s="7"/>
      <c r="EZ1081" s="7"/>
      <c r="FA1081" s="7"/>
      <c r="FB1081" s="7"/>
      <c r="FC1081" s="7"/>
      <c r="FD1081" s="7"/>
      <c r="FE1081" s="7"/>
      <c r="FF1081" s="7"/>
      <c r="FG1081" s="7"/>
      <c r="FH1081" s="7"/>
      <c r="FI1081" s="7"/>
      <c r="FJ1081" s="7"/>
      <c r="FK1081" s="7"/>
      <c r="FL1081" s="7"/>
      <c r="FM1081" s="7"/>
      <c r="FN1081" s="7"/>
      <c r="FO1081" s="7"/>
      <c r="FP1081" s="7"/>
      <c r="FQ1081" s="7"/>
      <c r="FR1081" s="7"/>
      <c r="FS1081" s="7"/>
      <c r="FT1081" s="7"/>
      <c r="FU1081" s="7"/>
      <c r="FV1081" s="7"/>
      <c r="FW1081" s="7"/>
      <c r="FX1081" s="7"/>
      <c r="FY1081" s="7"/>
      <c r="FZ1081" s="7"/>
      <c r="GA1081" s="7"/>
      <c r="GB1081" s="7"/>
      <c r="GC1081" s="7"/>
      <c r="GD1081" s="7"/>
      <c r="GE1081" s="7"/>
      <c r="GF1081" s="7"/>
      <c r="GG1081" s="7"/>
      <c r="GH1081" s="7"/>
      <c r="GI1081" s="7"/>
      <c r="GJ1081" s="7"/>
      <c r="GK1081" s="7"/>
      <c r="GL1081" s="7"/>
      <c r="GM1081" s="7"/>
      <c r="GN1081" s="7"/>
      <c r="GO1081" s="7"/>
      <c r="GP1081" s="7"/>
      <c r="GQ1081" s="7"/>
      <c r="GR1081" s="7"/>
      <c r="GS1081" s="7"/>
      <c r="GT1081" s="7"/>
      <c r="GU1081" s="7"/>
      <c r="GV1081" s="7"/>
      <c r="GW1081" s="7"/>
      <c r="GX1081" s="7"/>
      <c r="GY1081" s="7"/>
      <c r="GZ1081" s="7"/>
      <c r="HA1081" s="7"/>
      <c r="HB1081" s="7"/>
      <c r="HC1081" s="7"/>
      <c r="HD1081" s="7"/>
      <c r="HE1081" s="7"/>
      <c r="HF1081" s="7"/>
      <c r="HG1081" s="7"/>
      <c r="HH1081" s="7"/>
      <c r="HI1081" s="7"/>
      <c r="HJ1081" s="7"/>
      <c r="HK1081" s="7"/>
      <c r="HL1081" s="7"/>
      <c r="HM1081" s="7"/>
      <c r="HN1081" s="7"/>
      <c r="HO1081" s="7"/>
      <c r="HP1081" s="7"/>
      <c r="HQ1081" s="7"/>
      <c r="HR1081" s="7"/>
      <c r="HS1081" s="7"/>
      <c r="HT1081" s="7"/>
      <c r="HU1081" s="7"/>
      <c r="HV1081" s="7"/>
      <c r="HW1081" s="7"/>
      <c r="HX1081" s="7"/>
      <c r="HY1081" s="7"/>
      <c r="HZ1081" s="7"/>
      <c r="IA1081" s="7"/>
      <c r="IB1081" s="7"/>
      <c r="IC1081" s="7"/>
      <c r="ID1081" s="7"/>
      <c r="IE1081" s="7"/>
      <c r="IF1081" s="7"/>
      <c r="IG1081" s="7"/>
      <c r="IH1081" s="7"/>
      <c r="II1081" s="7"/>
      <c r="IJ1081" s="7"/>
      <c r="IK1081" s="7"/>
      <c r="IL1081" s="7"/>
      <c r="IM1081" s="7"/>
      <c r="IN1081" s="7"/>
      <c r="IO1081" s="7"/>
      <c r="IP1081" s="7"/>
      <c r="IQ1081" s="7"/>
    </row>
    <row r="1082" spans="2:251">
      <c r="B1082" s="65"/>
      <c r="C1082" s="15"/>
      <c r="D1082" s="15"/>
      <c r="F1082" s="15"/>
      <c r="G1082" s="14"/>
      <c r="H1082" s="14"/>
      <c r="I1082" s="14"/>
      <c r="J1082" s="15"/>
      <c r="K1082" s="14"/>
      <c r="L1082" s="15"/>
      <c r="M1082" s="15"/>
      <c r="N1082" s="15"/>
      <c r="O1082" s="15"/>
      <c r="P1082" s="15"/>
      <c r="Q1082" s="14"/>
      <c r="R1082" s="15"/>
      <c r="S1082" s="15"/>
      <c r="T1082" s="15"/>
      <c r="U1082" s="15"/>
      <c r="V1082" s="15"/>
      <c r="W1082" s="18"/>
      <c r="X1082" s="15"/>
      <c r="Y1082" s="15"/>
      <c r="Z1082" s="18"/>
      <c r="AA1082" s="15"/>
      <c r="AB1082" s="15"/>
      <c r="AC1082" s="18"/>
      <c r="AD1082" s="16"/>
      <c r="AE1082" s="16"/>
      <c r="AF1082" s="11"/>
      <c r="AG1082" s="15"/>
      <c r="AH1082" s="15"/>
      <c r="AI1082" s="18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4"/>
      <c r="AV1082" s="15"/>
      <c r="AW1082" s="15"/>
      <c r="AX1082" s="15"/>
      <c r="AY1082" s="15"/>
      <c r="AZ1082" s="15"/>
      <c r="BA1082" s="15"/>
      <c r="BB1082" s="15"/>
      <c r="BC1082" s="15"/>
      <c r="BD1082" s="14"/>
      <c r="BE1082" s="15"/>
      <c r="BF1082" s="15"/>
      <c r="BG1082" s="16"/>
      <c r="BH1082" s="15"/>
      <c r="BI1082" s="15"/>
      <c r="BJ1082" s="7"/>
      <c r="BK1082" s="7"/>
      <c r="BL1082" s="15"/>
      <c r="BM1082" s="7"/>
      <c r="BN1082" s="7"/>
      <c r="BO1082" s="7"/>
      <c r="BP1082" s="7"/>
      <c r="BQ1082" s="7"/>
      <c r="BR1082" s="7"/>
      <c r="BS1082" s="7"/>
      <c r="BT1082" s="7"/>
      <c r="BU1082" s="7"/>
      <c r="BV1082" s="7"/>
      <c r="BW1082" s="7"/>
      <c r="BX1082" s="7"/>
      <c r="BY1082" s="7"/>
      <c r="BZ1082" s="7"/>
      <c r="CA1082" s="7"/>
      <c r="CB1082" s="7"/>
      <c r="CC1082" s="7"/>
      <c r="CD1082" s="7"/>
      <c r="CE1082" s="7"/>
      <c r="CF1082" s="7"/>
      <c r="CG1082" s="7"/>
      <c r="CH1082" s="7"/>
      <c r="CI1082" s="7"/>
      <c r="CJ1082" s="7"/>
      <c r="CK1082" s="7"/>
      <c r="CL1082" s="7"/>
      <c r="CM1082" s="7"/>
      <c r="CN1082" s="7"/>
      <c r="CO1082" s="7"/>
      <c r="CP1082" s="7"/>
      <c r="CQ1082" s="7"/>
      <c r="CR1082" s="7"/>
      <c r="CS1082" s="7"/>
      <c r="CT1082" s="7"/>
      <c r="CU1082" s="7"/>
      <c r="CV1082" s="7"/>
      <c r="CW1082" s="7"/>
      <c r="CX1082" s="7"/>
      <c r="CY1082" s="7"/>
      <c r="CZ1082" s="7"/>
      <c r="DA1082" s="7"/>
      <c r="DB1082" s="7"/>
      <c r="DC1082" s="7"/>
      <c r="DD1082" s="7"/>
      <c r="DE1082" s="7"/>
      <c r="DF1082" s="7"/>
      <c r="DG1082" s="7"/>
      <c r="DH1082" s="7"/>
      <c r="DI1082" s="7"/>
      <c r="DJ1082" s="7"/>
      <c r="DK1082" s="7"/>
      <c r="DL1082" s="7"/>
      <c r="DM1082" s="7"/>
      <c r="DN1082" s="7"/>
      <c r="DO1082" s="7"/>
      <c r="DP1082" s="7"/>
      <c r="DQ1082" s="7"/>
      <c r="DR1082" s="7"/>
      <c r="DS1082" s="7"/>
      <c r="DT1082" s="7"/>
      <c r="DU1082" s="7"/>
      <c r="DV1082" s="7"/>
      <c r="DW1082" s="7"/>
      <c r="DX1082" s="7"/>
      <c r="DY1082" s="7"/>
      <c r="DZ1082" s="7"/>
      <c r="EA1082" s="7"/>
      <c r="EB1082" s="7"/>
      <c r="EC1082" s="7"/>
      <c r="ED1082" s="7"/>
      <c r="EE1082" s="7"/>
      <c r="EF1082" s="7"/>
      <c r="EG1082" s="7"/>
      <c r="EH1082" s="7"/>
      <c r="EI1082" s="7"/>
      <c r="EJ1082" s="7"/>
      <c r="EK1082" s="7"/>
      <c r="EL1082" s="7"/>
      <c r="EM1082" s="7"/>
      <c r="EN1082" s="7"/>
      <c r="EO1082" s="7"/>
      <c r="EP1082" s="7"/>
      <c r="EQ1082" s="7"/>
      <c r="ER1082" s="7"/>
      <c r="ES1082" s="7"/>
      <c r="ET1082" s="7"/>
      <c r="EU1082" s="7"/>
      <c r="EV1082" s="7"/>
      <c r="EW1082" s="7"/>
      <c r="EX1082" s="7"/>
      <c r="EY1082" s="7"/>
      <c r="EZ1082" s="7"/>
      <c r="FA1082" s="7"/>
      <c r="FB1082" s="7"/>
      <c r="FC1082" s="7"/>
      <c r="FD1082" s="7"/>
      <c r="FE1082" s="7"/>
      <c r="FF1082" s="7"/>
      <c r="FG1082" s="7"/>
      <c r="FH1082" s="7"/>
      <c r="FI1082" s="7"/>
      <c r="FJ1082" s="7"/>
      <c r="FK1082" s="7"/>
      <c r="FL1082" s="7"/>
      <c r="FM1082" s="7"/>
      <c r="FN1082" s="7"/>
      <c r="FO1082" s="7"/>
      <c r="FP1082" s="7"/>
      <c r="FQ1082" s="7"/>
      <c r="FR1082" s="7"/>
      <c r="FS1082" s="7"/>
      <c r="FT1082" s="7"/>
      <c r="FU1082" s="7"/>
      <c r="FV1082" s="7"/>
      <c r="FW1082" s="7"/>
      <c r="FX1082" s="7"/>
      <c r="FY1082" s="7"/>
      <c r="FZ1082" s="7"/>
      <c r="GA1082" s="7"/>
      <c r="GB1082" s="7"/>
      <c r="GC1082" s="7"/>
      <c r="GD1082" s="7"/>
      <c r="GE1082" s="7"/>
      <c r="GF1082" s="7"/>
      <c r="GG1082" s="7"/>
      <c r="GH1082" s="7"/>
      <c r="GI1082" s="7"/>
      <c r="GJ1082" s="7"/>
      <c r="GK1082" s="7"/>
      <c r="GL1082" s="7"/>
      <c r="GM1082" s="7"/>
      <c r="GN1082" s="7"/>
      <c r="GO1082" s="7"/>
      <c r="GP1082" s="7"/>
      <c r="GQ1082" s="7"/>
      <c r="GR1082" s="7"/>
      <c r="GS1082" s="7"/>
      <c r="GT1082" s="7"/>
      <c r="GU1082" s="7"/>
      <c r="GV1082" s="7"/>
      <c r="GW1082" s="7"/>
      <c r="GX1082" s="7"/>
      <c r="GY1082" s="7"/>
      <c r="GZ1082" s="7"/>
      <c r="HA1082" s="7"/>
      <c r="HB1082" s="7"/>
      <c r="HC1082" s="7"/>
      <c r="HD1082" s="7"/>
      <c r="HE1082" s="7"/>
      <c r="HF1082" s="7"/>
      <c r="HG1082" s="7"/>
      <c r="HH1082" s="7"/>
      <c r="HI1082" s="7"/>
      <c r="HJ1082" s="7"/>
      <c r="HK1082" s="7"/>
      <c r="HL1082" s="7"/>
      <c r="HM1082" s="7"/>
      <c r="HN1082" s="7"/>
      <c r="HO1082" s="7"/>
      <c r="HP1082" s="7"/>
      <c r="HQ1082" s="7"/>
      <c r="HR1082" s="7"/>
      <c r="HS1082" s="7"/>
      <c r="HT1082" s="7"/>
      <c r="HU1082" s="7"/>
      <c r="HV1082" s="7"/>
      <c r="HW1082" s="7"/>
      <c r="HX1082" s="7"/>
      <c r="HY1082" s="7"/>
      <c r="HZ1082" s="7"/>
      <c r="IA1082" s="7"/>
      <c r="IB1082" s="7"/>
      <c r="IC1082" s="7"/>
      <c r="ID1082" s="7"/>
      <c r="IE1082" s="7"/>
      <c r="IF1082" s="7"/>
      <c r="IG1082" s="7"/>
      <c r="IH1082" s="7"/>
      <c r="II1082" s="7"/>
      <c r="IJ1082" s="7"/>
      <c r="IK1082" s="7"/>
      <c r="IL1082" s="7"/>
      <c r="IM1082" s="7"/>
      <c r="IN1082" s="7"/>
      <c r="IO1082" s="7"/>
      <c r="IP1082" s="7"/>
      <c r="IQ1082" s="7"/>
    </row>
    <row r="1083" spans="2:251">
      <c r="B1083" s="65"/>
      <c r="C1083" s="15"/>
      <c r="D1083" s="15"/>
      <c r="F1083" s="15"/>
      <c r="G1083" s="14"/>
      <c r="H1083" s="14"/>
      <c r="I1083" s="14"/>
      <c r="J1083" s="15"/>
      <c r="K1083" s="14"/>
      <c r="L1083" s="15"/>
      <c r="M1083" s="15"/>
      <c r="N1083" s="15"/>
      <c r="O1083" s="15"/>
      <c r="P1083" s="15"/>
      <c r="Q1083" s="14"/>
      <c r="R1083" s="15"/>
      <c r="S1083" s="15"/>
      <c r="T1083" s="15"/>
      <c r="U1083" s="15"/>
      <c r="V1083" s="15"/>
      <c r="W1083" s="18"/>
      <c r="X1083" s="15"/>
      <c r="Y1083" s="15"/>
      <c r="Z1083" s="18"/>
      <c r="AA1083" s="15"/>
      <c r="AB1083" s="15"/>
      <c r="AC1083" s="18"/>
      <c r="AD1083" s="16"/>
      <c r="AE1083" s="16"/>
      <c r="AF1083" s="11"/>
      <c r="AG1083" s="15"/>
      <c r="AH1083" s="15"/>
      <c r="AI1083" s="18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4"/>
      <c r="AV1083" s="15"/>
      <c r="AW1083" s="15"/>
      <c r="AX1083" s="15"/>
      <c r="AY1083" s="15"/>
      <c r="AZ1083" s="15"/>
      <c r="BA1083" s="15"/>
      <c r="BB1083" s="15"/>
      <c r="BC1083" s="15"/>
      <c r="BD1083" s="14"/>
      <c r="BE1083" s="15"/>
      <c r="BF1083" s="15"/>
      <c r="BG1083" s="16"/>
      <c r="BH1083" s="15"/>
      <c r="BI1083" s="15"/>
      <c r="BJ1083" s="7"/>
      <c r="BK1083" s="7"/>
      <c r="BL1083" s="15"/>
      <c r="BM1083" s="7"/>
      <c r="BN1083" s="7"/>
      <c r="BO1083" s="7"/>
      <c r="BP1083" s="7"/>
      <c r="BQ1083" s="7"/>
      <c r="BR1083" s="7"/>
      <c r="BS1083" s="7"/>
      <c r="BT1083" s="7"/>
      <c r="BU1083" s="7"/>
      <c r="BV1083" s="7"/>
      <c r="BW1083" s="7"/>
      <c r="BX1083" s="7"/>
      <c r="BY1083" s="7"/>
      <c r="BZ1083" s="7"/>
      <c r="CA1083" s="7"/>
      <c r="CB1083" s="7"/>
      <c r="CC1083" s="7"/>
      <c r="CD1083" s="7"/>
      <c r="CE1083" s="7"/>
      <c r="CF1083" s="7"/>
      <c r="CG1083" s="7"/>
      <c r="CH1083" s="7"/>
      <c r="CI1083" s="7"/>
      <c r="CJ1083" s="7"/>
      <c r="CK1083" s="7"/>
      <c r="CL1083" s="7"/>
      <c r="CM1083" s="7"/>
      <c r="CN1083" s="7"/>
      <c r="CO1083" s="7"/>
      <c r="CP1083" s="7"/>
      <c r="CQ1083" s="7"/>
      <c r="CR1083" s="7"/>
      <c r="CS1083" s="7"/>
      <c r="CT1083" s="7"/>
      <c r="CU1083" s="7"/>
      <c r="CV1083" s="7"/>
      <c r="CW1083" s="7"/>
      <c r="CX1083" s="7"/>
      <c r="CY1083" s="7"/>
      <c r="CZ1083" s="7"/>
      <c r="DA1083" s="7"/>
      <c r="DB1083" s="7"/>
      <c r="DC1083" s="7"/>
      <c r="DD1083" s="7"/>
      <c r="DE1083" s="7"/>
      <c r="DF1083" s="7"/>
      <c r="DG1083" s="7"/>
      <c r="DH1083" s="7"/>
      <c r="DI1083" s="7"/>
      <c r="DJ1083" s="7"/>
      <c r="DK1083" s="7"/>
      <c r="DL1083" s="7"/>
      <c r="DM1083" s="7"/>
      <c r="DN1083" s="7"/>
      <c r="DO1083" s="7"/>
      <c r="DP1083" s="7"/>
      <c r="DQ1083" s="7"/>
      <c r="DR1083" s="7"/>
      <c r="DS1083" s="7"/>
      <c r="DT1083" s="7"/>
      <c r="DU1083" s="7"/>
      <c r="DV1083" s="7"/>
      <c r="DW1083" s="7"/>
      <c r="DX1083" s="7"/>
      <c r="DY1083" s="7"/>
      <c r="DZ1083" s="7"/>
      <c r="EA1083" s="7"/>
      <c r="EB1083" s="7"/>
      <c r="EC1083" s="7"/>
      <c r="ED1083" s="7"/>
      <c r="EE1083" s="7"/>
      <c r="EF1083" s="7"/>
      <c r="EG1083" s="7"/>
      <c r="EH1083" s="7"/>
      <c r="EI1083" s="7"/>
      <c r="EJ1083" s="7"/>
      <c r="EK1083" s="7"/>
      <c r="EL1083" s="7"/>
      <c r="EM1083" s="7"/>
      <c r="EN1083" s="7"/>
      <c r="EO1083" s="7"/>
      <c r="EP1083" s="7"/>
      <c r="EQ1083" s="7"/>
      <c r="ER1083" s="7"/>
      <c r="ES1083" s="7"/>
      <c r="ET1083" s="7"/>
      <c r="EU1083" s="7"/>
      <c r="EV1083" s="7"/>
      <c r="EW1083" s="7"/>
      <c r="EX1083" s="7"/>
      <c r="EY1083" s="7"/>
      <c r="EZ1083" s="7"/>
      <c r="FA1083" s="7"/>
      <c r="FB1083" s="7"/>
      <c r="FC1083" s="7"/>
      <c r="FD1083" s="7"/>
      <c r="FE1083" s="7"/>
      <c r="FF1083" s="7"/>
      <c r="FG1083" s="7"/>
      <c r="FH1083" s="7"/>
      <c r="FI1083" s="7"/>
      <c r="FJ1083" s="7"/>
      <c r="FK1083" s="7"/>
      <c r="FL1083" s="7"/>
      <c r="FM1083" s="7"/>
      <c r="FN1083" s="7"/>
      <c r="FO1083" s="7"/>
      <c r="FP1083" s="7"/>
      <c r="FQ1083" s="7"/>
      <c r="FR1083" s="7"/>
      <c r="FS1083" s="7"/>
      <c r="FT1083" s="7"/>
      <c r="FU1083" s="7"/>
      <c r="FV1083" s="7"/>
      <c r="FW1083" s="7"/>
      <c r="FX1083" s="7"/>
      <c r="FY1083" s="7"/>
      <c r="FZ1083" s="7"/>
      <c r="GA1083" s="7"/>
      <c r="GB1083" s="7"/>
      <c r="GC1083" s="7"/>
      <c r="GD1083" s="7"/>
      <c r="GE1083" s="7"/>
      <c r="GF1083" s="7"/>
      <c r="GG1083" s="7"/>
      <c r="GH1083" s="7"/>
      <c r="GI1083" s="7"/>
      <c r="GJ1083" s="7"/>
      <c r="GK1083" s="7"/>
      <c r="GL1083" s="7"/>
      <c r="GM1083" s="7"/>
      <c r="GN1083" s="7"/>
      <c r="GO1083" s="7"/>
      <c r="GP1083" s="7"/>
      <c r="GQ1083" s="7"/>
      <c r="GR1083" s="7"/>
      <c r="GS1083" s="7"/>
      <c r="GT1083" s="7"/>
      <c r="GU1083" s="7"/>
      <c r="GV1083" s="7"/>
      <c r="GW1083" s="7"/>
      <c r="GX1083" s="7"/>
      <c r="GY1083" s="7"/>
      <c r="GZ1083" s="7"/>
      <c r="HA1083" s="7"/>
      <c r="HB1083" s="7"/>
      <c r="HC1083" s="7"/>
      <c r="HD1083" s="7"/>
      <c r="HE1083" s="7"/>
      <c r="HF1083" s="7"/>
      <c r="HG1083" s="7"/>
      <c r="HH1083" s="7"/>
      <c r="HI1083" s="7"/>
      <c r="HJ1083" s="7"/>
      <c r="HK1083" s="7"/>
      <c r="HL1083" s="7"/>
      <c r="HM1083" s="7"/>
      <c r="HN1083" s="7"/>
      <c r="HO1083" s="7"/>
      <c r="HP1083" s="7"/>
      <c r="HQ1083" s="7"/>
      <c r="HR1083" s="7"/>
      <c r="HS1083" s="7"/>
      <c r="HT1083" s="7"/>
      <c r="HU1083" s="7"/>
      <c r="HV1083" s="7"/>
      <c r="HW1083" s="7"/>
      <c r="HX1083" s="7"/>
      <c r="HY1083" s="7"/>
      <c r="HZ1083" s="7"/>
      <c r="IA1083" s="7"/>
      <c r="IB1083" s="7"/>
      <c r="IC1083" s="7"/>
      <c r="ID1083" s="7"/>
      <c r="IE1083" s="7"/>
      <c r="IF1083" s="7"/>
      <c r="IG1083" s="7"/>
      <c r="IH1083" s="7"/>
      <c r="II1083" s="7"/>
      <c r="IJ1083" s="7"/>
      <c r="IK1083" s="7"/>
      <c r="IL1083" s="7"/>
      <c r="IM1083" s="7"/>
      <c r="IN1083" s="7"/>
      <c r="IO1083" s="7"/>
      <c r="IP1083" s="7"/>
      <c r="IQ1083" s="7"/>
    </row>
    <row r="1084" spans="2:251">
      <c r="B1084" s="65"/>
      <c r="C1084" s="15"/>
      <c r="D1084" s="15"/>
      <c r="F1084" s="15"/>
      <c r="G1084" s="14"/>
      <c r="H1084" s="14"/>
      <c r="I1084" s="14"/>
      <c r="J1084" s="15"/>
      <c r="K1084" s="14"/>
      <c r="L1084" s="15"/>
      <c r="M1084" s="15"/>
      <c r="N1084" s="15"/>
      <c r="O1084" s="15"/>
      <c r="P1084" s="15"/>
      <c r="Q1084" s="14"/>
      <c r="R1084" s="15"/>
      <c r="S1084" s="15"/>
      <c r="T1084" s="15"/>
      <c r="U1084" s="15"/>
      <c r="V1084" s="15"/>
      <c r="W1084" s="18"/>
      <c r="X1084" s="15"/>
      <c r="Y1084" s="15"/>
      <c r="Z1084" s="18"/>
      <c r="AA1084" s="15"/>
      <c r="AB1084" s="15"/>
      <c r="AC1084" s="18"/>
      <c r="AD1084" s="16"/>
      <c r="AE1084" s="16"/>
      <c r="AF1084" s="11"/>
      <c r="AG1084" s="15"/>
      <c r="AH1084" s="15"/>
      <c r="AI1084" s="18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4"/>
      <c r="AV1084" s="15"/>
      <c r="AW1084" s="15"/>
      <c r="AX1084" s="15"/>
      <c r="AY1084" s="15"/>
      <c r="AZ1084" s="15"/>
      <c r="BA1084" s="15"/>
      <c r="BB1084" s="15"/>
      <c r="BC1084" s="15"/>
      <c r="BD1084" s="14"/>
      <c r="BE1084" s="15"/>
      <c r="BF1084" s="15"/>
      <c r="BG1084" s="16"/>
      <c r="BH1084" s="15"/>
      <c r="BI1084" s="15"/>
      <c r="BJ1084" s="7"/>
      <c r="BK1084" s="7"/>
      <c r="BL1084" s="15"/>
      <c r="BM1084" s="7"/>
      <c r="BN1084" s="7"/>
      <c r="BO1084" s="7"/>
      <c r="BP1084" s="7"/>
      <c r="BQ1084" s="7"/>
      <c r="BR1084" s="7"/>
      <c r="BS1084" s="7"/>
      <c r="BT1084" s="7"/>
      <c r="BU1084" s="7"/>
      <c r="BV1084" s="7"/>
      <c r="BW1084" s="7"/>
      <c r="BX1084" s="7"/>
      <c r="BY1084" s="7"/>
      <c r="BZ1084" s="7"/>
      <c r="CA1084" s="7"/>
      <c r="CB1084" s="7"/>
      <c r="CC1084" s="7"/>
      <c r="CD1084" s="7"/>
      <c r="CE1084" s="7"/>
      <c r="CF1084" s="7"/>
      <c r="CG1084" s="7"/>
      <c r="CH1084" s="7"/>
      <c r="CI1084" s="7"/>
      <c r="CJ1084" s="7"/>
      <c r="CK1084" s="7"/>
      <c r="CL1084" s="7"/>
      <c r="CM1084" s="7"/>
      <c r="CN1084" s="7"/>
      <c r="CO1084" s="7"/>
      <c r="CP1084" s="7"/>
      <c r="CQ1084" s="7"/>
      <c r="CR1084" s="7"/>
      <c r="CS1084" s="7"/>
      <c r="CT1084" s="7"/>
      <c r="CU1084" s="7"/>
      <c r="CV1084" s="7"/>
      <c r="CW1084" s="7"/>
      <c r="CX1084" s="7"/>
      <c r="CY1084" s="7"/>
      <c r="CZ1084" s="7"/>
      <c r="DA1084" s="7"/>
      <c r="DB1084" s="7"/>
      <c r="DC1084" s="7"/>
      <c r="DD1084" s="7"/>
      <c r="DE1084" s="7"/>
      <c r="DF1084" s="7"/>
      <c r="DG1084" s="7"/>
      <c r="DH1084" s="7"/>
      <c r="DI1084" s="7"/>
      <c r="DJ1084" s="7"/>
      <c r="DK1084" s="7"/>
      <c r="DL1084" s="7"/>
      <c r="DM1084" s="7"/>
      <c r="DN1084" s="7"/>
      <c r="DO1084" s="7"/>
      <c r="DP1084" s="7"/>
      <c r="DQ1084" s="7"/>
      <c r="DR1084" s="7"/>
      <c r="DS1084" s="7"/>
      <c r="DT1084" s="7"/>
      <c r="DU1084" s="7"/>
      <c r="DV1084" s="7"/>
      <c r="DW1084" s="7"/>
      <c r="DX1084" s="7"/>
      <c r="DY1084" s="7"/>
      <c r="DZ1084" s="7"/>
      <c r="EA1084" s="7"/>
      <c r="EB1084" s="7"/>
      <c r="EC1084" s="7"/>
      <c r="ED1084" s="7"/>
      <c r="EE1084" s="7"/>
      <c r="EF1084" s="7"/>
      <c r="EG1084" s="7"/>
      <c r="EH1084" s="7"/>
      <c r="EI1084" s="7"/>
      <c r="EJ1084" s="7"/>
      <c r="EK1084" s="7"/>
      <c r="EL1084" s="7"/>
      <c r="EM1084" s="7"/>
      <c r="EN1084" s="7"/>
      <c r="EO1084" s="7"/>
      <c r="EP1084" s="7"/>
      <c r="EQ1084" s="7"/>
      <c r="ER1084" s="7"/>
      <c r="ES1084" s="7"/>
      <c r="ET1084" s="7"/>
      <c r="EU1084" s="7"/>
      <c r="EV1084" s="7"/>
      <c r="EW1084" s="7"/>
      <c r="EX1084" s="7"/>
      <c r="EY1084" s="7"/>
      <c r="EZ1084" s="7"/>
      <c r="FA1084" s="7"/>
      <c r="FB1084" s="7"/>
      <c r="FC1084" s="7"/>
      <c r="FD1084" s="7"/>
      <c r="FE1084" s="7"/>
      <c r="FF1084" s="7"/>
      <c r="FG1084" s="7"/>
      <c r="FH1084" s="7"/>
      <c r="FI1084" s="7"/>
      <c r="FJ1084" s="7"/>
      <c r="FK1084" s="7"/>
      <c r="FL1084" s="7"/>
      <c r="FM1084" s="7"/>
      <c r="FN1084" s="7"/>
      <c r="FO1084" s="7"/>
      <c r="FP1084" s="7"/>
      <c r="FQ1084" s="7"/>
      <c r="FR1084" s="7"/>
      <c r="FS1084" s="7"/>
      <c r="FT1084" s="7"/>
      <c r="FU1084" s="7"/>
      <c r="FV1084" s="7"/>
      <c r="FW1084" s="7"/>
      <c r="FX1084" s="7"/>
      <c r="FY1084" s="7"/>
      <c r="FZ1084" s="7"/>
      <c r="GA1084" s="7"/>
      <c r="GB1084" s="7"/>
      <c r="GC1084" s="7"/>
      <c r="GD1084" s="7"/>
      <c r="GE1084" s="7"/>
      <c r="GF1084" s="7"/>
      <c r="GG1084" s="7"/>
      <c r="GH1084" s="7"/>
      <c r="GI1084" s="7"/>
      <c r="GJ1084" s="7"/>
      <c r="GK1084" s="7"/>
      <c r="GL1084" s="7"/>
      <c r="GM1084" s="7"/>
      <c r="GN1084" s="7"/>
      <c r="GO1084" s="7"/>
      <c r="GP1084" s="7"/>
      <c r="GQ1084" s="7"/>
      <c r="GR1084" s="7"/>
      <c r="GS1084" s="7"/>
      <c r="GT1084" s="7"/>
      <c r="GU1084" s="7"/>
      <c r="GV1084" s="7"/>
      <c r="GW1084" s="7"/>
      <c r="GX1084" s="7"/>
      <c r="GY1084" s="7"/>
      <c r="GZ1084" s="7"/>
      <c r="HA1084" s="7"/>
      <c r="HB1084" s="7"/>
      <c r="HC1084" s="7"/>
      <c r="HD1084" s="7"/>
      <c r="HE1084" s="7"/>
      <c r="HF1084" s="7"/>
      <c r="HG1084" s="7"/>
      <c r="HH1084" s="7"/>
      <c r="HI1084" s="7"/>
      <c r="HJ1084" s="7"/>
      <c r="HK1084" s="7"/>
      <c r="HL1084" s="7"/>
      <c r="HM1084" s="7"/>
      <c r="HN1084" s="7"/>
      <c r="HO1084" s="7"/>
      <c r="HP1084" s="7"/>
      <c r="HQ1084" s="7"/>
      <c r="HR1084" s="7"/>
      <c r="HS1084" s="7"/>
      <c r="HT1084" s="7"/>
      <c r="HU1084" s="7"/>
      <c r="HV1084" s="7"/>
      <c r="HW1084" s="7"/>
      <c r="HX1084" s="7"/>
      <c r="HY1084" s="7"/>
      <c r="HZ1084" s="7"/>
      <c r="IA1084" s="7"/>
      <c r="IB1084" s="7"/>
      <c r="IC1084" s="7"/>
      <c r="ID1084" s="7"/>
      <c r="IE1084" s="7"/>
      <c r="IF1084" s="7"/>
      <c r="IG1084" s="7"/>
      <c r="IH1084" s="7"/>
      <c r="II1084" s="7"/>
      <c r="IJ1084" s="7"/>
      <c r="IK1084" s="7"/>
      <c r="IL1084" s="7"/>
      <c r="IM1084" s="7"/>
      <c r="IN1084" s="7"/>
      <c r="IO1084" s="7"/>
      <c r="IP1084" s="7"/>
      <c r="IQ1084" s="7"/>
    </row>
    <row r="1085" spans="2:251">
      <c r="B1085" s="65"/>
      <c r="C1085" s="15"/>
      <c r="D1085" s="15"/>
      <c r="F1085" s="15"/>
      <c r="G1085" s="14"/>
      <c r="H1085" s="14"/>
      <c r="I1085" s="14"/>
      <c r="J1085" s="15"/>
      <c r="K1085" s="14"/>
      <c r="L1085" s="15"/>
      <c r="M1085" s="15"/>
      <c r="N1085" s="15"/>
      <c r="O1085" s="15"/>
      <c r="P1085" s="15"/>
      <c r="Q1085" s="14"/>
      <c r="R1085" s="15"/>
      <c r="S1085" s="15"/>
      <c r="T1085" s="15"/>
      <c r="U1085" s="15"/>
      <c r="V1085" s="15"/>
      <c r="W1085" s="18"/>
      <c r="X1085" s="15"/>
      <c r="Y1085" s="15"/>
      <c r="Z1085" s="18"/>
      <c r="AA1085" s="15"/>
      <c r="AB1085" s="15"/>
      <c r="AC1085" s="18"/>
      <c r="AD1085" s="16"/>
      <c r="AE1085" s="16"/>
      <c r="AF1085" s="11"/>
      <c r="AG1085" s="15"/>
      <c r="AH1085" s="15"/>
      <c r="AI1085" s="18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4"/>
      <c r="AV1085" s="15"/>
      <c r="AW1085" s="15"/>
      <c r="AX1085" s="15"/>
      <c r="AY1085" s="15"/>
      <c r="AZ1085" s="15"/>
      <c r="BA1085" s="15"/>
      <c r="BB1085" s="15"/>
      <c r="BC1085" s="15"/>
      <c r="BD1085" s="14"/>
      <c r="BE1085" s="15"/>
      <c r="BF1085" s="15"/>
      <c r="BG1085" s="16"/>
      <c r="BH1085" s="15"/>
      <c r="BI1085" s="15"/>
      <c r="BJ1085" s="7"/>
      <c r="BK1085" s="7"/>
      <c r="BL1085" s="15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7"/>
      <c r="BZ1085" s="7"/>
      <c r="CA1085" s="7"/>
      <c r="CB1085" s="7"/>
      <c r="CC1085" s="7"/>
      <c r="CD1085" s="7"/>
      <c r="CE1085" s="7"/>
      <c r="CF1085" s="7"/>
      <c r="CG1085" s="7"/>
      <c r="CH1085" s="7"/>
      <c r="CI1085" s="7"/>
      <c r="CJ1085" s="7"/>
      <c r="CK1085" s="7"/>
      <c r="CL1085" s="7"/>
      <c r="CM1085" s="7"/>
      <c r="CN1085" s="7"/>
      <c r="CO1085" s="7"/>
      <c r="CP1085" s="7"/>
      <c r="CQ1085" s="7"/>
      <c r="CR1085" s="7"/>
      <c r="CS1085" s="7"/>
      <c r="CT1085" s="7"/>
      <c r="CU1085" s="7"/>
      <c r="CV1085" s="7"/>
      <c r="CW1085" s="7"/>
      <c r="CX1085" s="7"/>
      <c r="CY1085" s="7"/>
      <c r="CZ1085" s="7"/>
      <c r="DA1085" s="7"/>
      <c r="DB1085" s="7"/>
      <c r="DC1085" s="7"/>
      <c r="DD1085" s="7"/>
      <c r="DE1085" s="7"/>
      <c r="DF1085" s="7"/>
      <c r="DG1085" s="7"/>
      <c r="DH1085" s="7"/>
      <c r="DI1085" s="7"/>
      <c r="DJ1085" s="7"/>
      <c r="DK1085" s="7"/>
      <c r="DL1085" s="7"/>
      <c r="DM1085" s="7"/>
      <c r="DN1085" s="7"/>
      <c r="DO1085" s="7"/>
      <c r="DP1085" s="7"/>
      <c r="DQ1085" s="7"/>
      <c r="DR1085" s="7"/>
      <c r="DS1085" s="7"/>
      <c r="DT1085" s="7"/>
      <c r="DU1085" s="7"/>
      <c r="DV1085" s="7"/>
      <c r="DW1085" s="7"/>
      <c r="DX1085" s="7"/>
      <c r="DY1085" s="7"/>
      <c r="DZ1085" s="7"/>
      <c r="EA1085" s="7"/>
      <c r="EB1085" s="7"/>
      <c r="EC1085" s="7"/>
      <c r="ED1085" s="7"/>
      <c r="EE1085" s="7"/>
      <c r="EF1085" s="7"/>
      <c r="EG1085" s="7"/>
      <c r="EH1085" s="7"/>
      <c r="EI1085" s="7"/>
      <c r="EJ1085" s="7"/>
      <c r="EK1085" s="7"/>
      <c r="EL1085" s="7"/>
      <c r="EM1085" s="7"/>
      <c r="EN1085" s="7"/>
      <c r="EO1085" s="7"/>
      <c r="EP1085" s="7"/>
      <c r="EQ1085" s="7"/>
      <c r="ER1085" s="7"/>
      <c r="ES1085" s="7"/>
      <c r="ET1085" s="7"/>
      <c r="EU1085" s="7"/>
      <c r="EV1085" s="7"/>
      <c r="EW1085" s="7"/>
      <c r="EX1085" s="7"/>
      <c r="EY1085" s="7"/>
      <c r="EZ1085" s="7"/>
      <c r="FA1085" s="7"/>
      <c r="FB1085" s="7"/>
      <c r="FC1085" s="7"/>
      <c r="FD1085" s="7"/>
      <c r="FE1085" s="7"/>
      <c r="FF1085" s="7"/>
      <c r="FG1085" s="7"/>
      <c r="FH1085" s="7"/>
      <c r="FI1085" s="7"/>
      <c r="FJ1085" s="7"/>
      <c r="FK1085" s="7"/>
      <c r="FL1085" s="7"/>
      <c r="FM1085" s="7"/>
      <c r="FN1085" s="7"/>
      <c r="FO1085" s="7"/>
      <c r="FP1085" s="7"/>
      <c r="FQ1085" s="7"/>
      <c r="FR1085" s="7"/>
      <c r="FS1085" s="7"/>
      <c r="FT1085" s="7"/>
      <c r="FU1085" s="7"/>
      <c r="FV1085" s="7"/>
      <c r="FW1085" s="7"/>
      <c r="FX1085" s="7"/>
      <c r="FY1085" s="7"/>
      <c r="FZ1085" s="7"/>
      <c r="GA1085" s="7"/>
      <c r="GB1085" s="7"/>
      <c r="GC1085" s="7"/>
      <c r="GD1085" s="7"/>
      <c r="GE1085" s="7"/>
      <c r="GF1085" s="7"/>
      <c r="GG1085" s="7"/>
      <c r="GH1085" s="7"/>
      <c r="GI1085" s="7"/>
      <c r="GJ1085" s="7"/>
      <c r="GK1085" s="7"/>
      <c r="GL1085" s="7"/>
      <c r="GM1085" s="7"/>
      <c r="GN1085" s="7"/>
      <c r="GO1085" s="7"/>
      <c r="GP1085" s="7"/>
      <c r="GQ1085" s="7"/>
      <c r="GR1085" s="7"/>
      <c r="GS1085" s="7"/>
      <c r="GT1085" s="7"/>
      <c r="GU1085" s="7"/>
      <c r="GV1085" s="7"/>
      <c r="GW1085" s="7"/>
      <c r="GX1085" s="7"/>
      <c r="GY1085" s="7"/>
      <c r="GZ1085" s="7"/>
      <c r="HA1085" s="7"/>
      <c r="HB1085" s="7"/>
      <c r="HC1085" s="7"/>
      <c r="HD1085" s="7"/>
      <c r="HE1085" s="7"/>
      <c r="HF1085" s="7"/>
      <c r="HG1085" s="7"/>
      <c r="HH1085" s="7"/>
      <c r="HI1085" s="7"/>
      <c r="HJ1085" s="7"/>
      <c r="HK1085" s="7"/>
      <c r="HL1085" s="7"/>
      <c r="HM1085" s="7"/>
      <c r="HN1085" s="7"/>
      <c r="HO1085" s="7"/>
      <c r="HP1085" s="7"/>
      <c r="HQ1085" s="7"/>
      <c r="HR1085" s="7"/>
      <c r="HS1085" s="7"/>
      <c r="HT1085" s="7"/>
      <c r="HU1085" s="7"/>
      <c r="HV1085" s="7"/>
      <c r="HW1085" s="7"/>
      <c r="HX1085" s="7"/>
      <c r="HY1085" s="7"/>
      <c r="HZ1085" s="7"/>
      <c r="IA1085" s="7"/>
      <c r="IB1085" s="7"/>
      <c r="IC1085" s="7"/>
      <c r="ID1085" s="7"/>
      <c r="IE1085" s="7"/>
      <c r="IF1085" s="7"/>
      <c r="IG1085" s="7"/>
      <c r="IH1085" s="7"/>
      <c r="II1085" s="7"/>
      <c r="IJ1085" s="7"/>
      <c r="IK1085" s="7"/>
      <c r="IL1085" s="7"/>
      <c r="IM1085" s="7"/>
      <c r="IN1085" s="7"/>
      <c r="IO1085" s="7"/>
      <c r="IP1085" s="7"/>
      <c r="IQ1085" s="7"/>
    </row>
    <row r="1086" spans="2:251">
      <c r="B1086" s="65"/>
      <c r="C1086" s="15"/>
      <c r="D1086" s="15"/>
      <c r="F1086" s="15"/>
      <c r="G1086" s="14"/>
      <c r="H1086" s="14"/>
      <c r="I1086" s="14"/>
      <c r="J1086" s="15"/>
      <c r="K1086" s="14"/>
      <c r="L1086" s="15"/>
      <c r="M1086" s="15"/>
      <c r="N1086" s="15"/>
      <c r="O1086" s="15"/>
      <c r="P1086" s="15"/>
      <c r="Q1086" s="14"/>
      <c r="R1086" s="15"/>
      <c r="S1086" s="15"/>
      <c r="T1086" s="15"/>
      <c r="U1086" s="15"/>
      <c r="V1086" s="15"/>
      <c r="W1086" s="18"/>
      <c r="X1086" s="15"/>
      <c r="Y1086" s="15"/>
      <c r="Z1086" s="18"/>
      <c r="AA1086" s="15"/>
      <c r="AB1086" s="15"/>
      <c r="AC1086" s="18"/>
      <c r="AD1086" s="16"/>
      <c r="AE1086" s="16"/>
      <c r="AF1086" s="11"/>
      <c r="AG1086" s="15"/>
      <c r="AH1086" s="15"/>
      <c r="AI1086" s="18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4"/>
      <c r="AV1086" s="15"/>
      <c r="AW1086" s="15"/>
      <c r="AX1086" s="15"/>
      <c r="AY1086" s="15"/>
      <c r="AZ1086" s="15"/>
      <c r="BA1086" s="15"/>
      <c r="BB1086" s="15"/>
      <c r="BC1086" s="15"/>
      <c r="BD1086" s="14"/>
      <c r="BE1086" s="15"/>
      <c r="BF1086" s="15"/>
      <c r="BG1086" s="16"/>
      <c r="BH1086" s="15"/>
      <c r="BI1086" s="15"/>
      <c r="BJ1086" s="7"/>
      <c r="BK1086" s="7"/>
      <c r="BL1086" s="15"/>
      <c r="BM1086" s="7"/>
      <c r="BN1086" s="7"/>
      <c r="BO1086" s="7"/>
      <c r="BP1086" s="7"/>
      <c r="BQ1086" s="7"/>
      <c r="BR1086" s="7"/>
      <c r="BS1086" s="7"/>
      <c r="BT1086" s="7"/>
      <c r="BU1086" s="7"/>
      <c r="BV1086" s="7"/>
      <c r="BW1086" s="7"/>
      <c r="BX1086" s="7"/>
      <c r="BY1086" s="7"/>
      <c r="BZ1086" s="7"/>
      <c r="CA1086" s="7"/>
      <c r="CB1086" s="7"/>
      <c r="CC1086" s="7"/>
      <c r="CD1086" s="7"/>
      <c r="CE1086" s="7"/>
      <c r="CF1086" s="7"/>
      <c r="CG1086" s="7"/>
      <c r="CH1086" s="7"/>
      <c r="CI1086" s="7"/>
      <c r="CJ1086" s="7"/>
      <c r="CK1086" s="7"/>
      <c r="CL1086" s="7"/>
      <c r="CM1086" s="7"/>
      <c r="CN1086" s="7"/>
      <c r="CO1086" s="7"/>
      <c r="CP1086" s="7"/>
      <c r="CQ1086" s="7"/>
      <c r="CR1086" s="7"/>
      <c r="CS1086" s="7"/>
      <c r="CT1086" s="7"/>
      <c r="CU1086" s="7"/>
      <c r="CV1086" s="7"/>
      <c r="CW1086" s="7"/>
      <c r="CX1086" s="7"/>
      <c r="CY1086" s="7"/>
      <c r="CZ1086" s="7"/>
      <c r="DA1086" s="7"/>
      <c r="DB1086" s="7"/>
      <c r="DC1086" s="7"/>
      <c r="DD1086" s="7"/>
      <c r="DE1086" s="7"/>
      <c r="DF1086" s="7"/>
      <c r="DG1086" s="7"/>
      <c r="DH1086" s="7"/>
      <c r="DI1086" s="7"/>
      <c r="DJ1086" s="7"/>
      <c r="DK1086" s="7"/>
      <c r="DL1086" s="7"/>
      <c r="DM1086" s="7"/>
      <c r="DN1086" s="7"/>
      <c r="DO1086" s="7"/>
      <c r="DP1086" s="7"/>
      <c r="DQ1086" s="7"/>
      <c r="DR1086" s="7"/>
      <c r="DS1086" s="7"/>
      <c r="DT1086" s="7"/>
      <c r="DU1086" s="7"/>
      <c r="DV1086" s="7"/>
      <c r="DW1086" s="7"/>
      <c r="DX1086" s="7"/>
      <c r="DY1086" s="7"/>
      <c r="DZ1086" s="7"/>
      <c r="EA1086" s="7"/>
      <c r="EB1086" s="7"/>
      <c r="EC1086" s="7"/>
      <c r="ED1086" s="7"/>
      <c r="EE1086" s="7"/>
      <c r="EF1086" s="7"/>
      <c r="EG1086" s="7"/>
      <c r="EH1086" s="7"/>
      <c r="EI1086" s="7"/>
      <c r="EJ1086" s="7"/>
      <c r="EK1086" s="7"/>
      <c r="EL1086" s="7"/>
      <c r="EM1086" s="7"/>
      <c r="EN1086" s="7"/>
      <c r="EO1086" s="7"/>
      <c r="EP1086" s="7"/>
      <c r="EQ1086" s="7"/>
      <c r="ER1086" s="7"/>
      <c r="ES1086" s="7"/>
      <c r="ET1086" s="7"/>
      <c r="EU1086" s="7"/>
      <c r="EV1086" s="7"/>
      <c r="EW1086" s="7"/>
      <c r="EX1086" s="7"/>
      <c r="EY1086" s="7"/>
      <c r="EZ1086" s="7"/>
      <c r="FA1086" s="7"/>
      <c r="FB1086" s="7"/>
      <c r="FC1086" s="7"/>
      <c r="FD1086" s="7"/>
      <c r="FE1086" s="7"/>
      <c r="FF1086" s="7"/>
      <c r="FG1086" s="7"/>
      <c r="FH1086" s="7"/>
      <c r="FI1086" s="7"/>
      <c r="FJ1086" s="7"/>
      <c r="FK1086" s="7"/>
      <c r="FL1086" s="7"/>
      <c r="FM1086" s="7"/>
      <c r="FN1086" s="7"/>
      <c r="FO1086" s="7"/>
      <c r="FP1086" s="7"/>
      <c r="FQ1086" s="7"/>
      <c r="FR1086" s="7"/>
      <c r="FS1086" s="7"/>
      <c r="FT1086" s="7"/>
      <c r="FU1086" s="7"/>
      <c r="FV1086" s="7"/>
      <c r="FW1086" s="7"/>
      <c r="FX1086" s="7"/>
      <c r="FY1086" s="7"/>
      <c r="FZ1086" s="7"/>
      <c r="GA1086" s="7"/>
      <c r="GB1086" s="7"/>
      <c r="GC1086" s="7"/>
      <c r="GD1086" s="7"/>
      <c r="GE1086" s="7"/>
      <c r="GF1086" s="7"/>
      <c r="GG1086" s="7"/>
      <c r="GH1086" s="7"/>
      <c r="GI1086" s="7"/>
      <c r="GJ1086" s="7"/>
      <c r="GK1086" s="7"/>
      <c r="GL1086" s="7"/>
      <c r="GM1086" s="7"/>
      <c r="GN1086" s="7"/>
      <c r="GO1086" s="7"/>
      <c r="GP1086" s="7"/>
      <c r="GQ1086" s="7"/>
      <c r="GR1086" s="7"/>
      <c r="GS1086" s="7"/>
      <c r="GT1086" s="7"/>
      <c r="GU1086" s="7"/>
      <c r="GV1086" s="7"/>
      <c r="GW1086" s="7"/>
      <c r="GX1086" s="7"/>
      <c r="GY1086" s="7"/>
      <c r="GZ1086" s="7"/>
      <c r="HA1086" s="7"/>
      <c r="HB1086" s="7"/>
      <c r="HC1086" s="7"/>
      <c r="HD1086" s="7"/>
      <c r="HE1086" s="7"/>
      <c r="HF1086" s="7"/>
      <c r="HG1086" s="7"/>
      <c r="HH1086" s="7"/>
      <c r="HI1086" s="7"/>
      <c r="HJ1086" s="7"/>
      <c r="HK1086" s="7"/>
      <c r="HL1086" s="7"/>
      <c r="HM1086" s="7"/>
      <c r="HN1086" s="7"/>
      <c r="HO1086" s="7"/>
      <c r="HP1086" s="7"/>
      <c r="HQ1086" s="7"/>
      <c r="HR1086" s="7"/>
      <c r="HS1086" s="7"/>
      <c r="HT1086" s="7"/>
      <c r="HU1086" s="7"/>
      <c r="HV1086" s="7"/>
      <c r="HW1086" s="7"/>
      <c r="HX1086" s="7"/>
      <c r="HY1086" s="7"/>
      <c r="HZ1086" s="7"/>
      <c r="IA1086" s="7"/>
      <c r="IB1086" s="7"/>
      <c r="IC1086" s="7"/>
      <c r="ID1086" s="7"/>
      <c r="IE1086" s="7"/>
      <c r="IF1086" s="7"/>
      <c r="IG1086" s="7"/>
      <c r="IH1086" s="7"/>
      <c r="II1086" s="7"/>
      <c r="IJ1086" s="7"/>
      <c r="IK1086" s="7"/>
      <c r="IL1086" s="7"/>
      <c r="IM1086" s="7"/>
      <c r="IN1086" s="7"/>
      <c r="IO1086" s="7"/>
      <c r="IP1086" s="7"/>
      <c r="IQ1086" s="7"/>
    </row>
    <row r="1087" spans="2:251">
      <c r="B1087" s="65"/>
      <c r="C1087" s="15"/>
      <c r="D1087" s="15"/>
      <c r="F1087" s="15"/>
      <c r="G1087" s="14"/>
      <c r="H1087" s="14"/>
      <c r="I1087" s="14"/>
      <c r="J1087" s="15"/>
      <c r="K1087" s="14"/>
      <c r="L1087" s="15"/>
      <c r="M1087" s="15"/>
      <c r="N1087" s="15"/>
      <c r="O1087" s="15"/>
      <c r="P1087" s="15"/>
      <c r="Q1087" s="14"/>
      <c r="R1087" s="15"/>
      <c r="S1087" s="15"/>
      <c r="T1087" s="15"/>
      <c r="U1087" s="15"/>
      <c r="V1087" s="15"/>
      <c r="W1087" s="18"/>
      <c r="X1087" s="15"/>
      <c r="Y1087" s="15"/>
      <c r="Z1087" s="18"/>
      <c r="AA1087" s="15"/>
      <c r="AB1087" s="15"/>
      <c r="AC1087" s="18"/>
      <c r="AD1087" s="16"/>
      <c r="AE1087" s="16"/>
      <c r="AF1087" s="11"/>
      <c r="AG1087" s="15"/>
      <c r="AH1087" s="15"/>
      <c r="AI1087" s="18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4"/>
      <c r="AV1087" s="15"/>
      <c r="AW1087" s="15"/>
      <c r="AX1087" s="15"/>
      <c r="AY1087" s="15"/>
      <c r="AZ1087" s="15"/>
      <c r="BA1087" s="15"/>
      <c r="BB1087" s="15"/>
      <c r="BC1087" s="15"/>
      <c r="BD1087" s="14"/>
      <c r="BE1087" s="15"/>
      <c r="BF1087" s="15"/>
      <c r="BG1087" s="16"/>
      <c r="BH1087" s="15"/>
      <c r="BI1087" s="15"/>
      <c r="BJ1087" s="7"/>
      <c r="BK1087" s="7"/>
      <c r="BL1087" s="15"/>
      <c r="BM1087" s="7"/>
      <c r="BN1087" s="7"/>
      <c r="BO1087" s="7"/>
      <c r="BP1087" s="7"/>
      <c r="BQ1087" s="7"/>
      <c r="BR1087" s="7"/>
      <c r="BS1087" s="7"/>
      <c r="BT1087" s="7"/>
      <c r="BU1087" s="7"/>
      <c r="BV1087" s="7"/>
      <c r="BW1087" s="7"/>
      <c r="BX1087" s="7"/>
      <c r="BY1087" s="7"/>
      <c r="BZ1087" s="7"/>
      <c r="CA1087" s="7"/>
      <c r="CB1087" s="7"/>
      <c r="CC1087" s="7"/>
      <c r="CD1087" s="7"/>
      <c r="CE1087" s="7"/>
      <c r="CF1087" s="7"/>
      <c r="CG1087" s="7"/>
      <c r="CH1087" s="7"/>
      <c r="CI1087" s="7"/>
      <c r="CJ1087" s="7"/>
      <c r="CK1087" s="7"/>
      <c r="CL1087" s="7"/>
      <c r="CM1087" s="7"/>
      <c r="CN1087" s="7"/>
      <c r="CO1087" s="7"/>
      <c r="CP1087" s="7"/>
      <c r="CQ1087" s="7"/>
      <c r="CR1087" s="7"/>
      <c r="CS1087" s="7"/>
      <c r="CT1087" s="7"/>
      <c r="CU1087" s="7"/>
      <c r="CV1087" s="7"/>
      <c r="CW1087" s="7"/>
      <c r="CX1087" s="7"/>
      <c r="CY1087" s="7"/>
      <c r="CZ1087" s="7"/>
      <c r="DA1087" s="7"/>
      <c r="DB1087" s="7"/>
      <c r="DC1087" s="7"/>
      <c r="DD1087" s="7"/>
      <c r="DE1087" s="7"/>
      <c r="DF1087" s="7"/>
      <c r="DG1087" s="7"/>
      <c r="DH1087" s="7"/>
      <c r="DI1087" s="7"/>
      <c r="DJ1087" s="7"/>
      <c r="DK1087" s="7"/>
      <c r="DL1087" s="7"/>
      <c r="DM1087" s="7"/>
      <c r="DN1087" s="7"/>
      <c r="DO1087" s="7"/>
      <c r="DP1087" s="7"/>
      <c r="DQ1087" s="7"/>
      <c r="DR1087" s="7"/>
      <c r="DS1087" s="7"/>
      <c r="DT1087" s="7"/>
      <c r="DU1087" s="7"/>
      <c r="DV1087" s="7"/>
      <c r="DW1087" s="7"/>
      <c r="DX1087" s="7"/>
      <c r="DY1087" s="7"/>
      <c r="DZ1087" s="7"/>
      <c r="EA1087" s="7"/>
      <c r="EB1087" s="7"/>
      <c r="EC1087" s="7"/>
      <c r="ED1087" s="7"/>
      <c r="EE1087" s="7"/>
      <c r="EF1087" s="7"/>
      <c r="EG1087" s="7"/>
      <c r="EH1087" s="7"/>
      <c r="EI1087" s="7"/>
      <c r="EJ1087" s="7"/>
      <c r="EK1087" s="7"/>
      <c r="EL1087" s="7"/>
      <c r="EM1087" s="7"/>
      <c r="EN1087" s="7"/>
      <c r="EO1087" s="7"/>
      <c r="EP1087" s="7"/>
      <c r="EQ1087" s="7"/>
      <c r="ER1087" s="7"/>
      <c r="ES1087" s="7"/>
      <c r="ET1087" s="7"/>
      <c r="EU1087" s="7"/>
      <c r="EV1087" s="7"/>
      <c r="EW1087" s="7"/>
      <c r="EX1087" s="7"/>
      <c r="EY1087" s="7"/>
      <c r="EZ1087" s="7"/>
      <c r="FA1087" s="7"/>
      <c r="FB1087" s="7"/>
      <c r="FC1087" s="7"/>
      <c r="FD1087" s="7"/>
      <c r="FE1087" s="7"/>
      <c r="FF1087" s="7"/>
      <c r="FG1087" s="7"/>
      <c r="FH1087" s="7"/>
      <c r="FI1087" s="7"/>
      <c r="FJ1087" s="7"/>
      <c r="FK1087" s="7"/>
      <c r="FL1087" s="7"/>
      <c r="FM1087" s="7"/>
      <c r="FN1087" s="7"/>
      <c r="FO1087" s="7"/>
      <c r="FP1087" s="7"/>
      <c r="FQ1087" s="7"/>
      <c r="FR1087" s="7"/>
      <c r="FS1087" s="7"/>
      <c r="FT1087" s="7"/>
      <c r="FU1087" s="7"/>
      <c r="FV1087" s="7"/>
      <c r="FW1087" s="7"/>
      <c r="FX1087" s="7"/>
      <c r="FY1087" s="7"/>
      <c r="FZ1087" s="7"/>
      <c r="GA1087" s="7"/>
      <c r="GB1087" s="7"/>
      <c r="GC1087" s="7"/>
      <c r="GD1087" s="7"/>
      <c r="GE1087" s="7"/>
      <c r="GF1087" s="7"/>
      <c r="GG1087" s="7"/>
      <c r="GH1087" s="7"/>
      <c r="GI1087" s="7"/>
      <c r="GJ1087" s="7"/>
      <c r="GK1087" s="7"/>
      <c r="GL1087" s="7"/>
      <c r="GM1087" s="7"/>
      <c r="GN1087" s="7"/>
      <c r="GO1087" s="7"/>
      <c r="GP1087" s="7"/>
      <c r="GQ1087" s="7"/>
      <c r="GR1087" s="7"/>
      <c r="GS1087" s="7"/>
      <c r="GT1087" s="7"/>
      <c r="GU1087" s="7"/>
      <c r="GV1087" s="7"/>
      <c r="GW1087" s="7"/>
      <c r="GX1087" s="7"/>
      <c r="GY1087" s="7"/>
      <c r="GZ1087" s="7"/>
      <c r="HA1087" s="7"/>
      <c r="HB1087" s="7"/>
      <c r="HC1087" s="7"/>
      <c r="HD1087" s="7"/>
      <c r="HE1087" s="7"/>
      <c r="HF1087" s="7"/>
      <c r="HG1087" s="7"/>
      <c r="HH1087" s="7"/>
      <c r="HI1087" s="7"/>
      <c r="HJ1087" s="7"/>
      <c r="HK1087" s="7"/>
      <c r="HL1087" s="7"/>
      <c r="HM1087" s="7"/>
      <c r="HN1087" s="7"/>
      <c r="HO1087" s="7"/>
      <c r="HP1087" s="7"/>
      <c r="HQ1087" s="7"/>
      <c r="HR1087" s="7"/>
      <c r="HS1087" s="7"/>
      <c r="HT1087" s="7"/>
      <c r="HU1087" s="7"/>
      <c r="HV1087" s="7"/>
      <c r="HW1087" s="7"/>
      <c r="HX1087" s="7"/>
      <c r="HY1087" s="7"/>
      <c r="HZ1087" s="7"/>
      <c r="IA1087" s="7"/>
      <c r="IB1087" s="7"/>
      <c r="IC1087" s="7"/>
      <c r="ID1087" s="7"/>
      <c r="IE1087" s="7"/>
      <c r="IF1087" s="7"/>
      <c r="IG1087" s="7"/>
      <c r="IH1087" s="7"/>
      <c r="II1087" s="7"/>
      <c r="IJ1087" s="7"/>
      <c r="IK1087" s="7"/>
      <c r="IL1087" s="7"/>
      <c r="IM1087" s="7"/>
      <c r="IN1087" s="7"/>
      <c r="IO1087" s="7"/>
      <c r="IP1087" s="7"/>
      <c r="IQ1087" s="7"/>
    </row>
    <row r="1088" spans="2:251">
      <c r="B1088" s="65"/>
      <c r="C1088" s="15"/>
      <c r="D1088" s="15"/>
      <c r="F1088" s="15"/>
      <c r="G1088" s="14"/>
      <c r="H1088" s="14"/>
      <c r="I1088" s="14"/>
      <c r="J1088" s="15"/>
      <c r="K1088" s="14"/>
      <c r="L1088" s="15"/>
      <c r="M1088" s="15"/>
      <c r="N1088" s="15"/>
      <c r="O1088" s="15"/>
      <c r="P1088" s="15"/>
      <c r="Q1088" s="14"/>
      <c r="R1088" s="15"/>
      <c r="S1088" s="15"/>
      <c r="T1088" s="15"/>
      <c r="U1088" s="15"/>
      <c r="V1088" s="15"/>
      <c r="W1088" s="18"/>
      <c r="X1088" s="15"/>
      <c r="Y1088" s="15"/>
      <c r="Z1088" s="18"/>
      <c r="AA1088" s="15"/>
      <c r="AB1088" s="15"/>
      <c r="AC1088" s="18"/>
      <c r="AD1088" s="16"/>
      <c r="AE1088" s="16"/>
      <c r="AF1088" s="11"/>
      <c r="AG1088" s="15"/>
      <c r="AH1088" s="15"/>
      <c r="AI1088" s="18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4"/>
      <c r="AV1088" s="15"/>
      <c r="AW1088" s="15"/>
      <c r="AX1088" s="15"/>
      <c r="AY1088" s="15"/>
      <c r="AZ1088" s="15"/>
      <c r="BA1088" s="15"/>
      <c r="BB1088" s="15"/>
      <c r="BC1088" s="15"/>
      <c r="BD1088" s="14"/>
      <c r="BE1088" s="15"/>
      <c r="BF1088" s="15"/>
      <c r="BG1088" s="16"/>
      <c r="BH1088" s="15"/>
      <c r="BI1088" s="15"/>
      <c r="BJ1088" s="7"/>
      <c r="BK1088" s="7"/>
      <c r="BL1088" s="15"/>
      <c r="BM1088" s="7"/>
      <c r="BN1088" s="7"/>
      <c r="BO1088" s="7"/>
      <c r="BP1088" s="7"/>
      <c r="BQ1088" s="7"/>
      <c r="BR1088" s="7"/>
      <c r="BS1088" s="7"/>
      <c r="BT1088" s="7"/>
      <c r="BU1088" s="7"/>
      <c r="BV1088" s="7"/>
      <c r="BW1088" s="7"/>
      <c r="BX1088" s="7"/>
      <c r="BY1088" s="7"/>
      <c r="BZ1088" s="7"/>
      <c r="CA1088" s="7"/>
      <c r="CB1088" s="7"/>
      <c r="CC1088" s="7"/>
      <c r="CD1088" s="7"/>
      <c r="CE1088" s="7"/>
      <c r="CF1088" s="7"/>
      <c r="CG1088" s="7"/>
      <c r="CH1088" s="7"/>
      <c r="CI1088" s="7"/>
      <c r="CJ1088" s="7"/>
      <c r="CK1088" s="7"/>
      <c r="CL1088" s="7"/>
      <c r="CM1088" s="7"/>
      <c r="CN1088" s="7"/>
      <c r="CO1088" s="7"/>
      <c r="CP1088" s="7"/>
      <c r="CQ1088" s="7"/>
      <c r="CR1088" s="7"/>
      <c r="CS1088" s="7"/>
      <c r="CT1088" s="7"/>
      <c r="CU1088" s="7"/>
      <c r="CV1088" s="7"/>
      <c r="CW1088" s="7"/>
      <c r="CX1088" s="7"/>
      <c r="CY1088" s="7"/>
      <c r="CZ1088" s="7"/>
      <c r="DA1088" s="7"/>
      <c r="DB1088" s="7"/>
      <c r="DC1088" s="7"/>
      <c r="DD1088" s="7"/>
      <c r="DE1088" s="7"/>
      <c r="DF1088" s="7"/>
      <c r="DG1088" s="7"/>
      <c r="DH1088" s="7"/>
      <c r="DI1088" s="7"/>
      <c r="DJ1088" s="7"/>
      <c r="DK1088" s="7"/>
      <c r="DL1088" s="7"/>
      <c r="DM1088" s="7"/>
      <c r="DN1088" s="7"/>
      <c r="DO1088" s="7"/>
      <c r="DP1088" s="7"/>
      <c r="DQ1088" s="7"/>
      <c r="DR1088" s="7"/>
      <c r="DS1088" s="7"/>
      <c r="DT1088" s="7"/>
      <c r="DU1088" s="7"/>
      <c r="DV1088" s="7"/>
      <c r="DW1088" s="7"/>
      <c r="DX1088" s="7"/>
      <c r="DY1088" s="7"/>
      <c r="DZ1088" s="7"/>
      <c r="EA1088" s="7"/>
      <c r="EB1088" s="7"/>
      <c r="EC1088" s="7"/>
      <c r="ED1088" s="7"/>
      <c r="EE1088" s="7"/>
      <c r="EF1088" s="7"/>
      <c r="EG1088" s="7"/>
      <c r="EH1088" s="7"/>
      <c r="EI1088" s="7"/>
      <c r="EJ1088" s="7"/>
      <c r="EK1088" s="7"/>
      <c r="EL1088" s="7"/>
      <c r="EM1088" s="7"/>
      <c r="EN1088" s="7"/>
      <c r="EO1088" s="7"/>
      <c r="EP1088" s="7"/>
      <c r="EQ1088" s="7"/>
      <c r="ER1088" s="7"/>
      <c r="ES1088" s="7"/>
      <c r="ET1088" s="7"/>
      <c r="EU1088" s="7"/>
      <c r="EV1088" s="7"/>
      <c r="EW1088" s="7"/>
      <c r="EX1088" s="7"/>
      <c r="EY1088" s="7"/>
      <c r="EZ1088" s="7"/>
      <c r="FA1088" s="7"/>
      <c r="FB1088" s="7"/>
      <c r="FC1088" s="7"/>
      <c r="FD1088" s="7"/>
      <c r="FE1088" s="7"/>
      <c r="FF1088" s="7"/>
      <c r="FG1088" s="7"/>
      <c r="FH1088" s="7"/>
      <c r="FI1088" s="7"/>
      <c r="FJ1088" s="7"/>
      <c r="FK1088" s="7"/>
      <c r="FL1088" s="7"/>
      <c r="FM1088" s="7"/>
      <c r="FN1088" s="7"/>
      <c r="FO1088" s="7"/>
      <c r="FP1088" s="7"/>
      <c r="FQ1088" s="7"/>
      <c r="FR1088" s="7"/>
      <c r="FS1088" s="7"/>
      <c r="FT1088" s="7"/>
      <c r="FU1088" s="7"/>
      <c r="FV1088" s="7"/>
      <c r="FW1088" s="7"/>
      <c r="FX1088" s="7"/>
      <c r="FY1088" s="7"/>
      <c r="FZ1088" s="7"/>
      <c r="GA1088" s="7"/>
      <c r="GB1088" s="7"/>
      <c r="GC1088" s="7"/>
      <c r="GD1088" s="7"/>
      <c r="GE1088" s="7"/>
      <c r="GF1088" s="7"/>
      <c r="GG1088" s="7"/>
      <c r="GH1088" s="7"/>
      <c r="GI1088" s="7"/>
      <c r="GJ1088" s="7"/>
      <c r="GK1088" s="7"/>
      <c r="GL1088" s="7"/>
      <c r="GM1088" s="7"/>
      <c r="GN1088" s="7"/>
      <c r="GO1088" s="7"/>
      <c r="GP1088" s="7"/>
      <c r="GQ1088" s="7"/>
      <c r="GR1088" s="7"/>
      <c r="GS1088" s="7"/>
      <c r="GT1088" s="7"/>
      <c r="GU1088" s="7"/>
      <c r="GV1088" s="7"/>
      <c r="GW1088" s="7"/>
      <c r="GX1088" s="7"/>
      <c r="GY1088" s="7"/>
      <c r="GZ1088" s="7"/>
      <c r="HA1088" s="7"/>
      <c r="HB1088" s="7"/>
      <c r="HC1088" s="7"/>
      <c r="HD1088" s="7"/>
      <c r="HE1088" s="7"/>
      <c r="HF1088" s="7"/>
      <c r="HG1088" s="7"/>
      <c r="HH1088" s="7"/>
      <c r="HI1088" s="7"/>
      <c r="HJ1088" s="7"/>
      <c r="HK1088" s="7"/>
      <c r="HL1088" s="7"/>
      <c r="HM1088" s="7"/>
      <c r="HN1088" s="7"/>
      <c r="HO1088" s="7"/>
      <c r="HP1088" s="7"/>
      <c r="HQ1088" s="7"/>
      <c r="HR1088" s="7"/>
      <c r="HS1088" s="7"/>
      <c r="HT1088" s="7"/>
      <c r="HU1088" s="7"/>
      <c r="HV1088" s="7"/>
      <c r="HW1088" s="7"/>
      <c r="HX1088" s="7"/>
      <c r="HY1088" s="7"/>
      <c r="HZ1088" s="7"/>
      <c r="IA1088" s="7"/>
      <c r="IB1088" s="7"/>
      <c r="IC1088" s="7"/>
      <c r="ID1088" s="7"/>
      <c r="IE1088" s="7"/>
      <c r="IF1088" s="7"/>
      <c r="IG1088" s="7"/>
      <c r="IH1088" s="7"/>
      <c r="II1088" s="7"/>
      <c r="IJ1088" s="7"/>
      <c r="IK1088" s="7"/>
      <c r="IL1088" s="7"/>
      <c r="IM1088" s="7"/>
      <c r="IN1088" s="7"/>
      <c r="IO1088" s="7"/>
      <c r="IP1088" s="7"/>
      <c r="IQ1088" s="7"/>
    </row>
    <row r="1089" spans="2:251">
      <c r="B1089" s="65"/>
      <c r="C1089" s="15"/>
      <c r="D1089" s="15"/>
      <c r="F1089" s="15"/>
      <c r="G1089" s="14"/>
      <c r="H1089" s="14"/>
      <c r="I1089" s="14"/>
      <c r="J1089" s="15"/>
      <c r="K1089" s="14"/>
      <c r="L1089" s="15"/>
      <c r="M1089" s="15"/>
      <c r="N1089" s="15"/>
      <c r="O1089" s="15"/>
      <c r="P1089" s="15"/>
      <c r="Q1089" s="14"/>
      <c r="R1089" s="15"/>
      <c r="S1089" s="15"/>
      <c r="T1089" s="15"/>
      <c r="U1089" s="15"/>
      <c r="V1089" s="15"/>
      <c r="W1089" s="18"/>
      <c r="X1089" s="15"/>
      <c r="Y1089" s="15"/>
      <c r="Z1089" s="18"/>
      <c r="AA1089" s="15"/>
      <c r="AB1089" s="15"/>
      <c r="AC1089" s="18"/>
      <c r="AD1089" s="16"/>
      <c r="AE1089" s="16"/>
      <c r="AF1089" s="11"/>
      <c r="AG1089" s="15"/>
      <c r="AH1089" s="15"/>
      <c r="AI1089" s="18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4"/>
      <c r="AV1089" s="15"/>
      <c r="AW1089" s="15"/>
      <c r="AX1089" s="15"/>
      <c r="AY1089" s="15"/>
      <c r="AZ1089" s="15"/>
      <c r="BA1089" s="15"/>
      <c r="BB1089" s="15"/>
      <c r="BC1089" s="15"/>
      <c r="BD1089" s="14"/>
      <c r="BE1089" s="15"/>
      <c r="BF1089" s="15"/>
      <c r="BG1089" s="16"/>
      <c r="BH1089" s="15"/>
      <c r="BI1089" s="15"/>
      <c r="BJ1089" s="7"/>
      <c r="BK1089" s="7"/>
      <c r="BL1089" s="15"/>
      <c r="BM1089" s="7"/>
      <c r="BN1089" s="7"/>
      <c r="BO1089" s="7"/>
      <c r="BP1089" s="7"/>
      <c r="BQ1089" s="7"/>
      <c r="BR1089" s="7"/>
      <c r="BS1089" s="7"/>
      <c r="BT1089" s="7"/>
      <c r="BU1089" s="7"/>
      <c r="BV1089" s="7"/>
      <c r="BW1089" s="7"/>
      <c r="BX1089" s="7"/>
      <c r="BY1089" s="7"/>
      <c r="BZ1089" s="7"/>
      <c r="CA1089" s="7"/>
      <c r="CB1089" s="7"/>
      <c r="CC1089" s="7"/>
      <c r="CD1089" s="7"/>
      <c r="CE1089" s="7"/>
      <c r="CF1089" s="7"/>
      <c r="CG1089" s="7"/>
      <c r="CH1089" s="7"/>
      <c r="CI1089" s="7"/>
      <c r="CJ1089" s="7"/>
      <c r="CK1089" s="7"/>
      <c r="CL1089" s="7"/>
      <c r="CM1089" s="7"/>
      <c r="CN1089" s="7"/>
      <c r="CO1089" s="7"/>
      <c r="CP1089" s="7"/>
      <c r="CQ1089" s="7"/>
      <c r="CR1089" s="7"/>
      <c r="CS1089" s="7"/>
      <c r="CT1089" s="7"/>
      <c r="CU1089" s="7"/>
      <c r="CV1089" s="7"/>
      <c r="CW1089" s="7"/>
      <c r="CX1089" s="7"/>
      <c r="CY1089" s="7"/>
      <c r="CZ1089" s="7"/>
      <c r="DA1089" s="7"/>
      <c r="DB1089" s="7"/>
      <c r="DC1089" s="7"/>
      <c r="DD1089" s="7"/>
      <c r="DE1089" s="7"/>
      <c r="DF1089" s="7"/>
      <c r="DG1089" s="7"/>
      <c r="DH1089" s="7"/>
      <c r="DI1089" s="7"/>
      <c r="DJ1089" s="7"/>
      <c r="DK1089" s="7"/>
      <c r="DL1089" s="7"/>
      <c r="DM1089" s="7"/>
      <c r="DN1089" s="7"/>
      <c r="DO1089" s="7"/>
      <c r="DP1089" s="7"/>
      <c r="DQ1089" s="7"/>
      <c r="DR1089" s="7"/>
      <c r="DS1089" s="7"/>
      <c r="DT1089" s="7"/>
      <c r="DU1089" s="7"/>
      <c r="DV1089" s="7"/>
      <c r="DW1089" s="7"/>
      <c r="DX1089" s="7"/>
      <c r="DY1089" s="7"/>
      <c r="DZ1089" s="7"/>
      <c r="EA1089" s="7"/>
      <c r="EB1089" s="7"/>
      <c r="EC1089" s="7"/>
      <c r="ED1089" s="7"/>
      <c r="EE1089" s="7"/>
      <c r="EF1089" s="7"/>
      <c r="EG1089" s="7"/>
      <c r="EH1089" s="7"/>
      <c r="EI1089" s="7"/>
      <c r="EJ1089" s="7"/>
      <c r="EK1089" s="7"/>
      <c r="EL1089" s="7"/>
      <c r="EM1089" s="7"/>
      <c r="EN1089" s="7"/>
      <c r="EO1089" s="7"/>
      <c r="EP1089" s="7"/>
      <c r="EQ1089" s="7"/>
      <c r="ER1089" s="7"/>
      <c r="ES1089" s="7"/>
      <c r="ET1089" s="7"/>
      <c r="EU1089" s="7"/>
      <c r="EV1089" s="7"/>
      <c r="EW1089" s="7"/>
      <c r="EX1089" s="7"/>
      <c r="EY1089" s="7"/>
      <c r="EZ1089" s="7"/>
      <c r="FA1089" s="7"/>
      <c r="FB1089" s="7"/>
      <c r="FC1089" s="7"/>
      <c r="FD1089" s="7"/>
      <c r="FE1089" s="7"/>
      <c r="FF1089" s="7"/>
      <c r="FG1089" s="7"/>
      <c r="FH1089" s="7"/>
      <c r="FI1089" s="7"/>
      <c r="FJ1089" s="7"/>
      <c r="FK1089" s="7"/>
      <c r="FL1089" s="7"/>
      <c r="FM1089" s="7"/>
      <c r="FN1089" s="7"/>
      <c r="FO1089" s="7"/>
      <c r="FP1089" s="7"/>
      <c r="FQ1089" s="7"/>
      <c r="FR1089" s="7"/>
      <c r="FS1089" s="7"/>
      <c r="FT1089" s="7"/>
      <c r="FU1089" s="7"/>
      <c r="FV1089" s="7"/>
      <c r="FW1089" s="7"/>
      <c r="FX1089" s="7"/>
      <c r="FY1089" s="7"/>
      <c r="FZ1089" s="7"/>
      <c r="GA1089" s="7"/>
      <c r="GB1089" s="7"/>
      <c r="GC1089" s="7"/>
      <c r="GD1089" s="7"/>
      <c r="GE1089" s="7"/>
      <c r="GF1089" s="7"/>
      <c r="GG1089" s="7"/>
      <c r="GH1089" s="7"/>
      <c r="GI1089" s="7"/>
      <c r="GJ1089" s="7"/>
      <c r="GK1089" s="7"/>
      <c r="GL1089" s="7"/>
      <c r="GM1089" s="7"/>
      <c r="GN1089" s="7"/>
      <c r="GO1089" s="7"/>
      <c r="GP1089" s="7"/>
      <c r="GQ1089" s="7"/>
      <c r="GR1089" s="7"/>
      <c r="GS1089" s="7"/>
      <c r="GT1089" s="7"/>
      <c r="GU1089" s="7"/>
      <c r="GV1089" s="7"/>
      <c r="GW1089" s="7"/>
      <c r="GX1089" s="7"/>
      <c r="GY1089" s="7"/>
      <c r="GZ1089" s="7"/>
      <c r="HA1089" s="7"/>
      <c r="HB1089" s="7"/>
      <c r="HC1089" s="7"/>
      <c r="HD1089" s="7"/>
      <c r="HE1089" s="7"/>
      <c r="HF1089" s="7"/>
      <c r="HG1089" s="7"/>
      <c r="HH1089" s="7"/>
      <c r="HI1089" s="7"/>
      <c r="HJ1089" s="7"/>
      <c r="HK1089" s="7"/>
      <c r="HL1089" s="7"/>
      <c r="HM1089" s="7"/>
      <c r="HN1089" s="7"/>
      <c r="HO1089" s="7"/>
      <c r="HP1089" s="7"/>
      <c r="HQ1089" s="7"/>
      <c r="HR1089" s="7"/>
      <c r="HS1089" s="7"/>
      <c r="HT1089" s="7"/>
      <c r="HU1089" s="7"/>
      <c r="HV1089" s="7"/>
      <c r="HW1089" s="7"/>
      <c r="HX1089" s="7"/>
      <c r="HY1089" s="7"/>
      <c r="HZ1089" s="7"/>
      <c r="IA1089" s="7"/>
      <c r="IB1089" s="7"/>
      <c r="IC1089" s="7"/>
      <c r="ID1089" s="7"/>
      <c r="IE1089" s="7"/>
      <c r="IF1089" s="7"/>
      <c r="IG1089" s="7"/>
      <c r="IH1089" s="7"/>
      <c r="II1089" s="7"/>
      <c r="IJ1089" s="7"/>
      <c r="IK1089" s="7"/>
      <c r="IL1089" s="7"/>
      <c r="IM1089" s="7"/>
      <c r="IN1089" s="7"/>
      <c r="IO1089" s="7"/>
      <c r="IP1089" s="7"/>
      <c r="IQ1089" s="7"/>
    </row>
    <row r="1090" spans="2:251">
      <c r="B1090" s="65"/>
      <c r="C1090" s="15"/>
      <c r="D1090" s="15"/>
      <c r="F1090" s="15"/>
      <c r="G1090" s="14"/>
      <c r="H1090" s="14"/>
      <c r="I1090" s="14"/>
      <c r="J1090" s="15"/>
      <c r="K1090" s="14"/>
      <c r="L1090" s="15"/>
      <c r="M1090" s="15"/>
      <c r="N1090" s="15"/>
      <c r="O1090" s="15"/>
      <c r="P1090" s="15"/>
      <c r="Q1090" s="14"/>
      <c r="R1090" s="15"/>
      <c r="S1090" s="15"/>
      <c r="T1090" s="15"/>
      <c r="U1090" s="15"/>
      <c r="V1090" s="15"/>
      <c r="W1090" s="18"/>
      <c r="X1090" s="15"/>
      <c r="Y1090" s="15"/>
      <c r="Z1090" s="18"/>
      <c r="AA1090" s="15"/>
      <c r="AB1090" s="15"/>
      <c r="AC1090" s="18"/>
      <c r="AD1090" s="16"/>
      <c r="AE1090" s="16"/>
      <c r="AF1090" s="11"/>
      <c r="AG1090" s="15"/>
      <c r="AH1090" s="15"/>
      <c r="AI1090" s="18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4"/>
      <c r="AV1090" s="15"/>
      <c r="AW1090" s="15"/>
      <c r="AX1090" s="15"/>
      <c r="AY1090" s="15"/>
      <c r="AZ1090" s="15"/>
      <c r="BA1090" s="15"/>
      <c r="BB1090" s="15"/>
      <c r="BC1090" s="15"/>
      <c r="BD1090" s="14"/>
      <c r="BE1090" s="15"/>
      <c r="BF1090" s="15"/>
      <c r="BG1090" s="16"/>
      <c r="BH1090" s="15"/>
      <c r="BI1090" s="15"/>
      <c r="BJ1090" s="7"/>
      <c r="BK1090" s="7"/>
      <c r="BL1090" s="15"/>
      <c r="BM1090" s="7"/>
      <c r="BN1090" s="7"/>
      <c r="BO1090" s="7"/>
      <c r="BP1090" s="7"/>
      <c r="BQ1090" s="7"/>
      <c r="BR1090" s="7"/>
      <c r="BS1090" s="7"/>
      <c r="BT1090" s="7"/>
      <c r="BU1090" s="7"/>
      <c r="BV1090" s="7"/>
      <c r="BW1090" s="7"/>
      <c r="BX1090" s="7"/>
      <c r="BY1090" s="7"/>
      <c r="BZ1090" s="7"/>
      <c r="CA1090" s="7"/>
      <c r="CB1090" s="7"/>
      <c r="CC1090" s="7"/>
      <c r="CD1090" s="7"/>
      <c r="CE1090" s="7"/>
      <c r="CF1090" s="7"/>
      <c r="CG1090" s="7"/>
      <c r="CH1090" s="7"/>
      <c r="CI1090" s="7"/>
      <c r="CJ1090" s="7"/>
      <c r="CK1090" s="7"/>
      <c r="CL1090" s="7"/>
      <c r="CM1090" s="7"/>
      <c r="CN1090" s="7"/>
      <c r="CO1090" s="7"/>
      <c r="CP1090" s="7"/>
      <c r="CQ1090" s="7"/>
      <c r="CR1090" s="7"/>
      <c r="CS1090" s="7"/>
      <c r="CT1090" s="7"/>
      <c r="CU1090" s="7"/>
      <c r="CV1090" s="7"/>
      <c r="CW1090" s="7"/>
      <c r="CX1090" s="7"/>
      <c r="CY1090" s="7"/>
      <c r="CZ1090" s="7"/>
      <c r="DA1090" s="7"/>
      <c r="DB1090" s="7"/>
      <c r="DC1090" s="7"/>
      <c r="DD1090" s="7"/>
      <c r="DE1090" s="7"/>
      <c r="DF1090" s="7"/>
      <c r="DG1090" s="7"/>
      <c r="DH1090" s="7"/>
      <c r="DI1090" s="7"/>
      <c r="DJ1090" s="7"/>
      <c r="DK1090" s="7"/>
      <c r="DL1090" s="7"/>
      <c r="DM1090" s="7"/>
      <c r="DN1090" s="7"/>
      <c r="DO1090" s="7"/>
      <c r="DP1090" s="7"/>
      <c r="DQ1090" s="7"/>
      <c r="DR1090" s="7"/>
      <c r="DS1090" s="7"/>
      <c r="DT1090" s="7"/>
      <c r="DU1090" s="7"/>
      <c r="DV1090" s="7"/>
      <c r="DW1090" s="7"/>
      <c r="DX1090" s="7"/>
      <c r="DY1090" s="7"/>
      <c r="DZ1090" s="7"/>
      <c r="EA1090" s="7"/>
      <c r="EB1090" s="7"/>
      <c r="EC1090" s="7"/>
      <c r="ED1090" s="7"/>
      <c r="EE1090" s="7"/>
      <c r="EF1090" s="7"/>
      <c r="EG1090" s="7"/>
      <c r="EH1090" s="7"/>
      <c r="EI1090" s="7"/>
      <c r="EJ1090" s="7"/>
      <c r="EK1090" s="7"/>
      <c r="EL1090" s="7"/>
      <c r="EM1090" s="7"/>
      <c r="EN1090" s="7"/>
      <c r="EO1090" s="7"/>
      <c r="EP1090" s="7"/>
      <c r="EQ1090" s="7"/>
      <c r="ER1090" s="7"/>
      <c r="ES1090" s="7"/>
      <c r="ET1090" s="7"/>
      <c r="EU1090" s="7"/>
      <c r="EV1090" s="7"/>
      <c r="EW1090" s="7"/>
      <c r="EX1090" s="7"/>
      <c r="EY1090" s="7"/>
      <c r="EZ1090" s="7"/>
      <c r="FA1090" s="7"/>
      <c r="FB1090" s="7"/>
      <c r="FC1090" s="7"/>
      <c r="FD1090" s="7"/>
      <c r="FE1090" s="7"/>
      <c r="FF1090" s="7"/>
      <c r="FG1090" s="7"/>
      <c r="FH1090" s="7"/>
      <c r="FI1090" s="7"/>
      <c r="FJ1090" s="7"/>
      <c r="FK1090" s="7"/>
      <c r="FL1090" s="7"/>
      <c r="FM1090" s="7"/>
      <c r="FN1090" s="7"/>
      <c r="FO1090" s="7"/>
      <c r="FP1090" s="7"/>
      <c r="FQ1090" s="7"/>
      <c r="FR1090" s="7"/>
      <c r="FS1090" s="7"/>
      <c r="FT1090" s="7"/>
      <c r="FU1090" s="7"/>
      <c r="FV1090" s="7"/>
      <c r="FW1090" s="7"/>
      <c r="FX1090" s="7"/>
      <c r="FY1090" s="7"/>
      <c r="FZ1090" s="7"/>
      <c r="GA1090" s="7"/>
      <c r="GB1090" s="7"/>
      <c r="GC1090" s="7"/>
      <c r="GD1090" s="7"/>
      <c r="GE1090" s="7"/>
      <c r="GF1090" s="7"/>
      <c r="GG1090" s="7"/>
      <c r="GH1090" s="7"/>
      <c r="GI1090" s="7"/>
      <c r="GJ1090" s="7"/>
      <c r="GK1090" s="7"/>
      <c r="GL1090" s="7"/>
      <c r="GM1090" s="7"/>
      <c r="GN1090" s="7"/>
      <c r="GO1090" s="7"/>
      <c r="GP1090" s="7"/>
      <c r="GQ1090" s="7"/>
      <c r="GR1090" s="7"/>
      <c r="GS1090" s="7"/>
      <c r="GT1090" s="7"/>
      <c r="GU1090" s="7"/>
      <c r="GV1090" s="7"/>
      <c r="GW1090" s="7"/>
      <c r="GX1090" s="7"/>
      <c r="GY1090" s="7"/>
      <c r="GZ1090" s="7"/>
      <c r="HA1090" s="7"/>
      <c r="HB1090" s="7"/>
      <c r="HC1090" s="7"/>
      <c r="HD1090" s="7"/>
      <c r="HE1090" s="7"/>
      <c r="HF1090" s="7"/>
      <c r="HG1090" s="7"/>
      <c r="HH1090" s="7"/>
      <c r="HI1090" s="7"/>
      <c r="HJ1090" s="7"/>
      <c r="HK1090" s="7"/>
      <c r="HL1090" s="7"/>
      <c r="HM1090" s="7"/>
      <c r="HN1090" s="7"/>
      <c r="HO1090" s="7"/>
      <c r="HP1090" s="7"/>
      <c r="HQ1090" s="7"/>
      <c r="HR1090" s="7"/>
      <c r="HS1090" s="7"/>
      <c r="HT1090" s="7"/>
      <c r="HU1090" s="7"/>
      <c r="HV1090" s="7"/>
      <c r="HW1090" s="7"/>
      <c r="HX1090" s="7"/>
      <c r="HY1090" s="7"/>
      <c r="HZ1090" s="7"/>
      <c r="IA1090" s="7"/>
      <c r="IB1090" s="7"/>
      <c r="IC1090" s="7"/>
      <c r="ID1090" s="7"/>
      <c r="IE1090" s="7"/>
      <c r="IF1090" s="7"/>
      <c r="IG1090" s="7"/>
      <c r="IH1090" s="7"/>
      <c r="II1090" s="7"/>
      <c r="IJ1090" s="7"/>
      <c r="IK1090" s="7"/>
      <c r="IL1090" s="7"/>
      <c r="IM1090" s="7"/>
      <c r="IN1090" s="7"/>
      <c r="IO1090" s="7"/>
      <c r="IP1090" s="7"/>
      <c r="IQ1090" s="7"/>
    </row>
    <row r="1091" spans="2:251">
      <c r="B1091" s="65"/>
      <c r="C1091" s="15"/>
      <c r="D1091" s="15"/>
      <c r="F1091" s="15"/>
      <c r="G1091" s="14"/>
      <c r="H1091" s="14"/>
      <c r="I1091" s="14"/>
      <c r="J1091" s="15"/>
      <c r="K1091" s="14"/>
      <c r="L1091" s="15"/>
      <c r="M1091" s="15"/>
      <c r="N1091" s="15"/>
      <c r="O1091" s="15"/>
      <c r="P1091" s="15"/>
      <c r="Q1091" s="14"/>
      <c r="R1091" s="15"/>
      <c r="S1091" s="15"/>
      <c r="T1091" s="15"/>
      <c r="U1091" s="15"/>
      <c r="V1091" s="15"/>
      <c r="W1091" s="18"/>
      <c r="X1091" s="15"/>
      <c r="Y1091" s="15"/>
      <c r="Z1091" s="18"/>
      <c r="AA1091" s="15"/>
      <c r="AB1091" s="15"/>
      <c r="AC1091" s="18"/>
      <c r="AD1091" s="16"/>
      <c r="AE1091" s="16"/>
      <c r="AF1091" s="11"/>
      <c r="AG1091" s="15"/>
      <c r="AH1091" s="15"/>
      <c r="AI1091" s="18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4"/>
      <c r="AV1091" s="15"/>
      <c r="AW1091" s="15"/>
      <c r="AX1091" s="15"/>
      <c r="AY1091" s="15"/>
      <c r="AZ1091" s="15"/>
      <c r="BA1091" s="15"/>
      <c r="BB1091" s="15"/>
      <c r="BC1091" s="15"/>
      <c r="BD1091" s="14"/>
      <c r="BE1091" s="15"/>
      <c r="BF1091" s="15"/>
      <c r="BG1091" s="16"/>
      <c r="BH1091" s="15"/>
      <c r="BI1091" s="15"/>
      <c r="BJ1091" s="7"/>
      <c r="BK1091" s="7"/>
      <c r="BL1091" s="15"/>
      <c r="BM1091" s="7"/>
      <c r="BN1091" s="7"/>
      <c r="BO1091" s="7"/>
      <c r="BP1091" s="7"/>
      <c r="BQ1091" s="7"/>
      <c r="BR1091" s="7"/>
      <c r="BS1091" s="7"/>
      <c r="BT1091" s="7"/>
      <c r="BU1091" s="7"/>
      <c r="BV1091" s="7"/>
      <c r="BW1091" s="7"/>
      <c r="BX1091" s="7"/>
      <c r="BY1091" s="7"/>
      <c r="BZ1091" s="7"/>
      <c r="CA1091" s="7"/>
      <c r="CB1091" s="7"/>
      <c r="CC1091" s="7"/>
      <c r="CD1091" s="7"/>
      <c r="CE1091" s="7"/>
      <c r="CF1091" s="7"/>
      <c r="CG1091" s="7"/>
      <c r="CH1091" s="7"/>
      <c r="CI1091" s="7"/>
      <c r="CJ1091" s="7"/>
      <c r="CK1091" s="7"/>
      <c r="CL1091" s="7"/>
      <c r="CM1091" s="7"/>
      <c r="CN1091" s="7"/>
      <c r="CO1091" s="7"/>
      <c r="CP1091" s="7"/>
      <c r="CQ1091" s="7"/>
      <c r="CR1091" s="7"/>
      <c r="CS1091" s="7"/>
      <c r="CT1091" s="7"/>
      <c r="CU1091" s="7"/>
      <c r="CV1091" s="7"/>
      <c r="CW1091" s="7"/>
      <c r="CX1091" s="7"/>
      <c r="CY1091" s="7"/>
      <c r="CZ1091" s="7"/>
      <c r="DA1091" s="7"/>
      <c r="DB1091" s="7"/>
      <c r="DC1091" s="7"/>
      <c r="DD1091" s="7"/>
      <c r="DE1091" s="7"/>
      <c r="DF1091" s="7"/>
      <c r="DG1091" s="7"/>
      <c r="DH1091" s="7"/>
      <c r="DI1091" s="7"/>
      <c r="DJ1091" s="7"/>
      <c r="DK1091" s="7"/>
      <c r="DL1091" s="7"/>
      <c r="DM1091" s="7"/>
      <c r="DN1091" s="7"/>
      <c r="DO1091" s="7"/>
      <c r="DP1091" s="7"/>
      <c r="DQ1091" s="7"/>
      <c r="DR1091" s="7"/>
      <c r="DS1091" s="7"/>
      <c r="DT1091" s="7"/>
      <c r="DU1091" s="7"/>
      <c r="DV1091" s="7"/>
      <c r="DW1091" s="7"/>
      <c r="DX1091" s="7"/>
      <c r="DY1091" s="7"/>
      <c r="DZ1091" s="7"/>
      <c r="EA1091" s="7"/>
      <c r="EB1091" s="7"/>
      <c r="EC1091" s="7"/>
      <c r="ED1091" s="7"/>
      <c r="EE1091" s="7"/>
      <c r="EF1091" s="7"/>
      <c r="EG1091" s="7"/>
      <c r="EH1091" s="7"/>
      <c r="EI1091" s="7"/>
      <c r="EJ1091" s="7"/>
      <c r="EK1091" s="7"/>
      <c r="EL1091" s="7"/>
      <c r="EM1091" s="7"/>
      <c r="EN1091" s="7"/>
      <c r="EO1091" s="7"/>
      <c r="EP1091" s="7"/>
      <c r="EQ1091" s="7"/>
      <c r="ER1091" s="7"/>
      <c r="ES1091" s="7"/>
      <c r="ET1091" s="7"/>
      <c r="EU1091" s="7"/>
      <c r="EV1091" s="7"/>
      <c r="EW1091" s="7"/>
      <c r="EX1091" s="7"/>
      <c r="EY1091" s="7"/>
      <c r="EZ1091" s="7"/>
      <c r="FA1091" s="7"/>
      <c r="FB1091" s="7"/>
      <c r="FC1091" s="7"/>
      <c r="FD1091" s="7"/>
      <c r="FE1091" s="7"/>
      <c r="FF1091" s="7"/>
      <c r="FG1091" s="7"/>
      <c r="FH1091" s="7"/>
      <c r="FI1091" s="7"/>
      <c r="FJ1091" s="7"/>
      <c r="FK1091" s="7"/>
      <c r="FL1091" s="7"/>
      <c r="FM1091" s="7"/>
      <c r="FN1091" s="7"/>
      <c r="FO1091" s="7"/>
      <c r="FP1091" s="7"/>
      <c r="FQ1091" s="7"/>
      <c r="FR1091" s="7"/>
      <c r="FS1091" s="7"/>
      <c r="FT1091" s="7"/>
      <c r="FU1091" s="7"/>
      <c r="FV1091" s="7"/>
      <c r="FW1091" s="7"/>
      <c r="FX1091" s="7"/>
      <c r="FY1091" s="7"/>
      <c r="FZ1091" s="7"/>
      <c r="GA1091" s="7"/>
      <c r="GB1091" s="7"/>
      <c r="GC1091" s="7"/>
      <c r="GD1091" s="7"/>
      <c r="GE1091" s="7"/>
      <c r="GF1091" s="7"/>
      <c r="GG1091" s="7"/>
      <c r="GH1091" s="7"/>
      <c r="GI1091" s="7"/>
      <c r="GJ1091" s="7"/>
      <c r="GK1091" s="7"/>
      <c r="GL1091" s="7"/>
      <c r="GM1091" s="7"/>
      <c r="GN1091" s="7"/>
      <c r="GO1091" s="7"/>
      <c r="GP1091" s="7"/>
      <c r="GQ1091" s="7"/>
      <c r="GR1091" s="7"/>
      <c r="GS1091" s="7"/>
      <c r="GT1091" s="7"/>
      <c r="GU1091" s="7"/>
      <c r="GV1091" s="7"/>
      <c r="GW1091" s="7"/>
      <c r="GX1091" s="7"/>
      <c r="GY1091" s="7"/>
      <c r="GZ1091" s="7"/>
      <c r="HA1091" s="7"/>
      <c r="HB1091" s="7"/>
      <c r="HC1091" s="7"/>
      <c r="HD1091" s="7"/>
      <c r="HE1091" s="7"/>
      <c r="HF1091" s="7"/>
      <c r="HG1091" s="7"/>
      <c r="HH1091" s="7"/>
      <c r="HI1091" s="7"/>
      <c r="HJ1091" s="7"/>
      <c r="HK1091" s="7"/>
      <c r="HL1091" s="7"/>
      <c r="HM1091" s="7"/>
      <c r="HN1091" s="7"/>
      <c r="HO1091" s="7"/>
      <c r="HP1091" s="7"/>
      <c r="HQ1091" s="7"/>
      <c r="HR1091" s="7"/>
      <c r="HS1091" s="7"/>
      <c r="HT1091" s="7"/>
      <c r="HU1091" s="7"/>
      <c r="HV1091" s="7"/>
      <c r="HW1091" s="7"/>
      <c r="HX1091" s="7"/>
      <c r="HY1091" s="7"/>
      <c r="HZ1091" s="7"/>
      <c r="IA1091" s="7"/>
      <c r="IB1091" s="7"/>
      <c r="IC1091" s="7"/>
      <c r="ID1091" s="7"/>
      <c r="IE1091" s="7"/>
      <c r="IF1091" s="7"/>
      <c r="IG1091" s="7"/>
      <c r="IH1091" s="7"/>
      <c r="II1091" s="7"/>
      <c r="IJ1091" s="7"/>
      <c r="IK1091" s="7"/>
      <c r="IL1091" s="7"/>
      <c r="IM1091" s="7"/>
      <c r="IN1091" s="7"/>
      <c r="IO1091" s="7"/>
      <c r="IP1091" s="7"/>
      <c r="IQ1091" s="7"/>
    </row>
    <row r="1092" spans="2:251">
      <c r="B1092" s="65"/>
      <c r="C1092" s="15"/>
      <c r="D1092" s="15"/>
      <c r="F1092" s="15"/>
      <c r="G1092" s="14"/>
      <c r="H1092" s="14"/>
      <c r="I1092" s="14"/>
      <c r="J1092" s="15"/>
      <c r="K1092" s="14"/>
      <c r="L1092" s="15"/>
      <c r="M1092" s="15"/>
      <c r="N1092" s="15"/>
      <c r="O1092" s="15"/>
      <c r="P1092" s="15"/>
      <c r="Q1092" s="14"/>
      <c r="R1092" s="15"/>
      <c r="S1092" s="15"/>
      <c r="T1092" s="15"/>
      <c r="U1092" s="15"/>
      <c r="V1092" s="15"/>
      <c r="W1092" s="18"/>
      <c r="X1092" s="15"/>
      <c r="Y1092" s="15"/>
      <c r="Z1092" s="18"/>
      <c r="AA1092" s="15"/>
      <c r="AB1092" s="15"/>
      <c r="AC1092" s="18"/>
      <c r="AD1092" s="16"/>
      <c r="AE1092" s="16"/>
      <c r="AF1092" s="11"/>
      <c r="AG1092" s="15"/>
      <c r="AH1092" s="15"/>
      <c r="AI1092" s="18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4"/>
      <c r="AV1092" s="15"/>
      <c r="AW1092" s="15"/>
      <c r="AX1092" s="15"/>
      <c r="AY1092" s="15"/>
      <c r="AZ1092" s="15"/>
      <c r="BA1092" s="15"/>
      <c r="BB1092" s="15"/>
      <c r="BC1092" s="15"/>
      <c r="BD1092" s="14"/>
      <c r="BE1092" s="15"/>
      <c r="BF1092" s="15"/>
      <c r="BG1092" s="16"/>
      <c r="BH1092" s="15"/>
      <c r="BI1092" s="15"/>
      <c r="BJ1092" s="7"/>
      <c r="BK1092" s="7"/>
      <c r="BL1092" s="15"/>
      <c r="BM1092" s="7"/>
      <c r="BN1092" s="7"/>
      <c r="BO1092" s="7"/>
      <c r="BP1092" s="7"/>
      <c r="BQ1092" s="7"/>
      <c r="BR1092" s="7"/>
      <c r="BS1092" s="7"/>
      <c r="BT1092" s="7"/>
      <c r="BU1092" s="7"/>
      <c r="BV1092" s="7"/>
      <c r="BW1092" s="7"/>
      <c r="BX1092" s="7"/>
      <c r="BY1092" s="7"/>
      <c r="BZ1092" s="7"/>
      <c r="CA1092" s="7"/>
      <c r="CB1092" s="7"/>
      <c r="CC1092" s="7"/>
      <c r="CD1092" s="7"/>
      <c r="CE1092" s="7"/>
      <c r="CF1092" s="7"/>
      <c r="CG1092" s="7"/>
      <c r="CH1092" s="7"/>
      <c r="CI1092" s="7"/>
      <c r="CJ1092" s="7"/>
      <c r="CK1092" s="7"/>
      <c r="CL1092" s="7"/>
      <c r="CM1092" s="7"/>
      <c r="CN1092" s="7"/>
      <c r="CO1092" s="7"/>
      <c r="CP1092" s="7"/>
      <c r="CQ1092" s="7"/>
      <c r="CR1092" s="7"/>
      <c r="CS1092" s="7"/>
      <c r="CT1092" s="7"/>
      <c r="CU1092" s="7"/>
      <c r="CV1092" s="7"/>
      <c r="CW1092" s="7"/>
      <c r="CX1092" s="7"/>
      <c r="CY1092" s="7"/>
      <c r="CZ1092" s="7"/>
      <c r="DA1092" s="7"/>
      <c r="DB1092" s="7"/>
      <c r="DC1092" s="7"/>
      <c r="DD1092" s="7"/>
      <c r="DE1092" s="7"/>
      <c r="DF1092" s="7"/>
      <c r="DG1092" s="7"/>
      <c r="DH1092" s="7"/>
      <c r="DI1092" s="7"/>
      <c r="DJ1092" s="7"/>
      <c r="DK1092" s="7"/>
      <c r="DL1092" s="7"/>
      <c r="DM1092" s="7"/>
      <c r="DN1092" s="7"/>
      <c r="DO1092" s="7"/>
      <c r="DP1092" s="7"/>
      <c r="DQ1092" s="7"/>
      <c r="DR1092" s="7"/>
      <c r="DS1092" s="7"/>
      <c r="DT1092" s="7"/>
      <c r="DU1092" s="7"/>
      <c r="DV1092" s="7"/>
      <c r="DW1092" s="7"/>
      <c r="DX1092" s="7"/>
      <c r="DY1092" s="7"/>
      <c r="DZ1092" s="7"/>
      <c r="EA1092" s="7"/>
      <c r="EB1092" s="7"/>
      <c r="EC1092" s="7"/>
      <c r="ED1092" s="7"/>
      <c r="EE1092" s="7"/>
      <c r="EF1092" s="7"/>
      <c r="EG1092" s="7"/>
      <c r="EH1092" s="7"/>
      <c r="EI1092" s="7"/>
      <c r="EJ1092" s="7"/>
      <c r="EK1092" s="7"/>
      <c r="EL1092" s="7"/>
      <c r="EM1092" s="7"/>
      <c r="EN1092" s="7"/>
      <c r="EO1092" s="7"/>
      <c r="EP1092" s="7"/>
      <c r="EQ1092" s="7"/>
      <c r="ER1092" s="7"/>
      <c r="ES1092" s="7"/>
      <c r="ET1092" s="7"/>
      <c r="EU1092" s="7"/>
      <c r="EV1092" s="7"/>
      <c r="EW1092" s="7"/>
      <c r="EX1092" s="7"/>
      <c r="EY1092" s="7"/>
      <c r="EZ1092" s="7"/>
      <c r="FA1092" s="7"/>
      <c r="FB1092" s="7"/>
      <c r="FC1092" s="7"/>
      <c r="FD1092" s="7"/>
      <c r="FE1092" s="7"/>
      <c r="FF1092" s="7"/>
      <c r="FG1092" s="7"/>
      <c r="FH1092" s="7"/>
      <c r="FI1092" s="7"/>
      <c r="FJ1092" s="7"/>
      <c r="FK1092" s="7"/>
      <c r="FL1092" s="7"/>
      <c r="FM1092" s="7"/>
      <c r="FN1092" s="7"/>
      <c r="FO1092" s="7"/>
      <c r="FP1092" s="7"/>
      <c r="FQ1092" s="7"/>
      <c r="FR1092" s="7"/>
      <c r="FS1092" s="7"/>
      <c r="FT1092" s="7"/>
      <c r="FU1092" s="7"/>
      <c r="FV1092" s="7"/>
      <c r="FW1092" s="7"/>
      <c r="FX1092" s="7"/>
      <c r="FY1092" s="7"/>
      <c r="FZ1092" s="7"/>
      <c r="GA1092" s="7"/>
      <c r="GB1092" s="7"/>
      <c r="GC1092" s="7"/>
      <c r="GD1092" s="7"/>
      <c r="GE1092" s="7"/>
      <c r="GF1092" s="7"/>
      <c r="GG1092" s="7"/>
      <c r="GH1092" s="7"/>
      <c r="GI1092" s="7"/>
      <c r="GJ1092" s="7"/>
      <c r="GK1092" s="7"/>
      <c r="GL1092" s="7"/>
      <c r="GM1092" s="7"/>
      <c r="GN1092" s="7"/>
      <c r="GO1092" s="7"/>
      <c r="GP1092" s="7"/>
      <c r="GQ1092" s="7"/>
      <c r="GR1092" s="7"/>
      <c r="GS1092" s="7"/>
      <c r="GT1092" s="7"/>
      <c r="GU1092" s="7"/>
      <c r="GV1092" s="7"/>
      <c r="GW1092" s="7"/>
      <c r="GX1092" s="7"/>
      <c r="GY1092" s="7"/>
      <c r="GZ1092" s="7"/>
      <c r="HA1092" s="7"/>
      <c r="HB1092" s="7"/>
      <c r="HC1092" s="7"/>
      <c r="HD1092" s="7"/>
      <c r="HE1092" s="7"/>
      <c r="HF1092" s="7"/>
      <c r="HG1092" s="7"/>
      <c r="HH1092" s="7"/>
      <c r="HI1092" s="7"/>
      <c r="HJ1092" s="7"/>
      <c r="HK1092" s="7"/>
      <c r="HL1092" s="7"/>
      <c r="HM1092" s="7"/>
      <c r="HN1092" s="7"/>
      <c r="HO1092" s="7"/>
      <c r="HP1092" s="7"/>
      <c r="HQ1092" s="7"/>
      <c r="HR1092" s="7"/>
      <c r="HS1092" s="7"/>
      <c r="HT1092" s="7"/>
      <c r="HU1092" s="7"/>
      <c r="HV1092" s="7"/>
      <c r="HW1092" s="7"/>
      <c r="HX1092" s="7"/>
      <c r="HY1092" s="7"/>
      <c r="HZ1092" s="7"/>
      <c r="IA1092" s="7"/>
      <c r="IB1092" s="7"/>
      <c r="IC1092" s="7"/>
      <c r="ID1092" s="7"/>
      <c r="IE1092" s="7"/>
      <c r="IF1092" s="7"/>
      <c r="IG1092" s="7"/>
      <c r="IH1092" s="7"/>
      <c r="II1092" s="7"/>
      <c r="IJ1092" s="7"/>
      <c r="IK1092" s="7"/>
      <c r="IL1092" s="7"/>
      <c r="IM1092" s="7"/>
      <c r="IN1092" s="7"/>
      <c r="IO1092" s="7"/>
      <c r="IP1092" s="7"/>
      <c r="IQ1092" s="7"/>
    </row>
    <row r="1093" spans="2:251">
      <c r="B1093" s="65"/>
      <c r="C1093" s="15"/>
      <c r="D1093" s="15"/>
      <c r="F1093" s="15"/>
      <c r="G1093" s="14"/>
      <c r="H1093" s="14"/>
      <c r="I1093" s="14"/>
      <c r="J1093" s="15"/>
      <c r="K1093" s="14"/>
      <c r="L1093" s="15"/>
      <c r="M1093" s="15"/>
      <c r="N1093" s="15"/>
      <c r="O1093" s="15"/>
      <c r="P1093" s="15"/>
      <c r="Q1093" s="14"/>
      <c r="R1093" s="15"/>
      <c r="S1093" s="15"/>
      <c r="T1093" s="15"/>
      <c r="U1093" s="15"/>
      <c r="V1093" s="15"/>
      <c r="W1093" s="18"/>
      <c r="X1093" s="15"/>
      <c r="Y1093" s="15"/>
      <c r="Z1093" s="18"/>
      <c r="AA1093" s="15"/>
      <c r="AB1093" s="15"/>
      <c r="AC1093" s="18"/>
      <c r="AD1093" s="16"/>
      <c r="AE1093" s="16"/>
      <c r="AF1093" s="11"/>
      <c r="AG1093" s="15"/>
      <c r="AH1093" s="15"/>
      <c r="AI1093" s="18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4"/>
      <c r="AV1093" s="15"/>
      <c r="AW1093" s="15"/>
      <c r="AX1093" s="15"/>
      <c r="AY1093" s="15"/>
      <c r="AZ1093" s="15"/>
      <c r="BA1093" s="15"/>
      <c r="BB1093" s="15"/>
      <c r="BC1093" s="15"/>
      <c r="BD1093" s="14"/>
      <c r="BE1093" s="15"/>
      <c r="BF1093" s="15"/>
      <c r="BG1093" s="16"/>
      <c r="BH1093" s="15"/>
      <c r="BI1093" s="15"/>
      <c r="BJ1093" s="7"/>
      <c r="BK1093" s="7"/>
      <c r="BL1093" s="15"/>
      <c r="BM1093" s="7"/>
      <c r="BN1093" s="7"/>
      <c r="BO1093" s="7"/>
      <c r="BP1093" s="7"/>
      <c r="BQ1093" s="7"/>
      <c r="BR1093" s="7"/>
      <c r="BS1093" s="7"/>
      <c r="BT1093" s="7"/>
      <c r="BU1093" s="7"/>
      <c r="BV1093" s="7"/>
      <c r="BW1093" s="7"/>
      <c r="BX1093" s="7"/>
      <c r="BY1093" s="7"/>
      <c r="BZ1093" s="7"/>
      <c r="CA1093" s="7"/>
      <c r="CB1093" s="7"/>
      <c r="CC1093" s="7"/>
      <c r="CD1093" s="7"/>
      <c r="CE1093" s="7"/>
      <c r="CF1093" s="7"/>
      <c r="CG1093" s="7"/>
      <c r="CH1093" s="7"/>
      <c r="CI1093" s="7"/>
      <c r="CJ1093" s="7"/>
      <c r="CK1093" s="7"/>
      <c r="CL1093" s="7"/>
      <c r="CM1093" s="7"/>
      <c r="CN1093" s="7"/>
      <c r="CO1093" s="7"/>
      <c r="CP1093" s="7"/>
      <c r="CQ1093" s="7"/>
      <c r="CR1093" s="7"/>
      <c r="CS1093" s="7"/>
      <c r="CT1093" s="7"/>
      <c r="CU1093" s="7"/>
      <c r="CV1093" s="7"/>
      <c r="CW1093" s="7"/>
      <c r="CX1093" s="7"/>
      <c r="CY1093" s="7"/>
      <c r="CZ1093" s="7"/>
      <c r="DA1093" s="7"/>
      <c r="DB1093" s="7"/>
      <c r="DC1093" s="7"/>
      <c r="DD1093" s="7"/>
      <c r="DE1093" s="7"/>
      <c r="DF1093" s="7"/>
      <c r="DG1093" s="7"/>
      <c r="DH1093" s="7"/>
      <c r="DI1093" s="7"/>
      <c r="DJ1093" s="7"/>
      <c r="DK1093" s="7"/>
      <c r="DL1093" s="7"/>
      <c r="DM1093" s="7"/>
      <c r="DN1093" s="7"/>
      <c r="DO1093" s="7"/>
      <c r="DP1093" s="7"/>
      <c r="DQ1093" s="7"/>
      <c r="DR1093" s="7"/>
      <c r="DS1093" s="7"/>
      <c r="DT1093" s="7"/>
      <c r="DU1093" s="7"/>
      <c r="DV1093" s="7"/>
      <c r="DW1093" s="7"/>
      <c r="DX1093" s="7"/>
      <c r="DY1093" s="7"/>
      <c r="DZ1093" s="7"/>
      <c r="EA1093" s="7"/>
      <c r="EB1093" s="7"/>
      <c r="EC1093" s="7"/>
      <c r="ED1093" s="7"/>
      <c r="EE1093" s="7"/>
      <c r="EF1093" s="7"/>
      <c r="EG1093" s="7"/>
      <c r="EH1093" s="7"/>
      <c r="EI1093" s="7"/>
      <c r="EJ1093" s="7"/>
      <c r="EK1093" s="7"/>
      <c r="EL1093" s="7"/>
      <c r="EM1093" s="7"/>
      <c r="EN1093" s="7"/>
      <c r="EO1093" s="7"/>
      <c r="EP1093" s="7"/>
      <c r="EQ1093" s="7"/>
      <c r="ER1093" s="7"/>
      <c r="ES1093" s="7"/>
      <c r="ET1093" s="7"/>
      <c r="EU1093" s="7"/>
      <c r="EV1093" s="7"/>
      <c r="EW1093" s="7"/>
      <c r="EX1093" s="7"/>
      <c r="EY1093" s="7"/>
      <c r="EZ1093" s="7"/>
      <c r="FA1093" s="7"/>
      <c r="FB1093" s="7"/>
      <c r="FC1093" s="7"/>
      <c r="FD1093" s="7"/>
      <c r="FE1093" s="7"/>
      <c r="FF1093" s="7"/>
      <c r="FG1093" s="7"/>
      <c r="FH1093" s="7"/>
      <c r="FI1093" s="7"/>
      <c r="FJ1093" s="7"/>
      <c r="FK1093" s="7"/>
      <c r="FL1093" s="7"/>
      <c r="FM1093" s="7"/>
      <c r="FN1093" s="7"/>
      <c r="FO1093" s="7"/>
      <c r="FP1093" s="7"/>
      <c r="FQ1093" s="7"/>
      <c r="FR1093" s="7"/>
      <c r="FS1093" s="7"/>
      <c r="FT1093" s="7"/>
      <c r="FU1093" s="7"/>
      <c r="FV1093" s="7"/>
      <c r="FW1093" s="7"/>
      <c r="FX1093" s="7"/>
      <c r="FY1093" s="7"/>
      <c r="FZ1093" s="7"/>
      <c r="GA1093" s="7"/>
      <c r="GB1093" s="7"/>
      <c r="GC1093" s="7"/>
      <c r="GD1093" s="7"/>
      <c r="GE1093" s="7"/>
      <c r="GF1093" s="7"/>
      <c r="GG1093" s="7"/>
      <c r="GH1093" s="7"/>
      <c r="GI1093" s="7"/>
      <c r="GJ1093" s="7"/>
      <c r="GK1093" s="7"/>
      <c r="GL1093" s="7"/>
      <c r="GM1093" s="7"/>
      <c r="GN1093" s="7"/>
      <c r="GO1093" s="7"/>
      <c r="GP1093" s="7"/>
      <c r="GQ1093" s="7"/>
      <c r="GR1093" s="7"/>
      <c r="GS1093" s="7"/>
      <c r="GT1093" s="7"/>
      <c r="GU1093" s="7"/>
      <c r="GV1093" s="7"/>
      <c r="GW1093" s="7"/>
      <c r="GX1093" s="7"/>
      <c r="GY1093" s="7"/>
      <c r="GZ1093" s="7"/>
      <c r="HA1093" s="7"/>
      <c r="HB1093" s="7"/>
      <c r="HC1093" s="7"/>
      <c r="HD1093" s="7"/>
      <c r="HE1093" s="7"/>
      <c r="HF1093" s="7"/>
      <c r="HG1093" s="7"/>
      <c r="HH1093" s="7"/>
      <c r="HI1093" s="7"/>
      <c r="HJ1093" s="7"/>
      <c r="HK1093" s="7"/>
      <c r="HL1093" s="7"/>
      <c r="HM1093" s="7"/>
      <c r="HN1093" s="7"/>
      <c r="HO1093" s="7"/>
      <c r="HP1093" s="7"/>
      <c r="HQ1093" s="7"/>
      <c r="HR1093" s="7"/>
      <c r="HS1093" s="7"/>
      <c r="HT1093" s="7"/>
      <c r="HU1093" s="7"/>
      <c r="HV1093" s="7"/>
      <c r="HW1093" s="7"/>
      <c r="HX1093" s="7"/>
      <c r="HY1093" s="7"/>
      <c r="HZ1093" s="7"/>
      <c r="IA1093" s="7"/>
      <c r="IB1093" s="7"/>
      <c r="IC1093" s="7"/>
      <c r="ID1093" s="7"/>
      <c r="IE1093" s="7"/>
      <c r="IF1093" s="7"/>
      <c r="IG1093" s="7"/>
      <c r="IH1093" s="7"/>
      <c r="II1093" s="7"/>
      <c r="IJ1093" s="7"/>
      <c r="IK1093" s="7"/>
      <c r="IL1093" s="7"/>
      <c r="IM1093" s="7"/>
      <c r="IN1093" s="7"/>
      <c r="IO1093" s="7"/>
      <c r="IP1093" s="7"/>
      <c r="IQ1093" s="7"/>
    </row>
    <row r="1094" spans="2:251">
      <c r="B1094" s="65"/>
      <c r="C1094" s="15"/>
      <c r="D1094" s="15"/>
      <c r="F1094" s="15"/>
      <c r="G1094" s="14"/>
      <c r="H1094" s="14"/>
      <c r="I1094" s="14"/>
      <c r="J1094" s="15"/>
      <c r="K1094" s="14"/>
      <c r="L1094" s="15"/>
      <c r="M1094" s="15"/>
      <c r="N1094" s="15"/>
      <c r="O1094" s="15"/>
      <c r="P1094" s="15"/>
      <c r="Q1094" s="14"/>
      <c r="R1094" s="15"/>
      <c r="S1094" s="15"/>
      <c r="T1094" s="15"/>
      <c r="U1094" s="15"/>
      <c r="V1094" s="15"/>
      <c r="W1094" s="18"/>
      <c r="X1094" s="15"/>
      <c r="Y1094" s="15"/>
      <c r="Z1094" s="18"/>
      <c r="AA1094" s="15"/>
      <c r="AB1094" s="15"/>
      <c r="AC1094" s="18"/>
      <c r="AD1094" s="16"/>
      <c r="AE1094" s="16"/>
      <c r="AF1094" s="11"/>
      <c r="AG1094" s="15"/>
      <c r="AH1094" s="15"/>
      <c r="AI1094" s="18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4"/>
      <c r="AV1094" s="15"/>
      <c r="AW1094" s="15"/>
      <c r="AX1094" s="15"/>
      <c r="AY1094" s="15"/>
      <c r="AZ1094" s="15"/>
      <c r="BA1094" s="15"/>
      <c r="BB1094" s="15"/>
      <c r="BC1094" s="15"/>
      <c r="BD1094" s="14"/>
      <c r="BE1094" s="15"/>
      <c r="BF1094" s="15"/>
      <c r="BG1094" s="16"/>
      <c r="BH1094" s="15"/>
      <c r="BI1094" s="15"/>
      <c r="BJ1094" s="7"/>
      <c r="BK1094" s="7"/>
      <c r="BL1094" s="15"/>
      <c r="BM1094" s="7"/>
      <c r="BN1094" s="7"/>
      <c r="BO1094" s="7"/>
      <c r="BP1094" s="7"/>
      <c r="BQ1094" s="7"/>
      <c r="BR1094" s="7"/>
      <c r="BS1094" s="7"/>
      <c r="BT1094" s="7"/>
      <c r="BU1094" s="7"/>
      <c r="BV1094" s="7"/>
      <c r="BW1094" s="7"/>
      <c r="BX1094" s="7"/>
      <c r="BY1094" s="7"/>
      <c r="BZ1094" s="7"/>
      <c r="CA1094" s="7"/>
      <c r="CB1094" s="7"/>
      <c r="CC1094" s="7"/>
      <c r="CD1094" s="7"/>
      <c r="CE1094" s="7"/>
      <c r="CF1094" s="7"/>
      <c r="CG1094" s="7"/>
      <c r="CH1094" s="7"/>
      <c r="CI1094" s="7"/>
      <c r="CJ1094" s="7"/>
      <c r="CK1094" s="7"/>
      <c r="CL1094" s="7"/>
      <c r="CM1094" s="7"/>
      <c r="CN1094" s="7"/>
      <c r="CO1094" s="7"/>
      <c r="CP1094" s="7"/>
      <c r="CQ1094" s="7"/>
      <c r="CR1094" s="7"/>
      <c r="CS1094" s="7"/>
      <c r="CT1094" s="7"/>
      <c r="CU1094" s="7"/>
      <c r="CV1094" s="7"/>
      <c r="CW1094" s="7"/>
      <c r="CX1094" s="7"/>
      <c r="CY1094" s="7"/>
      <c r="CZ1094" s="7"/>
      <c r="DA1094" s="7"/>
      <c r="DB1094" s="7"/>
      <c r="DC1094" s="7"/>
      <c r="DD1094" s="7"/>
      <c r="DE1094" s="7"/>
      <c r="DF1094" s="7"/>
      <c r="DG1094" s="7"/>
      <c r="DH1094" s="7"/>
      <c r="DI1094" s="7"/>
      <c r="DJ1094" s="7"/>
      <c r="DK1094" s="7"/>
      <c r="DL1094" s="7"/>
      <c r="DM1094" s="7"/>
      <c r="DN1094" s="7"/>
      <c r="DO1094" s="7"/>
      <c r="DP1094" s="7"/>
      <c r="DQ1094" s="7"/>
      <c r="DR1094" s="7"/>
      <c r="DS1094" s="7"/>
      <c r="DT1094" s="7"/>
      <c r="DU1094" s="7"/>
      <c r="DV1094" s="7"/>
      <c r="DW1094" s="7"/>
      <c r="DX1094" s="7"/>
      <c r="DY1094" s="7"/>
      <c r="DZ1094" s="7"/>
      <c r="EA1094" s="7"/>
      <c r="EB1094" s="7"/>
      <c r="EC1094" s="7"/>
      <c r="ED1094" s="7"/>
      <c r="EE1094" s="7"/>
      <c r="EF1094" s="7"/>
      <c r="EG1094" s="7"/>
      <c r="EH1094" s="7"/>
      <c r="EI1094" s="7"/>
      <c r="EJ1094" s="7"/>
      <c r="EK1094" s="7"/>
      <c r="EL1094" s="7"/>
      <c r="EM1094" s="7"/>
      <c r="EN1094" s="7"/>
      <c r="EO1094" s="7"/>
      <c r="EP1094" s="7"/>
      <c r="EQ1094" s="7"/>
      <c r="ER1094" s="7"/>
      <c r="ES1094" s="7"/>
      <c r="ET1094" s="7"/>
      <c r="EU1094" s="7"/>
      <c r="EV1094" s="7"/>
      <c r="EW1094" s="7"/>
      <c r="EX1094" s="7"/>
      <c r="EY1094" s="7"/>
      <c r="EZ1094" s="7"/>
      <c r="FA1094" s="7"/>
      <c r="FB1094" s="7"/>
      <c r="FC1094" s="7"/>
      <c r="FD1094" s="7"/>
      <c r="FE1094" s="7"/>
      <c r="FF1094" s="7"/>
      <c r="FG1094" s="7"/>
      <c r="FH1094" s="7"/>
      <c r="FI1094" s="7"/>
      <c r="FJ1094" s="7"/>
      <c r="FK1094" s="7"/>
      <c r="FL1094" s="7"/>
      <c r="FM1094" s="7"/>
      <c r="FN1094" s="7"/>
      <c r="FO1094" s="7"/>
      <c r="FP1094" s="7"/>
      <c r="FQ1094" s="7"/>
      <c r="FR1094" s="7"/>
      <c r="FS1094" s="7"/>
      <c r="FT1094" s="7"/>
      <c r="FU1094" s="7"/>
      <c r="FV1094" s="7"/>
      <c r="FW1094" s="7"/>
      <c r="FX1094" s="7"/>
      <c r="FY1094" s="7"/>
      <c r="FZ1094" s="7"/>
      <c r="GA1094" s="7"/>
      <c r="GB1094" s="7"/>
      <c r="GC1094" s="7"/>
      <c r="GD1094" s="7"/>
      <c r="GE1094" s="7"/>
      <c r="GF1094" s="7"/>
      <c r="GG1094" s="7"/>
      <c r="GH1094" s="7"/>
      <c r="GI1094" s="7"/>
      <c r="GJ1094" s="7"/>
      <c r="GK1094" s="7"/>
      <c r="GL1094" s="7"/>
      <c r="GM1094" s="7"/>
      <c r="GN1094" s="7"/>
      <c r="GO1094" s="7"/>
      <c r="GP1094" s="7"/>
      <c r="GQ1094" s="7"/>
      <c r="GR1094" s="7"/>
      <c r="GS1094" s="7"/>
      <c r="GT1094" s="7"/>
      <c r="GU1094" s="7"/>
      <c r="GV1094" s="7"/>
      <c r="GW1094" s="7"/>
      <c r="GX1094" s="7"/>
      <c r="GY1094" s="7"/>
      <c r="GZ1094" s="7"/>
      <c r="HA1094" s="7"/>
      <c r="HB1094" s="7"/>
      <c r="HC1094" s="7"/>
      <c r="HD1094" s="7"/>
      <c r="HE1094" s="7"/>
      <c r="HF1094" s="7"/>
      <c r="HG1094" s="7"/>
      <c r="HH1094" s="7"/>
      <c r="HI1094" s="7"/>
      <c r="HJ1094" s="7"/>
      <c r="HK1094" s="7"/>
      <c r="HL1094" s="7"/>
      <c r="HM1094" s="7"/>
      <c r="HN1094" s="7"/>
      <c r="HO1094" s="7"/>
      <c r="HP1094" s="7"/>
      <c r="HQ1094" s="7"/>
      <c r="HR1094" s="7"/>
      <c r="HS1094" s="7"/>
      <c r="HT1094" s="7"/>
      <c r="HU1094" s="7"/>
      <c r="HV1094" s="7"/>
      <c r="HW1094" s="7"/>
      <c r="HX1094" s="7"/>
      <c r="HY1094" s="7"/>
      <c r="HZ1094" s="7"/>
      <c r="IA1094" s="7"/>
      <c r="IB1094" s="7"/>
      <c r="IC1094" s="7"/>
      <c r="ID1094" s="7"/>
      <c r="IE1094" s="7"/>
      <c r="IF1094" s="7"/>
      <c r="IG1094" s="7"/>
      <c r="IH1094" s="7"/>
      <c r="II1094" s="7"/>
      <c r="IJ1094" s="7"/>
      <c r="IK1094" s="7"/>
      <c r="IL1094" s="7"/>
      <c r="IM1094" s="7"/>
      <c r="IN1094" s="7"/>
      <c r="IO1094" s="7"/>
      <c r="IP1094" s="7"/>
      <c r="IQ1094" s="7"/>
    </row>
    <row r="1095" spans="2:251">
      <c r="B1095" s="65"/>
      <c r="C1095" s="15"/>
      <c r="D1095" s="15"/>
      <c r="F1095" s="15"/>
      <c r="G1095" s="14"/>
      <c r="H1095" s="14"/>
      <c r="I1095" s="14"/>
      <c r="J1095" s="15"/>
      <c r="K1095" s="14"/>
      <c r="L1095" s="15"/>
      <c r="M1095" s="15"/>
      <c r="N1095" s="15"/>
      <c r="O1095" s="15"/>
      <c r="P1095" s="15"/>
      <c r="Q1095" s="14"/>
      <c r="R1095" s="15"/>
      <c r="S1095" s="15"/>
      <c r="T1095" s="15"/>
      <c r="U1095" s="15"/>
      <c r="V1095" s="15"/>
      <c r="W1095" s="18"/>
      <c r="X1095" s="15"/>
      <c r="Y1095" s="15"/>
      <c r="Z1095" s="18"/>
      <c r="AA1095" s="15"/>
      <c r="AB1095" s="15"/>
      <c r="AC1095" s="18"/>
      <c r="AD1095" s="16"/>
      <c r="AE1095" s="16"/>
      <c r="AF1095" s="11"/>
      <c r="AG1095" s="15"/>
      <c r="AH1095" s="15"/>
      <c r="AI1095" s="18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4"/>
      <c r="AV1095" s="15"/>
      <c r="AW1095" s="15"/>
      <c r="AX1095" s="15"/>
      <c r="AY1095" s="15"/>
      <c r="AZ1095" s="15"/>
      <c r="BA1095" s="15"/>
      <c r="BB1095" s="15"/>
      <c r="BC1095" s="15"/>
      <c r="BD1095" s="14"/>
      <c r="BE1095" s="15"/>
      <c r="BF1095" s="15"/>
      <c r="BG1095" s="15"/>
      <c r="BH1095" s="15"/>
      <c r="BI1095" s="15"/>
      <c r="BJ1095" s="7"/>
      <c r="BK1095" s="7"/>
      <c r="BL1095" s="15"/>
      <c r="BM1095" s="7"/>
      <c r="BN1095" s="7"/>
      <c r="BO1095" s="7"/>
      <c r="BP1095" s="7"/>
      <c r="BQ1095" s="7"/>
      <c r="BR1095" s="7"/>
      <c r="BS1095" s="7"/>
      <c r="BT1095" s="7"/>
      <c r="BU1095" s="7"/>
      <c r="BV1095" s="7"/>
      <c r="BW1095" s="7"/>
      <c r="BX1095" s="7"/>
      <c r="BY1095" s="7"/>
      <c r="BZ1095" s="7"/>
      <c r="CA1095" s="7"/>
      <c r="CB1095" s="7"/>
      <c r="CC1095" s="7"/>
      <c r="CD1095" s="7"/>
      <c r="CE1095" s="7"/>
      <c r="CF1095" s="7"/>
      <c r="CG1095" s="7"/>
      <c r="CH1095" s="7"/>
      <c r="CI1095" s="7"/>
      <c r="CJ1095" s="7"/>
      <c r="CK1095" s="7"/>
      <c r="CL1095" s="7"/>
      <c r="CM1095" s="7"/>
      <c r="CN1095" s="7"/>
      <c r="CO1095" s="7"/>
      <c r="CP1095" s="7"/>
      <c r="CQ1095" s="7"/>
      <c r="CR1095" s="7"/>
      <c r="CS1095" s="7"/>
      <c r="CT1095" s="7"/>
      <c r="CU1095" s="7"/>
      <c r="CV1095" s="7"/>
      <c r="CW1095" s="7"/>
      <c r="CX1095" s="7"/>
      <c r="CY1095" s="7"/>
      <c r="CZ1095" s="7"/>
      <c r="DA1095" s="7"/>
      <c r="DB1095" s="7"/>
      <c r="DC1095" s="7"/>
      <c r="DD1095" s="7"/>
      <c r="DE1095" s="7"/>
      <c r="DF1095" s="7"/>
      <c r="DG1095" s="7"/>
      <c r="DH1095" s="7"/>
      <c r="DI1095" s="7"/>
      <c r="DJ1095" s="7"/>
      <c r="DK1095" s="7"/>
      <c r="DL1095" s="7"/>
      <c r="DM1095" s="7"/>
      <c r="DN1095" s="7"/>
      <c r="DO1095" s="7"/>
      <c r="DP1095" s="7"/>
      <c r="DQ1095" s="7"/>
      <c r="DR1095" s="7"/>
      <c r="DS1095" s="7"/>
      <c r="DT1095" s="7"/>
      <c r="DU1095" s="7"/>
      <c r="DV1095" s="7"/>
      <c r="DW1095" s="7"/>
      <c r="DX1095" s="7"/>
      <c r="DY1095" s="7"/>
      <c r="DZ1095" s="7"/>
      <c r="EA1095" s="7"/>
      <c r="EB1095" s="7"/>
      <c r="EC1095" s="7"/>
      <c r="ED1095" s="7"/>
      <c r="EE1095" s="7"/>
      <c r="EF1095" s="7"/>
      <c r="EG1095" s="7"/>
      <c r="EH1095" s="7"/>
      <c r="EI1095" s="7"/>
      <c r="EJ1095" s="7"/>
      <c r="EK1095" s="7"/>
      <c r="EL1095" s="7"/>
      <c r="EM1095" s="7"/>
      <c r="EN1095" s="7"/>
      <c r="EO1095" s="7"/>
      <c r="EP1095" s="7"/>
      <c r="EQ1095" s="7"/>
      <c r="ER1095" s="7"/>
      <c r="ES1095" s="7"/>
      <c r="ET1095" s="7"/>
      <c r="EU1095" s="7"/>
      <c r="EV1095" s="7"/>
      <c r="EW1095" s="7"/>
      <c r="EX1095" s="7"/>
      <c r="EY1095" s="7"/>
      <c r="EZ1095" s="7"/>
      <c r="FA1095" s="7"/>
      <c r="FB1095" s="7"/>
      <c r="FC1095" s="7"/>
      <c r="FD1095" s="7"/>
      <c r="FE1095" s="7"/>
      <c r="FF1095" s="7"/>
      <c r="FG1095" s="7"/>
      <c r="FH1095" s="7"/>
      <c r="FI1095" s="7"/>
      <c r="FJ1095" s="7"/>
      <c r="FK1095" s="7"/>
      <c r="FL1095" s="7"/>
      <c r="FM1095" s="7"/>
      <c r="FN1095" s="7"/>
      <c r="FO1095" s="7"/>
      <c r="FP1095" s="7"/>
      <c r="FQ1095" s="7"/>
      <c r="FR1095" s="7"/>
      <c r="FS1095" s="7"/>
      <c r="FT1095" s="7"/>
      <c r="FU1095" s="7"/>
      <c r="FV1095" s="7"/>
      <c r="FW1095" s="7"/>
      <c r="FX1095" s="7"/>
      <c r="FY1095" s="7"/>
      <c r="FZ1095" s="7"/>
      <c r="GA1095" s="7"/>
      <c r="GB1095" s="7"/>
      <c r="GC1095" s="7"/>
      <c r="GD1095" s="7"/>
      <c r="GE1095" s="7"/>
      <c r="GF1095" s="7"/>
      <c r="GG1095" s="7"/>
      <c r="GH1095" s="7"/>
      <c r="GI1095" s="7"/>
      <c r="GJ1095" s="7"/>
      <c r="GK1095" s="7"/>
      <c r="GL1095" s="7"/>
      <c r="GM1095" s="7"/>
      <c r="GN1095" s="7"/>
      <c r="GO1095" s="7"/>
      <c r="GP1095" s="7"/>
      <c r="GQ1095" s="7"/>
      <c r="GR1095" s="7"/>
      <c r="GS1095" s="7"/>
      <c r="GT1095" s="7"/>
      <c r="GU1095" s="7"/>
      <c r="GV1095" s="7"/>
      <c r="GW1095" s="7"/>
      <c r="GX1095" s="7"/>
      <c r="GY1095" s="7"/>
      <c r="GZ1095" s="7"/>
      <c r="HA1095" s="7"/>
      <c r="HB1095" s="7"/>
      <c r="HC1095" s="7"/>
      <c r="HD1095" s="7"/>
      <c r="HE1095" s="7"/>
      <c r="HF1095" s="7"/>
      <c r="HG1095" s="7"/>
      <c r="HH1095" s="7"/>
      <c r="HI1095" s="7"/>
      <c r="HJ1095" s="7"/>
      <c r="HK1095" s="7"/>
      <c r="HL1095" s="7"/>
      <c r="HM1095" s="7"/>
      <c r="HN1095" s="7"/>
      <c r="HO1095" s="7"/>
      <c r="HP1095" s="7"/>
      <c r="HQ1095" s="7"/>
      <c r="HR1095" s="7"/>
      <c r="HS1095" s="7"/>
      <c r="HT1095" s="7"/>
      <c r="HU1095" s="7"/>
      <c r="HV1095" s="7"/>
      <c r="HW1095" s="7"/>
      <c r="HX1095" s="7"/>
      <c r="HY1095" s="7"/>
      <c r="HZ1095" s="7"/>
      <c r="IA1095" s="7"/>
      <c r="IB1095" s="7"/>
      <c r="IC1095" s="7"/>
      <c r="ID1095" s="7"/>
      <c r="IE1095" s="7"/>
      <c r="IF1095" s="7"/>
      <c r="IG1095" s="7"/>
      <c r="IH1095" s="7"/>
      <c r="II1095" s="7"/>
      <c r="IJ1095" s="7"/>
      <c r="IK1095" s="7"/>
      <c r="IL1095" s="7"/>
      <c r="IM1095" s="7"/>
      <c r="IN1095" s="7"/>
      <c r="IO1095" s="7"/>
      <c r="IP1095" s="7"/>
      <c r="IQ1095" s="7"/>
    </row>
    <row r="1096" spans="2:251">
      <c r="B1096" s="65"/>
      <c r="C1096" s="15"/>
      <c r="D1096" s="15"/>
      <c r="F1096" s="15"/>
      <c r="G1096" s="14"/>
      <c r="H1096" s="14"/>
      <c r="I1096" s="14"/>
      <c r="J1096" s="15"/>
      <c r="K1096" s="14"/>
      <c r="L1096" s="15"/>
      <c r="M1096" s="15"/>
      <c r="N1096" s="15"/>
      <c r="O1096" s="15"/>
      <c r="P1096" s="15"/>
      <c r="Q1096" s="14"/>
      <c r="R1096" s="15"/>
      <c r="S1096" s="15"/>
      <c r="T1096" s="15"/>
      <c r="U1096" s="15"/>
      <c r="V1096" s="15"/>
      <c r="W1096" s="18"/>
      <c r="X1096" s="15"/>
      <c r="Y1096" s="15"/>
      <c r="Z1096" s="18"/>
      <c r="AA1096" s="15"/>
      <c r="AB1096" s="15"/>
      <c r="AC1096" s="18"/>
      <c r="AD1096" s="16"/>
      <c r="AE1096" s="16"/>
      <c r="AF1096" s="11"/>
      <c r="AG1096" s="15"/>
      <c r="AH1096" s="15"/>
      <c r="AI1096" s="18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4"/>
      <c r="AV1096" s="15"/>
      <c r="AW1096" s="15"/>
      <c r="AX1096" s="15"/>
      <c r="AY1096" s="15"/>
      <c r="AZ1096" s="15"/>
      <c r="BA1096" s="15"/>
      <c r="BB1096" s="15"/>
      <c r="BC1096" s="15"/>
      <c r="BD1096" s="14"/>
      <c r="BE1096" s="15"/>
      <c r="BF1096" s="15"/>
      <c r="BG1096" s="16"/>
      <c r="BH1096" s="15"/>
      <c r="BI1096" s="15"/>
      <c r="BJ1096" s="7"/>
      <c r="BK1096" s="7"/>
      <c r="BL1096" s="15"/>
      <c r="BM1096" s="7"/>
      <c r="BN1096" s="7"/>
      <c r="BO1096" s="7"/>
      <c r="BP1096" s="7"/>
      <c r="BQ1096" s="7"/>
      <c r="BR1096" s="7"/>
      <c r="BS1096" s="7"/>
      <c r="BT1096" s="7"/>
      <c r="BU1096" s="7"/>
      <c r="BV1096" s="7"/>
      <c r="BW1096" s="7"/>
      <c r="BX1096" s="7"/>
      <c r="BY1096" s="7"/>
      <c r="BZ1096" s="7"/>
      <c r="CA1096" s="7"/>
      <c r="CB1096" s="7"/>
      <c r="CC1096" s="7"/>
      <c r="CD1096" s="7"/>
      <c r="CE1096" s="7"/>
      <c r="CF1096" s="7"/>
      <c r="CG1096" s="7"/>
      <c r="CH1096" s="7"/>
      <c r="CI1096" s="7"/>
      <c r="CJ1096" s="7"/>
      <c r="CK1096" s="7"/>
      <c r="CL1096" s="7"/>
      <c r="CM1096" s="7"/>
      <c r="CN1096" s="7"/>
      <c r="CO1096" s="7"/>
      <c r="CP1096" s="7"/>
      <c r="CQ1096" s="7"/>
      <c r="CR1096" s="7"/>
      <c r="CS1096" s="7"/>
      <c r="CT1096" s="7"/>
      <c r="CU1096" s="7"/>
      <c r="CV1096" s="7"/>
      <c r="CW1096" s="7"/>
      <c r="CX1096" s="7"/>
      <c r="CY1096" s="7"/>
      <c r="CZ1096" s="7"/>
      <c r="DA1096" s="7"/>
      <c r="DB1096" s="7"/>
      <c r="DC1096" s="7"/>
      <c r="DD1096" s="7"/>
      <c r="DE1096" s="7"/>
      <c r="DF1096" s="7"/>
      <c r="DG1096" s="7"/>
      <c r="DH1096" s="7"/>
      <c r="DI1096" s="7"/>
      <c r="DJ1096" s="7"/>
      <c r="DK1096" s="7"/>
      <c r="DL1096" s="7"/>
      <c r="DM1096" s="7"/>
      <c r="DN1096" s="7"/>
      <c r="DO1096" s="7"/>
      <c r="DP1096" s="7"/>
      <c r="DQ1096" s="7"/>
      <c r="DR1096" s="7"/>
      <c r="DS1096" s="7"/>
      <c r="DT1096" s="7"/>
      <c r="DU1096" s="7"/>
      <c r="DV1096" s="7"/>
      <c r="DW1096" s="7"/>
      <c r="DX1096" s="7"/>
      <c r="DY1096" s="7"/>
      <c r="DZ1096" s="7"/>
      <c r="EA1096" s="7"/>
      <c r="EB1096" s="7"/>
      <c r="EC1096" s="7"/>
      <c r="ED1096" s="7"/>
      <c r="EE1096" s="7"/>
      <c r="EF1096" s="7"/>
      <c r="EG1096" s="7"/>
      <c r="EH1096" s="7"/>
      <c r="EI1096" s="7"/>
      <c r="EJ1096" s="7"/>
      <c r="EK1096" s="7"/>
      <c r="EL1096" s="7"/>
      <c r="EM1096" s="7"/>
      <c r="EN1096" s="7"/>
      <c r="EO1096" s="7"/>
      <c r="EP1096" s="7"/>
      <c r="EQ1096" s="7"/>
      <c r="ER1096" s="7"/>
      <c r="ES1096" s="7"/>
      <c r="ET1096" s="7"/>
      <c r="EU1096" s="7"/>
      <c r="EV1096" s="7"/>
      <c r="EW1096" s="7"/>
      <c r="EX1096" s="7"/>
      <c r="EY1096" s="7"/>
      <c r="EZ1096" s="7"/>
      <c r="FA1096" s="7"/>
      <c r="FB1096" s="7"/>
      <c r="FC1096" s="7"/>
      <c r="FD1096" s="7"/>
      <c r="FE1096" s="7"/>
      <c r="FF1096" s="7"/>
      <c r="FG1096" s="7"/>
      <c r="FH1096" s="7"/>
      <c r="FI1096" s="7"/>
      <c r="FJ1096" s="7"/>
      <c r="FK1096" s="7"/>
      <c r="FL1096" s="7"/>
      <c r="FM1096" s="7"/>
      <c r="FN1096" s="7"/>
      <c r="FO1096" s="7"/>
      <c r="FP1096" s="7"/>
      <c r="FQ1096" s="7"/>
      <c r="FR1096" s="7"/>
      <c r="FS1096" s="7"/>
      <c r="FT1096" s="7"/>
      <c r="FU1096" s="7"/>
      <c r="FV1096" s="7"/>
      <c r="FW1096" s="7"/>
      <c r="FX1096" s="7"/>
      <c r="FY1096" s="7"/>
      <c r="FZ1096" s="7"/>
      <c r="GA1096" s="7"/>
      <c r="GB1096" s="7"/>
      <c r="GC1096" s="7"/>
      <c r="GD1096" s="7"/>
      <c r="GE1096" s="7"/>
      <c r="GF1096" s="7"/>
      <c r="GG1096" s="7"/>
      <c r="GH1096" s="7"/>
      <c r="GI1096" s="7"/>
      <c r="GJ1096" s="7"/>
      <c r="GK1096" s="7"/>
      <c r="GL1096" s="7"/>
      <c r="GM1096" s="7"/>
      <c r="GN1096" s="7"/>
      <c r="GO1096" s="7"/>
      <c r="GP1096" s="7"/>
      <c r="GQ1096" s="7"/>
      <c r="GR1096" s="7"/>
      <c r="GS1096" s="7"/>
      <c r="GT1096" s="7"/>
      <c r="GU1096" s="7"/>
      <c r="GV1096" s="7"/>
      <c r="GW1096" s="7"/>
      <c r="GX1096" s="7"/>
      <c r="GY1096" s="7"/>
      <c r="GZ1096" s="7"/>
      <c r="HA1096" s="7"/>
      <c r="HB1096" s="7"/>
      <c r="HC1096" s="7"/>
      <c r="HD1096" s="7"/>
      <c r="HE1096" s="7"/>
      <c r="HF1096" s="7"/>
      <c r="HG1096" s="7"/>
      <c r="HH1096" s="7"/>
      <c r="HI1096" s="7"/>
      <c r="HJ1096" s="7"/>
      <c r="HK1096" s="7"/>
      <c r="HL1096" s="7"/>
      <c r="HM1096" s="7"/>
      <c r="HN1096" s="7"/>
      <c r="HO1096" s="7"/>
      <c r="HP1096" s="7"/>
      <c r="HQ1096" s="7"/>
      <c r="HR1096" s="7"/>
      <c r="HS1096" s="7"/>
      <c r="HT1096" s="7"/>
      <c r="HU1096" s="7"/>
      <c r="HV1096" s="7"/>
      <c r="HW1096" s="7"/>
      <c r="HX1096" s="7"/>
      <c r="HY1096" s="7"/>
      <c r="HZ1096" s="7"/>
      <c r="IA1096" s="7"/>
      <c r="IB1096" s="7"/>
      <c r="IC1096" s="7"/>
      <c r="ID1096" s="7"/>
      <c r="IE1096" s="7"/>
      <c r="IF1096" s="7"/>
      <c r="IG1096" s="7"/>
      <c r="IH1096" s="7"/>
      <c r="II1096" s="7"/>
      <c r="IJ1096" s="7"/>
      <c r="IK1096" s="7"/>
      <c r="IL1096" s="7"/>
      <c r="IM1096" s="7"/>
      <c r="IN1096" s="7"/>
      <c r="IO1096" s="7"/>
      <c r="IP1096" s="7"/>
      <c r="IQ1096" s="7"/>
    </row>
    <row r="1097" spans="2:251">
      <c r="B1097" s="65"/>
      <c r="C1097" s="15"/>
      <c r="D1097" s="15"/>
      <c r="F1097" s="15"/>
      <c r="G1097" s="14"/>
      <c r="H1097" s="14"/>
      <c r="I1097" s="14"/>
      <c r="J1097" s="15"/>
      <c r="K1097" s="14"/>
      <c r="L1097" s="15"/>
      <c r="M1097" s="15"/>
      <c r="N1097" s="15"/>
      <c r="O1097" s="15"/>
      <c r="P1097" s="15"/>
      <c r="Q1097" s="14"/>
      <c r="R1097" s="15"/>
      <c r="S1097" s="15"/>
      <c r="T1097" s="15"/>
      <c r="U1097" s="15"/>
      <c r="V1097" s="15"/>
      <c r="W1097" s="18"/>
      <c r="X1097" s="15"/>
      <c r="Y1097" s="15"/>
      <c r="Z1097" s="18"/>
      <c r="AA1097" s="15"/>
      <c r="AB1097" s="15"/>
      <c r="AC1097" s="18"/>
      <c r="AD1097" s="16"/>
      <c r="AE1097" s="16"/>
      <c r="AF1097" s="11"/>
      <c r="AG1097" s="15"/>
      <c r="AH1097" s="15"/>
      <c r="AI1097" s="18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4"/>
      <c r="AV1097" s="15"/>
      <c r="AW1097" s="15"/>
      <c r="AX1097" s="15"/>
      <c r="AY1097" s="15"/>
      <c r="AZ1097" s="15"/>
      <c r="BA1097" s="15"/>
      <c r="BB1097" s="15"/>
      <c r="BC1097" s="15"/>
      <c r="BD1097" s="14"/>
      <c r="BE1097" s="15"/>
      <c r="BF1097" s="15"/>
      <c r="BG1097" s="16"/>
      <c r="BH1097" s="15"/>
      <c r="BI1097" s="15"/>
      <c r="BJ1097" s="7"/>
      <c r="BK1097" s="7"/>
      <c r="BL1097" s="15"/>
      <c r="BM1097" s="7"/>
      <c r="BN1097" s="7"/>
      <c r="BO1097" s="7"/>
      <c r="BP1097" s="7"/>
      <c r="BQ1097" s="7"/>
      <c r="BR1097" s="7"/>
      <c r="BS1097" s="7"/>
      <c r="BT1097" s="7"/>
      <c r="BU1097" s="7"/>
      <c r="BV1097" s="7"/>
      <c r="BW1097" s="7"/>
      <c r="BX1097" s="7"/>
      <c r="BY1097" s="7"/>
      <c r="BZ1097" s="7"/>
      <c r="CA1097" s="7"/>
      <c r="CB1097" s="7"/>
      <c r="CC1097" s="7"/>
      <c r="CD1097" s="7"/>
      <c r="CE1097" s="7"/>
      <c r="CF1097" s="7"/>
      <c r="CG1097" s="7"/>
      <c r="CH1097" s="7"/>
      <c r="CI1097" s="7"/>
      <c r="CJ1097" s="7"/>
      <c r="CK1097" s="7"/>
      <c r="CL1097" s="7"/>
      <c r="CM1097" s="7"/>
      <c r="CN1097" s="7"/>
      <c r="CO1097" s="7"/>
      <c r="CP1097" s="7"/>
      <c r="CQ1097" s="7"/>
      <c r="CR1097" s="7"/>
      <c r="CS1097" s="7"/>
      <c r="CT1097" s="7"/>
      <c r="CU1097" s="7"/>
      <c r="CV1097" s="7"/>
      <c r="CW1097" s="7"/>
      <c r="CX1097" s="7"/>
      <c r="CY1097" s="7"/>
      <c r="CZ1097" s="7"/>
      <c r="DA1097" s="7"/>
      <c r="DB1097" s="7"/>
      <c r="DC1097" s="7"/>
      <c r="DD1097" s="7"/>
      <c r="DE1097" s="7"/>
      <c r="DF1097" s="7"/>
      <c r="DG1097" s="7"/>
      <c r="DH1097" s="7"/>
      <c r="DI1097" s="7"/>
      <c r="DJ1097" s="7"/>
      <c r="DK1097" s="7"/>
      <c r="DL1097" s="7"/>
      <c r="DM1097" s="7"/>
      <c r="DN1097" s="7"/>
      <c r="DO1097" s="7"/>
      <c r="DP1097" s="7"/>
      <c r="DQ1097" s="7"/>
      <c r="DR1097" s="7"/>
      <c r="DS1097" s="7"/>
      <c r="DT1097" s="7"/>
      <c r="DU1097" s="7"/>
      <c r="DV1097" s="7"/>
      <c r="DW1097" s="7"/>
      <c r="DX1097" s="7"/>
      <c r="DY1097" s="7"/>
      <c r="DZ1097" s="7"/>
      <c r="EA1097" s="7"/>
      <c r="EB1097" s="7"/>
      <c r="EC1097" s="7"/>
      <c r="ED1097" s="7"/>
      <c r="EE1097" s="7"/>
      <c r="EF1097" s="7"/>
      <c r="EG1097" s="7"/>
      <c r="EH1097" s="7"/>
      <c r="EI1097" s="7"/>
      <c r="EJ1097" s="7"/>
      <c r="EK1097" s="7"/>
      <c r="EL1097" s="7"/>
      <c r="EM1097" s="7"/>
      <c r="EN1097" s="7"/>
      <c r="EO1097" s="7"/>
      <c r="EP1097" s="7"/>
      <c r="EQ1097" s="7"/>
      <c r="ER1097" s="7"/>
      <c r="ES1097" s="7"/>
      <c r="ET1097" s="7"/>
      <c r="EU1097" s="7"/>
      <c r="EV1097" s="7"/>
      <c r="EW1097" s="7"/>
      <c r="EX1097" s="7"/>
      <c r="EY1097" s="7"/>
      <c r="EZ1097" s="7"/>
      <c r="FA1097" s="7"/>
      <c r="FB1097" s="7"/>
      <c r="FC1097" s="7"/>
      <c r="FD1097" s="7"/>
      <c r="FE1097" s="7"/>
      <c r="FF1097" s="7"/>
      <c r="FG1097" s="7"/>
      <c r="FH1097" s="7"/>
      <c r="FI1097" s="7"/>
      <c r="FJ1097" s="7"/>
      <c r="FK1097" s="7"/>
      <c r="FL1097" s="7"/>
      <c r="FM1097" s="7"/>
      <c r="FN1097" s="7"/>
      <c r="FO1097" s="7"/>
      <c r="FP1097" s="7"/>
      <c r="FQ1097" s="7"/>
      <c r="FR1097" s="7"/>
      <c r="FS1097" s="7"/>
      <c r="FT1097" s="7"/>
      <c r="FU1097" s="7"/>
      <c r="FV1097" s="7"/>
      <c r="FW1097" s="7"/>
      <c r="FX1097" s="7"/>
      <c r="FY1097" s="7"/>
      <c r="FZ1097" s="7"/>
      <c r="GA1097" s="7"/>
      <c r="GB1097" s="7"/>
      <c r="GC1097" s="7"/>
      <c r="GD1097" s="7"/>
      <c r="GE1097" s="7"/>
      <c r="GF1097" s="7"/>
      <c r="GG1097" s="7"/>
      <c r="GH1097" s="7"/>
      <c r="GI1097" s="7"/>
      <c r="GJ1097" s="7"/>
      <c r="GK1097" s="7"/>
      <c r="GL1097" s="7"/>
      <c r="GM1097" s="7"/>
      <c r="GN1097" s="7"/>
      <c r="GO1097" s="7"/>
      <c r="GP1097" s="7"/>
      <c r="GQ1097" s="7"/>
      <c r="GR1097" s="7"/>
      <c r="GS1097" s="7"/>
      <c r="GT1097" s="7"/>
      <c r="GU1097" s="7"/>
      <c r="GV1097" s="7"/>
      <c r="GW1097" s="7"/>
      <c r="GX1097" s="7"/>
      <c r="GY1097" s="7"/>
      <c r="GZ1097" s="7"/>
      <c r="HA1097" s="7"/>
      <c r="HB1097" s="7"/>
      <c r="HC1097" s="7"/>
      <c r="HD1097" s="7"/>
      <c r="HE1097" s="7"/>
      <c r="HF1097" s="7"/>
      <c r="HG1097" s="7"/>
      <c r="HH1097" s="7"/>
      <c r="HI1097" s="7"/>
      <c r="HJ1097" s="7"/>
      <c r="HK1097" s="7"/>
      <c r="HL1097" s="7"/>
      <c r="HM1097" s="7"/>
      <c r="HN1097" s="7"/>
      <c r="HO1097" s="7"/>
      <c r="HP1097" s="7"/>
      <c r="HQ1097" s="7"/>
      <c r="HR1097" s="7"/>
      <c r="HS1097" s="7"/>
      <c r="HT1097" s="7"/>
      <c r="HU1097" s="7"/>
      <c r="HV1097" s="7"/>
      <c r="HW1097" s="7"/>
      <c r="HX1097" s="7"/>
      <c r="HY1097" s="7"/>
      <c r="HZ1097" s="7"/>
      <c r="IA1097" s="7"/>
      <c r="IB1097" s="7"/>
      <c r="IC1097" s="7"/>
      <c r="ID1097" s="7"/>
      <c r="IE1097" s="7"/>
      <c r="IF1097" s="7"/>
      <c r="IG1097" s="7"/>
      <c r="IH1097" s="7"/>
      <c r="II1097" s="7"/>
      <c r="IJ1097" s="7"/>
      <c r="IK1097" s="7"/>
      <c r="IL1097" s="7"/>
      <c r="IM1097" s="7"/>
      <c r="IN1097" s="7"/>
      <c r="IO1097" s="7"/>
      <c r="IP1097" s="7"/>
      <c r="IQ1097" s="7"/>
    </row>
    <row r="1098" spans="2:251">
      <c r="B1098" s="65"/>
      <c r="C1098" s="15"/>
      <c r="D1098" s="15"/>
      <c r="F1098" s="15"/>
      <c r="G1098" s="14"/>
      <c r="H1098" s="14"/>
      <c r="I1098" s="14"/>
      <c r="J1098" s="15"/>
      <c r="K1098" s="14"/>
      <c r="L1098" s="15"/>
      <c r="M1098" s="15"/>
      <c r="N1098" s="15"/>
      <c r="O1098" s="15"/>
      <c r="P1098" s="15"/>
      <c r="Q1098" s="14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6"/>
      <c r="AE1098" s="16"/>
      <c r="AF1098" s="11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4"/>
      <c r="AV1098" s="15"/>
      <c r="AW1098" s="15"/>
      <c r="AX1098" s="15"/>
      <c r="AY1098" s="15"/>
      <c r="AZ1098" s="15"/>
      <c r="BA1098" s="15"/>
      <c r="BB1098" s="15"/>
      <c r="BC1098" s="15"/>
      <c r="BD1098" s="14"/>
      <c r="BE1098" s="15"/>
      <c r="BF1098" s="15"/>
      <c r="BG1098" s="16"/>
      <c r="BH1098" s="15"/>
      <c r="BI1098" s="15"/>
      <c r="BJ1098" s="7"/>
      <c r="BK1098" s="7"/>
      <c r="BL1098" s="15"/>
      <c r="BM1098" s="7"/>
      <c r="BN1098" s="7"/>
      <c r="BO1098" s="7"/>
      <c r="BP1098" s="7"/>
      <c r="BQ1098" s="7"/>
      <c r="BR1098" s="7"/>
      <c r="BS1098" s="7"/>
      <c r="BT1098" s="7"/>
      <c r="BU1098" s="7"/>
      <c r="BV1098" s="7"/>
      <c r="BW1098" s="7"/>
      <c r="BX1098" s="7"/>
      <c r="BY1098" s="7"/>
      <c r="BZ1098" s="7"/>
      <c r="CA1098" s="7"/>
      <c r="CB1098" s="7"/>
      <c r="CC1098" s="7"/>
      <c r="CD1098" s="7"/>
      <c r="CE1098" s="7"/>
      <c r="CF1098" s="7"/>
      <c r="CG1098" s="7"/>
      <c r="CH1098" s="7"/>
      <c r="CI1098" s="7"/>
      <c r="CJ1098" s="7"/>
      <c r="CK1098" s="7"/>
      <c r="CL1098" s="7"/>
      <c r="CM1098" s="7"/>
      <c r="CN1098" s="7"/>
      <c r="CO1098" s="7"/>
      <c r="CP1098" s="7"/>
      <c r="CQ1098" s="7"/>
      <c r="CR1098" s="7"/>
      <c r="CS1098" s="7"/>
      <c r="CT1098" s="7"/>
      <c r="CU1098" s="7"/>
      <c r="CV1098" s="7"/>
      <c r="CW1098" s="7"/>
      <c r="CX1098" s="7"/>
      <c r="CY1098" s="7"/>
      <c r="CZ1098" s="7"/>
      <c r="DA1098" s="7"/>
      <c r="DB1098" s="7"/>
      <c r="DC1098" s="7"/>
      <c r="DD1098" s="7"/>
      <c r="DE1098" s="7"/>
      <c r="DF1098" s="7"/>
      <c r="DG1098" s="7"/>
      <c r="DH1098" s="7"/>
      <c r="DI1098" s="7"/>
      <c r="DJ1098" s="7"/>
      <c r="DK1098" s="7"/>
      <c r="DL1098" s="7"/>
      <c r="DM1098" s="7"/>
      <c r="DN1098" s="7"/>
      <c r="DO1098" s="7"/>
      <c r="DP1098" s="7"/>
      <c r="DQ1098" s="7"/>
      <c r="DR1098" s="7"/>
      <c r="DS1098" s="7"/>
      <c r="DT1098" s="7"/>
      <c r="DU1098" s="7"/>
      <c r="DV1098" s="7"/>
      <c r="DW1098" s="7"/>
      <c r="DX1098" s="7"/>
      <c r="DY1098" s="7"/>
      <c r="DZ1098" s="7"/>
      <c r="EA1098" s="7"/>
      <c r="EB1098" s="7"/>
      <c r="EC1098" s="7"/>
      <c r="ED1098" s="7"/>
      <c r="EE1098" s="7"/>
      <c r="EF1098" s="7"/>
      <c r="EG1098" s="7"/>
      <c r="EH1098" s="7"/>
      <c r="EI1098" s="7"/>
      <c r="EJ1098" s="7"/>
      <c r="EK1098" s="7"/>
      <c r="EL1098" s="7"/>
      <c r="EM1098" s="7"/>
      <c r="EN1098" s="7"/>
      <c r="EO1098" s="7"/>
      <c r="EP1098" s="7"/>
      <c r="EQ1098" s="7"/>
      <c r="ER1098" s="7"/>
      <c r="ES1098" s="7"/>
      <c r="ET1098" s="7"/>
      <c r="EU1098" s="7"/>
      <c r="EV1098" s="7"/>
      <c r="EW1098" s="7"/>
      <c r="EX1098" s="7"/>
      <c r="EY1098" s="7"/>
      <c r="EZ1098" s="7"/>
      <c r="FA1098" s="7"/>
      <c r="FB1098" s="7"/>
      <c r="FC1098" s="7"/>
      <c r="FD1098" s="7"/>
      <c r="FE1098" s="7"/>
      <c r="FF1098" s="7"/>
      <c r="FG1098" s="7"/>
      <c r="FH1098" s="7"/>
      <c r="FI1098" s="7"/>
      <c r="FJ1098" s="7"/>
      <c r="FK1098" s="7"/>
      <c r="FL1098" s="7"/>
      <c r="FM1098" s="7"/>
      <c r="FN1098" s="7"/>
      <c r="FO1098" s="7"/>
      <c r="FP1098" s="7"/>
      <c r="FQ1098" s="7"/>
      <c r="FR1098" s="7"/>
      <c r="FS1098" s="7"/>
      <c r="FT1098" s="7"/>
      <c r="FU1098" s="7"/>
      <c r="FV1098" s="7"/>
      <c r="FW1098" s="7"/>
      <c r="FX1098" s="7"/>
      <c r="FY1098" s="7"/>
      <c r="FZ1098" s="7"/>
      <c r="GA1098" s="7"/>
      <c r="GB1098" s="7"/>
      <c r="GC1098" s="7"/>
      <c r="GD1098" s="7"/>
      <c r="GE1098" s="7"/>
      <c r="GF1098" s="7"/>
      <c r="GG1098" s="7"/>
      <c r="GH1098" s="7"/>
      <c r="GI1098" s="7"/>
      <c r="GJ1098" s="7"/>
      <c r="GK1098" s="7"/>
      <c r="GL1098" s="7"/>
      <c r="GM1098" s="7"/>
      <c r="GN1098" s="7"/>
      <c r="GO1098" s="7"/>
      <c r="GP1098" s="7"/>
      <c r="GQ1098" s="7"/>
      <c r="GR1098" s="7"/>
      <c r="GS1098" s="7"/>
      <c r="GT1098" s="7"/>
      <c r="GU1098" s="7"/>
      <c r="GV1098" s="7"/>
      <c r="GW1098" s="7"/>
      <c r="GX1098" s="7"/>
      <c r="GY1098" s="7"/>
      <c r="GZ1098" s="7"/>
      <c r="HA1098" s="7"/>
      <c r="HB1098" s="7"/>
      <c r="HC1098" s="7"/>
      <c r="HD1098" s="7"/>
      <c r="HE1098" s="7"/>
      <c r="HF1098" s="7"/>
      <c r="HG1098" s="7"/>
      <c r="HH1098" s="7"/>
      <c r="HI1098" s="7"/>
      <c r="HJ1098" s="7"/>
      <c r="HK1098" s="7"/>
      <c r="HL1098" s="7"/>
      <c r="HM1098" s="7"/>
      <c r="HN1098" s="7"/>
      <c r="HO1098" s="7"/>
      <c r="HP1098" s="7"/>
      <c r="HQ1098" s="7"/>
      <c r="HR1098" s="7"/>
      <c r="HS1098" s="7"/>
      <c r="HT1098" s="7"/>
      <c r="HU1098" s="7"/>
      <c r="HV1098" s="7"/>
      <c r="HW1098" s="7"/>
      <c r="HX1098" s="7"/>
      <c r="HY1098" s="7"/>
      <c r="HZ1098" s="7"/>
      <c r="IA1098" s="7"/>
      <c r="IB1098" s="7"/>
      <c r="IC1098" s="7"/>
      <c r="ID1098" s="7"/>
      <c r="IE1098" s="7"/>
      <c r="IF1098" s="7"/>
      <c r="IG1098" s="7"/>
      <c r="IH1098" s="7"/>
      <c r="II1098" s="7"/>
      <c r="IJ1098" s="7"/>
      <c r="IK1098" s="7"/>
      <c r="IL1098" s="7"/>
      <c r="IM1098" s="7"/>
      <c r="IN1098" s="7"/>
      <c r="IO1098" s="7"/>
      <c r="IP1098" s="7"/>
      <c r="IQ1098" s="7"/>
    </row>
    <row r="1099" spans="2:251">
      <c r="B1099" s="65"/>
      <c r="C1099" s="15"/>
      <c r="D1099" s="15"/>
      <c r="F1099" s="15"/>
      <c r="G1099" s="14"/>
      <c r="H1099" s="14"/>
      <c r="I1099" s="14"/>
      <c r="J1099" s="15"/>
      <c r="K1099" s="14"/>
      <c r="L1099" s="15"/>
      <c r="M1099" s="15"/>
      <c r="N1099" s="15"/>
      <c r="O1099" s="15"/>
      <c r="P1099" s="15"/>
      <c r="Q1099" s="14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6"/>
      <c r="AE1099" s="16"/>
      <c r="AF1099" s="11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4"/>
      <c r="AV1099" s="15"/>
      <c r="AW1099" s="15"/>
      <c r="AX1099" s="15"/>
      <c r="AY1099" s="15"/>
      <c r="AZ1099" s="15"/>
      <c r="BA1099" s="15"/>
      <c r="BB1099" s="15"/>
      <c r="BC1099" s="15"/>
      <c r="BD1099" s="14"/>
      <c r="BE1099" s="15"/>
      <c r="BF1099" s="15"/>
      <c r="BG1099" s="16"/>
      <c r="BH1099" s="15"/>
      <c r="BI1099" s="15"/>
      <c r="BJ1099" s="7"/>
      <c r="BK1099" s="7"/>
      <c r="BL1099" s="15"/>
      <c r="BM1099" s="7"/>
      <c r="BN1099" s="7"/>
      <c r="BO1099" s="7"/>
      <c r="BP1099" s="7"/>
      <c r="BQ1099" s="7"/>
      <c r="BR1099" s="7"/>
      <c r="BS1099" s="7"/>
      <c r="BT1099" s="7"/>
      <c r="BU1099" s="7"/>
      <c r="BV1099" s="7"/>
      <c r="BW1099" s="7"/>
      <c r="BX1099" s="7"/>
      <c r="BY1099" s="7"/>
      <c r="BZ1099" s="7"/>
      <c r="CA1099" s="7"/>
      <c r="CB1099" s="7"/>
      <c r="CC1099" s="7"/>
      <c r="CD1099" s="7"/>
      <c r="CE1099" s="7"/>
      <c r="CF1099" s="7"/>
      <c r="CG1099" s="7"/>
      <c r="CH1099" s="7"/>
      <c r="CI1099" s="7"/>
      <c r="CJ1099" s="7"/>
      <c r="CK1099" s="7"/>
      <c r="CL1099" s="7"/>
      <c r="CM1099" s="7"/>
      <c r="CN1099" s="7"/>
      <c r="CO1099" s="7"/>
      <c r="CP1099" s="7"/>
      <c r="CQ1099" s="7"/>
      <c r="CR1099" s="7"/>
      <c r="CS1099" s="7"/>
      <c r="CT1099" s="7"/>
      <c r="CU1099" s="7"/>
      <c r="CV1099" s="7"/>
      <c r="CW1099" s="7"/>
      <c r="CX1099" s="7"/>
      <c r="CY1099" s="7"/>
      <c r="CZ1099" s="7"/>
      <c r="DA1099" s="7"/>
      <c r="DB1099" s="7"/>
      <c r="DC1099" s="7"/>
      <c r="DD1099" s="7"/>
      <c r="DE1099" s="7"/>
      <c r="DF1099" s="7"/>
      <c r="DG1099" s="7"/>
      <c r="DH1099" s="7"/>
      <c r="DI1099" s="7"/>
      <c r="DJ1099" s="7"/>
      <c r="DK1099" s="7"/>
      <c r="DL1099" s="7"/>
      <c r="DM1099" s="7"/>
      <c r="DN1099" s="7"/>
      <c r="DO1099" s="7"/>
      <c r="DP1099" s="7"/>
      <c r="DQ1099" s="7"/>
      <c r="DR1099" s="7"/>
      <c r="DS1099" s="7"/>
      <c r="DT1099" s="7"/>
      <c r="DU1099" s="7"/>
      <c r="DV1099" s="7"/>
      <c r="DW1099" s="7"/>
      <c r="DX1099" s="7"/>
      <c r="DY1099" s="7"/>
      <c r="DZ1099" s="7"/>
      <c r="EA1099" s="7"/>
      <c r="EB1099" s="7"/>
      <c r="EC1099" s="7"/>
      <c r="ED1099" s="7"/>
      <c r="EE1099" s="7"/>
      <c r="EF1099" s="7"/>
      <c r="EG1099" s="7"/>
      <c r="EH1099" s="7"/>
      <c r="EI1099" s="7"/>
      <c r="EJ1099" s="7"/>
      <c r="EK1099" s="7"/>
      <c r="EL1099" s="7"/>
      <c r="EM1099" s="7"/>
      <c r="EN1099" s="7"/>
      <c r="EO1099" s="7"/>
      <c r="EP1099" s="7"/>
      <c r="EQ1099" s="7"/>
      <c r="ER1099" s="7"/>
      <c r="ES1099" s="7"/>
      <c r="ET1099" s="7"/>
      <c r="EU1099" s="7"/>
      <c r="EV1099" s="7"/>
      <c r="EW1099" s="7"/>
      <c r="EX1099" s="7"/>
      <c r="EY1099" s="7"/>
      <c r="EZ1099" s="7"/>
      <c r="FA1099" s="7"/>
      <c r="FB1099" s="7"/>
      <c r="FC1099" s="7"/>
      <c r="FD1099" s="7"/>
      <c r="FE1099" s="7"/>
      <c r="FF1099" s="7"/>
      <c r="FG1099" s="7"/>
      <c r="FH1099" s="7"/>
      <c r="FI1099" s="7"/>
      <c r="FJ1099" s="7"/>
      <c r="FK1099" s="7"/>
      <c r="FL1099" s="7"/>
      <c r="FM1099" s="7"/>
      <c r="FN1099" s="7"/>
      <c r="FO1099" s="7"/>
      <c r="FP1099" s="7"/>
      <c r="FQ1099" s="7"/>
      <c r="FR1099" s="7"/>
      <c r="FS1099" s="7"/>
      <c r="FT1099" s="7"/>
      <c r="FU1099" s="7"/>
      <c r="FV1099" s="7"/>
      <c r="FW1099" s="7"/>
      <c r="FX1099" s="7"/>
      <c r="FY1099" s="7"/>
      <c r="FZ1099" s="7"/>
      <c r="GA1099" s="7"/>
      <c r="GB1099" s="7"/>
      <c r="GC1099" s="7"/>
      <c r="GD1099" s="7"/>
      <c r="GE1099" s="7"/>
      <c r="GF1099" s="7"/>
      <c r="GG1099" s="7"/>
      <c r="GH1099" s="7"/>
      <c r="GI1099" s="7"/>
      <c r="GJ1099" s="7"/>
      <c r="GK1099" s="7"/>
      <c r="GL1099" s="7"/>
      <c r="GM1099" s="7"/>
      <c r="GN1099" s="7"/>
      <c r="GO1099" s="7"/>
      <c r="GP1099" s="7"/>
      <c r="GQ1099" s="7"/>
      <c r="GR1099" s="7"/>
      <c r="GS1099" s="7"/>
      <c r="GT1099" s="7"/>
      <c r="GU1099" s="7"/>
      <c r="GV1099" s="7"/>
      <c r="GW1099" s="7"/>
      <c r="GX1099" s="7"/>
      <c r="GY1099" s="7"/>
      <c r="GZ1099" s="7"/>
      <c r="HA1099" s="7"/>
      <c r="HB1099" s="7"/>
      <c r="HC1099" s="7"/>
      <c r="HD1099" s="7"/>
      <c r="HE1099" s="7"/>
      <c r="HF1099" s="7"/>
      <c r="HG1099" s="7"/>
      <c r="HH1099" s="7"/>
      <c r="HI1099" s="7"/>
      <c r="HJ1099" s="7"/>
      <c r="HK1099" s="7"/>
      <c r="HL1099" s="7"/>
      <c r="HM1099" s="7"/>
      <c r="HN1099" s="7"/>
      <c r="HO1099" s="7"/>
      <c r="HP1099" s="7"/>
      <c r="HQ1099" s="7"/>
      <c r="HR1099" s="7"/>
      <c r="HS1099" s="7"/>
      <c r="HT1099" s="7"/>
      <c r="HU1099" s="7"/>
      <c r="HV1099" s="7"/>
      <c r="HW1099" s="7"/>
      <c r="HX1099" s="7"/>
      <c r="HY1099" s="7"/>
      <c r="HZ1099" s="7"/>
      <c r="IA1099" s="7"/>
      <c r="IB1099" s="7"/>
      <c r="IC1099" s="7"/>
      <c r="ID1099" s="7"/>
      <c r="IE1099" s="7"/>
      <c r="IF1099" s="7"/>
      <c r="IG1099" s="7"/>
      <c r="IH1099" s="7"/>
      <c r="II1099" s="7"/>
      <c r="IJ1099" s="7"/>
      <c r="IK1099" s="7"/>
      <c r="IL1099" s="7"/>
      <c r="IM1099" s="7"/>
      <c r="IN1099" s="7"/>
      <c r="IO1099" s="7"/>
      <c r="IP1099" s="7"/>
      <c r="IQ1099" s="7"/>
    </row>
    <row r="1100" spans="2:251">
      <c r="B1100" s="65"/>
      <c r="C1100" s="15"/>
      <c r="D1100" s="15"/>
      <c r="F1100" s="15"/>
      <c r="G1100" s="14"/>
      <c r="H1100" s="14"/>
      <c r="I1100" s="14"/>
      <c r="J1100" s="15"/>
      <c r="K1100" s="14"/>
      <c r="L1100" s="15"/>
      <c r="M1100" s="15"/>
      <c r="N1100" s="15"/>
      <c r="O1100" s="15"/>
      <c r="P1100" s="15"/>
      <c r="Q1100" s="14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6"/>
      <c r="AE1100" s="16"/>
      <c r="AF1100" s="11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4"/>
      <c r="AV1100" s="15"/>
      <c r="AW1100" s="15"/>
      <c r="AX1100" s="15"/>
      <c r="AY1100" s="15"/>
      <c r="AZ1100" s="15"/>
      <c r="BA1100" s="15"/>
      <c r="BB1100" s="15"/>
      <c r="BC1100" s="15"/>
      <c r="BD1100" s="14"/>
      <c r="BE1100" s="15"/>
      <c r="BF1100" s="15"/>
      <c r="BG1100" s="16"/>
      <c r="BH1100" s="15"/>
      <c r="BI1100" s="15"/>
      <c r="BJ1100" s="7"/>
      <c r="BK1100" s="7"/>
      <c r="BL1100" s="15"/>
      <c r="BM1100" s="7"/>
      <c r="BN1100" s="7"/>
      <c r="BO1100" s="7"/>
      <c r="BP1100" s="7"/>
      <c r="BQ1100" s="7"/>
      <c r="BR1100" s="7"/>
      <c r="BS1100" s="7"/>
      <c r="BT1100" s="7"/>
      <c r="BU1100" s="7"/>
      <c r="BV1100" s="7"/>
      <c r="BW1100" s="7"/>
      <c r="BX1100" s="7"/>
      <c r="BY1100" s="7"/>
      <c r="BZ1100" s="7"/>
      <c r="CA1100" s="7"/>
      <c r="CB1100" s="7"/>
      <c r="CC1100" s="7"/>
      <c r="CD1100" s="7"/>
      <c r="CE1100" s="7"/>
      <c r="CF1100" s="7"/>
      <c r="CG1100" s="7"/>
      <c r="CH1100" s="7"/>
      <c r="CI1100" s="7"/>
      <c r="CJ1100" s="7"/>
      <c r="CK1100" s="7"/>
      <c r="CL1100" s="7"/>
      <c r="CM1100" s="7"/>
      <c r="CN1100" s="7"/>
      <c r="CO1100" s="7"/>
      <c r="CP1100" s="7"/>
      <c r="CQ1100" s="7"/>
      <c r="CR1100" s="7"/>
      <c r="CS1100" s="7"/>
      <c r="CT1100" s="7"/>
      <c r="CU1100" s="7"/>
      <c r="CV1100" s="7"/>
      <c r="CW1100" s="7"/>
      <c r="CX1100" s="7"/>
      <c r="CY1100" s="7"/>
      <c r="CZ1100" s="7"/>
      <c r="DA1100" s="7"/>
      <c r="DB1100" s="7"/>
      <c r="DC1100" s="7"/>
      <c r="DD1100" s="7"/>
      <c r="DE1100" s="7"/>
      <c r="DF1100" s="7"/>
      <c r="DG1100" s="7"/>
      <c r="DH1100" s="7"/>
      <c r="DI1100" s="7"/>
      <c r="DJ1100" s="7"/>
      <c r="DK1100" s="7"/>
      <c r="DL1100" s="7"/>
      <c r="DM1100" s="7"/>
      <c r="DN1100" s="7"/>
      <c r="DO1100" s="7"/>
      <c r="DP1100" s="7"/>
      <c r="DQ1100" s="7"/>
      <c r="DR1100" s="7"/>
      <c r="DS1100" s="7"/>
      <c r="DT1100" s="7"/>
      <c r="DU1100" s="7"/>
      <c r="DV1100" s="7"/>
      <c r="DW1100" s="7"/>
      <c r="DX1100" s="7"/>
      <c r="DY1100" s="7"/>
      <c r="DZ1100" s="7"/>
      <c r="EA1100" s="7"/>
      <c r="EB1100" s="7"/>
      <c r="EC1100" s="7"/>
      <c r="ED1100" s="7"/>
      <c r="EE1100" s="7"/>
      <c r="EF1100" s="7"/>
      <c r="EG1100" s="7"/>
      <c r="EH1100" s="7"/>
      <c r="EI1100" s="7"/>
      <c r="EJ1100" s="7"/>
      <c r="EK1100" s="7"/>
      <c r="EL1100" s="7"/>
      <c r="EM1100" s="7"/>
      <c r="EN1100" s="7"/>
      <c r="EO1100" s="7"/>
      <c r="EP1100" s="7"/>
      <c r="EQ1100" s="7"/>
      <c r="ER1100" s="7"/>
      <c r="ES1100" s="7"/>
      <c r="ET1100" s="7"/>
      <c r="EU1100" s="7"/>
      <c r="EV1100" s="7"/>
      <c r="EW1100" s="7"/>
      <c r="EX1100" s="7"/>
      <c r="EY1100" s="7"/>
      <c r="EZ1100" s="7"/>
      <c r="FA1100" s="7"/>
      <c r="FB1100" s="7"/>
      <c r="FC1100" s="7"/>
      <c r="FD1100" s="7"/>
      <c r="FE1100" s="7"/>
      <c r="FF1100" s="7"/>
      <c r="FG1100" s="7"/>
      <c r="FH1100" s="7"/>
      <c r="FI1100" s="7"/>
      <c r="FJ1100" s="7"/>
      <c r="FK1100" s="7"/>
      <c r="FL1100" s="7"/>
      <c r="FM1100" s="7"/>
      <c r="FN1100" s="7"/>
      <c r="FO1100" s="7"/>
      <c r="FP1100" s="7"/>
      <c r="FQ1100" s="7"/>
      <c r="FR1100" s="7"/>
      <c r="FS1100" s="7"/>
      <c r="FT1100" s="7"/>
      <c r="FU1100" s="7"/>
      <c r="FV1100" s="7"/>
      <c r="FW1100" s="7"/>
      <c r="FX1100" s="7"/>
      <c r="FY1100" s="7"/>
      <c r="FZ1100" s="7"/>
      <c r="GA1100" s="7"/>
      <c r="GB1100" s="7"/>
      <c r="GC1100" s="7"/>
      <c r="GD1100" s="7"/>
      <c r="GE1100" s="7"/>
      <c r="GF1100" s="7"/>
      <c r="GG1100" s="7"/>
      <c r="GH1100" s="7"/>
      <c r="GI1100" s="7"/>
      <c r="GJ1100" s="7"/>
      <c r="GK1100" s="7"/>
      <c r="GL1100" s="7"/>
      <c r="GM1100" s="7"/>
      <c r="GN1100" s="7"/>
      <c r="GO1100" s="7"/>
      <c r="GP1100" s="7"/>
      <c r="GQ1100" s="7"/>
      <c r="GR1100" s="7"/>
      <c r="GS1100" s="7"/>
      <c r="GT1100" s="7"/>
      <c r="GU1100" s="7"/>
      <c r="GV1100" s="7"/>
      <c r="GW1100" s="7"/>
      <c r="GX1100" s="7"/>
      <c r="GY1100" s="7"/>
      <c r="GZ1100" s="7"/>
      <c r="HA1100" s="7"/>
      <c r="HB1100" s="7"/>
      <c r="HC1100" s="7"/>
      <c r="HD1100" s="7"/>
      <c r="HE1100" s="7"/>
      <c r="HF1100" s="7"/>
      <c r="HG1100" s="7"/>
      <c r="HH1100" s="7"/>
      <c r="HI1100" s="7"/>
      <c r="HJ1100" s="7"/>
      <c r="HK1100" s="7"/>
      <c r="HL1100" s="7"/>
      <c r="HM1100" s="7"/>
      <c r="HN1100" s="7"/>
      <c r="HO1100" s="7"/>
      <c r="HP1100" s="7"/>
      <c r="HQ1100" s="7"/>
      <c r="HR1100" s="7"/>
      <c r="HS1100" s="7"/>
      <c r="HT1100" s="7"/>
      <c r="HU1100" s="7"/>
      <c r="HV1100" s="7"/>
      <c r="HW1100" s="7"/>
      <c r="HX1100" s="7"/>
      <c r="HY1100" s="7"/>
      <c r="HZ1100" s="7"/>
      <c r="IA1100" s="7"/>
      <c r="IB1100" s="7"/>
      <c r="IC1100" s="7"/>
      <c r="ID1100" s="7"/>
      <c r="IE1100" s="7"/>
      <c r="IF1100" s="7"/>
      <c r="IG1100" s="7"/>
      <c r="IH1100" s="7"/>
      <c r="II1100" s="7"/>
      <c r="IJ1100" s="7"/>
      <c r="IK1100" s="7"/>
      <c r="IL1100" s="7"/>
      <c r="IM1100" s="7"/>
      <c r="IN1100" s="7"/>
      <c r="IO1100" s="7"/>
      <c r="IP1100" s="7"/>
      <c r="IQ1100" s="7"/>
    </row>
    <row r="1101" spans="2:251">
      <c r="B1101" s="65"/>
      <c r="C1101" s="15"/>
      <c r="D1101" s="15"/>
      <c r="F1101" s="15"/>
      <c r="G1101" s="14"/>
      <c r="H1101" s="14"/>
      <c r="I1101" s="14"/>
      <c r="J1101" s="15"/>
      <c r="K1101" s="14"/>
      <c r="L1101" s="15"/>
      <c r="M1101" s="15"/>
      <c r="N1101" s="15"/>
      <c r="O1101" s="15"/>
      <c r="P1101" s="15"/>
      <c r="Q1101" s="14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6"/>
      <c r="AE1101" s="16"/>
      <c r="AF1101" s="11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4"/>
      <c r="AV1101" s="15"/>
      <c r="AW1101" s="15"/>
      <c r="AX1101" s="15"/>
      <c r="AY1101" s="15"/>
      <c r="AZ1101" s="15"/>
      <c r="BA1101" s="15"/>
      <c r="BB1101" s="15"/>
      <c r="BC1101" s="15"/>
      <c r="BD1101" s="14"/>
      <c r="BE1101" s="15"/>
      <c r="BF1101" s="15"/>
      <c r="BG1101" s="16"/>
      <c r="BH1101" s="15"/>
      <c r="BI1101" s="15"/>
      <c r="BJ1101" s="7"/>
      <c r="BK1101" s="7"/>
      <c r="BL1101" s="15"/>
      <c r="BM1101" s="7"/>
      <c r="BN1101" s="7"/>
      <c r="BO1101" s="7"/>
      <c r="BP1101" s="7"/>
      <c r="BQ1101" s="7"/>
      <c r="BR1101" s="7"/>
      <c r="BS1101" s="7"/>
      <c r="BT1101" s="7"/>
      <c r="BU1101" s="7"/>
      <c r="BV1101" s="7"/>
      <c r="BW1101" s="7"/>
      <c r="BX1101" s="7"/>
      <c r="BY1101" s="7"/>
      <c r="BZ1101" s="7"/>
      <c r="CA1101" s="7"/>
      <c r="CB1101" s="7"/>
      <c r="CC1101" s="7"/>
      <c r="CD1101" s="7"/>
      <c r="CE1101" s="7"/>
      <c r="CF1101" s="7"/>
      <c r="CG1101" s="7"/>
      <c r="CH1101" s="7"/>
      <c r="CI1101" s="7"/>
      <c r="CJ1101" s="7"/>
      <c r="CK1101" s="7"/>
      <c r="CL1101" s="7"/>
      <c r="CM1101" s="7"/>
      <c r="CN1101" s="7"/>
      <c r="CO1101" s="7"/>
      <c r="CP1101" s="7"/>
      <c r="CQ1101" s="7"/>
      <c r="CR1101" s="7"/>
      <c r="CS1101" s="7"/>
      <c r="CT1101" s="7"/>
      <c r="CU1101" s="7"/>
      <c r="CV1101" s="7"/>
      <c r="CW1101" s="7"/>
      <c r="CX1101" s="7"/>
      <c r="CY1101" s="7"/>
      <c r="CZ1101" s="7"/>
      <c r="DA1101" s="7"/>
      <c r="DB1101" s="7"/>
      <c r="DC1101" s="7"/>
      <c r="DD1101" s="7"/>
      <c r="DE1101" s="7"/>
      <c r="DF1101" s="7"/>
      <c r="DG1101" s="7"/>
      <c r="DH1101" s="7"/>
      <c r="DI1101" s="7"/>
      <c r="DJ1101" s="7"/>
      <c r="DK1101" s="7"/>
      <c r="DL1101" s="7"/>
      <c r="DM1101" s="7"/>
      <c r="DN1101" s="7"/>
      <c r="DO1101" s="7"/>
      <c r="DP1101" s="7"/>
      <c r="DQ1101" s="7"/>
      <c r="DR1101" s="7"/>
      <c r="DS1101" s="7"/>
      <c r="DT1101" s="7"/>
      <c r="DU1101" s="7"/>
      <c r="DV1101" s="7"/>
      <c r="DW1101" s="7"/>
      <c r="DX1101" s="7"/>
      <c r="DY1101" s="7"/>
      <c r="DZ1101" s="7"/>
      <c r="EA1101" s="7"/>
      <c r="EB1101" s="7"/>
      <c r="EC1101" s="7"/>
      <c r="ED1101" s="7"/>
      <c r="EE1101" s="7"/>
      <c r="EF1101" s="7"/>
      <c r="EG1101" s="7"/>
      <c r="EH1101" s="7"/>
      <c r="EI1101" s="7"/>
      <c r="EJ1101" s="7"/>
      <c r="EK1101" s="7"/>
      <c r="EL1101" s="7"/>
      <c r="EM1101" s="7"/>
      <c r="EN1101" s="7"/>
      <c r="EO1101" s="7"/>
      <c r="EP1101" s="7"/>
      <c r="EQ1101" s="7"/>
      <c r="ER1101" s="7"/>
      <c r="ES1101" s="7"/>
      <c r="ET1101" s="7"/>
      <c r="EU1101" s="7"/>
      <c r="EV1101" s="7"/>
      <c r="EW1101" s="7"/>
      <c r="EX1101" s="7"/>
      <c r="EY1101" s="7"/>
      <c r="EZ1101" s="7"/>
      <c r="FA1101" s="7"/>
      <c r="FB1101" s="7"/>
      <c r="FC1101" s="7"/>
      <c r="FD1101" s="7"/>
      <c r="FE1101" s="7"/>
      <c r="FF1101" s="7"/>
      <c r="FG1101" s="7"/>
      <c r="FH1101" s="7"/>
      <c r="FI1101" s="7"/>
      <c r="FJ1101" s="7"/>
      <c r="FK1101" s="7"/>
      <c r="FL1101" s="7"/>
      <c r="FM1101" s="7"/>
      <c r="FN1101" s="7"/>
      <c r="FO1101" s="7"/>
      <c r="FP1101" s="7"/>
      <c r="FQ1101" s="7"/>
      <c r="FR1101" s="7"/>
      <c r="FS1101" s="7"/>
      <c r="FT1101" s="7"/>
      <c r="FU1101" s="7"/>
      <c r="FV1101" s="7"/>
      <c r="FW1101" s="7"/>
      <c r="FX1101" s="7"/>
      <c r="FY1101" s="7"/>
      <c r="FZ1101" s="7"/>
      <c r="GA1101" s="7"/>
      <c r="GB1101" s="7"/>
      <c r="GC1101" s="7"/>
      <c r="GD1101" s="7"/>
      <c r="GE1101" s="7"/>
      <c r="GF1101" s="7"/>
      <c r="GG1101" s="7"/>
      <c r="GH1101" s="7"/>
      <c r="GI1101" s="7"/>
      <c r="GJ1101" s="7"/>
      <c r="GK1101" s="7"/>
      <c r="GL1101" s="7"/>
      <c r="GM1101" s="7"/>
      <c r="GN1101" s="7"/>
      <c r="GO1101" s="7"/>
      <c r="GP1101" s="7"/>
      <c r="GQ1101" s="7"/>
      <c r="GR1101" s="7"/>
      <c r="GS1101" s="7"/>
      <c r="GT1101" s="7"/>
      <c r="GU1101" s="7"/>
      <c r="GV1101" s="7"/>
      <c r="GW1101" s="7"/>
      <c r="GX1101" s="7"/>
      <c r="GY1101" s="7"/>
      <c r="GZ1101" s="7"/>
      <c r="HA1101" s="7"/>
      <c r="HB1101" s="7"/>
      <c r="HC1101" s="7"/>
      <c r="HD1101" s="7"/>
      <c r="HE1101" s="7"/>
      <c r="HF1101" s="7"/>
      <c r="HG1101" s="7"/>
      <c r="HH1101" s="7"/>
      <c r="HI1101" s="7"/>
      <c r="HJ1101" s="7"/>
      <c r="HK1101" s="7"/>
      <c r="HL1101" s="7"/>
      <c r="HM1101" s="7"/>
      <c r="HN1101" s="7"/>
      <c r="HO1101" s="7"/>
      <c r="HP1101" s="7"/>
      <c r="HQ1101" s="7"/>
      <c r="HR1101" s="7"/>
      <c r="HS1101" s="7"/>
      <c r="HT1101" s="7"/>
      <c r="HU1101" s="7"/>
      <c r="HV1101" s="7"/>
      <c r="HW1101" s="7"/>
      <c r="HX1101" s="7"/>
      <c r="HY1101" s="7"/>
      <c r="HZ1101" s="7"/>
      <c r="IA1101" s="7"/>
      <c r="IB1101" s="7"/>
      <c r="IC1101" s="7"/>
      <c r="ID1101" s="7"/>
      <c r="IE1101" s="7"/>
      <c r="IF1101" s="7"/>
      <c r="IG1101" s="7"/>
      <c r="IH1101" s="7"/>
      <c r="II1101" s="7"/>
      <c r="IJ1101" s="7"/>
      <c r="IK1101" s="7"/>
      <c r="IL1101" s="7"/>
      <c r="IM1101" s="7"/>
      <c r="IN1101" s="7"/>
      <c r="IO1101" s="7"/>
      <c r="IP1101" s="7"/>
      <c r="IQ1101" s="7"/>
    </row>
    <row r="1102" spans="2:251">
      <c r="B1102" s="65"/>
      <c r="C1102" s="15"/>
      <c r="D1102" s="15"/>
      <c r="F1102" s="15"/>
      <c r="G1102" s="14"/>
      <c r="H1102" s="14"/>
      <c r="I1102" s="14"/>
      <c r="J1102" s="15"/>
      <c r="K1102" s="14"/>
      <c r="L1102" s="15"/>
      <c r="M1102" s="15"/>
      <c r="N1102" s="15"/>
      <c r="O1102" s="15"/>
      <c r="P1102" s="15"/>
      <c r="Q1102" s="14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6"/>
      <c r="AE1102" s="16"/>
      <c r="AF1102" s="11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4"/>
      <c r="AV1102" s="15"/>
      <c r="AW1102" s="15"/>
      <c r="AX1102" s="15"/>
      <c r="AY1102" s="15"/>
      <c r="AZ1102" s="15"/>
      <c r="BA1102" s="15"/>
      <c r="BB1102" s="15"/>
      <c r="BC1102" s="15"/>
      <c r="BD1102" s="14"/>
      <c r="BE1102" s="15"/>
      <c r="BF1102" s="15"/>
      <c r="BG1102" s="16"/>
      <c r="BH1102" s="15"/>
      <c r="BI1102" s="15"/>
      <c r="BJ1102" s="7"/>
      <c r="BK1102" s="7"/>
      <c r="BL1102" s="15"/>
      <c r="BM1102" s="7"/>
      <c r="BN1102" s="7"/>
      <c r="BO1102" s="7"/>
      <c r="BP1102" s="7"/>
      <c r="BQ1102" s="7"/>
      <c r="BR1102" s="7"/>
      <c r="BS1102" s="7"/>
      <c r="BT1102" s="7"/>
      <c r="BU1102" s="7"/>
      <c r="BV1102" s="7"/>
      <c r="BW1102" s="7"/>
      <c r="BX1102" s="7"/>
      <c r="BY1102" s="7"/>
      <c r="BZ1102" s="7"/>
      <c r="CA1102" s="7"/>
      <c r="CB1102" s="7"/>
      <c r="CC1102" s="7"/>
      <c r="CD1102" s="7"/>
      <c r="CE1102" s="7"/>
      <c r="CF1102" s="7"/>
      <c r="CG1102" s="7"/>
      <c r="CH1102" s="7"/>
      <c r="CI1102" s="7"/>
      <c r="CJ1102" s="7"/>
      <c r="CK1102" s="7"/>
      <c r="CL1102" s="7"/>
      <c r="CM1102" s="7"/>
      <c r="CN1102" s="7"/>
      <c r="CO1102" s="7"/>
      <c r="CP1102" s="7"/>
      <c r="CQ1102" s="7"/>
      <c r="CR1102" s="7"/>
      <c r="CS1102" s="7"/>
      <c r="CT1102" s="7"/>
      <c r="CU1102" s="7"/>
      <c r="CV1102" s="7"/>
      <c r="CW1102" s="7"/>
      <c r="CX1102" s="7"/>
      <c r="CY1102" s="7"/>
      <c r="CZ1102" s="7"/>
      <c r="DA1102" s="7"/>
      <c r="DB1102" s="7"/>
      <c r="DC1102" s="7"/>
      <c r="DD1102" s="7"/>
      <c r="DE1102" s="7"/>
      <c r="DF1102" s="7"/>
      <c r="DG1102" s="7"/>
      <c r="DH1102" s="7"/>
      <c r="DI1102" s="7"/>
      <c r="DJ1102" s="7"/>
      <c r="DK1102" s="7"/>
      <c r="DL1102" s="7"/>
      <c r="DM1102" s="7"/>
      <c r="DN1102" s="7"/>
      <c r="DO1102" s="7"/>
      <c r="DP1102" s="7"/>
      <c r="DQ1102" s="7"/>
      <c r="DR1102" s="7"/>
      <c r="DS1102" s="7"/>
      <c r="DT1102" s="7"/>
      <c r="DU1102" s="7"/>
      <c r="DV1102" s="7"/>
      <c r="DW1102" s="7"/>
      <c r="DX1102" s="7"/>
      <c r="DY1102" s="7"/>
      <c r="DZ1102" s="7"/>
      <c r="EA1102" s="7"/>
      <c r="EB1102" s="7"/>
      <c r="EC1102" s="7"/>
      <c r="ED1102" s="7"/>
      <c r="EE1102" s="7"/>
      <c r="EF1102" s="7"/>
      <c r="EG1102" s="7"/>
      <c r="EH1102" s="7"/>
      <c r="EI1102" s="7"/>
      <c r="EJ1102" s="7"/>
      <c r="EK1102" s="7"/>
      <c r="EL1102" s="7"/>
      <c r="EM1102" s="7"/>
      <c r="EN1102" s="7"/>
      <c r="EO1102" s="7"/>
      <c r="EP1102" s="7"/>
      <c r="EQ1102" s="7"/>
      <c r="ER1102" s="7"/>
      <c r="ES1102" s="7"/>
      <c r="ET1102" s="7"/>
      <c r="EU1102" s="7"/>
      <c r="EV1102" s="7"/>
      <c r="EW1102" s="7"/>
      <c r="EX1102" s="7"/>
      <c r="EY1102" s="7"/>
      <c r="EZ1102" s="7"/>
      <c r="FA1102" s="7"/>
      <c r="FB1102" s="7"/>
      <c r="FC1102" s="7"/>
      <c r="FD1102" s="7"/>
      <c r="FE1102" s="7"/>
      <c r="FF1102" s="7"/>
      <c r="FG1102" s="7"/>
      <c r="FH1102" s="7"/>
      <c r="FI1102" s="7"/>
      <c r="FJ1102" s="7"/>
      <c r="FK1102" s="7"/>
      <c r="FL1102" s="7"/>
      <c r="FM1102" s="7"/>
      <c r="FN1102" s="7"/>
      <c r="FO1102" s="7"/>
      <c r="FP1102" s="7"/>
      <c r="FQ1102" s="7"/>
      <c r="FR1102" s="7"/>
      <c r="FS1102" s="7"/>
      <c r="FT1102" s="7"/>
      <c r="FU1102" s="7"/>
      <c r="FV1102" s="7"/>
      <c r="FW1102" s="7"/>
      <c r="FX1102" s="7"/>
      <c r="FY1102" s="7"/>
      <c r="FZ1102" s="7"/>
      <c r="GA1102" s="7"/>
      <c r="GB1102" s="7"/>
      <c r="GC1102" s="7"/>
      <c r="GD1102" s="7"/>
      <c r="GE1102" s="7"/>
      <c r="GF1102" s="7"/>
      <c r="GG1102" s="7"/>
      <c r="GH1102" s="7"/>
      <c r="GI1102" s="7"/>
      <c r="GJ1102" s="7"/>
      <c r="GK1102" s="7"/>
      <c r="GL1102" s="7"/>
      <c r="GM1102" s="7"/>
      <c r="GN1102" s="7"/>
      <c r="GO1102" s="7"/>
      <c r="GP1102" s="7"/>
      <c r="GQ1102" s="7"/>
      <c r="GR1102" s="7"/>
      <c r="GS1102" s="7"/>
      <c r="GT1102" s="7"/>
      <c r="GU1102" s="7"/>
      <c r="GV1102" s="7"/>
      <c r="GW1102" s="7"/>
      <c r="GX1102" s="7"/>
      <c r="GY1102" s="7"/>
      <c r="GZ1102" s="7"/>
      <c r="HA1102" s="7"/>
      <c r="HB1102" s="7"/>
      <c r="HC1102" s="7"/>
      <c r="HD1102" s="7"/>
      <c r="HE1102" s="7"/>
      <c r="HF1102" s="7"/>
      <c r="HG1102" s="7"/>
      <c r="HH1102" s="7"/>
      <c r="HI1102" s="7"/>
      <c r="HJ1102" s="7"/>
      <c r="HK1102" s="7"/>
      <c r="HL1102" s="7"/>
      <c r="HM1102" s="7"/>
      <c r="HN1102" s="7"/>
      <c r="HO1102" s="7"/>
      <c r="HP1102" s="7"/>
      <c r="HQ1102" s="7"/>
      <c r="HR1102" s="7"/>
      <c r="HS1102" s="7"/>
      <c r="HT1102" s="7"/>
      <c r="HU1102" s="7"/>
      <c r="HV1102" s="7"/>
      <c r="HW1102" s="7"/>
      <c r="HX1102" s="7"/>
      <c r="HY1102" s="7"/>
      <c r="HZ1102" s="7"/>
      <c r="IA1102" s="7"/>
      <c r="IB1102" s="7"/>
      <c r="IC1102" s="7"/>
      <c r="ID1102" s="7"/>
      <c r="IE1102" s="7"/>
      <c r="IF1102" s="7"/>
      <c r="IG1102" s="7"/>
      <c r="IH1102" s="7"/>
      <c r="II1102" s="7"/>
      <c r="IJ1102" s="7"/>
      <c r="IK1102" s="7"/>
      <c r="IL1102" s="7"/>
      <c r="IM1102" s="7"/>
      <c r="IN1102" s="7"/>
      <c r="IO1102" s="7"/>
      <c r="IP1102" s="7"/>
      <c r="IQ1102" s="7"/>
    </row>
    <row r="1103" spans="2:251">
      <c r="B1103" s="65"/>
      <c r="C1103" s="15"/>
      <c r="D1103" s="15"/>
      <c r="F1103" s="15"/>
      <c r="G1103" s="14"/>
      <c r="H1103" s="14"/>
      <c r="I1103" s="14"/>
      <c r="J1103" s="15"/>
      <c r="K1103" s="14"/>
      <c r="L1103" s="15"/>
      <c r="M1103" s="15"/>
      <c r="N1103" s="15"/>
      <c r="O1103" s="15"/>
      <c r="P1103" s="15"/>
      <c r="Q1103" s="14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6"/>
      <c r="AE1103" s="16"/>
      <c r="AF1103" s="11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4"/>
      <c r="AV1103" s="15"/>
      <c r="AW1103" s="15"/>
      <c r="AX1103" s="15"/>
      <c r="AY1103" s="15"/>
      <c r="AZ1103" s="15"/>
      <c r="BA1103" s="15"/>
      <c r="BB1103" s="15"/>
      <c r="BC1103" s="15"/>
      <c r="BD1103" s="14"/>
      <c r="BE1103" s="15"/>
      <c r="BF1103" s="15"/>
      <c r="BG1103" s="15"/>
      <c r="BH1103" s="15"/>
      <c r="BI1103" s="15"/>
      <c r="BJ1103" s="7"/>
      <c r="BK1103" s="7"/>
      <c r="BL1103" s="15"/>
      <c r="BM1103" s="7"/>
      <c r="BN1103" s="7"/>
      <c r="BO1103" s="7"/>
      <c r="BP1103" s="7"/>
      <c r="BQ1103" s="7"/>
      <c r="BR1103" s="7"/>
      <c r="BS1103" s="7"/>
      <c r="BT1103" s="7"/>
      <c r="BU1103" s="7"/>
      <c r="BV1103" s="7"/>
      <c r="BW1103" s="7"/>
      <c r="BX1103" s="7"/>
      <c r="BY1103" s="7"/>
      <c r="BZ1103" s="7"/>
      <c r="CA1103" s="7"/>
      <c r="CB1103" s="7"/>
      <c r="CC1103" s="7"/>
      <c r="CD1103" s="7"/>
      <c r="CE1103" s="7"/>
      <c r="CF1103" s="7"/>
      <c r="CG1103" s="7"/>
      <c r="CH1103" s="7"/>
      <c r="CI1103" s="7"/>
      <c r="CJ1103" s="7"/>
      <c r="CK1103" s="7"/>
      <c r="CL1103" s="7"/>
      <c r="CM1103" s="7"/>
      <c r="CN1103" s="7"/>
      <c r="CO1103" s="7"/>
      <c r="CP1103" s="7"/>
      <c r="CQ1103" s="7"/>
      <c r="CR1103" s="7"/>
      <c r="CS1103" s="7"/>
      <c r="CT1103" s="7"/>
      <c r="CU1103" s="7"/>
      <c r="CV1103" s="7"/>
      <c r="CW1103" s="7"/>
      <c r="CX1103" s="7"/>
      <c r="CY1103" s="7"/>
      <c r="CZ1103" s="7"/>
      <c r="DA1103" s="7"/>
      <c r="DB1103" s="7"/>
      <c r="DC1103" s="7"/>
      <c r="DD1103" s="7"/>
      <c r="DE1103" s="7"/>
      <c r="DF1103" s="7"/>
      <c r="DG1103" s="7"/>
      <c r="DH1103" s="7"/>
      <c r="DI1103" s="7"/>
      <c r="DJ1103" s="7"/>
      <c r="DK1103" s="7"/>
      <c r="DL1103" s="7"/>
      <c r="DM1103" s="7"/>
      <c r="DN1103" s="7"/>
      <c r="DO1103" s="7"/>
      <c r="DP1103" s="7"/>
      <c r="DQ1103" s="7"/>
      <c r="DR1103" s="7"/>
      <c r="DS1103" s="7"/>
      <c r="DT1103" s="7"/>
      <c r="DU1103" s="7"/>
      <c r="DV1103" s="7"/>
      <c r="DW1103" s="7"/>
      <c r="DX1103" s="7"/>
      <c r="DY1103" s="7"/>
      <c r="DZ1103" s="7"/>
      <c r="EA1103" s="7"/>
      <c r="EB1103" s="7"/>
      <c r="EC1103" s="7"/>
      <c r="ED1103" s="7"/>
      <c r="EE1103" s="7"/>
      <c r="EF1103" s="7"/>
      <c r="EG1103" s="7"/>
      <c r="EH1103" s="7"/>
      <c r="EI1103" s="7"/>
      <c r="EJ1103" s="7"/>
      <c r="EK1103" s="7"/>
      <c r="EL1103" s="7"/>
      <c r="EM1103" s="7"/>
      <c r="EN1103" s="7"/>
      <c r="EO1103" s="7"/>
      <c r="EP1103" s="7"/>
      <c r="EQ1103" s="7"/>
      <c r="ER1103" s="7"/>
      <c r="ES1103" s="7"/>
      <c r="ET1103" s="7"/>
      <c r="EU1103" s="7"/>
      <c r="EV1103" s="7"/>
      <c r="EW1103" s="7"/>
      <c r="EX1103" s="7"/>
      <c r="EY1103" s="7"/>
      <c r="EZ1103" s="7"/>
      <c r="FA1103" s="7"/>
      <c r="FB1103" s="7"/>
      <c r="FC1103" s="7"/>
      <c r="FD1103" s="7"/>
      <c r="FE1103" s="7"/>
      <c r="FF1103" s="7"/>
      <c r="FG1103" s="7"/>
      <c r="FH1103" s="7"/>
      <c r="FI1103" s="7"/>
      <c r="FJ1103" s="7"/>
      <c r="FK1103" s="7"/>
      <c r="FL1103" s="7"/>
      <c r="FM1103" s="7"/>
      <c r="FN1103" s="7"/>
      <c r="FO1103" s="7"/>
      <c r="FP1103" s="7"/>
      <c r="FQ1103" s="7"/>
      <c r="FR1103" s="7"/>
      <c r="FS1103" s="7"/>
      <c r="FT1103" s="7"/>
      <c r="FU1103" s="7"/>
      <c r="FV1103" s="7"/>
      <c r="FW1103" s="7"/>
      <c r="FX1103" s="7"/>
      <c r="FY1103" s="7"/>
      <c r="FZ1103" s="7"/>
      <c r="GA1103" s="7"/>
      <c r="GB1103" s="7"/>
      <c r="GC1103" s="7"/>
      <c r="GD1103" s="7"/>
      <c r="GE1103" s="7"/>
      <c r="GF1103" s="7"/>
      <c r="GG1103" s="7"/>
      <c r="GH1103" s="7"/>
      <c r="GI1103" s="7"/>
      <c r="GJ1103" s="7"/>
      <c r="GK1103" s="7"/>
      <c r="GL1103" s="7"/>
      <c r="GM1103" s="7"/>
      <c r="GN1103" s="7"/>
      <c r="GO1103" s="7"/>
      <c r="GP1103" s="7"/>
      <c r="GQ1103" s="7"/>
      <c r="GR1103" s="7"/>
      <c r="GS1103" s="7"/>
      <c r="GT1103" s="7"/>
      <c r="GU1103" s="7"/>
      <c r="GV1103" s="7"/>
      <c r="GW1103" s="7"/>
      <c r="GX1103" s="7"/>
      <c r="GY1103" s="7"/>
      <c r="GZ1103" s="7"/>
      <c r="HA1103" s="7"/>
      <c r="HB1103" s="7"/>
      <c r="HC1103" s="7"/>
      <c r="HD1103" s="7"/>
      <c r="HE1103" s="7"/>
      <c r="HF1103" s="7"/>
      <c r="HG1103" s="7"/>
      <c r="HH1103" s="7"/>
      <c r="HI1103" s="7"/>
      <c r="HJ1103" s="7"/>
      <c r="HK1103" s="7"/>
      <c r="HL1103" s="7"/>
      <c r="HM1103" s="7"/>
      <c r="HN1103" s="7"/>
      <c r="HO1103" s="7"/>
      <c r="HP1103" s="7"/>
      <c r="HQ1103" s="7"/>
      <c r="HR1103" s="7"/>
      <c r="HS1103" s="7"/>
      <c r="HT1103" s="7"/>
      <c r="HU1103" s="7"/>
      <c r="HV1103" s="7"/>
      <c r="HW1103" s="7"/>
      <c r="HX1103" s="7"/>
      <c r="HY1103" s="7"/>
      <c r="HZ1103" s="7"/>
      <c r="IA1103" s="7"/>
      <c r="IB1103" s="7"/>
      <c r="IC1103" s="7"/>
      <c r="ID1103" s="7"/>
      <c r="IE1103" s="7"/>
      <c r="IF1103" s="7"/>
      <c r="IG1103" s="7"/>
      <c r="IH1103" s="7"/>
      <c r="II1103" s="7"/>
      <c r="IJ1103" s="7"/>
      <c r="IK1103" s="7"/>
      <c r="IL1103" s="7"/>
      <c r="IM1103" s="7"/>
      <c r="IN1103" s="7"/>
      <c r="IO1103" s="7"/>
      <c r="IP1103" s="7"/>
      <c r="IQ1103" s="7"/>
    </row>
    <row r="1104" spans="2:251">
      <c r="B1104" s="65"/>
      <c r="C1104" s="15"/>
      <c r="D1104" s="15"/>
      <c r="F1104" s="15"/>
      <c r="G1104" s="14"/>
      <c r="H1104" s="14"/>
      <c r="I1104" s="14"/>
      <c r="J1104" s="15"/>
      <c r="K1104" s="14"/>
      <c r="L1104" s="15"/>
      <c r="M1104" s="15"/>
      <c r="N1104" s="15"/>
      <c r="O1104" s="15"/>
      <c r="P1104" s="15"/>
      <c r="Q1104" s="14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6"/>
      <c r="AE1104" s="16"/>
      <c r="AF1104" s="11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4"/>
      <c r="AV1104" s="15"/>
      <c r="AW1104" s="15"/>
      <c r="AX1104" s="15"/>
      <c r="AY1104" s="15"/>
      <c r="AZ1104" s="15"/>
      <c r="BA1104" s="15"/>
      <c r="BB1104" s="15"/>
      <c r="BC1104" s="15"/>
      <c r="BD1104" s="14"/>
      <c r="BE1104" s="15"/>
      <c r="BF1104" s="15"/>
      <c r="BG1104" s="15"/>
      <c r="BH1104" s="15"/>
      <c r="BI1104" s="15"/>
      <c r="BJ1104" s="7"/>
      <c r="BK1104" s="7"/>
      <c r="BL1104" s="15"/>
      <c r="BM1104" s="7"/>
      <c r="BN1104" s="7"/>
      <c r="BO1104" s="7"/>
      <c r="BP1104" s="7"/>
      <c r="BQ1104" s="7"/>
      <c r="BR1104" s="7"/>
      <c r="BS1104" s="7"/>
      <c r="BT1104" s="7"/>
      <c r="BU1104" s="7"/>
      <c r="BV1104" s="7"/>
      <c r="BW1104" s="7"/>
      <c r="BX1104" s="7"/>
      <c r="BY1104" s="7"/>
      <c r="BZ1104" s="7"/>
      <c r="CA1104" s="7"/>
      <c r="CB1104" s="7"/>
      <c r="CC1104" s="7"/>
      <c r="CD1104" s="7"/>
      <c r="CE1104" s="7"/>
      <c r="CF1104" s="7"/>
      <c r="CG1104" s="7"/>
      <c r="CH1104" s="7"/>
      <c r="CI1104" s="7"/>
      <c r="CJ1104" s="7"/>
      <c r="CK1104" s="7"/>
      <c r="CL1104" s="7"/>
      <c r="CM1104" s="7"/>
      <c r="CN1104" s="7"/>
      <c r="CO1104" s="7"/>
      <c r="CP1104" s="7"/>
      <c r="CQ1104" s="7"/>
      <c r="CR1104" s="7"/>
      <c r="CS1104" s="7"/>
      <c r="CT1104" s="7"/>
      <c r="CU1104" s="7"/>
      <c r="CV1104" s="7"/>
      <c r="CW1104" s="7"/>
      <c r="CX1104" s="7"/>
      <c r="CY1104" s="7"/>
      <c r="CZ1104" s="7"/>
      <c r="DA1104" s="7"/>
      <c r="DB1104" s="7"/>
      <c r="DC1104" s="7"/>
      <c r="DD1104" s="7"/>
      <c r="DE1104" s="7"/>
      <c r="DF1104" s="7"/>
      <c r="DG1104" s="7"/>
      <c r="DH1104" s="7"/>
      <c r="DI1104" s="7"/>
      <c r="DJ1104" s="7"/>
      <c r="DK1104" s="7"/>
      <c r="DL1104" s="7"/>
      <c r="DM1104" s="7"/>
      <c r="DN1104" s="7"/>
      <c r="DO1104" s="7"/>
      <c r="DP1104" s="7"/>
      <c r="DQ1104" s="7"/>
      <c r="DR1104" s="7"/>
      <c r="DS1104" s="7"/>
      <c r="DT1104" s="7"/>
      <c r="DU1104" s="7"/>
      <c r="DV1104" s="7"/>
      <c r="DW1104" s="7"/>
      <c r="DX1104" s="7"/>
      <c r="DY1104" s="7"/>
      <c r="DZ1104" s="7"/>
      <c r="EA1104" s="7"/>
      <c r="EB1104" s="7"/>
      <c r="EC1104" s="7"/>
      <c r="ED1104" s="7"/>
      <c r="EE1104" s="7"/>
      <c r="EF1104" s="7"/>
      <c r="EG1104" s="7"/>
      <c r="EH1104" s="7"/>
      <c r="EI1104" s="7"/>
      <c r="EJ1104" s="7"/>
      <c r="EK1104" s="7"/>
      <c r="EL1104" s="7"/>
      <c r="EM1104" s="7"/>
      <c r="EN1104" s="7"/>
      <c r="EO1104" s="7"/>
      <c r="EP1104" s="7"/>
      <c r="EQ1104" s="7"/>
      <c r="ER1104" s="7"/>
      <c r="ES1104" s="7"/>
      <c r="ET1104" s="7"/>
      <c r="EU1104" s="7"/>
      <c r="EV1104" s="7"/>
      <c r="EW1104" s="7"/>
      <c r="EX1104" s="7"/>
      <c r="EY1104" s="7"/>
      <c r="EZ1104" s="7"/>
      <c r="FA1104" s="7"/>
      <c r="FB1104" s="7"/>
      <c r="FC1104" s="7"/>
      <c r="FD1104" s="7"/>
      <c r="FE1104" s="7"/>
      <c r="FF1104" s="7"/>
      <c r="FG1104" s="7"/>
      <c r="FH1104" s="7"/>
      <c r="FI1104" s="7"/>
      <c r="FJ1104" s="7"/>
      <c r="FK1104" s="7"/>
      <c r="FL1104" s="7"/>
      <c r="FM1104" s="7"/>
      <c r="FN1104" s="7"/>
      <c r="FO1104" s="7"/>
      <c r="FP1104" s="7"/>
      <c r="FQ1104" s="7"/>
      <c r="FR1104" s="7"/>
      <c r="FS1104" s="7"/>
      <c r="FT1104" s="7"/>
      <c r="FU1104" s="7"/>
      <c r="FV1104" s="7"/>
      <c r="FW1104" s="7"/>
      <c r="FX1104" s="7"/>
      <c r="FY1104" s="7"/>
      <c r="FZ1104" s="7"/>
      <c r="GA1104" s="7"/>
      <c r="GB1104" s="7"/>
      <c r="GC1104" s="7"/>
      <c r="GD1104" s="7"/>
      <c r="GE1104" s="7"/>
      <c r="GF1104" s="7"/>
      <c r="GG1104" s="7"/>
      <c r="GH1104" s="7"/>
      <c r="GI1104" s="7"/>
      <c r="GJ1104" s="7"/>
      <c r="GK1104" s="7"/>
      <c r="GL1104" s="7"/>
      <c r="GM1104" s="7"/>
      <c r="GN1104" s="7"/>
      <c r="GO1104" s="7"/>
      <c r="GP1104" s="7"/>
      <c r="GQ1104" s="7"/>
      <c r="GR1104" s="7"/>
      <c r="GS1104" s="7"/>
      <c r="GT1104" s="7"/>
      <c r="GU1104" s="7"/>
      <c r="GV1104" s="7"/>
      <c r="GW1104" s="7"/>
      <c r="GX1104" s="7"/>
      <c r="GY1104" s="7"/>
      <c r="GZ1104" s="7"/>
      <c r="HA1104" s="7"/>
      <c r="HB1104" s="7"/>
      <c r="HC1104" s="7"/>
      <c r="HD1104" s="7"/>
      <c r="HE1104" s="7"/>
      <c r="HF1104" s="7"/>
      <c r="HG1104" s="7"/>
      <c r="HH1104" s="7"/>
      <c r="HI1104" s="7"/>
      <c r="HJ1104" s="7"/>
      <c r="HK1104" s="7"/>
      <c r="HL1104" s="7"/>
      <c r="HM1104" s="7"/>
      <c r="HN1104" s="7"/>
      <c r="HO1104" s="7"/>
      <c r="HP1104" s="7"/>
      <c r="HQ1104" s="7"/>
      <c r="HR1104" s="7"/>
      <c r="HS1104" s="7"/>
      <c r="HT1104" s="7"/>
      <c r="HU1104" s="7"/>
      <c r="HV1104" s="7"/>
      <c r="HW1104" s="7"/>
      <c r="HX1104" s="7"/>
      <c r="HY1104" s="7"/>
      <c r="HZ1104" s="7"/>
      <c r="IA1104" s="7"/>
      <c r="IB1104" s="7"/>
      <c r="IC1104" s="7"/>
      <c r="ID1104" s="7"/>
      <c r="IE1104" s="7"/>
      <c r="IF1104" s="7"/>
      <c r="IG1104" s="7"/>
      <c r="IH1104" s="7"/>
      <c r="II1104" s="7"/>
      <c r="IJ1104" s="7"/>
      <c r="IK1104" s="7"/>
      <c r="IL1104" s="7"/>
      <c r="IM1104" s="7"/>
      <c r="IN1104" s="7"/>
      <c r="IO1104" s="7"/>
      <c r="IP1104" s="7"/>
      <c r="IQ1104" s="7"/>
    </row>
    <row r="1105" spans="2:251">
      <c r="B1105" s="65"/>
      <c r="C1105" s="15"/>
      <c r="D1105" s="15"/>
      <c r="F1105" s="15"/>
      <c r="G1105" s="14"/>
      <c r="H1105" s="14"/>
      <c r="I1105" s="14"/>
      <c r="J1105" s="15"/>
      <c r="K1105" s="14"/>
      <c r="L1105" s="15"/>
      <c r="M1105" s="15"/>
      <c r="N1105" s="15"/>
      <c r="O1105" s="15"/>
      <c r="P1105" s="15"/>
      <c r="Q1105" s="14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6"/>
      <c r="AE1105" s="16"/>
      <c r="AF1105" s="11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4"/>
      <c r="AV1105" s="15"/>
      <c r="AW1105" s="15"/>
      <c r="AX1105" s="15"/>
      <c r="AY1105" s="15"/>
      <c r="AZ1105" s="15"/>
      <c r="BA1105" s="15"/>
      <c r="BB1105" s="15"/>
      <c r="BC1105" s="15"/>
      <c r="BD1105" s="14"/>
      <c r="BE1105" s="15"/>
      <c r="BF1105" s="15"/>
      <c r="BG1105" s="16"/>
      <c r="BH1105" s="15"/>
      <c r="BI1105" s="15"/>
      <c r="BJ1105" s="7"/>
      <c r="BK1105" s="7"/>
      <c r="BL1105" s="15"/>
      <c r="BM1105" s="7"/>
      <c r="BN1105" s="7"/>
      <c r="BO1105" s="7"/>
      <c r="BP1105" s="7"/>
      <c r="BQ1105" s="7"/>
      <c r="BR1105" s="7"/>
      <c r="BS1105" s="7"/>
      <c r="BT1105" s="7"/>
      <c r="BU1105" s="7"/>
      <c r="BV1105" s="7"/>
      <c r="BW1105" s="7"/>
      <c r="BX1105" s="7"/>
      <c r="BY1105" s="7"/>
      <c r="BZ1105" s="7"/>
      <c r="CA1105" s="7"/>
      <c r="CB1105" s="7"/>
      <c r="CC1105" s="7"/>
      <c r="CD1105" s="7"/>
      <c r="CE1105" s="7"/>
      <c r="CF1105" s="7"/>
      <c r="CG1105" s="7"/>
      <c r="CH1105" s="7"/>
      <c r="CI1105" s="7"/>
      <c r="CJ1105" s="7"/>
      <c r="CK1105" s="7"/>
      <c r="CL1105" s="7"/>
      <c r="CM1105" s="7"/>
      <c r="CN1105" s="7"/>
      <c r="CO1105" s="7"/>
      <c r="CP1105" s="7"/>
      <c r="CQ1105" s="7"/>
      <c r="CR1105" s="7"/>
      <c r="CS1105" s="7"/>
      <c r="CT1105" s="7"/>
      <c r="CU1105" s="7"/>
      <c r="CV1105" s="7"/>
      <c r="CW1105" s="7"/>
      <c r="CX1105" s="7"/>
      <c r="CY1105" s="7"/>
      <c r="CZ1105" s="7"/>
      <c r="DA1105" s="7"/>
      <c r="DB1105" s="7"/>
      <c r="DC1105" s="7"/>
      <c r="DD1105" s="7"/>
      <c r="DE1105" s="7"/>
      <c r="DF1105" s="7"/>
      <c r="DG1105" s="7"/>
      <c r="DH1105" s="7"/>
      <c r="DI1105" s="7"/>
      <c r="DJ1105" s="7"/>
      <c r="DK1105" s="7"/>
      <c r="DL1105" s="7"/>
      <c r="DM1105" s="7"/>
      <c r="DN1105" s="7"/>
      <c r="DO1105" s="7"/>
      <c r="DP1105" s="7"/>
      <c r="DQ1105" s="7"/>
      <c r="DR1105" s="7"/>
      <c r="DS1105" s="7"/>
      <c r="DT1105" s="7"/>
      <c r="DU1105" s="7"/>
      <c r="DV1105" s="7"/>
      <c r="DW1105" s="7"/>
      <c r="DX1105" s="7"/>
      <c r="DY1105" s="7"/>
      <c r="DZ1105" s="7"/>
      <c r="EA1105" s="7"/>
      <c r="EB1105" s="7"/>
      <c r="EC1105" s="7"/>
      <c r="ED1105" s="7"/>
      <c r="EE1105" s="7"/>
      <c r="EF1105" s="7"/>
      <c r="EG1105" s="7"/>
      <c r="EH1105" s="7"/>
      <c r="EI1105" s="7"/>
      <c r="EJ1105" s="7"/>
      <c r="EK1105" s="7"/>
      <c r="EL1105" s="7"/>
      <c r="EM1105" s="7"/>
      <c r="EN1105" s="7"/>
      <c r="EO1105" s="7"/>
      <c r="EP1105" s="7"/>
      <c r="EQ1105" s="7"/>
      <c r="ER1105" s="7"/>
      <c r="ES1105" s="7"/>
      <c r="ET1105" s="7"/>
      <c r="EU1105" s="7"/>
      <c r="EV1105" s="7"/>
      <c r="EW1105" s="7"/>
      <c r="EX1105" s="7"/>
      <c r="EY1105" s="7"/>
      <c r="EZ1105" s="7"/>
      <c r="FA1105" s="7"/>
      <c r="FB1105" s="7"/>
      <c r="FC1105" s="7"/>
      <c r="FD1105" s="7"/>
      <c r="FE1105" s="7"/>
      <c r="FF1105" s="7"/>
      <c r="FG1105" s="7"/>
      <c r="FH1105" s="7"/>
      <c r="FI1105" s="7"/>
      <c r="FJ1105" s="7"/>
      <c r="FK1105" s="7"/>
      <c r="FL1105" s="7"/>
      <c r="FM1105" s="7"/>
      <c r="FN1105" s="7"/>
      <c r="FO1105" s="7"/>
      <c r="FP1105" s="7"/>
      <c r="FQ1105" s="7"/>
      <c r="FR1105" s="7"/>
      <c r="FS1105" s="7"/>
      <c r="FT1105" s="7"/>
      <c r="FU1105" s="7"/>
      <c r="FV1105" s="7"/>
      <c r="FW1105" s="7"/>
      <c r="FX1105" s="7"/>
      <c r="FY1105" s="7"/>
      <c r="FZ1105" s="7"/>
      <c r="GA1105" s="7"/>
      <c r="GB1105" s="7"/>
      <c r="GC1105" s="7"/>
      <c r="GD1105" s="7"/>
      <c r="GE1105" s="7"/>
      <c r="GF1105" s="7"/>
      <c r="GG1105" s="7"/>
      <c r="GH1105" s="7"/>
      <c r="GI1105" s="7"/>
      <c r="GJ1105" s="7"/>
      <c r="GK1105" s="7"/>
      <c r="GL1105" s="7"/>
      <c r="GM1105" s="7"/>
      <c r="GN1105" s="7"/>
      <c r="GO1105" s="7"/>
      <c r="GP1105" s="7"/>
      <c r="GQ1105" s="7"/>
      <c r="GR1105" s="7"/>
      <c r="GS1105" s="7"/>
      <c r="GT1105" s="7"/>
      <c r="GU1105" s="7"/>
      <c r="GV1105" s="7"/>
      <c r="GW1105" s="7"/>
      <c r="GX1105" s="7"/>
      <c r="GY1105" s="7"/>
      <c r="GZ1105" s="7"/>
      <c r="HA1105" s="7"/>
      <c r="HB1105" s="7"/>
      <c r="HC1105" s="7"/>
      <c r="HD1105" s="7"/>
      <c r="HE1105" s="7"/>
      <c r="HF1105" s="7"/>
      <c r="HG1105" s="7"/>
      <c r="HH1105" s="7"/>
      <c r="HI1105" s="7"/>
      <c r="HJ1105" s="7"/>
      <c r="HK1105" s="7"/>
      <c r="HL1105" s="7"/>
      <c r="HM1105" s="7"/>
      <c r="HN1105" s="7"/>
      <c r="HO1105" s="7"/>
      <c r="HP1105" s="7"/>
      <c r="HQ1105" s="7"/>
      <c r="HR1105" s="7"/>
      <c r="HS1105" s="7"/>
      <c r="HT1105" s="7"/>
      <c r="HU1105" s="7"/>
      <c r="HV1105" s="7"/>
      <c r="HW1105" s="7"/>
      <c r="HX1105" s="7"/>
      <c r="HY1105" s="7"/>
      <c r="HZ1105" s="7"/>
      <c r="IA1105" s="7"/>
      <c r="IB1105" s="7"/>
      <c r="IC1105" s="7"/>
      <c r="ID1105" s="7"/>
      <c r="IE1105" s="7"/>
      <c r="IF1105" s="7"/>
      <c r="IG1105" s="7"/>
      <c r="IH1105" s="7"/>
      <c r="II1105" s="7"/>
      <c r="IJ1105" s="7"/>
      <c r="IK1105" s="7"/>
      <c r="IL1105" s="7"/>
      <c r="IM1105" s="7"/>
      <c r="IN1105" s="7"/>
      <c r="IO1105" s="7"/>
      <c r="IP1105" s="7"/>
      <c r="IQ1105" s="7"/>
    </row>
    <row r="1106" spans="2:251">
      <c r="B1106" s="65"/>
      <c r="C1106" s="15"/>
      <c r="D1106" s="15"/>
      <c r="F1106" s="15"/>
      <c r="G1106" s="14"/>
      <c r="H1106" s="14"/>
      <c r="I1106" s="14"/>
      <c r="J1106" s="15"/>
      <c r="K1106" s="14"/>
      <c r="L1106" s="15"/>
      <c r="M1106" s="15"/>
      <c r="N1106" s="15"/>
      <c r="O1106" s="15"/>
      <c r="P1106" s="15"/>
      <c r="Q1106" s="14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6"/>
      <c r="AE1106" s="16"/>
      <c r="AF1106" s="11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4"/>
      <c r="AV1106" s="15"/>
      <c r="AW1106" s="15"/>
      <c r="AX1106" s="15"/>
      <c r="AY1106" s="15"/>
      <c r="AZ1106" s="15"/>
      <c r="BA1106" s="15"/>
      <c r="BB1106" s="15"/>
      <c r="BC1106" s="15"/>
      <c r="BD1106" s="14"/>
      <c r="BE1106" s="15"/>
      <c r="BF1106" s="15"/>
      <c r="BG1106" s="16"/>
      <c r="BH1106" s="15"/>
      <c r="BI1106" s="15"/>
      <c r="BJ1106" s="7"/>
      <c r="BK1106" s="7"/>
      <c r="BL1106" s="15"/>
      <c r="BM1106" s="7"/>
      <c r="BN1106" s="7"/>
      <c r="BO1106" s="7"/>
      <c r="BP1106" s="7"/>
      <c r="BQ1106" s="7"/>
      <c r="BR1106" s="7"/>
      <c r="BS1106" s="7"/>
      <c r="BT1106" s="7"/>
      <c r="BU1106" s="7"/>
      <c r="BV1106" s="7"/>
      <c r="BW1106" s="7"/>
      <c r="BX1106" s="7"/>
      <c r="BY1106" s="7"/>
      <c r="BZ1106" s="7"/>
      <c r="CA1106" s="7"/>
      <c r="CB1106" s="7"/>
      <c r="CC1106" s="7"/>
      <c r="CD1106" s="7"/>
      <c r="CE1106" s="7"/>
      <c r="CF1106" s="7"/>
      <c r="CG1106" s="7"/>
      <c r="CH1106" s="7"/>
      <c r="CI1106" s="7"/>
      <c r="CJ1106" s="7"/>
      <c r="CK1106" s="7"/>
      <c r="CL1106" s="7"/>
      <c r="CM1106" s="7"/>
      <c r="CN1106" s="7"/>
      <c r="CO1106" s="7"/>
      <c r="CP1106" s="7"/>
      <c r="CQ1106" s="7"/>
      <c r="CR1106" s="7"/>
      <c r="CS1106" s="7"/>
      <c r="CT1106" s="7"/>
      <c r="CU1106" s="7"/>
      <c r="CV1106" s="7"/>
      <c r="CW1106" s="7"/>
      <c r="CX1106" s="7"/>
      <c r="CY1106" s="7"/>
      <c r="CZ1106" s="7"/>
      <c r="DA1106" s="7"/>
      <c r="DB1106" s="7"/>
      <c r="DC1106" s="7"/>
      <c r="DD1106" s="7"/>
      <c r="DE1106" s="7"/>
      <c r="DF1106" s="7"/>
      <c r="DG1106" s="7"/>
      <c r="DH1106" s="7"/>
      <c r="DI1106" s="7"/>
      <c r="DJ1106" s="7"/>
      <c r="DK1106" s="7"/>
      <c r="DL1106" s="7"/>
      <c r="DM1106" s="7"/>
      <c r="DN1106" s="7"/>
      <c r="DO1106" s="7"/>
      <c r="DP1106" s="7"/>
      <c r="DQ1106" s="7"/>
      <c r="DR1106" s="7"/>
      <c r="DS1106" s="7"/>
      <c r="DT1106" s="7"/>
      <c r="DU1106" s="7"/>
      <c r="DV1106" s="7"/>
      <c r="DW1106" s="7"/>
      <c r="DX1106" s="7"/>
      <c r="DY1106" s="7"/>
      <c r="DZ1106" s="7"/>
      <c r="EA1106" s="7"/>
      <c r="EB1106" s="7"/>
      <c r="EC1106" s="7"/>
      <c r="ED1106" s="7"/>
      <c r="EE1106" s="7"/>
      <c r="EF1106" s="7"/>
      <c r="EG1106" s="7"/>
      <c r="EH1106" s="7"/>
      <c r="EI1106" s="7"/>
      <c r="EJ1106" s="7"/>
      <c r="EK1106" s="7"/>
      <c r="EL1106" s="7"/>
      <c r="EM1106" s="7"/>
      <c r="EN1106" s="7"/>
      <c r="EO1106" s="7"/>
      <c r="EP1106" s="7"/>
      <c r="EQ1106" s="7"/>
      <c r="ER1106" s="7"/>
      <c r="ES1106" s="7"/>
      <c r="ET1106" s="7"/>
      <c r="EU1106" s="7"/>
      <c r="EV1106" s="7"/>
      <c r="EW1106" s="7"/>
      <c r="EX1106" s="7"/>
      <c r="EY1106" s="7"/>
      <c r="EZ1106" s="7"/>
      <c r="FA1106" s="7"/>
      <c r="FB1106" s="7"/>
      <c r="FC1106" s="7"/>
      <c r="FD1106" s="7"/>
      <c r="FE1106" s="7"/>
      <c r="FF1106" s="7"/>
      <c r="FG1106" s="7"/>
      <c r="FH1106" s="7"/>
      <c r="FI1106" s="7"/>
      <c r="FJ1106" s="7"/>
      <c r="FK1106" s="7"/>
      <c r="FL1106" s="7"/>
      <c r="FM1106" s="7"/>
      <c r="FN1106" s="7"/>
      <c r="FO1106" s="7"/>
      <c r="FP1106" s="7"/>
      <c r="FQ1106" s="7"/>
      <c r="FR1106" s="7"/>
      <c r="FS1106" s="7"/>
      <c r="FT1106" s="7"/>
      <c r="FU1106" s="7"/>
      <c r="FV1106" s="7"/>
      <c r="FW1106" s="7"/>
      <c r="FX1106" s="7"/>
      <c r="FY1106" s="7"/>
      <c r="FZ1106" s="7"/>
      <c r="GA1106" s="7"/>
      <c r="GB1106" s="7"/>
      <c r="GC1106" s="7"/>
      <c r="GD1106" s="7"/>
      <c r="GE1106" s="7"/>
      <c r="GF1106" s="7"/>
      <c r="GG1106" s="7"/>
      <c r="GH1106" s="7"/>
      <c r="GI1106" s="7"/>
      <c r="GJ1106" s="7"/>
      <c r="GK1106" s="7"/>
      <c r="GL1106" s="7"/>
      <c r="GM1106" s="7"/>
      <c r="GN1106" s="7"/>
      <c r="GO1106" s="7"/>
      <c r="GP1106" s="7"/>
      <c r="GQ1106" s="7"/>
      <c r="GR1106" s="7"/>
      <c r="GS1106" s="7"/>
      <c r="GT1106" s="7"/>
      <c r="GU1106" s="7"/>
      <c r="GV1106" s="7"/>
      <c r="GW1106" s="7"/>
      <c r="GX1106" s="7"/>
      <c r="GY1106" s="7"/>
      <c r="GZ1106" s="7"/>
      <c r="HA1106" s="7"/>
      <c r="HB1106" s="7"/>
      <c r="HC1106" s="7"/>
      <c r="HD1106" s="7"/>
      <c r="HE1106" s="7"/>
      <c r="HF1106" s="7"/>
      <c r="HG1106" s="7"/>
      <c r="HH1106" s="7"/>
      <c r="HI1106" s="7"/>
      <c r="HJ1106" s="7"/>
      <c r="HK1106" s="7"/>
      <c r="HL1106" s="7"/>
      <c r="HM1106" s="7"/>
      <c r="HN1106" s="7"/>
      <c r="HO1106" s="7"/>
      <c r="HP1106" s="7"/>
      <c r="HQ1106" s="7"/>
      <c r="HR1106" s="7"/>
      <c r="HS1106" s="7"/>
      <c r="HT1106" s="7"/>
      <c r="HU1106" s="7"/>
      <c r="HV1106" s="7"/>
      <c r="HW1106" s="7"/>
      <c r="HX1106" s="7"/>
      <c r="HY1106" s="7"/>
      <c r="HZ1106" s="7"/>
      <c r="IA1106" s="7"/>
      <c r="IB1106" s="7"/>
      <c r="IC1106" s="7"/>
      <c r="ID1106" s="7"/>
      <c r="IE1106" s="7"/>
      <c r="IF1106" s="7"/>
      <c r="IG1106" s="7"/>
      <c r="IH1106" s="7"/>
      <c r="II1106" s="7"/>
      <c r="IJ1106" s="7"/>
      <c r="IK1106" s="7"/>
      <c r="IL1106" s="7"/>
      <c r="IM1106" s="7"/>
      <c r="IN1106" s="7"/>
      <c r="IO1106" s="7"/>
      <c r="IP1106" s="7"/>
      <c r="IQ1106" s="7"/>
    </row>
    <row r="1107" spans="2:251">
      <c r="B1107" s="65"/>
      <c r="C1107" s="15"/>
      <c r="D1107" s="15"/>
      <c r="F1107" s="15"/>
      <c r="G1107" s="14"/>
      <c r="H1107" s="14"/>
      <c r="I1107" s="14"/>
      <c r="J1107" s="15"/>
      <c r="K1107" s="14"/>
      <c r="L1107" s="15"/>
      <c r="M1107" s="15"/>
      <c r="N1107" s="15"/>
      <c r="O1107" s="15"/>
      <c r="P1107" s="15"/>
      <c r="Q1107" s="14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6"/>
      <c r="AE1107" s="16"/>
      <c r="AF1107" s="11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4"/>
      <c r="AV1107" s="15"/>
      <c r="AW1107" s="15"/>
      <c r="AX1107" s="15"/>
      <c r="AY1107" s="15"/>
      <c r="AZ1107" s="15"/>
      <c r="BA1107" s="15"/>
      <c r="BB1107" s="15"/>
      <c r="BC1107" s="15"/>
      <c r="BD1107" s="14"/>
      <c r="BE1107" s="15"/>
      <c r="BF1107" s="15"/>
      <c r="BG1107" s="16"/>
      <c r="BH1107" s="15"/>
      <c r="BI1107" s="15"/>
      <c r="BJ1107" s="7"/>
      <c r="BK1107" s="7"/>
      <c r="BL1107" s="15"/>
      <c r="BM1107" s="7"/>
      <c r="BN1107" s="7"/>
      <c r="BO1107" s="7"/>
      <c r="BP1107" s="7"/>
      <c r="BQ1107" s="7"/>
      <c r="BR1107" s="7"/>
      <c r="BS1107" s="7"/>
      <c r="BT1107" s="7"/>
      <c r="BU1107" s="7"/>
      <c r="BV1107" s="7"/>
      <c r="BW1107" s="7"/>
      <c r="BX1107" s="7"/>
      <c r="BY1107" s="7"/>
      <c r="BZ1107" s="7"/>
      <c r="CA1107" s="7"/>
      <c r="CB1107" s="7"/>
      <c r="CC1107" s="7"/>
      <c r="CD1107" s="7"/>
      <c r="CE1107" s="7"/>
      <c r="CF1107" s="7"/>
      <c r="CG1107" s="7"/>
      <c r="CH1107" s="7"/>
      <c r="CI1107" s="7"/>
      <c r="CJ1107" s="7"/>
      <c r="CK1107" s="7"/>
      <c r="CL1107" s="7"/>
      <c r="CM1107" s="7"/>
      <c r="CN1107" s="7"/>
      <c r="CO1107" s="7"/>
      <c r="CP1107" s="7"/>
      <c r="CQ1107" s="7"/>
      <c r="CR1107" s="7"/>
      <c r="CS1107" s="7"/>
      <c r="CT1107" s="7"/>
      <c r="CU1107" s="7"/>
      <c r="CV1107" s="7"/>
      <c r="CW1107" s="7"/>
      <c r="CX1107" s="7"/>
      <c r="CY1107" s="7"/>
      <c r="CZ1107" s="7"/>
      <c r="DA1107" s="7"/>
      <c r="DB1107" s="7"/>
      <c r="DC1107" s="7"/>
      <c r="DD1107" s="7"/>
      <c r="DE1107" s="7"/>
      <c r="DF1107" s="7"/>
      <c r="DG1107" s="7"/>
      <c r="DH1107" s="7"/>
      <c r="DI1107" s="7"/>
      <c r="DJ1107" s="7"/>
      <c r="DK1107" s="7"/>
      <c r="DL1107" s="7"/>
      <c r="DM1107" s="7"/>
      <c r="DN1107" s="7"/>
      <c r="DO1107" s="7"/>
      <c r="DP1107" s="7"/>
      <c r="DQ1107" s="7"/>
      <c r="DR1107" s="7"/>
      <c r="DS1107" s="7"/>
      <c r="DT1107" s="7"/>
      <c r="DU1107" s="7"/>
      <c r="DV1107" s="7"/>
      <c r="DW1107" s="7"/>
      <c r="DX1107" s="7"/>
      <c r="DY1107" s="7"/>
      <c r="DZ1107" s="7"/>
      <c r="EA1107" s="7"/>
      <c r="EB1107" s="7"/>
      <c r="EC1107" s="7"/>
      <c r="ED1107" s="7"/>
      <c r="EE1107" s="7"/>
      <c r="EF1107" s="7"/>
      <c r="EG1107" s="7"/>
      <c r="EH1107" s="7"/>
      <c r="EI1107" s="7"/>
      <c r="EJ1107" s="7"/>
      <c r="EK1107" s="7"/>
      <c r="EL1107" s="7"/>
      <c r="EM1107" s="7"/>
      <c r="EN1107" s="7"/>
      <c r="EO1107" s="7"/>
      <c r="EP1107" s="7"/>
      <c r="EQ1107" s="7"/>
      <c r="ER1107" s="7"/>
      <c r="ES1107" s="7"/>
      <c r="ET1107" s="7"/>
      <c r="EU1107" s="7"/>
      <c r="EV1107" s="7"/>
      <c r="EW1107" s="7"/>
      <c r="EX1107" s="7"/>
      <c r="EY1107" s="7"/>
      <c r="EZ1107" s="7"/>
      <c r="FA1107" s="7"/>
      <c r="FB1107" s="7"/>
      <c r="FC1107" s="7"/>
      <c r="FD1107" s="7"/>
      <c r="FE1107" s="7"/>
      <c r="FF1107" s="7"/>
      <c r="FG1107" s="7"/>
      <c r="FH1107" s="7"/>
      <c r="FI1107" s="7"/>
      <c r="FJ1107" s="7"/>
      <c r="FK1107" s="7"/>
      <c r="FL1107" s="7"/>
      <c r="FM1107" s="7"/>
      <c r="FN1107" s="7"/>
      <c r="FO1107" s="7"/>
      <c r="FP1107" s="7"/>
      <c r="FQ1107" s="7"/>
      <c r="FR1107" s="7"/>
      <c r="FS1107" s="7"/>
      <c r="FT1107" s="7"/>
      <c r="FU1107" s="7"/>
      <c r="FV1107" s="7"/>
      <c r="FW1107" s="7"/>
      <c r="FX1107" s="7"/>
      <c r="FY1107" s="7"/>
      <c r="FZ1107" s="7"/>
      <c r="GA1107" s="7"/>
      <c r="GB1107" s="7"/>
      <c r="GC1107" s="7"/>
      <c r="GD1107" s="7"/>
      <c r="GE1107" s="7"/>
      <c r="GF1107" s="7"/>
      <c r="GG1107" s="7"/>
      <c r="GH1107" s="7"/>
      <c r="GI1107" s="7"/>
      <c r="GJ1107" s="7"/>
      <c r="GK1107" s="7"/>
      <c r="GL1107" s="7"/>
      <c r="GM1107" s="7"/>
      <c r="GN1107" s="7"/>
      <c r="GO1107" s="7"/>
      <c r="GP1107" s="7"/>
      <c r="GQ1107" s="7"/>
      <c r="GR1107" s="7"/>
      <c r="GS1107" s="7"/>
      <c r="GT1107" s="7"/>
      <c r="GU1107" s="7"/>
      <c r="GV1107" s="7"/>
      <c r="GW1107" s="7"/>
      <c r="GX1107" s="7"/>
      <c r="GY1107" s="7"/>
      <c r="GZ1107" s="7"/>
      <c r="HA1107" s="7"/>
      <c r="HB1107" s="7"/>
      <c r="HC1107" s="7"/>
      <c r="HD1107" s="7"/>
      <c r="HE1107" s="7"/>
      <c r="HF1107" s="7"/>
      <c r="HG1107" s="7"/>
      <c r="HH1107" s="7"/>
      <c r="HI1107" s="7"/>
      <c r="HJ1107" s="7"/>
      <c r="HK1107" s="7"/>
      <c r="HL1107" s="7"/>
      <c r="HM1107" s="7"/>
      <c r="HN1107" s="7"/>
      <c r="HO1107" s="7"/>
      <c r="HP1107" s="7"/>
      <c r="HQ1107" s="7"/>
      <c r="HR1107" s="7"/>
      <c r="HS1107" s="7"/>
      <c r="HT1107" s="7"/>
      <c r="HU1107" s="7"/>
      <c r="HV1107" s="7"/>
      <c r="HW1107" s="7"/>
      <c r="HX1107" s="7"/>
      <c r="HY1107" s="7"/>
      <c r="HZ1107" s="7"/>
      <c r="IA1107" s="7"/>
      <c r="IB1107" s="7"/>
      <c r="IC1107" s="7"/>
      <c r="ID1107" s="7"/>
      <c r="IE1107" s="7"/>
      <c r="IF1107" s="7"/>
      <c r="IG1107" s="7"/>
      <c r="IH1107" s="7"/>
      <c r="II1107" s="7"/>
      <c r="IJ1107" s="7"/>
      <c r="IK1107" s="7"/>
      <c r="IL1107" s="7"/>
      <c r="IM1107" s="7"/>
      <c r="IN1107" s="7"/>
      <c r="IO1107" s="7"/>
      <c r="IP1107" s="7"/>
      <c r="IQ1107" s="7"/>
    </row>
    <row r="1108" spans="2:251">
      <c r="B1108" s="65"/>
      <c r="C1108" s="15"/>
      <c r="D1108" s="15"/>
      <c r="F1108" s="15"/>
      <c r="G1108" s="14"/>
      <c r="H1108" s="14"/>
      <c r="I1108" s="14"/>
      <c r="J1108" s="15"/>
      <c r="K1108" s="14"/>
      <c r="L1108" s="15"/>
      <c r="M1108" s="15"/>
      <c r="N1108" s="15"/>
      <c r="O1108" s="15"/>
      <c r="P1108" s="15"/>
      <c r="Q1108" s="14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6"/>
      <c r="AE1108" s="16"/>
      <c r="AF1108" s="11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4"/>
      <c r="AV1108" s="15"/>
      <c r="AW1108" s="15"/>
      <c r="AX1108" s="15"/>
      <c r="AY1108" s="15"/>
      <c r="AZ1108" s="15"/>
      <c r="BA1108" s="15"/>
      <c r="BB1108" s="15"/>
      <c r="BC1108" s="15"/>
      <c r="BD1108" s="14"/>
      <c r="BE1108" s="15"/>
      <c r="BF1108" s="15"/>
      <c r="BG1108" s="16"/>
      <c r="BH1108" s="15"/>
      <c r="BI1108" s="15"/>
      <c r="BJ1108" s="7"/>
      <c r="BK1108" s="7"/>
      <c r="BL1108" s="15"/>
      <c r="BM1108" s="7"/>
      <c r="BN1108" s="7"/>
      <c r="BO1108" s="7"/>
      <c r="BP1108" s="7"/>
      <c r="BQ1108" s="7"/>
      <c r="BR1108" s="7"/>
      <c r="BS1108" s="7"/>
      <c r="BT1108" s="7"/>
      <c r="BU1108" s="7"/>
      <c r="BV1108" s="7"/>
      <c r="BW1108" s="7"/>
      <c r="BX1108" s="7"/>
      <c r="BY1108" s="7"/>
      <c r="BZ1108" s="7"/>
      <c r="CA1108" s="7"/>
      <c r="CB1108" s="7"/>
      <c r="CC1108" s="7"/>
      <c r="CD1108" s="7"/>
      <c r="CE1108" s="7"/>
      <c r="CF1108" s="7"/>
      <c r="CG1108" s="7"/>
      <c r="CH1108" s="7"/>
      <c r="CI1108" s="7"/>
      <c r="CJ1108" s="7"/>
      <c r="CK1108" s="7"/>
      <c r="CL1108" s="7"/>
      <c r="CM1108" s="7"/>
      <c r="CN1108" s="7"/>
      <c r="CO1108" s="7"/>
      <c r="CP1108" s="7"/>
      <c r="CQ1108" s="7"/>
      <c r="CR1108" s="7"/>
      <c r="CS1108" s="7"/>
      <c r="CT1108" s="7"/>
      <c r="CU1108" s="7"/>
      <c r="CV1108" s="7"/>
      <c r="CW1108" s="7"/>
      <c r="CX1108" s="7"/>
      <c r="CY1108" s="7"/>
      <c r="CZ1108" s="7"/>
      <c r="DA1108" s="7"/>
      <c r="DB1108" s="7"/>
      <c r="DC1108" s="7"/>
      <c r="DD1108" s="7"/>
      <c r="DE1108" s="7"/>
      <c r="DF1108" s="7"/>
      <c r="DG1108" s="7"/>
      <c r="DH1108" s="7"/>
      <c r="DI1108" s="7"/>
      <c r="DJ1108" s="7"/>
      <c r="DK1108" s="7"/>
      <c r="DL1108" s="7"/>
      <c r="DM1108" s="7"/>
      <c r="DN1108" s="7"/>
      <c r="DO1108" s="7"/>
      <c r="DP1108" s="7"/>
      <c r="DQ1108" s="7"/>
      <c r="DR1108" s="7"/>
      <c r="DS1108" s="7"/>
      <c r="DT1108" s="7"/>
      <c r="DU1108" s="7"/>
      <c r="DV1108" s="7"/>
      <c r="DW1108" s="7"/>
      <c r="DX1108" s="7"/>
      <c r="DY1108" s="7"/>
      <c r="DZ1108" s="7"/>
      <c r="EA1108" s="7"/>
      <c r="EB1108" s="7"/>
      <c r="EC1108" s="7"/>
      <c r="ED1108" s="7"/>
      <c r="EE1108" s="7"/>
      <c r="EF1108" s="7"/>
      <c r="EG1108" s="7"/>
      <c r="EH1108" s="7"/>
      <c r="EI1108" s="7"/>
      <c r="EJ1108" s="7"/>
      <c r="EK1108" s="7"/>
      <c r="EL1108" s="7"/>
      <c r="EM1108" s="7"/>
      <c r="EN1108" s="7"/>
      <c r="EO1108" s="7"/>
      <c r="EP1108" s="7"/>
      <c r="EQ1108" s="7"/>
      <c r="ER1108" s="7"/>
      <c r="ES1108" s="7"/>
      <c r="ET1108" s="7"/>
      <c r="EU1108" s="7"/>
      <c r="EV1108" s="7"/>
      <c r="EW1108" s="7"/>
      <c r="EX1108" s="7"/>
      <c r="EY1108" s="7"/>
      <c r="EZ1108" s="7"/>
      <c r="FA1108" s="7"/>
      <c r="FB1108" s="7"/>
      <c r="FC1108" s="7"/>
      <c r="FD1108" s="7"/>
      <c r="FE1108" s="7"/>
      <c r="FF1108" s="7"/>
      <c r="FG1108" s="7"/>
      <c r="FH1108" s="7"/>
      <c r="FI1108" s="7"/>
      <c r="FJ1108" s="7"/>
      <c r="FK1108" s="7"/>
      <c r="FL1108" s="7"/>
      <c r="FM1108" s="7"/>
      <c r="FN1108" s="7"/>
      <c r="FO1108" s="7"/>
      <c r="FP1108" s="7"/>
      <c r="FQ1108" s="7"/>
      <c r="FR1108" s="7"/>
      <c r="FS1108" s="7"/>
      <c r="FT1108" s="7"/>
      <c r="FU1108" s="7"/>
      <c r="FV1108" s="7"/>
      <c r="FW1108" s="7"/>
      <c r="FX1108" s="7"/>
      <c r="FY1108" s="7"/>
      <c r="FZ1108" s="7"/>
      <c r="GA1108" s="7"/>
      <c r="GB1108" s="7"/>
      <c r="GC1108" s="7"/>
      <c r="GD1108" s="7"/>
      <c r="GE1108" s="7"/>
      <c r="GF1108" s="7"/>
      <c r="GG1108" s="7"/>
      <c r="GH1108" s="7"/>
      <c r="GI1108" s="7"/>
      <c r="GJ1108" s="7"/>
      <c r="GK1108" s="7"/>
      <c r="GL1108" s="7"/>
      <c r="GM1108" s="7"/>
      <c r="GN1108" s="7"/>
      <c r="GO1108" s="7"/>
      <c r="GP1108" s="7"/>
      <c r="GQ1108" s="7"/>
      <c r="GR1108" s="7"/>
      <c r="GS1108" s="7"/>
      <c r="GT1108" s="7"/>
      <c r="GU1108" s="7"/>
      <c r="GV1108" s="7"/>
      <c r="GW1108" s="7"/>
      <c r="GX1108" s="7"/>
      <c r="GY1108" s="7"/>
      <c r="GZ1108" s="7"/>
      <c r="HA1108" s="7"/>
      <c r="HB1108" s="7"/>
      <c r="HC1108" s="7"/>
      <c r="HD1108" s="7"/>
      <c r="HE1108" s="7"/>
      <c r="HF1108" s="7"/>
      <c r="HG1108" s="7"/>
      <c r="HH1108" s="7"/>
      <c r="HI1108" s="7"/>
      <c r="HJ1108" s="7"/>
      <c r="HK1108" s="7"/>
      <c r="HL1108" s="7"/>
      <c r="HM1108" s="7"/>
      <c r="HN1108" s="7"/>
      <c r="HO1108" s="7"/>
      <c r="HP1108" s="7"/>
      <c r="HQ1108" s="7"/>
      <c r="HR1108" s="7"/>
      <c r="HS1108" s="7"/>
      <c r="HT1108" s="7"/>
      <c r="HU1108" s="7"/>
      <c r="HV1108" s="7"/>
      <c r="HW1108" s="7"/>
      <c r="HX1108" s="7"/>
      <c r="HY1108" s="7"/>
      <c r="HZ1108" s="7"/>
      <c r="IA1108" s="7"/>
      <c r="IB1108" s="7"/>
      <c r="IC1108" s="7"/>
      <c r="ID1108" s="7"/>
      <c r="IE1108" s="7"/>
      <c r="IF1108" s="7"/>
      <c r="IG1108" s="7"/>
      <c r="IH1108" s="7"/>
      <c r="II1108" s="7"/>
      <c r="IJ1108" s="7"/>
      <c r="IK1108" s="7"/>
      <c r="IL1108" s="7"/>
      <c r="IM1108" s="7"/>
      <c r="IN1108" s="7"/>
      <c r="IO1108" s="7"/>
      <c r="IP1108" s="7"/>
      <c r="IQ1108" s="7"/>
    </row>
    <row r="1109" spans="2:251">
      <c r="B1109" s="65"/>
      <c r="C1109" s="15"/>
      <c r="D1109" s="15"/>
      <c r="F1109" s="15"/>
      <c r="G1109" s="14"/>
      <c r="H1109" s="14"/>
      <c r="I1109" s="14"/>
      <c r="J1109" s="15"/>
      <c r="K1109" s="14"/>
      <c r="L1109" s="15"/>
      <c r="M1109" s="15"/>
      <c r="N1109" s="15"/>
      <c r="O1109" s="15"/>
      <c r="P1109" s="15"/>
      <c r="Q1109" s="14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6"/>
      <c r="AE1109" s="16"/>
      <c r="AF1109" s="11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4"/>
      <c r="AV1109" s="15"/>
      <c r="AW1109" s="15"/>
      <c r="AX1109" s="15"/>
      <c r="AY1109" s="15"/>
      <c r="AZ1109" s="15"/>
      <c r="BA1109" s="15"/>
      <c r="BB1109" s="15"/>
      <c r="BC1109" s="15"/>
      <c r="BD1109" s="14"/>
      <c r="BE1109" s="15"/>
      <c r="BF1109" s="15"/>
      <c r="BG1109" s="16"/>
      <c r="BH1109" s="15"/>
      <c r="BI1109" s="15"/>
      <c r="BJ1109" s="7"/>
      <c r="BK1109" s="7"/>
      <c r="BL1109" s="15"/>
      <c r="BM1109" s="7"/>
      <c r="BN1109" s="7"/>
      <c r="BO1109" s="7"/>
      <c r="BP1109" s="7"/>
      <c r="BQ1109" s="7"/>
      <c r="BR1109" s="7"/>
      <c r="BS1109" s="7"/>
      <c r="BT1109" s="7"/>
      <c r="BU1109" s="7"/>
      <c r="BV1109" s="7"/>
      <c r="BW1109" s="7"/>
      <c r="BX1109" s="7"/>
      <c r="BY1109" s="7"/>
      <c r="BZ1109" s="7"/>
      <c r="CA1109" s="7"/>
      <c r="CB1109" s="7"/>
      <c r="CC1109" s="7"/>
      <c r="CD1109" s="7"/>
      <c r="CE1109" s="7"/>
      <c r="CF1109" s="7"/>
      <c r="CG1109" s="7"/>
      <c r="CH1109" s="7"/>
      <c r="CI1109" s="7"/>
      <c r="CJ1109" s="7"/>
      <c r="CK1109" s="7"/>
      <c r="CL1109" s="7"/>
      <c r="CM1109" s="7"/>
      <c r="CN1109" s="7"/>
      <c r="CO1109" s="7"/>
      <c r="CP1109" s="7"/>
      <c r="CQ1109" s="7"/>
      <c r="CR1109" s="7"/>
      <c r="CS1109" s="7"/>
      <c r="CT1109" s="7"/>
      <c r="CU1109" s="7"/>
      <c r="CV1109" s="7"/>
      <c r="CW1109" s="7"/>
      <c r="CX1109" s="7"/>
      <c r="CY1109" s="7"/>
      <c r="CZ1109" s="7"/>
      <c r="DA1109" s="7"/>
      <c r="DB1109" s="7"/>
      <c r="DC1109" s="7"/>
      <c r="DD1109" s="7"/>
      <c r="DE1109" s="7"/>
      <c r="DF1109" s="7"/>
      <c r="DG1109" s="7"/>
      <c r="DH1109" s="7"/>
      <c r="DI1109" s="7"/>
      <c r="DJ1109" s="7"/>
      <c r="DK1109" s="7"/>
      <c r="DL1109" s="7"/>
      <c r="DM1109" s="7"/>
      <c r="DN1109" s="7"/>
      <c r="DO1109" s="7"/>
      <c r="DP1109" s="7"/>
      <c r="DQ1109" s="7"/>
      <c r="DR1109" s="7"/>
      <c r="DS1109" s="7"/>
      <c r="DT1109" s="7"/>
      <c r="DU1109" s="7"/>
      <c r="DV1109" s="7"/>
      <c r="DW1109" s="7"/>
      <c r="DX1109" s="7"/>
      <c r="DY1109" s="7"/>
      <c r="DZ1109" s="7"/>
      <c r="EA1109" s="7"/>
      <c r="EB1109" s="7"/>
      <c r="EC1109" s="7"/>
      <c r="ED1109" s="7"/>
      <c r="EE1109" s="7"/>
      <c r="EF1109" s="7"/>
      <c r="EG1109" s="7"/>
      <c r="EH1109" s="7"/>
      <c r="EI1109" s="7"/>
      <c r="EJ1109" s="7"/>
      <c r="EK1109" s="7"/>
      <c r="EL1109" s="7"/>
      <c r="EM1109" s="7"/>
      <c r="EN1109" s="7"/>
      <c r="EO1109" s="7"/>
      <c r="EP1109" s="7"/>
      <c r="EQ1109" s="7"/>
      <c r="ER1109" s="7"/>
      <c r="ES1109" s="7"/>
      <c r="ET1109" s="7"/>
      <c r="EU1109" s="7"/>
      <c r="EV1109" s="7"/>
      <c r="EW1109" s="7"/>
      <c r="EX1109" s="7"/>
      <c r="EY1109" s="7"/>
      <c r="EZ1109" s="7"/>
      <c r="FA1109" s="7"/>
      <c r="FB1109" s="7"/>
      <c r="FC1109" s="7"/>
      <c r="FD1109" s="7"/>
      <c r="FE1109" s="7"/>
      <c r="FF1109" s="7"/>
      <c r="FG1109" s="7"/>
      <c r="FH1109" s="7"/>
      <c r="FI1109" s="7"/>
      <c r="FJ1109" s="7"/>
      <c r="FK1109" s="7"/>
      <c r="FL1109" s="7"/>
      <c r="FM1109" s="7"/>
      <c r="FN1109" s="7"/>
      <c r="FO1109" s="7"/>
      <c r="FP1109" s="7"/>
      <c r="FQ1109" s="7"/>
      <c r="FR1109" s="7"/>
      <c r="FS1109" s="7"/>
      <c r="FT1109" s="7"/>
      <c r="FU1109" s="7"/>
      <c r="FV1109" s="7"/>
      <c r="FW1109" s="7"/>
      <c r="FX1109" s="7"/>
      <c r="FY1109" s="7"/>
      <c r="FZ1109" s="7"/>
      <c r="GA1109" s="7"/>
      <c r="GB1109" s="7"/>
      <c r="GC1109" s="7"/>
      <c r="GD1109" s="7"/>
      <c r="GE1109" s="7"/>
      <c r="GF1109" s="7"/>
      <c r="GG1109" s="7"/>
      <c r="GH1109" s="7"/>
      <c r="GI1109" s="7"/>
      <c r="GJ1109" s="7"/>
      <c r="GK1109" s="7"/>
      <c r="GL1109" s="7"/>
      <c r="GM1109" s="7"/>
      <c r="GN1109" s="7"/>
      <c r="GO1109" s="7"/>
      <c r="GP1109" s="7"/>
      <c r="GQ1109" s="7"/>
      <c r="GR1109" s="7"/>
      <c r="GS1109" s="7"/>
      <c r="GT1109" s="7"/>
      <c r="GU1109" s="7"/>
      <c r="GV1109" s="7"/>
      <c r="GW1109" s="7"/>
      <c r="GX1109" s="7"/>
      <c r="GY1109" s="7"/>
      <c r="GZ1109" s="7"/>
      <c r="HA1109" s="7"/>
      <c r="HB1109" s="7"/>
      <c r="HC1109" s="7"/>
      <c r="HD1109" s="7"/>
      <c r="HE1109" s="7"/>
      <c r="HF1109" s="7"/>
      <c r="HG1109" s="7"/>
      <c r="HH1109" s="7"/>
      <c r="HI1109" s="7"/>
      <c r="HJ1109" s="7"/>
      <c r="HK1109" s="7"/>
      <c r="HL1109" s="7"/>
      <c r="HM1109" s="7"/>
      <c r="HN1109" s="7"/>
      <c r="HO1109" s="7"/>
      <c r="HP1109" s="7"/>
      <c r="HQ1109" s="7"/>
      <c r="HR1109" s="7"/>
      <c r="HS1109" s="7"/>
      <c r="HT1109" s="7"/>
      <c r="HU1109" s="7"/>
      <c r="HV1109" s="7"/>
      <c r="HW1109" s="7"/>
      <c r="HX1109" s="7"/>
      <c r="HY1109" s="7"/>
      <c r="HZ1109" s="7"/>
      <c r="IA1109" s="7"/>
      <c r="IB1109" s="7"/>
      <c r="IC1109" s="7"/>
      <c r="ID1109" s="7"/>
      <c r="IE1109" s="7"/>
      <c r="IF1109" s="7"/>
      <c r="IG1109" s="7"/>
      <c r="IH1109" s="7"/>
      <c r="II1109" s="7"/>
      <c r="IJ1109" s="7"/>
      <c r="IK1109" s="7"/>
      <c r="IL1109" s="7"/>
      <c r="IM1109" s="7"/>
      <c r="IN1109" s="7"/>
      <c r="IO1109" s="7"/>
      <c r="IP1109" s="7"/>
      <c r="IQ1109" s="7"/>
    </row>
    <row r="1110" spans="2:251">
      <c r="B1110" s="65"/>
      <c r="C1110" s="15"/>
      <c r="D1110" s="15"/>
      <c r="F1110" s="15"/>
      <c r="G1110" s="14"/>
      <c r="H1110" s="14"/>
      <c r="I1110" s="14"/>
      <c r="J1110" s="15"/>
      <c r="K1110" s="14"/>
      <c r="L1110" s="15"/>
      <c r="M1110" s="15"/>
      <c r="N1110" s="15"/>
      <c r="O1110" s="15"/>
      <c r="P1110" s="15"/>
      <c r="Q1110" s="14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6"/>
      <c r="AE1110" s="16"/>
      <c r="AF1110" s="11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4"/>
      <c r="AV1110" s="15"/>
      <c r="AW1110" s="15"/>
      <c r="AX1110" s="15"/>
      <c r="AY1110" s="15"/>
      <c r="AZ1110" s="15"/>
      <c r="BA1110" s="15"/>
      <c r="BB1110" s="15"/>
      <c r="BC1110" s="15"/>
      <c r="BD1110" s="14"/>
      <c r="BE1110" s="15"/>
      <c r="BF1110" s="15"/>
      <c r="BG1110" s="15"/>
      <c r="BH1110" s="15"/>
      <c r="BI1110" s="15"/>
      <c r="BJ1110" s="7"/>
      <c r="BK1110" s="7"/>
      <c r="BL1110" s="15"/>
      <c r="BM1110" s="7"/>
      <c r="BN1110" s="7"/>
      <c r="BO1110" s="7"/>
      <c r="BP1110" s="7"/>
      <c r="BQ1110" s="7"/>
      <c r="BR1110" s="7"/>
      <c r="BS1110" s="7"/>
      <c r="BT1110" s="7"/>
      <c r="BU1110" s="7"/>
      <c r="BV1110" s="7"/>
      <c r="BW1110" s="7"/>
      <c r="BX1110" s="7"/>
      <c r="BY1110" s="7"/>
      <c r="BZ1110" s="7"/>
      <c r="CA1110" s="7"/>
      <c r="CB1110" s="7"/>
      <c r="CC1110" s="7"/>
      <c r="CD1110" s="7"/>
      <c r="CE1110" s="7"/>
      <c r="CF1110" s="7"/>
      <c r="CG1110" s="7"/>
      <c r="CH1110" s="7"/>
      <c r="CI1110" s="7"/>
      <c r="CJ1110" s="7"/>
      <c r="CK1110" s="7"/>
      <c r="CL1110" s="7"/>
      <c r="CM1110" s="7"/>
      <c r="CN1110" s="7"/>
      <c r="CO1110" s="7"/>
      <c r="CP1110" s="7"/>
      <c r="CQ1110" s="7"/>
      <c r="CR1110" s="7"/>
      <c r="CS1110" s="7"/>
      <c r="CT1110" s="7"/>
      <c r="CU1110" s="7"/>
      <c r="CV1110" s="7"/>
      <c r="CW1110" s="7"/>
      <c r="CX1110" s="7"/>
      <c r="CY1110" s="7"/>
      <c r="CZ1110" s="7"/>
      <c r="DA1110" s="7"/>
      <c r="DB1110" s="7"/>
      <c r="DC1110" s="7"/>
      <c r="DD1110" s="7"/>
      <c r="DE1110" s="7"/>
      <c r="DF1110" s="7"/>
      <c r="DG1110" s="7"/>
      <c r="DH1110" s="7"/>
      <c r="DI1110" s="7"/>
      <c r="DJ1110" s="7"/>
      <c r="DK1110" s="7"/>
      <c r="DL1110" s="7"/>
      <c r="DM1110" s="7"/>
      <c r="DN1110" s="7"/>
      <c r="DO1110" s="7"/>
      <c r="DP1110" s="7"/>
      <c r="DQ1110" s="7"/>
      <c r="DR1110" s="7"/>
      <c r="DS1110" s="7"/>
      <c r="DT1110" s="7"/>
      <c r="DU1110" s="7"/>
      <c r="DV1110" s="7"/>
      <c r="DW1110" s="7"/>
      <c r="DX1110" s="7"/>
      <c r="DY1110" s="7"/>
      <c r="DZ1110" s="7"/>
      <c r="EA1110" s="7"/>
      <c r="EB1110" s="7"/>
      <c r="EC1110" s="7"/>
      <c r="ED1110" s="7"/>
      <c r="EE1110" s="7"/>
      <c r="EF1110" s="7"/>
      <c r="EG1110" s="7"/>
      <c r="EH1110" s="7"/>
      <c r="EI1110" s="7"/>
      <c r="EJ1110" s="7"/>
      <c r="EK1110" s="7"/>
      <c r="EL1110" s="7"/>
      <c r="EM1110" s="7"/>
      <c r="EN1110" s="7"/>
      <c r="EO1110" s="7"/>
      <c r="EP1110" s="7"/>
      <c r="EQ1110" s="7"/>
      <c r="ER1110" s="7"/>
      <c r="ES1110" s="7"/>
      <c r="ET1110" s="7"/>
      <c r="EU1110" s="7"/>
      <c r="EV1110" s="7"/>
      <c r="EW1110" s="7"/>
      <c r="EX1110" s="7"/>
      <c r="EY1110" s="7"/>
      <c r="EZ1110" s="7"/>
      <c r="FA1110" s="7"/>
      <c r="FB1110" s="7"/>
      <c r="FC1110" s="7"/>
      <c r="FD1110" s="7"/>
      <c r="FE1110" s="7"/>
      <c r="FF1110" s="7"/>
      <c r="FG1110" s="7"/>
      <c r="FH1110" s="7"/>
      <c r="FI1110" s="7"/>
      <c r="FJ1110" s="7"/>
      <c r="FK1110" s="7"/>
      <c r="FL1110" s="7"/>
      <c r="FM1110" s="7"/>
      <c r="FN1110" s="7"/>
      <c r="FO1110" s="7"/>
      <c r="FP1110" s="7"/>
      <c r="FQ1110" s="7"/>
      <c r="FR1110" s="7"/>
      <c r="FS1110" s="7"/>
      <c r="FT1110" s="7"/>
      <c r="FU1110" s="7"/>
      <c r="FV1110" s="7"/>
      <c r="FW1110" s="7"/>
      <c r="FX1110" s="7"/>
      <c r="FY1110" s="7"/>
      <c r="FZ1110" s="7"/>
      <c r="GA1110" s="7"/>
      <c r="GB1110" s="7"/>
      <c r="GC1110" s="7"/>
      <c r="GD1110" s="7"/>
      <c r="GE1110" s="7"/>
      <c r="GF1110" s="7"/>
      <c r="GG1110" s="7"/>
      <c r="GH1110" s="7"/>
      <c r="GI1110" s="7"/>
      <c r="GJ1110" s="7"/>
      <c r="GK1110" s="7"/>
      <c r="GL1110" s="7"/>
      <c r="GM1110" s="7"/>
      <c r="GN1110" s="7"/>
      <c r="GO1110" s="7"/>
      <c r="GP1110" s="7"/>
      <c r="GQ1110" s="7"/>
      <c r="GR1110" s="7"/>
      <c r="GS1110" s="7"/>
      <c r="GT1110" s="7"/>
      <c r="GU1110" s="7"/>
      <c r="GV1110" s="7"/>
      <c r="GW1110" s="7"/>
      <c r="GX1110" s="7"/>
      <c r="GY1110" s="7"/>
      <c r="GZ1110" s="7"/>
      <c r="HA1110" s="7"/>
      <c r="HB1110" s="7"/>
      <c r="HC1110" s="7"/>
      <c r="HD1110" s="7"/>
      <c r="HE1110" s="7"/>
      <c r="HF1110" s="7"/>
      <c r="HG1110" s="7"/>
      <c r="HH1110" s="7"/>
      <c r="HI1110" s="7"/>
      <c r="HJ1110" s="7"/>
      <c r="HK1110" s="7"/>
      <c r="HL1110" s="7"/>
      <c r="HM1110" s="7"/>
      <c r="HN1110" s="7"/>
      <c r="HO1110" s="7"/>
      <c r="HP1110" s="7"/>
      <c r="HQ1110" s="7"/>
      <c r="HR1110" s="7"/>
      <c r="HS1110" s="7"/>
      <c r="HT1110" s="7"/>
      <c r="HU1110" s="7"/>
      <c r="HV1110" s="7"/>
      <c r="HW1110" s="7"/>
      <c r="HX1110" s="7"/>
      <c r="HY1110" s="7"/>
      <c r="HZ1110" s="7"/>
      <c r="IA1110" s="7"/>
      <c r="IB1110" s="7"/>
      <c r="IC1110" s="7"/>
      <c r="ID1110" s="7"/>
      <c r="IE1110" s="7"/>
      <c r="IF1110" s="7"/>
      <c r="IG1110" s="7"/>
      <c r="IH1110" s="7"/>
      <c r="II1110" s="7"/>
      <c r="IJ1110" s="7"/>
      <c r="IK1110" s="7"/>
      <c r="IL1110" s="7"/>
      <c r="IM1110" s="7"/>
      <c r="IN1110" s="7"/>
      <c r="IO1110" s="7"/>
      <c r="IP1110" s="7"/>
      <c r="IQ1110" s="7"/>
    </row>
    <row r="1111" spans="2:251">
      <c r="B1111" s="65"/>
      <c r="C1111" s="15"/>
      <c r="D1111" s="15"/>
      <c r="F1111" s="15"/>
      <c r="G1111" s="14"/>
      <c r="H1111" s="14"/>
      <c r="I1111" s="14"/>
      <c r="J1111" s="15"/>
      <c r="K1111" s="14"/>
      <c r="L1111" s="15"/>
      <c r="M1111" s="15"/>
      <c r="N1111" s="15"/>
      <c r="O1111" s="15"/>
      <c r="P1111" s="15"/>
      <c r="Q1111" s="14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6"/>
      <c r="AE1111" s="16"/>
      <c r="AF1111" s="11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4"/>
      <c r="AV1111" s="15"/>
      <c r="AW1111" s="15"/>
      <c r="AX1111" s="15"/>
      <c r="AY1111" s="15"/>
      <c r="AZ1111" s="15"/>
      <c r="BA1111" s="15"/>
      <c r="BB1111" s="15"/>
      <c r="BC1111" s="15"/>
      <c r="BD1111" s="14"/>
      <c r="BE1111" s="15"/>
      <c r="BF1111" s="15"/>
      <c r="BG1111" s="16"/>
      <c r="BH1111" s="15"/>
      <c r="BI1111" s="15"/>
      <c r="BJ1111" s="7"/>
      <c r="BK1111" s="7"/>
      <c r="BL1111" s="15"/>
      <c r="BM1111" s="7"/>
      <c r="BN1111" s="7"/>
      <c r="BO1111" s="7"/>
      <c r="BP1111" s="7"/>
      <c r="BQ1111" s="7"/>
      <c r="BR1111" s="7"/>
      <c r="BS1111" s="7"/>
      <c r="BT1111" s="7"/>
      <c r="BU1111" s="7"/>
      <c r="BV1111" s="7"/>
      <c r="BW1111" s="7"/>
      <c r="BX1111" s="7"/>
      <c r="BY1111" s="7"/>
      <c r="BZ1111" s="7"/>
      <c r="CA1111" s="7"/>
      <c r="CB1111" s="7"/>
      <c r="CC1111" s="7"/>
      <c r="CD1111" s="7"/>
      <c r="CE1111" s="7"/>
      <c r="CF1111" s="7"/>
      <c r="CG1111" s="7"/>
      <c r="CH1111" s="7"/>
      <c r="CI1111" s="7"/>
      <c r="CJ1111" s="7"/>
      <c r="CK1111" s="7"/>
      <c r="CL1111" s="7"/>
      <c r="CM1111" s="7"/>
      <c r="CN1111" s="7"/>
      <c r="CO1111" s="7"/>
      <c r="CP1111" s="7"/>
      <c r="CQ1111" s="7"/>
      <c r="CR1111" s="7"/>
      <c r="CS1111" s="7"/>
      <c r="CT1111" s="7"/>
      <c r="CU1111" s="7"/>
      <c r="CV1111" s="7"/>
      <c r="CW1111" s="7"/>
      <c r="CX1111" s="7"/>
      <c r="CY1111" s="7"/>
      <c r="CZ1111" s="7"/>
      <c r="DA1111" s="7"/>
      <c r="DB1111" s="7"/>
      <c r="DC1111" s="7"/>
      <c r="DD1111" s="7"/>
      <c r="DE1111" s="7"/>
      <c r="DF1111" s="7"/>
      <c r="DG1111" s="7"/>
      <c r="DH1111" s="7"/>
      <c r="DI1111" s="7"/>
      <c r="DJ1111" s="7"/>
      <c r="DK1111" s="7"/>
      <c r="DL1111" s="7"/>
      <c r="DM1111" s="7"/>
      <c r="DN1111" s="7"/>
      <c r="DO1111" s="7"/>
      <c r="DP1111" s="7"/>
      <c r="DQ1111" s="7"/>
      <c r="DR1111" s="7"/>
      <c r="DS1111" s="7"/>
      <c r="DT1111" s="7"/>
      <c r="DU1111" s="7"/>
      <c r="DV1111" s="7"/>
      <c r="DW1111" s="7"/>
      <c r="DX1111" s="7"/>
      <c r="DY1111" s="7"/>
      <c r="DZ1111" s="7"/>
      <c r="EA1111" s="7"/>
      <c r="EB1111" s="7"/>
      <c r="EC1111" s="7"/>
      <c r="ED1111" s="7"/>
      <c r="EE1111" s="7"/>
      <c r="EF1111" s="7"/>
      <c r="EG1111" s="7"/>
      <c r="EH1111" s="7"/>
      <c r="EI1111" s="7"/>
      <c r="EJ1111" s="7"/>
      <c r="EK1111" s="7"/>
      <c r="EL1111" s="7"/>
      <c r="EM1111" s="7"/>
      <c r="EN1111" s="7"/>
      <c r="EO1111" s="7"/>
      <c r="EP1111" s="7"/>
      <c r="EQ1111" s="7"/>
      <c r="ER1111" s="7"/>
      <c r="ES1111" s="7"/>
      <c r="ET1111" s="7"/>
      <c r="EU1111" s="7"/>
      <c r="EV1111" s="7"/>
      <c r="EW1111" s="7"/>
      <c r="EX1111" s="7"/>
      <c r="EY1111" s="7"/>
      <c r="EZ1111" s="7"/>
      <c r="FA1111" s="7"/>
      <c r="FB1111" s="7"/>
      <c r="FC1111" s="7"/>
      <c r="FD1111" s="7"/>
      <c r="FE1111" s="7"/>
      <c r="FF1111" s="7"/>
      <c r="FG1111" s="7"/>
      <c r="FH1111" s="7"/>
      <c r="FI1111" s="7"/>
      <c r="FJ1111" s="7"/>
      <c r="FK1111" s="7"/>
      <c r="FL1111" s="7"/>
      <c r="FM1111" s="7"/>
      <c r="FN1111" s="7"/>
      <c r="FO1111" s="7"/>
      <c r="FP1111" s="7"/>
      <c r="FQ1111" s="7"/>
      <c r="FR1111" s="7"/>
      <c r="FS1111" s="7"/>
      <c r="FT1111" s="7"/>
      <c r="FU1111" s="7"/>
      <c r="FV1111" s="7"/>
      <c r="FW1111" s="7"/>
      <c r="FX1111" s="7"/>
      <c r="FY1111" s="7"/>
      <c r="FZ1111" s="7"/>
      <c r="GA1111" s="7"/>
      <c r="GB1111" s="7"/>
      <c r="GC1111" s="7"/>
      <c r="GD1111" s="7"/>
      <c r="GE1111" s="7"/>
      <c r="GF1111" s="7"/>
      <c r="GG1111" s="7"/>
      <c r="GH1111" s="7"/>
      <c r="GI1111" s="7"/>
      <c r="GJ1111" s="7"/>
      <c r="GK1111" s="7"/>
      <c r="GL1111" s="7"/>
      <c r="GM1111" s="7"/>
      <c r="GN1111" s="7"/>
      <c r="GO1111" s="7"/>
      <c r="GP1111" s="7"/>
      <c r="GQ1111" s="7"/>
      <c r="GR1111" s="7"/>
      <c r="GS1111" s="7"/>
      <c r="GT1111" s="7"/>
      <c r="GU1111" s="7"/>
      <c r="GV1111" s="7"/>
      <c r="GW1111" s="7"/>
      <c r="GX1111" s="7"/>
      <c r="GY1111" s="7"/>
      <c r="GZ1111" s="7"/>
      <c r="HA1111" s="7"/>
      <c r="HB1111" s="7"/>
      <c r="HC1111" s="7"/>
      <c r="HD1111" s="7"/>
      <c r="HE1111" s="7"/>
      <c r="HF1111" s="7"/>
      <c r="HG1111" s="7"/>
      <c r="HH1111" s="7"/>
      <c r="HI1111" s="7"/>
      <c r="HJ1111" s="7"/>
      <c r="HK1111" s="7"/>
      <c r="HL1111" s="7"/>
      <c r="HM1111" s="7"/>
      <c r="HN1111" s="7"/>
      <c r="HO1111" s="7"/>
      <c r="HP1111" s="7"/>
      <c r="HQ1111" s="7"/>
      <c r="HR1111" s="7"/>
      <c r="HS1111" s="7"/>
      <c r="HT1111" s="7"/>
      <c r="HU1111" s="7"/>
      <c r="HV1111" s="7"/>
      <c r="HW1111" s="7"/>
      <c r="HX1111" s="7"/>
      <c r="HY1111" s="7"/>
      <c r="HZ1111" s="7"/>
      <c r="IA1111" s="7"/>
      <c r="IB1111" s="7"/>
      <c r="IC1111" s="7"/>
      <c r="ID1111" s="7"/>
      <c r="IE1111" s="7"/>
      <c r="IF1111" s="7"/>
      <c r="IG1111" s="7"/>
      <c r="IH1111" s="7"/>
      <c r="II1111" s="7"/>
      <c r="IJ1111" s="7"/>
      <c r="IK1111" s="7"/>
      <c r="IL1111" s="7"/>
      <c r="IM1111" s="7"/>
      <c r="IN1111" s="7"/>
      <c r="IO1111" s="7"/>
      <c r="IP1111" s="7"/>
      <c r="IQ1111" s="7"/>
    </row>
    <row r="1112" spans="2:251">
      <c r="B1112" s="65"/>
      <c r="C1112" s="15"/>
      <c r="D1112" s="15"/>
      <c r="F1112" s="15"/>
      <c r="G1112" s="14"/>
      <c r="H1112" s="14"/>
      <c r="I1112" s="14"/>
      <c r="J1112" s="15"/>
      <c r="K1112" s="14"/>
      <c r="L1112" s="15"/>
      <c r="M1112" s="15"/>
      <c r="N1112" s="15"/>
      <c r="O1112" s="15"/>
      <c r="P1112" s="15"/>
      <c r="Q1112" s="14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6"/>
      <c r="AE1112" s="16"/>
      <c r="AF1112" s="11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4"/>
      <c r="AV1112" s="15"/>
      <c r="AW1112" s="15"/>
      <c r="AX1112" s="15"/>
      <c r="AY1112" s="15"/>
      <c r="AZ1112" s="15"/>
      <c r="BA1112" s="15"/>
      <c r="BB1112" s="15"/>
      <c r="BC1112" s="15"/>
      <c r="BD1112" s="14"/>
      <c r="BE1112" s="15"/>
      <c r="BF1112" s="15"/>
      <c r="BG1112" s="16"/>
      <c r="BH1112" s="15"/>
      <c r="BI1112" s="15"/>
      <c r="BJ1112" s="7"/>
      <c r="BK1112" s="7"/>
      <c r="BL1112" s="15"/>
      <c r="BM1112" s="7"/>
      <c r="BN1112" s="7"/>
      <c r="BO1112" s="7"/>
      <c r="BP1112" s="7"/>
      <c r="BQ1112" s="7"/>
      <c r="BR1112" s="7"/>
      <c r="BS1112" s="7"/>
      <c r="BT1112" s="7"/>
      <c r="BU1112" s="7"/>
      <c r="BV1112" s="7"/>
      <c r="BW1112" s="7"/>
      <c r="BX1112" s="7"/>
      <c r="BY1112" s="7"/>
      <c r="BZ1112" s="7"/>
      <c r="CA1112" s="7"/>
      <c r="CB1112" s="7"/>
      <c r="CC1112" s="7"/>
      <c r="CD1112" s="7"/>
      <c r="CE1112" s="7"/>
      <c r="CF1112" s="7"/>
      <c r="CG1112" s="7"/>
      <c r="CH1112" s="7"/>
      <c r="CI1112" s="7"/>
      <c r="CJ1112" s="7"/>
      <c r="CK1112" s="7"/>
      <c r="CL1112" s="7"/>
      <c r="CM1112" s="7"/>
      <c r="CN1112" s="7"/>
      <c r="CO1112" s="7"/>
      <c r="CP1112" s="7"/>
      <c r="CQ1112" s="7"/>
      <c r="CR1112" s="7"/>
      <c r="CS1112" s="7"/>
      <c r="CT1112" s="7"/>
      <c r="CU1112" s="7"/>
      <c r="CV1112" s="7"/>
      <c r="CW1112" s="7"/>
      <c r="CX1112" s="7"/>
      <c r="CY1112" s="7"/>
      <c r="CZ1112" s="7"/>
      <c r="DA1112" s="7"/>
      <c r="DB1112" s="7"/>
      <c r="DC1112" s="7"/>
      <c r="DD1112" s="7"/>
      <c r="DE1112" s="7"/>
      <c r="DF1112" s="7"/>
      <c r="DG1112" s="7"/>
      <c r="DH1112" s="7"/>
      <c r="DI1112" s="7"/>
      <c r="DJ1112" s="7"/>
      <c r="DK1112" s="7"/>
      <c r="DL1112" s="7"/>
      <c r="DM1112" s="7"/>
      <c r="DN1112" s="7"/>
      <c r="DO1112" s="7"/>
      <c r="DP1112" s="7"/>
      <c r="DQ1112" s="7"/>
      <c r="DR1112" s="7"/>
      <c r="DS1112" s="7"/>
      <c r="DT1112" s="7"/>
      <c r="DU1112" s="7"/>
      <c r="DV1112" s="7"/>
      <c r="DW1112" s="7"/>
      <c r="DX1112" s="7"/>
      <c r="DY1112" s="7"/>
      <c r="DZ1112" s="7"/>
      <c r="EA1112" s="7"/>
      <c r="EB1112" s="7"/>
      <c r="EC1112" s="7"/>
      <c r="ED1112" s="7"/>
      <c r="EE1112" s="7"/>
      <c r="EF1112" s="7"/>
      <c r="EG1112" s="7"/>
      <c r="EH1112" s="7"/>
      <c r="EI1112" s="7"/>
      <c r="EJ1112" s="7"/>
      <c r="EK1112" s="7"/>
      <c r="EL1112" s="7"/>
      <c r="EM1112" s="7"/>
      <c r="EN1112" s="7"/>
      <c r="EO1112" s="7"/>
      <c r="EP1112" s="7"/>
      <c r="EQ1112" s="7"/>
      <c r="ER1112" s="7"/>
      <c r="ES1112" s="7"/>
      <c r="ET1112" s="7"/>
      <c r="EU1112" s="7"/>
      <c r="EV1112" s="7"/>
      <c r="EW1112" s="7"/>
      <c r="EX1112" s="7"/>
      <c r="EY1112" s="7"/>
      <c r="EZ1112" s="7"/>
      <c r="FA1112" s="7"/>
      <c r="FB1112" s="7"/>
      <c r="FC1112" s="7"/>
      <c r="FD1112" s="7"/>
      <c r="FE1112" s="7"/>
      <c r="FF1112" s="7"/>
      <c r="FG1112" s="7"/>
      <c r="FH1112" s="7"/>
      <c r="FI1112" s="7"/>
      <c r="FJ1112" s="7"/>
      <c r="FK1112" s="7"/>
      <c r="FL1112" s="7"/>
      <c r="FM1112" s="7"/>
      <c r="FN1112" s="7"/>
      <c r="FO1112" s="7"/>
      <c r="FP1112" s="7"/>
      <c r="FQ1112" s="7"/>
      <c r="FR1112" s="7"/>
      <c r="FS1112" s="7"/>
      <c r="FT1112" s="7"/>
      <c r="FU1112" s="7"/>
      <c r="FV1112" s="7"/>
      <c r="FW1112" s="7"/>
      <c r="FX1112" s="7"/>
      <c r="FY1112" s="7"/>
      <c r="FZ1112" s="7"/>
      <c r="GA1112" s="7"/>
      <c r="GB1112" s="7"/>
      <c r="GC1112" s="7"/>
      <c r="GD1112" s="7"/>
      <c r="GE1112" s="7"/>
      <c r="GF1112" s="7"/>
      <c r="GG1112" s="7"/>
      <c r="GH1112" s="7"/>
      <c r="GI1112" s="7"/>
      <c r="GJ1112" s="7"/>
      <c r="GK1112" s="7"/>
      <c r="GL1112" s="7"/>
      <c r="GM1112" s="7"/>
      <c r="GN1112" s="7"/>
      <c r="GO1112" s="7"/>
      <c r="GP1112" s="7"/>
      <c r="GQ1112" s="7"/>
      <c r="GR1112" s="7"/>
      <c r="GS1112" s="7"/>
      <c r="GT1112" s="7"/>
      <c r="GU1112" s="7"/>
      <c r="GV1112" s="7"/>
      <c r="GW1112" s="7"/>
      <c r="GX1112" s="7"/>
      <c r="GY1112" s="7"/>
      <c r="GZ1112" s="7"/>
      <c r="HA1112" s="7"/>
      <c r="HB1112" s="7"/>
      <c r="HC1112" s="7"/>
      <c r="HD1112" s="7"/>
      <c r="HE1112" s="7"/>
      <c r="HF1112" s="7"/>
      <c r="HG1112" s="7"/>
      <c r="HH1112" s="7"/>
      <c r="HI1112" s="7"/>
      <c r="HJ1112" s="7"/>
      <c r="HK1112" s="7"/>
      <c r="HL1112" s="7"/>
      <c r="HM1112" s="7"/>
      <c r="HN1112" s="7"/>
      <c r="HO1112" s="7"/>
      <c r="HP1112" s="7"/>
      <c r="HQ1112" s="7"/>
      <c r="HR1112" s="7"/>
      <c r="HS1112" s="7"/>
      <c r="HT1112" s="7"/>
      <c r="HU1112" s="7"/>
      <c r="HV1112" s="7"/>
      <c r="HW1112" s="7"/>
      <c r="HX1112" s="7"/>
      <c r="HY1112" s="7"/>
      <c r="HZ1112" s="7"/>
      <c r="IA1112" s="7"/>
      <c r="IB1112" s="7"/>
      <c r="IC1112" s="7"/>
      <c r="ID1112" s="7"/>
      <c r="IE1112" s="7"/>
      <c r="IF1112" s="7"/>
      <c r="IG1112" s="7"/>
      <c r="IH1112" s="7"/>
      <c r="II1112" s="7"/>
      <c r="IJ1112" s="7"/>
      <c r="IK1112" s="7"/>
      <c r="IL1112" s="7"/>
      <c r="IM1112" s="7"/>
      <c r="IN1112" s="7"/>
      <c r="IO1112" s="7"/>
      <c r="IP1112" s="7"/>
      <c r="IQ1112" s="7"/>
    </row>
    <row r="1113" spans="2:251">
      <c r="B1113" s="65"/>
      <c r="C1113" s="15"/>
      <c r="D1113" s="15"/>
      <c r="F1113" s="15"/>
      <c r="G1113" s="14"/>
      <c r="H1113" s="14"/>
      <c r="I1113" s="14"/>
      <c r="J1113" s="15"/>
      <c r="K1113" s="14"/>
      <c r="L1113" s="15"/>
      <c r="M1113" s="15"/>
      <c r="N1113" s="15"/>
      <c r="O1113" s="15"/>
      <c r="P1113" s="15"/>
      <c r="Q1113" s="14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6"/>
      <c r="AE1113" s="16"/>
      <c r="AF1113" s="11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4"/>
      <c r="AV1113" s="15"/>
      <c r="AW1113" s="15"/>
      <c r="AX1113" s="15"/>
      <c r="AY1113" s="15"/>
      <c r="AZ1113" s="15"/>
      <c r="BA1113" s="15"/>
      <c r="BB1113" s="15"/>
      <c r="BC1113" s="15"/>
      <c r="BD1113" s="14"/>
      <c r="BE1113" s="15"/>
      <c r="BF1113" s="15"/>
      <c r="BG1113" s="16"/>
      <c r="BH1113" s="15"/>
      <c r="BI1113" s="15"/>
      <c r="BJ1113" s="7"/>
      <c r="BK1113" s="7"/>
      <c r="BL1113" s="15"/>
      <c r="BM1113" s="7"/>
      <c r="BN1113" s="7"/>
      <c r="BO1113" s="7"/>
      <c r="BP1113" s="7"/>
      <c r="BQ1113" s="7"/>
      <c r="BR1113" s="7"/>
      <c r="BS1113" s="7"/>
      <c r="BT1113" s="7"/>
      <c r="BU1113" s="7"/>
      <c r="BV1113" s="7"/>
      <c r="BW1113" s="7"/>
      <c r="BX1113" s="7"/>
      <c r="BY1113" s="7"/>
      <c r="BZ1113" s="7"/>
      <c r="CA1113" s="7"/>
      <c r="CB1113" s="7"/>
      <c r="CC1113" s="7"/>
      <c r="CD1113" s="7"/>
      <c r="CE1113" s="7"/>
      <c r="CF1113" s="7"/>
      <c r="CG1113" s="7"/>
      <c r="CH1113" s="7"/>
      <c r="CI1113" s="7"/>
      <c r="CJ1113" s="7"/>
      <c r="CK1113" s="7"/>
      <c r="CL1113" s="7"/>
      <c r="CM1113" s="7"/>
      <c r="CN1113" s="7"/>
      <c r="CO1113" s="7"/>
      <c r="CP1113" s="7"/>
      <c r="CQ1113" s="7"/>
      <c r="CR1113" s="7"/>
      <c r="CS1113" s="7"/>
      <c r="CT1113" s="7"/>
      <c r="CU1113" s="7"/>
      <c r="CV1113" s="7"/>
      <c r="CW1113" s="7"/>
      <c r="CX1113" s="7"/>
      <c r="CY1113" s="7"/>
      <c r="CZ1113" s="7"/>
      <c r="DA1113" s="7"/>
      <c r="DB1113" s="7"/>
      <c r="DC1113" s="7"/>
      <c r="DD1113" s="7"/>
      <c r="DE1113" s="7"/>
      <c r="DF1113" s="7"/>
      <c r="DG1113" s="7"/>
      <c r="DH1113" s="7"/>
      <c r="DI1113" s="7"/>
      <c r="DJ1113" s="7"/>
      <c r="DK1113" s="7"/>
      <c r="DL1113" s="7"/>
      <c r="DM1113" s="7"/>
      <c r="DN1113" s="7"/>
      <c r="DO1113" s="7"/>
      <c r="DP1113" s="7"/>
      <c r="DQ1113" s="7"/>
      <c r="DR1113" s="7"/>
      <c r="DS1113" s="7"/>
      <c r="DT1113" s="7"/>
      <c r="DU1113" s="7"/>
      <c r="DV1113" s="7"/>
      <c r="DW1113" s="7"/>
      <c r="DX1113" s="7"/>
      <c r="DY1113" s="7"/>
      <c r="DZ1113" s="7"/>
      <c r="EA1113" s="7"/>
      <c r="EB1113" s="7"/>
      <c r="EC1113" s="7"/>
      <c r="ED1113" s="7"/>
      <c r="EE1113" s="7"/>
      <c r="EF1113" s="7"/>
      <c r="EG1113" s="7"/>
      <c r="EH1113" s="7"/>
      <c r="EI1113" s="7"/>
      <c r="EJ1113" s="7"/>
      <c r="EK1113" s="7"/>
      <c r="EL1113" s="7"/>
      <c r="EM1113" s="7"/>
      <c r="EN1113" s="7"/>
      <c r="EO1113" s="7"/>
      <c r="EP1113" s="7"/>
      <c r="EQ1113" s="7"/>
      <c r="ER1113" s="7"/>
      <c r="ES1113" s="7"/>
      <c r="ET1113" s="7"/>
      <c r="EU1113" s="7"/>
      <c r="EV1113" s="7"/>
      <c r="EW1113" s="7"/>
      <c r="EX1113" s="7"/>
      <c r="EY1113" s="7"/>
      <c r="EZ1113" s="7"/>
      <c r="FA1113" s="7"/>
      <c r="FB1113" s="7"/>
      <c r="FC1113" s="7"/>
      <c r="FD1113" s="7"/>
      <c r="FE1113" s="7"/>
      <c r="FF1113" s="7"/>
      <c r="FG1113" s="7"/>
      <c r="FH1113" s="7"/>
      <c r="FI1113" s="7"/>
      <c r="FJ1113" s="7"/>
      <c r="FK1113" s="7"/>
      <c r="FL1113" s="7"/>
      <c r="FM1113" s="7"/>
      <c r="FN1113" s="7"/>
      <c r="FO1113" s="7"/>
      <c r="FP1113" s="7"/>
      <c r="FQ1113" s="7"/>
      <c r="FR1113" s="7"/>
      <c r="FS1113" s="7"/>
      <c r="FT1113" s="7"/>
      <c r="FU1113" s="7"/>
      <c r="FV1113" s="7"/>
      <c r="FW1113" s="7"/>
      <c r="FX1113" s="7"/>
      <c r="FY1113" s="7"/>
      <c r="FZ1113" s="7"/>
      <c r="GA1113" s="7"/>
      <c r="GB1113" s="7"/>
      <c r="GC1113" s="7"/>
      <c r="GD1113" s="7"/>
      <c r="GE1113" s="7"/>
      <c r="GF1113" s="7"/>
      <c r="GG1113" s="7"/>
      <c r="GH1113" s="7"/>
      <c r="GI1113" s="7"/>
      <c r="GJ1113" s="7"/>
      <c r="GK1113" s="7"/>
      <c r="GL1113" s="7"/>
      <c r="GM1113" s="7"/>
      <c r="GN1113" s="7"/>
      <c r="GO1113" s="7"/>
      <c r="GP1113" s="7"/>
      <c r="GQ1113" s="7"/>
      <c r="GR1113" s="7"/>
      <c r="GS1113" s="7"/>
      <c r="GT1113" s="7"/>
      <c r="GU1113" s="7"/>
      <c r="GV1113" s="7"/>
      <c r="GW1113" s="7"/>
      <c r="GX1113" s="7"/>
      <c r="GY1113" s="7"/>
      <c r="GZ1113" s="7"/>
      <c r="HA1113" s="7"/>
      <c r="HB1113" s="7"/>
      <c r="HC1113" s="7"/>
      <c r="HD1113" s="7"/>
      <c r="HE1113" s="7"/>
      <c r="HF1113" s="7"/>
      <c r="HG1113" s="7"/>
      <c r="HH1113" s="7"/>
      <c r="HI1113" s="7"/>
      <c r="HJ1113" s="7"/>
      <c r="HK1113" s="7"/>
      <c r="HL1113" s="7"/>
      <c r="HM1113" s="7"/>
      <c r="HN1113" s="7"/>
      <c r="HO1113" s="7"/>
      <c r="HP1113" s="7"/>
      <c r="HQ1113" s="7"/>
      <c r="HR1113" s="7"/>
      <c r="HS1113" s="7"/>
      <c r="HT1113" s="7"/>
      <c r="HU1113" s="7"/>
      <c r="HV1113" s="7"/>
      <c r="HW1113" s="7"/>
      <c r="HX1113" s="7"/>
      <c r="HY1113" s="7"/>
      <c r="HZ1113" s="7"/>
      <c r="IA1113" s="7"/>
      <c r="IB1113" s="7"/>
      <c r="IC1113" s="7"/>
      <c r="ID1113" s="7"/>
      <c r="IE1113" s="7"/>
      <c r="IF1113" s="7"/>
      <c r="IG1113" s="7"/>
      <c r="IH1113" s="7"/>
      <c r="II1113" s="7"/>
      <c r="IJ1113" s="7"/>
      <c r="IK1113" s="7"/>
      <c r="IL1113" s="7"/>
      <c r="IM1113" s="7"/>
      <c r="IN1113" s="7"/>
      <c r="IO1113" s="7"/>
      <c r="IP1113" s="7"/>
      <c r="IQ1113" s="7"/>
    </row>
    <row r="1114" spans="2:251">
      <c r="B1114" s="65"/>
      <c r="C1114" s="15"/>
      <c r="D1114" s="15"/>
      <c r="F1114" s="15"/>
      <c r="G1114" s="14"/>
      <c r="H1114" s="14"/>
      <c r="I1114" s="14"/>
      <c r="J1114" s="15"/>
      <c r="K1114" s="14"/>
      <c r="L1114" s="15"/>
      <c r="M1114" s="15"/>
      <c r="N1114" s="15"/>
      <c r="O1114" s="15"/>
      <c r="P1114" s="15"/>
      <c r="Q1114" s="14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6"/>
      <c r="AE1114" s="16"/>
      <c r="AF1114" s="11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4"/>
      <c r="AV1114" s="15"/>
      <c r="AW1114" s="15"/>
      <c r="AX1114" s="15"/>
      <c r="AY1114" s="15"/>
      <c r="AZ1114" s="15"/>
      <c r="BA1114" s="15"/>
      <c r="BB1114" s="15"/>
      <c r="BC1114" s="15"/>
      <c r="BD1114" s="14"/>
      <c r="BE1114" s="15"/>
      <c r="BF1114" s="15"/>
      <c r="BG1114" s="16"/>
      <c r="BH1114" s="15"/>
      <c r="BI1114" s="15"/>
      <c r="BJ1114" s="7"/>
      <c r="BK1114" s="7"/>
      <c r="BL1114" s="15"/>
      <c r="BM1114" s="7"/>
      <c r="BN1114" s="7"/>
      <c r="BO1114" s="7"/>
      <c r="BP1114" s="7"/>
      <c r="BQ1114" s="7"/>
      <c r="BR1114" s="7"/>
      <c r="BS1114" s="7"/>
      <c r="BT1114" s="7"/>
      <c r="BU1114" s="7"/>
      <c r="BV1114" s="7"/>
      <c r="BW1114" s="7"/>
      <c r="BX1114" s="7"/>
      <c r="BY1114" s="7"/>
      <c r="BZ1114" s="7"/>
      <c r="CA1114" s="7"/>
      <c r="CB1114" s="7"/>
      <c r="CC1114" s="7"/>
      <c r="CD1114" s="7"/>
      <c r="CE1114" s="7"/>
      <c r="CF1114" s="7"/>
      <c r="CG1114" s="7"/>
      <c r="CH1114" s="7"/>
      <c r="CI1114" s="7"/>
      <c r="CJ1114" s="7"/>
      <c r="CK1114" s="7"/>
      <c r="CL1114" s="7"/>
      <c r="CM1114" s="7"/>
      <c r="CN1114" s="7"/>
      <c r="CO1114" s="7"/>
      <c r="CP1114" s="7"/>
      <c r="CQ1114" s="7"/>
      <c r="CR1114" s="7"/>
      <c r="CS1114" s="7"/>
      <c r="CT1114" s="7"/>
      <c r="CU1114" s="7"/>
      <c r="CV1114" s="7"/>
      <c r="CW1114" s="7"/>
      <c r="CX1114" s="7"/>
      <c r="CY1114" s="7"/>
      <c r="CZ1114" s="7"/>
      <c r="DA1114" s="7"/>
      <c r="DB1114" s="7"/>
      <c r="DC1114" s="7"/>
      <c r="DD1114" s="7"/>
      <c r="DE1114" s="7"/>
      <c r="DF1114" s="7"/>
      <c r="DG1114" s="7"/>
      <c r="DH1114" s="7"/>
      <c r="DI1114" s="7"/>
      <c r="DJ1114" s="7"/>
      <c r="DK1114" s="7"/>
      <c r="DL1114" s="7"/>
      <c r="DM1114" s="7"/>
      <c r="DN1114" s="7"/>
      <c r="DO1114" s="7"/>
      <c r="DP1114" s="7"/>
      <c r="DQ1114" s="7"/>
      <c r="DR1114" s="7"/>
      <c r="DS1114" s="7"/>
      <c r="DT1114" s="7"/>
      <c r="DU1114" s="7"/>
      <c r="DV1114" s="7"/>
      <c r="DW1114" s="7"/>
      <c r="DX1114" s="7"/>
      <c r="DY1114" s="7"/>
      <c r="DZ1114" s="7"/>
      <c r="EA1114" s="7"/>
      <c r="EB1114" s="7"/>
      <c r="EC1114" s="7"/>
      <c r="ED1114" s="7"/>
      <c r="EE1114" s="7"/>
      <c r="EF1114" s="7"/>
      <c r="EG1114" s="7"/>
      <c r="EH1114" s="7"/>
      <c r="EI1114" s="7"/>
      <c r="EJ1114" s="7"/>
      <c r="EK1114" s="7"/>
      <c r="EL1114" s="7"/>
      <c r="EM1114" s="7"/>
      <c r="EN1114" s="7"/>
      <c r="EO1114" s="7"/>
      <c r="EP1114" s="7"/>
      <c r="EQ1114" s="7"/>
      <c r="ER1114" s="7"/>
      <c r="ES1114" s="7"/>
      <c r="ET1114" s="7"/>
      <c r="EU1114" s="7"/>
      <c r="EV1114" s="7"/>
      <c r="EW1114" s="7"/>
      <c r="EX1114" s="7"/>
      <c r="EY1114" s="7"/>
      <c r="EZ1114" s="7"/>
      <c r="FA1114" s="7"/>
      <c r="FB1114" s="7"/>
      <c r="FC1114" s="7"/>
      <c r="FD1114" s="7"/>
      <c r="FE1114" s="7"/>
      <c r="FF1114" s="7"/>
      <c r="FG1114" s="7"/>
      <c r="FH1114" s="7"/>
      <c r="FI1114" s="7"/>
      <c r="FJ1114" s="7"/>
      <c r="FK1114" s="7"/>
      <c r="FL1114" s="7"/>
      <c r="FM1114" s="7"/>
      <c r="FN1114" s="7"/>
      <c r="FO1114" s="7"/>
      <c r="FP1114" s="7"/>
      <c r="FQ1114" s="7"/>
      <c r="FR1114" s="7"/>
      <c r="FS1114" s="7"/>
      <c r="FT1114" s="7"/>
      <c r="FU1114" s="7"/>
      <c r="FV1114" s="7"/>
      <c r="FW1114" s="7"/>
      <c r="FX1114" s="7"/>
      <c r="FY1114" s="7"/>
      <c r="FZ1114" s="7"/>
      <c r="GA1114" s="7"/>
      <c r="GB1114" s="7"/>
      <c r="GC1114" s="7"/>
      <c r="GD1114" s="7"/>
      <c r="GE1114" s="7"/>
      <c r="GF1114" s="7"/>
      <c r="GG1114" s="7"/>
      <c r="GH1114" s="7"/>
      <c r="GI1114" s="7"/>
      <c r="GJ1114" s="7"/>
      <c r="GK1114" s="7"/>
      <c r="GL1114" s="7"/>
      <c r="GM1114" s="7"/>
      <c r="GN1114" s="7"/>
      <c r="GO1114" s="7"/>
      <c r="GP1114" s="7"/>
      <c r="GQ1114" s="7"/>
      <c r="GR1114" s="7"/>
      <c r="GS1114" s="7"/>
      <c r="GT1114" s="7"/>
      <c r="GU1114" s="7"/>
      <c r="GV1114" s="7"/>
      <c r="GW1114" s="7"/>
      <c r="GX1114" s="7"/>
      <c r="GY1114" s="7"/>
      <c r="GZ1114" s="7"/>
      <c r="HA1114" s="7"/>
      <c r="HB1114" s="7"/>
      <c r="HC1114" s="7"/>
      <c r="HD1114" s="7"/>
      <c r="HE1114" s="7"/>
      <c r="HF1114" s="7"/>
      <c r="HG1114" s="7"/>
      <c r="HH1114" s="7"/>
      <c r="HI1114" s="7"/>
      <c r="HJ1114" s="7"/>
      <c r="HK1114" s="7"/>
      <c r="HL1114" s="7"/>
      <c r="HM1114" s="7"/>
      <c r="HN1114" s="7"/>
      <c r="HO1114" s="7"/>
      <c r="HP1114" s="7"/>
      <c r="HQ1114" s="7"/>
      <c r="HR1114" s="7"/>
      <c r="HS1114" s="7"/>
      <c r="HT1114" s="7"/>
      <c r="HU1114" s="7"/>
      <c r="HV1114" s="7"/>
      <c r="HW1114" s="7"/>
      <c r="HX1114" s="7"/>
      <c r="HY1114" s="7"/>
      <c r="HZ1114" s="7"/>
      <c r="IA1114" s="7"/>
      <c r="IB1114" s="7"/>
      <c r="IC1114" s="7"/>
      <c r="ID1114" s="7"/>
      <c r="IE1114" s="7"/>
      <c r="IF1114" s="7"/>
      <c r="IG1114" s="7"/>
      <c r="IH1114" s="7"/>
      <c r="II1114" s="7"/>
      <c r="IJ1114" s="7"/>
      <c r="IK1114" s="7"/>
      <c r="IL1114" s="7"/>
      <c r="IM1114" s="7"/>
      <c r="IN1114" s="7"/>
      <c r="IO1114" s="7"/>
      <c r="IP1114" s="7"/>
      <c r="IQ1114" s="7"/>
    </row>
    <row r="1115" spans="2:251">
      <c r="B1115" s="65"/>
      <c r="C1115" s="15"/>
      <c r="D1115" s="15"/>
      <c r="F1115" s="15"/>
      <c r="G1115" s="14"/>
      <c r="H1115" s="14"/>
      <c r="I1115" s="14"/>
      <c r="J1115" s="15"/>
      <c r="K1115" s="14"/>
      <c r="L1115" s="15"/>
      <c r="M1115" s="15"/>
      <c r="N1115" s="15"/>
      <c r="O1115" s="15"/>
      <c r="P1115" s="15"/>
      <c r="Q1115" s="14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6"/>
      <c r="AE1115" s="16"/>
      <c r="AF1115" s="11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4"/>
      <c r="AV1115" s="15"/>
      <c r="AW1115" s="15"/>
      <c r="AX1115" s="15"/>
      <c r="AY1115" s="15"/>
      <c r="AZ1115" s="15"/>
      <c r="BA1115" s="15"/>
      <c r="BB1115" s="15"/>
      <c r="BC1115" s="15"/>
      <c r="BD1115" s="14"/>
      <c r="BE1115" s="15"/>
      <c r="BF1115" s="15"/>
      <c r="BG1115" s="16"/>
      <c r="BH1115" s="15"/>
      <c r="BI1115" s="15"/>
      <c r="BJ1115" s="7"/>
      <c r="BK1115" s="7"/>
      <c r="BL1115" s="15"/>
      <c r="BM1115" s="7"/>
      <c r="BN1115" s="7"/>
      <c r="BO1115" s="7"/>
      <c r="BP1115" s="7"/>
      <c r="BQ1115" s="7"/>
      <c r="BR1115" s="7"/>
      <c r="BS1115" s="7"/>
      <c r="BT1115" s="7"/>
      <c r="BU1115" s="7"/>
      <c r="BV1115" s="7"/>
      <c r="BW1115" s="7"/>
      <c r="BX1115" s="7"/>
      <c r="BY1115" s="7"/>
      <c r="BZ1115" s="7"/>
      <c r="CA1115" s="7"/>
      <c r="CB1115" s="7"/>
      <c r="CC1115" s="7"/>
      <c r="CD1115" s="7"/>
      <c r="CE1115" s="7"/>
      <c r="CF1115" s="7"/>
      <c r="CG1115" s="7"/>
      <c r="CH1115" s="7"/>
      <c r="CI1115" s="7"/>
      <c r="CJ1115" s="7"/>
      <c r="CK1115" s="7"/>
      <c r="CL1115" s="7"/>
      <c r="CM1115" s="7"/>
      <c r="CN1115" s="7"/>
      <c r="CO1115" s="7"/>
      <c r="CP1115" s="7"/>
      <c r="CQ1115" s="7"/>
      <c r="CR1115" s="7"/>
      <c r="CS1115" s="7"/>
      <c r="CT1115" s="7"/>
      <c r="CU1115" s="7"/>
      <c r="CV1115" s="7"/>
      <c r="CW1115" s="7"/>
      <c r="CX1115" s="7"/>
      <c r="CY1115" s="7"/>
      <c r="CZ1115" s="7"/>
      <c r="DA1115" s="7"/>
      <c r="DB1115" s="7"/>
      <c r="DC1115" s="7"/>
      <c r="DD1115" s="7"/>
      <c r="DE1115" s="7"/>
      <c r="DF1115" s="7"/>
      <c r="DG1115" s="7"/>
      <c r="DH1115" s="7"/>
      <c r="DI1115" s="7"/>
      <c r="DJ1115" s="7"/>
      <c r="DK1115" s="7"/>
      <c r="DL1115" s="7"/>
      <c r="DM1115" s="7"/>
      <c r="DN1115" s="7"/>
      <c r="DO1115" s="7"/>
      <c r="DP1115" s="7"/>
      <c r="DQ1115" s="7"/>
      <c r="DR1115" s="7"/>
      <c r="DS1115" s="7"/>
      <c r="DT1115" s="7"/>
      <c r="DU1115" s="7"/>
      <c r="DV1115" s="7"/>
      <c r="DW1115" s="7"/>
      <c r="DX1115" s="7"/>
      <c r="DY1115" s="7"/>
      <c r="DZ1115" s="7"/>
      <c r="EA1115" s="7"/>
      <c r="EB1115" s="7"/>
      <c r="EC1115" s="7"/>
      <c r="ED1115" s="7"/>
      <c r="EE1115" s="7"/>
      <c r="EF1115" s="7"/>
      <c r="EG1115" s="7"/>
      <c r="EH1115" s="7"/>
      <c r="EI1115" s="7"/>
      <c r="EJ1115" s="7"/>
      <c r="EK1115" s="7"/>
      <c r="EL1115" s="7"/>
      <c r="EM1115" s="7"/>
      <c r="EN1115" s="7"/>
      <c r="EO1115" s="7"/>
      <c r="EP1115" s="7"/>
      <c r="EQ1115" s="7"/>
      <c r="ER1115" s="7"/>
      <c r="ES1115" s="7"/>
      <c r="ET1115" s="7"/>
      <c r="EU1115" s="7"/>
      <c r="EV1115" s="7"/>
      <c r="EW1115" s="7"/>
      <c r="EX1115" s="7"/>
      <c r="EY1115" s="7"/>
      <c r="EZ1115" s="7"/>
      <c r="FA1115" s="7"/>
      <c r="FB1115" s="7"/>
      <c r="FC1115" s="7"/>
      <c r="FD1115" s="7"/>
      <c r="FE1115" s="7"/>
      <c r="FF1115" s="7"/>
      <c r="FG1115" s="7"/>
      <c r="FH1115" s="7"/>
      <c r="FI1115" s="7"/>
      <c r="FJ1115" s="7"/>
      <c r="FK1115" s="7"/>
      <c r="FL1115" s="7"/>
      <c r="FM1115" s="7"/>
      <c r="FN1115" s="7"/>
      <c r="FO1115" s="7"/>
      <c r="FP1115" s="7"/>
      <c r="FQ1115" s="7"/>
      <c r="FR1115" s="7"/>
      <c r="FS1115" s="7"/>
      <c r="FT1115" s="7"/>
      <c r="FU1115" s="7"/>
      <c r="FV1115" s="7"/>
      <c r="FW1115" s="7"/>
      <c r="FX1115" s="7"/>
      <c r="FY1115" s="7"/>
      <c r="FZ1115" s="7"/>
      <c r="GA1115" s="7"/>
      <c r="GB1115" s="7"/>
      <c r="GC1115" s="7"/>
      <c r="GD1115" s="7"/>
      <c r="GE1115" s="7"/>
      <c r="GF1115" s="7"/>
      <c r="GG1115" s="7"/>
      <c r="GH1115" s="7"/>
      <c r="GI1115" s="7"/>
      <c r="GJ1115" s="7"/>
      <c r="GK1115" s="7"/>
      <c r="GL1115" s="7"/>
      <c r="GM1115" s="7"/>
      <c r="GN1115" s="7"/>
      <c r="GO1115" s="7"/>
      <c r="GP1115" s="7"/>
      <c r="GQ1115" s="7"/>
      <c r="GR1115" s="7"/>
      <c r="GS1115" s="7"/>
      <c r="GT1115" s="7"/>
      <c r="GU1115" s="7"/>
      <c r="GV1115" s="7"/>
      <c r="GW1115" s="7"/>
      <c r="GX1115" s="7"/>
      <c r="GY1115" s="7"/>
      <c r="GZ1115" s="7"/>
      <c r="HA1115" s="7"/>
      <c r="HB1115" s="7"/>
      <c r="HC1115" s="7"/>
      <c r="HD1115" s="7"/>
      <c r="HE1115" s="7"/>
      <c r="HF1115" s="7"/>
      <c r="HG1115" s="7"/>
      <c r="HH1115" s="7"/>
      <c r="HI1115" s="7"/>
      <c r="HJ1115" s="7"/>
      <c r="HK1115" s="7"/>
      <c r="HL1115" s="7"/>
      <c r="HM1115" s="7"/>
      <c r="HN1115" s="7"/>
      <c r="HO1115" s="7"/>
      <c r="HP1115" s="7"/>
      <c r="HQ1115" s="7"/>
      <c r="HR1115" s="7"/>
      <c r="HS1115" s="7"/>
      <c r="HT1115" s="7"/>
      <c r="HU1115" s="7"/>
      <c r="HV1115" s="7"/>
      <c r="HW1115" s="7"/>
      <c r="HX1115" s="7"/>
      <c r="HY1115" s="7"/>
      <c r="HZ1115" s="7"/>
      <c r="IA1115" s="7"/>
      <c r="IB1115" s="7"/>
      <c r="IC1115" s="7"/>
      <c r="ID1115" s="7"/>
      <c r="IE1115" s="7"/>
      <c r="IF1115" s="7"/>
      <c r="IG1115" s="7"/>
      <c r="IH1115" s="7"/>
      <c r="II1115" s="7"/>
      <c r="IJ1115" s="7"/>
      <c r="IK1115" s="7"/>
      <c r="IL1115" s="7"/>
      <c r="IM1115" s="7"/>
      <c r="IN1115" s="7"/>
      <c r="IO1115" s="7"/>
      <c r="IP1115" s="7"/>
      <c r="IQ1115" s="7"/>
    </row>
    <row r="1116" spans="2:251">
      <c r="B1116" s="65"/>
      <c r="C1116" s="15"/>
      <c r="D1116" s="15"/>
      <c r="F1116" s="15"/>
      <c r="G1116" s="14"/>
      <c r="H1116" s="14"/>
      <c r="I1116" s="14"/>
      <c r="J1116" s="15"/>
      <c r="K1116" s="14"/>
      <c r="L1116" s="15"/>
      <c r="M1116" s="15"/>
      <c r="N1116" s="15"/>
      <c r="O1116" s="15"/>
      <c r="P1116" s="15"/>
      <c r="Q1116" s="14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6"/>
      <c r="AE1116" s="16"/>
      <c r="AF1116" s="11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4"/>
      <c r="AV1116" s="15"/>
      <c r="AW1116" s="15"/>
      <c r="AX1116" s="15"/>
      <c r="AY1116" s="15"/>
      <c r="AZ1116" s="15"/>
      <c r="BA1116" s="15"/>
      <c r="BB1116" s="15"/>
      <c r="BC1116" s="15"/>
      <c r="BD1116" s="14"/>
      <c r="BE1116" s="15"/>
      <c r="BF1116" s="15"/>
      <c r="BG1116" s="16"/>
      <c r="BH1116" s="15"/>
      <c r="BI1116" s="15"/>
      <c r="BJ1116" s="7"/>
      <c r="BK1116" s="7"/>
      <c r="BL1116" s="15"/>
      <c r="BM1116" s="7"/>
      <c r="BN1116" s="7"/>
      <c r="BO1116" s="7"/>
      <c r="BP1116" s="7"/>
      <c r="BQ1116" s="7"/>
      <c r="BR1116" s="7"/>
      <c r="BS1116" s="7"/>
      <c r="BT1116" s="7"/>
      <c r="BU1116" s="7"/>
      <c r="BV1116" s="7"/>
      <c r="BW1116" s="7"/>
      <c r="BX1116" s="7"/>
      <c r="BY1116" s="7"/>
      <c r="BZ1116" s="7"/>
      <c r="CA1116" s="7"/>
      <c r="CB1116" s="7"/>
      <c r="CC1116" s="7"/>
      <c r="CD1116" s="7"/>
      <c r="CE1116" s="7"/>
      <c r="CF1116" s="7"/>
      <c r="CG1116" s="7"/>
      <c r="CH1116" s="7"/>
      <c r="CI1116" s="7"/>
      <c r="CJ1116" s="7"/>
      <c r="CK1116" s="7"/>
      <c r="CL1116" s="7"/>
      <c r="CM1116" s="7"/>
      <c r="CN1116" s="7"/>
      <c r="CO1116" s="7"/>
      <c r="CP1116" s="7"/>
      <c r="CQ1116" s="7"/>
      <c r="CR1116" s="7"/>
      <c r="CS1116" s="7"/>
      <c r="CT1116" s="7"/>
      <c r="CU1116" s="7"/>
      <c r="CV1116" s="7"/>
      <c r="CW1116" s="7"/>
      <c r="CX1116" s="7"/>
      <c r="CY1116" s="7"/>
      <c r="CZ1116" s="7"/>
      <c r="DA1116" s="7"/>
      <c r="DB1116" s="7"/>
      <c r="DC1116" s="7"/>
      <c r="DD1116" s="7"/>
      <c r="DE1116" s="7"/>
      <c r="DF1116" s="7"/>
      <c r="DG1116" s="7"/>
      <c r="DH1116" s="7"/>
      <c r="DI1116" s="7"/>
      <c r="DJ1116" s="7"/>
      <c r="DK1116" s="7"/>
      <c r="DL1116" s="7"/>
      <c r="DM1116" s="7"/>
      <c r="DN1116" s="7"/>
      <c r="DO1116" s="7"/>
      <c r="DP1116" s="7"/>
      <c r="DQ1116" s="7"/>
      <c r="DR1116" s="7"/>
      <c r="DS1116" s="7"/>
      <c r="DT1116" s="7"/>
      <c r="DU1116" s="7"/>
      <c r="DV1116" s="7"/>
      <c r="DW1116" s="7"/>
      <c r="DX1116" s="7"/>
      <c r="DY1116" s="7"/>
      <c r="DZ1116" s="7"/>
      <c r="EA1116" s="7"/>
      <c r="EB1116" s="7"/>
      <c r="EC1116" s="7"/>
      <c r="ED1116" s="7"/>
      <c r="EE1116" s="7"/>
      <c r="EF1116" s="7"/>
      <c r="EG1116" s="7"/>
      <c r="EH1116" s="7"/>
      <c r="EI1116" s="7"/>
      <c r="EJ1116" s="7"/>
      <c r="EK1116" s="7"/>
      <c r="EL1116" s="7"/>
      <c r="EM1116" s="7"/>
      <c r="EN1116" s="7"/>
      <c r="EO1116" s="7"/>
      <c r="EP1116" s="7"/>
      <c r="EQ1116" s="7"/>
      <c r="ER1116" s="7"/>
      <c r="ES1116" s="7"/>
      <c r="ET1116" s="7"/>
      <c r="EU1116" s="7"/>
      <c r="EV1116" s="7"/>
      <c r="EW1116" s="7"/>
      <c r="EX1116" s="7"/>
      <c r="EY1116" s="7"/>
      <c r="EZ1116" s="7"/>
      <c r="FA1116" s="7"/>
      <c r="FB1116" s="7"/>
      <c r="FC1116" s="7"/>
      <c r="FD1116" s="7"/>
      <c r="FE1116" s="7"/>
      <c r="FF1116" s="7"/>
      <c r="FG1116" s="7"/>
      <c r="FH1116" s="7"/>
      <c r="FI1116" s="7"/>
      <c r="FJ1116" s="7"/>
      <c r="FK1116" s="7"/>
      <c r="FL1116" s="7"/>
      <c r="FM1116" s="7"/>
      <c r="FN1116" s="7"/>
      <c r="FO1116" s="7"/>
      <c r="FP1116" s="7"/>
      <c r="FQ1116" s="7"/>
      <c r="FR1116" s="7"/>
      <c r="FS1116" s="7"/>
      <c r="FT1116" s="7"/>
      <c r="FU1116" s="7"/>
      <c r="FV1116" s="7"/>
      <c r="FW1116" s="7"/>
      <c r="FX1116" s="7"/>
      <c r="FY1116" s="7"/>
      <c r="FZ1116" s="7"/>
      <c r="GA1116" s="7"/>
      <c r="GB1116" s="7"/>
      <c r="GC1116" s="7"/>
      <c r="GD1116" s="7"/>
      <c r="GE1116" s="7"/>
      <c r="GF1116" s="7"/>
      <c r="GG1116" s="7"/>
      <c r="GH1116" s="7"/>
      <c r="GI1116" s="7"/>
      <c r="GJ1116" s="7"/>
      <c r="GK1116" s="7"/>
      <c r="GL1116" s="7"/>
      <c r="GM1116" s="7"/>
      <c r="GN1116" s="7"/>
      <c r="GO1116" s="7"/>
      <c r="GP1116" s="7"/>
      <c r="GQ1116" s="7"/>
      <c r="GR1116" s="7"/>
      <c r="GS1116" s="7"/>
      <c r="GT1116" s="7"/>
      <c r="GU1116" s="7"/>
      <c r="GV1116" s="7"/>
      <c r="GW1116" s="7"/>
      <c r="GX1116" s="7"/>
      <c r="GY1116" s="7"/>
      <c r="GZ1116" s="7"/>
      <c r="HA1116" s="7"/>
      <c r="HB1116" s="7"/>
      <c r="HC1116" s="7"/>
      <c r="HD1116" s="7"/>
      <c r="HE1116" s="7"/>
      <c r="HF1116" s="7"/>
      <c r="HG1116" s="7"/>
      <c r="HH1116" s="7"/>
      <c r="HI1116" s="7"/>
      <c r="HJ1116" s="7"/>
      <c r="HK1116" s="7"/>
      <c r="HL1116" s="7"/>
      <c r="HM1116" s="7"/>
      <c r="HN1116" s="7"/>
      <c r="HO1116" s="7"/>
      <c r="HP1116" s="7"/>
      <c r="HQ1116" s="7"/>
      <c r="HR1116" s="7"/>
      <c r="HS1116" s="7"/>
      <c r="HT1116" s="7"/>
      <c r="HU1116" s="7"/>
      <c r="HV1116" s="7"/>
      <c r="HW1116" s="7"/>
      <c r="HX1116" s="7"/>
      <c r="HY1116" s="7"/>
      <c r="HZ1116" s="7"/>
      <c r="IA1116" s="7"/>
      <c r="IB1116" s="7"/>
      <c r="IC1116" s="7"/>
      <c r="ID1116" s="7"/>
      <c r="IE1116" s="7"/>
      <c r="IF1116" s="7"/>
      <c r="IG1116" s="7"/>
      <c r="IH1116" s="7"/>
      <c r="II1116" s="7"/>
      <c r="IJ1116" s="7"/>
      <c r="IK1116" s="7"/>
      <c r="IL1116" s="7"/>
      <c r="IM1116" s="7"/>
      <c r="IN1116" s="7"/>
      <c r="IO1116" s="7"/>
      <c r="IP1116" s="7"/>
      <c r="IQ1116" s="7"/>
    </row>
    <row r="1117" spans="2:251">
      <c r="B1117" s="65"/>
      <c r="C1117" s="15"/>
      <c r="D1117" s="15"/>
      <c r="F1117" s="15"/>
      <c r="G1117" s="14"/>
      <c r="H1117" s="14"/>
      <c r="I1117" s="14"/>
      <c r="J1117" s="15"/>
      <c r="K1117" s="14"/>
      <c r="L1117" s="15"/>
      <c r="M1117" s="15"/>
      <c r="N1117" s="15"/>
      <c r="O1117" s="15"/>
      <c r="P1117" s="15"/>
      <c r="Q1117" s="14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6"/>
      <c r="AE1117" s="16"/>
      <c r="AF1117" s="11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4"/>
      <c r="AV1117" s="15"/>
      <c r="AW1117" s="15"/>
      <c r="AX1117" s="15"/>
      <c r="AY1117" s="15"/>
      <c r="AZ1117" s="15"/>
      <c r="BA1117" s="15"/>
      <c r="BB1117" s="15"/>
      <c r="BC1117" s="15"/>
      <c r="BD1117" s="14"/>
      <c r="BE1117" s="15"/>
      <c r="BF1117" s="15"/>
      <c r="BG1117" s="16"/>
      <c r="BH1117" s="15"/>
      <c r="BI1117" s="15"/>
      <c r="BJ1117" s="7"/>
      <c r="BK1117" s="7"/>
      <c r="BL1117" s="15"/>
      <c r="BM1117" s="7"/>
      <c r="BN1117" s="7"/>
      <c r="BO1117" s="7"/>
      <c r="BP1117" s="7"/>
      <c r="BQ1117" s="7"/>
      <c r="BR1117" s="7"/>
      <c r="BS1117" s="7"/>
      <c r="BT1117" s="7"/>
      <c r="BU1117" s="7"/>
      <c r="BV1117" s="7"/>
      <c r="BW1117" s="7"/>
      <c r="BX1117" s="7"/>
      <c r="BY1117" s="7"/>
      <c r="BZ1117" s="7"/>
      <c r="CA1117" s="7"/>
      <c r="CB1117" s="7"/>
      <c r="CC1117" s="7"/>
      <c r="CD1117" s="7"/>
      <c r="CE1117" s="7"/>
      <c r="CF1117" s="7"/>
      <c r="CG1117" s="7"/>
      <c r="CH1117" s="7"/>
      <c r="CI1117" s="7"/>
      <c r="CJ1117" s="7"/>
      <c r="CK1117" s="7"/>
      <c r="CL1117" s="7"/>
      <c r="CM1117" s="7"/>
      <c r="CN1117" s="7"/>
      <c r="CO1117" s="7"/>
      <c r="CP1117" s="7"/>
      <c r="CQ1117" s="7"/>
      <c r="CR1117" s="7"/>
      <c r="CS1117" s="7"/>
      <c r="CT1117" s="7"/>
      <c r="CU1117" s="7"/>
      <c r="CV1117" s="7"/>
      <c r="CW1117" s="7"/>
      <c r="CX1117" s="7"/>
      <c r="CY1117" s="7"/>
      <c r="CZ1117" s="7"/>
      <c r="DA1117" s="7"/>
      <c r="DB1117" s="7"/>
      <c r="DC1117" s="7"/>
      <c r="DD1117" s="7"/>
      <c r="DE1117" s="7"/>
      <c r="DF1117" s="7"/>
      <c r="DG1117" s="7"/>
      <c r="DH1117" s="7"/>
      <c r="DI1117" s="7"/>
      <c r="DJ1117" s="7"/>
      <c r="DK1117" s="7"/>
      <c r="DL1117" s="7"/>
      <c r="DM1117" s="7"/>
      <c r="DN1117" s="7"/>
      <c r="DO1117" s="7"/>
      <c r="DP1117" s="7"/>
      <c r="DQ1117" s="7"/>
      <c r="DR1117" s="7"/>
      <c r="DS1117" s="7"/>
      <c r="DT1117" s="7"/>
      <c r="DU1117" s="7"/>
      <c r="DV1117" s="7"/>
      <c r="DW1117" s="7"/>
      <c r="DX1117" s="7"/>
      <c r="DY1117" s="7"/>
      <c r="DZ1117" s="7"/>
      <c r="EA1117" s="7"/>
      <c r="EB1117" s="7"/>
      <c r="EC1117" s="7"/>
      <c r="ED1117" s="7"/>
      <c r="EE1117" s="7"/>
      <c r="EF1117" s="7"/>
      <c r="EG1117" s="7"/>
      <c r="EH1117" s="7"/>
      <c r="EI1117" s="7"/>
      <c r="EJ1117" s="7"/>
      <c r="EK1117" s="7"/>
      <c r="EL1117" s="7"/>
      <c r="EM1117" s="7"/>
      <c r="EN1117" s="7"/>
      <c r="EO1117" s="7"/>
      <c r="EP1117" s="7"/>
      <c r="EQ1117" s="7"/>
      <c r="ER1117" s="7"/>
      <c r="ES1117" s="7"/>
      <c r="ET1117" s="7"/>
      <c r="EU1117" s="7"/>
      <c r="EV1117" s="7"/>
      <c r="EW1117" s="7"/>
      <c r="EX1117" s="7"/>
      <c r="EY1117" s="7"/>
      <c r="EZ1117" s="7"/>
      <c r="FA1117" s="7"/>
      <c r="FB1117" s="7"/>
      <c r="FC1117" s="7"/>
      <c r="FD1117" s="7"/>
      <c r="FE1117" s="7"/>
      <c r="FF1117" s="7"/>
      <c r="FG1117" s="7"/>
      <c r="FH1117" s="7"/>
      <c r="FI1117" s="7"/>
      <c r="FJ1117" s="7"/>
      <c r="FK1117" s="7"/>
      <c r="FL1117" s="7"/>
      <c r="FM1117" s="7"/>
      <c r="FN1117" s="7"/>
      <c r="FO1117" s="7"/>
      <c r="FP1117" s="7"/>
      <c r="FQ1117" s="7"/>
      <c r="FR1117" s="7"/>
      <c r="FS1117" s="7"/>
      <c r="FT1117" s="7"/>
      <c r="FU1117" s="7"/>
      <c r="FV1117" s="7"/>
      <c r="FW1117" s="7"/>
      <c r="FX1117" s="7"/>
      <c r="FY1117" s="7"/>
      <c r="FZ1117" s="7"/>
      <c r="GA1117" s="7"/>
      <c r="GB1117" s="7"/>
      <c r="GC1117" s="7"/>
      <c r="GD1117" s="7"/>
      <c r="GE1117" s="7"/>
      <c r="GF1117" s="7"/>
      <c r="GG1117" s="7"/>
      <c r="GH1117" s="7"/>
      <c r="GI1117" s="7"/>
      <c r="GJ1117" s="7"/>
      <c r="GK1117" s="7"/>
      <c r="GL1117" s="7"/>
      <c r="GM1117" s="7"/>
      <c r="GN1117" s="7"/>
      <c r="GO1117" s="7"/>
      <c r="GP1117" s="7"/>
      <c r="GQ1117" s="7"/>
      <c r="GR1117" s="7"/>
      <c r="GS1117" s="7"/>
      <c r="GT1117" s="7"/>
      <c r="GU1117" s="7"/>
      <c r="GV1117" s="7"/>
      <c r="GW1117" s="7"/>
      <c r="GX1117" s="7"/>
      <c r="GY1117" s="7"/>
      <c r="GZ1117" s="7"/>
      <c r="HA1117" s="7"/>
      <c r="HB1117" s="7"/>
      <c r="HC1117" s="7"/>
      <c r="HD1117" s="7"/>
      <c r="HE1117" s="7"/>
      <c r="HF1117" s="7"/>
      <c r="HG1117" s="7"/>
      <c r="HH1117" s="7"/>
      <c r="HI1117" s="7"/>
      <c r="HJ1117" s="7"/>
      <c r="HK1117" s="7"/>
      <c r="HL1117" s="7"/>
      <c r="HM1117" s="7"/>
      <c r="HN1117" s="7"/>
      <c r="HO1117" s="7"/>
      <c r="HP1117" s="7"/>
      <c r="HQ1117" s="7"/>
      <c r="HR1117" s="7"/>
      <c r="HS1117" s="7"/>
      <c r="HT1117" s="7"/>
      <c r="HU1117" s="7"/>
      <c r="HV1117" s="7"/>
      <c r="HW1117" s="7"/>
      <c r="HX1117" s="7"/>
      <c r="HY1117" s="7"/>
      <c r="HZ1117" s="7"/>
      <c r="IA1117" s="7"/>
      <c r="IB1117" s="7"/>
      <c r="IC1117" s="7"/>
      <c r="ID1117" s="7"/>
      <c r="IE1117" s="7"/>
      <c r="IF1117" s="7"/>
      <c r="IG1117" s="7"/>
      <c r="IH1117" s="7"/>
      <c r="II1117" s="7"/>
      <c r="IJ1117" s="7"/>
      <c r="IK1117" s="7"/>
      <c r="IL1117" s="7"/>
      <c r="IM1117" s="7"/>
      <c r="IN1117" s="7"/>
      <c r="IO1117" s="7"/>
      <c r="IP1117" s="7"/>
      <c r="IQ1117" s="7"/>
    </row>
    <row r="1118" spans="2:251">
      <c r="B1118" s="65"/>
      <c r="C1118" s="15"/>
      <c r="D1118" s="15"/>
      <c r="F1118" s="15"/>
      <c r="G1118" s="14"/>
      <c r="H1118" s="14"/>
      <c r="I1118" s="14"/>
      <c r="J1118" s="15"/>
      <c r="K1118" s="14"/>
      <c r="L1118" s="15"/>
      <c r="M1118" s="15"/>
      <c r="N1118" s="15"/>
      <c r="O1118" s="15"/>
      <c r="P1118" s="15"/>
      <c r="Q1118" s="14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6"/>
      <c r="AE1118" s="16"/>
      <c r="AF1118" s="11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4"/>
      <c r="AV1118" s="15"/>
      <c r="AW1118" s="15"/>
      <c r="AX1118" s="15"/>
      <c r="AY1118" s="15"/>
      <c r="AZ1118" s="15"/>
      <c r="BA1118" s="15"/>
      <c r="BB1118" s="15"/>
      <c r="BC1118" s="15"/>
      <c r="BD1118" s="14"/>
      <c r="BE1118" s="15"/>
      <c r="BF1118" s="15"/>
      <c r="BG1118" s="16"/>
      <c r="BH1118" s="15"/>
      <c r="BI1118" s="15"/>
      <c r="BJ1118" s="7"/>
      <c r="BK1118" s="7"/>
      <c r="BL1118" s="15"/>
      <c r="BM1118" s="7"/>
      <c r="BN1118" s="7"/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  <c r="BY1118" s="7"/>
      <c r="BZ1118" s="7"/>
      <c r="CA1118" s="7"/>
      <c r="CB1118" s="7"/>
      <c r="CC1118" s="7"/>
      <c r="CD1118" s="7"/>
      <c r="CE1118" s="7"/>
      <c r="CF1118" s="7"/>
      <c r="CG1118" s="7"/>
      <c r="CH1118" s="7"/>
      <c r="CI1118" s="7"/>
      <c r="CJ1118" s="7"/>
      <c r="CK1118" s="7"/>
      <c r="CL1118" s="7"/>
      <c r="CM1118" s="7"/>
      <c r="CN1118" s="7"/>
      <c r="CO1118" s="7"/>
      <c r="CP1118" s="7"/>
      <c r="CQ1118" s="7"/>
      <c r="CR1118" s="7"/>
      <c r="CS1118" s="7"/>
      <c r="CT1118" s="7"/>
      <c r="CU1118" s="7"/>
      <c r="CV1118" s="7"/>
      <c r="CW1118" s="7"/>
      <c r="CX1118" s="7"/>
      <c r="CY1118" s="7"/>
      <c r="CZ1118" s="7"/>
      <c r="DA1118" s="7"/>
      <c r="DB1118" s="7"/>
      <c r="DC1118" s="7"/>
      <c r="DD1118" s="7"/>
      <c r="DE1118" s="7"/>
      <c r="DF1118" s="7"/>
      <c r="DG1118" s="7"/>
      <c r="DH1118" s="7"/>
      <c r="DI1118" s="7"/>
      <c r="DJ1118" s="7"/>
      <c r="DK1118" s="7"/>
      <c r="DL1118" s="7"/>
      <c r="DM1118" s="7"/>
      <c r="DN1118" s="7"/>
      <c r="DO1118" s="7"/>
      <c r="DP1118" s="7"/>
      <c r="DQ1118" s="7"/>
      <c r="DR1118" s="7"/>
      <c r="DS1118" s="7"/>
      <c r="DT1118" s="7"/>
      <c r="DU1118" s="7"/>
      <c r="DV1118" s="7"/>
      <c r="DW1118" s="7"/>
      <c r="DX1118" s="7"/>
      <c r="DY1118" s="7"/>
      <c r="DZ1118" s="7"/>
      <c r="EA1118" s="7"/>
      <c r="EB1118" s="7"/>
      <c r="EC1118" s="7"/>
      <c r="ED1118" s="7"/>
      <c r="EE1118" s="7"/>
      <c r="EF1118" s="7"/>
      <c r="EG1118" s="7"/>
      <c r="EH1118" s="7"/>
      <c r="EI1118" s="7"/>
      <c r="EJ1118" s="7"/>
      <c r="EK1118" s="7"/>
      <c r="EL1118" s="7"/>
      <c r="EM1118" s="7"/>
      <c r="EN1118" s="7"/>
      <c r="EO1118" s="7"/>
      <c r="EP1118" s="7"/>
      <c r="EQ1118" s="7"/>
      <c r="ER1118" s="7"/>
      <c r="ES1118" s="7"/>
      <c r="ET1118" s="7"/>
      <c r="EU1118" s="7"/>
      <c r="EV1118" s="7"/>
      <c r="EW1118" s="7"/>
      <c r="EX1118" s="7"/>
      <c r="EY1118" s="7"/>
      <c r="EZ1118" s="7"/>
      <c r="FA1118" s="7"/>
      <c r="FB1118" s="7"/>
      <c r="FC1118" s="7"/>
      <c r="FD1118" s="7"/>
      <c r="FE1118" s="7"/>
      <c r="FF1118" s="7"/>
      <c r="FG1118" s="7"/>
      <c r="FH1118" s="7"/>
      <c r="FI1118" s="7"/>
      <c r="FJ1118" s="7"/>
      <c r="FK1118" s="7"/>
      <c r="FL1118" s="7"/>
      <c r="FM1118" s="7"/>
      <c r="FN1118" s="7"/>
      <c r="FO1118" s="7"/>
      <c r="FP1118" s="7"/>
      <c r="FQ1118" s="7"/>
      <c r="FR1118" s="7"/>
      <c r="FS1118" s="7"/>
      <c r="FT1118" s="7"/>
      <c r="FU1118" s="7"/>
      <c r="FV1118" s="7"/>
      <c r="FW1118" s="7"/>
      <c r="FX1118" s="7"/>
      <c r="FY1118" s="7"/>
      <c r="FZ1118" s="7"/>
      <c r="GA1118" s="7"/>
      <c r="GB1118" s="7"/>
      <c r="GC1118" s="7"/>
      <c r="GD1118" s="7"/>
      <c r="GE1118" s="7"/>
      <c r="GF1118" s="7"/>
      <c r="GG1118" s="7"/>
      <c r="GH1118" s="7"/>
      <c r="GI1118" s="7"/>
      <c r="GJ1118" s="7"/>
      <c r="GK1118" s="7"/>
      <c r="GL1118" s="7"/>
      <c r="GM1118" s="7"/>
      <c r="GN1118" s="7"/>
      <c r="GO1118" s="7"/>
      <c r="GP1118" s="7"/>
      <c r="GQ1118" s="7"/>
      <c r="GR1118" s="7"/>
      <c r="GS1118" s="7"/>
      <c r="GT1118" s="7"/>
      <c r="GU1118" s="7"/>
      <c r="GV1118" s="7"/>
      <c r="GW1118" s="7"/>
      <c r="GX1118" s="7"/>
      <c r="GY1118" s="7"/>
      <c r="GZ1118" s="7"/>
      <c r="HA1118" s="7"/>
      <c r="HB1118" s="7"/>
      <c r="HC1118" s="7"/>
      <c r="HD1118" s="7"/>
      <c r="HE1118" s="7"/>
      <c r="HF1118" s="7"/>
      <c r="HG1118" s="7"/>
      <c r="HH1118" s="7"/>
      <c r="HI1118" s="7"/>
      <c r="HJ1118" s="7"/>
      <c r="HK1118" s="7"/>
      <c r="HL1118" s="7"/>
      <c r="HM1118" s="7"/>
      <c r="HN1118" s="7"/>
      <c r="HO1118" s="7"/>
      <c r="HP1118" s="7"/>
      <c r="HQ1118" s="7"/>
      <c r="HR1118" s="7"/>
      <c r="HS1118" s="7"/>
      <c r="HT1118" s="7"/>
      <c r="HU1118" s="7"/>
      <c r="HV1118" s="7"/>
      <c r="HW1118" s="7"/>
      <c r="HX1118" s="7"/>
      <c r="HY1118" s="7"/>
      <c r="HZ1118" s="7"/>
      <c r="IA1118" s="7"/>
      <c r="IB1118" s="7"/>
      <c r="IC1118" s="7"/>
      <c r="ID1118" s="7"/>
      <c r="IE1118" s="7"/>
      <c r="IF1118" s="7"/>
      <c r="IG1118" s="7"/>
      <c r="IH1118" s="7"/>
      <c r="II1118" s="7"/>
      <c r="IJ1118" s="7"/>
      <c r="IK1118" s="7"/>
      <c r="IL1118" s="7"/>
      <c r="IM1118" s="7"/>
      <c r="IN1118" s="7"/>
      <c r="IO1118" s="7"/>
      <c r="IP1118" s="7"/>
      <c r="IQ1118" s="7"/>
    </row>
    <row r="1119" spans="2:251">
      <c r="B1119" s="65"/>
      <c r="C1119" s="15"/>
      <c r="D1119" s="15"/>
      <c r="F1119" s="15"/>
      <c r="G1119" s="14"/>
      <c r="H1119" s="14"/>
      <c r="I1119" s="14"/>
      <c r="J1119" s="15"/>
      <c r="K1119" s="14"/>
      <c r="L1119" s="15"/>
      <c r="M1119" s="15"/>
      <c r="N1119" s="15"/>
      <c r="O1119" s="15"/>
      <c r="P1119" s="15"/>
      <c r="Q1119" s="14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6"/>
      <c r="AE1119" s="16"/>
      <c r="AF1119" s="11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4"/>
      <c r="AV1119" s="15"/>
      <c r="AW1119" s="15"/>
      <c r="AX1119" s="15"/>
      <c r="AY1119" s="15"/>
      <c r="AZ1119" s="15"/>
      <c r="BA1119" s="15"/>
      <c r="BB1119" s="15"/>
      <c r="BC1119" s="15"/>
      <c r="BD1119" s="14"/>
      <c r="BE1119" s="15"/>
      <c r="BF1119" s="15"/>
      <c r="BG1119" s="16"/>
      <c r="BH1119" s="15"/>
      <c r="BI1119" s="15"/>
      <c r="BJ1119" s="7"/>
      <c r="BK1119" s="7"/>
      <c r="BL1119" s="15"/>
      <c r="BM1119" s="7"/>
      <c r="BN1119" s="7"/>
      <c r="BO1119" s="7"/>
      <c r="BP1119" s="7"/>
      <c r="BQ1119" s="7"/>
      <c r="BR1119" s="7"/>
      <c r="BS1119" s="7"/>
      <c r="BT1119" s="7"/>
      <c r="BU1119" s="7"/>
      <c r="BV1119" s="7"/>
      <c r="BW1119" s="7"/>
      <c r="BX1119" s="7"/>
      <c r="BY1119" s="7"/>
      <c r="BZ1119" s="7"/>
      <c r="CA1119" s="7"/>
      <c r="CB1119" s="7"/>
      <c r="CC1119" s="7"/>
      <c r="CD1119" s="7"/>
      <c r="CE1119" s="7"/>
      <c r="CF1119" s="7"/>
      <c r="CG1119" s="7"/>
      <c r="CH1119" s="7"/>
      <c r="CI1119" s="7"/>
      <c r="CJ1119" s="7"/>
      <c r="CK1119" s="7"/>
      <c r="CL1119" s="7"/>
      <c r="CM1119" s="7"/>
      <c r="CN1119" s="7"/>
      <c r="CO1119" s="7"/>
      <c r="CP1119" s="7"/>
      <c r="CQ1119" s="7"/>
      <c r="CR1119" s="7"/>
      <c r="CS1119" s="7"/>
      <c r="CT1119" s="7"/>
      <c r="CU1119" s="7"/>
      <c r="CV1119" s="7"/>
      <c r="CW1119" s="7"/>
      <c r="CX1119" s="7"/>
      <c r="CY1119" s="7"/>
      <c r="CZ1119" s="7"/>
      <c r="DA1119" s="7"/>
      <c r="DB1119" s="7"/>
      <c r="DC1119" s="7"/>
      <c r="DD1119" s="7"/>
      <c r="DE1119" s="7"/>
      <c r="DF1119" s="7"/>
      <c r="DG1119" s="7"/>
      <c r="DH1119" s="7"/>
      <c r="DI1119" s="7"/>
      <c r="DJ1119" s="7"/>
      <c r="DK1119" s="7"/>
      <c r="DL1119" s="7"/>
      <c r="DM1119" s="7"/>
      <c r="DN1119" s="7"/>
      <c r="DO1119" s="7"/>
      <c r="DP1119" s="7"/>
      <c r="DQ1119" s="7"/>
      <c r="DR1119" s="7"/>
      <c r="DS1119" s="7"/>
      <c r="DT1119" s="7"/>
      <c r="DU1119" s="7"/>
      <c r="DV1119" s="7"/>
      <c r="DW1119" s="7"/>
      <c r="DX1119" s="7"/>
      <c r="DY1119" s="7"/>
      <c r="DZ1119" s="7"/>
      <c r="EA1119" s="7"/>
      <c r="EB1119" s="7"/>
      <c r="EC1119" s="7"/>
      <c r="ED1119" s="7"/>
      <c r="EE1119" s="7"/>
      <c r="EF1119" s="7"/>
      <c r="EG1119" s="7"/>
      <c r="EH1119" s="7"/>
      <c r="EI1119" s="7"/>
      <c r="EJ1119" s="7"/>
      <c r="EK1119" s="7"/>
      <c r="EL1119" s="7"/>
      <c r="EM1119" s="7"/>
      <c r="EN1119" s="7"/>
      <c r="EO1119" s="7"/>
      <c r="EP1119" s="7"/>
      <c r="EQ1119" s="7"/>
      <c r="ER1119" s="7"/>
      <c r="ES1119" s="7"/>
      <c r="ET1119" s="7"/>
      <c r="EU1119" s="7"/>
      <c r="EV1119" s="7"/>
      <c r="EW1119" s="7"/>
      <c r="EX1119" s="7"/>
      <c r="EY1119" s="7"/>
      <c r="EZ1119" s="7"/>
      <c r="FA1119" s="7"/>
      <c r="FB1119" s="7"/>
      <c r="FC1119" s="7"/>
      <c r="FD1119" s="7"/>
      <c r="FE1119" s="7"/>
      <c r="FF1119" s="7"/>
      <c r="FG1119" s="7"/>
      <c r="FH1119" s="7"/>
      <c r="FI1119" s="7"/>
      <c r="FJ1119" s="7"/>
      <c r="FK1119" s="7"/>
      <c r="FL1119" s="7"/>
      <c r="FM1119" s="7"/>
      <c r="FN1119" s="7"/>
      <c r="FO1119" s="7"/>
      <c r="FP1119" s="7"/>
      <c r="FQ1119" s="7"/>
      <c r="FR1119" s="7"/>
      <c r="FS1119" s="7"/>
      <c r="FT1119" s="7"/>
      <c r="FU1119" s="7"/>
      <c r="FV1119" s="7"/>
      <c r="FW1119" s="7"/>
      <c r="FX1119" s="7"/>
      <c r="FY1119" s="7"/>
      <c r="FZ1119" s="7"/>
      <c r="GA1119" s="7"/>
      <c r="GB1119" s="7"/>
      <c r="GC1119" s="7"/>
      <c r="GD1119" s="7"/>
      <c r="GE1119" s="7"/>
      <c r="GF1119" s="7"/>
      <c r="GG1119" s="7"/>
      <c r="GH1119" s="7"/>
      <c r="GI1119" s="7"/>
      <c r="GJ1119" s="7"/>
      <c r="GK1119" s="7"/>
      <c r="GL1119" s="7"/>
      <c r="GM1119" s="7"/>
      <c r="GN1119" s="7"/>
      <c r="GO1119" s="7"/>
      <c r="GP1119" s="7"/>
      <c r="GQ1119" s="7"/>
      <c r="GR1119" s="7"/>
      <c r="GS1119" s="7"/>
      <c r="GT1119" s="7"/>
      <c r="GU1119" s="7"/>
      <c r="GV1119" s="7"/>
      <c r="GW1119" s="7"/>
      <c r="GX1119" s="7"/>
      <c r="GY1119" s="7"/>
      <c r="GZ1119" s="7"/>
      <c r="HA1119" s="7"/>
      <c r="HB1119" s="7"/>
      <c r="HC1119" s="7"/>
      <c r="HD1119" s="7"/>
      <c r="HE1119" s="7"/>
      <c r="HF1119" s="7"/>
      <c r="HG1119" s="7"/>
      <c r="HH1119" s="7"/>
      <c r="HI1119" s="7"/>
      <c r="HJ1119" s="7"/>
      <c r="HK1119" s="7"/>
      <c r="HL1119" s="7"/>
      <c r="HM1119" s="7"/>
      <c r="HN1119" s="7"/>
      <c r="HO1119" s="7"/>
      <c r="HP1119" s="7"/>
      <c r="HQ1119" s="7"/>
      <c r="HR1119" s="7"/>
      <c r="HS1119" s="7"/>
      <c r="HT1119" s="7"/>
      <c r="HU1119" s="7"/>
      <c r="HV1119" s="7"/>
      <c r="HW1119" s="7"/>
      <c r="HX1119" s="7"/>
      <c r="HY1119" s="7"/>
      <c r="HZ1119" s="7"/>
      <c r="IA1119" s="7"/>
      <c r="IB1119" s="7"/>
      <c r="IC1119" s="7"/>
      <c r="ID1119" s="7"/>
      <c r="IE1119" s="7"/>
      <c r="IF1119" s="7"/>
      <c r="IG1119" s="7"/>
      <c r="IH1119" s="7"/>
      <c r="II1119" s="7"/>
      <c r="IJ1119" s="7"/>
      <c r="IK1119" s="7"/>
      <c r="IL1119" s="7"/>
      <c r="IM1119" s="7"/>
      <c r="IN1119" s="7"/>
      <c r="IO1119" s="7"/>
      <c r="IP1119" s="7"/>
      <c r="IQ1119" s="7"/>
    </row>
    <row r="1120" spans="2:251">
      <c r="B1120" s="65"/>
      <c r="C1120" s="15"/>
      <c r="D1120" s="15"/>
      <c r="F1120" s="15"/>
      <c r="G1120" s="14"/>
      <c r="H1120" s="14"/>
      <c r="I1120" s="14"/>
      <c r="J1120" s="15"/>
      <c r="K1120" s="14"/>
      <c r="L1120" s="15"/>
      <c r="M1120" s="15"/>
      <c r="N1120" s="15"/>
      <c r="O1120" s="15"/>
      <c r="P1120" s="15"/>
      <c r="Q1120" s="14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6"/>
      <c r="AE1120" s="16"/>
      <c r="AF1120" s="11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4"/>
      <c r="AV1120" s="15"/>
      <c r="AW1120" s="15"/>
      <c r="AX1120" s="15"/>
      <c r="AY1120" s="15"/>
      <c r="AZ1120" s="15"/>
      <c r="BA1120" s="15"/>
      <c r="BB1120" s="15"/>
      <c r="BC1120" s="15"/>
      <c r="BD1120" s="14"/>
      <c r="BE1120" s="15"/>
      <c r="BF1120" s="15"/>
      <c r="BG1120" s="16"/>
      <c r="BH1120" s="15"/>
      <c r="BI1120" s="15"/>
      <c r="BJ1120" s="7"/>
      <c r="BK1120" s="7"/>
      <c r="BL1120" s="15"/>
      <c r="BM1120" s="7"/>
      <c r="BN1120" s="7"/>
      <c r="BO1120" s="7"/>
      <c r="BP1120" s="7"/>
      <c r="BQ1120" s="7"/>
      <c r="BR1120" s="7"/>
      <c r="BS1120" s="7"/>
      <c r="BT1120" s="7"/>
      <c r="BU1120" s="7"/>
      <c r="BV1120" s="7"/>
      <c r="BW1120" s="7"/>
      <c r="BX1120" s="7"/>
      <c r="BY1120" s="7"/>
      <c r="BZ1120" s="7"/>
      <c r="CA1120" s="7"/>
      <c r="CB1120" s="7"/>
      <c r="CC1120" s="7"/>
      <c r="CD1120" s="7"/>
      <c r="CE1120" s="7"/>
      <c r="CF1120" s="7"/>
      <c r="CG1120" s="7"/>
      <c r="CH1120" s="7"/>
      <c r="CI1120" s="7"/>
      <c r="CJ1120" s="7"/>
      <c r="CK1120" s="7"/>
      <c r="CL1120" s="7"/>
      <c r="CM1120" s="7"/>
      <c r="CN1120" s="7"/>
      <c r="CO1120" s="7"/>
      <c r="CP1120" s="7"/>
      <c r="CQ1120" s="7"/>
      <c r="CR1120" s="7"/>
      <c r="CS1120" s="7"/>
      <c r="CT1120" s="7"/>
      <c r="CU1120" s="7"/>
      <c r="CV1120" s="7"/>
      <c r="CW1120" s="7"/>
      <c r="CX1120" s="7"/>
      <c r="CY1120" s="7"/>
      <c r="CZ1120" s="7"/>
      <c r="DA1120" s="7"/>
      <c r="DB1120" s="7"/>
      <c r="DC1120" s="7"/>
      <c r="DD1120" s="7"/>
      <c r="DE1120" s="7"/>
      <c r="DF1120" s="7"/>
      <c r="DG1120" s="7"/>
      <c r="DH1120" s="7"/>
      <c r="DI1120" s="7"/>
      <c r="DJ1120" s="7"/>
      <c r="DK1120" s="7"/>
      <c r="DL1120" s="7"/>
      <c r="DM1120" s="7"/>
      <c r="DN1120" s="7"/>
      <c r="DO1120" s="7"/>
      <c r="DP1120" s="7"/>
      <c r="DQ1120" s="7"/>
      <c r="DR1120" s="7"/>
      <c r="DS1120" s="7"/>
      <c r="DT1120" s="7"/>
      <c r="DU1120" s="7"/>
      <c r="DV1120" s="7"/>
      <c r="DW1120" s="7"/>
      <c r="DX1120" s="7"/>
      <c r="DY1120" s="7"/>
      <c r="DZ1120" s="7"/>
      <c r="EA1120" s="7"/>
      <c r="EB1120" s="7"/>
      <c r="EC1120" s="7"/>
      <c r="ED1120" s="7"/>
      <c r="EE1120" s="7"/>
      <c r="EF1120" s="7"/>
      <c r="EG1120" s="7"/>
      <c r="EH1120" s="7"/>
      <c r="EI1120" s="7"/>
      <c r="EJ1120" s="7"/>
      <c r="EK1120" s="7"/>
      <c r="EL1120" s="7"/>
      <c r="EM1120" s="7"/>
      <c r="EN1120" s="7"/>
      <c r="EO1120" s="7"/>
      <c r="EP1120" s="7"/>
      <c r="EQ1120" s="7"/>
      <c r="ER1120" s="7"/>
      <c r="ES1120" s="7"/>
      <c r="ET1120" s="7"/>
      <c r="EU1120" s="7"/>
      <c r="EV1120" s="7"/>
      <c r="EW1120" s="7"/>
      <c r="EX1120" s="7"/>
      <c r="EY1120" s="7"/>
      <c r="EZ1120" s="7"/>
      <c r="FA1120" s="7"/>
      <c r="FB1120" s="7"/>
      <c r="FC1120" s="7"/>
      <c r="FD1120" s="7"/>
      <c r="FE1120" s="7"/>
      <c r="FF1120" s="7"/>
      <c r="FG1120" s="7"/>
      <c r="FH1120" s="7"/>
      <c r="FI1120" s="7"/>
      <c r="FJ1120" s="7"/>
      <c r="FK1120" s="7"/>
      <c r="FL1120" s="7"/>
      <c r="FM1120" s="7"/>
      <c r="FN1120" s="7"/>
      <c r="FO1120" s="7"/>
      <c r="FP1120" s="7"/>
      <c r="FQ1120" s="7"/>
      <c r="FR1120" s="7"/>
      <c r="FS1120" s="7"/>
      <c r="FT1120" s="7"/>
      <c r="FU1120" s="7"/>
      <c r="FV1120" s="7"/>
      <c r="FW1120" s="7"/>
      <c r="FX1120" s="7"/>
      <c r="FY1120" s="7"/>
      <c r="FZ1120" s="7"/>
      <c r="GA1120" s="7"/>
      <c r="GB1120" s="7"/>
      <c r="GC1120" s="7"/>
      <c r="GD1120" s="7"/>
      <c r="GE1120" s="7"/>
      <c r="GF1120" s="7"/>
      <c r="GG1120" s="7"/>
      <c r="GH1120" s="7"/>
      <c r="GI1120" s="7"/>
      <c r="GJ1120" s="7"/>
      <c r="GK1120" s="7"/>
      <c r="GL1120" s="7"/>
      <c r="GM1120" s="7"/>
      <c r="GN1120" s="7"/>
      <c r="GO1120" s="7"/>
      <c r="GP1120" s="7"/>
      <c r="GQ1120" s="7"/>
      <c r="GR1120" s="7"/>
      <c r="GS1120" s="7"/>
      <c r="GT1120" s="7"/>
      <c r="GU1120" s="7"/>
      <c r="GV1120" s="7"/>
      <c r="GW1120" s="7"/>
      <c r="GX1120" s="7"/>
      <c r="GY1120" s="7"/>
      <c r="GZ1120" s="7"/>
      <c r="HA1120" s="7"/>
      <c r="HB1120" s="7"/>
      <c r="HC1120" s="7"/>
      <c r="HD1120" s="7"/>
      <c r="HE1120" s="7"/>
      <c r="HF1120" s="7"/>
      <c r="HG1120" s="7"/>
      <c r="HH1120" s="7"/>
      <c r="HI1120" s="7"/>
      <c r="HJ1120" s="7"/>
      <c r="HK1120" s="7"/>
      <c r="HL1120" s="7"/>
      <c r="HM1120" s="7"/>
      <c r="HN1120" s="7"/>
      <c r="HO1120" s="7"/>
      <c r="HP1120" s="7"/>
      <c r="HQ1120" s="7"/>
      <c r="HR1120" s="7"/>
      <c r="HS1120" s="7"/>
      <c r="HT1120" s="7"/>
      <c r="HU1120" s="7"/>
      <c r="HV1120" s="7"/>
      <c r="HW1120" s="7"/>
      <c r="HX1120" s="7"/>
      <c r="HY1120" s="7"/>
      <c r="HZ1120" s="7"/>
      <c r="IA1120" s="7"/>
      <c r="IB1120" s="7"/>
      <c r="IC1120" s="7"/>
      <c r="ID1120" s="7"/>
      <c r="IE1120" s="7"/>
      <c r="IF1120" s="7"/>
      <c r="IG1120" s="7"/>
      <c r="IH1120" s="7"/>
      <c r="II1120" s="7"/>
      <c r="IJ1120" s="7"/>
      <c r="IK1120" s="7"/>
      <c r="IL1120" s="7"/>
      <c r="IM1120" s="7"/>
      <c r="IN1120" s="7"/>
      <c r="IO1120" s="7"/>
      <c r="IP1120" s="7"/>
      <c r="IQ1120" s="7"/>
    </row>
    <row r="1121" spans="2:251">
      <c r="B1121" s="65"/>
      <c r="C1121" s="15"/>
      <c r="D1121" s="15"/>
      <c r="F1121" s="15"/>
      <c r="G1121" s="14"/>
      <c r="H1121" s="14"/>
      <c r="I1121" s="14"/>
      <c r="J1121" s="15"/>
      <c r="K1121" s="14"/>
      <c r="L1121" s="15"/>
      <c r="M1121" s="15"/>
      <c r="N1121" s="15"/>
      <c r="O1121" s="15"/>
      <c r="P1121" s="15"/>
      <c r="Q1121" s="14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6"/>
      <c r="AE1121" s="16"/>
      <c r="AF1121" s="11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4"/>
      <c r="AV1121" s="15"/>
      <c r="AW1121" s="15"/>
      <c r="AX1121" s="15"/>
      <c r="AY1121" s="15"/>
      <c r="AZ1121" s="15"/>
      <c r="BA1121" s="15"/>
      <c r="BB1121" s="15"/>
      <c r="BC1121" s="15"/>
      <c r="BD1121" s="14"/>
      <c r="BE1121" s="15"/>
      <c r="BF1121" s="15"/>
      <c r="BG1121" s="16"/>
      <c r="BH1121" s="15"/>
      <c r="BI1121" s="15"/>
      <c r="BJ1121" s="7"/>
      <c r="BK1121" s="7"/>
      <c r="BL1121" s="15"/>
      <c r="BM1121" s="7"/>
      <c r="BN1121" s="7"/>
      <c r="BO1121" s="7"/>
      <c r="BP1121" s="7"/>
      <c r="BQ1121" s="7"/>
      <c r="BR1121" s="7"/>
      <c r="BS1121" s="7"/>
      <c r="BT1121" s="7"/>
      <c r="BU1121" s="7"/>
      <c r="BV1121" s="7"/>
      <c r="BW1121" s="7"/>
      <c r="BX1121" s="7"/>
      <c r="BY1121" s="7"/>
      <c r="BZ1121" s="7"/>
      <c r="CA1121" s="7"/>
      <c r="CB1121" s="7"/>
      <c r="CC1121" s="7"/>
      <c r="CD1121" s="7"/>
      <c r="CE1121" s="7"/>
      <c r="CF1121" s="7"/>
      <c r="CG1121" s="7"/>
      <c r="CH1121" s="7"/>
      <c r="CI1121" s="7"/>
      <c r="CJ1121" s="7"/>
      <c r="CK1121" s="7"/>
      <c r="CL1121" s="7"/>
      <c r="CM1121" s="7"/>
      <c r="CN1121" s="7"/>
      <c r="CO1121" s="7"/>
      <c r="CP1121" s="7"/>
      <c r="CQ1121" s="7"/>
      <c r="CR1121" s="7"/>
      <c r="CS1121" s="7"/>
      <c r="CT1121" s="7"/>
      <c r="CU1121" s="7"/>
      <c r="CV1121" s="7"/>
      <c r="CW1121" s="7"/>
      <c r="CX1121" s="7"/>
      <c r="CY1121" s="7"/>
      <c r="CZ1121" s="7"/>
      <c r="DA1121" s="7"/>
      <c r="DB1121" s="7"/>
      <c r="DC1121" s="7"/>
      <c r="DD1121" s="7"/>
      <c r="DE1121" s="7"/>
      <c r="DF1121" s="7"/>
      <c r="DG1121" s="7"/>
      <c r="DH1121" s="7"/>
      <c r="DI1121" s="7"/>
      <c r="DJ1121" s="7"/>
      <c r="DK1121" s="7"/>
      <c r="DL1121" s="7"/>
      <c r="DM1121" s="7"/>
      <c r="DN1121" s="7"/>
      <c r="DO1121" s="7"/>
      <c r="DP1121" s="7"/>
      <c r="DQ1121" s="7"/>
      <c r="DR1121" s="7"/>
      <c r="DS1121" s="7"/>
      <c r="DT1121" s="7"/>
      <c r="DU1121" s="7"/>
      <c r="DV1121" s="7"/>
      <c r="DW1121" s="7"/>
      <c r="DX1121" s="7"/>
      <c r="DY1121" s="7"/>
      <c r="DZ1121" s="7"/>
      <c r="EA1121" s="7"/>
      <c r="EB1121" s="7"/>
      <c r="EC1121" s="7"/>
      <c r="ED1121" s="7"/>
      <c r="EE1121" s="7"/>
      <c r="EF1121" s="7"/>
      <c r="EG1121" s="7"/>
      <c r="EH1121" s="7"/>
      <c r="EI1121" s="7"/>
      <c r="EJ1121" s="7"/>
      <c r="EK1121" s="7"/>
      <c r="EL1121" s="7"/>
      <c r="EM1121" s="7"/>
      <c r="EN1121" s="7"/>
      <c r="EO1121" s="7"/>
      <c r="EP1121" s="7"/>
      <c r="EQ1121" s="7"/>
      <c r="ER1121" s="7"/>
      <c r="ES1121" s="7"/>
      <c r="ET1121" s="7"/>
      <c r="EU1121" s="7"/>
      <c r="EV1121" s="7"/>
      <c r="EW1121" s="7"/>
      <c r="EX1121" s="7"/>
      <c r="EY1121" s="7"/>
      <c r="EZ1121" s="7"/>
      <c r="FA1121" s="7"/>
      <c r="FB1121" s="7"/>
      <c r="FC1121" s="7"/>
      <c r="FD1121" s="7"/>
      <c r="FE1121" s="7"/>
      <c r="FF1121" s="7"/>
      <c r="FG1121" s="7"/>
      <c r="FH1121" s="7"/>
      <c r="FI1121" s="7"/>
      <c r="FJ1121" s="7"/>
      <c r="FK1121" s="7"/>
      <c r="FL1121" s="7"/>
      <c r="FM1121" s="7"/>
      <c r="FN1121" s="7"/>
      <c r="FO1121" s="7"/>
      <c r="FP1121" s="7"/>
      <c r="FQ1121" s="7"/>
      <c r="FR1121" s="7"/>
      <c r="FS1121" s="7"/>
      <c r="FT1121" s="7"/>
      <c r="FU1121" s="7"/>
      <c r="FV1121" s="7"/>
      <c r="FW1121" s="7"/>
      <c r="FX1121" s="7"/>
      <c r="FY1121" s="7"/>
      <c r="FZ1121" s="7"/>
      <c r="GA1121" s="7"/>
      <c r="GB1121" s="7"/>
      <c r="GC1121" s="7"/>
      <c r="GD1121" s="7"/>
      <c r="GE1121" s="7"/>
      <c r="GF1121" s="7"/>
      <c r="GG1121" s="7"/>
      <c r="GH1121" s="7"/>
      <c r="GI1121" s="7"/>
      <c r="GJ1121" s="7"/>
      <c r="GK1121" s="7"/>
      <c r="GL1121" s="7"/>
      <c r="GM1121" s="7"/>
      <c r="GN1121" s="7"/>
      <c r="GO1121" s="7"/>
      <c r="GP1121" s="7"/>
      <c r="GQ1121" s="7"/>
      <c r="GR1121" s="7"/>
      <c r="GS1121" s="7"/>
      <c r="GT1121" s="7"/>
      <c r="GU1121" s="7"/>
      <c r="GV1121" s="7"/>
      <c r="GW1121" s="7"/>
      <c r="GX1121" s="7"/>
      <c r="GY1121" s="7"/>
      <c r="GZ1121" s="7"/>
      <c r="HA1121" s="7"/>
      <c r="HB1121" s="7"/>
      <c r="HC1121" s="7"/>
      <c r="HD1121" s="7"/>
      <c r="HE1121" s="7"/>
      <c r="HF1121" s="7"/>
      <c r="HG1121" s="7"/>
      <c r="HH1121" s="7"/>
      <c r="HI1121" s="7"/>
      <c r="HJ1121" s="7"/>
      <c r="HK1121" s="7"/>
      <c r="HL1121" s="7"/>
      <c r="HM1121" s="7"/>
      <c r="HN1121" s="7"/>
      <c r="HO1121" s="7"/>
      <c r="HP1121" s="7"/>
      <c r="HQ1121" s="7"/>
      <c r="HR1121" s="7"/>
      <c r="HS1121" s="7"/>
      <c r="HT1121" s="7"/>
      <c r="HU1121" s="7"/>
      <c r="HV1121" s="7"/>
      <c r="HW1121" s="7"/>
      <c r="HX1121" s="7"/>
      <c r="HY1121" s="7"/>
      <c r="HZ1121" s="7"/>
      <c r="IA1121" s="7"/>
      <c r="IB1121" s="7"/>
      <c r="IC1121" s="7"/>
      <c r="ID1121" s="7"/>
      <c r="IE1121" s="7"/>
      <c r="IF1121" s="7"/>
      <c r="IG1121" s="7"/>
      <c r="IH1121" s="7"/>
      <c r="II1121" s="7"/>
      <c r="IJ1121" s="7"/>
      <c r="IK1121" s="7"/>
      <c r="IL1121" s="7"/>
      <c r="IM1121" s="7"/>
      <c r="IN1121" s="7"/>
      <c r="IO1121" s="7"/>
      <c r="IP1121" s="7"/>
      <c r="IQ1121" s="7"/>
    </row>
    <row r="1122" spans="2:251">
      <c r="B1122" s="65"/>
      <c r="C1122" s="15"/>
      <c r="D1122" s="15"/>
      <c r="F1122" s="15"/>
      <c r="G1122" s="14"/>
      <c r="H1122" s="14"/>
      <c r="I1122" s="14"/>
      <c r="J1122" s="15"/>
      <c r="K1122" s="14"/>
      <c r="L1122" s="15"/>
      <c r="M1122" s="15"/>
      <c r="N1122" s="15"/>
      <c r="O1122" s="15"/>
      <c r="P1122" s="15"/>
      <c r="Q1122" s="14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6"/>
      <c r="AE1122" s="16"/>
      <c r="AF1122" s="11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4"/>
      <c r="AV1122" s="15"/>
      <c r="AW1122" s="15"/>
      <c r="AX1122" s="15"/>
      <c r="AY1122" s="15"/>
      <c r="AZ1122" s="15"/>
      <c r="BA1122" s="15"/>
      <c r="BB1122" s="15"/>
      <c r="BC1122" s="15"/>
      <c r="BD1122" s="14"/>
      <c r="BE1122" s="15"/>
      <c r="BF1122" s="15"/>
      <c r="BG1122" s="16"/>
      <c r="BH1122" s="15"/>
      <c r="BI1122" s="15"/>
      <c r="BJ1122" s="7"/>
      <c r="BK1122" s="7"/>
      <c r="BL1122" s="15"/>
      <c r="BM1122" s="7"/>
      <c r="BN1122" s="7"/>
      <c r="BO1122" s="7"/>
      <c r="BP1122" s="7"/>
      <c r="BQ1122" s="7"/>
      <c r="BR1122" s="7"/>
      <c r="BS1122" s="7"/>
      <c r="BT1122" s="7"/>
      <c r="BU1122" s="7"/>
      <c r="BV1122" s="7"/>
      <c r="BW1122" s="7"/>
      <c r="BX1122" s="7"/>
      <c r="BY1122" s="7"/>
      <c r="BZ1122" s="7"/>
      <c r="CA1122" s="7"/>
      <c r="CB1122" s="7"/>
      <c r="CC1122" s="7"/>
      <c r="CD1122" s="7"/>
      <c r="CE1122" s="7"/>
      <c r="CF1122" s="7"/>
      <c r="CG1122" s="7"/>
      <c r="CH1122" s="7"/>
      <c r="CI1122" s="7"/>
      <c r="CJ1122" s="7"/>
      <c r="CK1122" s="7"/>
      <c r="CL1122" s="7"/>
      <c r="CM1122" s="7"/>
      <c r="CN1122" s="7"/>
      <c r="CO1122" s="7"/>
      <c r="CP1122" s="7"/>
      <c r="CQ1122" s="7"/>
      <c r="CR1122" s="7"/>
      <c r="CS1122" s="7"/>
      <c r="CT1122" s="7"/>
      <c r="CU1122" s="7"/>
      <c r="CV1122" s="7"/>
      <c r="CW1122" s="7"/>
      <c r="CX1122" s="7"/>
      <c r="CY1122" s="7"/>
      <c r="CZ1122" s="7"/>
      <c r="DA1122" s="7"/>
      <c r="DB1122" s="7"/>
      <c r="DC1122" s="7"/>
      <c r="DD1122" s="7"/>
      <c r="DE1122" s="7"/>
      <c r="DF1122" s="7"/>
      <c r="DG1122" s="7"/>
      <c r="DH1122" s="7"/>
      <c r="DI1122" s="7"/>
      <c r="DJ1122" s="7"/>
      <c r="DK1122" s="7"/>
      <c r="DL1122" s="7"/>
      <c r="DM1122" s="7"/>
      <c r="DN1122" s="7"/>
      <c r="DO1122" s="7"/>
      <c r="DP1122" s="7"/>
      <c r="DQ1122" s="7"/>
      <c r="DR1122" s="7"/>
      <c r="DS1122" s="7"/>
      <c r="DT1122" s="7"/>
      <c r="DU1122" s="7"/>
      <c r="DV1122" s="7"/>
      <c r="DW1122" s="7"/>
      <c r="DX1122" s="7"/>
      <c r="DY1122" s="7"/>
      <c r="DZ1122" s="7"/>
      <c r="EA1122" s="7"/>
      <c r="EB1122" s="7"/>
      <c r="EC1122" s="7"/>
      <c r="ED1122" s="7"/>
      <c r="EE1122" s="7"/>
      <c r="EF1122" s="7"/>
      <c r="EG1122" s="7"/>
      <c r="EH1122" s="7"/>
      <c r="EI1122" s="7"/>
      <c r="EJ1122" s="7"/>
      <c r="EK1122" s="7"/>
      <c r="EL1122" s="7"/>
      <c r="EM1122" s="7"/>
      <c r="EN1122" s="7"/>
      <c r="EO1122" s="7"/>
      <c r="EP1122" s="7"/>
      <c r="EQ1122" s="7"/>
      <c r="ER1122" s="7"/>
      <c r="ES1122" s="7"/>
      <c r="ET1122" s="7"/>
      <c r="EU1122" s="7"/>
      <c r="EV1122" s="7"/>
      <c r="EW1122" s="7"/>
      <c r="EX1122" s="7"/>
      <c r="EY1122" s="7"/>
      <c r="EZ1122" s="7"/>
      <c r="FA1122" s="7"/>
      <c r="FB1122" s="7"/>
      <c r="FC1122" s="7"/>
      <c r="FD1122" s="7"/>
      <c r="FE1122" s="7"/>
      <c r="FF1122" s="7"/>
      <c r="FG1122" s="7"/>
      <c r="FH1122" s="7"/>
      <c r="FI1122" s="7"/>
      <c r="FJ1122" s="7"/>
      <c r="FK1122" s="7"/>
      <c r="FL1122" s="7"/>
      <c r="FM1122" s="7"/>
      <c r="FN1122" s="7"/>
      <c r="FO1122" s="7"/>
      <c r="FP1122" s="7"/>
      <c r="FQ1122" s="7"/>
      <c r="FR1122" s="7"/>
      <c r="FS1122" s="7"/>
      <c r="FT1122" s="7"/>
      <c r="FU1122" s="7"/>
      <c r="FV1122" s="7"/>
      <c r="FW1122" s="7"/>
      <c r="FX1122" s="7"/>
      <c r="FY1122" s="7"/>
      <c r="FZ1122" s="7"/>
      <c r="GA1122" s="7"/>
      <c r="GB1122" s="7"/>
      <c r="GC1122" s="7"/>
      <c r="GD1122" s="7"/>
      <c r="GE1122" s="7"/>
      <c r="GF1122" s="7"/>
      <c r="GG1122" s="7"/>
      <c r="GH1122" s="7"/>
      <c r="GI1122" s="7"/>
      <c r="GJ1122" s="7"/>
      <c r="GK1122" s="7"/>
      <c r="GL1122" s="7"/>
      <c r="GM1122" s="7"/>
      <c r="GN1122" s="7"/>
      <c r="GO1122" s="7"/>
      <c r="GP1122" s="7"/>
      <c r="GQ1122" s="7"/>
      <c r="GR1122" s="7"/>
      <c r="GS1122" s="7"/>
      <c r="GT1122" s="7"/>
      <c r="GU1122" s="7"/>
      <c r="GV1122" s="7"/>
      <c r="GW1122" s="7"/>
      <c r="GX1122" s="7"/>
      <c r="GY1122" s="7"/>
      <c r="GZ1122" s="7"/>
      <c r="HA1122" s="7"/>
      <c r="HB1122" s="7"/>
      <c r="HC1122" s="7"/>
      <c r="HD1122" s="7"/>
      <c r="HE1122" s="7"/>
      <c r="HF1122" s="7"/>
      <c r="HG1122" s="7"/>
      <c r="HH1122" s="7"/>
      <c r="HI1122" s="7"/>
      <c r="HJ1122" s="7"/>
      <c r="HK1122" s="7"/>
      <c r="HL1122" s="7"/>
      <c r="HM1122" s="7"/>
      <c r="HN1122" s="7"/>
      <c r="HO1122" s="7"/>
      <c r="HP1122" s="7"/>
      <c r="HQ1122" s="7"/>
      <c r="HR1122" s="7"/>
      <c r="HS1122" s="7"/>
      <c r="HT1122" s="7"/>
      <c r="HU1122" s="7"/>
      <c r="HV1122" s="7"/>
      <c r="HW1122" s="7"/>
      <c r="HX1122" s="7"/>
      <c r="HY1122" s="7"/>
      <c r="HZ1122" s="7"/>
      <c r="IA1122" s="7"/>
      <c r="IB1122" s="7"/>
      <c r="IC1122" s="7"/>
      <c r="ID1122" s="7"/>
      <c r="IE1122" s="7"/>
      <c r="IF1122" s="7"/>
      <c r="IG1122" s="7"/>
      <c r="IH1122" s="7"/>
      <c r="II1122" s="7"/>
      <c r="IJ1122" s="7"/>
      <c r="IK1122" s="7"/>
      <c r="IL1122" s="7"/>
      <c r="IM1122" s="7"/>
      <c r="IN1122" s="7"/>
      <c r="IO1122" s="7"/>
      <c r="IP1122" s="7"/>
      <c r="IQ1122" s="7"/>
    </row>
    <row r="1123" spans="2:251">
      <c r="B1123" s="65"/>
      <c r="C1123" s="15"/>
      <c r="D1123" s="15"/>
      <c r="F1123" s="15"/>
      <c r="G1123" s="14"/>
      <c r="H1123" s="14"/>
      <c r="I1123" s="14"/>
      <c r="J1123" s="15"/>
      <c r="K1123" s="14"/>
      <c r="L1123" s="15"/>
      <c r="M1123" s="15"/>
      <c r="N1123" s="15"/>
      <c r="O1123" s="15"/>
      <c r="P1123" s="15"/>
      <c r="Q1123" s="14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6"/>
      <c r="AE1123" s="16"/>
      <c r="AF1123" s="11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4"/>
      <c r="AV1123" s="15"/>
      <c r="AW1123" s="15"/>
      <c r="AX1123" s="15"/>
      <c r="AY1123" s="15"/>
      <c r="AZ1123" s="15"/>
      <c r="BA1123" s="15"/>
      <c r="BB1123" s="15"/>
      <c r="BC1123" s="15"/>
      <c r="BD1123" s="14"/>
      <c r="BE1123" s="15"/>
      <c r="BF1123" s="15"/>
      <c r="BG1123" s="16"/>
      <c r="BH1123" s="15"/>
      <c r="BI1123" s="15"/>
      <c r="BJ1123" s="7"/>
      <c r="BK1123" s="7"/>
      <c r="BL1123" s="15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  <c r="BY1123" s="7"/>
      <c r="BZ1123" s="7"/>
      <c r="CA1123" s="7"/>
      <c r="CB1123" s="7"/>
      <c r="CC1123" s="7"/>
      <c r="CD1123" s="7"/>
      <c r="CE1123" s="7"/>
      <c r="CF1123" s="7"/>
      <c r="CG1123" s="7"/>
      <c r="CH1123" s="7"/>
      <c r="CI1123" s="7"/>
      <c r="CJ1123" s="7"/>
      <c r="CK1123" s="7"/>
      <c r="CL1123" s="7"/>
      <c r="CM1123" s="7"/>
      <c r="CN1123" s="7"/>
      <c r="CO1123" s="7"/>
      <c r="CP1123" s="7"/>
      <c r="CQ1123" s="7"/>
      <c r="CR1123" s="7"/>
      <c r="CS1123" s="7"/>
      <c r="CT1123" s="7"/>
      <c r="CU1123" s="7"/>
      <c r="CV1123" s="7"/>
      <c r="CW1123" s="7"/>
      <c r="CX1123" s="7"/>
      <c r="CY1123" s="7"/>
      <c r="CZ1123" s="7"/>
      <c r="DA1123" s="7"/>
      <c r="DB1123" s="7"/>
      <c r="DC1123" s="7"/>
      <c r="DD1123" s="7"/>
      <c r="DE1123" s="7"/>
      <c r="DF1123" s="7"/>
      <c r="DG1123" s="7"/>
      <c r="DH1123" s="7"/>
      <c r="DI1123" s="7"/>
      <c r="DJ1123" s="7"/>
      <c r="DK1123" s="7"/>
      <c r="DL1123" s="7"/>
      <c r="DM1123" s="7"/>
      <c r="DN1123" s="7"/>
      <c r="DO1123" s="7"/>
      <c r="DP1123" s="7"/>
      <c r="DQ1123" s="7"/>
      <c r="DR1123" s="7"/>
      <c r="DS1123" s="7"/>
      <c r="DT1123" s="7"/>
      <c r="DU1123" s="7"/>
      <c r="DV1123" s="7"/>
      <c r="DW1123" s="7"/>
      <c r="DX1123" s="7"/>
      <c r="DY1123" s="7"/>
      <c r="DZ1123" s="7"/>
      <c r="EA1123" s="7"/>
      <c r="EB1123" s="7"/>
      <c r="EC1123" s="7"/>
      <c r="ED1123" s="7"/>
      <c r="EE1123" s="7"/>
      <c r="EF1123" s="7"/>
      <c r="EG1123" s="7"/>
      <c r="EH1123" s="7"/>
      <c r="EI1123" s="7"/>
      <c r="EJ1123" s="7"/>
      <c r="EK1123" s="7"/>
      <c r="EL1123" s="7"/>
      <c r="EM1123" s="7"/>
      <c r="EN1123" s="7"/>
      <c r="EO1123" s="7"/>
      <c r="EP1123" s="7"/>
      <c r="EQ1123" s="7"/>
      <c r="ER1123" s="7"/>
      <c r="ES1123" s="7"/>
      <c r="ET1123" s="7"/>
      <c r="EU1123" s="7"/>
      <c r="EV1123" s="7"/>
      <c r="EW1123" s="7"/>
      <c r="EX1123" s="7"/>
      <c r="EY1123" s="7"/>
      <c r="EZ1123" s="7"/>
      <c r="FA1123" s="7"/>
      <c r="FB1123" s="7"/>
      <c r="FC1123" s="7"/>
      <c r="FD1123" s="7"/>
      <c r="FE1123" s="7"/>
      <c r="FF1123" s="7"/>
      <c r="FG1123" s="7"/>
      <c r="FH1123" s="7"/>
      <c r="FI1123" s="7"/>
      <c r="FJ1123" s="7"/>
      <c r="FK1123" s="7"/>
      <c r="FL1123" s="7"/>
      <c r="FM1123" s="7"/>
      <c r="FN1123" s="7"/>
      <c r="FO1123" s="7"/>
      <c r="FP1123" s="7"/>
      <c r="FQ1123" s="7"/>
      <c r="FR1123" s="7"/>
      <c r="FS1123" s="7"/>
      <c r="FT1123" s="7"/>
      <c r="FU1123" s="7"/>
      <c r="FV1123" s="7"/>
      <c r="FW1123" s="7"/>
      <c r="FX1123" s="7"/>
      <c r="FY1123" s="7"/>
      <c r="FZ1123" s="7"/>
      <c r="GA1123" s="7"/>
      <c r="GB1123" s="7"/>
      <c r="GC1123" s="7"/>
      <c r="GD1123" s="7"/>
      <c r="GE1123" s="7"/>
      <c r="GF1123" s="7"/>
      <c r="GG1123" s="7"/>
      <c r="GH1123" s="7"/>
      <c r="GI1123" s="7"/>
      <c r="GJ1123" s="7"/>
      <c r="GK1123" s="7"/>
      <c r="GL1123" s="7"/>
      <c r="GM1123" s="7"/>
      <c r="GN1123" s="7"/>
      <c r="GO1123" s="7"/>
      <c r="GP1123" s="7"/>
      <c r="GQ1123" s="7"/>
      <c r="GR1123" s="7"/>
      <c r="GS1123" s="7"/>
      <c r="GT1123" s="7"/>
      <c r="GU1123" s="7"/>
      <c r="GV1123" s="7"/>
      <c r="GW1123" s="7"/>
      <c r="GX1123" s="7"/>
      <c r="GY1123" s="7"/>
      <c r="GZ1123" s="7"/>
      <c r="HA1123" s="7"/>
      <c r="HB1123" s="7"/>
      <c r="HC1123" s="7"/>
      <c r="HD1123" s="7"/>
      <c r="HE1123" s="7"/>
      <c r="HF1123" s="7"/>
      <c r="HG1123" s="7"/>
      <c r="HH1123" s="7"/>
      <c r="HI1123" s="7"/>
      <c r="HJ1123" s="7"/>
      <c r="HK1123" s="7"/>
      <c r="HL1123" s="7"/>
      <c r="HM1123" s="7"/>
      <c r="HN1123" s="7"/>
      <c r="HO1123" s="7"/>
      <c r="HP1123" s="7"/>
      <c r="HQ1123" s="7"/>
      <c r="HR1123" s="7"/>
      <c r="HS1123" s="7"/>
      <c r="HT1123" s="7"/>
      <c r="HU1123" s="7"/>
      <c r="HV1123" s="7"/>
      <c r="HW1123" s="7"/>
      <c r="HX1123" s="7"/>
      <c r="HY1123" s="7"/>
      <c r="HZ1123" s="7"/>
      <c r="IA1123" s="7"/>
      <c r="IB1123" s="7"/>
      <c r="IC1123" s="7"/>
      <c r="ID1123" s="7"/>
      <c r="IE1123" s="7"/>
      <c r="IF1123" s="7"/>
      <c r="IG1123" s="7"/>
      <c r="IH1123" s="7"/>
      <c r="II1123" s="7"/>
      <c r="IJ1123" s="7"/>
      <c r="IK1123" s="7"/>
      <c r="IL1123" s="7"/>
      <c r="IM1123" s="7"/>
      <c r="IN1123" s="7"/>
      <c r="IO1123" s="7"/>
      <c r="IP1123" s="7"/>
      <c r="IQ1123" s="7"/>
    </row>
    <row r="1124" spans="2:251">
      <c r="B1124" s="65"/>
      <c r="C1124" s="15"/>
      <c r="D1124" s="15"/>
      <c r="F1124" s="15"/>
      <c r="G1124" s="14"/>
      <c r="H1124" s="14"/>
      <c r="I1124" s="14"/>
      <c r="J1124" s="15"/>
      <c r="K1124" s="14"/>
      <c r="L1124" s="15"/>
      <c r="M1124" s="15"/>
      <c r="N1124" s="15"/>
      <c r="O1124" s="15"/>
      <c r="P1124" s="15"/>
      <c r="Q1124" s="14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6"/>
      <c r="AE1124" s="16"/>
      <c r="AF1124" s="11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4"/>
      <c r="AV1124" s="15"/>
      <c r="AW1124" s="15"/>
      <c r="AX1124" s="15"/>
      <c r="AY1124" s="15"/>
      <c r="AZ1124" s="15"/>
      <c r="BA1124" s="15"/>
      <c r="BB1124" s="15"/>
      <c r="BC1124" s="15"/>
      <c r="BD1124" s="14"/>
      <c r="BE1124" s="15"/>
      <c r="BF1124" s="15"/>
      <c r="BG1124" s="15"/>
      <c r="BH1124" s="15"/>
      <c r="BI1124" s="15"/>
      <c r="BJ1124" s="7"/>
      <c r="BK1124" s="7"/>
      <c r="BL1124" s="15"/>
      <c r="BM1124" s="7"/>
      <c r="BN1124" s="7"/>
      <c r="BO1124" s="7"/>
      <c r="BP1124" s="7"/>
      <c r="BQ1124" s="7"/>
      <c r="BR1124" s="7"/>
      <c r="BS1124" s="7"/>
      <c r="BT1124" s="7"/>
      <c r="BU1124" s="7"/>
      <c r="BV1124" s="7"/>
      <c r="BW1124" s="7"/>
      <c r="BX1124" s="7"/>
      <c r="BY1124" s="7"/>
      <c r="BZ1124" s="7"/>
      <c r="CA1124" s="7"/>
      <c r="CB1124" s="7"/>
      <c r="CC1124" s="7"/>
      <c r="CD1124" s="7"/>
      <c r="CE1124" s="7"/>
      <c r="CF1124" s="7"/>
      <c r="CG1124" s="7"/>
      <c r="CH1124" s="7"/>
      <c r="CI1124" s="7"/>
      <c r="CJ1124" s="7"/>
      <c r="CK1124" s="7"/>
      <c r="CL1124" s="7"/>
      <c r="CM1124" s="7"/>
      <c r="CN1124" s="7"/>
      <c r="CO1124" s="7"/>
      <c r="CP1124" s="7"/>
      <c r="CQ1124" s="7"/>
      <c r="CR1124" s="7"/>
      <c r="CS1124" s="7"/>
      <c r="CT1124" s="7"/>
      <c r="CU1124" s="7"/>
      <c r="CV1124" s="7"/>
      <c r="CW1124" s="7"/>
      <c r="CX1124" s="7"/>
      <c r="CY1124" s="7"/>
      <c r="CZ1124" s="7"/>
      <c r="DA1124" s="7"/>
      <c r="DB1124" s="7"/>
      <c r="DC1124" s="7"/>
      <c r="DD1124" s="7"/>
      <c r="DE1124" s="7"/>
      <c r="DF1124" s="7"/>
      <c r="DG1124" s="7"/>
      <c r="DH1124" s="7"/>
      <c r="DI1124" s="7"/>
      <c r="DJ1124" s="7"/>
      <c r="DK1124" s="7"/>
      <c r="DL1124" s="7"/>
      <c r="DM1124" s="7"/>
      <c r="DN1124" s="7"/>
      <c r="DO1124" s="7"/>
      <c r="DP1124" s="7"/>
      <c r="DQ1124" s="7"/>
      <c r="DR1124" s="7"/>
      <c r="DS1124" s="7"/>
      <c r="DT1124" s="7"/>
      <c r="DU1124" s="7"/>
      <c r="DV1124" s="7"/>
      <c r="DW1124" s="7"/>
      <c r="DX1124" s="7"/>
      <c r="DY1124" s="7"/>
      <c r="DZ1124" s="7"/>
      <c r="EA1124" s="7"/>
      <c r="EB1124" s="7"/>
      <c r="EC1124" s="7"/>
      <c r="ED1124" s="7"/>
      <c r="EE1124" s="7"/>
      <c r="EF1124" s="7"/>
      <c r="EG1124" s="7"/>
      <c r="EH1124" s="7"/>
      <c r="EI1124" s="7"/>
      <c r="EJ1124" s="7"/>
      <c r="EK1124" s="7"/>
      <c r="EL1124" s="7"/>
      <c r="EM1124" s="7"/>
      <c r="EN1124" s="7"/>
      <c r="EO1124" s="7"/>
      <c r="EP1124" s="7"/>
      <c r="EQ1124" s="7"/>
      <c r="ER1124" s="7"/>
      <c r="ES1124" s="7"/>
      <c r="ET1124" s="7"/>
      <c r="EU1124" s="7"/>
      <c r="EV1124" s="7"/>
      <c r="EW1124" s="7"/>
      <c r="EX1124" s="7"/>
      <c r="EY1124" s="7"/>
      <c r="EZ1124" s="7"/>
      <c r="FA1124" s="7"/>
      <c r="FB1124" s="7"/>
      <c r="FC1124" s="7"/>
      <c r="FD1124" s="7"/>
      <c r="FE1124" s="7"/>
      <c r="FF1124" s="7"/>
      <c r="FG1124" s="7"/>
      <c r="FH1124" s="7"/>
      <c r="FI1124" s="7"/>
      <c r="FJ1124" s="7"/>
      <c r="FK1124" s="7"/>
      <c r="FL1124" s="7"/>
      <c r="FM1124" s="7"/>
      <c r="FN1124" s="7"/>
      <c r="FO1124" s="7"/>
      <c r="FP1124" s="7"/>
      <c r="FQ1124" s="7"/>
      <c r="FR1124" s="7"/>
      <c r="FS1124" s="7"/>
      <c r="FT1124" s="7"/>
      <c r="FU1124" s="7"/>
      <c r="FV1124" s="7"/>
      <c r="FW1124" s="7"/>
      <c r="FX1124" s="7"/>
      <c r="FY1124" s="7"/>
      <c r="FZ1124" s="7"/>
      <c r="GA1124" s="7"/>
      <c r="GB1124" s="7"/>
      <c r="GC1124" s="7"/>
      <c r="GD1124" s="7"/>
      <c r="GE1124" s="7"/>
      <c r="GF1124" s="7"/>
      <c r="GG1124" s="7"/>
      <c r="GH1124" s="7"/>
      <c r="GI1124" s="7"/>
      <c r="GJ1124" s="7"/>
      <c r="GK1124" s="7"/>
      <c r="GL1124" s="7"/>
      <c r="GM1124" s="7"/>
      <c r="GN1124" s="7"/>
      <c r="GO1124" s="7"/>
      <c r="GP1124" s="7"/>
      <c r="GQ1124" s="7"/>
      <c r="GR1124" s="7"/>
      <c r="GS1124" s="7"/>
      <c r="GT1124" s="7"/>
      <c r="GU1124" s="7"/>
      <c r="GV1124" s="7"/>
      <c r="GW1124" s="7"/>
      <c r="GX1124" s="7"/>
      <c r="GY1124" s="7"/>
      <c r="GZ1124" s="7"/>
      <c r="HA1124" s="7"/>
      <c r="HB1124" s="7"/>
      <c r="HC1124" s="7"/>
      <c r="HD1124" s="7"/>
      <c r="HE1124" s="7"/>
      <c r="HF1124" s="7"/>
      <c r="HG1124" s="7"/>
      <c r="HH1124" s="7"/>
      <c r="HI1124" s="7"/>
      <c r="HJ1124" s="7"/>
      <c r="HK1124" s="7"/>
      <c r="HL1124" s="7"/>
      <c r="HM1124" s="7"/>
      <c r="HN1124" s="7"/>
      <c r="HO1124" s="7"/>
      <c r="HP1124" s="7"/>
      <c r="HQ1124" s="7"/>
      <c r="HR1124" s="7"/>
      <c r="HS1124" s="7"/>
      <c r="HT1124" s="7"/>
      <c r="HU1124" s="7"/>
      <c r="HV1124" s="7"/>
      <c r="HW1124" s="7"/>
      <c r="HX1124" s="7"/>
      <c r="HY1124" s="7"/>
      <c r="HZ1124" s="7"/>
      <c r="IA1124" s="7"/>
      <c r="IB1124" s="7"/>
      <c r="IC1124" s="7"/>
      <c r="ID1124" s="7"/>
      <c r="IE1124" s="7"/>
      <c r="IF1124" s="7"/>
      <c r="IG1124" s="7"/>
      <c r="IH1124" s="7"/>
      <c r="II1124" s="7"/>
      <c r="IJ1124" s="7"/>
      <c r="IK1124" s="7"/>
      <c r="IL1124" s="7"/>
      <c r="IM1124" s="7"/>
      <c r="IN1124" s="7"/>
      <c r="IO1124" s="7"/>
      <c r="IP1124" s="7"/>
      <c r="IQ1124" s="7"/>
    </row>
    <row r="1125" spans="2:251">
      <c r="B1125" s="65"/>
      <c r="C1125" s="15"/>
      <c r="D1125" s="15"/>
      <c r="F1125" s="15"/>
      <c r="G1125" s="14"/>
      <c r="H1125" s="14"/>
      <c r="I1125" s="14"/>
      <c r="J1125" s="15"/>
      <c r="K1125" s="14"/>
      <c r="L1125" s="15"/>
      <c r="M1125" s="15"/>
      <c r="N1125" s="15"/>
      <c r="O1125" s="15"/>
      <c r="P1125" s="15"/>
      <c r="Q1125" s="14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6"/>
      <c r="AE1125" s="16"/>
      <c r="AF1125" s="11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4"/>
      <c r="AV1125" s="15"/>
      <c r="AW1125" s="15"/>
      <c r="AX1125" s="15"/>
      <c r="AY1125" s="15"/>
      <c r="AZ1125" s="15"/>
      <c r="BA1125" s="15"/>
      <c r="BB1125" s="15"/>
      <c r="BC1125" s="15"/>
      <c r="BD1125" s="14"/>
      <c r="BE1125" s="15"/>
      <c r="BF1125" s="15"/>
      <c r="BG1125" s="16"/>
      <c r="BH1125" s="15"/>
      <c r="BI1125" s="15"/>
      <c r="BJ1125" s="7"/>
      <c r="BK1125" s="7"/>
      <c r="BL1125" s="15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  <c r="BY1125" s="7"/>
      <c r="BZ1125" s="7"/>
      <c r="CA1125" s="7"/>
      <c r="CB1125" s="7"/>
      <c r="CC1125" s="7"/>
      <c r="CD1125" s="7"/>
      <c r="CE1125" s="7"/>
      <c r="CF1125" s="7"/>
      <c r="CG1125" s="7"/>
      <c r="CH1125" s="7"/>
      <c r="CI1125" s="7"/>
      <c r="CJ1125" s="7"/>
      <c r="CK1125" s="7"/>
      <c r="CL1125" s="7"/>
      <c r="CM1125" s="7"/>
      <c r="CN1125" s="7"/>
      <c r="CO1125" s="7"/>
      <c r="CP1125" s="7"/>
      <c r="CQ1125" s="7"/>
      <c r="CR1125" s="7"/>
      <c r="CS1125" s="7"/>
      <c r="CT1125" s="7"/>
      <c r="CU1125" s="7"/>
      <c r="CV1125" s="7"/>
      <c r="CW1125" s="7"/>
      <c r="CX1125" s="7"/>
      <c r="CY1125" s="7"/>
      <c r="CZ1125" s="7"/>
      <c r="DA1125" s="7"/>
      <c r="DB1125" s="7"/>
      <c r="DC1125" s="7"/>
      <c r="DD1125" s="7"/>
      <c r="DE1125" s="7"/>
      <c r="DF1125" s="7"/>
      <c r="DG1125" s="7"/>
      <c r="DH1125" s="7"/>
      <c r="DI1125" s="7"/>
      <c r="DJ1125" s="7"/>
      <c r="DK1125" s="7"/>
      <c r="DL1125" s="7"/>
      <c r="DM1125" s="7"/>
      <c r="DN1125" s="7"/>
      <c r="DO1125" s="7"/>
      <c r="DP1125" s="7"/>
      <c r="DQ1125" s="7"/>
      <c r="DR1125" s="7"/>
      <c r="DS1125" s="7"/>
      <c r="DT1125" s="7"/>
      <c r="DU1125" s="7"/>
      <c r="DV1125" s="7"/>
      <c r="DW1125" s="7"/>
      <c r="DX1125" s="7"/>
      <c r="DY1125" s="7"/>
      <c r="DZ1125" s="7"/>
      <c r="EA1125" s="7"/>
      <c r="EB1125" s="7"/>
      <c r="EC1125" s="7"/>
      <c r="ED1125" s="7"/>
      <c r="EE1125" s="7"/>
      <c r="EF1125" s="7"/>
      <c r="EG1125" s="7"/>
      <c r="EH1125" s="7"/>
      <c r="EI1125" s="7"/>
      <c r="EJ1125" s="7"/>
      <c r="EK1125" s="7"/>
      <c r="EL1125" s="7"/>
      <c r="EM1125" s="7"/>
      <c r="EN1125" s="7"/>
      <c r="EO1125" s="7"/>
      <c r="EP1125" s="7"/>
      <c r="EQ1125" s="7"/>
      <c r="ER1125" s="7"/>
      <c r="ES1125" s="7"/>
      <c r="ET1125" s="7"/>
      <c r="EU1125" s="7"/>
      <c r="EV1125" s="7"/>
      <c r="EW1125" s="7"/>
      <c r="EX1125" s="7"/>
      <c r="EY1125" s="7"/>
      <c r="EZ1125" s="7"/>
      <c r="FA1125" s="7"/>
      <c r="FB1125" s="7"/>
      <c r="FC1125" s="7"/>
      <c r="FD1125" s="7"/>
      <c r="FE1125" s="7"/>
      <c r="FF1125" s="7"/>
      <c r="FG1125" s="7"/>
      <c r="FH1125" s="7"/>
      <c r="FI1125" s="7"/>
      <c r="FJ1125" s="7"/>
      <c r="FK1125" s="7"/>
      <c r="FL1125" s="7"/>
      <c r="FM1125" s="7"/>
      <c r="FN1125" s="7"/>
      <c r="FO1125" s="7"/>
      <c r="FP1125" s="7"/>
      <c r="FQ1125" s="7"/>
      <c r="FR1125" s="7"/>
      <c r="FS1125" s="7"/>
      <c r="FT1125" s="7"/>
      <c r="FU1125" s="7"/>
      <c r="FV1125" s="7"/>
      <c r="FW1125" s="7"/>
      <c r="FX1125" s="7"/>
      <c r="FY1125" s="7"/>
      <c r="FZ1125" s="7"/>
      <c r="GA1125" s="7"/>
      <c r="GB1125" s="7"/>
      <c r="GC1125" s="7"/>
      <c r="GD1125" s="7"/>
      <c r="GE1125" s="7"/>
      <c r="GF1125" s="7"/>
      <c r="GG1125" s="7"/>
      <c r="GH1125" s="7"/>
      <c r="GI1125" s="7"/>
      <c r="GJ1125" s="7"/>
      <c r="GK1125" s="7"/>
      <c r="GL1125" s="7"/>
      <c r="GM1125" s="7"/>
      <c r="GN1125" s="7"/>
      <c r="GO1125" s="7"/>
      <c r="GP1125" s="7"/>
      <c r="GQ1125" s="7"/>
      <c r="GR1125" s="7"/>
      <c r="GS1125" s="7"/>
      <c r="GT1125" s="7"/>
      <c r="GU1125" s="7"/>
      <c r="GV1125" s="7"/>
      <c r="GW1125" s="7"/>
      <c r="GX1125" s="7"/>
      <c r="GY1125" s="7"/>
      <c r="GZ1125" s="7"/>
      <c r="HA1125" s="7"/>
      <c r="HB1125" s="7"/>
      <c r="HC1125" s="7"/>
      <c r="HD1125" s="7"/>
      <c r="HE1125" s="7"/>
      <c r="HF1125" s="7"/>
      <c r="HG1125" s="7"/>
      <c r="HH1125" s="7"/>
      <c r="HI1125" s="7"/>
      <c r="HJ1125" s="7"/>
      <c r="HK1125" s="7"/>
      <c r="HL1125" s="7"/>
      <c r="HM1125" s="7"/>
      <c r="HN1125" s="7"/>
      <c r="HO1125" s="7"/>
      <c r="HP1125" s="7"/>
      <c r="HQ1125" s="7"/>
      <c r="HR1125" s="7"/>
      <c r="HS1125" s="7"/>
      <c r="HT1125" s="7"/>
      <c r="HU1125" s="7"/>
      <c r="HV1125" s="7"/>
      <c r="HW1125" s="7"/>
      <c r="HX1125" s="7"/>
      <c r="HY1125" s="7"/>
      <c r="HZ1125" s="7"/>
      <c r="IA1125" s="7"/>
      <c r="IB1125" s="7"/>
      <c r="IC1125" s="7"/>
      <c r="ID1125" s="7"/>
      <c r="IE1125" s="7"/>
      <c r="IF1125" s="7"/>
      <c r="IG1125" s="7"/>
      <c r="IH1125" s="7"/>
      <c r="II1125" s="7"/>
      <c r="IJ1125" s="7"/>
      <c r="IK1125" s="7"/>
      <c r="IL1125" s="7"/>
      <c r="IM1125" s="7"/>
      <c r="IN1125" s="7"/>
      <c r="IO1125" s="7"/>
      <c r="IP1125" s="7"/>
      <c r="IQ1125" s="7"/>
    </row>
    <row r="1126" spans="2:251">
      <c r="B1126" s="65"/>
      <c r="C1126" s="15"/>
      <c r="D1126" s="15"/>
      <c r="F1126" s="15"/>
      <c r="G1126" s="14"/>
      <c r="H1126" s="14"/>
      <c r="I1126" s="14"/>
      <c r="J1126" s="15"/>
      <c r="K1126" s="14"/>
      <c r="L1126" s="15"/>
      <c r="M1126" s="15"/>
      <c r="N1126" s="15"/>
      <c r="O1126" s="15"/>
      <c r="P1126" s="15"/>
      <c r="Q1126" s="14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6"/>
      <c r="AE1126" s="16"/>
      <c r="AF1126" s="11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4"/>
      <c r="AV1126" s="15"/>
      <c r="AW1126" s="15"/>
      <c r="AX1126" s="15"/>
      <c r="AY1126" s="15"/>
      <c r="AZ1126" s="15"/>
      <c r="BA1126" s="15"/>
      <c r="BB1126" s="15"/>
      <c r="BC1126" s="15"/>
      <c r="BD1126" s="14"/>
      <c r="BE1126" s="15"/>
      <c r="BF1126" s="15"/>
      <c r="BG1126" s="16"/>
      <c r="BH1126" s="15"/>
      <c r="BI1126" s="15"/>
      <c r="BJ1126" s="7"/>
      <c r="BK1126" s="7"/>
      <c r="BL1126" s="15"/>
      <c r="BM1126" s="7"/>
      <c r="BN1126" s="7"/>
      <c r="BO1126" s="7"/>
      <c r="BP1126" s="7"/>
      <c r="BQ1126" s="7"/>
      <c r="BR1126" s="7"/>
      <c r="BS1126" s="7"/>
      <c r="BT1126" s="7"/>
      <c r="BU1126" s="7"/>
      <c r="BV1126" s="7"/>
      <c r="BW1126" s="7"/>
      <c r="BX1126" s="7"/>
      <c r="BY1126" s="7"/>
      <c r="BZ1126" s="7"/>
      <c r="CA1126" s="7"/>
      <c r="CB1126" s="7"/>
      <c r="CC1126" s="7"/>
      <c r="CD1126" s="7"/>
      <c r="CE1126" s="7"/>
      <c r="CF1126" s="7"/>
      <c r="CG1126" s="7"/>
      <c r="CH1126" s="7"/>
      <c r="CI1126" s="7"/>
      <c r="CJ1126" s="7"/>
      <c r="CK1126" s="7"/>
      <c r="CL1126" s="7"/>
      <c r="CM1126" s="7"/>
      <c r="CN1126" s="7"/>
      <c r="CO1126" s="7"/>
      <c r="CP1126" s="7"/>
      <c r="CQ1126" s="7"/>
      <c r="CR1126" s="7"/>
      <c r="CS1126" s="7"/>
      <c r="CT1126" s="7"/>
      <c r="CU1126" s="7"/>
      <c r="CV1126" s="7"/>
      <c r="CW1126" s="7"/>
      <c r="CX1126" s="7"/>
      <c r="CY1126" s="7"/>
      <c r="CZ1126" s="7"/>
      <c r="DA1126" s="7"/>
      <c r="DB1126" s="7"/>
      <c r="DC1126" s="7"/>
      <c r="DD1126" s="7"/>
      <c r="DE1126" s="7"/>
      <c r="DF1126" s="7"/>
      <c r="DG1126" s="7"/>
      <c r="DH1126" s="7"/>
      <c r="DI1126" s="7"/>
      <c r="DJ1126" s="7"/>
      <c r="DK1126" s="7"/>
      <c r="DL1126" s="7"/>
      <c r="DM1126" s="7"/>
      <c r="DN1126" s="7"/>
      <c r="DO1126" s="7"/>
      <c r="DP1126" s="7"/>
      <c r="DQ1126" s="7"/>
      <c r="DR1126" s="7"/>
      <c r="DS1126" s="7"/>
      <c r="DT1126" s="7"/>
      <c r="DU1126" s="7"/>
      <c r="DV1126" s="7"/>
      <c r="DW1126" s="7"/>
      <c r="DX1126" s="7"/>
      <c r="DY1126" s="7"/>
      <c r="DZ1126" s="7"/>
      <c r="EA1126" s="7"/>
      <c r="EB1126" s="7"/>
      <c r="EC1126" s="7"/>
      <c r="ED1126" s="7"/>
      <c r="EE1126" s="7"/>
      <c r="EF1126" s="7"/>
      <c r="EG1126" s="7"/>
      <c r="EH1126" s="7"/>
      <c r="EI1126" s="7"/>
      <c r="EJ1126" s="7"/>
      <c r="EK1126" s="7"/>
      <c r="EL1126" s="7"/>
      <c r="EM1126" s="7"/>
      <c r="EN1126" s="7"/>
      <c r="EO1126" s="7"/>
      <c r="EP1126" s="7"/>
      <c r="EQ1126" s="7"/>
      <c r="ER1126" s="7"/>
      <c r="ES1126" s="7"/>
      <c r="ET1126" s="7"/>
      <c r="EU1126" s="7"/>
      <c r="EV1126" s="7"/>
      <c r="EW1126" s="7"/>
      <c r="EX1126" s="7"/>
      <c r="EY1126" s="7"/>
      <c r="EZ1126" s="7"/>
      <c r="FA1126" s="7"/>
      <c r="FB1126" s="7"/>
      <c r="FC1126" s="7"/>
      <c r="FD1126" s="7"/>
      <c r="FE1126" s="7"/>
      <c r="FF1126" s="7"/>
      <c r="FG1126" s="7"/>
      <c r="FH1126" s="7"/>
      <c r="FI1126" s="7"/>
      <c r="FJ1126" s="7"/>
      <c r="FK1126" s="7"/>
      <c r="FL1126" s="7"/>
      <c r="FM1126" s="7"/>
      <c r="FN1126" s="7"/>
      <c r="FO1126" s="7"/>
      <c r="FP1126" s="7"/>
      <c r="FQ1126" s="7"/>
      <c r="FR1126" s="7"/>
      <c r="FS1126" s="7"/>
      <c r="FT1126" s="7"/>
      <c r="FU1126" s="7"/>
      <c r="FV1126" s="7"/>
      <c r="FW1126" s="7"/>
      <c r="FX1126" s="7"/>
      <c r="FY1126" s="7"/>
      <c r="FZ1126" s="7"/>
      <c r="GA1126" s="7"/>
      <c r="GB1126" s="7"/>
      <c r="GC1126" s="7"/>
      <c r="GD1126" s="7"/>
      <c r="GE1126" s="7"/>
      <c r="GF1126" s="7"/>
      <c r="GG1126" s="7"/>
      <c r="GH1126" s="7"/>
      <c r="GI1126" s="7"/>
      <c r="GJ1126" s="7"/>
      <c r="GK1126" s="7"/>
      <c r="GL1126" s="7"/>
      <c r="GM1126" s="7"/>
      <c r="GN1126" s="7"/>
      <c r="GO1126" s="7"/>
      <c r="GP1126" s="7"/>
      <c r="GQ1126" s="7"/>
      <c r="GR1126" s="7"/>
      <c r="GS1126" s="7"/>
      <c r="GT1126" s="7"/>
      <c r="GU1126" s="7"/>
      <c r="GV1126" s="7"/>
      <c r="GW1126" s="7"/>
      <c r="GX1126" s="7"/>
      <c r="GY1126" s="7"/>
      <c r="GZ1126" s="7"/>
      <c r="HA1126" s="7"/>
      <c r="HB1126" s="7"/>
      <c r="HC1126" s="7"/>
      <c r="HD1126" s="7"/>
      <c r="HE1126" s="7"/>
      <c r="HF1126" s="7"/>
      <c r="HG1126" s="7"/>
      <c r="HH1126" s="7"/>
      <c r="HI1126" s="7"/>
      <c r="HJ1126" s="7"/>
      <c r="HK1126" s="7"/>
      <c r="HL1126" s="7"/>
      <c r="HM1126" s="7"/>
      <c r="HN1126" s="7"/>
      <c r="HO1126" s="7"/>
      <c r="HP1126" s="7"/>
      <c r="HQ1126" s="7"/>
      <c r="HR1126" s="7"/>
      <c r="HS1126" s="7"/>
      <c r="HT1126" s="7"/>
      <c r="HU1126" s="7"/>
      <c r="HV1126" s="7"/>
      <c r="HW1126" s="7"/>
      <c r="HX1126" s="7"/>
      <c r="HY1126" s="7"/>
      <c r="HZ1126" s="7"/>
      <c r="IA1126" s="7"/>
      <c r="IB1126" s="7"/>
      <c r="IC1126" s="7"/>
      <c r="ID1126" s="7"/>
      <c r="IE1126" s="7"/>
      <c r="IF1126" s="7"/>
      <c r="IG1126" s="7"/>
      <c r="IH1126" s="7"/>
      <c r="II1126" s="7"/>
      <c r="IJ1126" s="7"/>
      <c r="IK1126" s="7"/>
      <c r="IL1126" s="7"/>
      <c r="IM1126" s="7"/>
      <c r="IN1126" s="7"/>
      <c r="IO1126" s="7"/>
      <c r="IP1126" s="7"/>
      <c r="IQ1126" s="7"/>
    </row>
    <row r="1127" spans="2:251">
      <c r="B1127" s="65"/>
      <c r="C1127" s="15"/>
      <c r="D1127" s="15"/>
      <c r="F1127" s="15"/>
      <c r="G1127" s="14"/>
      <c r="H1127" s="14"/>
      <c r="I1127" s="14"/>
      <c r="J1127" s="15"/>
      <c r="K1127" s="14"/>
      <c r="L1127" s="15"/>
      <c r="M1127" s="15"/>
      <c r="N1127" s="15"/>
      <c r="O1127" s="15"/>
      <c r="P1127" s="15"/>
      <c r="Q1127" s="14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6"/>
      <c r="AE1127" s="16"/>
      <c r="AF1127" s="11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4"/>
      <c r="AV1127" s="15"/>
      <c r="AW1127" s="15"/>
      <c r="AX1127" s="15"/>
      <c r="AY1127" s="15"/>
      <c r="AZ1127" s="15"/>
      <c r="BA1127" s="15"/>
      <c r="BB1127" s="15"/>
      <c r="BC1127" s="15"/>
      <c r="BD1127" s="14"/>
      <c r="BE1127" s="15"/>
      <c r="BF1127" s="15"/>
      <c r="BG1127" s="16"/>
      <c r="BH1127" s="15"/>
      <c r="BI1127" s="15"/>
      <c r="BJ1127" s="7"/>
      <c r="BK1127" s="7"/>
      <c r="BL1127" s="15"/>
      <c r="BM1127" s="7"/>
      <c r="BN1127" s="7"/>
      <c r="BO1127" s="7"/>
      <c r="BP1127" s="7"/>
      <c r="BQ1127" s="7"/>
      <c r="BR1127" s="7"/>
      <c r="BS1127" s="7"/>
      <c r="BT1127" s="7"/>
      <c r="BU1127" s="7"/>
      <c r="BV1127" s="7"/>
      <c r="BW1127" s="7"/>
      <c r="BX1127" s="7"/>
      <c r="BY1127" s="7"/>
      <c r="BZ1127" s="7"/>
      <c r="CA1127" s="7"/>
      <c r="CB1127" s="7"/>
      <c r="CC1127" s="7"/>
      <c r="CD1127" s="7"/>
      <c r="CE1127" s="7"/>
      <c r="CF1127" s="7"/>
      <c r="CG1127" s="7"/>
      <c r="CH1127" s="7"/>
      <c r="CI1127" s="7"/>
      <c r="CJ1127" s="7"/>
      <c r="CK1127" s="7"/>
      <c r="CL1127" s="7"/>
      <c r="CM1127" s="7"/>
      <c r="CN1127" s="7"/>
      <c r="CO1127" s="7"/>
      <c r="CP1127" s="7"/>
      <c r="CQ1127" s="7"/>
      <c r="CR1127" s="7"/>
      <c r="CS1127" s="7"/>
      <c r="CT1127" s="7"/>
      <c r="CU1127" s="7"/>
      <c r="CV1127" s="7"/>
      <c r="CW1127" s="7"/>
      <c r="CX1127" s="7"/>
      <c r="CY1127" s="7"/>
      <c r="CZ1127" s="7"/>
      <c r="DA1127" s="7"/>
      <c r="DB1127" s="7"/>
      <c r="DC1127" s="7"/>
      <c r="DD1127" s="7"/>
      <c r="DE1127" s="7"/>
      <c r="DF1127" s="7"/>
      <c r="DG1127" s="7"/>
      <c r="DH1127" s="7"/>
      <c r="DI1127" s="7"/>
      <c r="DJ1127" s="7"/>
      <c r="DK1127" s="7"/>
      <c r="DL1127" s="7"/>
      <c r="DM1127" s="7"/>
      <c r="DN1127" s="7"/>
      <c r="DO1127" s="7"/>
      <c r="DP1127" s="7"/>
      <c r="DQ1127" s="7"/>
      <c r="DR1127" s="7"/>
      <c r="DS1127" s="7"/>
      <c r="DT1127" s="7"/>
      <c r="DU1127" s="7"/>
      <c r="DV1127" s="7"/>
      <c r="DW1127" s="7"/>
      <c r="DX1127" s="7"/>
      <c r="DY1127" s="7"/>
      <c r="DZ1127" s="7"/>
      <c r="EA1127" s="7"/>
      <c r="EB1127" s="7"/>
      <c r="EC1127" s="7"/>
      <c r="ED1127" s="7"/>
      <c r="EE1127" s="7"/>
      <c r="EF1127" s="7"/>
      <c r="EG1127" s="7"/>
      <c r="EH1127" s="7"/>
      <c r="EI1127" s="7"/>
      <c r="EJ1127" s="7"/>
      <c r="EK1127" s="7"/>
      <c r="EL1127" s="7"/>
      <c r="EM1127" s="7"/>
      <c r="EN1127" s="7"/>
      <c r="EO1127" s="7"/>
      <c r="EP1127" s="7"/>
      <c r="EQ1127" s="7"/>
      <c r="ER1127" s="7"/>
      <c r="ES1127" s="7"/>
      <c r="ET1127" s="7"/>
      <c r="EU1127" s="7"/>
      <c r="EV1127" s="7"/>
      <c r="EW1127" s="7"/>
      <c r="EX1127" s="7"/>
      <c r="EY1127" s="7"/>
      <c r="EZ1127" s="7"/>
      <c r="FA1127" s="7"/>
      <c r="FB1127" s="7"/>
      <c r="FC1127" s="7"/>
      <c r="FD1127" s="7"/>
      <c r="FE1127" s="7"/>
      <c r="FF1127" s="7"/>
      <c r="FG1127" s="7"/>
      <c r="FH1127" s="7"/>
      <c r="FI1127" s="7"/>
      <c r="FJ1127" s="7"/>
      <c r="FK1127" s="7"/>
      <c r="FL1127" s="7"/>
      <c r="FM1127" s="7"/>
      <c r="FN1127" s="7"/>
      <c r="FO1127" s="7"/>
      <c r="FP1127" s="7"/>
      <c r="FQ1127" s="7"/>
      <c r="FR1127" s="7"/>
      <c r="FS1127" s="7"/>
      <c r="FT1127" s="7"/>
      <c r="FU1127" s="7"/>
      <c r="FV1127" s="7"/>
      <c r="FW1127" s="7"/>
      <c r="FX1127" s="7"/>
      <c r="FY1127" s="7"/>
      <c r="FZ1127" s="7"/>
      <c r="GA1127" s="7"/>
      <c r="GB1127" s="7"/>
      <c r="GC1127" s="7"/>
      <c r="GD1127" s="7"/>
      <c r="GE1127" s="7"/>
      <c r="GF1127" s="7"/>
      <c r="GG1127" s="7"/>
      <c r="GH1127" s="7"/>
      <c r="GI1127" s="7"/>
      <c r="GJ1127" s="7"/>
      <c r="GK1127" s="7"/>
      <c r="GL1127" s="7"/>
      <c r="GM1127" s="7"/>
      <c r="GN1127" s="7"/>
      <c r="GO1127" s="7"/>
      <c r="GP1127" s="7"/>
      <c r="GQ1127" s="7"/>
      <c r="GR1127" s="7"/>
      <c r="GS1127" s="7"/>
      <c r="GT1127" s="7"/>
      <c r="GU1127" s="7"/>
      <c r="GV1127" s="7"/>
      <c r="GW1127" s="7"/>
      <c r="GX1127" s="7"/>
      <c r="GY1127" s="7"/>
      <c r="GZ1127" s="7"/>
      <c r="HA1127" s="7"/>
      <c r="HB1127" s="7"/>
      <c r="HC1127" s="7"/>
      <c r="HD1127" s="7"/>
      <c r="HE1127" s="7"/>
      <c r="HF1127" s="7"/>
      <c r="HG1127" s="7"/>
      <c r="HH1127" s="7"/>
      <c r="HI1127" s="7"/>
      <c r="HJ1127" s="7"/>
      <c r="HK1127" s="7"/>
      <c r="HL1127" s="7"/>
      <c r="HM1127" s="7"/>
      <c r="HN1127" s="7"/>
      <c r="HO1127" s="7"/>
      <c r="HP1127" s="7"/>
      <c r="HQ1127" s="7"/>
      <c r="HR1127" s="7"/>
      <c r="HS1127" s="7"/>
      <c r="HT1127" s="7"/>
      <c r="HU1127" s="7"/>
      <c r="HV1127" s="7"/>
      <c r="HW1127" s="7"/>
      <c r="HX1127" s="7"/>
      <c r="HY1127" s="7"/>
      <c r="HZ1127" s="7"/>
      <c r="IA1127" s="7"/>
      <c r="IB1127" s="7"/>
      <c r="IC1127" s="7"/>
      <c r="ID1127" s="7"/>
      <c r="IE1127" s="7"/>
      <c r="IF1127" s="7"/>
      <c r="IG1127" s="7"/>
      <c r="IH1127" s="7"/>
      <c r="II1127" s="7"/>
      <c r="IJ1127" s="7"/>
      <c r="IK1127" s="7"/>
      <c r="IL1127" s="7"/>
      <c r="IM1127" s="7"/>
      <c r="IN1127" s="7"/>
      <c r="IO1127" s="7"/>
      <c r="IP1127" s="7"/>
      <c r="IQ1127" s="7"/>
    </row>
    <row r="1128" spans="2:251">
      <c r="B1128" s="65"/>
      <c r="C1128" s="15"/>
      <c r="D1128" s="15"/>
      <c r="F1128" s="15"/>
      <c r="G1128" s="14"/>
      <c r="H1128" s="14"/>
      <c r="I1128" s="14"/>
      <c r="J1128" s="15"/>
      <c r="K1128" s="14"/>
      <c r="L1128" s="15"/>
      <c r="M1128" s="15"/>
      <c r="N1128" s="15"/>
      <c r="O1128" s="15"/>
      <c r="P1128" s="15"/>
      <c r="Q1128" s="14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6"/>
      <c r="AE1128" s="16"/>
      <c r="AF1128" s="11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4"/>
      <c r="AV1128" s="15"/>
      <c r="AW1128" s="15"/>
      <c r="AX1128" s="15"/>
      <c r="AY1128" s="15"/>
      <c r="AZ1128" s="15"/>
      <c r="BA1128" s="15"/>
      <c r="BB1128" s="15"/>
      <c r="BC1128" s="15"/>
      <c r="BD1128" s="14"/>
      <c r="BE1128" s="15"/>
      <c r="BF1128" s="15"/>
      <c r="BG1128" s="16"/>
      <c r="BH1128" s="15"/>
      <c r="BI1128" s="15"/>
      <c r="BJ1128" s="7"/>
      <c r="BK1128" s="7"/>
      <c r="BL1128" s="15"/>
      <c r="BM1128" s="7"/>
      <c r="BN1128" s="7"/>
      <c r="BO1128" s="7"/>
      <c r="BP1128" s="7"/>
      <c r="BQ1128" s="7"/>
      <c r="BR1128" s="7"/>
      <c r="BS1128" s="7"/>
      <c r="BT1128" s="7"/>
      <c r="BU1128" s="7"/>
      <c r="BV1128" s="7"/>
      <c r="BW1128" s="7"/>
      <c r="BX1128" s="7"/>
      <c r="BY1128" s="7"/>
      <c r="BZ1128" s="7"/>
      <c r="CA1128" s="7"/>
      <c r="CB1128" s="7"/>
      <c r="CC1128" s="7"/>
      <c r="CD1128" s="7"/>
      <c r="CE1128" s="7"/>
      <c r="CF1128" s="7"/>
      <c r="CG1128" s="7"/>
      <c r="CH1128" s="7"/>
      <c r="CI1128" s="7"/>
      <c r="CJ1128" s="7"/>
      <c r="CK1128" s="7"/>
      <c r="CL1128" s="7"/>
      <c r="CM1128" s="7"/>
      <c r="CN1128" s="7"/>
      <c r="CO1128" s="7"/>
      <c r="CP1128" s="7"/>
      <c r="CQ1128" s="7"/>
      <c r="CR1128" s="7"/>
      <c r="CS1128" s="7"/>
      <c r="CT1128" s="7"/>
      <c r="CU1128" s="7"/>
      <c r="CV1128" s="7"/>
      <c r="CW1128" s="7"/>
      <c r="CX1128" s="7"/>
      <c r="CY1128" s="7"/>
      <c r="CZ1128" s="7"/>
      <c r="DA1128" s="7"/>
      <c r="DB1128" s="7"/>
      <c r="DC1128" s="7"/>
      <c r="DD1128" s="7"/>
      <c r="DE1128" s="7"/>
      <c r="DF1128" s="7"/>
      <c r="DG1128" s="7"/>
      <c r="DH1128" s="7"/>
      <c r="DI1128" s="7"/>
      <c r="DJ1128" s="7"/>
      <c r="DK1128" s="7"/>
      <c r="DL1128" s="7"/>
      <c r="DM1128" s="7"/>
      <c r="DN1128" s="7"/>
      <c r="DO1128" s="7"/>
      <c r="DP1128" s="7"/>
      <c r="DQ1128" s="7"/>
      <c r="DR1128" s="7"/>
      <c r="DS1128" s="7"/>
      <c r="DT1128" s="7"/>
      <c r="DU1128" s="7"/>
      <c r="DV1128" s="7"/>
      <c r="DW1128" s="7"/>
      <c r="DX1128" s="7"/>
      <c r="DY1128" s="7"/>
      <c r="DZ1128" s="7"/>
      <c r="EA1128" s="7"/>
      <c r="EB1128" s="7"/>
      <c r="EC1128" s="7"/>
      <c r="ED1128" s="7"/>
      <c r="EE1128" s="7"/>
      <c r="EF1128" s="7"/>
      <c r="EG1128" s="7"/>
      <c r="EH1128" s="7"/>
      <c r="EI1128" s="7"/>
      <c r="EJ1128" s="7"/>
      <c r="EK1128" s="7"/>
      <c r="EL1128" s="7"/>
      <c r="EM1128" s="7"/>
      <c r="EN1128" s="7"/>
      <c r="EO1128" s="7"/>
      <c r="EP1128" s="7"/>
      <c r="EQ1128" s="7"/>
      <c r="ER1128" s="7"/>
      <c r="ES1128" s="7"/>
      <c r="ET1128" s="7"/>
      <c r="EU1128" s="7"/>
      <c r="EV1128" s="7"/>
      <c r="EW1128" s="7"/>
      <c r="EX1128" s="7"/>
      <c r="EY1128" s="7"/>
      <c r="EZ1128" s="7"/>
      <c r="FA1128" s="7"/>
      <c r="FB1128" s="7"/>
      <c r="FC1128" s="7"/>
      <c r="FD1128" s="7"/>
      <c r="FE1128" s="7"/>
      <c r="FF1128" s="7"/>
      <c r="FG1128" s="7"/>
      <c r="FH1128" s="7"/>
      <c r="FI1128" s="7"/>
      <c r="FJ1128" s="7"/>
      <c r="FK1128" s="7"/>
      <c r="FL1128" s="7"/>
      <c r="FM1128" s="7"/>
      <c r="FN1128" s="7"/>
      <c r="FO1128" s="7"/>
      <c r="FP1128" s="7"/>
      <c r="FQ1128" s="7"/>
      <c r="FR1128" s="7"/>
      <c r="FS1128" s="7"/>
      <c r="FT1128" s="7"/>
      <c r="FU1128" s="7"/>
      <c r="FV1128" s="7"/>
      <c r="FW1128" s="7"/>
      <c r="FX1128" s="7"/>
      <c r="FY1128" s="7"/>
      <c r="FZ1128" s="7"/>
      <c r="GA1128" s="7"/>
      <c r="GB1128" s="7"/>
      <c r="GC1128" s="7"/>
      <c r="GD1128" s="7"/>
      <c r="GE1128" s="7"/>
      <c r="GF1128" s="7"/>
      <c r="GG1128" s="7"/>
      <c r="GH1128" s="7"/>
      <c r="GI1128" s="7"/>
      <c r="GJ1128" s="7"/>
      <c r="GK1128" s="7"/>
      <c r="GL1128" s="7"/>
      <c r="GM1128" s="7"/>
      <c r="GN1128" s="7"/>
      <c r="GO1128" s="7"/>
      <c r="GP1128" s="7"/>
      <c r="GQ1128" s="7"/>
      <c r="GR1128" s="7"/>
      <c r="GS1128" s="7"/>
      <c r="GT1128" s="7"/>
      <c r="GU1128" s="7"/>
      <c r="GV1128" s="7"/>
      <c r="GW1128" s="7"/>
      <c r="GX1128" s="7"/>
      <c r="GY1128" s="7"/>
      <c r="GZ1128" s="7"/>
      <c r="HA1128" s="7"/>
      <c r="HB1128" s="7"/>
      <c r="HC1128" s="7"/>
      <c r="HD1128" s="7"/>
      <c r="HE1128" s="7"/>
      <c r="HF1128" s="7"/>
      <c r="HG1128" s="7"/>
      <c r="HH1128" s="7"/>
      <c r="HI1128" s="7"/>
      <c r="HJ1128" s="7"/>
      <c r="HK1128" s="7"/>
      <c r="HL1128" s="7"/>
      <c r="HM1128" s="7"/>
      <c r="HN1128" s="7"/>
      <c r="HO1128" s="7"/>
      <c r="HP1128" s="7"/>
      <c r="HQ1128" s="7"/>
      <c r="HR1128" s="7"/>
      <c r="HS1128" s="7"/>
      <c r="HT1128" s="7"/>
      <c r="HU1128" s="7"/>
      <c r="HV1128" s="7"/>
      <c r="HW1128" s="7"/>
      <c r="HX1128" s="7"/>
      <c r="HY1128" s="7"/>
      <c r="HZ1128" s="7"/>
      <c r="IA1128" s="7"/>
      <c r="IB1128" s="7"/>
      <c r="IC1128" s="7"/>
      <c r="ID1128" s="7"/>
      <c r="IE1128" s="7"/>
      <c r="IF1128" s="7"/>
      <c r="IG1128" s="7"/>
      <c r="IH1128" s="7"/>
      <c r="II1128" s="7"/>
      <c r="IJ1128" s="7"/>
      <c r="IK1128" s="7"/>
      <c r="IL1128" s="7"/>
      <c r="IM1128" s="7"/>
      <c r="IN1128" s="7"/>
      <c r="IO1128" s="7"/>
      <c r="IP1128" s="7"/>
      <c r="IQ1128" s="7"/>
    </row>
    <row r="1129" spans="2:251">
      <c r="B1129" s="65"/>
      <c r="C1129" s="15"/>
      <c r="D1129" s="15"/>
      <c r="F1129" s="15"/>
      <c r="G1129" s="14"/>
      <c r="H1129" s="14"/>
      <c r="I1129" s="14"/>
      <c r="J1129" s="15"/>
      <c r="K1129" s="14"/>
      <c r="L1129" s="15"/>
      <c r="M1129" s="15"/>
      <c r="N1129" s="15"/>
      <c r="O1129" s="15"/>
      <c r="P1129" s="15"/>
      <c r="Q1129" s="14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6"/>
      <c r="AE1129" s="16"/>
      <c r="AF1129" s="11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4"/>
      <c r="AV1129" s="15"/>
      <c r="AW1129" s="15"/>
      <c r="AX1129" s="15"/>
      <c r="AY1129" s="15"/>
      <c r="AZ1129" s="15"/>
      <c r="BA1129" s="15"/>
      <c r="BB1129" s="15"/>
      <c r="BC1129" s="15"/>
      <c r="BD1129" s="14"/>
      <c r="BE1129" s="15"/>
      <c r="BF1129" s="15"/>
      <c r="BG1129" s="16"/>
      <c r="BH1129" s="15"/>
      <c r="BI1129" s="15"/>
      <c r="BJ1129" s="7"/>
      <c r="BK1129" s="7"/>
      <c r="BL1129" s="15"/>
      <c r="BM1129" s="7"/>
      <c r="BN1129" s="7"/>
      <c r="BO1129" s="7"/>
      <c r="BP1129" s="7"/>
      <c r="BQ1129" s="7"/>
      <c r="BR1129" s="7"/>
      <c r="BS1129" s="7"/>
      <c r="BT1129" s="7"/>
      <c r="BU1129" s="7"/>
      <c r="BV1129" s="7"/>
      <c r="BW1129" s="7"/>
      <c r="BX1129" s="7"/>
      <c r="BY1129" s="7"/>
      <c r="BZ1129" s="7"/>
      <c r="CA1129" s="7"/>
      <c r="CB1129" s="7"/>
      <c r="CC1129" s="7"/>
      <c r="CD1129" s="7"/>
      <c r="CE1129" s="7"/>
      <c r="CF1129" s="7"/>
      <c r="CG1129" s="7"/>
      <c r="CH1129" s="7"/>
      <c r="CI1129" s="7"/>
      <c r="CJ1129" s="7"/>
      <c r="CK1129" s="7"/>
      <c r="CL1129" s="7"/>
      <c r="CM1129" s="7"/>
      <c r="CN1129" s="7"/>
      <c r="CO1129" s="7"/>
      <c r="CP1129" s="7"/>
      <c r="CQ1129" s="7"/>
      <c r="CR1129" s="7"/>
      <c r="CS1129" s="7"/>
      <c r="CT1129" s="7"/>
      <c r="CU1129" s="7"/>
      <c r="CV1129" s="7"/>
      <c r="CW1129" s="7"/>
      <c r="CX1129" s="7"/>
      <c r="CY1129" s="7"/>
      <c r="CZ1129" s="7"/>
      <c r="DA1129" s="7"/>
      <c r="DB1129" s="7"/>
      <c r="DC1129" s="7"/>
      <c r="DD1129" s="7"/>
      <c r="DE1129" s="7"/>
      <c r="DF1129" s="7"/>
      <c r="DG1129" s="7"/>
      <c r="DH1129" s="7"/>
      <c r="DI1129" s="7"/>
      <c r="DJ1129" s="7"/>
      <c r="DK1129" s="7"/>
      <c r="DL1129" s="7"/>
      <c r="DM1129" s="7"/>
      <c r="DN1129" s="7"/>
      <c r="DO1129" s="7"/>
      <c r="DP1129" s="7"/>
      <c r="DQ1129" s="7"/>
      <c r="DR1129" s="7"/>
      <c r="DS1129" s="7"/>
      <c r="DT1129" s="7"/>
      <c r="DU1129" s="7"/>
      <c r="DV1129" s="7"/>
      <c r="DW1129" s="7"/>
      <c r="DX1129" s="7"/>
      <c r="DY1129" s="7"/>
      <c r="DZ1129" s="7"/>
      <c r="EA1129" s="7"/>
      <c r="EB1129" s="7"/>
      <c r="EC1129" s="7"/>
      <c r="ED1129" s="7"/>
      <c r="EE1129" s="7"/>
      <c r="EF1129" s="7"/>
      <c r="EG1129" s="7"/>
      <c r="EH1129" s="7"/>
      <c r="EI1129" s="7"/>
      <c r="EJ1129" s="7"/>
      <c r="EK1129" s="7"/>
      <c r="EL1129" s="7"/>
      <c r="EM1129" s="7"/>
      <c r="EN1129" s="7"/>
      <c r="EO1129" s="7"/>
      <c r="EP1129" s="7"/>
      <c r="EQ1129" s="7"/>
      <c r="ER1129" s="7"/>
      <c r="ES1129" s="7"/>
      <c r="ET1129" s="7"/>
      <c r="EU1129" s="7"/>
      <c r="EV1129" s="7"/>
      <c r="EW1129" s="7"/>
      <c r="EX1129" s="7"/>
      <c r="EY1129" s="7"/>
      <c r="EZ1129" s="7"/>
      <c r="FA1129" s="7"/>
      <c r="FB1129" s="7"/>
      <c r="FC1129" s="7"/>
      <c r="FD1129" s="7"/>
      <c r="FE1129" s="7"/>
      <c r="FF1129" s="7"/>
      <c r="FG1129" s="7"/>
      <c r="FH1129" s="7"/>
      <c r="FI1129" s="7"/>
      <c r="FJ1129" s="7"/>
      <c r="FK1129" s="7"/>
      <c r="FL1129" s="7"/>
      <c r="FM1129" s="7"/>
      <c r="FN1129" s="7"/>
      <c r="FO1129" s="7"/>
      <c r="FP1129" s="7"/>
      <c r="FQ1129" s="7"/>
      <c r="FR1129" s="7"/>
      <c r="FS1129" s="7"/>
      <c r="FT1129" s="7"/>
      <c r="FU1129" s="7"/>
      <c r="FV1129" s="7"/>
      <c r="FW1129" s="7"/>
      <c r="FX1129" s="7"/>
      <c r="FY1129" s="7"/>
      <c r="FZ1129" s="7"/>
      <c r="GA1129" s="7"/>
      <c r="GB1129" s="7"/>
      <c r="GC1129" s="7"/>
      <c r="GD1129" s="7"/>
      <c r="GE1129" s="7"/>
      <c r="GF1129" s="7"/>
      <c r="GG1129" s="7"/>
      <c r="GH1129" s="7"/>
      <c r="GI1129" s="7"/>
      <c r="GJ1129" s="7"/>
      <c r="GK1129" s="7"/>
      <c r="GL1129" s="7"/>
      <c r="GM1129" s="7"/>
      <c r="GN1129" s="7"/>
      <c r="GO1129" s="7"/>
      <c r="GP1129" s="7"/>
      <c r="GQ1129" s="7"/>
      <c r="GR1129" s="7"/>
      <c r="GS1129" s="7"/>
      <c r="GT1129" s="7"/>
      <c r="GU1129" s="7"/>
      <c r="GV1129" s="7"/>
      <c r="GW1129" s="7"/>
      <c r="GX1129" s="7"/>
      <c r="GY1129" s="7"/>
      <c r="GZ1129" s="7"/>
      <c r="HA1129" s="7"/>
      <c r="HB1129" s="7"/>
      <c r="HC1129" s="7"/>
      <c r="HD1129" s="7"/>
      <c r="HE1129" s="7"/>
      <c r="HF1129" s="7"/>
      <c r="HG1129" s="7"/>
      <c r="HH1129" s="7"/>
      <c r="HI1129" s="7"/>
      <c r="HJ1129" s="7"/>
      <c r="HK1129" s="7"/>
      <c r="HL1129" s="7"/>
      <c r="HM1129" s="7"/>
      <c r="HN1129" s="7"/>
      <c r="HO1129" s="7"/>
      <c r="HP1129" s="7"/>
      <c r="HQ1129" s="7"/>
      <c r="HR1129" s="7"/>
      <c r="HS1129" s="7"/>
      <c r="HT1129" s="7"/>
      <c r="HU1129" s="7"/>
      <c r="HV1129" s="7"/>
      <c r="HW1129" s="7"/>
      <c r="HX1129" s="7"/>
      <c r="HY1129" s="7"/>
      <c r="HZ1129" s="7"/>
      <c r="IA1129" s="7"/>
      <c r="IB1129" s="7"/>
      <c r="IC1129" s="7"/>
      <c r="ID1129" s="7"/>
      <c r="IE1129" s="7"/>
      <c r="IF1129" s="7"/>
      <c r="IG1129" s="7"/>
      <c r="IH1129" s="7"/>
      <c r="II1129" s="7"/>
      <c r="IJ1129" s="7"/>
      <c r="IK1129" s="7"/>
      <c r="IL1129" s="7"/>
      <c r="IM1129" s="7"/>
      <c r="IN1129" s="7"/>
      <c r="IO1129" s="7"/>
      <c r="IP1129" s="7"/>
      <c r="IQ1129" s="7"/>
    </row>
    <row r="1130" spans="2:251">
      <c r="B1130" s="65"/>
      <c r="C1130" s="15"/>
      <c r="D1130" s="15"/>
      <c r="F1130" s="15"/>
      <c r="G1130" s="14"/>
      <c r="H1130" s="14"/>
      <c r="I1130" s="14"/>
      <c r="J1130" s="15"/>
      <c r="K1130" s="14"/>
      <c r="L1130" s="15"/>
      <c r="M1130" s="15"/>
      <c r="N1130" s="15"/>
      <c r="O1130" s="15"/>
      <c r="P1130" s="15"/>
      <c r="Q1130" s="14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6"/>
      <c r="AE1130" s="16"/>
      <c r="AF1130" s="11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4"/>
      <c r="AV1130" s="15"/>
      <c r="AW1130" s="15"/>
      <c r="AX1130" s="15"/>
      <c r="AY1130" s="15"/>
      <c r="AZ1130" s="15"/>
      <c r="BA1130" s="15"/>
      <c r="BB1130" s="15"/>
      <c r="BC1130" s="15"/>
      <c r="BD1130" s="14"/>
      <c r="BE1130" s="15"/>
      <c r="BF1130" s="15"/>
      <c r="BG1130" s="16"/>
      <c r="BH1130" s="15"/>
      <c r="BI1130" s="15"/>
      <c r="BJ1130" s="7"/>
      <c r="BK1130" s="7"/>
      <c r="BL1130" s="15"/>
      <c r="BM1130" s="7"/>
      <c r="BN1130" s="7"/>
      <c r="BO1130" s="7"/>
      <c r="BP1130" s="7"/>
      <c r="BQ1130" s="7"/>
      <c r="BR1130" s="7"/>
      <c r="BS1130" s="7"/>
      <c r="BT1130" s="7"/>
      <c r="BU1130" s="7"/>
      <c r="BV1130" s="7"/>
      <c r="BW1130" s="7"/>
      <c r="BX1130" s="7"/>
      <c r="BY1130" s="7"/>
      <c r="BZ1130" s="7"/>
      <c r="CA1130" s="7"/>
      <c r="CB1130" s="7"/>
      <c r="CC1130" s="7"/>
      <c r="CD1130" s="7"/>
      <c r="CE1130" s="7"/>
      <c r="CF1130" s="7"/>
      <c r="CG1130" s="7"/>
      <c r="CH1130" s="7"/>
      <c r="CI1130" s="7"/>
      <c r="CJ1130" s="7"/>
      <c r="CK1130" s="7"/>
      <c r="CL1130" s="7"/>
      <c r="CM1130" s="7"/>
      <c r="CN1130" s="7"/>
      <c r="CO1130" s="7"/>
      <c r="CP1130" s="7"/>
      <c r="CQ1130" s="7"/>
      <c r="CR1130" s="7"/>
      <c r="CS1130" s="7"/>
      <c r="CT1130" s="7"/>
      <c r="CU1130" s="7"/>
      <c r="CV1130" s="7"/>
      <c r="CW1130" s="7"/>
      <c r="CX1130" s="7"/>
      <c r="CY1130" s="7"/>
      <c r="CZ1130" s="7"/>
      <c r="DA1130" s="7"/>
      <c r="DB1130" s="7"/>
      <c r="DC1130" s="7"/>
      <c r="DD1130" s="7"/>
      <c r="DE1130" s="7"/>
      <c r="DF1130" s="7"/>
      <c r="DG1130" s="7"/>
      <c r="DH1130" s="7"/>
      <c r="DI1130" s="7"/>
      <c r="DJ1130" s="7"/>
      <c r="DK1130" s="7"/>
      <c r="DL1130" s="7"/>
      <c r="DM1130" s="7"/>
      <c r="DN1130" s="7"/>
      <c r="DO1130" s="7"/>
      <c r="DP1130" s="7"/>
      <c r="DQ1130" s="7"/>
      <c r="DR1130" s="7"/>
      <c r="DS1130" s="7"/>
      <c r="DT1130" s="7"/>
      <c r="DU1130" s="7"/>
      <c r="DV1130" s="7"/>
      <c r="DW1130" s="7"/>
      <c r="DX1130" s="7"/>
      <c r="DY1130" s="7"/>
      <c r="DZ1130" s="7"/>
      <c r="EA1130" s="7"/>
      <c r="EB1130" s="7"/>
      <c r="EC1130" s="7"/>
      <c r="ED1130" s="7"/>
      <c r="EE1130" s="7"/>
      <c r="EF1130" s="7"/>
      <c r="EG1130" s="7"/>
      <c r="EH1130" s="7"/>
      <c r="EI1130" s="7"/>
      <c r="EJ1130" s="7"/>
      <c r="EK1130" s="7"/>
      <c r="EL1130" s="7"/>
      <c r="EM1130" s="7"/>
      <c r="EN1130" s="7"/>
      <c r="EO1130" s="7"/>
      <c r="EP1130" s="7"/>
      <c r="EQ1130" s="7"/>
      <c r="ER1130" s="7"/>
      <c r="ES1130" s="7"/>
      <c r="ET1130" s="7"/>
      <c r="EU1130" s="7"/>
      <c r="EV1130" s="7"/>
      <c r="EW1130" s="7"/>
      <c r="EX1130" s="7"/>
      <c r="EY1130" s="7"/>
      <c r="EZ1130" s="7"/>
      <c r="FA1130" s="7"/>
      <c r="FB1130" s="7"/>
      <c r="FC1130" s="7"/>
      <c r="FD1130" s="7"/>
      <c r="FE1130" s="7"/>
      <c r="FF1130" s="7"/>
      <c r="FG1130" s="7"/>
      <c r="FH1130" s="7"/>
      <c r="FI1130" s="7"/>
      <c r="FJ1130" s="7"/>
      <c r="FK1130" s="7"/>
      <c r="FL1130" s="7"/>
      <c r="FM1130" s="7"/>
      <c r="FN1130" s="7"/>
      <c r="FO1130" s="7"/>
      <c r="FP1130" s="7"/>
      <c r="FQ1130" s="7"/>
      <c r="FR1130" s="7"/>
      <c r="FS1130" s="7"/>
      <c r="FT1130" s="7"/>
      <c r="FU1130" s="7"/>
      <c r="FV1130" s="7"/>
      <c r="FW1130" s="7"/>
      <c r="FX1130" s="7"/>
      <c r="FY1130" s="7"/>
      <c r="FZ1130" s="7"/>
      <c r="GA1130" s="7"/>
      <c r="GB1130" s="7"/>
      <c r="GC1130" s="7"/>
      <c r="GD1130" s="7"/>
      <c r="GE1130" s="7"/>
      <c r="GF1130" s="7"/>
      <c r="GG1130" s="7"/>
      <c r="GH1130" s="7"/>
      <c r="GI1130" s="7"/>
      <c r="GJ1130" s="7"/>
      <c r="GK1130" s="7"/>
      <c r="GL1130" s="7"/>
      <c r="GM1130" s="7"/>
      <c r="GN1130" s="7"/>
      <c r="GO1130" s="7"/>
      <c r="GP1130" s="7"/>
      <c r="GQ1130" s="7"/>
      <c r="GR1130" s="7"/>
      <c r="GS1130" s="7"/>
      <c r="GT1130" s="7"/>
      <c r="GU1130" s="7"/>
      <c r="GV1130" s="7"/>
      <c r="GW1130" s="7"/>
      <c r="GX1130" s="7"/>
      <c r="GY1130" s="7"/>
      <c r="GZ1130" s="7"/>
      <c r="HA1130" s="7"/>
      <c r="HB1130" s="7"/>
      <c r="HC1130" s="7"/>
      <c r="HD1130" s="7"/>
      <c r="HE1130" s="7"/>
      <c r="HF1130" s="7"/>
      <c r="HG1130" s="7"/>
      <c r="HH1130" s="7"/>
      <c r="HI1130" s="7"/>
      <c r="HJ1130" s="7"/>
      <c r="HK1130" s="7"/>
      <c r="HL1130" s="7"/>
      <c r="HM1130" s="7"/>
      <c r="HN1130" s="7"/>
      <c r="HO1130" s="7"/>
      <c r="HP1130" s="7"/>
      <c r="HQ1130" s="7"/>
      <c r="HR1130" s="7"/>
      <c r="HS1130" s="7"/>
      <c r="HT1130" s="7"/>
      <c r="HU1130" s="7"/>
      <c r="HV1130" s="7"/>
      <c r="HW1130" s="7"/>
      <c r="HX1130" s="7"/>
      <c r="HY1130" s="7"/>
      <c r="HZ1130" s="7"/>
      <c r="IA1130" s="7"/>
      <c r="IB1130" s="7"/>
      <c r="IC1130" s="7"/>
      <c r="ID1130" s="7"/>
      <c r="IE1130" s="7"/>
      <c r="IF1130" s="7"/>
      <c r="IG1130" s="7"/>
      <c r="IH1130" s="7"/>
      <c r="II1130" s="7"/>
      <c r="IJ1130" s="7"/>
      <c r="IK1130" s="7"/>
      <c r="IL1130" s="7"/>
      <c r="IM1130" s="7"/>
      <c r="IN1130" s="7"/>
      <c r="IO1130" s="7"/>
      <c r="IP1130" s="7"/>
      <c r="IQ1130" s="7"/>
    </row>
    <row r="1131" spans="2:251">
      <c r="B1131" s="65"/>
      <c r="C1131" s="15"/>
      <c r="D1131" s="15"/>
      <c r="F1131" s="15"/>
      <c r="G1131" s="14"/>
      <c r="H1131" s="14"/>
      <c r="I1131" s="14"/>
      <c r="J1131" s="15"/>
      <c r="K1131" s="14"/>
      <c r="L1131" s="15"/>
      <c r="M1131" s="15"/>
      <c r="N1131" s="15"/>
      <c r="O1131" s="15"/>
      <c r="P1131" s="15"/>
      <c r="Q1131" s="14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6"/>
      <c r="AE1131" s="16"/>
      <c r="AF1131" s="11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4"/>
      <c r="AV1131" s="15"/>
      <c r="AW1131" s="15"/>
      <c r="AX1131" s="15"/>
      <c r="AY1131" s="15"/>
      <c r="AZ1131" s="15"/>
      <c r="BA1131" s="15"/>
      <c r="BB1131" s="15"/>
      <c r="BC1131" s="15"/>
      <c r="BD1131" s="14"/>
      <c r="BE1131" s="15"/>
      <c r="BF1131" s="15"/>
      <c r="BG1131" s="16"/>
      <c r="BH1131" s="15"/>
      <c r="BI1131" s="15"/>
      <c r="BJ1131" s="7"/>
      <c r="BK1131" s="7"/>
      <c r="BL1131" s="15"/>
      <c r="BM1131" s="7"/>
      <c r="BN1131" s="7"/>
      <c r="BO1131" s="7"/>
      <c r="BP1131" s="7"/>
      <c r="BQ1131" s="7"/>
      <c r="BR1131" s="7"/>
      <c r="BS1131" s="7"/>
      <c r="BT1131" s="7"/>
      <c r="BU1131" s="7"/>
      <c r="BV1131" s="7"/>
      <c r="BW1131" s="7"/>
      <c r="BX1131" s="7"/>
      <c r="BY1131" s="7"/>
      <c r="BZ1131" s="7"/>
      <c r="CA1131" s="7"/>
      <c r="CB1131" s="7"/>
      <c r="CC1131" s="7"/>
      <c r="CD1131" s="7"/>
      <c r="CE1131" s="7"/>
      <c r="CF1131" s="7"/>
      <c r="CG1131" s="7"/>
      <c r="CH1131" s="7"/>
      <c r="CI1131" s="7"/>
      <c r="CJ1131" s="7"/>
      <c r="CK1131" s="7"/>
      <c r="CL1131" s="7"/>
      <c r="CM1131" s="7"/>
      <c r="CN1131" s="7"/>
      <c r="CO1131" s="7"/>
      <c r="CP1131" s="7"/>
      <c r="CQ1131" s="7"/>
      <c r="CR1131" s="7"/>
      <c r="CS1131" s="7"/>
      <c r="CT1131" s="7"/>
      <c r="CU1131" s="7"/>
      <c r="CV1131" s="7"/>
      <c r="CW1131" s="7"/>
      <c r="CX1131" s="7"/>
      <c r="CY1131" s="7"/>
      <c r="CZ1131" s="7"/>
      <c r="DA1131" s="7"/>
      <c r="DB1131" s="7"/>
      <c r="DC1131" s="7"/>
      <c r="DD1131" s="7"/>
      <c r="DE1131" s="7"/>
      <c r="DF1131" s="7"/>
      <c r="DG1131" s="7"/>
      <c r="DH1131" s="7"/>
      <c r="DI1131" s="7"/>
      <c r="DJ1131" s="7"/>
      <c r="DK1131" s="7"/>
      <c r="DL1131" s="7"/>
      <c r="DM1131" s="7"/>
      <c r="DN1131" s="7"/>
      <c r="DO1131" s="7"/>
      <c r="DP1131" s="7"/>
      <c r="DQ1131" s="7"/>
      <c r="DR1131" s="7"/>
      <c r="DS1131" s="7"/>
      <c r="DT1131" s="7"/>
      <c r="DU1131" s="7"/>
      <c r="DV1131" s="7"/>
      <c r="DW1131" s="7"/>
      <c r="DX1131" s="7"/>
      <c r="DY1131" s="7"/>
      <c r="DZ1131" s="7"/>
      <c r="EA1131" s="7"/>
      <c r="EB1131" s="7"/>
      <c r="EC1131" s="7"/>
      <c r="ED1131" s="7"/>
      <c r="EE1131" s="7"/>
      <c r="EF1131" s="7"/>
      <c r="EG1131" s="7"/>
      <c r="EH1131" s="7"/>
      <c r="EI1131" s="7"/>
      <c r="EJ1131" s="7"/>
      <c r="EK1131" s="7"/>
      <c r="EL1131" s="7"/>
      <c r="EM1131" s="7"/>
      <c r="EN1131" s="7"/>
      <c r="EO1131" s="7"/>
      <c r="EP1131" s="7"/>
      <c r="EQ1131" s="7"/>
      <c r="ER1131" s="7"/>
      <c r="ES1131" s="7"/>
      <c r="ET1131" s="7"/>
      <c r="EU1131" s="7"/>
      <c r="EV1131" s="7"/>
      <c r="EW1131" s="7"/>
      <c r="EX1131" s="7"/>
      <c r="EY1131" s="7"/>
      <c r="EZ1131" s="7"/>
      <c r="FA1131" s="7"/>
      <c r="FB1131" s="7"/>
      <c r="FC1131" s="7"/>
      <c r="FD1131" s="7"/>
      <c r="FE1131" s="7"/>
      <c r="FF1131" s="7"/>
      <c r="FG1131" s="7"/>
      <c r="FH1131" s="7"/>
      <c r="FI1131" s="7"/>
      <c r="FJ1131" s="7"/>
      <c r="FK1131" s="7"/>
      <c r="FL1131" s="7"/>
      <c r="FM1131" s="7"/>
      <c r="FN1131" s="7"/>
      <c r="FO1131" s="7"/>
      <c r="FP1131" s="7"/>
      <c r="FQ1131" s="7"/>
      <c r="FR1131" s="7"/>
      <c r="FS1131" s="7"/>
      <c r="FT1131" s="7"/>
      <c r="FU1131" s="7"/>
      <c r="FV1131" s="7"/>
      <c r="FW1131" s="7"/>
      <c r="FX1131" s="7"/>
      <c r="FY1131" s="7"/>
      <c r="FZ1131" s="7"/>
      <c r="GA1131" s="7"/>
      <c r="GB1131" s="7"/>
      <c r="GC1131" s="7"/>
      <c r="GD1131" s="7"/>
      <c r="GE1131" s="7"/>
      <c r="GF1131" s="7"/>
      <c r="GG1131" s="7"/>
      <c r="GH1131" s="7"/>
      <c r="GI1131" s="7"/>
      <c r="GJ1131" s="7"/>
      <c r="GK1131" s="7"/>
      <c r="GL1131" s="7"/>
      <c r="GM1131" s="7"/>
      <c r="GN1131" s="7"/>
      <c r="GO1131" s="7"/>
      <c r="GP1131" s="7"/>
      <c r="GQ1131" s="7"/>
      <c r="GR1131" s="7"/>
      <c r="GS1131" s="7"/>
      <c r="GT1131" s="7"/>
      <c r="GU1131" s="7"/>
      <c r="GV1131" s="7"/>
      <c r="GW1131" s="7"/>
      <c r="GX1131" s="7"/>
      <c r="GY1131" s="7"/>
      <c r="GZ1131" s="7"/>
      <c r="HA1131" s="7"/>
      <c r="HB1131" s="7"/>
      <c r="HC1131" s="7"/>
      <c r="HD1131" s="7"/>
      <c r="HE1131" s="7"/>
      <c r="HF1131" s="7"/>
      <c r="HG1131" s="7"/>
      <c r="HH1131" s="7"/>
      <c r="HI1131" s="7"/>
      <c r="HJ1131" s="7"/>
      <c r="HK1131" s="7"/>
      <c r="HL1131" s="7"/>
      <c r="HM1131" s="7"/>
      <c r="HN1131" s="7"/>
      <c r="HO1131" s="7"/>
      <c r="HP1131" s="7"/>
      <c r="HQ1131" s="7"/>
      <c r="HR1131" s="7"/>
      <c r="HS1131" s="7"/>
      <c r="HT1131" s="7"/>
      <c r="HU1131" s="7"/>
      <c r="HV1131" s="7"/>
      <c r="HW1131" s="7"/>
      <c r="HX1131" s="7"/>
      <c r="HY1131" s="7"/>
      <c r="HZ1131" s="7"/>
      <c r="IA1131" s="7"/>
      <c r="IB1131" s="7"/>
      <c r="IC1131" s="7"/>
      <c r="ID1131" s="7"/>
      <c r="IE1131" s="7"/>
      <c r="IF1131" s="7"/>
      <c r="IG1131" s="7"/>
      <c r="IH1131" s="7"/>
      <c r="II1131" s="7"/>
      <c r="IJ1131" s="7"/>
      <c r="IK1131" s="7"/>
      <c r="IL1131" s="7"/>
      <c r="IM1131" s="7"/>
      <c r="IN1131" s="7"/>
      <c r="IO1131" s="7"/>
      <c r="IP1131" s="7"/>
      <c r="IQ1131" s="7"/>
    </row>
    <row r="1132" spans="2:251">
      <c r="B1132" s="65"/>
      <c r="C1132" s="15"/>
      <c r="D1132" s="15"/>
      <c r="F1132" s="15"/>
      <c r="G1132" s="14"/>
      <c r="H1132" s="14"/>
      <c r="I1132" s="14"/>
      <c r="J1132" s="15"/>
      <c r="K1132" s="14"/>
      <c r="L1132" s="15"/>
      <c r="M1132" s="15"/>
      <c r="N1132" s="15"/>
      <c r="O1132" s="15"/>
      <c r="P1132" s="15"/>
      <c r="Q1132" s="14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6"/>
      <c r="AE1132" s="16"/>
      <c r="AF1132" s="11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4"/>
      <c r="AV1132" s="15"/>
      <c r="AW1132" s="15"/>
      <c r="AX1132" s="15"/>
      <c r="AY1132" s="15"/>
      <c r="AZ1132" s="15"/>
      <c r="BA1132" s="15"/>
      <c r="BB1132" s="15"/>
      <c r="BC1132" s="15"/>
      <c r="BD1132" s="14"/>
      <c r="BE1132" s="15"/>
      <c r="BF1132" s="15"/>
      <c r="BG1132" s="15"/>
      <c r="BH1132" s="15"/>
      <c r="BI1132" s="15"/>
      <c r="BJ1132" s="7"/>
      <c r="BK1132" s="7"/>
      <c r="BL1132" s="15"/>
      <c r="BM1132" s="7"/>
      <c r="BN1132" s="7"/>
      <c r="BO1132" s="7"/>
      <c r="BP1132" s="7"/>
      <c r="BQ1132" s="7"/>
      <c r="BR1132" s="7"/>
      <c r="BS1132" s="7"/>
      <c r="BT1132" s="7"/>
      <c r="BU1132" s="7"/>
      <c r="BV1132" s="7"/>
      <c r="BW1132" s="7"/>
      <c r="BX1132" s="7"/>
      <c r="BY1132" s="7"/>
      <c r="BZ1132" s="7"/>
      <c r="CA1132" s="7"/>
      <c r="CB1132" s="7"/>
      <c r="CC1132" s="7"/>
      <c r="CD1132" s="7"/>
      <c r="CE1132" s="7"/>
      <c r="CF1132" s="7"/>
      <c r="CG1132" s="7"/>
      <c r="CH1132" s="7"/>
      <c r="CI1132" s="7"/>
      <c r="CJ1132" s="7"/>
      <c r="CK1132" s="7"/>
      <c r="CL1132" s="7"/>
      <c r="CM1132" s="7"/>
      <c r="CN1132" s="7"/>
      <c r="CO1132" s="7"/>
      <c r="CP1132" s="7"/>
      <c r="CQ1132" s="7"/>
      <c r="CR1132" s="7"/>
      <c r="CS1132" s="7"/>
      <c r="CT1132" s="7"/>
      <c r="CU1132" s="7"/>
      <c r="CV1132" s="7"/>
      <c r="CW1132" s="7"/>
      <c r="CX1132" s="7"/>
      <c r="CY1132" s="7"/>
      <c r="CZ1132" s="7"/>
      <c r="DA1132" s="7"/>
      <c r="DB1132" s="7"/>
      <c r="DC1132" s="7"/>
      <c r="DD1132" s="7"/>
      <c r="DE1132" s="7"/>
      <c r="DF1132" s="7"/>
      <c r="DG1132" s="7"/>
      <c r="DH1132" s="7"/>
      <c r="DI1132" s="7"/>
      <c r="DJ1132" s="7"/>
      <c r="DK1132" s="7"/>
      <c r="DL1132" s="7"/>
      <c r="DM1132" s="7"/>
      <c r="DN1132" s="7"/>
      <c r="DO1132" s="7"/>
      <c r="DP1132" s="7"/>
      <c r="DQ1132" s="7"/>
      <c r="DR1132" s="7"/>
      <c r="DS1132" s="7"/>
      <c r="DT1132" s="7"/>
      <c r="DU1132" s="7"/>
      <c r="DV1132" s="7"/>
      <c r="DW1132" s="7"/>
      <c r="DX1132" s="7"/>
      <c r="DY1132" s="7"/>
      <c r="DZ1132" s="7"/>
      <c r="EA1132" s="7"/>
      <c r="EB1132" s="7"/>
      <c r="EC1132" s="7"/>
      <c r="ED1132" s="7"/>
      <c r="EE1132" s="7"/>
      <c r="EF1132" s="7"/>
      <c r="EG1132" s="7"/>
      <c r="EH1132" s="7"/>
      <c r="EI1132" s="7"/>
      <c r="EJ1132" s="7"/>
      <c r="EK1132" s="7"/>
      <c r="EL1132" s="7"/>
      <c r="EM1132" s="7"/>
      <c r="EN1132" s="7"/>
      <c r="EO1132" s="7"/>
      <c r="EP1132" s="7"/>
      <c r="EQ1132" s="7"/>
      <c r="ER1132" s="7"/>
      <c r="ES1132" s="7"/>
      <c r="ET1132" s="7"/>
      <c r="EU1132" s="7"/>
      <c r="EV1132" s="7"/>
      <c r="EW1132" s="7"/>
      <c r="EX1132" s="7"/>
      <c r="EY1132" s="7"/>
      <c r="EZ1132" s="7"/>
      <c r="FA1132" s="7"/>
      <c r="FB1132" s="7"/>
      <c r="FC1132" s="7"/>
      <c r="FD1132" s="7"/>
      <c r="FE1132" s="7"/>
      <c r="FF1132" s="7"/>
      <c r="FG1132" s="7"/>
      <c r="FH1132" s="7"/>
      <c r="FI1132" s="7"/>
      <c r="FJ1132" s="7"/>
      <c r="FK1132" s="7"/>
      <c r="FL1132" s="7"/>
      <c r="FM1132" s="7"/>
      <c r="FN1132" s="7"/>
      <c r="FO1132" s="7"/>
      <c r="FP1132" s="7"/>
      <c r="FQ1132" s="7"/>
      <c r="FR1132" s="7"/>
      <c r="FS1132" s="7"/>
      <c r="FT1132" s="7"/>
      <c r="FU1132" s="7"/>
      <c r="FV1132" s="7"/>
      <c r="FW1132" s="7"/>
      <c r="FX1132" s="7"/>
      <c r="FY1132" s="7"/>
      <c r="FZ1132" s="7"/>
      <c r="GA1132" s="7"/>
      <c r="GB1132" s="7"/>
      <c r="GC1132" s="7"/>
      <c r="GD1132" s="7"/>
      <c r="GE1132" s="7"/>
      <c r="GF1132" s="7"/>
      <c r="GG1132" s="7"/>
      <c r="GH1132" s="7"/>
      <c r="GI1132" s="7"/>
      <c r="GJ1132" s="7"/>
      <c r="GK1132" s="7"/>
      <c r="GL1132" s="7"/>
      <c r="GM1132" s="7"/>
      <c r="GN1132" s="7"/>
      <c r="GO1132" s="7"/>
      <c r="GP1132" s="7"/>
      <c r="GQ1132" s="7"/>
      <c r="GR1132" s="7"/>
      <c r="GS1132" s="7"/>
      <c r="GT1132" s="7"/>
      <c r="GU1132" s="7"/>
      <c r="GV1132" s="7"/>
      <c r="GW1132" s="7"/>
      <c r="GX1132" s="7"/>
      <c r="GY1132" s="7"/>
      <c r="GZ1132" s="7"/>
      <c r="HA1132" s="7"/>
      <c r="HB1132" s="7"/>
      <c r="HC1132" s="7"/>
      <c r="HD1132" s="7"/>
      <c r="HE1132" s="7"/>
      <c r="HF1132" s="7"/>
      <c r="HG1132" s="7"/>
      <c r="HH1132" s="7"/>
      <c r="HI1132" s="7"/>
      <c r="HJ1132" s="7"/>
      <c r="HK1132" s="7"/>
      <c r="HL1132" s="7"/>
      <c r="HM1132" s="7"/>
      <c r="HN1132" s="7"/>
      <c r="HO1132" s="7"/>
      <c r="HP1132" s="7"/>
      <c r="HQ1132" s="7"/>
      <c r="HR1132" s="7"/>
      <c r="HS1132" s="7"/>
      <c r="HT1132" s="7"/>
      <c r="HU1132" s="7"/>
      <c r="HV1132" s="7"/>
      <c r="HW1132" s="7"/>
      <c r="HX1132" s="7"/>
      <c r="HY1132" s="7"/>
      <c r="HZ1132" s="7"/>
      <c r="IA1132" s="7"/>
      <c r="IB1132" s="7"/>
      <c r="IC1132" s="7"/>
      <c r="ID1132" s="7"/>
      <c r="IE1132" s="7"/>
      <c r="IF1132" s="7"/>
      <c r="IG1132" s="7"/>
      <c r="IH1132" s="7"/>
      <c r="II1132" s="7"/>
      <c r="IJ1132" s="7"/>
      <c r="IK1132" s="7"/>
      <c r="IL1132" s="7"/>
      <c r="IM1132" s="7"/>
      <c r="IN1132" s="7"/>
      <c r="IO1132" s="7"/>
      <c r="IP1132" s="7"/>
      <c r="IQ1132" s="7"/>
    </row>
    <row r="1133" spans="2:251">
      <c r="B1133" s="65"/>
      <c r="C1133" s="15"/>
      <c r="D1133" s="15"/>
      <c r="F1133" s="15"/>
      <c r="G1133" s="14"/>
      <c r="H1133" s="14"/>
      <c r="I1133" s="14"/>
      <c r="J1133" s="15"/>
      <c r="K1133" s="14"/>
      <c r="L1133" s="15"/>
      <c r="M1133" s="15"/>
      <c r="N1133" s="15"/>
      <c r="O1133" s="15"/>
      <c r="P1133" s="15"/>
      <c r="Q1133" s="14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6"/>
      <c r="AE1133" s="16"/>
      <c r="AF1133" s="11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4"/>
      <c r="AV1133" s="15"/>
      <c r="AW1133" s="15"/>
      <c r="AX1133" s="15"/>
      <c r="AY1133" s="15"/>
      <c r="AZ1133" s="15"/>
      <c r="BA1133" s="15"/>
      <c r="BB1133" s="15"/>
      <c r="BC1133" s="15"/>
      <c r="BD1133" s="14"/>
      <c r="BE1133" s="15"/>
      <c r="BF1133" s="15"/>
      <c r="BG1133" s="15"/>
      <c r="BH1133" s="15"/>
      <c r="BI1133" s="15"/>
      <c r="BJ1133" s="7"/>
      <c r="BK1133" s="7"/>
      <c r="BL1133" s="15"/>
      <c r="BM1133" s="7"/>
      <c r="BN1133" s="7"/>
      <c r="BO1133" s="7"/>
      <c r="BP1133" s="7"/>
      <c r="BQ1133" s="7"/>
      <c r="BR1133" s="7"/>
      <c r="BS1133" s="7"/>
      <c r="BT1133" s="7"/>
      <c r="BU1133" s="7"/>
      <c r="BV1133" s="7"/>
      <c r="BW1133" s="7"/>
      <c r="BX1133" s="7"/>
      <c r="BY1133" s="7"/>
      <c r="BZ1133" s="7"/>
      <c r="CA1133" s="7"/>
      <c r="CB1133" s="7"/>
      <c r="CC1133" s="7"/>
      <c r="CD1133" s="7"/>
      <c r="CE1133" s="7"/>
      <c r="CF1133" s="7"/>
      <c r="CG1133" s="7"/>
      <c r="CH1133" s="7"/>
      <c r="CI1133" s="7"/>
      <c r="CJ1133" s="7"/>
      <c r="CK1133" s="7"/>
      <c r="CL1133" s="7"/>
      <c r="CM1133" s="7"/>
      <c r="CN1133" s="7"/>
      <c r="CO1133" s="7"/>
      <c r="CP1133" s="7"/>
      <c r="CQ1133" s="7"/>
      <c r="CR1133" s="7"/>
      <c r="CS1133" s="7"/>
      <c r="CT1133" s="7"/>
      <c r="CU1133" s="7"/>
      <c r="CV1133" s="7"/>
      <c r="CW1133" s="7"/>
      <c r="CX1133" s="7"/>
      <c r="CY1133" s="7"/>
      <c r="CZ1133" s="7"/>
      <c r="DA1133" s="7"/>
      <c r="DB1133" s="7"/>
      <c r="DC1133" s="7"/>
      <c r="DD1133" s="7"/>
      <c r="DE1133" s="7"/>
      <c r="DF1133" s="7"/>
      <c r="DG1133" s="7"/>
      <c r="DH1133" s="7"/>
      <c r="DI1133" s="7"/>
      <c r="DJ1133" s="7"/>
      <c r="DK1133" s="7"/>
      <c r="DL1133" s="7"/>
      <c r="DM1133" s="7"/>
      <c r="DN1133" s="7"/>
      <c r="DO1133" s="7"/>
      <c r="DP1133" s="7"/>
      <c r="DQ1133" s="7"/>
      <c r="DR1133" s="7"/>
      <c r="DS1133" s="7"/>
      <c r="DT1133" s="7"/>
      <c r="DU1133" s="7"/>
      <c r="DV1133" s="7"/>
      <c r="DW1133" s="7"/>
      <c r="DX1133" s="7"/>
      <c r="DY1133" s="7"/>
      <c r="DZ1133" s="7"/>
      <c r="EA1133" s="7"/>
      <c r="EB1133" s="7"/>
      <c r="EC1133" s="7"/>
      <c r="ED1133" s="7"/>
      <c r="EE1133" s="7"/>
      <c r="EF1133" s="7"/>
      <c r="EG1133" s="7"/>
      <c r="EH1133" s="7"/>
      <c r="EI1133" s="7"/>
      <c r="EJ1133" s="7"/>
      <c r="EK1133" s="7"/>
      <c r="EL1133" s="7"/>
      <c r="EM1133" s="7"/>
      <c r="EN1133" s="7"/>
      <c r="EO1133" s="7"/>
      <c r="EP1133" s="7"/>
      <c r="EQ1133" s="7"/>
      <c r="ER1133" s="7"/>
      <c r="ES1133" s="7"/>
      <c r="ET1133" s="7"/>
      <c r="EU1133" s="7"/>
      <c r="EV1133" s="7"/>
      <c r="EW1133" s="7"/>
      <c r="EX1133" s="7"/>
      <c r="EY1133" s="7"/>
      <c r="EZ1133" s="7"/>
      <c r="FA1133" s="7"/>
      <c r="FB1133" s="7"/>
      <c r="FC1133" s="7"/>
      <c r="FD1133" s="7"/>
      <c r="FE1133" s="7"/>
      <c r="FF1133" s="7"/>
      <c r="FG1133" s="7"/>
      <c r="FH1133" s="7"/>
      <c r="FI1133" s="7"/>
      <c r="FJ1133" s="7"/>
      <c r="FK1133" s="7"/>
      <c r="FL1133" s="7"/>
      <c r="FM1133" s="7"/>
      <c r="FN1133" s="7"/>
      <c r="FO1133" s="7"/>
      <c r="FP1133" s="7"/>
      <c r="FQ1133" s="7"/>
      <c r="FR1133" s="7"/>
      <c r="FS1133" s="7"/>
      <c r="FT1133" s="7"/>
      <c r="FU1133" s="7"/>
      <c r="FV1133" s="7"/>
      <c r="FW1133" s="7"/>
      <c r="FX1133" s="7"/>
      <c r="FY1133" s="7"/>
      <c r="FZ1133" s="7"/>
      <c r="GA1133" s="7"/>
      <c r="GB1133" s="7"/>
      <c r="GC1133" s="7"/>
      <c r="GD1133" s="7"/>
      <c r="GE1133" s="7"/>
      <c r="GF1133" s="7"/>
      <c r="GG1133" s="7"/>
      <c r="GH1133" s="7"/>
      <c r="GI1133" s="7"/>
      <c r="GJ1133" s="7"/>
      <c r="GK1133" s="7"/>
      <c r="GL1133" s="7"/>
      <c r="GM1133" s="7"/>
      <c r="GN1133" s="7"/>
      <c r="GO1133" s="7"/>
      <c r="GP1133" s="7"/>
      <c r="GQ1133" s="7"/>
      <c r="GR1133" s="7"/>
      <c r="GS1133" s="7"/>
      <c r="GT1133" s="7"/>
      <c r="GU1133" s="7"/>
      <c r="GV1133" s="7"/>
      <c r="GW1133" s="7"/>
      <c r="GX1133" s="7"/>
      <c r="GY1133" s="7"/>
      <c r="GZ1133" s="7"/>
      <c r="HA1133" s="7"/>
      <c r="HB1133" s="7"/>
      <c r="HC1133" s="7"/>
      <c r="HD1133" s="7"/>
      <c r="HE1133" s="7"/>
      <c r="HF1133" s="7"/>
      <c r="HG1133" s="7"/>
      <c r="HH1133" s="7"/>
      <c r="HI1133" s="7"/>
      <c r="HJ1133" s="7"/>
      <c r="HK1133" s="7"/>
      <c r="HL1133" s="7"/>
      <c r="HM1133" s="7"/>
      <c r="HN1133" s="7"/>
      <c r="HO1133" s="7"/>
      <c r="HP1133" s="7"/>
      <c r="HQ1133" s="7"/>
      <c r="HR1133" s="7"/>
      <c r="HS1133" s="7"/>
      <c r="HT1133" s="7"/>
      <c r="HU1133" s="7"/>
      <c r="HV1133" s="7"/>
      <c r="HW1133" s="7"/>
      <c r="HX1133" s="7"/>
      <c r="HY1133" s="7"/>
      <c r="HZ1133" s="7"/>
      <c r="IA1133" s="7"/>
      <c r="IB1133" s="7"/>
      <c r="IC1133" s="7"/>
      <c r="ID1133" s="7"/>
      <c r="IE1133" s="7"/>
      <c r="IF1133" s="7"/>
      <c r="IG1133" s="7"/>
      <c r="IH1133" s="7"/>
      <c r="II1133" s="7"/>
      <c r="IJ1133" s="7"/>
      <c r="IK1133" s="7"/>
      <c r="IL1133" s="7"/>
      <c r="IM1133" s="7"/>
      <c r="IN1133" s="7"/>
      <c r="IO1133" s="7"/>
      <c r="IP1133" s="7"/>
      <c r="IQ1133" s="7"/>
    </row>
    <row r="1134" spans="2:251">
      <c r="B1134" s="65"/>
      <c r="C1134" s="15"/>
      <c r="D1134" s="15"/>
      <c r="F1134" s="15"/>
      <c r="G1134" s="14"/>
      <c r="H1134" s="14"/>
      <c r="I1134" s="14"/>
      <c r="J1134" s="15"/>
      <c r="K1134" s="14"/>
      <c r="L1134" s="15"/>
      <c r="M1134" s="15"/>
      <c r="N1134" s="15"/>
      <c r="O1134" s="15"/>
      <c r="P1134" s="15"/>
      <c r="Q1134" s="14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6"/>
      <c r="AE1134" s="16"/>
      <c r="AF1134" s="11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4"/>
      <c r="AV1134" s="15"/>
      <c r="AW1134" s="15"/>
      <c r="AX1134" s="15"/>
      <c r="AY1134" s="15"/>
      <c r="AZ1134" s="15"/>
      <c r="BA1134" s="15"/>
      <c r="BB1134" s="15"/>
      <c r="BC1134" s="15"/>
      <c r="BD1134" s="14"/>
      <c r="BE1134" s="15"/>
      <c r="BF1134" s="15"/>
      <c r="BG1134" s="16"/>
      <c r="BH1134" s="15"/>
      <c r="BI1134" s="15"/>
      <c r="BJ1134" s="7"/>
      <c r="BK1134" s="7"/>
      <c r="BL1134" s="15"/>
      <c r="BM1134" s="7"/>
      <c r="BN1134" s="7"/>
      <c r="BO1134" s="7"/>
      <c r="BP1134" s="7"/>
      <c r="BQ1134" s="7"/>
      <c r="BR1134" s="7"/>
      <c r="BS1134" s="7"/>
      <c r="BT1134" s="7"/>
      <c r="BU1134" s="7"/>
      <c r="BV1134" s="7"/>
      <c r="BW1134" s="7"/>
      <c r="BX1134" s="7"/>
      <c r="BY1134" s="7"/>
      <c r="BZ1134" s="7"/>
      <c r="CA1134" s="7"/>
      <c r="CB1134" s="7"/>
      <c r="CC1134" s="7"/>
      <c r="CD1134" s="7"/>
      <c r="CE1134" s="7"/>
      <c r="CF1134" s="7"/>
      <c r="CG1134" s="7"/>
      <c r="CH1134" s="7"/>
      <c r="CI1134" s="7"/>
      <c r="CJ1134" s="7"/>
      <c r="CK1134" s="7"/>
      <c r="CL1134" s="7"/>
      <c r="CM1134" s="7"/>
      <c r="CN1134" s="7"/>
      <c r="CO1134" s="7"/>
      <c r="CP1134" s="7"/>
      <c r="CQ1134" s="7"/>
      <c r="CR1134" s="7"/>
      <c r="CS1134" s="7"/>
      <c r="CT1134" s="7"/>
      <c r="CU1134" s="7"/>
      <c r="CV1134" s="7"/>
      <c r="CW1134" s="7"/>
      <c r="CX1134" s="7"/>
      <c r="CY1134" s="7"/>
      <c r="CZ1134" s="7"/>
      <c r="DA1134" s="7"/>
      <c r="DB1134" s="7"/>
      <c r="DC1134" s="7"/>
      <c r="DD1134" s="7"/>
      <c r="DE1134" s="7"/>
      <c r="DF1134" s="7"/>
      <c r="DG1134" s="7"/>
      <c r="DH1134" s="7"/>
      <c r="DI1134" s="7"/>
      <c r="DJ1134" s="7"/>
      <c r="DK1134" s="7"/>
      <c r="DL1134" s="7"/>
      <c r="DM1134" s="7"/>
      <c r="DN1134" s="7"/>
      <c r="DO1134" s="7"/>
      <c r="DP1134" s="7"/>
      <c r="DQ1134" s="7"/>
      <c r="DR1134" s="7"/>
      <c r="DS1134" s="7"/>
      <c r="DT1134" s="7"/>
      <c r="DU1134" s="7"/>
      <c r="DV1134" s="7"/>
      <c r="DW1134" s="7"/>
      <c r="DX1134" s="7"/>
      <c r="DY1134" s="7"/>
      <c r="DZ1134" s="7"/>
      <c r="EA1134" s="7"/>
      <c r="EB1134" s="7"/>
      <c r="EC1134" s="7"/>
      <c r="ED1134" s="7"/>
      <c r="EE1134" s="7"/>
      <c r="EF1134" s="7"/>
      <c r="EG1134" s="7"/>
      <c r="EH1134" s="7"/>
      <c r="EI1134" s="7"/>
      <c r="EJ1134" s="7"/>
      <c r="EK1134" s="7"/>
      <c r="EL1134" s="7"/>
      <c r="EM1134" s="7"/>
      <c r="EN1134" s="7"/>
      <c r="EO1134" s="7"/>
      <c r="EP1134" s="7"/>
      <c r="EQ1134" s="7"/>
      <c r="ER1134" s="7"/>
      <c r="ES1134" s="7"/>
      <c r="ET1134" s="7"/>
      <c r="EU1134" s="7"/>
      <c r="EV1134" s="7"/>
      <c r="EW1134" s="7"/>
      <c r="EX1134" s="7"/>
      <c r="EY1134" s="7"/>
      <c r="EZ1134" s="7"/>
      <c r="FA1134" s="7"/>
      <c r="FB1134" s="7"/>
      <c r="FC1134" s="7"/>
      <c r="FD1134" s="7"/>
      <c r="FE1134" s="7"/>
      <c r="FF1134" s="7"/>
      <c r="FG1134" s="7"/>
      <c r="FH1134" s="7"/>
      <c r="FI1134" s="7"/>
      <c r="FJ1134" s="7"/>
      <c r="FK1134" s="7"/>
      <c r="FL1134" s="7"/>
      <c r="FM1134" s="7"/>
      <c r="FN1134" s="7"/>
      <c r="FO1134" s="7"/>
      <c r="FP1134" s="7"/>
      <c r="FQ1134" s="7"/>
      <c r="FR1134" s="7"/>
      <c r="FS1134" s="7"/>
      <c r="FT1134" s="7"/>
      <c r="FU1134" s="7"/>
      <c r="FV1134" s="7"/>
      <c r="FW1134" s="7"/>
      <c r="FX1134" s="7"/>
      <c r="FY1134" s="7"/>
      <c r="FZ1134" s="7"/>
      <c r="GA1134" s="7"/>
      <c r="GB1134" s="7"/>
      <c r="GC1134" s="7"/>
      <c r="GD1134" s="7"/>
      <c r="GE1134" s="7"/>
      <c r="GF1134" s="7"/>
      <c r="GG1134" s="7"/>
      <c r="GH1134" s="7"/>
      <c r="GI1134" s="7"/>
      <c r="GJ1134" s="7"/>
      <c r="GK1134" s="7"/>
      <c r="GL1134" s="7"/>
      <c r="GM1134" s="7"/>
      <c r="GN1134" s="7"/>
      <c r="GO1134" s="7"/>
      <c r="GP1134" s="7"/>
      <c r="GQ1134" s="7"/>
      <c r="GR1134" s="7"/>
      <c r="GS1134" s="7"/>
      <c r="GT1134" s="7"/>
      <c r="GU1134" s="7"/>
      <c r="GV1134" s="7"/>
      <c r="GW1134" s="7"/>
      <c r="GX1134" s="7"/>
      <c r="GY1134" s="7"/>
      <c r="GZ1134" s="7"/>
      <c r="HA1134" s="7"/>
      <c r="HB1134" s="7"/>
      <c r="HC1134" s="7"/>
      <c r="HD1134" s="7"/>
      <c r="HE1134" s="7"/>
      <c r="HF1134" s="7"/>
      <c r="HG1134" s="7"/>
      <c r="HH1134" s="7"/>
      <c r="HI1134" s="7"/>
      <c r="HJ1134" s="7"/>
      <c r="HK1134" s="7"/>
      <c r="HL1134" s="7"/>
      <c r="HM1134" s="7"/>
      <c r="HN1134" s="7"/>
      <c r="HO1134" s="7"/>
      <c r="HP1134" s="7"/>
      <c r="HQ1134" s="7"/>
      <c r="HR1134" s="7"/>
      <c r="HS1134" s="7"/>
      <c r="HT1134" s="7"/>
      <c r="HU1134" s="7"/>
      <c r="HV1134" s="7"/>
      <c r="HW1134" s="7"/>
      <c r="HX1134" s="7"/>
      <c r="HY1134" s="7"/>
      <c r="HZ1134" s="7"/>
      <c r="IA1134" s="7"/>
      <c r="IB1134" s="7"/>
      <c r="IC1134" s="7"/>
      <c r="ID1134" s="7"/>
      <c r="IE1134" s="7"/>
      <c r="IF1134" s="7"/>
      <c r="IG1134" s="7"/>
      <c r="IH1134" s="7"/>
      <c r="II1134" s="7"/>
      <c r="IJ1134" s="7"/>
      <c r="IK1134" s="7"/>
      <c r="IL1134" s="7"/>
      <c r="IM1134" s="7"/>
      <c r="IN1134" s="7"/>
      <c r="IO1134" s="7"/>
      <c r="IP1134" s="7"/>
      <c r="IQ1134" s="7"/>
    </row>
    <row r="1135" spans="2:251">
      <c r="B1135" s="65"/>
      <c r="C1135" s="15"/>
      <c r="D1135" s="15"/>
      <c r="F1135" s="15"/>
      <c r="G1135" s="14"/>
      <c r="H1135" s="14"/>
      <c r="I1135" s="14"/>
      <c r="J1135" s="15"/>
      <c r="K1135" s="14"/>
      <c r="L1135" s="15"/>
      <c r="M1135" s="15"/>
      <c r="N1135" s="15"/>
      <c r="O1135" s="15"/>
      <c r="P1135" s="15"/>
      <c r="Q1135" s="14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6"/>
      <c r="AE1135" s="16"/>
      <c r="AF1135" s="11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4"/>
      <c r="AV1135" s="15"/>
      <c r="AW1135" s="15"/>
      <c r="AX1135" s="15"/>
      <c r="AY1135" s="15"/>
      <c r="AZ1135" s="15"/>
      <c r="BA1135" s="15"/>
      <c r="BB1135" s="15"/>
      <c r="BC1135" s="15"/>
      <c r="BD1135" s="14"/>
      <c r="BE1135" s="15"/>
      <c r="BF1135" s="15"/>
      <c r="BG1135" s="16"/>
      <c r="BH1135" s="15"/>
      <c r="BI1135" s="15"/>
      <c r="BJ1135" s="7"/>
      <c r="BK1135" s="7"/>
      <c r="BL1135" s="15"/>
      <c r="BM1135" s="7"/>
      <c r="BN1135" s="7"/>
      <c r="BO1135" s="7"/>
      <c r="BP1135" s="7"/>
      <c r="BQ1135" s="7"/>
      <c r="BR1135" s="7"/>
      <c r="BS1135" s="7"/>
      <c r="BT1135" s="7"/>
      <c r="BU1135" s="7"/>
      <c r="BV1135" s="7"/>
      <c r="BW1135" s="7"/>
      <c r="BX1135" s="7"/>
      <c r="BY1135" s="7"/>
      <c r="BZ1135" s="7"/>
      <c r="CA1135" s="7"/>
      <c r="CB1135" s="7"/>
      <c r="CC1135" s="7"/>
      <c r="CD1135" s="7"/>
      <c r="CE1135" s="7"/>
      <c r="CF1135" s="7"/>
      <c r="CG1135" s="7"/>
      <c r="CH1135" s="7"/>
      <c r="CI1135" s="7"/>
      <c r="CJ1135" s="7"/>
      <c r="CK1135" s="7"/>
      <c r="CL1135" s="7"/>
      <c r="CM1135" s="7"/>
      <c r="CN1135" s="7"/>
      <c r="CO1135" s="7"/>
      <c r="CP1135" s="7"/>
      <c r="CQ1135" s="7"/>
      <c r="CR1135" s="7"/>
      <c r="CS1135" s="7"/>
      <c r="CT1135" s="7"/>
      <c r="CU1135" s="7"/>
      <c r="CV1135" s="7"/>
      <c r="CW1135" s="7"/>
      <c r="CX1135" s="7"/>
      <c r="CY1135" s="7"/>
      <c r="CZ1135" s="7"/>
      <c r="DA1135" s="7"/>
      <c r="DB1135" s="7"/>
      <c r="DC1135" s="7"/>
      <c r="DD1135" s="7"/>
      <c r="DE1135" s="7"/>
      <c r="DF1135" s="7"/>
      <c r="DG1135" s="7"/>
      <c r="DH1135" s="7"/>
      <c r="DI1135" s="7"/>
      <c r="DJ1135" s="7"/>
      <c r="DK1135" s="7"/>
      <c r="DL1135" s="7"/>
      <c r="DM1135" s="7"/>
      <c r="DN1135" s="7"/>
      <c r="DO1135" s="7"/>
      <c r="DP1135" s="7"/>
      <c r="DQ1135" s="7"/>
      <c r="DR1135" s="7"/>
      <c r="DS1135" s="7"/>
      <c r="DT1135" s="7"/>
      <c r="DU1135" s="7"/>
      <c r="DV1135" s="7"/>
      <c r="DW1135" s="7"/>
      <c r="DX1135" s="7"/>
      <c r="DY1135" s="7"/>
      <c r="DZ1135" s="7"/>
      <c r="EA1135" s="7"/>
      <c r="EB1135" s="7"/>
      <c r="EC1135" s="7"/>
      <c r="ED1135" s="7"/>
      <c r="EE1135" s="7"/>
      <c r="EF1135" s="7"/>
      <c r="EG1135" s="7"/>
      <c r="EH1135" s="7"/>
      <c r="EI1135" s="7"/>
      <c r="EJ1135" s="7"/>
      <c r="EK1135" s="7"/>
      <c r="EL1135" s="7"/>
      <c r="EM1135" s="7"/>
      <c r="EN1135" s="7"/>
      <c r="EO1135" s="7"/>
      <c r="EP1135" s="7"/>
      <c r="EQ1135" s="7"/>
      <c r="ER1135" s="7"/>
      <c r="ES1135" s="7"/>
      <c r="ET1135" s="7"/>
      <c r="EU1135" s="7"/>
      <c r="EV1135" s="7"/>
      <c r="EW1135" s="7"/>
      <c r="EX1135" s="7"/>
      <c r="EY1135" s="7"/>
      <c r="EZ1135" s="7"/>
      <c r="FA1135" s="7"/>
      <c r="FB1135" s="7"/>
      <c r="FC1135" s="7"/>
      <c r="FD1135" s="7"/>
      <c r="FE1135" s="7"/>
      <c r="FF1135" s="7"/>
      <c r="FG1135" s="7"/>
      <c r="FH1135" s="7"/>
      <c r="FI1135" s="7"/>
      <c r="FJ1135" s="7"/>
      <c r="FK1135" s="7"/>
      <c r="FL1135" s="7"/>
      <c r="FM1135" s="7"/>
      <c r="FN1135" s="7"/>
      <c r="FO1135" s="7"/>
      <c r="FP1135" s="7"/>
      <c r="FQ1135" s="7"/>
      <c r="FR1135" s="7"/>
      <c r="FS1135" s="7"/>
      <c r="FT1135" s="7"/>
      <c r="FU1135" s="7"/>
      <c r="FV1135" s="7"/>
      <c r="FW1135" s="7"/>
      <c r="FX1135" s="7"/>
      <c r="FY1135" s="7"/>
      <c r="FZ1135" s="7"/>
      <c r="GA1135" s="7"/>
      <c r="GB1135" s="7"/>
      <c r="GC1135" s="7"/>
      <c r="GD1135" s="7"/>
      <c r="GE1135" s="7"/>
      <c r="GF1135" s="7"/>
      <c r="GG1135" s="7"/>
      <c r="GH1135" s="7"/>
      <c r="GI1135" s="7"/>
      <c r="GJ1135" s="7"/>
      <c r="GK1135" s="7"/>
      <c r="GL1135" s="7"/>
      <c r="GM1135" s="7"/>
      <c r="GN1135" s="7"/>
      <c r="GO1135" s="7"/>
      <c r="GP1135" s="7"/>
      <c r="GQ1135" s="7"/>
      <c r="GR1135" s="7"/>
      <c r="GS1135" s="7"/>
      <c r="GT1135" s="7"/>
      <c r="GU1135" s="7"/>
      <c r="GV1135" s="7"/>
      <c r="GW1135" s="7"/>
      <c r="GX1135" s="7"/>
      <c r="GY1135" s="7"/>
      <c r="GZ1135" s="7"/>
      <c r="HA1135" s="7"/>
      <c r="HB1135" s="7"/>
      <c r="HC1135" s="7"/>
      <c r="HD1135" s="7"/>
      <c r="HE1135" s="7"/>
      <c r="HF1135" s="7"/>
      <c r="HG1135" s="7"/>
      <c r="HH1135" s="7"/>
      <c r="HI1135" s="7"/>
      <c r="HJ1135" s="7"/>
      <c r="HK1135" s="7"/>
      <c r="HL1135" s="7"/>
      <c r="HM1135" s="7"/>
      <c r="HN1135" s="7"/>
      <c r="HO1135" s="7"/>
      <c r="HP1135" s="7"/>
      <c r="HQ1135" s="7"/>
      <c r="HR1135" s="7"/>
      <c r="HS1135" s="7"/>
      <c r="HT1135" s="7"/>
      <c r="HU1135" s="7"/>
      <c r="HV1135" s="7"/>
      <c r="HW1135" s="7"/>
      <c r="HX1135" s="7"/>
      <c r="HY1135" s="7"/>
      <c r="HZ1135" s="7"/>
      <c r="IA1135" s="7"/>
      <c r="IB1135" s="7"/>
      <c r="IC1135" s="7"/>
      <c r="ID1135" s="7"/>
      <c r="IE1135" s="7"/>
      <c r="IF1135" s="7"/>
      <c r="IG1135" s="7"/>
      <c r="IH1135" s="7"/>
      <c r="II1135" s="7"/>
      <c r="IJ1135" s="7"/>
      <c r="IK1135" s="7"/>
      <c r="IL1135" s="7"/>
      <c r="IM1135" s="7"/>
      <c r="IN1135" s="7"/>
      <c r="IO1135" s="7"/>
      <c r="IP1135" s="7"/>
      <c r="IQ1135" s="7"/>
    </row>
    <row r="1136" spans="2:251">
      <c r="B1136" s="65"/>
      <c r="C1136" s="15"/>
      <c r="D1136" s="15"/>
      <c r="F1136" s="15"/>
      <c r="G1136" s="14"/>
      <c r="H1136" s="14"/>
      <c r="I1136" s="14"/>
      <c r="J1136" s="15"/>
      <c r="K1136" s="14"/>
      <c r="L1136" s="15"/>
      <c r="M1136" s="15"/>
      <c r="N1136" s="15"/>
      <c r="O1136" s="15"/>
      <c r="P1136" s="15"/>
      <c r="Q1136" s="14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6"/>
      <c r="AE1136" s="16"/>
      <c r="AF1136" s="11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4"/>
      <c r="AV1136" s="15"/>
      <c r="AW1136" s="15"/>
      <c r="AX1136" s="15"/>
      <c r="AY1136" s="15"/>
      <c r="AZ1136" s="15"/>
      <c r="BA1136" s="15"/>
      <c r="BB1136" s="15"/>
      <c r="BC1136" s="15"/>
      <c r="BD1136" s="14"/>
      <c r="BE1136" s="15"/>
      <c r="BF1136" s="15"/>
      <c r="BG1136" s="16"/>
      <c r="BH1136" s="15"/>
      <c r="BI1136" s="15"/>
      <c r="BJ1136" s="7"/>
      <c r="BK1136" s="7"/>
      <c r="BL1136" s="15"/>
      <c r="BM1136" s="7"/>
      <c r="BN1136" s="7"/>
      <c r="BO1136" s="7"/>
      <c r="BP1136" s="7"/>
      <c r="BQ1136" s="7"/>
      <c r="BR1136" s="7"/>
      <c r="BS1136" s="7"/>
      <c r="BT1136" s="7"/>
      <c r="BU1136" s="7"/>
      <c r="BV1136" s="7"/>
      <c r="BW1136" s="7"/>
      <c r="BX1136" s="7"/>
      <c r="BY1136" s="7"/>
      <c r="BZ1136" s="7"/>
      <c r="CA1136" s="7"/>
      <c r="CB1136" s="7"/>
      <c r="CC1136" s="7"/>
      <c r="CD1136" s="7"/>
      <c r="CE1136" s="7"/>
      <c r="CF1136" s="7"/>
      <c r="CG1136" s="7"/>
      <c r="CH1136" s="7"/>
      <c r="CI1136" s="7"/>
      <c r="CJ1136" s="7"/>
      <c r="CK1136" s="7"/>
      <c r="CL1136" s="7"/>
      <c r="CM1136" s="7"/>
      <c r="CN1136" s="7"/>
      <c r="CO1136" s="7"/>
      <c r="CP1136" s="7"/>
      <c r="CQ1136" s="7"/>
      <c r="CR1136" s="7"/>
      <c r="CS1136" s="7"/>
      <c r="CT1136" s="7"/>
      <c r="CU1136" s="7"/>
      <c r="CV1136" s="7"/>
      <c r="CW1136" s="7"/>
      <c r="CX1136" s="7"/>
      <c r="CY1136" s="7"/>
      <c r="CZ1136" s="7"/>
      <c r="DA1136" s="7"/>
      <c r="DB1136" s="7"/>
      <c r="DC1136" s="7"/>
      <c r="DD1136" s="7"/>
      <c r="DE1136" s="7"/>
      <c r="DF1136" s="7"/>
      <c r="DG1136" s="7"/>
      <c r="DH1136" s="7"/>
      <c r="DI1136" s="7"/>
      <c r="DJ1136" s="7"/>
      <c r="DK1136" s="7"/>
      <c r="DL1136" s="7"/>
      <c r="DM1136" s="7"/>
      <c r="DN1136" s="7"/>
      <c r="DO1136" s="7"/>
      <c r="DP1136" s="7"/>
      <c r="DQ1136" s="7"/>
      <c r="DR1136" s="7"/>
      <c r="DS1136" s="7"/>
      <c r="DT1136" s="7"/>
      <c r="DU1136" s="7"/>
      <c r="DV1136" s="7"/>
      <c r="DW1136" s="7"/>
      <c r="DX1136" s="7"/>
      <c r="DY1136" s="7"/>
      <c r="DZ1136" s="7"/>
      <c r="EA1136" s="7"/>
      <c r="EB1136" s="7"/>
      <c r="EC1136" s="7"/>
      <c r="ED1136" s="7"/>
      <c r="EE1136" s="7"/>
      <c r="EF1136" s="7"/>
      <c r="EG1136" s="7"/>
      <c r="EH1136" s="7"/>
      <c r="EI1136" s="7"/>
      <c r="EJ1136" s="7"/>
      <c r="EK1136" s="7"/>
      <c r="EL1136" s="7"/>
      <c r="EM1136" s="7"/>
      <c r="EN1136" s="7"/>
      <c r="EO1136" s="7"/>
      <c r="EP1136" s="7"/>
      <c r="EQ1136" s="7"/>
      <c r="ER1136" s="7"/>
      <c r="ES1136" s="7"/>
      <c r="ET1136" s="7"/>
      <c r="EU1136" s="7"/>
      <c r="EV1136" s="7"/>
      <c r="EW1136" s="7"/>
      <c r="EX1136" s="7"/>
      <c r="EY1136" s="7"/>
      <c r="EZ1136" s="7"/>
      <c r="FA1136" s="7"/>
      <c r="FB1136" s="7"/>
      <c r="FC1136" s="7"/>
      <c r="FD1136" s="7"/>
      <c r="FE1136" s="7"/>
      <c r="FF1136" s="7"/>
      <c r="FG1136" s="7"/>
      <c r="FH1136" s="7"/>
      <c r="FI1136" s="7"/>
      <c r="FJ1136" s="7"/>
      <c r="FK1136" s="7"/>
      <c r="FL1136" s="7"/>
      <c r="FM1136" s="7"/>
      <c r="FN1136" s="7"/>
      <c r="FO1136" s="7"/>
      <c r="FP1136" s="7"/>
      <c r="FQ1136" s="7"/>
      <c r="FR1136" s="7"/>
      <c r="FS1136" s="7"/>
      <c r="FT1136" s="7"/>
      <c r="FU1136" s="7"/>
      <c r="FV1136" s="7"/>
      <c r="FW1136" s="7"/>
      <c r="FX1136" s="7"/>
      <c r="FY1136" s="7"/>
      <c r="FZ1136" s="7"/>
      <c r="GA1136" s="7"/>
      <c r="GB1136" s="7"/>
      <c r="GC1136" s="7"/>
      <c r="GD1136" s="7"/>
      <c r="GE1136" s="7"/>
      <c r="GF1136" s="7"/>
      <c r="GG1136" s="7"/>
      <c r="GH1136" s="7"/>
      <c r="GI1136" s="7"/>
      <c r="GJ1136" s="7"/>
      <c r="GK1136" s="7"/>
      <c r="GL1136" s="7"/>
      <c r="GM1136" s="7"/>
      <c r="GN1136" s="7"/>
      <c r="GO1136" s="7"/>
      <c r="GP1136" s="7"/>
      <c r="GQ1136" s="7"/>
      <c r="GR1136" s="7"/>
      <c r="GS1136" s="7"/>
      <c r="GT1136" s="7"/>
      <c r="GU1136" s="7"/>
      <c r="GV1136" s="7"/>
      <c r="GW1136" s="7"/>
      <c r="GX1136" s="7"/>
      <c r="GY1136" s="7"/>
      <c r="GZ1136" s="7"/>
      <c r="HA1136" s="7"/>
      <c r="HB1136" s="7"/>
      <c r="HC1136" s="7"/>
      <c r="HD1136" s="7"/>
      <c r="HE1136" s="7"/>
      <c r="HF1136" s="7"/>
      <c r="HG1136" s="7"/>
      <c r="HH1136" s="7"/>
      <c r="HI1136" s="7"/>
      <c r="HJ1136" s="7"/>
      <c r="HK1136" s="7"/>
      <c r="HL1136" s="7"/>
      <c r="HM1136" s="7"/>
      <c r="HN1136" s="7"/>
      <c r="HO1136" s="7"/>
      <c r="HP1136" s="7"/>
      <c r="HQ1136" s="7"/>
      <c r="HR1136" s="7"/>
      <c r="HS1136" s="7"/>
      <c r="HT1136" s="7"/>
      <c r="HU1136" s="7"/>
      <c r="HV1136" s="7"/>
      <c r="HW1136" s="7"/>
      <c r="HX1136" s="7"/>
      <c r="HY1136" s="7"/>
      <c r="HZ1136" s="7"/>
      <c r="IA1136" s="7"/>
      <c r="IB1136" s="7"/>
      <c r="IC1136" s="7"/>
      <c r="ID1136" s="7"/>
      <c r="IE1136" s="7"/>
      <c r="IF1136" s="7"/>
      <c r="IG1136" s="7"/>
      <c r="IH1136" s="7"/>
      <c r="II1136" s="7"/>
      <c r="IJ1136" s="7"/>
      <c r="IK1136" s="7"/>
      <c r="IL1136" s="7"/>
      <c r="IM1136" s="7"/>
      <c r="IN1136" s="7"/>
      <c r="IO1136" s="7"/>
      <c r="IP1136" s="7"/>
      <c r="IQ1136" s="7"/>
    </row>
    <row r="1137" spans="2:251">
      <c r="B1137" s="65"/>
      <c r="C1137" s="15"/>
      <c r="D1137" s="15"/>
      <c r="F1137" s="15"/>
      <c r="G1137" s="14"/>
      <c r="H1137" s="14"/>
      <c r="I1137" s="14"/>
      <c r="J1137" s="15"/>
      <c r="K1137" s="14"/>
      <c r="L1137" s="15"/>
      <c r="M1137" s="15"/>
      <c r="N1137" s="15"/>
      <c r="O1137" s="15"/>
      <c r="P1137" s="15"/>
      <c r="Q1137" s="14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6"/>
      <c r="AE1137" s="16"/>
      <c r="AF1137" s="11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4"/>
      <c r="AV1137" s="15"/>
      <c r="AW1137" s="15"/>
      <c r="AX1137" s="15"/>
      <c r="AY1137" s="15"/>
      <c r="AZ1137" s="15"/>
      <c r="BA1137" s="15"/>
      <c r="BB1137" s="15"/>
      <c r="BC1137" s="15"/>
      <c r="BD1137" s="14"/>
      <c r="BE1137" s="15"/>
      <c r="BF1137" s="15"/>
      <c r="BG1137" s="16"/>
      <c r="BH1137" s="15"/>
      <c r="BI1137" s="15"/>
      <c r="BJ1137" s="7"/>
      <c r="BK1137" s="7"/>
      <c r="BL1137" s="15"/>
      <c r="BM1137" s="7"/>
      <c r="BN1137" s="7"/>
      <c r="BO1137" s="7"/>
      <c r="BP1137" s="7"/>
      <c r="BQ1137" s="7"/>
      <c r="BR1137" s="7"/>
      <c r="BS1137" s="7"/>
      <c r="BT1137" s="7"/>
      <c r="BU1137" s="7"/>
      <c r="BV1137" s="7"/>
      <c r="BW1137" s="7"/>
      <c r="BX1137" s="7"/>
      <c r="BY1137" s="7"/>
      <c r="BZ1137" s="7"/>
      <c r="CA1137" s="7"/>
      <c r="CB1137" s="7"/>
      <c r="CC1137" s="7"/>
      <c r="CD1137" s="7"/>
      <c r="CE1137" s="7"/>
      <c r="CF1137" s="7"/>
      <c r="CG1137" s="7"/>
      <c r="CH1137" s="7"/>
      <c r="CI1137" s="7"/>
      <c r="CJ1137" s="7"/>
      <c r="CK1137" s="7"/>
      <c r="CL1137" s="7"/>
      <c r="CM1137" s="7"/>
      <c r="CN1137" s="7"/>
      <c r="CO1137" s="7"/>
      <c r="CP1137" s="7"/>
      <c r="CQ1137" s="7"/>
      <c r="CR1137" s="7"/>
      <c r="CS1137" s="7"/>
      <c r="CT1137" s="7"/>
      <c r="CU1137" s="7"/>
      <c r="CV1137" s="7"/>
      <c r="CW1137" s="7"/>
      <c r="CX1137" s="7"/>
      <c r="CY1137" s="7"/>
      <c r="CZ1137" s="7"/>
      <c r="DA1137" s="7"/>
      <c r="DB1137" s="7"/>
      <c r="DC1137" s="7"/>
      <c r="DD1137" s="7"/>
      <c r="DE1137" s="7"/>
      <c r="DF1137" s="7"/>
      <c r="DG1137" s="7"/>
      <c r="DH1137" s="7"/>
      <c r="DI1137" s="7"/>
      <c r="DJ1137" s="7"/>
      <c r="DK1137" s="7"/>
      <c r="DL1137" s="7"/>
      <c r="DM1137" s="7"/>
      <c r="DN1137" s="7"/>
      <c r="DO1137" s="7"/>
      <c r="DP1137" s="7"/>
      <c r="DQ1137" s="7"/>
      <c r="DR1137" s="7"/>
      <c r="DS1137" s="7"/>
      <c r="DT1137" s="7"/>
      <c r="DU1137" s="7"/>
      <c r="DV1137" s="7"/>
      <c r="DW1137" s="7"/>
      <c r="DX1137" s="7"/>
      <c r="DY1137" s="7"/>
      <c r="DZ1137" s="7"/>
      <c r="EA1137" s="7"/>
      <c r="EB1137" s="7"/>
      <c r="EC1137" s="7"/>
      <c r="ED1137" s="7"/>
      <c r="EE1137" s="7"/>
      <c r="EF1137" s="7"/>
      <c r="EG1137" s="7"/>
      <c r="EH1137" s="7"/>
      <c r="EI1137" s="7"/>
      <c r="EJ1137" s="7"/>
      <c r="EK1137" s="7"/>
      <c r="EL1137" s="7"/>
      <c r="EM1137" s="7"/>
      <c r="EN1137" s="7"/>
      <c r="EO1137" s="7"/>
      <c r="EP1137" s="7"/>
      <c r="EQ1137" s="7"/>
      <c r="ER1137" s="7"/>
      <c r="ES1137" s="7"/>
      <c r="ET1137" s="7"/>
      <c r="EU1137" s="7"/>
      <c r="EV1137" s="7"/>
      <c r="EW1137" s="7"/>
      <c r="EX1137" s="7"/>
      <c r="EY1137" s="7"/>
      <c r="EZ1137" s="7"/>
      <c r="FA1137" s="7"/>
      <c r="FB1137" s="7"/>
      <c r="FC1137" s="7"/>
      <c r="FD1137" s="7"/>
      <c r="FE1137" s="7"/>
      <c r="FF1137" s="7"/>
      <c r="FG1137" s="7"/>
      <c r="FH1137" s="7"/>
      <c r="FI1137" s="7"/>
      <c r="FJ1137" s="7"/>
      <c r="FK1137" s="7"/>
      <c r="FL1137" s="7"/>
      <c r="FM1137" s="7"/>
      <c r="FN1137" s="7"/>
      <c r="FO1137" s="7"/>
      <c r="FP1137" s="7"/>
      <c r="FQ1137" s="7"/>
      <c r="FR1137" s="7"/>
      <c r="FS1137" s="7"/>
      <c r="FT1137" s="7"/>
      <c r="FU1137" s="7"/>
      <c r="FV1137" s="7"/>
      <c r="FW1137" s="7"/>
      <c r="FX1137" s="7"/>
      <c r="FY1137" s="7"/>
      <c r="FZ1137" s="7"/>
      <c r="GA1137" s="7"/>
      <c r="GB1137" s="7"/>
      <c r="GC1137" s="7"/>
      <c r="GD1137" s="7"/>
      <c r="GE1137" s="7"/>
      <c r="GF1137" s="7"/>
      <c r="GG1137" s="7"/>
      <c r="GH1137" s="7"/>
      <c r="GI1137" s="7"/>
      <c r="GJ1137" s="7"/>
      <c r="GK1137" s="7"/>
      <c r="GL1137" s="7"/>
      <c r="GM1137" s="7"/>
      <c r="GN1137" s="7"/>
      <c r="GO1137" s="7"/>
      <c r="GP1137" s="7"/>
      <c r="GQ1137" s="7"/>
      <c r="GR1137" s="7"/>
      <c r="GS1137" s="7"/>
      <c r="GT1137" s="7"/>
      <c r="GU1137" s="7"/>
      <c r="GV1137" s="7"/>
      <c r="GW1137" s="7"/>
      <c r="GX1137" s="7"/>
      <c r="GY1137" s="7"/>
      <c r="GZ1137" s="7"/>
      <c r="HA1137" s="7"/>
      <c r="HB1137" s="7"/>
      <c r="HC1137" s="7"/>
      <c r="HD1137" s="7"/>
      <c r="HE1137" s="7"/>
      <c r="HF1137" s="7"/>
      <c r="HG1137" s="7"/>
      <c r="HH1137" s="7"/>
      <c r="HI1137" s="7"/>
      <c r="HJ1137" s="7"/>
      <c r="HK1137" s="7"/>
      <c r="HL1137" s="7"/>
      <c r="HM1137" s="7"/>
      <c r="HN1137" s="7"/>
      <c r="HO1137" s="7"/>
      <c r="HP1137" s="7"/>
      <c r="HQ1137" s="7"/>
      <c r="HR1137" s="7"/>
      <c r="HS1137" s="7"/>
      <c r="HT1137" s="7"/>
      <c r="HU1137" s="7"/>
      <c r="HV1137" s="7"/>
      <c r="HW1137" s="7"/>
      <c r="HX1137" s="7"/>
      <c r="HY1137" s="7"/>
      <c r="HZ1137" s="7"/>
      <c r="IA1137" s="7"/>
      <c r="IB1137" s="7"/>
      <c r="IC1137" s="7"/>
      <c r="ID1137" s="7"/>
      <c r="IE1137" s="7"/>
      <c r="IF1137" s="7"/>
      <c r="IG1137" s="7"/>
      <c r="IH1137" s="7"/>
      <c r="II1137" s="7"/>
      <c r="IJ1137" s="7"/>
      <c r="IK1137" s="7"/>
      <c r="IL1137" s="7"/>
      <c r="IM1137" s="7"/>
      <c r="IN1137" s="7"/>
      <c r="IO1137" s="7"/>
      <c r="IP1137" s="7"/>
      <c r="IQ1137" s="7"/>
    </row>
    <row r="1138" spans="2:251">
      <c r="B1138" s="65"/>
      <c r="C1138" s="15"/>
      <c r="D1138" s="15"/>
      <c r="F1138" s="15"/>
      <c r="G1138" s="14"/>
      <c r="H1138" s="14"/>
      <c r="I1138" s="14"/>
      <c r="J1138" s="15"/>
      <c r="K1138" s="14"/>
      <c r="L1138" s="15"/>
      <c r="M1138" s="15"/>
      <c r="N1138" s="15"/>
      <c r="O1138" s="15"/>
      <c r="P1138" s="15"/>
      <c r="Q1138" s="14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6"/>
      <c r="AE1138" s="16"/>
      <c r="AF1138" s="11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4"/>
      <c r="AV1138" s="15"/>
      <c r="AW1138" s="15"/>
      <c r="AX1138" s="15"/>
      <c r="AY1138" s="15"/>
      <c r="AZ1138" s="15"/>
      <c r="BA1138" s="15"/>
      <c r="BB1138" s="15"/>
      <c r="BC1138" s="15"/>
      <c r="BD1138" s="14"/>
      <c r="BE1138" s="15"/>
      <c r="BF1138" s="15"/>
      <c r="BG1138" s="16"/>
      <c r="BH1138" s="15"/>
      <c r="BI1138" s="15"/>
      <c r="BJ1138" s="7"/>
      <c r="BK1138" s="7"/>
      <c r="BL1138" s="15"/>
      <c r="BM1138" s="7"/>
      <c r="BN1138" s="7"/>
      <c r="BO1138" s="7"/>
      <c r="BP1138" s="7"/>
      <c r="BQ1138" s="7"/>
      <c r="BR1138" s="7"/>
      <c r="BS1138" s="7"/>
      <c r="BT1138" s="7"/>
      <c r="BU1138" s="7"/>
      <c r="BV1138" s="7"/>
      <c r="BW1138" s="7"/>
      <c r="BX1138" s="7"/>
      <c r="BY1138" s="7"/>
      <c r="BZ1138" s="7"/>
      <c r="CA1138" s="7"/>
      <c r="CB1138" s="7"/>
      <c r="CC1138" s="7"/>
      <c r="CD1138" s="7"/>
      <c r="CE1138" s="7"/>
      <c r="CF1138" s="7"/>
      <c r="CG1138" s="7"/>
      <c r="CH1138" s="7"/>
      <c r="CI1138" s="7"/>
      <c r="CJ1138" s="7"/>
      <c r="CK1138" s="7"/>
      <c r="CL1138" s="7"/>
      <c r="CM1138" s="7"/>
      <c r="CN1138" s="7"/>
      <c r="CO1138" s="7"/>
      <c r="CP1138" s="7"/>
      <c r="CQ1138" s="7"/>
      <c r="CR1138" s="7"/>
      <c r="CS1138" s="7"/>
      <c r="CT1138" s="7"/>
      <c r="CU1138" s="7"/>
      <c r="CV1138" s="7"/>
      <c r="CW1138" s="7"/>
      <c r="CX1138" s="7"/>
      <c r="CY1138" s="7"/>
      <c r="CZ1138" s="7"/>
      <c r="DA1138" s="7"/>
      <c r="DB1138" s="7"/>
      <c r="DC1138" s="7"/>
      <c r="DD1138" s="7"/>
      <c r="DE1138" s="7"/>
      <c r="DF1138" s="7"/>
      <c r="DG1138" s="7"/>
      <c r="DH1138" s="7"/>
      <c r="DI1138" s="7"/>
      <c r="DJ1138" s="7"/>
      <c r="DK1138" s="7"/>
      <c r="DL1138" s="7"/>
      <c r="DM1138" s="7"/>
      <c r="DN1138" s="7"/>
      <c r="DO1138" s="7"/>
      <c r="DP1138" s="7"/>
      <c r="DQ1138" s="7"/>
      <c r="DR1138" s="7"/>
      <c r="DS1138" s="7"/>
      <c r="DT1138" s="7"/>
      <c r="DU1138" s="7"/>
      <c r="DV1138" s="7"/>
      <c r="DW1138" s="7"/>
      <c r="DX1138" s="7"/>
      <c r="DY1138" s="7"/>
      <c r="DZ1138" s="7"/>
      <c r="EA1138" s="7"/>
      <c r="EB1138" s="7"/>
      <c r="EC1138" s="7"/>
      <c r="ED1138" s="7"/>
      <c r="EE1138" s="7"/>
      <c r="EF1138" s="7"/>
      <c r="EG1138" s="7"/>
      <c r="EH1138" s="7"/>
      <c r="EI1138" s="7"/>
      <c r="EJ1138" s="7"/>
      <c r="EK1138" s="7"/>
      <c r="EL1138" s="7"/>
      <c r="EM1138" s="7"/>
      <c r="EN1138" s="7"/>
      <c r="EO1138" s="7"/>
      <c r="EP1138" s="7"/>
      <c r="EQ1138" s="7"/>
      <c r="ER1138" s="7"/>
      <c r="ES1138" s="7"/>
      <c r="ET1138" s="7"/>
      <c r="EU1138" s="7"/>
      <c r="EV1138" s="7"/>
      <c r="EW1138" s="7"/>
      <c r="EX1138" s="7"/>
      <c r="EY1138" s="7"/>
      <c r="EZ1138" s="7"/>
      <c r="FA1138" s="7"/>
      <c r="FB1138" s="7"/>
      <c r="FC1138" s="7"/>
      <c r="FD1138" s="7"/>
      <c r="FE1138" s="7"/>
      <c r="FF1138" s="7"/>
      <c r="FG1138" s="7"/>
      <c r="FH1138" s="7"/>
      <c r="FI1138" s="7"/>
      <c r="FJ1138" s="7"/>
      <c r="FK1138" s="7"/>
      <c r="FL1138" s="7"/>
      <c r="FM1138" s="7"/>
      <c r="FN1138" s="7"/>
      <c r="FO1138" s="7"/>
      <c r="FP1138" s="7"/>
      <c r="FQ1138" s="7"/>
      <c r="FR1138" s="7"/>
      <c r="FS1138" s="7"/>
      <c r="FT1138" s="7"/>
      <c r="FU1138" s="7"/>
      <c r="FV1138" s="7"/>
      <c r="FW1138" s="7"/>
      <c r="FX1138" s="7"/>
      <c r="FY1138" s="7"/>
      <c r="FZ1138" s="7"/>
      <c r="GA1138" s="7"/>
      <c r="GB1138" s="7"/>
      <c r="GC1138" s="7"/>
      <c r="GD1138" s="7"/>
      <c r="GE1138" s="7"/>
      <c r="GF1138" s="7"/>
      <c r="GG1138" s="7"/>
      <c r="GH1138" s="7"/>
      <c r="GI1138" s="7"/>
      <c r="GJ1138" s="7"/>
      <c r="GK1138" s="7"/>
      <c r="GL1138" s="7"/>
      <c r="GM1138" s="7"/>
      <c r="GN1138" s="7"/>
      <c r="GO1138" s="7"/>
      <c r="GP1138" s="7"/>
      <c r="GQ1138" s="7"/>
      <c r="GR1138" s="7"/>
      <c r="GS1138" s="7"/>
      <c r="GT1138" s="7"/>
      <c r="GU1138" s="7"/>
      <c r="GV1138" s="7"/>
      <c r="GW1138" s="7"/>
      <c r="GX1138" s="7"/>
      <c r="GY1138" s="7"/>
      <c r="GZ1138" s="7"/>
      <c r="HA1138" s="7"/>
      <c r="HB1138" s="7"/>
      <c r="HC1138" s="7"/>
      <c r="HD1138" s="7"/>
      <c r="HE1138" s="7"/>
      <c r="HF1138" s="7"/>
      <c r="HG1138" s="7"/>
      <c r="HH1138" s="7"/>
      <c r="HI1138" s="7"/>
      <c r="HJ1138" s="7"/>
      <c r="HK1138" s="7"/>
      <c r="HL1138" s="7"/>
      <c r="HM1138" s="7"/>
      <c r="HN1138" s="7"/>
      <c r="HO1138" s="7"/>
      <c r="HP1138" s="7"/>
      <c r="HQ1138" s="7"/>
      <c r="HR1138" s="7"/>
      <c r="HS1138" s="7"/>
      <c r="HT1138" s="7"/>
      <c r="HU1138" s="7"/>
      <c r="HV1138" s="7"/>
      <c r="HW1138" s="7"/>
      <c r="HX1138" s="7"/>
      <c r="HY1138" s="7"/>
      <c r="HZ1138" s="7"/>
      <c r="IA1138" s="7"/>
      <c r="IB1138" s="7"/>
      <c r="IC1138" s="7"/>
      <c r="ID1138" s="7"/>
      <c r="IE1138" s="7"/>
      <c r="IF1138" s="7"/>
      <c r="IG1138" s="7"/>
      <c r="IH1138" s="7"/>
      <c r="II1138" s="7"/>
      <c r="IJ1138" s="7"/>
      <c r="IK1138" s="7"/>
      <c r="IL1138" s="7"/>
      <c r="IM1138" s="7"/>
      <c r="IN1138" s="7"/>
      <c r="IO1138" s="7"/>
      <c r="IP1138" s="7"/>
      <c r="IQ1138" s="7"/>
    </row>
    <row r="1139" spans="2:251">
      <c r="B1139" s="65"/>
      <c r="C1139" s="15"/>
      <c r="D1139" s="15"/>
      <c r="F1139" s="15"/>
      <c r="G1139" s="14"/>
      <c r="H1139" s="14"/>
      <c r="I1139" s="14"/>
      <c r="J1139" s="15"/>
      <c r="K1139" s="14"/>
      <c r="L1139" s="15"/>
      <c r="M1139" s="15"/>
      <c r="N1139" s="15"/>
      <c r="O1139" s="15"/>
      <c r="P1139" s="15"/>
      <c r="Q1139" s="14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6"/>
      <c r="AE1139" s="16"/>
      <c r="AF1139" s="11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4"/>
      <c r="AV1139" s="15"/>
      <c r="AW1139" s="15"/>
      <c r="AX1139" s="15"/>
      <c r="AY1139" s="15"/>
      <c r="AZ1139" s="15"/>
      <c r="BA1139" s="15"/>
      <c r="BB1139" s="15"/>
      <c r="BC1139" s="15"/>
      <c r="BD1139" s="14"/>
      <c r="BE1139" s="15"/>
      <c r="BF1139" s="15"/>
      <c r="BG1139" s="15"/>
      <c r="BH1139" s="15"/>
      <c r="BI1139" s="15"/>
      <c r="BJ1139" s="7"/>
      <c r="BK1139" s="7"/>
      <c r="BL1139" s="15"/>
      <c r="BM1139" s="7"/>
      <c r="BN1139" s="7"/>
      <c r="BO1139" s="7"/>
      <c r="BP1139" s="7"/>
      <c r="BQ1139" s="7"/>
      <c r="BR1139" s="7"/>
      <c r="BS1139" s="7"/>
      <c r="BT1139" s="7"/>
      <c r="BU1139" s="7"/>
      <c r="BV1139" s="7"/>
      <c r="BW1139" s="7"/>
      <c r="BX1139" s="7"/>
      <c r="BY1139" s="7"/>
      <c r="BZ1139" s="7"/>
      <c r="CA1139" s="7"/>
      <c r="CB1139" s="7"/>
      <c r="CC1139" s="7"/>
      <c r="CD1139" s="7"/>
      <c r="CE1139" s="7"/>
      <c r="CF1139" s="7"/>
      <c r="CG1139" s="7"/>
      <c r="CH1139" s="7"/>
      <c r="CI1139" s="7"/>
      <c r="CJ1139" s="7"/>
      <c r="CK1139" s="7"/>
      <c r="CL1139" s="7"/>
      <c r="CM1139" s="7"/>
      <c r="CN1139" s="7"/>
      <c r="CO1139" s="7"/>
      <c r="CP1139" s="7"/>
      <c r="CQ1139" s="7"/>
      <c r="CR1139" s="7"/>
      <c r="CS1139" s="7"/>
      <c r="CT1139" s="7"/>
      <c r="CU1139" s="7"/>
      <c r="CV1139" s="7"/>
      <c r="CW1139" s="7"/>
      <c r="CX1139" s="7"/>
      <c r="CY1139" s="7"/>
      <c r="CZ1139" s="7"/>
      <c r="DA1139" s="7"/>
      <c r="DB1139" s="7"/>
      <c r="DC1139" s="7"/>
      <c r="DD1139" s="7"/>
      <c r="DE1139" s="7"/>
      <c r="DF1139" s="7"/>
      <c r="DG1139" s="7"/>
      <c r="DH1139" s="7"/>
      <c r="DI1139" s="7"/>
      <c r="DJ1139" s="7"/>
      <c r="DK1139" s="7"/>
      <c r="DL1139" s="7"/>
      <c r="DM1139" s="7"/>
      <c r="DN1139" s="7"/>
      <c r="DO1139" s="7"/>
      <c r="DP1139" s="7"/>
      <c r="DQ1139" s="7"/>
      <c r="DR1139" s="7"/>
      <c r="DS1139" s="7"/>
      <c r="DT1139" s="7"/>
      <c r="DU1139" s="7"/>
      <c r="DV1139" s="7"/>
      <c r="DW1139" s="7"/>
      <c r="DX1139" s="7"/>
      <c r="DY1139" s="7"/>
      <c r="DZ1139" s="7"/>
      <c r="EA1139" s="7"/>
      <c r="EB1139" s="7"/>
      <c r="EC1139" s="7"/>
      <c r="ED1139" s="7"/>
      <c r="EE1139" s="7"/>
      <c r="EF1139" s="7"/>
      <c r="EG1139" s="7"/>
      <c r="EH1139" s="7"/>
      <c r="EI1139" s="7"/>
      <c r="EJ1139" s="7"/>
      <c r="EK1139" s="7"/>
      <c r="EL1139" s="7"/>
      <c r="EM1139" s="7"/>
      <c r="EN1139" s="7"/>
      <c r="EO1139" s="7"/>
      <c r="EP1139" s="7"/>
      <c r="EQ1139" s="7"/>
      <c r="ER1139" s="7"/>
      <c r="ES1139" s="7"/>
      <c r="ET1139" s="7"/>
      <c r="EU1139" s="7"/>
      <c r="EV1139" s="7"/>
      <c r="EW1139" s="7"/>
      <c r="EX1139" s="7"/>
      <c r="EY1139" s="7"/>
      <c r="EZ1139" s="7"/>
      <c r="FA1139" s="7"/>
      <c r="FB1139" s="7"/>
      <c r="FC1139" s="7"/>
      <c r="FD1139" s="7"/>
      <c r="FE1139" s="7"/>
      <c r="FF1139" s="7"/>
      <c r="FG1139" s="7"/>
      <c r="FH1139" s="7"/>
      <c r="FI1139" s="7"/>
      <c r="FJ1139" s="7"/>
      <c r="FK1139" s="7"/>
      <c r="FL1139" s="7"/>
      <c r="FM1139" s="7"/>
      <c r="FN1139" s="7"/>
      <c r="FO1139" s="7"/>
      <c r="FP1139" s="7"/>
      <c r="FQ1139" s="7"/>
      <c r="FR1139" s="7"/>
      <c r="FS1139" s="7"/>
      <c r="FT1139" s="7"/>
      <c r="FU1139" s="7"/>
      <c r="FV1139" s="7"/>
      <c r="FW1139" s="7"/>
      <c r="FX1139" s="7"/>
      <c r="FY1139" s="7"/>
      <c r="FZ1139" s="7"/>
      <c r="GA1139" s="7"/>
      <c r="GB1139" s="7"/>
      <c r="GC1139" s="7"/>
      <c r="GD1139" s="7"/>
      <c r="GE1139" s="7"/>
      <c r="GF1139" s="7"/>
      <c r="GG1139" s="7"/>
      <c r="GH1139" s="7"/>
      <c r="GI1139" s="7"/>
      <c r="GJ1139" s="7"/>
      <c r="GK1139" s="7"/>
      <c r="GL1139" s="7"/>
      <c r="GM1139" s="7"/>
      <c r="GN1139" s="7"/>
      <c r="GO1139" s="7"/>
      <c r="GP1139" s="7"/>
      <c r="GQ1139" s="7"/>
      <c r="GR1139" s="7"/>
      <c r="GS1139" s="7"/>
      <c r="GT1139" s="7"/>
      <c r="GU1139" s="7"/>
      <c r="GV1139" s="7"/>
      <c r="GW1139" s="7"/>
      <c r="GX1139" s="7"/>
      <c r="GY1139" s="7"/>
      <c r="GZ1139" s="7"/>
      <c r="HA1139" s="7"/>
      <c r="HB1139" s="7"/>
      <c r="HC1139" s="7"/>
      <c r="HD1139" s="7"/>
      <c r="HE1139" s="7"/>
      <c r="HF1139" s="7"/>
      <c r="HG1139" s="7"/>
      <c r="HH1139" s="7"/>
      <c r="HI1139" s="7"/>
      <c r="HJ1139" s="7"/>
      <c r="HK1139" s="7"/>
      <c r="HL1139" s="7"/>
      <c r="HM1139" s="7"/>
      <c r="HN1139" s="7"/>
      <c r="HO1139" s="7"/>
      <c r="HP1139" s="7"/>
      <c r="HQ1139" s="7"/>
      <c r="HR1139" s="7"/>
      <c r="HS1139" s="7"/>
      <c r="HT1139" s="7"/>
      <c r="HU1139" s="7"/>
      <c r="HV1139" s="7"/>
      <c r="HW1139" s="7"/>
      <c r="HX1139" s="7"/>
      <c r="HY1139" s="7"/>
      <c r="HZ1139" s="7"/>
      <c r="IA1139" s="7"/>
      <c r="IB1139" s="7"/>
      <c r="IC1139" s="7"/>
      <c r="ID1139" s="7"/>
      <c r="IE1139" s="7"/>
      <c r="IF1139" s="7"/>
      <c r="IG1139" s="7"/>
      <c r="IH1139" s="7"/>
      <c r="II1139" s="7"/>
      <c r="IJ1139" s="7"/>
      <c r="IK1139" s="7"/>
      <c r="IL1139" s="7"/>
      <c r="IM1139" s="7"/>
      <c r="IN1139" s="7"/>
      <c r="IO1139" s="7"/>
      <c r="IP1139" s="7"/>
      <c r="IQ1139" s="7"/>
    </row>
    <row r="1140" spans="2:251">
      <c r="B1140" s="65"/>
      <c r="C1140" s="15"/>
      <c r="D1140" s="15"/>
      <c r="F1140" s="15"/>
      <c r="G1140" s="14"/>
      <c r="H1140" s="14"/>
      <c r="I1140" s="14"/>
      <c r="J1140" s="15"/>
      <c r="K1140" s="14"/>
      <c r="L1140" s="15"/>
      <c r="M1140" s="15"/>
      <c r="N1140" s="15"/>
      <c r="O1140" s="15"/>
      <c r="P1140" s="15"/>
      <c r="Q1140" s="14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6"/>
      <c r="AE1140" s="16"/>
      <c r="AF1140" s="11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4"/>
      <c r="AV1140" s="15"/>
      <c r="AW1140" s="15"/>
      <c r="AX1140" s="15"/>
      <c r="AY1140" s="15"/>
      <c r="AZ1140" s="15"/>
      <c r="BA1140" s="15"/>
      <c r="BB1140" s="15"/>
      <c r="BC1140" s="15"/>
      <c r="BD1140" s="14"/>
      <c r="BE1140" s="15"/>
      <c r="BF1140" s="15"/>
      <c r="BG1140" s="16"/>
      <c r="BH1140" s="15"/>
      <c r="BI1140" s="15"/>
      <c r="BJ1140" s="7"/>
      <c r="BK1140" s="7"/>
      <c r="BL1140" s="15"/>
      <c r="BM1140" s="7"/>
      <c r="BN1140" s="7"/>
      <c r="BO1140" s="7"/>
      <c r="BP1140" s="7"/>
      <c r="BQ1140" s="7"/>
      <c r="BR1140" s="7"/>
      <c r="BS1140" s="7"/>
      <c r="BT1140" s="7"/>
      <c r="BU1140" s="7"/>
      <c r="BV1140" s="7"/>
      <c r="BW1140" s="7"/>
      <c r="BX1140" s="7"/>
      <c r="BY1140" s="7"/>
      <c r="BZ1140" s="7"/>
      <c r="CA1140" s="7"/>
      <c r="CB1140" s="7"/>
      <c r="CC1140" s="7"/>
      <c r="CD1140" s="7"/>
      <c r="CE1140" s="7"/>
      <c r="CF1140" s="7"/>
      <c r="CG1140" s="7"/>
      <c r="CH1140" s="7"/>
      <c r="CI1140" s="7"/>
      <c r="CJ1140" s="7"/>
      <c r="CK1140" s="7"/>
      <c r="CL1140" s="7"/>
      <c r="CM1140" s="7"/>
      <c r="CN1140" s="7"/>
      <c r="CO1140" s="7"/>
      <c r="CP1140" s="7"/>
      <c r="CQ1140" s="7"/>
      <c r="CR1140" s="7"/>
      <c r="CS1140" s="7"/>
      <c r="CT1140" s="7"/>
      <c r="CU1140" s="7"/>
      <c r="CV1140" s="7"/>
      <c r="CW1140" s="7"/>
      <c r="CX1140" s="7"/>
      <c r="CY1140" s="7"/>
      <c r="CZ1140" s="7"/>
      <c r="DA1140" s="7"/>
      <c r="DB1140" s="7"/>
      <c r="DC1140" s="7"/>
      <c r="DD1140" s="7"/>
      <c r="DE1140" s="7"/>
      <c r="DF1140" s="7"/>
      <c r="DG1140" s="7"/>
      <c r="DH1140" s="7"/>
      <c r="DI1140" s="7"/>
      <c r="DJ1140" s="7"/>
      <c r="DK1140" s="7"/>
      <c r="DL1140" s="7"/>
      <c r="DM1140" s="7"/>
      <c r="DN1140" s="7"/>
      <c r="DO1140" s="7"/>
      <c r="DP1140" s="7"/>
      <c r="DQ1140" s="7"/>
      <c r="DR1140" s="7"/>
      <c r="DS1140" s="7"/>
      <c r="DT1140" s="7"/>
      <c r="DU1140" s="7"/>
      <c r="DV1140" s="7"/>
      <c r="DW1140" s="7"/>
      <c r="DX1140" s="7"/>
      <c r="DY1140" s="7"/>
      <c r="DZ1140" s="7"/>
      <c r="EA1140" s="7"/>
      <c r="EB1140" s="7"/>
      <c r="EC1140" s="7"/>
      <c r="ED1140" s="7"/>
      <c r="EE1140" s="7"/>
      <c r="EF1140" s="7"/>
      <c r="EG1140" s="7"/>
      <c r="EH1140" s="7"/>
      <c r="EI1140" s="7"/>
      <c r="EJ1140" s="7"/>
      <c r="EK1140" s="7"/>
      <c r="EL1140" s="7"/>
      <c r="EM1140" s="7"/>
      <c r="EN1140" s="7"/>
      <c r="EO1140" s="7"/>
      <c r="EP1140" s="7"/>
      <c r="EQ1140" s="7"/>
      <c r="ER1140" s="7"/>
      <c r="ES1140" s="7"/>
      <c r="ET1140" s="7"/>
      <c r="EU1140" s="7"/>
      <c r="EV1140" s="7"/>
      <c r="EW1140" s="7"/>
      <c r="EX1140" s="7"/>
      <c r="EY1140" s="7"/>
      <c r="EZ1140" s="7"/>
      <c r="FA1140" s="7"/>
      <c r="FB1140" s="7"/>
      <c r="FC1140" s="7"/>
      <c r="FD1140" s="7"/>
      <c r="FE1140" s="7"/>
      <c r="FF1140" s="7"/>
      <c r="FG1140" s="7"/>
      <c r="FH1140" s="7"/>
      <c r="FI1140" s="7"/>
      <c r="FJ1140" s="7"/>
      <c r="FK1140" s="7"/>
      <c r="FL1140" s="7"/>
      <c r="FM1140" s="7"/>
      <c r="FN1140" s="7"/>
      <c r="FO1140" s="7"/>
      <c r="FP1140" s="7"/>
      <c r="FQ1140" s="7"/>
      <c r="FR1140" s="7"/>
      <c r="FS1140" s="7"/>
      <c r="FT1140" s="7"/>
      <c r="FU1140" s="7"/>
      <c r="FV1140" s="7"/>
      <c r="FW1140" s="7"/>
      <c r="FX1140" s="7"/>
      <c r="FY1140" s="7"/>
      <c r="FZ1140" s="7"/>
      <c r="GA1140" s="7"/>
      <c r="GB1140" s="7"/>
      <c r="GC1140" s="7"/>
      <c r="GD1140" s="7"/>
      <c r="GE1140" s="7"/>
      <c r="GF1140" s="7"/>
      <c r="GG1140" s="7"/>
      <c r="GH1140" s="7"/>
      <c r="GI1140" s="7"/>
      <c r="GJ1140" s="7"/>
      <c r="GK1140" s="7"/>
      <c r="GL1140" s="7"/>
      <c r="GM1140" s="7"/>
      <c r="GN1140" s="7"/>
      <c r="GO1140" s="7"/>
      <c r="GP1140" s="7"/>
      <c r="GQ1140" s="7"/>
      <c r="GR1140" s="7"/>
      <c r="GS1140" s="7"/>
      <c r="GT1140" s="7"/>
      <c r="GU1140" s="7"/>
      <c r="GV1140" s="7"/>
      <c r="GW1140" s="7"/>
      <c r="GX1140" s="7"/>
      <c r="GY1140" s="7"/>
      <c r="GZ1140" s="7"/>
      <c r="HA1140" s="7"/>
      <c r="HB1140" s="7"/>
      <c r="HC1140" s="7"/>
      <c r="HD1140" s="7"/>
      <c r="HE1140" s="7"/>
      <c r="HF1140" s="7"/>
      <c r="HG1140" s="7"/>
      <c r="HH1140" s="7"/>
      <c r="HI1140" s="7"/>
      <c r="HJ1140" s="7"/>
      <c r="HK1140" s="7"/>
      <c r="HL1140" s="7"/>
      <c r="HM1140" s="7"/>
      <c r="HN1140" s="7"/>
      <c r="HO1140" s="7"/>
      <c r="HP1140" s="7"/>
      <c r="HQ1140" s="7"/>
      <c r="HR1140" s="7"/>
      <c r="HS1140" s="7"/>
      <c r="HT1140" s="7"/>
      <c r="HU1140" s="7"/>
      <c r="HV1140" s="7"/>
      <c r="HW1140" s="7"/>
      <c r="HX1140" s="7"/>
      <c r="HY1140" s="7"/>
      <c r="HZ1140" s="7"/>
      <c r="IA1140" s="7"/>
      <c r="IB1140" s="7"/>
      <c r="IC1140" s="7"/>
      <c r="ID1140" s="7"/>
      <c r="IE1140" s="7"/>
      <c r="IF1140" s="7"/>
      <c r="IG1140" s="7"/>
      <c r="IH1140" s="7"/>
      <c r="II1140" s="7"/>
      <c r="IJ1140" s="7"/>
      <c r="IK1140" s="7"/>
      <c r="IL1140" s="7"/>
      <c r="IM1140" s="7"/>
      <c r="IN1140" s="7"/>
      <c r="IO1140" s="7"/>
      <c r="IP1140" s="7"/>
      <c r="IQ1140" s="7"/>
    </row>
    <row r="1141" spans="2:251">
      <c r="B1141" s="65"/>
      <c r="C1141" s="15"/>
      <c r="D1141" s="15"/>
      <c r="F1141" s="15"/>
      <c r="G1141" s="14"/>
      <c r="H1141" s="14"/>
      <c r="I1141" s="14"/>
      <c r="J1141" s="15"/>
      <c r="K1141" s="14"/>
      <c r="L1141" s="15"/>
      <c r="M1141" s="15"/>
      <c r="N1141" s="15"/>
      <c r="O1141" s="15"/>
      <c r="P1141" s="15"/>
      <c r="Q1141" s="14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6"/>
      <c r="AE1141" s="16"/>
      <c r="AF1141" s="11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4"/>
      <c r="AV1141" s="15"/>
      <c r="AW1141" s="15"/>
      <c r="AX1141" s="15"/>
      <c r="AY1141" s="15"/>
      <c r="AZ1141" s="15"/>
      <c r="BA1141" s="15"/>
      <c r="BB1141" s="15"/>
      <c r="BC1141" s="15"/>
      <c r="BD1141" s="14"/>
      <c r="BE1141" s="15"/>
      <c r="BF1141" s="15"/>
      <c r="BG1141" s="16"/>
      <c r="BH1141" s="15"/>
      <c r="BI1141" s="15"/>
      <c r="BJ1141" s="7"/>
      <c r="BK1141" s="7"/>
      <c r="BL1141" s="15"/>
      <c r="BM1141" s="7"/>
      <c r="BN1141" s="7"/>
      <c r="BO1141" s="7"/>
      <c r="BP1141" s="7"/>
      <c r="BQ1141" s="7"/>
      <c r="BR1141" s="7"/>
      <c r="BS1141" s="7"/>
      <c r="BT1141" s="7"/>
      <c r="BU1141" s="7"/>
      <c r="BV1141" s="7"/>
      <c r="BW1141" s="7"/>
      <c r="BX1141" s="7"/>
      <c r="BY1141" s="7"/>
      <c r="BZ1141" s="7"/>
      <c r="CA1141" s="7"/>
      <c r="CB1141" s="7"/>
      <c r="CC1141" s="7"/>
      <c r="CD1141" s="7"/>
      <c r="CE1141" s="7"/>
      <c r="CF1141" s="7"/>
      <c r="CG1141" s="7"/>
      <c r="CH1141" s="7"/>
      <c r="CI1141" s="7"/>
      <c r="CJ1141" s="7"/>
      <c r="CK1141" s="7"/>
      <c r="CL1141" s="7"/>
      <c r="CM1141" s="7"/>
      <c r="CN1141" s="7"/>
      <c r="CO1141" s="7"/>
      <c r="CP1141" s="7"/>
      <c r="CQ1141" s="7"/>
      <c r="CR1141" s="7"/>
      <c r="CS1141" s="7"/>
      <c r="CT1141" s="7"/>
      <c r="CU1141" s="7"/>
      <c r="CV1141" s="7"/>
      <c r="CW1141" s="7"/>
      <c r="CX1141" s="7"/>
      <c r="CY1141" s="7"/>
      <c r="CZ1141" s="7"/>
      <c r="DA1141" s="7"/>
      <c r="DB1141" s="7"/>
      <c r="DC1141" s="7"/>
      <c r="DD1141" s="7"/>
      <c r="DE1141" s="7"/>
      <c r="DF1141" s="7"/>
      <c r="DG1141" s="7"/>
      <c r="DH1141" s="7"/>
      <c r="DI1141" s="7"/>
      <c r="DJ1141" s="7"/>
      <c r="DK1141" s="7"/>
      <c r="DL1141" s="7"/>
      <c r="DM1141" s="7"/>
      <c r="DN1141" s="7"/>
      <c r="DO1141" s="7"/>
      <c r="DP1141" s="7"/>
      <c r="DQ1141" s="7"/>
      <c r="DR1141" s="7"/>
      <c r="DS1141" s="7"/>
      <c r="DT1141" s="7"/>
      <c r="DU1141" s="7"/>
      <c r="DV1141" s="7"/>
      <c r="DW1141" s="7"/>
      <c r="DX1141" s="7"/>
      <c r="DY1141" s="7"/>
      <c r="DZ1141" s="7"/>
      <c r="EA1141" s="7"/>
      <c r="EB1141" s="7"/>
      <c r="EC1141" s="7"/>
      <c r="ED1141" s="7"/>
      <c r="EE1141" s="7"/>
      <c r="EF1141" s="7"/>
      <c r="EG1141" s="7"/>
      <c r="EH1141" s="7"/>
      <c r="EI1141" s="7"/>
      <c r="EJ1141" s="7"/>
      <c r="EK1141" s="7"/>
      <c r="EL1141" s="7"/>
      <c r="EM1141" s="7"/>
      <c r="EN1141" s="7"/>
      <c r="EO1141" s="7"/>
      <c r="EP1141" s="7"/>
      <c r="EQ1141" s="7"/>
      <c r="ER1141" s="7"/>
      <c r="ES1141" s="7"/>
      <c r="ET1141" s="7"/>
      <c r="EU1141" s="7"/>
      <c r="EV1141" s="7"/>
      <c r="EW1141" s="7"/>
      <c r="EX1141" s="7"/>
      <c r="EY1141" s="7"/>
      <c r="EZ1141" s="7"/>
      <c r="FA1141" s="7"/>
      <c r="FB1141" s="7"/>
      <c r="FC1141" s="7"/>
      <c r="FD1141" s="7"/>
      <c r="FE1141" s="7"/>
      <c r="FF1141" s="7"/>
      <c r="FG1141" s="7"/>
      <c r="FH1141" s="7"/>
      <c r="FI1141" s="7"/>
      <c r="FJ1141" s="7"/>
      <c r="FK1141" s="7"/>
      <c r="FL1141" s="7"/>
      <c r="FM1141" s="7"/>
      <c r="FN1141" s="7"/>
      <c r="FO1141" s="7"/>
      <c r="FP1141" s="7"/>
      <c r="FQ1141" s="7"/>
      <c r="FR1141" s="7"/>
      <c r="FS1141" s="7"/>
      <c r="FT1141" s="7"/>
      <c r="FU1141" s="7"/>
      <c r="FV1141" s="7"/>
      <c r="FW1141" s="7"/>
      <c r="FX1141" s="7"/>
      <c r="FY1141" s="7"/>
      <c r="FZ1141" s="7"/>
      <c r="GA1141" s="7"/>
      <c r="GB1141" s="7"/>
      <c r="GC1141" s="7"/>
      <c r="GD1141" s="7"/>
      <c r="GE1141" s="7"/>
      <c r="GF1141" s="7"/>
      <c r="GG1141" s="7"/>
      <c r="GH1141" s="7"/>
      <c r="GI1141" s="7"/>
      <c r="GJ1141" s="7"/>
      <c r="GK1141" s="7"/>
      <c r="GL1141" s="7"/>
      <c r="GM1141" s="7"/>
      <c r="GN1141" s="7"/>
      <c r="GO1141" s="7"/>
      <c r="GP1141" s="7"/>
      <c r="GQ1141" s="7"/>
      <c r="GR1141" s="7"/>
      <c r="GS1141" s="7"/>
      <c r="GT1141" s="7"/>
      <c r="GU1141" s="7"/>
      <c r="GV1141" s="7"/>
      <c r="GW1141" s="7"/>
      <c r="GX1141" s="7"/>
      <c r="GY1141" s="7"/>
      <c r="GZ1141" s="7"/>
      <c r="HA1141" s="7"/>
      <c r="HB1141" s="7"/>
      <c r="HC1141" s="7"/>
      <c r="HD1141" s="7"/>
      <c r="HE1141" s="7"/>
      <c r="HF1141" s="7"/>
      <c r="HG1141" s="7"/>
      <c r="HH1141" s="7"/>
      <c r="HI1141" s="7"/>
      <c r="HJ1141" s="7"/>
      <c r="HK1141" s="7"/>
      <c r="HL1141" s="7"/>
      <c r="HM1141" s="7"/>
      <c r="HN1141" s="7"/>
      <c r="HO1141" s="7"/>
      <c r="HP1141" s="7"/>
      <c r="HQ1141" s="7"/>
      <c r="HR1141" s="7"/>
      <c r="HS1141" s="7"/>
      <c r="HT1141" s="7"/>
      <c r="HU1141" s="7"/>
      <c r="HV1141" s="7"/>
      <c r="HW1141" s="7"/>
      <c r="HX1141" s="7"/>
      <c r="HY1141" s="7"/>
      <c r="HZ1141" s="7"/>
      <c r="IA1141" s="7"/>
      <c r="IB1141" s="7"/>
      <c r="IC1141" s="7"/>
      <c r="ID1141" s="7"/>
      <c r="IE1141" s="7"/>
      <c r="IF1141" s="7"/>
      <c r="IG1141" s="7"/>
      <c r="IH1141" s="7"/>
      <c r="II1141" s="7"/>
      <c r="IJ1141" s="7"/>
      <c r="IK1141" s="7"/>
      <c r="IL1141" s="7"/>
      <c r="IM1141" s="7"/>
      <c r="IN1141" s="7"/>
      <c r="IO1141" s="7"/>
      <c r="IP1141" s="7"/>
      <c r="IQ1141" s="7"/>
    </row>
    <row r="1142" spans="2:251">
      <c r="B1142" s="65"/>
      <c r="C1142" s="15"/>
      <c r="D1142" s="15"/>
      <c r="F1142" s="15"/>
      <c r="G1142" s="14"/>
      <c r="H1142" s="14"/>
      <c r="I1142" s="14"/>
      <c r="J1142" s="15"/>
      <c r="K1142" s="14"/>
      <c r="L1142" s="15"/>
      <c r="M1142" s="15"/>
      <c r="N1142" s="15"/>
      <c r="O1142" s="15"/>
      <c r="P1142" s="15"/>
      <c r="Q1142" s="14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6"/>
      <c r="AE1142" s="16"/>
      <c r="AF1142" s="11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4"/>
      <c r="AV1142" s="15"/>
      <c r="AW1142" s="15"/>
      <c r="AX1142" s="15"/>
      <c r="AY1142" s="15"/>
      <c r="AZ1142" s="15"/>
      <c r="BA1142" s="15"/>
      <c r="BB1142" s="15"/>
      <c r="BC1142" s="15"/>
      <c r="BD1142" s="14"/>
      <c r="BE1142" s="15"/>
      <c r="BF1142" s="15"/>
      <c r="BG1142" s="16"/>
      <c r="BH1142" s="15"/>
      <c r="BI1142" s="15"/>
      <c r="BJ1142" s="7"/>
      <c r="BK1142" s="7"/>
      <c r="BL1142" s="15"/>
      <c r="BM1142" s="7"/>
      <c r="BN1142" s="7"/>
      <c r="BO1142" s="7"/>
      <c r="BP1142" s="7"/>
      <c r="BQ1142" s="7"/>
      <c r="BR1142" s="7"/>
      <c r="BS1142" s="7"/>
      <c r="BT1142" s="7"/>
      <c r="BU1142" s="7"/>
      <c r="BV1142" s="7"/>
      <c r="BW1142" s="7"/>
      <c r="BX1142" s="7"/>
      <c r="BY1142" s="7"/>
      <c r="BZ1142" s="7"/>
      <c r="CA1142" s="7"/>
      <c r="CB1142" s="7"/>
      <c r="CC1142" s="7"/>
      <c r="CD1142" s="7"/>
      <c r="CE1142" s="7"/>
      <c r="CF1142" s="7"/>
      <c r="CG1142" s="7"/>
      <c r="CH1142" s="7"/>
      <c r="CI1142" s="7"/>
      <c r="CJ1142" s="7"/>
      <c r="CK1142" s="7"/>
      <c r="CL1142" s="7"/>
      <c r="CM1142" s="7"/>
      <c r="CN1142" s="7"/>
      <c r="CO1142" s="7"/>
      <c r="CP1142" s="7"/>
      <c r="CQ1142" s="7"/>
      <c r="CR1142" s="7"/>
      <c r="CS1142" s="7"/>
      <c r="CT1142" s="7"/>
      <c r="CU1142" s="7"/>
      <c r="CV1142" s="7"/>
      <c r="CW1142" s="7"/>
      <c r="CX1142" s="7"/>
      <c r="CY1142" s="7"/>
      <c r="CZ1142" s="7"/>
      <c r="DA1142" s="7"/>
      <c r="DB1142" s="7"/>
      <c r="DC1142" s="7"/>
      <c r="DD1142" s="7"/>
      <c r="DE1142" s="7"/>
      <c r="DF1142" s="7"/>
      <c r="DG1142" s="7"/>
      <c r="DH1142" s="7"/>
      <c r="DI1142" s="7"/>
      <c r="DJ1142" s="7"/>
      <c r="DK1142" s="7"/>
      <c r="DL1142" s="7"/>
      <c r="DM1142" s="7"/>
      <c r="DN1142" s="7"/>
      <c r="DO1142" s="7"/>
      <c r="DP1142" s="7"/>
      <c r="DQ1142" s="7"/>
      <c r="DR1142" s="7"/>
      <c r="DS1142" s="7"/>
      <c r="DT1142" s="7"/>
      <c r="DU1142" s="7"/>
      <c r="DV1142" s="7"/>
      <c r="DW1142" s="7"/>
      <c r="DX1142" s="7"/>
      <c r="DY1142" s="7"/>
      <c r="DZ1142" s="7"/>
      <c r="EA1142" s="7"/>
      <c r="EB1142" s="7"/>
      <c r="EC1142" s="7"/>
      <c r="ED1142" s="7"/>
      <c r="EE1142" s="7"/>
      <c r="EF1142" s="7"/>
      <c r="EG1142" s="7"/>
      <c r="EH1142" s="7"/>
      <c r="EI1142" s="7"/>
      <c r="EJ1142" s="7"/>
      <c r="EK1142" s="7"/>
      <c r="EL1142" s="7"/>
      <c r="EM1142" s="7"/>
      <c r="EN1142" s="7"/>
      <c r="EO1142" s="7"/>
      <c r="EP1142" s="7"/>
      <c r="EQ1142" s="7"/>
      <c r="ER1142" s="7"/>
      <c r="ES1142" s="7"/>
      <c r="ET1142" s="7"/>
      <c r="EU1142" s="7"/>
      <c r="EV1142" s="7"/>
      <c r="EW1142" s="7"/>
      <c r="EX1142" s="7"/>
      <c r="EY1142" s="7"/>
      <c r="EZ1142" s="7"/>
      <c r="FA1142" s="7"/>
      <c r="FB1142" s="7"/>
      <c r="FC1142" s="7"/>
      <c r="FD1142" s="7"/>
      <c r="FE1142" s="7"/>
      <c r="FF1142" s="7"/>
      <c r="FG1142" s="7"/>
      <c r="FH1142" s="7"/>
      <c r="FI1142" s="7"/>
      <c r="FJ1142" s="7"/>
      <c r="FK1142" s="7"/>
      <c r="FL1142" s="7"/>
      <c r="FM1142" s="7"/>
      <c r="FN1142" s="7"/>
      <c r="FO1142" s="7"/>
      <c r="FP1142" s="7"/>
      <c r="FQ1142" s="7"/>
      <c r="FR1142" s="7"/>
      <c r="FS1142" s="7"/>
      <c r="FT1142" s="7"/>
      <c r="FU1142" s="7"/>
      <c r="FV1142" s="7"/>
      <c r="FW1142" s="7"/>
      <c r="FX1142" s="7"/>
      <c r="FY1142" s="7"/>
      <c r="FZ1142" s="7"/>
      <c r="GA1142" s="7"/>
      <c r="GB1142" s="7"/>
      <c r="GC1142" s="7"/>
      <c r="GD1142" s="7"/>
      <c r="GE1142" s="7"/>
      <c r="GF1142" s="7"/>
      <c r="GG1142" s="7"/>
      <c r="GH1142" s="7"/>
      <c r="GI1142" s="7"/>
      <c r="GJ1142" s="7"/>
      <c r="GK1142" s="7"/>
      <c r="GL1142" s="7"/>
      <c r="GM1142" s="7"/>
      <c r="GN1142" s="7"/>
      <c r="GO1142" s="7"/>
      <c r="GP1142" s="7"/>
      <c r="GQ1142" s="7"/>
      <c r="GR1142" s="7"/>
      <c r="GS1142" s="7"/>
      <c r="GT1142" s="7"/>
      <c r="GU1142" s="7"/>
      <c r="GV1142" s="7"/>
      <c r="GW1142" s="7"/>
      <c r="GX1142" s="7"/>
      <c r="GY1142" s="7"/>
      <c r="GZ1142" s="7"/>
      <c r="HA1142" s="7"/>
      <c r="HB1142" s="7"/>
      <c r="HC1142" s="7"/>
      <c r="HD1142" s="7"/>
      <c r="HE1142" s="7"/>
      <c r="HF1142" s="7"/>
      <c r="HG1142" s="7"/>
      <c r="HH1142" s="7"/>
      <c r="HI1142" s="7"/>
      <c r="HJ1142" s="7"/>
      <c r="HK1142" s="7"/>
      <c r="HL1142" s="7"/>
      <c r="HM1142" s="7"/>
      <c r="HN1142" s="7"/>
      <c r="HO1142" s="7"/>
      <c r="HP1142" s="7"/>
      <c r="HQ1142" s="7"/>
      <c r="HR1142" s="7"/>
      <c r="HS1142" s="7"/>
      <c r="HT1142" s="7"/>
      <c r="HU1142" s="7"/>
      <c r="HV1142" s="7"/>
      <c r="HW1142" s="7"/>
      <c r="HX1142" s="7"/>
      <c r="HY1142" s="7"/>
      <c r="HZ1142" s="7"/>
      <c r="IA1142" s="7"/>
      <c r="IB1142" s="7"/>
      <c r="IC1142" s="7"/>
      <c r="ID1142" s="7"/>
      <c r="IE1142" s="7"/>
      <c r="IF1142" s="7"/>
      <c r="IG1142" s="7"/>
      <c r="IH1142" s="7"/>
      <c r="II1142" s="7"/>
      <c r="IJ1142" s="7"/>
      <c r="IK1142" s="7"/>
      <c r="IL1142" s="7"/>
      <c r="IM1142" s="7"/>
      <c r="IN1142" s="7"/>
      <c r="IO1142" s="7"/>
      <c r="IP1142" s="7"/>
      <c r="IQ1142" s="7"/>
    </row>
    <row r="1143" spans="2:251">
      <c r="B1143" s="65"/>
      <c r="C1143" s="15"/>
      <c r="D1143" s="15"/>
      <c r="F1143" s="15"/>
      <c r="G1143" s="14"/>
      <c r="H1143" s="14"/>
      <c r="I1143" s="14"/>
      <c r="J1143" s="15"/>
      <c r="K1143" s="14"/>
      <c r="L1143" s="15"/>
      <c r="M1143" s="15"/>
      <c r="N1143" s="15"/>
      <c r="O1143" s="15"/>
      <c r="P1143" s="15"/>
      <c r="Q1143" s="14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6"/>
      <c r="AE1143" s="16"/>
      <c r="AF1143" s="11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4"/>
      <c r="AV1143" s="15"/>
      <c r="AW1143" s="15"/>
      <c r="AX1143" s="15"/>
      <c r="AY1143" s="15"/>
      <c r="AZ1143" s="15"/>
      <c r="BA1143" s="15"/>
      <c r="BB1143" s="15"/>
      <c r="BC1143" s="15"/>
      <c r="BD1143" s="14"/>
      <c r="BE1143" s="15"/>
      <c r="BF1143" s="15"/>
      <c r="BG1143" s="16"/>
      <c r="BH1143" s="15"/>
      <c r="BI1143" s="15"/>
      <c r="BJ1143" s="7"/>
      <c r="BK1143" s="7"/>
      <c r="BL1143" s="15"/>
      <c r="BM1143" s="7"/>
      <c r="BN1143" s="7"/>
      <c r="BO1143" s="7"/>
      <c r="BP1143" s="7"/>
      <c r="BQ1143" s="7"/>
      <c r="BR1143" s="7"/>
      <c r="BS1143" s="7"/>
      <c r="BT1143" s="7"/>
      <c r="BU1143" s="7"/>
      <c r="BV1143" s="7"/>
      <c r="BW1143" s="7"/>
      <c r="BX1143" s="7"/>
      <c r="BY1143" s="7"/>
      <c r="BZ1143" s="7"/>
      <c r="CA1143" s="7"/>
      <c r="CB1143" s="7"/>
      <c r="CC1143" s="7"/>
      <c r="CD1143" s="7"/>
      <c r="CE1143" s="7"/>
      <c r="CF1143" s="7"/>
      <c r="CG1143" s="7"/>
      <c r="CH1143" s="7"/>
      <c r="CI1143" s="7"/>
      <c r="CJ1143" s="7"/>
      <c r="CK1143" s="7"/>
      <c r="CL1143" s="7"/>
      <c r="CM1143" s="7"/>
      <c r="CN1143" s="7"/>
      <c r="CO1143" s="7"/>
      <c r="CP1143" s="7"/>
      <c r="CQ1143" s="7"/>
      <c r="CR1143" s="7"/>
      <c r="CS1143" s="7"/>
      <c r="CT1143" s="7"/>
      <c r="CU1143" s="7"/>
      <c r="CV1143" s="7"/>
      <c r="CW1143" s="7"/>
      <c r="CX1143" s="7"/>
      <c r="CY1143" s="7"/>
      <c r="CZ1143" s="7"/>
      <c r="DA1143" s="7"/>
      <c r="DB1143" s="7"/>
      <c r="DC1143" s="7"/>
      <c r="DD1143" s="7"/>
      <c r="DE1143" s="7"/>
      <c r="DF1143" s="7"/>
      <c r="DG1143" s="7"/>
      <c r="DH1143" s="7"/>
      <c r="DI1143" s="7"/>
      <c r="DJ1143" s="7"/>
      <c r="DK1143" s="7"/>
      <c r="DL1143" s="7"/>
      <c r="DM1143" s="7"/>
      <c r="DN1143" s="7"/>
      <c r="DO1143" s="7"/>
      <c r="DP1143" s="7"/>
      <c r="DQ1143" s="7"/>
      <c r="DR1143" s="7"/>
      <c r="DS1143" s="7"/>
      <c r="DT1143" s="7"/>
      <c r="DU1143" s="7"/>
      <c r="DV1143" s="7"/>
      <c r="DW1143" s="7"/>
      <c r="DX1143" s="7"/>
      <c r="DY1143" s="7"/>
      <c r="DZ1143" s="7"/>
      <c r="EA1143" s="7"/>
      <c r="EB1143" s="7"/>
      <c r="EC1143" s="7"/>
      <c r="ED1143" s="7"/>
      <c r="EE1143" s="7"/>
      <c r="EF1143" s="7"/>
      <c r="EG1143" s="7"/>
      <c r="EH1143" s="7"/>
      <c r="EI1143" s="7"/>
      <c r="EJ1143" s="7"/>
      <c r="EK1143" s="7"/>
      <c r="EL1143" s="7"/>
      <c r="EM1143" s="7"/>
      <c r="EN1143" s="7"/>
      <c r="EO1143" s="7"/>
      <c r="EP1143" s="7"/>
      <c r="EQ1143" s="7"/>
      <c r="ER1143" s="7"/>
      <c r="ES1143" s="7"/>
      <c r="ET1143" s="7"/>
      <c r="EU1143" s="7"/>
      <c r="EV1143" s="7"/>
      <c r="EW1143" s="7"/>
      <c r="EX1143" s="7"/>
      <c r="EY1143" s="7"/>
      <c r="EZ1143" s="7"/>
      <c r="FA1143" s="7"/>
      <c r="FB1143" s="7"/>
      <c r="FC1143" s="7"/>
      <c r="FD1143" s="7"/>
      <c r="FE1143" s="7"/>
      <c r="FF1143" s="7"/>
      <c r="FG1143" s="7"/>
      <c r="FH1143" s="7"/>
      <c r="FI1143" s="7"/>
      <c r="FJ1143" s="7"/>
      <c r="FK1143" s="7"/>
      <c r="FL1143" s="7"/>
      <c r="FM1143" s="7"/>
      <c r="FN1143" s="7"/>
      <c r="FO1143" s="7"/>
      <c r="FP1143" s="7"/>
      <c r="FQ1143" s="7"/>
      <c r="FR1143" s="7"/>
      <c r="FS1143" s="7"/>
      <c r="FT1143" s="7"/>
      <c r="FU1143" s="7"/>
      <c r="FV1143" s="7"/>
      <c r="FW1143" s="7"/>
      <c r="FX1143" s="7"/>
      <c r="FY1143" s="7"/>
      <c r="FZ1143" s="7"/>
      <c r="GA1143" s="7"/>
      <c r="GB1143" s="7"/>
      <c r="GC1143" s="7"/>
      <c r="GD1143" s="7"/>
      <c r="GE1143" s="7"/>
      <c r="GF1143" s="7"/>
      <c r="GG1143" s="7"/>
      <c r="GH1143" s="7"/>
      <c r="GI1143" s="7"/>
      <c r="GJ1143" s="7"/>
      <c r="GK1143" s="7"/>
      <c r="GL1143" s="7"/>
      <c r="GM1143" s="7"/>
      <c r="GN1143" s="7"/>
      <c r="GO1143" s="7"/>
      <c r="GP1143" s="7"/>
      <c r="GQ1143" s="7"/>
      <c r="GR1143" s="7"/>
      <c r="GS1143" s="7"/>
      <c r="GT1143" s="7"/>
      <c r="GU1143" s="7"/>
      <c r="GV1143" s="7"/>
      <c r="GW1143" s="7"/>
      <c r="GX1143" s="7"/>
      <c r="GY1143" s="7"/>
      <c r="GZ1143" s="7"/>
      <c r="HA1143" s="7"/>
      <c r="HB1143" s="7"/>
      <c r="HC1143" s="7"/>
      <c r="HD1143" s="7"/>
      <c r="HE1143" s="7"/>
      <c r="HF1143" s="7"/>
      <c r="HG1143" s="7"/>
      <c r="HH1143" s="7"/>
      <c r="HI1143" s="7"/>
      <c r="HJ1143" s="7"/>
      <c r="HK1143" s="7"/>
      <c r="HL1143" s="7"/>
      <c r="HM1143" s="7"/>
      <c r="HN1143" s="7"/>
      <c r="HO1143" s="7"/>
      <c r="HP1143" s="7"/>
      <c r="HQ1143" s="7"/>
      <c r="HR1143" s="7"/>
      <c r="HS1143" s="7"/>
      <c r="HT1143" s="7"/>
      <c r="HU1143" s="7"/>
      <c r="HV1143" s="7"/>
      <c r="HW1143" s="7"/>
      <c r="HX1143" s="7"/>
      <c r="HY1143" s="7"/>
      <c r="HZ1143" s="7"/>
      <c r="IA1143" s="7"/>
      <c r="IB1143" s="7"/>
      <c r="IC1143" s="7"/>
      <c r="ID1143" s="7"/>
      <c r="IE1143" s="7"/>
      <c r="IF1143" s="7"/>
      <c r="IG1143" s="7"/>
      <c r="IH1143" s="7"/>
      <c r="II1143" s="7"/>
      <c r="IJ1143" s="7"/>
      <c r="IK1143" s="7"/>
      <c r="IL1143" s="7"/>
      <c r="IM1143" s="7"/>
      <c r="IN1143" s="7"/>
      <c r="IO1143" s="7"/>
      <c r="IP1143" s="7"/>
      <c r="IQ1143" s="7"/>
    </row>
    <row r="1144" spans="2:251">
      <c r="B1144" s="65"/>
      <c r="C1144" s="15"/>
      <c r="D1144" s="15"/>
      <c r="F1144" s="15"/>
      <c r="G1144" s="14"/>
      <c r="H1144" s="14"/>
      <c r="I1144" s="14"/>
      <c r="J1144" s="15"/>
      <c r="K1144" s="14"/>
      <c r="L1144" s="15"/>
      <c r="M1144" s="15"/>
      <c r="N1144" s="15"/>
      <c r="O1144" s="15"/>
      <c r="P1144" s="15"/>
      <c r="Q1144" s="14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6"/>
      <c r="AE1144" s="16"/>
      <c r="AF1144" s="11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4"/>
      <c r="AV1144" s="15"/>
      <c r="AW1144" s="15"/>
      <c r="AX1144" s="15"/>
      <c r="AY1144" s="15"/>
      <c r="AZ1144" s="15"/>
      <c r="BA1144" s="15"/>
      <c r="BB1144" s="15"/>
      <c r="BC1144" s="15"/>
      <c r="BD1144" s="14"/>
      <c r="BE1144" s="15"/>
      <c r="BF1144" s="15"/>
      <c r="BG1144" s="16"/>
      <c r="BH1144" s="15"/>
      <c r="BI1144" s="15"/>
      <c r="BJ1144" s="7"/>
      <c r="BK1144" s="7"/>
      <c r="BL1144" s="15"/>
      <c r="BM1144" s="7"/>
      <c r="BN1144" s="7"/>
      <c r="BO1144" s="7"/>
      <c r="BP1144" s="7"/>
      <c r="BQ1144" s="7"/>
      <c r="BR1144" s="7"/>
      <c r="BS1144" s="7"/>
      <c r="BT1144" s="7"/>
      <c r="BU1144" s="7"/>
      <c r="BV1144" s="7"/>
      <c r="BW1144" s="7"/>
      <c r="BX1144" s="7"/>
      <c r="BY1144" s="7"/>
      <c r="BZ1144" s="7"/>
      <c r="CA1144" s="7"/>
      <c r="CB1144" s="7"/>
      <c r="CC1144" s="7"/>
      <c r="CD1144" s="7"/>
      <c r="CE1144" s="7"/>
      <c r="CF1144" s="7"/>
      <c r="CG1144" s="7"/>
      <c r="CH1144" s="7"/>
      <c r="CI1144" s="7"/>
      <c r="CJ1144" s="7"/>
      <c r="CK1144" s="7"/>
      <c r="CL1144" s="7"/>
      <c r="CM1144" s="7"/>
      <c r="CN1144" s="7"/>
      <c r="CO1144" s="7"/>
      <c r="CP1144" s="7"/>
      <c r="CQ1144" s="7"/>
      <c r="CR1144" s="7"/>
      <c r="CS1144" s="7"/>
      <c r="CT1144" s="7"/>
      <c r="CU1144" s="7"/>
      <c r="CV1144" s="7"/>
      <c r="CW1144" s="7"/>
      <c r="CX1144" s="7"/>
      <c r="CY1144" s="7"/>
      <c r="CZ1144" s="7"/>
      <c r="DA1144" s="7"/>
      <c r="DB1144" s="7"/>
      <c r="DC1144" s="7"/>
      <c r="DD1144" s="7"/>
      <c r="DE1144" s="7"/>
      <c r="DF1144" s="7"/>
      <c r="DG1144" s="7"/>
      <c r="DH1144" s="7"/>
      <c r="DI1144" s="7"/>
      <c r="DJ1144" s="7"/>
      <c r="DK1144" s="7"/>
      <c r="DL1144" s="7"/>
      <c r="DM1144" s="7"/>
      <c r="DN1144" s="7"/>
      <c r="DO1144" s="7"/>
      <c r="DP1144" s="7"/>
      <c r="DQ1144" s="7"/>
      <c r="DR1144" s="7"/>
      <c r="DS1144" s="7"/>
      <c r="DT1144" s="7"/>
      <c r="DU1144" s="7"/>
      <c r="DV1144" s="7"/>
      <c r="DW1144" s="7"/>
      <c r="DX1144" s="7"/>
      <c r="DY1144" s="7"/>
      <c r="DZ1144" s="7"/>
      <c r="EA1144" s="7"/>
      <c r="EB1144" s="7"/>
      <c r="EC1144" s="7"/>
      <c r="ED1144" s="7"/>
      <c r="EE1144" s="7"/>
      <c r="EF1144" s="7"/>
      <c r="EG1144" s="7"/>
      <c r="EH1144" s="7"/>
      <c r="EI1144" s="7"/>
      <c r="EJ1144" s="7"/>
      <c r="EK1144" s="7"/>
      <c r="EL1144" s="7"/>
      <c r="EM1144" s="7"/>
      <c r="EN1144" s="7"/>
      <c r="EO1144" s="7"/>
      <c r="EP1144" s="7"/>
      <c r="EQ1144" s="7"/>
      <c r="ER1144" s="7"/>
      <c r="ES1144" s="7"/>
      <c r="ET1144" s="7"/>
      <c r="EU1144" s="7"/>
      <c r="EV1144" s="7"/>
      <c r="EW1144" s="7"/>
      <c r="EX1144" s="7"/>
      <c r="EY1144" s="7"/>
      <c r="EZ1144" s="7"/>
      <c r="FA1144" s="7"/>
      <c r="FB1144" s="7"/>
      <c r="FC1144" s="7"/>
      <c r="FD1144" s="7"/>
      <c r="FE1144" s="7"/>
      <c r="FF1144" s="7"/>
      <c r="FG1144" s="7"/>
      <c r="FH1144" s="7"/>
      <c r="FI1144" s="7"/>
      <c r="FJ1144" s="7"/>
      <c r="FK1144" s="7"/>
      <c r="FL1144" s="7"/>
      <c r="FM1144" s="7"/>
      <c r="FN1144" s="7"/>
      <c r="FO1144" s="7"/>
      <c r="FP1144" s="7"/>
      <c r="FQ1144" s="7"/>
      <c r="FR1144" s="7"/>
      <c r="FS1144" s="7"/>
      <c r="FT1144" s="7"/>
      <c r="FU1144" s="7"/>
      <c r="FV1144" s="7"/>
      <c r="FW1144" s="7"/>
      <c r="FX1144" s="7"/>
      <c r="FY1144" s="7"/>
      <c r="FZ1144" s="7"/>
      <c r="GA1144" s="7"/>
      <c r="GB1144" s="7"/>
      <c r="GC1144" s="7"/>
      <c r="GD1144" s="7"/>
      <c r="GE1144" s="7"/>
      <c r="GF1144" s="7"/>
      <c r="GG1144" s="7"/>
      <c r="GH1144" s="7"/>
      <c r="GI1144" s="7"/>
      <c r="GJ1144" s="7"/>
      <c r="GK1144" s="7"/>
      <c r="GL1144" s="7"/>
      <c r="GM1144" s="7"/>
      <c r="GN1144" s="7"/>
      <c r="GO1144" s="7"/>
      <c r="GP1144" s="7"/>
      <c r="GQ1144" s="7"/>
      <c r="GR1144" s="7"/>
      <c r="GS1144" s="7"/>
      <c r="GT1144" s="7"/>
      <c r="GU1144" s="7"/>
      <c r="GV1144" s="7"/>
      <c r="GW1144" s="7"/>
      <c r="GX1144" s="7"/>
      <c r="GY1144" s="7"/>
      <c r="GZ1144" s="7"/>
      <c r="HA1144" s="7"/>
      <c r="HB1144" s="7"/>
      <c r="HC1144" s="7"/>
      <c r="HD1144" s="7"/>
      <c r="HE1144" s="7"/>
      <c r="HF1144" s="7"/>
      <c r="HG1144" s="7"/>
      <c r="HH1144" s="7"/>
      <c r="HI1144" s="7"/>
      <c r="HJ1144" s="7"/>
      <c r="HK1144" s="7"/>
      <c r="HL1144" s="7"/>
      <c r="HM1144" s="7"/>
      <c r="HN1144" s="7"/>
      <c r="HO1144" s="7"/>
      <c r="HP1144" s="7"/>
      <c r="HQ1144" s="7"/>
      <c r="HR1144" s="7"/>
      <c r="HS1144" s="7"/>
      <c r="HT1144" s="7"/>
      <c r="HU1144" s="7"/>
      <c r="HV1144" s="7"/>
      <c r="HW1144" s="7"/>
      <c r="HX1144" s="7"/>
      <c r="HY1144" s="7"/>
      <c r="HZ1144" s="7"/>
      <c r="IA1144" s="7"/>
      <c r="IB1144" s="7"/>
      <c r="IC1144" s="7"/>
      <c r="ID1144" s="7"/>
      <c r="IE1144" s="7"/>
      <c r="IF1144" s="7"/>
      <c r="IG1144" s="7"/>
      <c r="IH1144" s="7"/>
      <c r="II1144" s="7"/>
      <c r="IJ1144" s="7"/>
      <c r="IK1144" s="7"/>
      <c r="IL1144" s="7"/>
      <c r="IM1144" s="7"/>
      <c r="IN1144" s="7"/>
      <c r="IO1144" s="7"/>
      <c r="IP1144" s="7"/>
      <c r="IQ1144" s="7"/>
    </row>
    <row r="1145" spans="2:251">
      <c r="B1145" s="65"/>
      <c r="C1145" s="15"/>
      <c r="D1145" s="15"/>
      <c r="F1145" s="15"/>
      <c r="G1145" s="14"/>
      <c r="H1145" s="14"/>
      <c r="I1145" s="14"/>
      <c r="J1145" s="15"/>
      <c r="K1145" s="14"/>
      <c r="L1145" s="15"/>
      <c r="M1145" s="15"/>
      <c r="N1145" s="15"/>
      <c r="O1145" s="15"/>
      <c r="P1145" s="15"/>
      <c r="Q1145" s="14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6"/>
      <c r="AE1145" s="16"/>
      <c r="AF1145" s="11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4"/>
      <c r="AV1145" s="15"/>
      <c r="AW1145" s="15"/>
      <c r="AX1145" s="15"/>
      <c r="AY1145" s="15"/>
      <c r="AZ1145" s="15"/>
      <c r="BA1145" s="15"/>
      <c r="BB1145" s="15"/>
      <c r="BC1145" s="15"/>
      <c r="BD1145" s="14"/>
      <c r="BE1145" s="15"/>
      <c r="BF1145" s="15"/>
      <c r="BG1145" s="16"/>
      <c r="BH1145" s="15"/>
      <c r="BI1145" s="15"/>
      <c r="BJ1145" s="7"/>
      <c r="BK1145" s="7"/>
      <c r="BL1145" s="15"/>
      <c r="BM1145" s="7"/>
      <c r="BN1145" s="7"/>
      <c r="BO1145" s="7"/>
      <c r="BP1145" s="7"/>
      <c r="BQ1145" s="7"/>
      <c r="BR1145" s="7"/>
      <c r="BS1145" s="7"/>
      <c r="BT1145" s="7"/>
      <c r="BU1145" s="7"/>
      <c r="BV1145" s="7"/>
      <c r="BW1145" s="7"/>
      <c r="BX1145" s="7"/>
      <c r="BY1145" s="7"/>
      <c r="BZ1145" s="7"/>
      <c r="CA1145" s="7"/>
      <c r="CB1145" s="7"/>
      <c r="CC1145" s="7"/>
      <c r="CD1145" s="7"/>
      <c r="CE1145" s="7"/>
      <c r="CF1145" s="7"/>
      <c r="CG1145" s="7"/>
      <c r="CH1145" s="7"/>
      <c r="CI1145" s="7"/>
      <c r="CJ1145" s="7"/>
      <c r="CK1145" s="7"/>
      <c r="CL1145" s="7"/>
      <c r="CM1145" s="7"/>
      <c r="CN1145" s="7"/>
      <c r="CO1145" s="7"/>
      <c r="CP1145" s="7"/>
      <c r="CQ1145" s="7"/>
      <c r="CR1145" s="7"/>
      <c r="CS1145" s="7"/>
      <c r="CT1145" s="7"/>
      <c r="CU1145" s="7"/>
      <c r="CV1145" s="7"/>
      <c r="CW1145" s="7"/>
      <c r="CX1145" s="7"/>
      <c r="CY1145" s="7"/>
      <c r="CZ1145" s="7"/>
      <c r="DA1145" s="7"/>
      <c r="DB1145" s="7"/>
      <c r="DC1145" s="7"/>
      <c r="DD1145" s="7"/>
      <c r="DE1145" s="7"/>
      <c r="DF1145" s="7"/>
      <c r="DG1145" s="7"/>
      <c r="DH1145" s="7"/>
      <c r="DI1145" s="7"/>
      <c r="DJ1145" s="7"/>
      <c r="DK1145" s="7"/>
      <c r="DL1145" s="7"/>
      <c r="DM1145" s="7"/>
      <c r="DN1145" s="7"/>
      <c r="DO1145" s="7"/>
      <c r="DP1145" s="7"/>
      <c r="DQ1145" s="7"/>
      <c r="DR1145" s="7"/>
      <c r="DS1145" s="7"/>
      <c r="DT1145" s="7"/>
      <c r="DU1145" s="7"/>
      <c r="DV1145" s="7"/>
      <c r="DW1145" s="7"/>
      <c r="DX1145" s="7"/>
      <c r="DY1145" s="7"/>
      <c r="DZ1145" s="7"/>
      <c r="EA1145" s="7"/>
      <c r="EB1145" s="7"/>
      <c r="EC1145" s="7"/>
      <c r="ED1145" s="7"/>
      <c r="EE1145" s="7"/>
      <c r="EF1145" s="7"/>
      <c r="EG1145" s="7"/>
      <c r="EH1145" s="7"/>
      <c r="EI1145" s="7"/>
      <c r="EJ1145" s="7"/>
      <c r="EK1145" s="7"/>
      <c r="EL1145" s="7"/>
      <c r="EM1145" s="7"/>
      <c r="EN1145" s="7"/>
      <c r="EO1145" s="7"/>
      <c r="EP1145" s="7"/>
      <c r="EQ1145" s="7"/>
      <c r="ER1145" s="7"/>
      <c r="ES1145" s="7"/>
      <c r="ET1145" s="7"/>
      <c r="EU1145" s="7"/>
      <c r="EV1145" s="7"/>
      <c r="EW1145" s="7"/>
      <c r="EX1145" s="7"/>
      <c r="EY1145" s="7"/>
      <c r="EZ1145" s="7"/>
      <c r="FA1145" s="7"/>
      <c r="FB1145" s="7"/>
      <c r="FC1145" s="7"/>
      <c r="FD1145" s="7"/>
      <c r="FE1145" s="7"/>
      <c r="FF1145" s="7"/>
      <c r="FG1145" s="7"/>
      <c r="FH1145" s="7"/>
      <c r="FI1145" s="7"/>
      <c r="FJ1145" s="7"/>
      <c r="FK1145" s="7"/>
      <c r="FL1145" s="7"/>
      <c r="FM1145" s="7"/>
      <c r="FN1145" s="7"/>
      <c r="FO1145" s="7"/>
      <c r="FP1145" s="7"/>
      <c r="FQ1145" s="7"/>
      <c r="FR1145" s="7"/>
      <c r="FS1145" s="7"/>
      <c r="FT1145" s="7"/>
      <c r="FU1145" s="7"/>
      <c r="FV1145" s="7"/>
      <c r="FW1145" s="7"/>
      <c r="FX1145" s="7"/>
      <c r="FY1145" s="7"/>
      <c r="FZ1145" s="7"/>
      <c r="GA1145" s="7"/>
      <c r="GB1145" s="7"/>
      <c r="GC1145" s="7"/>
      <c r="GD1145" s="7"/>
      <c r="GE1145" s="7"/>
      <c r="GF1145" s="7"/>
      <c r="GG1145" s="7"/>
      <c r="GH1145" s="7"/>
      <c r="GI1145" s="7"/>
      <c r="GJ1145" s="7"/>
      <c r="GK1145" s="7"/>
      <c r="GL1145" s="7"/>
      <c r="GM1145" s="7"/>
      <c r="GN1145" s="7"/>
      <c r="GO1145" s="7"/>
      <c r="GP1145" s="7"/>
      <c r="GQ1145" s="7"/>
      <c r="GR1145" s="7"/>
      <c r="GS1145" s="7"/>
      <c r="GT1145" s="7"/>
      <c r="GU1145" s="7"/>
      <c r="GV1145" s="7"/>
      <c r="GW1145" s="7"/>
      <c r="GX1145" s="7"/>
      <c r="GY1145" s="7"/>
      <c r="GZ1145" s="7"/>
      <c r="HA1145" s="7"/>
      <c r="HB1145" s="7"/>
      <c r="HC1145" s="7"/>
      <c r="HD1145" s="7"/>
      <c r="HE1145" s="7"/>
      <c r="HF1145" s="7"/>
      <c r="HG1145" s="7"/>
      <c r="HH1145" s="7"/>
      <c r="HI1145" s="7"/>
      <c r="HJ1145" s="7"/>
      <c r="HK1145" s="7"/>
      <c r="HL1145" s="7"/>
      <c r="HM1145" s="7"/>
      <c r="HN1145" s="7"/>
      <c r="HO1145" s="7"/>
      <c r="HP1145" s="7"/>
      <c r="HQ1145" s="7"/>
      <c r="HR1145" s="7"/>
      <c r="HS1145" s="7"/>
      <c r="HT1145" s="7"/>
      <c r="HU1145" s="7"/>
      <c r="HV1145" s="7"/>
      <c r="HW1145" s="7"/>
      <c r="HX1145" s="7"/>
      <c r="HY1145" s="7"/>
      <c r="HZ1145" s="7"/>
      <c r="IA1145" s="7"/>
      <c r="IB1145" s="7"/>
      <c r="IC1145" s="7"/>
      <c r="ID1145" s="7"/>
      <c r="IE1145" s="7"/>
      <c r="IF1145" s="7"/>
      <c r="IG1145" s="7"/>
      <c r="IH1145" s="7"/>
      <c r="II1145" s="7"/>
      <c r="IJ1145" s="7"/>
      <c r="IK1145" s="7"/>
      <c r="IL1145" s="7"/>
      <c r="IM1145" s="7"/>
      <c r="IN1145" s="7"/>
      <c r="IO1145" s="7"/>
      <c r="IP1145" s="7"/>
      <c r="IQ1145" s="7"/>
    </row>
    <row r="1146" spans="2:251">
      <c r="B1146" s="65"/>
      <c r="C1146" s="15"/>
      <c r="D1146" s="15"/>
      <c r="F1146" s="15"/>
      <c r="G1146" s="14"/>
      <c r="H1146" s="14"/>
      <c r="I1146" s="14"/>
      <c r="J1146" s="15"/>
      <c r="K1146" s="14"/>
      <c r="L1146" s="15"/>
      <c r="M1146" s="15"/>
      <c r="N1146" s="15"/>
      <c r="O1146" s="15"/>
      <c r="P1146" s="15"/>
      <c r="Q1146" s="14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6"/>
      <c r="AE1146" s="16"/>
      <c r="AF1146" s="11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4"/>
      <c r="AV1146" s="15"/>
      <c r="AW1146" s="15"/>
      <c r="AX1146" s="15"/>
      <c r="AY1146" s="15"/>
      <c r="AZ1146" s="15"/>
      <c r="BA1146" s="15"/>
      <c r="BB1146" s="15"/>
      <c r="BC1146" s="15"/>
      <c r="BD1146" s="14"/>
      <c r="BE1146" s="15"/>
      <c r="BF1146" s="15"/>
      <c r="BG1146" s="16"/>
      <c r="BH1146" s="15"/>
      <c r="BI1146" s="15"/>
      <c r="BJ1146" s="7"/>
      <c r="BK1146" s="7"/>
      <c r="BL1146" s="15"/>
      <c r="BM1146" s="7"/>
      <c r="BN1146" s="7"/>
      <c r="BO1146" s="7"/>
      <c r="BP1146" s="7"/>
      <c r="BQ1146" s="7"/>
      <c r="BR1146" s="7"/>
      <c r="BS1146" s="7"/>
      <c r="BT1146" s="7"/>
      <c r="BU1146" s="7"/>
      <c r="BV1146" s="7"/>
      <c r="BW1146" s="7"/>
      <c r="BX1146" s="7"/>
      <c r="BY1146" s="7"/>
      <c r="BZ1146" s="7"/>
      <c r="CA1146" s="7"/>
      <c r="CB1146" s="7"/>
      <c r="CC1146" s="7"/>
      <c r="CD1146" s="7"/>
      <c r="CE1146" s="7"/>
      <c r="CF1146" s="7"/>
      <c r="CG1146" s="7"/>
      <c r="CH1146" s="7"/>
      <c r="CI1146" s="7"/>
      <c r="CJ1146" s="7"/>
      <c r="CK1146" s="7"/>
      <c r="CL1146" s="7"/>
      <c r="CM1146" s="7"/>
      <c r="CN1146" s="7"/>
      <c r="CO1146" s="7"/>
      <c r="CP1146" s="7"/>
      <c r="CQ1146" s="7"/>
      <c r="CR1146" s="7"/>
      <c r="CS1146" s="7"/>
      <c r="CT1146" s="7"/>
      <c r="CU1146" s="7"/>
      <c r="CV1146" s="7"/>
      <c r="CW1146" s="7"/>
      <c r="CX1146" s="7"/>
      <c r="CY1146" s="7"/>
      <c r="CZ1146" s="7"/>
      <c r="DA1146" s="7"/>
      <c r="DB1146" s="7"/>
      <c r="DC1146" s="7"/>
      <c r="DD1146" s="7"/>
      <c r="DE1146" s="7"/>
      <c r="DF1146" s="7"/>
      <c r="DG1146" s="7"/>
      <c r="DH1146" s="7"/>
      <c r="DI1146" s="7"/>
      <c r="DJ1146" s="7"/>
      <c r="DK1146" s="7"/>
      <c r="DL1146" s="7"/>
      <c r="DM1146" s="7"/>
      <c r="DN1146" s="7"/>
      <c r="DO1146" s="7"/>
      <c r="DP1146" s="7"/>
      <c r="DQ1146" s="7"/>
      <c r="DR1146" s="7"/>
      <c r="DS1146" s="7"/>
      <c r="DT1146" s="7"/>
      <c r="DU1146" s="7"/>
      <c r="DV1146" s="7"/>
      <c r="DW1146" s="7"/>
      <c r="DX1146" s="7"/>
      <c r="DY1146" s="7"/>
      <c r="DZ1146" s="7"/>
      <c r="EA1146" s="7"/>
      <c r="EB1146" s="7"/>
      <c r="EC1146" s="7"/>
      <c r="ED1146" s="7"/>
      <c r="EE1146" s="7"/>
      <c r="EF1146" s="7"/>
      <c r="EG1146" s="7"/>
      <c r="EH1146" s="7"/>
      <c r="EI1146" s="7"/>
      <c r="EJ1146" s="7"/>
      <c r="EK1146" s="7"/>
      <c r="EL1146" s="7"/>
      <c r="EM1146" s="7"/>
      <c r="EN1146" s="7"/>
      <c r="EO1146" s="7"/>
      <c r="EP1146" s="7"/>
      <c r="EQ1146" s="7"/>
      <c r="ER1146" s="7"/>
      <c r="ES1146" s="7"/>
      <c r="ET1146" s="7"/>
      <c r="EU1146" s="7"/>
      <c r="EV1146" s="7"/>
      <c r="EW1146" s="7"/>
      <c r="EX1146" s="7"/>
      <c r="EY1146" s="7"/>
      <c r="EZ1146" s="7"/>
      <c r="FA1146" s="7"/>
      <c r="FB1146" s="7"/>
      <c r="FC1146" s="7"/>
      <c r="FD1146" s="7"/>
      <c r="FE1146" s="7"/>
      <c r="FF1146" s="7"/>
      <c r="FG1146" s="7"/>
      <c r="FH1146" s="7"/>
      <c r="FI1146" s="7"/>
      <c r="FJ1146" s="7"/>
      <c r="FK1146" s="7"/>
      <c r="FL1146" s="7"/>
      <c r="FM1146" s="7"/>
      <c r="FN1146" s="7"/>
      <c r="FO1146" s="7"/>
      <c r="FP1146" s="7"/>
      <c r="FQ1146" s="7"/>
      <c r="FR1146" s="7"/>
      <c r="FS1146" s="7"/>
      <c r="FT1146" s="7"/>
      <c r="FU1146" s="7"/>
      <c r="FV1146" s="7"/>
      <c r="FW1146" s="7"/>
      <c r="FX1146" s="7"/>
      <c r="FY1146" s="7"/>
      <c r="FZ1146" s="7"/>
      <c r="GA1146" s="7"/>
      <c r="GB1146" s="7"/>
      <c r="GC1146" s="7"/>
      <c r="GD1146" s="7"/>
      <c r="GE1146" s="7"/>
      <c r="GF1146" s="7"/>
      <c r="GG1146" s="7"/>
      <c r="GH1146" s="7"/>
      <c r="GI1146" s="7"/>
      <c r="GJ1146" s="7"/>
      <c r="GK1146" s="7"/>
      <c r="GL1146" s="7"/>
      <c r="GM1146" s="7"/>
      <c r="GN1146" s="7"/>
      <c r="GO1146" s="7"/>
      <c r="GP1146" s="7"/>
      <c r="GQ1146" s="7"/>
      <c r="GR1146" s="7"/>
      <c r="GS1146" s="7"/>
      <c r="GT1146" s="7"/>
      <c r="GU1146" s="7"/>
      <c r="GV1146" s="7"/>
      <c r="GW1146" s="7"/>
      <c r="GX1146" s="7"/>
      <c r="GY1146" s="7"/>
      <c r="GZ1146" s="7"/>
      <c r="HA1146" s="7"/>
      <c r="HB1146" s="7"/>
      <c r="HC1146" s="7"/>
      <c r="HD1146" s="7"/>
      <c r="HE1146" s="7"/>
      <c r="HF1146" s="7"/>
      <c r="HG1146" s="7"/>
      <c r="HH1146" s="7"/>
      <c r="HI1146" s="7"/>
      <c r="HJ1146" s="7"/>
      <c r="HK1146" s="7"/>
      <c r="HL1146" s="7"/>
      <c r="HM1146" s="7"/>
      <c r="HN1146" s="7"/>
      <c r="HO1146" s="7"/>
      <c r="HP1146" s="7"/>
      <c r="HQ1146" s="7"/>
      <c r="HR1146" s="7"/>
      <c r="HS1146" s="7"/>
      <c r="HT1146" s="7"/>
      <c r="HU1146" s="7"/>
      <c r="HV1146" s="7"/>
      <c r="HW1146" s="7"/>
      <c r="HX1146" s="7"/>
      <c r="HY1146" s="7"/>
      <c r="HZ1146" s="7"/>
      <c r="IA1146" s="7"/>
      <c r="IB1146" s="7"/>
      <c r="IC1146" s="7"/>
      <c r="ID1146" s="7"/>
      <c r="IE1146" s="7"/>
      <c r="IF1146" s="7"/>
      <c r="IG1146" s="7"/>
      <c r="IH1146" s="7"/>
      <c r="II1146" s="7"/>
      <c r="IJ1146" s="7"/>
      <c r="IK1146" s="7"/>
      <c r="IL1146" s="7"/>
      <c r="IM1146" s="7"/>
      <c r="IN1146" s="7"/>
      <c r="IO1146" s="7"/>
      <c r="IP1146" s="7"/>
      <c r="IQ1146" s="7"/>
    </row>
    <row r="1147" spans="2:251">
      <c r="B1147" s="65"/>
      <c r="C1147" s="15"/>
      <c r="D1147" s="15"/>
      <c r="F1147" s="15"/>
      <c r="G1147" s="14"/>
      <c r="H1147" s="14"/>
      <c r="I1147" s="14"/>
      <c r="J1147" s="15"/>
      <c r="K1147" s="14"/>
      <c r="L1147" s="15"/>
      <c r="M1147" s="15"/>
      <c r="N1147" s="15"/>
      <c r="O1147" s="15"/>
      <c r="P1147" s="15"/>
      <c r="Q1147" s="14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6"/>
      <c r="AE1147" s="16"/>
      <c r="AF1147" s="11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4"/>
      <c r="AV1147" s="15"/>
      <c r="AW1147" s="15"/>
      <c r="AX1147" s="15"/>
      <c r="AY1147" s="15"/>
      <c r="AZ1147" s="15"/>
      <c r="BA1147" s="15"/>
      <c r="BB1147" s="15"/>
      <c r="BC1147" s="15"/>
      <c r="BD1147" s="14"/>
      <c r="BE1147" s="15"/>
      <c r="BF1147" s="15"/>
      <c r="BG1147" s="16"/>
      <c r="BH1147" s="15"/>
      <c r="BI1147" s="15"/>
      <c r="BJ1147" s="7"/>
      <c r="BK1147" s="7"/>
      <c r="BL1147" s="15"/>
      <c r="BM1147" s="7"/>
      <c r="BN1147" s="7"/>
      <c r="BO1147" s="7"/>
      <c r="BP1147" s="7"/>
      <c r="BQ1147" s="7"/>
      <c r="BR1147" s="7"/>
      <c r="BS1147" s="7"/>
      <c r="BT1147" s="7"/>
      <c r="BU1147" s="7"/>
      <c r="BV1147" s="7"/>
      <c r="BW1147" s="7"/>
      <c r="BX1147" s="7"/>
      <c r="BY1147" s="7"/>
      <c r="BZ1147" s="7"/>
      <c r="CA1147" s="7"/>
      <c r="CB1147" s="7"/>
      <c r="CC1147" s="7"/>
      <c r="CD1147" s="7"/>
      <c r="CE1147" s="7"/>
      <c r="CF1147" s="7"/>
      <c r="CG1147" s="7"/>
      <c r="CH1147" s="7"/>
      <c r="CI1147" s="7"/>
      <c r="CJ1147" s="7"/>
      <c r="CK1147" s="7"/>
      <c r="CL1147" s="7"/>
      <c r="CM1147" s="7"/>
      <c r="CN1147" s="7"/>
      <c r="CO1147" s="7"/>
      <c r="CP1147" s="7"/>
      <c r="CQ1147" s="7"/>
      <c r="CR1147" s="7"/>
      <c r="CS1147" s="7"/>
      <c r="CT1147" s="7"/>
      <c r="CU1147" s="7"/>
      <c r="CV1147" s="7"/>
      <c r="CW1147" s="7"/>
      <c r="CX1147" s="7"/>
      <c r="CY1147" s="7"/>
      <c r="CZ1147" s="7"/>
      <c r="DA1147" s="7"/>
      <c r="DB1147" s="7"/>
      <c r="DC1147" s="7"/>
      <c r="DD1147" s="7"/>
      <c r="DE1147" s="7"/>
      <c r="DF1147" s="7"/>
      <c r="DG1147" s="7"/>
      <c r="DH1147" s="7"/>
      <c r="DI1147" s="7"/>
      <c r="DJ1147" s="7"/>
      <c r="DK1147" s="7"/>
      <c r="DL1147" s="7"/>
      <c r="DM1147" s="7"/>
      <c r="DN1147" s="7"/>
      <c r="DO1147" s="7"/>
      <c r="DP1147" s="7"/>
      <c r="DQ1147" s="7"/>
      <c r="DR1147" s="7"/>
      <c r="DS1147" s="7"/>
      <c r="DT1147" s="7"/>
      <c r="DU1147" s="7"/>
      <c r="DV1147" s="7"/>
      <c r="DW1147" s="7"/>
      <c r="DX1147" s="7"/>
      <c r="DY1147" s="7"/>
      <c r="DZ1147" s="7"/>
      <c r="EA1147" s="7"/>
      <c r="EB1147" s="7"/>
      <c r="EC1147" s="7"/>
      <c r="ED1147" s="7"/>
      <c r="EE1147" s="7"/>
      <c r="EF1147" s="7"/>
      <c r="EG1147" s="7"/>
      <c r="EH1147" s="7"/>
      <c r="EI1147" s="7"/>
      <c r="EJ1147" s="7"/>
      <c r="EK1147" s="7"/>
      <c r="EL1147" s="7"/>
      <c r="EM1147" s="7"/>
      <c r="EN1147" s="7"/>
      <c r="EO1147" s="7"/>
      <c r="EP1147" s="7"/>
      <c r="EQ1147" s="7"/>
      <c r="ER1147" s="7"/>
      <c r="ES1147" s="7"/>
      <c r="ET1147" s="7"/>
      <c r="EU1147" s="7"/>
      <c r="EV1147" s="7"/>
      <c r="EW1147" s="7"/>
      <c r="EX1147" s="7"/>
      <c r="EY1147" s="7"/>
      <c r="EZ1147" s="7"/>
      <c r="FA1147" s="7"/>
      <c r="FB1147" s="7"/>
      <c r="FC1147" s="7"/>
      <c r="FD1147" s="7"/>
      <c r="FE1147" s="7"/>
      <c r="FF1147" s="7"/>
      <c r="FG1147" s="7"/>
      <c r="FH1147" s="7"/>
      <c r="FI1147" s="7"/>
      <c r="FJ1147" s="7"/>
      <c r="FK1147" s="7"/>
      <c r="FL1147" s="7"/>
      <c r="FM1147" s="7"/>
      <c r="FN1147" s="7"/>
      <c r="FO1147" s="7"/>
      <c r="FP1147" s="7"/>
      <c r="FQ1147" s="7"/>
      <c r="FR1147" s="7"/>
      <c r="FS1147" s="7"/>
      <c r="FT1147" s="7"/>
      <c r="FU1147" s="7"/>
      <c r="FV1147" s="7"/>
      <c r="FW1147" s="7"/>
      <c r="FX1147" s="7"/>
      <c r="FY1147" s="7"/>
      <c r="FZ1147" s="7"/>
      <c r="GA1147" s="7"/>
      <c r="GB1147" s="7"/>
      <c r="GC1147" s="7"/>
      <c r="GD1147" s="7"/>
      <c r="GE1147" s="7"/>
      <c r="GF1147" s="7"/>
      <c r="GG1147" s="7"/>
      <c r="GH1147" s="7"/>
      <c r="GI1147" s="7"/>
      <c r="GJ1147" s="7"/>
      <c r="GK1147" s="7"/>
      <c r="GL1147" s="7"/>
      <c r="GM1147" s="7"/>
      <c r="GN1147" s="7"/>
      <c r="GO1147" s="7"/>
      <c r="GP1147" s="7"/>
      <c r="GQ1147" s="7"/>
      <c r="GR1147" s="7"/>
      <c r="GS1147" s="7"/>
      <c r="GT1147" s="7"/>
      <c r="GU1147" s="7"/>
      <c r="GV1147" s="7"/>
      <c r="GW1147" s="7"/>
      <c r="GX1147" s="7"/>
      <c r="GY1147" s="7"/>
      <c r="GZ1147" s="7"/>
      <c r="HA1147" s="7"/>
      <c r="HB1147" s="7"/>
      <c r="HC1147" s="7"/>
      <c r="HD1147" s="7"/>
      <c r="HE1147" s="7"/>
      <c r="HF1147" s="7"/>
      <c r="HG1147" s="7"/>
      <c r="HH1147" s="7"/>
      <c r="HI1147" s="7"/>
      <c r="HJ1147" s="7"/>
      <c r="HK1147" s="7"/>
      <c r="HL1147" s="7"/>
      <c r="HM1147" s="7"/>
      <c r="HN1147" s="7"/>
      <c r="HO1147" s="7"/>
      <c r="HP1147" s="7"/>
      <c r="HQ1147" s="7"/>
      <c r="HR1147" s="7"/>
      <c r="HS1147" s="7"/>
      <c r="HT1147" s="7"/>
      <c r="HU1147" s="7"/>
      <c r="HV1147" s="7"/>
      <c r="HW1147" s="7"/>
      <c r="HX1147" s="7"/>
      <c r="HY1147" s="7"/>
      <c r="HZ1147" s="7"/>
      <c r="IA1147" s="7"/>
      <c r="IB1147" s="7"/>
      <c r="IC1147" s="7"/>
      <c r="ID1147" s="7"/>
      <c r="IE1147" s="7"/>
      <c r="IF1147" s="7"/>
      <c r="IG1147" s="7"/>
      <c r="IH1147" s="7"/>
      <c r="II1147" s="7"/>
      <c r="IJ1147" s="7"/>
      <c r="IK1147" s="7"/>
      <c r="IL1147" s="7"/>
      <c r="IM1147" s="7"/>
      <c r="IN1147" s="7"/>
      <c r="IO1147" s="7"/>
      <c r="IP1147" s="7"/>
      <c r="IQ1147" s="7"/>
    </row>
    <row r="1148" spans="2:251">
      <c r="B1148" s="65"/>
      <c r="C1148" s="15"/>
      <c r="D1148" s="15"/>
      <c r="F1148" s="15"/>
      <c r="G1148" s="14"/>
      <c r="H1148" s="14"/>
      <c r="I1148" s="14"/>
      <c r="J1148" s="15"/>
      <c r="K1148" s="14"/>
      <c r="L1148" s="15"/>
      <c r="M1148" s="15"/>
      <c r="N1148" s="15"/>
      <c r="O1148" s="15"/>
      <c r="P1148" s="15"/>
      <c r="Q1148" s="14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6"/>
      <c r="AE1148" s="16"/>
      <c r="AF1148" s="11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4"/>
      <c r="AV1148" s="15"/>
      <c r="AW1148" s="15"/>
      <c r="AX1148" s="15"/>
      <c r="AY1148" s="15"/>
      <c r="AZ1148" s="15"/>
      <c r="BA1148" s="15"/>
      <c r="BB1148" s="15"/>
      <c r="BC1148" s="15"/>
      <c r="BD1148" s="14"/>
      <c r="BE1148" s="15"/>
      <c r="BF1148" s="15"/>
      <c r="BG1148" s="16"/>
      <c r="BH1148" s="15"/>
      <c r="BI1148" s="15"/>
      <c r="BJ1148" s="7"/>
      <c r="BK1148" s="7"/>
      <c r="BL1148" s="15"/>
      <c r="BM1148" s="7"/>
      <c r="BN1148" s="7"/>
      <c r="BO1148" s="7"/>
      <c r="BP1148" s="7"/>
      <c r="BQ1148" s="7"/>
      <c r="BR1148" s="7"/>
      <c r="BS1148" s="7"/>
      <c r="BT1148" s="7"/>
      <c r="BU1148" s="7"/>
      <c r="BV1148" s="7"/>
      <c r="BW1148" s="7"/>
      <c r="BX1148" s="7"/>
      <c r="BY1148" s="7"/>
      <c r="BZ1148" s="7"/>
      <c r="CA1148" s="7"/>
      <c r="CB1148" s="7"/>
      <c r="CC1148" s="7"/>
      <c r="CD1148" s="7"/>
      <c r="CE1148" s="7"/>
      <c r="CF1148" s="7"/>
      <c r="CG1148" s="7"/>
      <c r="CH1148" s="7"/>
      <c r="CI1148" s="7"/>
      <c r="CJ1148" s="7"/>
      <c r="CK1148" s="7"/>
      <c r="CL1148" s="7"/>
      <c r="CM1148" s="7"/>
      <c r="CN1148" s="7"/>
      <c r="CO1148" s="7"/>
      <c r="CP1148" s="7"/>
      <c r="CQ1148" s="7"/>
      <c r="CR1148" s="7"/>
      <c r="CS1148" s="7"/>
      <c r="CT1148" s="7"/>
      <c r="CU1148" s="7"/>
      <c r="CV1148" s="7"/>
      <c r="CW1148" s="7"/>
      <c r="CX1148" s="7"/>
      <c r="CY1148" s="7"/>
      <c r="CZ1148" s="7"/>
      <c r="DA1148" s="7"/>
      <c r="DB1148" s="7"/>
      <c r="DC1148" s="7"/>
      <c r="DD1148" s="7"/>
      <c r="DE1148" s="7"/>
      <c r="DF1148" s="7"/>
      <c r="DG1148" s="7"/>
      <c r="DH1148" s="7"/>
      <c r="DI1148" s="7"/>
      <c r="DJ1148" s="7"/>
      <c r="DK1148" s="7"/>
      <c r="DL1148" s="7"/>
      <c r="DM1148" s="7"/>
      <c r="DN1148" s="7"/>
      <c r="DO1148" s="7"/>
      <c r="DP1148" s="7"/>
      <c r="DQ1148" s="7"/>
      <c r="DR1148" s="7"/>
      <c r="DS1148" s="7"/>
      <c r="DT1148" s="7"/>
      <c r="DU1148" s="7"/>
      <c r="DV1148" s="7"/>
      <c r="DW1148" s="7"/>
      <c r="DX1148" s="7"/>
      <c r="DY1148" s="7"/>
      <c r="DZ1148" s="7"/>
      <c r="EA1148" s="7"/>
      <c r="EB1148" s="7"/>
      <c r="EC1148" s="7"/>
      <c r="ED1148" s="7"/>
      <c r="EE1148" s="7"/>
      <c r="EF1148" s="7"/>
      <c r="EG1148" s="7"/>
      <c r="EH1148" s="7"/>
      <c r="EI1148" s="7"/>
      <c r="EJ1148" s="7"/>
      <c r="EK1148" s="7"/>
      <c r="EL1148" s="7"/>
      <c r="EM1148" s="7"/>
      <c r="EN1148" s="7"/>
      <c r="EO1148" s="7"/>
      <c r="EP1148" s="7"/>
      <c r="EQ1148" s="7"/>
      <c r="ER1148" s="7"/>
      <c r="ES1148" s="7"/>
      <c r="ET1148" s="7"/>
      <c r="EU1148" s="7"/>
      <c r="EV1148" s="7"/>
      <c r="EW1148" s="7"/>
      <c r="EX1148" s="7"/>
      <c r="EY1148" s="7"/>
      <c r="EZ1148" s="7"/>
      <c r="FA1148" s="7"/>
      <c r="FB1148" s="7"/>
      <c r="FC1148" s="7"/>
      <c r="FD1148" s="7"/>
      <c r="FE1148" s="7"/>
      <c r="FF1148" s="7"/>
      <c r="FG1148" s="7"/>
      <c r="FH1148" s="7"/>
      <c r="FI1148" s="7"/>
      <c r="FJ1148" s="7"/>
      <c r="FK1148" s="7"/>
      <c r="FL1148" s="7"/>
      <c r="FM1148" s="7"/>
      <c r="FN1148" s="7"/>
      <c r="FO1148" s="7"/>
      <c r="FP1148" s="7"/>
      <c r="FQ1148" s="7"/>
      <c r="FR1148" s="7"/>
      <c r="FS1148" s="7"/>
      <c r="FT1148" s="7"/>
      <c r="FU1148" s="7"/>
      <c r="FV1148" s="7"/>
      <c r="FW1148" s="7"/>
      <c r="FX1148" s="7"/>
      <c r="FY1148" s="7"/>
      <c r="FZ1148" s="7"/>
      <c r="GA1148" s="7"/>
      <c r="GB1148" s="7"/>
      <c r="GC1148" s="7"/>
      <c r="GD1148" s="7"/>
      <c r="GE1148" s="7"/>
      <c r="GF1148" s="7"/>
      <c r="GG1148" s="7"/>
      <c r="GH1148" s="7"/>
      <c r="GI1148" s="7"/>
      <c r="GJ1148" s="7"/>
      <c r="GK1148" s="7"/>
      <c r="GL1148" s="7"/>
      <c r="GM1148" s="7"/>
      <c r="GN1148" s="7"/>
      <c r="GO1148" s="7"/>
      <c r="GP1148" s="7"/>
      <c r="GQ1148" s="7"/>
      <c r="GR1148" s="7"/>
      <c r="GS1148" s="7"/>
      <c r="GT1148" s="7"/>
      <c r="GU1148" s="7"/>
      <c r="GV1148" s="7"/>
      <c r="GW1148" s="7"/>
      <c r="GX1148" s="7"/>
      <c r="GY1148" s="7"/>
      <c r="GZ1148" s="7"/>
      <c r="HA1148" s="7"/>
      <c r="HB1148" s="7"/>
      <c r="HC1148" s="7"/>
      <c r="HD1148" s="7"/>
      <c r="HE1148" s="7"/>
      <c r="HF1148" s="7"/>
      <c r="HG1148" s="7"/>
      <c r="HH1148" s="7"/>
      <c r="HI1148" s="7"/>
      <c r="HJ1148" s="7"/>
      <c r="HK1148" s="7"/>
      <c r="HL1148" s="7"/>
      <c r="HM1148" s="7"/>
      <c r="HN1148" s="7"/>
      <c r="HO1148" s="7"/>
      <c r="HP1148" s="7"/>
      <c r="HQ1148" s="7"/>
      <c r="HR1148" s="7"/>
      <c r="HS1148" s="7"/>
      <c r="HT1148" s="7"/>
      <c r="HU1148" s="7"/>
      <c r="HV1148" s="7"/>
      <c r="HW1148" s="7"/>
      <c r="HX1148" s="7"/>
      <c r="HY1148" s="7"/>
      <c r="HZ1148" s="7"/>
      <c r="IA1148" s="7"/>
      <c r="IB1148" s="7"/>
      <c r="IC1148" s="7"/>
      <c r="ID1148" s="7"/>
      <c r="IE1148" s="7"/>
      <c r="IF1148" s="7"/>
      <c r="IG1148" s="7"/>
      <c r="IH1148" s="7"/>
      <c r="II1148" s="7"/>
      <c r="IJ1148" s="7"/>
      <c r="IK1148" s="7"/>
      <c r="IL1148" s="7"/>
      <c r="IM1148" s="7"/>
      <c r="IN1148" s="7"/>
      <c r="IO1148" s="7"/>
      <c r="IP1148" s="7"/>
      <c r="IQ1148" s="7"/>
    </row>
    <row r="1149" spans="2:251">
      <c r="B1149" s="65"/>
      <c r="C1149" s="15"/>
      <c r="D1149" s="15"/>
      <c r="F1149" s="15"/>
      <c r="G1149" s="14"/>
      <c r="H1149" s="14"/>
      <c r="I1149" s="14"/>
      <c r="J1149" s="15"/>
      <c r="K1149" s="14"/>
      <c r="L1149" s="15"/>
      <c r="M1149" s="15"/>
      <c r="N1149" s="15"/>
      <c r="O1149" s="15"/>
      <c r="P1149" s="15"/>
      <c r="Q1149" s="14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6"/>
      <c r="AE1149" s="16"/>
      <c r="AF1149" s="11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4"/>
      <c r="AV1149" s="15"/>
      <c r="AW1149" s="15"/>
      <c r="AX1149" s="15"/>
      <c r="AY1149" s="15"/>
      <c r="AZ1149" s="15"/>
      <c r="BA1149" s="15"/>
      <c r="BB1149" s="15"/>
      <c r="BC1149" s="15"/>
      <c r="BD1149" s="14"/>
      <c r="BE1149" s="15"/>
      <c r="BF1149" s="15"/>
      <c r="BG1149" s="16"/>
      <c r="BH1149" s="15"/>
      <c r="BI1149" s="15"/>
      <c r="BJ1149" s="7"/>
      <c r="BK1149" s="7"/>
      <c r="BL1149" s="15"/>
      <c r="BM1149" s="7"/>
      <c r="BN1149" s="7"/>
      <c r="BO1149" s="7"/>
      <c r="BP1149" s="7"/>
      <c r="BQ1149" s="7"/>
      <c r="BR1149" s="7"/>
      <c r="BS1149" s="7"/>
      <c r="BT1149" s="7"/>
      <c r="BU1149" s="7"/>
      <c r="BV1149" s="7"/>
      <c r="BW1149" s="7"/>
      <c r="BX1149" s="7"/>
      <c r="BY1149" s="7"/>
      <c r="BZ1149" s="7"/>
      <c r="CA1149" s="7"/>
      <c r="CB1149" s="7"/>
      <c r="CC1149" s="7"/>
      <c r="CD1149" s="7"/>
      <c r="CE1149" s="7"/>
      <c r="CF1149" s="7"/>
      <c r="CG1149" s="7"/>
      <c r="CH1149" s="7"/>
      <c r="CI1149" s="7"/>
      <c r="CJ1149" s="7"/>
      <c r="CK1149" s="7"/>
      <c r="CL1149" s="7"/>
      <c r="CM1149" s="7"/>
      <c r="CN1149" s="7"/>
      <c r="CO1149" s="7"/>
      <c r="CP1149" s="7"/>
      <c r="CQ1149" s="7"/>
      <c r="CR1149" s="7"/>
      <c r="CS1149" s="7"/>
      <c r="CT1149" s="7"/>
      <c r="CU1149" s="7"/>
      <c r="CV1149" s="7"/>
      <c r="CW1149" s="7"/>
      <c r="CX1149" s="7"/>
      <c r="CY1149" s="7"/>
      <c r="CZ1149" s="7"/>
      <c r="DA1149" s="7"/>
      <c r="DB1149" s="7"/>
      <c r="DC1149" s="7"/>
      <c r="DD1149" s="7"/>
      <c r="DE1149" s="7"/>
      <c r="DF1149" s="7"/>
      <c r="DG1149" s="7"/>
      <c r="DH1149" s="7"/>
      <c r="DI1149" s="7"/>
      <c r="DJ1149" s="7"/>
      <c r="DK1149" s="7"/>
      <c r="DL1149" s="7"/>
      <c r="DM1149" s="7"/>
      <c r="DN1149" s="7"/>
      <c r="DO1149" s="7"/>
      <c r="DP1149" s="7"/>
      <c r="DQ1149" s="7"/>
      <c r="DR1149" s="7"/>
      <c r="DS1149" s="7"/>
      <c r="DT1149" s="7"/>
      <c r="DU1149" s="7"/>
      <c r="DV1149" s="7"/>
      <c r="DW1149" s="7"/>
      <c r="DX1149" s="7"/>
      <c r="DY1149" s="7"/>
      <c r="DZ1149" s="7"/>
      <c r="EA1149" s="7"/>
      <c r="EB1149" s="7"/>
      <c r="EC1149" s="7"/>
      <c r="ED1149" s="7"/>
      <c r="EE1149" s="7"/>
      <c r="EF1149" s="7"/>
      <c r="EG1149" s="7"/>
      <c r="EH1149" s="7"/>
      <c r="EI1149" s="7"/>
      <c r="EJ1149" s="7"/>
      <c r="EK1149" s="7"/>
      <c r="EL1149" s="7"/>
      <c r="EM1149" s="7"/>
      <c r="EN1149" s="7"/>
      <c r="EO1149" s="7"/>
      <c r="EP1149" s="7"/>
      <c r="EQ1149" s="7"/>
      <c r="ER1149" s="7"/>
      <c r="ES1149" s="7"/>
      <c r="ET1149" s="7"/>
      <c r="EU1149" s="7"/>
      <c r="EV1149" s="7"/>
      <c r="EW1149" s="7"/>
      <c r="EX1149" s="7"/>
      <c r="EY1149" s="7"/>
      <c r="EZ1149" s="7"/>
      <c r="FA1149" s="7"/>
      <c r="FB1149" s="7"/>
      <c r="FC1149" s="7"/>
      <c r="FD1149" s="7"/>
      <c r="FE1149" s="7"/>
      <c r="FF1149" s="7"/>
      <c r="FG1149" s="7"/>
      <c r="FH1149" s="7"/>
      <c r="FI1149" s="7"/>
      <c r="FJ1149" s="7"/>
      <c r="FK1149" s="7"/>
      <c r="FL1149" s="7"/>
      <c r="FM1149" s="7"/>
      <c r="FN1149" s="7"/>
      <c r="FO1149" s="7"/>
      <c r="FP1149" s="7"/>
      <c r="FQ1149" s="7"/>
      <c r="FR1149" s="7"/>
      <c r="FS1149" s="7"/>
      <c r="FT1149" s="7"/>
      <c r="FU1149" s="7"/>
      <c r="FV1149" s="7"/>
      <c r="FW1149" s="7"/>
      <c r="FX1149" s="7"/>
      <c r="FY1149" s="7"/>
      <c r="FZ1149" s="7"/>
      <c r="GA1149" s="7"/>
      <c r="GB1149" s="7"/>
      <c r="GC1149" s="7"/>
      <c r="GD1149" s="7"/>
      <c r="GE1149" s="7"/>
      <c r="GF1149" s="7"/>
      <c r="GG1149" s="7"/>
      <c r="GH1149" s="7"/>
      <c r="GI1149" s="7"/>
      <c r="GJ1149" s="7"/>
      <c r="GK1149" s="7"/>
      <c r="GL1149" s="7"/>
      <c r="GM1149" s="7"/>
      <c r="GN1149" s="7"/>
      <c r="GO1149" s="7"/>
      <c r="GP1149" s="7"/>
      <c r="GQ1149" s="7"/>
      <c r="GR1149" s="7"/>
      <c r="GS1149" s="7"/>
      <c r="GT1149" s="7"/>
      <c r="GU1149" s="7"/>
      <c r="GV1149" s="7"/>
      <c r="GW1149" s="7"/>
      <c r="GX1149" s="7"/>
      <c r="GY1149" s="7"/>
      <c r="GZ1149" s="7"/>
      <c r="HA1149" s="7"/>
      <c r="HB1149" s="7"/>
      <c r="HC1149" s="7"/>
      <c r="HD1149" s="7"/>
      <c r="HE1149" s="7"/>
      <c r="HF1149" s="7"/>
      <c r="HG1149" s="7"/>
      <c r="HH1149" s="7"/>
      <c r="HI1149" s="7"/>
      <c r="HJ1149" s="7"/>
      <c r="HK1149" s="7"/>
      <c r="HL1149" s="7"/>
      <c r="HM1149" s="7"/>
      <c r="HN1149" s="7"/>
      <c r="HO1149" s="7"/>
      <c r="HP1149" s="7"/>
      <c r="HQ1149" s="7"/>
      <c r="HR1149" s="7"/>
      <c r="HS1149" s="7"/>
      <c r="HT1149" s="7"/>
      <c r="HU1149" s="7"/>
      <c r="HV1149" s="7"/>
      <c r="HW1149" s="7"/>
      <c r="HX1149" s="7"/>
      <c r="HY1149" s="7"/>
      <c r="HZ1149" s="7"/>
      <c r="IA1149" s="7"/>
      <c r="IB1149" s="7"/>
      <c r="IC1149" s="7"/>
      <c r="ID1149" s="7"/>
      <c r="IE1149" s="7"/>
      <c r="IF1149" s="7"/>
      <c r="IG1149" s="7"/>
      <c r="IH1149" s="7"/>
      <c r="II1149" s="7"/>
      <c r="IJ1149" s="7"/>
      <c r="IK1149" s="7"/>
      <c r="IL1149" s="7"/>
      <c r="IM1149" s="7"/>
      <c r="IN1149" s="7"/>
      <c r="IO1149" s="7"/>
      <c r="IP1149" s="7"/>
      <c r="IQ1149" s="7"/>
    </row>
    <row r="1150" spans="2:251">
      <c r="B1150" s="65"/>
      <c r="C1150" s="15"/>
      <c r="D1150" s="15"/>
      <c r="F1150" s="15"/>
      <c r="G1150" s="14"/>
      <c r="H1150" s="14"/>
      <c r="I1150" s="14"/>
      <c r="J1150" s="15"/>
      <c r="K1150" s="14"/>
      <c r="L1150" s="15"/>
      <c r="M1150" s="15"/>
      <c r="N1150" s="15"/>
      <c r="O1150" s="15"/>
      <c r="P1150" s="15"/>
      <c r="Q1150" s="14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6"/>
      <c r="AE1150" s="16"/>
      <c r="AF1150" s="11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4"/>
      <c r="AV1150" s="15"/>
      <c r="AW1150" s="15"/>
      <c r="AX1150" s="15"/>
      <c r="AY1150" s="15"/>
      <c r="AZ1150" s="15"/>
      <c r="BA1150" s="15"/>
      <c r="BB1150" s="15"/>
      <c r="BC1150" s="15"/>
      <c r="BD1150" s="14"/>
      <c r="BE1150" s="15"/>
      <c r="BF1150" s="15"/>
      <c r="BG1150" s="16"/>
      <c r="BH1150" s="15"/>
      <c r="BI1150" s="15"/>
      <c r="BJ1150" s="7"/>
      <c r="BK1150" s="7"/>
      <c r="BL1150" s="15"/>
      <c r="BM1150" s="7"/>
      <c r="BN1150" s="7"/>
      <c r="BO1150" s="7"/>
      <c r="BP1150" s="7"/>
      <c r="BQ1150" s="7"/>
      <c r="BR1150" s="7"/>
      <c r="BS1150" s="7"/>
      <c r="BT1150" s="7"/>
      <c r="BU1150" s="7"/>
      <c r="BV1150" s="7"/>
      <c r="BW1150" s="7"/>
      <c r="BX1150" s="7"/>
      <c r="BY1150" s="7"/>
      <c r="BZ1150" s="7"/>
      <c r="CA1150" s="7"/>
      <c r="CB1150" s="7"/>
      <c r="CC1150" s="7"/>
      <c r="CD1150" s="7"/>
      <c r="CE1150" s="7"/>
      <c r="CF1150" s="7"/>
      <c r="CG1150" s="7"/>
      <c r="CH1150" s="7"/>
      <c r="CI1150" s="7"/>
      <c r="CJ1150" s="7"/>
      <c r="CK1150" s="7"/>
      <c r="CL1150" s="7"/>
      <c r="CM1150" s="7"/>
      <c r="CN1150" s="7"/>
      <c r="CO1150" s="7"/>
      <c r="CP1150" s="7"/>
      <c r="CQ1150" s="7"/>
      <c r="CR1150" s="7"/>
      <c r="CS1150" s="7"/>
      <c r="CT1150" s="7"/>
      <c r="CU1150" s="7"/>
      <c r="CV1150" s="7"/>
      <c r="CW1150" s="7"/>
      <c r="CX1150" s="7"/>
      <c r="CY1150" s="7"/>
      <c r="CZ1150" s="7"/>
      <c r="DA1150" s="7"/>
      <c r="DB1150" s="7"/>
      <c r="DC1150" s="7"/>
      <c r="DD1150" s="7"/>
      <c r="DE1150" s="7"/>
      <c r="DF1150" s="7"/>
      <c r="DG1150" s="7"/>
      <c r="DH1150" s="7"/>
      <c r="DI1150" s="7"/>
      <c r="DJ1150" s="7"/>
      <c r="DK1150" s="7"/>
      <c r="DL1150" s="7"/>
      <c r="DM1150" s="7"/>
      <c r="DN1150" s="7"/>
      <c r="DO1150" s="7"/>
      <c r="DP1150" s="7"/>
      <c r="DQ1150" s="7"/>
      <c r="DR1150" s="7"/>
      <c r="DS1150" s="7"/>
      <c r="DT1150" s="7"/>
      <c r="DU1150" s="7"/>
      <c r="DV1150" s="7"/>
      <c r="DW1150" s="7"/>
      <c r="DX1150" s="7"/>
      <c r="DY1150" s="7"/>
      <c r="DZ1150" s="7"/>
      <c r="EA1150" s="7"/>
      <c r="EB1150" s="7"/>
      <c r="EC1150" s="7"/>
      <c r="ED1150" s="7"/>
      <c r="EE1150" s="7"/>
      <c r="EF1150" s="7"/>
      <c r="EG1150" s="7"/>
      <c r="EH1150" s="7"/>
      <c r="EI1150" s="7"/>
      <c r="EJ1150" s="7"/>
      <c r="EK1150" s="7"/>
      <c r="EL1150" s="7"/>
      <c r="EM1150" s="7"/>
      <c r="EN1150" s="7"/>
      <c r="EO1150" s="7"/>
      <c r="EP1150" s="7"/>
      <c r="EQ1150" s="7"/>
      <c r="ER1150" s="7"/>
      <c r="ES1150" s="7"/>
      <c r="ET1150" s="7"/>
      <c r="EU1150" s="7"/>
      <c r="EV1150" s="7"/>
      <c r="EW1150" s="7"/>
      <c r="EX1150" s="7"/>
      <c r="EY1150" s="7"/>
      <c r="EZ1150" s="7"/>
      <c r="FA1150" s="7"/>
      <c r="FB1150" s="7"/>
      <c r="FC1150" s="7"/>
      <c r="FD1150" s="7"/>
      <c r="FE1150" s="7"/>
      <c r="FF1150" s="7"/>
      <c r="FG1150" s="7"/>
      <c r="FH1150" s="7"/>
      <c r="FI1150" s="7"/>
      <c r="FJ1150" s="7"/>
      <c r="FK1150" s="7"/>
      <c r="FL1150" s="7"/>
      <c r="FM1150" s="7"/>
      <c r="FN1150" s="7"/>
      <c r="FO1150" s="7"/>
      <c r="FP1150" s="7"/>
      <c r="FQ1150" s="7"/>
      <c r="FR1150" s="7"/>
      <c r="FS1150" s="7"/>
      <c r="FT1150" s="7"/>
      <c r="FU1150" s="7"/>
      <c r="FV1150" s="7"/>
      <c r="FW1150" s="7"/>
      <c r="FX1150" s="7"/>
      <c r="FY1150" s="7"/>
      <c r="FZ1150" s="7"/>
      <c r="GA1150" s="7"/>
      <c r="GB1150" s="7"/>
      <c r="GC1150" s="7"/>
      <c r="GD1150" s="7"/>
      <c r="GE1150" s="7"/>
      <c r="GF1150" s="7"/>
      <c r="GG1150" s="7"/>
      <c r="GH1150" s="7"/>
      <c r="GI1150" s="7"/>
      <c r="GJ1150" s="7"/>
      <c r="GK1150" s="7"/>
      <c r="GL1150" s="7"/>
      <c r="GM1150" s="7"/>
      <c r="GN1150" s="7"/>
      <c r="GO1150" s="7"/>
      <c r="GP1150" s="7"/>
      <c r="GQ1150" s="7"/>
      <c r="GR1150" s="7"/>
      <c r="GS1150" s="7"/>
      <c r="GT1150" s="7"/>
      <c r="GU1150" s="7"/>
      <c r="GV1150" s="7"/>
      <c r="GW1150" s="7"/>
      <c r="GX1150" s="7"/>
      <c r="GY1150" s="7"/>
      <c r="GZ1150" s="7"/>
      <c r="HA1150" s="7"/>
      <c r="HB1150" s="7"/>
      <c r="HC1150" s="7"/>
      <c r="HD1150" s="7"/>
      <c r="HE1150" s="7"/>
      <c r="HF1150" s="7"/>
      <c r="HG1150" s="7"/>
      <c r="HH1150" s="7"/>
      <c r="HI1150" s="7"/>
      <c r="HJ1150" s="7"/>
      <c r="HK1150" s="7"/>
      <c r="HL1150" s="7"/>
      <c r="HM1150" s="7"/>
      <c r="HN1150" s="7"/>
      <c r="HO1150" s="7"/>
      <c r="HP1150" s="7"/>
      <c r="HQ1150" s="7"/>
      <c r="HR1150" s="7"/>
      <c r="HS1150" s="7"/>
      <c r="HT1150" s="7"/>
      <c r="HU1150" s="7"/>
      <c r="HV1150" s="7"/>
      <c r="HW1150" s="7"/>
      <c r="HX1150" s="7"/>
      <c r="HY1150" s="7"/>
      <c r="HZ1150" s="7"/>
      <c r="IA1150" s="7"/>
      <c r="IB1150" s="7"/>
      <c r="IC1150" s="7"/>
      <c r="ID1150" s="7"/>
      <c r="IE1150" s="7"/>
      <c r="IF1150" s="7"/>
      <c r="IG1150" s="7"/>
      <c r="IH1150" s="7"/>
      <c r="II1150" s="7"/>
      <c r="IJ1150" s="7"/>
      <c r="IK1150" s="7"/>
      <c r="IL1150" s="7"/>
      <c r="IM1150" s="7"/>
      <c r="IN1150" s="7"/>
      <c r="IO1150" s="7"/>
      <c r="IP1150" s="7"/>
      <c r="IQ1150" s="7"/>
    </row>
    <row r="1151" spans="2:251">
      <c r="B1151" s="65"/>
      <c r="C1151" s="15"/>
      <c r="D1151" s="15"/>
      <c r="F1151" s="15"/>
      <c r="G1151" s="14"/>
      <c r="H1151" s="14"/>
      <c r="I1151" s="14"/>
      <c r="J1151" s="15"/>
      <c r="K1151" s="14"/>
      <c r="L1151" s="15"/>
      <c r="M1151" s="15"/>
      <c r="N1151" s="15"/>
      <c r="O1151" s="15"/>
      <c r="P1151" s="15"/>
      <c r="Q1151" s="14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6"/>
      <c r="AE1151" s="16"/>
      <c r="AF1151" s="11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4"/>
      <c r="AV1151" s="15"/>
      <c r="AW1151" s="15"/>
      <c r="AX1151" s="15"/>
      <c r="AY1151" s="15"/>
      <c r="AZ1151" s="15"/>
      <c r="BA1151" s="15"/>
      <c r="BB1151" s="15"/>
      <c r="BC1151" s="15"/>
      <c r="BD1151" s="14"/>
      <c r="BE1151" s="15"/>
      <c r="BF1151" s="15"/>
      <c r="BG1151" s="16"/>
      <c r="BH1151" s="15"/>
      <c r="BI1151" s="15"/>
      <c r="BJ1151" s="7"/>
      <c r="BK1151" s="7"/>
      <c r="BL1151" s="15"/>
      <c r="BM1151" s="7"/>
      <c r="BN1151" s="7"/>
      <c r="BO1151" s="7"/>
      <c r="BP1151" s="7"/>
      <c r="BQ1151" s="7"/>
      <c r="BR1151" s="7"/>
      <c r="BS1151" s="7"/>
      <c r="BT1151" s="7"/>
      <c r="BU1151" s="7"/>
      <c r="BV1151" s="7"/>
      <c r="BW1151" s="7"/>
      <c r="BX1151" s="7"/>
      <c r="BY1151" s="7"/>
      <c r="BZ1151" s="7"/>
      <c r="CA1151" s="7"/>
      <c r="CB1151" s="7"/>
      <c r="CC1151" s="7"/>
      <c r="CD1151" s="7"/>
      <c r="CE1151" s="7"/>
      <c r="CF1151" s="7"/>
      <c r="CG1151" s="7"/>
      <c r="CH1151" s="7"/>
      <c r="CI1151" s="7"/>
      <c r="CJ1151" s="7"/>
      <c r="CK1151" s="7"/>
      <c r="CL1151" s="7"/>
      <c r="CM1151" s="7"/>
      <c r="CN1151" s="7"/>
      <c r="CO1151" s="7"/>
      <c r="CP1151" s="7"/>
      <c r="CQ1151" s="7"/>
      <c r="CR1151" s="7"/>
      <c r="CS1151" s="7"/>
      <c r="CT1151" s="7"/>
      <c r="CU1151" s="7"/>
      <c r="CV1151" s="7"/>
      <c r="CW1151" s="7"/>
      <c r="CX1151" s="7"/>
      <c r="CY1151" s="7"/>
      <c r="CZ1151" s="7"/>
      <c r="DA1151" s="7"/>
      <c r="DB1151" s="7"/>
      <c r="DC1151" s="7"/>
      <c r="DD1151" s="7"/>
      <c r="DE1151" s="7"/>
      <c r="DF1151" s="7"/>
      <c r="DG1151" s="7"/>
      <c r="DH1151" s="7"/>
      <c r="DI1151" s="7"/>
      <c r="DJ1151" s="7"/>
      <c r="DK1151" s="7"/>
      <c r="DL1151" s="7"/>
      <c r="DM1151" s="7"/>
      <c r="DN1151" s="7"/>
      <c r="DO1151" s="7"/>
      <c r="DP1151" s="7"/>
      <c r="DQ1151" s="7"/>
      <c r="DR1151" s="7"/>
      <c r="DS1151" s="7"/>
      <c r="DT1151" s="7"/>
      <c r="DU1151" s="7"/>
      <c r="DV1151" s="7"/>
      <c r="DW1151" s="7"/>
      <c r="DX1151" s="7"/>
      <c r="DY1151" s="7"/>
      <c r="DZ1151" s="7"/>
      <c r="EA1151" s="7"/>
      <c r="EB1151" s="7"/>
      <c r="EC1151" s="7"/>
      <c r="ED1151" s="7"/>
      <c r="EE1151" s="7"/>
      <c r="EF1151" s="7"/>
      <c r="EG1151" s="7"/>
      <c r="EH1151" s="7"/>
      <c r="EI1151" s="7"/>
      <c r="EJ1151" s="7"/>
      <c r="EK1151" s="7"/>
      <c r="EL1151" s="7"/>
      <c r="EM1151" s="7"/>
      <c r="EN1151" s="7"/>
      <c r="EO1151" s="7"/>
      <c r="EP1151" s="7"/>
      <c r="EQ1151" s="7"/>
      <c r="ER1151" s="7"/>
      <c r="ES1151" s="7"/>
      <c r="ET1151" s="7"/>
      <c r="EU1151" s="7"/>
      <c r="EV1151" s="7"/>
      <c r="EW1151" s="7"/>
      <c r="EX1151" s="7"/>
      <c r="EY1151" s="7"/>
      <c r="EZ1151" s="7"/>
      <c r="FA1151" s="7"/>
      <c r="FB1151" s="7"/>
      <c r="FC1151" s="7"/>
      <c r="FD1151" s="7"/>
      <c r="FE1151" s="7"/>
      <c r="FF1151" s="7"/>
      <c r="FG1151" s="7"/>
      <c r="FH1151" s="7"/>
      <c r="FI1151" s="7"/>
      <c r="FJ1151" s="7"/>
      <c r="FK1151" s="7"/>
      <c r="FL1151" s="7"/>
      <c r="FM1151" s="7"/>
      <c r="FN1151" s="7"/>
      <c r="FO1151" s="7"/>
      <c r="FP1151" s="7"/>
      <c r="FQ1151" s="7"/>
      <c r="FR1151" s="7"/>
      <c r="FS1151" s="7"/>
      <c r="FT1151" s="7"/>
      <c r="FU1151" s="7"/>
      <c r="FV1151" s="7"/>
      <c r="FW1151" s="7"/>
      <c r="FX1151" s="7"/>
      <c r="FY1151" s="7"/>
      <c r="FZ1151" s="7"/>
      <c r="GA1151" s="7"/>
      <c r="GB1151" s="7"/>
      <c r="GC1151" s="7"/>
      <c r="GD1151" s="7"/>
      <c r="GE1151" s="7"/>
      <c r="GF1151" s="7"/>
      <c r="GG1151" s="7"/>
      <c r="GH1151" s="7"/>
      <c r="GI1151" s="7"/>
      <c r="GJ1151" s="7"/>
      <c r="GK1151" s="7"/>
      <c r="GL1151" s="7"/>
      <c r="GM1151" s="7"/>
      <c r="GN1151" s="7"/>
      <c r="GO1151" s="7"/>
      <c r="GP1151" s="7"/>
      <c r="GQ1151" s="7"/>
      <c r="GR1151" s="7"/>
      <c r="GS1151" s="7"/>
      <c r="GT1151" s="7"/>
      <c r="GU1151" s="7"/>
      <c r="GV1151" s="7"/>
      <c r="GW1151" s="7"/>
      <c r="GX1151" s="7"/>
      <c r="GY1151" s="7"/>
      <c r="GZ1151" s="7"/>
      <c r="HA1151" s="7"/>
      <c r="HB1151" s="7"/>
      <c r="HC1151" s="7"/>
      <c r="HD1151" s="7"/>
      <c r="HE1151" s="7"/>
      <c r="HF1151" s="7"/>
      <c r="HG1151" s="7"/>
      <c r="HH1151" s="7"/>
      <c r="HI1151" s="7"/>
      <c r="HJ1151" s="7"/>
      <c r="HK1151" s="7"/>
      <c r="HL1151" s="7"/>
      <c r="HM1151" s="7"/>
      <c r="HN1151" s="7"/>
      <c r="HO1151" s="7"/>
      <c r="HP1151" s="7"/>
      <c r="HQ1151" s="7"/>
      <c r="HR1151" s="7"/>
      <c r="HS1151" s="7"/>
      <c r="HT1151" s="7"/>
      <c r="HU1151" s="7"/>
      <c r="HV1151" s="7"/>
      <c r="HW1151" s="7"/>
      <c r="HX1151" s="7"/>
      <c r="HY1151" s="7"/>
      <c r="HZ1151" s="7"/>
      <c r="IA1151" s="7"/>
      <c r="IB1151" s="7"/>
      <c r="IC1151" s="7"/>
      <c r="ID1151" s="7"/>
      <c r="IE1151" s="7"/>
      <c r="IF1151" s="7"/>
      <c r="IG1151" s="7"/>
      <c r="IH1151" s="7"/>
      <c r="II1151" s="7"/>
      <c r="IJ1151" s="7"/>
      <c r="IK1151" s="7"/>
      <c r="IL1151" s="7"/>
      <c r="IM1151" s="7"/>
      <c r="IN1151" s="7"/>
      <c r="IO1151" s="7"/>
      <c r="IP1151" s="7"/>
      <c r="IQ1151" s="7"/>
    </row>
    <row r="1152" spans="2:251">
      <c r="B1152" s="65"/>
      <c r="C1152" s="15"/>
      <c r="D1152" s="15"/>
      <c r="F1152" s="15"/>
      <c r="G1152" s="14"/>
      <c r="H1152" s="14"/>
      <c r="I1152" s="14"/>
      <c r="J1152" s="15"/>
      <c r="K1152" s="14"/>
      <c r="L1152" s="15"/>
      <c r="M1152" s="15"/>
      <c r="N1152" s="15"/>
      <c r="O1152" s="15"/>
      <c r="P1152" s="15"/>
      <c r="Q1152" s="14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6"/>
      <c r="AE1152" s="16"/>
      <c r="AF1152" s="11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4"/>
      <c r="AV1152" s="15"/>
      <c r="AW1152" s="15"/>
      <c r="AX1152" s="15"/>
      <c r="AY1152" s="15"/>
      <c r="AZ1152" s="15"/>
      <c r="BA1152" s="15"/>
      <c r="BB1152" s="15"/>
      <c r="BC1152" s="15"/>
      <c r="BD1152" s="14"/>
      <c r="BE1152" s="15"/>
      <c r="BF1152" s="15"/>
      <c r="BG1152" s="16"/>
      <c r="BH1152" s="15"/>
      <c r="BI1152" s="15"/>
      <c r="BJ1152" s="7"/>
      <c r="BK1152" s="7"/>
      <c r="BL1152" s="15"/>
      <c r="BM1152" s="7"/>
      <c r="BN1152" s="7"/>
      <c r="BO1152" s="7"/>
      <c r="BP1152" s="7"/>
      <c r="BQ1152" s="7"/>
      <c r="BR1152" s="7"/>
      <c r="BS1152" s="7"/>
      <c r="BT1152" s="7"/>
      <c r="BU1152" s="7"/>
      <c r="BV1152" s="7"/>
      <c r="BW1152" s="7"/>
      <c r="BX1152" s="7"/>
      <c r="BY1152" s="7"/>
      <c r="BZ1152" s="7"/>
      <c r="CA1152" s="7"/>
      <c r="CB1152" s="7"/>
      <c r="CC1152" s="7"/>
      <c r="CD1152" s="7"/>
      <c r="CE1152" s="7"/>
      <c r="CF1152" s="7"/>
      <c r="CG1152" s="7"/>
      <c r="CH1152" s="7"/>
      <c r="CI1152" s="7"/>
      <c r="CJ1152" s="7"/>
      <c r="CK1152" s="7"/>
      <c r="CL1152" s="7"/>
      <c r="CM1152" s="7"/>
      <c r="CN1152" s="7"/>
      <c r="CO1152" s="7"/>
      <c r="CP1152" s="7"/>
      <c r="CQ1152" s="7"/>
      <c r="CR1152" s="7"/>
      <c r="CS1152" s="7"/>
      <c r="CT1152" s="7"/>
      <c r="CU1152" s="7"/>
      <c r="CV1152" s="7"/>
      <c r="CW1152" s="7"/>
      <c r="CX1152" s="7"/>
      <c r="CY1152" s="7"/>
      <c r="CZ1152" s="7"/>
      <c r="DA1152" s="7"/>
      <c r="DB1152" s="7"/>
      <c r="DC1152" s="7"/>
      <c r="DD1152" s="7"/>
      <c r="DE1152" s="7"/>
      <c r="DF1152" s="7"/>
      <c r="DG1152" s="7"/>
      <c r="DH1152" s="7"/>
      <c r="DI1152" s="7"/>
      <c r="DJ1152" s="7"/>
      <c r="DK1152" s="7"/>
      <c r="DL1152" s="7"/>
      <c r="DM1152" s="7"/>
      <c r="DN1152" s="7"/>
      <c r="DO1152" s="7"/>
      <c r="DP1152" s="7"/>
      <c r="DQ1152" s="7"/>
      <c r="DR1152" s="7"/>
      <c r="DS1152" s="7"/>
      <c r="DT1152" s="7"/>
      <c r="DU1152" s="7"/>
      <c r="DV1152" s="7"/>
      <c r="DW1152" s="7"/>
      <c r="DX1152" s="7"/>
      <c r="DY1152" s="7"/>
      <c r="DZ1152" s="7"/>
      <c r="EA1152" s="7"/>
      <c r="EB1152" s="7"/>
      <c r="EC1152" s="7"/>
      <c r="ED1152" s="7"/>
      <c r="EE1152" s="7"/>
      <c r="EF1152" s="7"/>
      <c r="EG1152" s="7"/>
      <c r="EH1152" s="7"/>
      <c r="EI1152" s="7"/>
      <c r="EJ1152" s="7"/>
      <c r="EK1152" s="7"/>
      <c r="EL1152" s="7"/>
      <c r="EM1152" s="7"/>
      <c r="EN1152" s="7"/>
      <c r="EO1152" s="7"/>
      <c r="EP1152" s="7"/>
      <c r="EQ1152" s="7"/>
      <c r="ER1152" s="7"/>
      <c r="ES1152" s="7"/>
      <c r="ET1152" s="7"/>
      <c r="EU1152" s="7"/>
      <c r="EV1152" s="7"/>
      <c r="EW1152" s="7"/>
      <c r="EX1152" s="7"/>
      <c r="EY1152" s="7"/>
      <c r="EZ1152" s="7"/>
      <c r="FA1152" s="7"/>
      <c r="FB1152" s="7"/>
      <c r="FC1152" s="7"/>
      <c r="FD1152" s="7"/>
      <c r="FE1152" s="7"/>
      <c r="FF1152" s="7"/>
      <c r="FG1152" s="7"/>
      <c r="FH1152" s="7"/>
      <c r="FI1152" s="7"/>
      <c r="FJ1152" s="7"/>
      <c r="FK1152" s="7"/>
      <c r="FL1152" s="7"/>
      <c r="FM1152" s="7"/>
      <c r="FN1152" s="7"/>
      <c r="FO1152" s="7"/>
      <c r="FP1152" s="7"/>
      <c r="FQ1152" s="7"/>
      <c r="FR1152" s="7"/>
      <c r="FS1152" s="7"/>
      <c r="FT1152" s="7"/>
      <c r="FU1152" s="7"/>
      <c r="FV1152" s="7"/>
      <c r="FW1152" s="7"/>
      <c r="FX1152" s="7"/>
      <c r="FY1152" s="7"/>
      <c r="FZ1152" s="7"/>
      <c r="GA1152" s="7"/>
      <c r="GB1152" s="7"/>
      <c r="GC1152" s="7"/>
      <c r="GD1152" s="7"/>
      <c r="GE1152" s="7"/>
      <c r="GF1152" s="7"/>
      <c r="GG1152" s="7"/>
      <c r="GH1152" s="7"/>
      <c r="GI1152" s="7"/>
      <c r="GJ1152" s="7"/>
      <c r="GK1152" s="7"/>
      <c r="GL1152" s="7"/>
      <c r="GM1152" s="7"/>
      <c r="GN1152" s="7"/>
      <c r="GO1152" s="7"/>
      <c r="GP1152" s="7"/>
      <c r="GQ1152" s="7"/>
      <c r="GR1152" s="7"/>
      <c r="GS1152" s="7"/>
      <c r="GT1152" s="7"/>
      <c r="GU1152" s="7"/>
      <c r="GV1152" s="7"/>
      <c r="GW1152" s="7"/>
      <c r="GX1152" s="7"/>
      <c r="GY1152" s="7"/>
      <c r="GZ1152" s="7"/>
      <c r="HA1152" s="7"/>
      <c r="HB1152" s="7"/>
      <c r="HC1152" s="7"/>
      <c r="HD1152" s="7"/>
      <c r="HE1152" s="7"/>
      <c r="HF1152" s="7"/>
      <c r="HG1152" s="7"/>
      <c r="HH1152" s="7"/>
      <c r="HI1152" s="7"/>
      <c r="HJ1152" s="7"/>
      <c r="HK1152" s="7"/>
      <c r="HL1152" s="7"/>
      <c r="HM1152" s="7"/>
      <c r="HN1152" s="7"/>
      <c r="HO1152" s="7"/>
      <c r="HP1152" s="7"/>
      <c r="HQ1152" s="7"/>
      <c r="HR1152" s="7"/>
      <c r="HS1152" s="7"/>
      <c r="HT1152" s="7"/>
      <c r="HU1152" s="7"/>
      <c r="HV1152" s="7"/>
      <c r="HW1152" s="7"/>
      <c r="HX1152" s="7"/>
      <c r="HY1152" s="7"/>
      <c r="HZ1152" s="7"/>
      <c r="IA1152" s="7"/>
      <c r="IB1152" s="7"/>
      <c r="IC1152" s="7"/>
      <c r="ID1152" s="7"/>
      <c r="IE1152" s="7"/>
      <c r="IF1152" s="7"/>
      <c r="IG1152" s="7"/>
      <c r="IH1152" s="7"/>
      <c r="II1152" s="7"/>
      <c r="IJ1152" s="7"/>
      <c r="IK1152" s="7"/>
      <c r="IL1152" s="7"/>
      <c r="IM1152" s="7"/>
      <c r="IN1152" s="7"/>
      <c r="IO1152" s="7"/>
      <c r="IP1152" s="7"/>
      <c r="IQ1152" s="7"/>
    </row>
    <row r="1153" spans="2:251">
      <c r="B1153" s="65"/>
      <c r="C1153" s="15"/>
      <c r="D1153" s="15"/>
      <c r="F1153" s="15"/>
      <c r="G1153" s="14"/>
      <c r="H1153" s="14"/>
      <c r="I1153" s="14"/>
      <c r="J1153" s="15"/>
      <c r="K1153" s="14"/>
      <c r="L1153" s="15"/>
      <c r="M1153" s="15"/>
      <c r="N1153" s="15"/>
      <c r="O1153" s="15"/>
      <c r="P1153" s="15"/>
      <c r="Q1153" s="14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6"/>
      <c r="AE1153" s="16"/>
      <c r="AF1153" s="11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4"/>
      <c r="AV1153" s="15"/>
      <c r="AW1153" s="15"/>
      <c r="AX1153" s="15"/>
      <c r="AY1153" s="15"/>
      <c r="AZ1153" s="15"/>
      <c r="BA1153" s="15"/>
      <c r="BB1153" s="15"/>
      <c r="BC1153" s="15"/>
      <c r="BD1153" s="14"/>
      <c r="BE1153" s="15"/>
      <c r="BF1153" s="15"/>
      <c r="BG1153" s="16"/>
      <c r="BH1153" s="15"/>
      <c r="BI1153" s="15"/>
      <c r="BJ1153" s="7"/>
      <c r="BK1153" s="7"/>
      <c r="BL1153" s="15"/>
      <c r="BM1153" s="7"/>
      <c r="BN1153" s="7"/>
      <c r="BO1153" s="7"/>
      <c r="BP1153" s="7"/>
      <c r="BQ1153" s="7"/>
      <c r="BR1153" s="7"/>
      <c r="BS1153" s="7"/>
      <c r="BT1153" s="7"/>
      <c r="BU1153" s="7"/>
      <c r="BV1153" s="7"/>
      <c r="BW1153" s="7"/>
      <c r="BX1153" s="7"/>
      <c r="BY1153" s="7"/>
      <c r="BZ1153" s="7"/>
      <c r="CA1153" s="7"/>
      <c r="CB1153" s="7"/>
      <c r="CC1153" s="7"/>
      <c r="CD1153" s="7"/>
      <c r="CE1153" s="7"/>
      <c r="CF1153" s="7"/>
      <c r="CG1153" s="7"/>
      <c r="CH1153" s="7"/>
      <c r="CI1153" s="7"/>
      <c r="CJ1153" s="7"/>
      <c r="CK1153" s="7"/>
      <c r="CL1153" s="7"/>
      <c r="CM1153" s="7"/>
      <c r="CN1153" s="7"/>
      <c r="CO1153" s="7"/>
      <c r="CP1153" s="7"/>
      <c r="CQ1153" s="7"/>
      <c r="CR1153" s="7"/>
      <c r="CS1153" s="7"/>
      <c r="CT1153" s="7"/>
      <c r="CU1153" s="7"/>
      <c r="CV1153" s="7"/>
      <c r="CW1153" s="7"/>
      <c r="CX1153" s="7"/>
      <c r="CY1153" s="7"/>
      <c r="CZ1153" s="7"/>
      <c r="DA1153" s="7"/>
      <c r="DB1153" s="7"/>
      <c r="DC1153" s="7"/>
      <c r="DD1153" s="7"/>
      <c r="DE1153" s="7"/>
      <c r="DF1153" s="7"/>
      <c r="DG1153" s="7"/>
      <c r="DH1153" s="7"/>
      <c r="DI1153" s="7"/>
      <c r="DJ1153" s="7"/>
      <c r="DK1153" s="7"/>
      <c r="DL1153" s="7"/>
      <c r="DM1153" s="7"/>
      <c r="DN1153" s="7"/>
      <c r="DO1153" s="7"/>
      <c r="DP1153" s="7"/>
      <c r="DQ1153" s="7"/>
      <c r="DR1153" s="7"/>
      <c r="DS1153" s="7"/>
      <c r="DT1153" s="7"/>
      <c r="DU1153" s="7"/>
      <c r="DV1153" s="7"/>
      <c r="DW1153" s="7"/>
      <c r="DX1153" s="7"/>
      <c r="DY1153" s="7"/>
      <c r="DZ1153" s="7"/>
      <c r="EA1153" s="7"/>
      <c r="EB1153" s="7"/>
      <c r="EC1153" s="7"/>
      <c r="ED1153" s="7"/>
      <c r="EE1153" s="7"/>
      <c r="EF1153" s="7"/>
      <c r="EG1153" s="7"/>
      <c r="EH1153" s="7"/>
      <c r="EI1153" s="7"/>
      <c r="EJ1153" s="7"/>
      <c r="EK1153" s="7"/>
      <c r="EL1153" s="7"/>
      <c r="EM1153" s="7"/>
      <c r="EN1153" s="7"/>
      <c r="EO1153" s="7"/>
      <c r="EP1153" s="7"/>
      <c r="EQ1153" s="7"/>
      <c r="ER1153" s="7"/>
      <c r="ES1153" s="7"/>
      <c r="ET1153" s="7"/>
      <c r="EU1153" s="7"/>
      <c r="EV1153" s="7"/>
      <c r="EW1153" s="7"/>
      <c r="EX1153" s="7"/>
      <c r="EY1153" s="7"/>
      <c r="EZ1153" s="7"/>
      <c r="FA1153" s="7"/>
      <c r="FB1153" s="7"/>
      <c r="FC1153" s="7"/>
      <c r="FD1153" s="7"/>
      <c r="FE1153" s="7"/>
      <c r="FF1153" s="7"/>
      <c r="FG1153" s="7"/>
      <c r="FH1153" s="7"/>
      <c r="FI1153" s="7"/>
      <c r="FJ1153" s="7"/>
      <c r="FK1153" s="7"/>
      <c r="FL1153" s="7"/>
      <c r="FM1153" s="7"/>
      <c r="FN1153" s="7"/>
      <c r="FO1153" s="7"/>
      <c r="FP1153" s="7"/>
      <c r="FQ1153" s="7"/>
      <c r="FR1153" s="7"/>
      <c r="FS1153" s="7"/>
      <c r="FT1153" s="7"/>
      <c r="FU1153" s="7"/>
      <c r="FV1153" s="7"/>
      <c r="FW1153" s="7"/>
      <c r="FX1153" s="7"/>
      <c r="FY1153" s="7"/>
      <c r="FZ1153" s="7"/>
      <c r="GA1153" s="7"/>
      <c r="GB1153" s="7"/>
      <c r="GC1153" s="7"/>
      <c r="GD1153" s="7"/>
      <c r="GE1153" s="7"/>
      <c r="GF1153" s="7"/>
      <c r="GG1153" s="7"/>
      <c r="GH1153" s="7"/>
      <c r="GI1153" s="7"/>
      <c r="GJ1153" s="7"/>
      <c r="GK1153" s="7"/>
      <c r="GL1153" s="7"/>
      <c r="GM1153" s="7"/>
      <c r="GN1153" s="7"/>
      <c r="GO1153" s="7"/>
      <c r="GP1153" s="7"/>
      <c r="GQ1153" s="7"/>
      <c r="GR1153" s="7"/>
      <c r="GS1153" s="7"/>
      <c r="GT1153" s="7"/>
      <c r="GU1153" s="7"/>
      <c r="GV1153" s="7"/>
      <c r="GW1153" s="7"/>
      <c r="GX1153" s="7"/>
      <c r="GY1153" s="7"/>
      <c r="GZ1153" s="7"/>
      <c r="HA1153" s="7"/>
      <c r="HB1153" s="7"/>
      <c r="HC1153" s="7"/>
      <c r="HD1153" s="7"/>
      <c r="HE1153" s="7"/>
      <c r="HF1153" s="7"/>
      <c r="HG1153" s="7"/>
      <c r="HH1153" s="7"/>
      <c r="HI1153" s="7"/>
      <c r="HJ1153" s="7"/>
      <c r="HK1153" s="7"/>
      <c r="HL1153" s="7"/>
      <c r="HM1153" s="7"/>
      <c r="HN1153" s="7"/>
      <c r="HO1153" s="7"/>
      <c r="HP1153" s="7"/>
      <c r="HQ1153" s="7"/>
      <c r="HR1153" s="7"/>
      <c r="HS1153" s="7"/>
      <c r="HT1153" s="7"/>
      <c r="HU1153" s="7"/>
      <c r="HV1153" s="7"/>
      <c r="HW1153" s="7"/>
      <c r="HX1153" s="7"/>
      <c r="HY1153" s="7"/>
      <c r="HZ1153" s="7"/>
      <c r="IA1153" s="7"/>
      <c r="IB1153" s="7"/>
      <c r="IC1153" s="7"/>
      <c r="ID1153" s="7"/>
      <c r="IE1153" s="7"/>
      <c r="IF1153" s="7"/>
      <c r="IG1153" s="7"/>
      <c r="IH1153" s="7"/>
      <c r="II1153" s="7"/>
      <c r="IJ1153" s="7"/>
      <c r="IK1153" s="7"/>
      <c r="IL1153" s="7"/>
      <c r="IM1153" s="7"/>
      <c r="IN1153" s="7"/>
      <c r="IO1153" s="7"/>
      <c r="IP1153" s="7"/>
      <c r="IQ1153" s="7"/>
    </row>
    <row r="1154" spans="2:251">
      <c r="B1154" s="65"/>
      <c r="C1154" s="15"/>
      <c r="D1154" s="15"/>
      <c r="F1154" s="15"/>
      <c r="G1154" s="14"/>
      <c r="H1154" s="14"/>
      <c r="I1154" s="14"/>
      <c r="J1154" s="15"/>
      <c r="K1154" s="14"/>
      <c r="L1154" s="15"/>
      <c r="M1154" s="15"/>
      <c r="N1154" s="15"/>
      <c r="O1154" s="15"/>
      <c r="P1154" s="15"/>
      <c r="Q1154" s="14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6"/>
      <c r="AE1154" s="16"/>
      <c r="AF1154" s="11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4"/>
      <c r="AV1154" s="15"/>
      <c r="AW1154" s="15"/>
      <c r="AX1154" s="15"/>
      <c r="AY1154" s="15"/>
      <c r="AZ1154" s="15"/>
      <c r="BA1154" s="15"/>
      <c r="BB1154" s="15"/>
      <c r="BC1154" s="15"/>
      <c r="BD1154" s="14"/>
      <c r="BE1154" s="15"/>
      <c r="BF1154" s="15"/>
      <c r="BG1154" s="16"/>
      <c r="BH1154" s="15"/>
      <c r="BI1154" s="15"/>
      <c r="BJ1154" s="7"/>
      <c r="BK1154" s="7"/>
      <c r="BL1154" s="15"/>
      <c r="BM1154" s="7"/>
      <c r="BN1154" s="7"/>
      <c r="BO1154" s="7"/>
      <c r="BP1154" s="7"/>
      <c r="BQ1154" s="7"/>
      <c r="BR1154" s="7"/>
      <c r="BS1154" s="7"/>
      <c r="BT1154" s="7"/>
      <c r="BU1154" s="7"/>
      <c r="BV1154" s="7"/>
      <c r="BW1154" s="7"/>
      <c r="BX1154" s="7"/>
      <c r="BY1154" s="7"/>
      <c r="BZ1154" s="7"/>
      <c r="CA1154" s="7"/>
      <c r="CB1154" s="7"/>
      <c r="CC1154" s="7"/>
      <c r="CD1154" s="7"/>
      <c r="CE1154" s="7"/>
      <c r="CF1154" s="7"/>
      <c r="CG1154" s="7"/>
      <c r="CH1154" s="7"/>
      <c r="CI1154" s="7"/>
      <c r="CJ1154" s="7"/>
      <c r="CK1154" s="7"/>
      <c r="CL1154" s="7"/>
      <c r="CM1154" s="7"/>
      <c r="CN1154" s="7"/>
      <c r="CO1154" s="7"/>
      <c r="CP1154" s="7"/>
      <c r="CQ1154" s="7"/>
      <c r="CR1154" s="7"/>
      <c r="CS1154" s="7"/>
      <c r="CT1154" s="7"/>
      <c r="CU1154" s="7"/>
      <c r="CV1154" s="7"/>
      <c r="CW1154" s="7"/>
      <c r="CX1154" s="7"/>
      <c r="CY1154" s="7"/>
      <c r="CZ1154" s="7"/>
      <c r="DA1154" s="7"/>
      <c r="DB1154" s="7"/>
      <c r="DC1154" s="7"/>
      <c r="DD1154" s="7"/>
      <c r="DE1154" s="7"/>
      <c r="DF1154" s="7"/>
      <c r="DG1154" s="7"/>
      <c r="DH1154" s="7"/>
      <c r="DI1154" s="7"/>
      <c r="DJ1154" s="7"/>
      <c r="DK1154" s="7"/>
      <c r="DL1154" s="7"/>
      <c r="DM1154" s="7"/>
      <c r="DN1154" s="7"/>
      <c r="DO1154" s="7"/>
      <c r="DP1154" s="7"/>
      <c r="DQ1154" s="7"/>
      <c r="DR1154" s="7"/>
      <c r="DS1154" s="7"/>
      <c r="DT1154" s="7"/>
      <c r="DU1154" s="7"/>
      <c r="DV1154" s="7"/>
      <c r="DW1154" s="7"/>
      <c r="DX1154" s="7"/>
      <c r="DY1154" s="7"/>
      <c r="DZ1154" s="7"/>
      <c r="EA1154" s="7"/>
      <c r="EB1154" s="7"/>
      <c r="EC1154" s="7"/>
      <c r="ED1154" s="7"/>
      <c r="EE1154" s="7"/>
      <c r="EF1154" s="7"/>
      <c r="EG1154" s="7"/>
      <c r="EH1154" s="7"/>
      <c r="EI1154" s="7"/>
      <c r="EJ1154" s="7"/>
      <c r="EK1154" s="7"/>
      <c r="EL1154" s="7"/>
      <c r="EM1154" s="7"/>
      <c r="EN1154" s="7"/>
      <c r="EO1154" s="7"/>
      <c r="EP1154" s="7"/>
      <c r="EQ1154" s="7"/>
      <c r="ER1154" s="7"/>
      <c r="ES1154" s="7"/>
      <c r="ET1154" s="7"/>
      <c r="EU1154" s="7"/>
      <c r="EV1154" s="7"/>
      <c r="EW1154" s="7"/>
      <c r="EX1154" s="7"/>
      <c r="EY1154" s="7"/>
      <c r="EZ1154" s="7"/>
      <c r="FA1154" s="7"/>
      <c r="FB1154" s="7"/>
      <c r="FC1154" s="7"/>
      <c r="FD1154" s="7"/>
      <c r="FE1154" s="7"/>
      <c r="FF1154" s="7"/>
      <c r="FG1154" s="7"/>
      <c r="FH1154" s="7"/>
      <c r="FI1154" s="7"/>
      <c r="FJ1154" s="7"/>
      <c r="FK1154" s="7"/>
      <c r="FL1154" s="7"/>
      <c r="FM1154" s="7"/>
      <c r="FN1154" s="7"/>
      <c r="FO1154" s="7"/>
      <c r="FP1154" s="7"/>
      <c r="FQ1154" s="7"/>
      <c r="FR1154" s="7"/>
      <c r="FS1154" s="7"/>
      <c r="FT1154" s="7"/>
      <c r="FU1154" s="7"/>
      <c r="FV1154" s="7"/>
      <c r="FW1154" s="7"/>
      <c r="FX1154" s="7"/>
      <c r="FY1154" s="7"/>
      <c r="FZ1154" s="7"/>
      <c r="GA1154" s="7"/>
      <c r="GB1154" s="7"/>
      <c r="GC1154" s="7"/>
      <c r="GD1154" s="7"/>
      <c r="GE1154" s="7"/>
      <c r="GF1154" s="7"/>
      <c r="GG1154" s="7"/>
      <c r="GH1154" s="7"/>
      <c r="GI1154" s="7"/>
      <c r="GJ1154" s="7"/>
      <c r="GK1154" s="7"/>
      <c r="GL1154" s="7"/>
      <c r="GM1154" s="7"/>
      <c r="GN1154" s="7"/>
      <c r="GO1154" s="7"/>
      <c r="GP1154" s="7"/>
      <c r="GQ1154" s="7"/>
      <c r="GR1154" s="7"/>
      <c r="GS1154" s="7"/>
      <c r="GT1154" s="7"/>
      <c r="GU1154" s="7"/>
      <c r="GV1154" s="7"/>
      <c r="GW1154" s="7"/>
      <c r="GX1154" s="7"/>
      <c r="GY1154" s="7"/>
      <c r="GZ1154" s="7"/>
      <c r="HA1154" s="7"/>
      <c r="HB1154" s="7"/>
      <c r="HC1154" s="7"/>
      <c r="HD1154" s="7"/>
      <c r="HE1154" s="7"/>
      <c r="HF1154" s="7"/>
      <c r="HG1154" s="7"/>
      <c r="HH1154" s="7"/>
      <c r="HI1154" s="7"/>
      <c r="HJ1154" s="7"/>
      <c r="HK1154" s="7"/>
      <c r="HL1154" s="7"/>
      <c r="HM1154" s="7"/>
      <c r="HN1154" s="7"/>
      <c r="HO1154" s="7"/>
      <c r="HP1154" s="7"/>
      <c r="HQ1154" s="7"/>
      <c r="HR1154" s="7"/>
      <c r="HS1154" s="7"/>
      <c r="HT1154" s="7"/>
      <c r="HU1154" s="7"/>
      <c r="HV1154" s="7"/>
      <c r="HW1154" s="7"/>
      <c r="HX1154" s="7"/>
      <c r="HY1154" s="7"/>
      <c r="HZ1154" s="7"/>
      <c r="IA1154" s="7"/>
      <c r="IB1154" s="7"/>
      <c r="IC1154" s="7"/>
      <c r="ID1154" s="7"/>
      <c r="IE1154" s="7"/>
      <c r="IF1154" s="7"/>
      <c r="IG1154" s="7"/>
      <c r="IH1154" s="7"/>
      <c r="II1154" s="7"/>
      <c r="IJ1154" s="7"/>
      <c r="IK1154" s="7"/>
      <c r="IL1154" s="7"/>
      <c r="IM1154" s="7"/>
      <c r="IN1154" s="7"/>
      <c r="IO1154" s="7"/>
      <c r="IP1154" s="7"/>
      <c r="IQ1154" s="7"/>
    </row>
    <row r="1155" spans="2:251">
      <c r="B1155" s="65"/>
      <c r="C1155" s="15"/>
      <c r="D1155" s="15"/>
      <c r="F1155" s="15"/>
      <c r="G1155" s="14"/>
      <c r="H1155" s="14"/>
      <c r="I1155" s="14"/>
      <c r="J1155" s="15"/>
      <c r="K1155" s="14"/>
      <c r="L1155" s="15"/>
      <c r="M1155" s="15"/>
      <c r="N1155" s="15"/>
      <c r="O1155" s="15"/>
      <c r="P1155" s="15"/>
      <c r="Q1155" s="14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6"/>
      <c r="AE1155" s="16"/>
      <c r="AF1155" s="11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4"/>
      <c r="AV1155" s="15"/>
      <c r="AW1155" s="15"/>
      <c r="AX1155" s="15"/>
      <c r="AY1155" s="15"/>
      <c r="AZ1155" s="15"/>
      <c r="BA1155" s="15"/>
      <c r="BB1155" s="15"/>
      <c r="BC1155" s="15"/>
      <c r="BD1155" s="14"/>
      <c r="BE1155" s="15"/>
      <c r="BF1155" s="15"/>
      <c r="BG1155" s="15"/>
      <c r="BH1155" s="15"/>
      <c r="BI1155" s="15"/>
      <c r="BJ1155" s="7"/>
      <c r="BK1155" s="7"/>
      <c r="BL1155" s="15"/>
      <c r="BM1155" s="7"/>
      <c r="BN1155" s="7"/>
      <c r="BO1155" s="7"/>
      <c r="BP1155" s="7"/>
      <c r="BQ1155" s="7"/>
      <c r="BR1155" s="7"/>
      <c r="BS1155" s="7"/>
      <c r="BT1155" s="7"/>
      <c r="BU1155" s="7"/>
      <c r="BV1155" s="7"/>
      <c r="BW1155" s="7"/>
      <c r="BX1155" s="7"/>
      <c r="BY1155" s="7"/>
      <c r="BZ1155" s="7"/>
      <c r="CA1155" s="7"/>
      <c r="CB1155" s="7"/>
      <c r="CC1155" s="7"/>
      <c r="CD1155" s="7"/>
      <c r="CE1155" s="7"/>
      <c r="CF1155" s="7"/>
      <c r="CG1155" s="7"/>
      <c r="CH1155" s="7"/>
      <c r="CI1155" s="7"/>
      <c r="CJ1155" s="7"/>
      <c r="CK1155" s="7"/>
      <c r="CL1155" s="7"/>
      <c r="CM1155" s="7"/>
      <c r="CN1155" s="7"/>
      <c r="CO1155" s="7"/>
      <c r="CP1155" s="7"/>
      <c r="CQ1155" s="7"/>
      <c r="CR1155" s="7"/>
      <c r="CS1155" s="7"/>
      <c r="CT1155" s="7"/>
      <c r="CU1155" s="7"/>
      <c r="CV1155" s="7"/>
      <c r="CW1155" s="7"/>
      <c r="CX1155" s="7"/>
      <c r="CY1155" s="7"/>
      <c r="CZ1155" s="7"/>
      <c r="DA1155" s="7"/>
      <c r="DB1155" s="7"/>
      <c r="DC1155" s="7"/>
      <c r="DD1155" s="7"/>
      <c r="DE1155" s="7"/>
      <c r="DF1155" s="7"/>
      <c r="DG1155" s="7"/>
      <c r="DH1155" s="7"/>
      <c r="DI1155" s="7"/>
      <c r="DJ1155" s="7"/>
      <c r="DK1155" s="7"/>
      <c r="DL1155" s="7"/>
      <c r="DM1155" s="7"/>
      <c r="DN1155" s="7"/>
      <c r="DO1155" s="7"/>
      <c r="DP1155" s="7"/>
      <c r="DQ1155" s="7"/>
      <c r="DR1155" s="7"/>
      <c r="DS1155" s="7"/>
      <c r="DT1155" s="7"/>
      <c r="DU1155" s="7"/>
      <c r="DV1155" s="7"/>
      <c r="DW1155" s="7"/>
      <c r="DX1155" s="7"/>
      <c r="DY1155" s="7"/>
      <c r="DZ1155" s="7"/>
      <c r="EA1155" s="7"/>
      <c r="EB1155" s="7"/>
      <c r="EC1155" s="7"/>
      <c r="ED1155" s="7"/>
      <c r="EE1155" s="7"/>
      <c r="EF1155" s="7"/>
      <c r="EG1155" s="7"/>
      <c r="EH1155" s="7"/>
      <c r="EI1155" s="7"/>
      <c r="EJ1155" s="7"/>
      <c r="EK1155" s="7"/>
      <c r="EL1155" s="7"/>
      <c r="EM1155" s="7"/>
      <c r="EN1155" s="7"/>
      <c r="EO1155" s="7"/>
      <c r="EP1155" s="7"/>
      <c r="EQ1155" s="7"/>
      <c r="ER1155" s="7"/>
      <c r="ES1155" s="7"/>
      <c r="ET1155" s="7"/>
      <c r="EU1155" s="7"/>
      <c r="EV1155" s="7"/>
      <c r="EW1155" s="7"/>
      <c r="EX1155" s="7"/>
      <c r="EY1155" s="7"/>
      <c r="EZ1155" s="7"/>
      <c r="FA1155" s="7"/>
      <c r="FB1155" s="7"/>
      <c r="FC1155" s="7"/>
      <c r="FD1155" s="7"/>
      <c r="FE1155" s="7"/>
      <c r="FF1155" s="7"/>
      <c r="FG1155" s="7"/>
      <c r="FH1155" s="7"/>
      <c r="FI1155" s="7"/>
      <c r="FJ1155" s="7"/>
      <c r="FK1155" s="7"/>
      <c r="FL1155" s="7"/>
      <c r="FM1155" s="7"/>
      <c r="FN1155" s="7"/>
      <c r="FO1155" s="7"/>
      <c r="FP1155" s="7"/>
      <c r="FQ1155" s="7"/>
      <c r="FR1155" s="7"/>
      <c r="FS1155" s="7"/>
      <c r="FT1155" s="7"/>
      <c r="FU1155" s="7"/>
      <c r="FV1155" s="7"/>
      <c r="FW1155" s="7"/>
      <c r="FX1155" s="7"/>
      <c r="FY1155" s="7"/>
      <c r="FZ1155" s="7"/>
      <c r="GA1155" s="7"/>
      <c r="GB1155" s="7"/>
      <c r="GC1155" s="7"/>
      <c r="GD1155" s="7"/>
      <c r="GE1155" s="7"/>
      <c r="GF1155" s="7"/>
      <c r="GG1155" s="7"/>
      <c r="GH1155" s="7"/>
      <c r="GI1155" s="7"/>
      <c r="GJ1155" s="7"/>
      <c r="GK1155" s="7"/>
      <c r="GL1155" s="7"/>
      <c r="GM1155" s="7"/>
      <c r="GN1155" s="7"/>
      <c r="GO1155" s="7"/>
      <c r="GP1155" s="7"/>
      <c r="GQ1155" s="7"/>
      <c r="GR1155" s="7"/>
      <c r="GS1155" s="7"/>
      <c r="GT1155" s="7"/>
      <c r="GU1155" s="7"/>
      <c r="GV1155" s="7"/>
      <c r="GW1155" s="7"/>
      <c r="GX1155" s="7"/>
      <c r="GY1155" s="7"/>
      <c r="GZ1155" s="7"/>
      <c r="HA1155" s="7"/>
      <c r="HB1155" s="7"/>
      <c r="HC1155" s="7"/>
      <c r="HD1155" s="7"/>
      <c r="HE1155" s="7"/>
      <c r="HF1155" s="7"/>
      <c r="HG1155" s="7"/>
      <c r="HH1155" s="7"/>
      <c r="HI1155" s="7"/>
      <c r="HJ1155" s="7"/>
      <c r="HK1155" s="7"/>
      <c r="HL1155" s="7"/>
      <c r="HM1155" s="7"/>
      <c r="HN1155" s="7"/>
      <c r="HO1155" s="7"/>
      <c r="HP1155" s="7"/>
      <c r="HQ1155" s="7"/>
      <c r="HR1155" s="7"/>
      <c r="HS1155" s="7"/>
      <c r="HT1155" s="7"/>
      <c r="HU1155" s="7"/>
      <c r="HV1155" s="7"/>
      <c r="HW1155" s="7"/>
      <c r="HX1155" s="7"/>
      <c r="HY1155" s="7"/>
      <c r="HZ1155" s="7"/>
      <c r="IA1155" s="7"/>
      <c r="IB1155" s="7"/>
      <c r="IC1155" s="7"/>
      <c r="ID1155" s="7"/>
      <c r="IE1155" s="7"/>
      <c r="IF1155" s="7"/>
      <c r="IG1155" s="7"/>
      <c r="IH1155" s="7"/>
      <c r="II1155" s="7"/>
      <c r="IJ1155" s="7"/>
      <c r="IK1155" s="7"/>
      <c r="IL1155" s="7"/>
      <c r="IM1155" s="7"/>
      <c r="IN1155" s="7"/>
      <c r="IO1155" s="7"/>
      <c r="IP1155" s="7"/>
      <c r="IQ1155" s="7"/>
    </row>
    <row r="1156" spans="2:251">
      <c r="B1156" s="65"/>
      <c r="C1156" s="15"/>
      <c r="D1156" s="15"/>
      <c r="F1156" s="15"/>
      <c r="G1156" s="14"/>
      <c r="H1156" s="14"/>
      <c r="I1156" s="14"/>
      <c r="J1156" s="15"/>
      <c r="K1156" s="14"/>
      <c r="L1156" s="15"/>
      <c r="M1156" s="15"/>
      <c r="N1156" s="15"/>
      <c r="O1156" s="15"/>
      <c r="P1156" s="15"/>
      <c r="Q1156" s="14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6"/>
      <c r="AE1156" s="16"/>
      <c r="AF1156" s="11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4"/>
      <c r="AV1156" s="15"/>
      <c r="AW1156" s="15"/>
      <c r="AX1156" s="15"/>
      <c r="AY1156" s="15"/>
      <c r="AZ1156" s="15"/>
      <c r="BA1156" s="15"/>
      <c r="BB1156" s="15"/>
      <c r="BC1156" s="15"/>
      <c r="BD1156" s="14"/>
      <c r="BE1156" s="15"/>
      <c r="BF1156" s="15"/>
      <c r="BG1156" s="16"/>
      <c r="BH1156" s="15"/>
      <c r="BI1156" s="15"/>
      <c r="BJ1156" s="7"/>
      <c r="BK1156" s="7"/>
      <c r="BL1156" s="15"/>
      <c r="BM1156" s="7"/>
      <c r="BN1156" s="7"/>
      <c r="BO1156" s="7"/>
      <c r="BP1156" s="7"/>
      <c r="BQ1156" s="7"/>
      <c r="BR1156" s="7"/>
      <c r="BS1156" s="7"/>
      <c r="BT1156" s="7"/>
      <c r="BU1156" s="7"/>
      <c r="BV1156" s="7"/>
      <c r="BW1156" s="7"/>
      <c r="BX1156" s="7"/>
      <c r="BY1156" s="7"/>
      <c r="BZ1156" s="7"/>
      <c r="CA1156" s="7"/>
      <c r="CB1156" s="7"/>
      <c r="CC1156" s="7"/>
      <c r="CD1156" s="7"/>
      <c r="CE1156" s="7"/>
      <c r="CF1156" s="7"/>
      <c r="CG1156" s="7"/>
      <c r="CH1156" s="7"/>
      <c r="CI1156" s="7"/>
      <c r="CJ1156" s="7"/>
      <c r="CK1156" s="7"/>
      <c r="CL1156" s="7"/>
      <c r="CM1156" s="7"/>
      <c r="CN1156" s="7"/>
      <c r="CO1156" s="7"/>
      <c r="CP1156" s="7"/>
      <c r="CQ1156" s="7"/>
      <c r="CR1156" s="7"/>
      <c r="CS1156" s="7"/>
      <c r="CT1156" s="7"/>
      <c r="CU1156" s="7"/>
      <c r="CV1156" s="7"/>
      <c r="CW1156" s="7"/>
      <c r="CX1156" s="7"/>
      <c r="CY1156" s="7"/>
      <c r="CZ1156" s="7"/>
      <c r="DA1156" s="7"/>
      <c r="DB1156" s="7"/>
      <c r="DC1156" s="7"/>
      <c r="DD1156" s="7"/>
      <c r="DE1156" s="7"/>
      <c r="DF1156" s="7"/>
      <c r="DG1156" s="7"/>
      <c r="DH1156" s="7"/>
      <c r="DI1156" s="7"/>
      <c r="DJ1156" s="7"/>
      <c r="DK1156" s="7"/>
      <c r="DL1156" s="7"/>
      <c r="DM1156" s="7"/>
      <c r="DN1156" s="7"/>
      <c r="DO1156" s="7"/>
      <c r="DP1156" s="7"/>
      <c r="DQ1156" s="7"/>
      <c r="DR1156" s="7"/>
      <c r="DS1156" s="7"/>
      <c r="DT1156" s="7"/>
      <c r="DU1156" s="7"/>
      <c r="DV1156" s="7"/>
      <c r="DW1156" s="7"/>
      <c r="DX1156" s="7"/>
      <c r="DY1156" s="7"/>
      <c r="DZ1156" s="7"/>
      <c r="EA1156" s="7"/>
      <c r="EB1156" s="7"/>
      <c r="EC1156" s="7"/>
      <c r="ED1156" s="7"/>
      <c r="EE1156" s="7"/>
      <c r="EF1156" s="7"/>
      <c r="EG1156" s="7"/>
      <c r="EH1156" s="7"/>
      <c r="EI1156" s="7"/>
      <c r="EJ1156" s="7"/>
      <c r="EK1156" s="7"/>
      <c r="EL1156" s="7"/>
      <c r="EM1156" s="7"/>
      <c r="EN1156" s="7"/>
      <c r="EO1156" s="7"/>
      <c r="EP1156" s="7"/>
      <c r="EQ1156" s="7"/>
      <c r="ER1156" s="7"/>
      <c r="ES1156" s="7"/>
      <c r="ET1156" s="7"/>
      <c r="EU1156" s="7"/>
      <c r="EV1156" s="7"/>
      <c r="EW1156" s="7"/>
      <c r="EX1156" s="7"/>
      <c r="EY1156" s="7"/>
      <c r="EZ1156" s="7"/>
      <c r="FA1156" s="7"/>
      <c r="FB1156" s="7"/>
      <c r="FC1156" s="7"/>
      <c r="FD1156" s="7"/>
      <c r="FE1156" s="7"/>
      <c r="FF1156" s="7"/>
      <c r="FG1156" s="7"/>
      <c r="FH1156" s="7"/>
      <c r="FI1156" s="7"/>
      <c r="FJ1156" s="7"/>
      <c r="FK1156" s="7"/>
      <c r="FL1156" s="7"/>
      <c r="FM1156" s="7"/>
      <c r="FN1156" s="7"/>
      <c r="FO1156" s="7"/>
      <c r="FP1156" s="7"/>
      <c r="FQ1156" s="7"/>
      <c r="FR1156" s="7"/>
      <c r="FS1156" s="7"/>
      <c r="FT1156" s="7"/>
      <c r="FU1156" s="7"/>
      <c r="FV1156" s="7"/>
      <c r="FW1156" s="7"/>
      <c r="FX1156" s="7"/>
      <c r="FY1156" s="7"/>
      <c r="FZ1156" s="7"/>
      <c r="GA1156" s="7"/>
      <c r="GB1156" s="7"/>
      <c r="GC1156" s="7"/>
      <c r="GD1156" s="7"/>
      <c r="GE1156" s="7"/>
      <c r="GF1156" s="7"/>
      <c r="GG1156" s="7"/>
      <c r="GH1156" s="7"/>
      <c r="GI1156" s="7"/>
      <c r="GJ1156" s="7"/>
      <c r="GK1156" s="7"/>
      <c r="GL1156" s="7"/>
      <c r="GM1156" s="7"/>
      <c r="GN1156" s="7"/>
      <c r="GO1156" s="7"/>
      <c r="GP1156" s="7"/>
      <c r="GQ1156" s="7"/>
      <c r="GR1156" s="7"/>
      <c r="GS1156" s="7"/>
      <c r="GT1156" s="7"/>
      <c r="GU1156" s="7"/>
      <c r="GV1156" s="7"/>
      <c r="GW1156" s="7"/>
      <c r="GX1156" s="7"/>
      <c r="GY1156" s="7"/>
      <c r="GZ1156" s="7"/>
      <c r="HA1156" s="7"/>
      <c r="HB1156" s="7"/>
      <c r="HC1156" s="7"/>
      <c r="HD1156" s="7"/>
      <c r="HE1156" s="7"/>
      <c r="HF1156" s="7"/>
      <c r="HG1156" s="7"/>
      <c r="HH1156" s="7"/>
      <c r="HI1156" s="7"/>
      <c r="HJ1156" s="7"/>
      <c r="HK1156" s="7"/>
      <c r="HL1156" s="7"/>
      <c r="HM1156" s="7"/>
      <c r="HN1156" s="7"/>
      <c r="HO1156" s="7"/>
      <c r="HP1156" s="7"/>
      <c r="HQ1156" s="7"/>
      <c r="HR1156" s="7"/>
      <c r="HS1156" s="7"/>
      <c r="HT1156" s="7"/>
      <c r="HU1156" s="7"/>
      <c r="HV1156" s="7"/>
      <c r="HW1156" s="7"/>
      <c r="HX1156" s="7"/>
      <c r="HY1156" s="7"/>
      <c r="HZ1156" s="7"/>
      <c r="IA1156" s="7"/>
      <c r="IB1156" s="7"/>
      <c r="IC1156" s="7"/>
      <c r="ID1156" s="7"/>
      <c r="IE1156" s="7"/>
      <c r="IF1156" s="7"/>
      <c r="IG1156" s="7"/>
      <c r="IH1156" s="7"/>
      <c r="II1156" s="7"/>
      <c r="IJ1156" s="7"/>
      <c r="IK1156" s="7"/>
      <c r="IL1156" s="7"/>
      <c r="IM1156" s="7"/>
      <c r="IN1156" s="7"/>
      <c r="IO1156" s="7"/>
      <c r="IP1156" s="7"/>
      <c r="IQ1156" s="7"/>
    </row>
    <row r="1157" spans="2:251">
      <c r="B1157" s="65"/>
      <c r="C1157" s="15"/>
      <c r="D1157" s="15"/>
      <c r="F1157" s="15"/>
      <c r="G1157" s="14"/>
      <c r="H1157" s="14"/>
      <c r="I1157" s="14"/>
      <c r="J1157" s="15"/>
      <c r="K1157" s="14"/>
      <c r="L1157" s="15"/>
      <c r="M1157" s="15"/>
      <c r="N1157" s="15"/>
      <c r="O1157" s="15"/>
      <c r="P1157" s="15"/>
      <c r="Q1157" s="14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6"/>
      <c r="AE1157" s="16"/>
      <c r="AF1157" s="11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4"/>
      <c r="AV1157" s="15"/>
      <c r="AW1157" s="15"/>
      <c r="AX1157" s="15"/>
      <c r="AY1157" s="15"/>
      <c r="AZ1157" s="15"/>
      <c r="BA1157" s="15"/>
      <c r="BB1157" s="15"/>
      <c r="BC1157" s="15"/>
      <c r="BD1157" s="14"/>
      <c r="BE1157" s="15"/>
      <c r="BF1157" s="15"/>
      <c r="BG1157" s="16"/>
      <c r="BH1157" s="15"/>
      <c r="BI1157" s="15"/>
      <c r="BJ1157" s="7"/>
      <c r="BK1157" s="7"/>
      <c r="BL1157" s="15"/>
      <c r="BM1157" s="7"/>
      <c r="BN1157" s="7"/>
      <c r="BO1157" s="7"/>
      <c r="BP1157" s="7"/>
      <c r="BQ1157" s="7"/>
      <c r="BR1157" s="7"/>
      <c r="BS1157" s="7"/>
      <c r="BT1157" s="7"/>
      <c r="BU1157" s="7"/>
      <c r="BV1157" s="7"/>
      <c r="BW1157" s="7"/>
      <c r="BX1157" s="7"/>
      <c r="BY1157" s="7"/>
      <c r="BZ1157" s="7"/>
      <c r="CA1157" s="7"/>
      <c r="CB1157" s="7"/>
      <c r="CC1157" s="7"/>
      <c r="CD1157" s="7"/>
      <c r="CE1157" s="7"/>
      <c r="CF1157" s="7"/>
      <c r="CG1157" s="7"/>
      <c r="CH1157" s="7"/>
      <c r="CI1157" s="7"/>
      <c r="CJ1157" s="7"/>
      <c r="CK1157" s="7"/>
      <c r="CL1157" s="7"/>
      <c r="CM1157" s="7"/>
      <c r="CN1157" s="7"/>
      <c r="CO1157" s="7"/>
      <c r="CP1157" s="7"/>
      <c r="CQ1157" s="7"/>
      <c r="CR1157" s="7"/>
      <c r="CS1157" s="7"/>
      <c r="CT1157" s="7"/>
      <c r="CU1157" s="7"/>
      <c r="CV1157" s="7"/>
      <c r="CW1157" s="7"/>
      <c r="CX1157" s="7"/>
      <c r="CY1157" s="7"/>
      <c r="CZ1157" s="7"/>
      <c r="DA1157" s="7"/>
      <c r="DB1157" s="7"/>
      <c r="DC1157" s="7"/>
      <c r="DD1157" s="7"/>
      <c r="DE1157" s="7"/>
      <c r="DF1157" s="7"/>
      <c r="DG1157" s="7"/>
      <c r="DH1157" s="7"/>
      <c r="DI1157" s="7"/>
      <c r="DJ1157" s="7"/>
      <c r="DK1157" s="7"/>
      <c r="DL1157" s="7"/>
      <c r="DM1157" s="7"/>
      <c r="DN1157" s="7"/>
      <c r="DO1157" s="7"/>
      <c r="DP1157" s="7"/>
      <c r="DQ1157" s="7"/>
      <c r="DR1157" s="7"/>
      <c r="DS1157" s="7"/>
      <c r="DT1157" s="7"/>
      <c r="DU1157" s="7"/>
      <c r="DV1157" s="7"/>
      <c r="DW1157" s="7"/>
      <c r="DX1157" s="7"/>
      <c r="DY1157" s="7"/>
      <c r="DZ1157" s="7"/>
      <c r="EA1157" s="7"/>
      <c r="EB1157" s="7"/>
      <c r="EC1157" s="7"/>
      <c r="ED1157" s="7"/>
      <c r="EE1157" s="7"/>
      <c r="EF1157" s="7"/>
      <c r="EG1157" s="7"/>
      <c r="EH1157" s="7"/>
      <c r="EI1157" s="7"/>
      <c r="EJ1157" s="7"/>
      <c r="EK1157" s="7"/>
      <c r="EL1157" s="7"/>
      <c r="EM1157" s="7"/>
      <c r="EN1157" s="7"/>
      <c r="EO1157" s="7"/>
      <c r="EP1157" s="7"/>
      <c r="EQ1157" s="7"/>
      <c r="ER1157" s="7"/>
      <c r="ES1157" s="7"/>
      <c r="ET1157" s="7"/>
      <c r="EU1157" s="7"/>
      <c r="EV1157" s="7"/>
      <c r="EW1157" s="7"/>
      <c r="EX1157" s="7"/>
      <c r="EY1157" s="7"/>
      <c r="EZ1157" s="7"/>
      <c r="FA1157" s="7"/>
      <c r="FB1157" s="7"/>
      <c r="FC1157" s="7"/>
      <c r="FD1157" s="7"/>
      <c r="FE1157" s="7"/>
      <c r="FF1157" s="7"/>
      <c r="FG1157" s="7"/>
      <c r="FH1157" s="7"/>
      <c r="FI1157" s="7"/>
      <c r="FJ1157" s="7"/>
      <c r="FK1157" s="7"/>
      <c r="FL1157" s="7"/>
      <c r="FM1157" s="7"/>
      <c r="FN1157" s="7"/>
      <c r="FO1157" s="7"/>
      <c r="FP1157" s="7"/>
      <c r="FQ1157" s="7"/>
      <c r="FR1157" s="7"/>
      <c r="FS1157" s="7"/>
      <c r="FT1157" s="7"/>
      <c r="FU1157" s="7"/>
      <c r="FV1157" s="7"/>
      <c r="FW1157" s="7"/>
      <c r="FX1157" s="7"/>
      <c r="FY1157" s="7"/>
      <c r="FZ1157" s="7"/>
      <c r="GA1157" s="7"/>
      <c r="GB1157" s="7"/>
      <c r="GC1157" s="7"/>
      <c r="GD1157" s="7"/>
      <c r="GE1157" s="7"/>
      <c r="GF1157" s="7"/>
      <c r="GG1157" s="7"/>
      <c r="GH1157" s="7"/>
      <c r="GI1157" s="7"/>
      <c r="GJ1157" s="7"/>
      <c r="GK1157" s="7"/>
      <c r="GL1157" s="7"/>
      <c r="GM1157" s="7"/>
      <c r="GN1157" s="7"/>
      <c r="GO1157" s="7"/>
      <c r="GP1157" s="7"/>
      <c r="GQ1157" s="7"/>
      <c r="GR1157" s="7"/>
      <c r="GS1157" s="7"/>
      <c r="GT1157" s="7"/>
      <c r="GU1157" s="7"/>
      <c r="GV1157" s="7"/>
      <c r="GW1157" s="7"/>
      <c r="GX1157" s="7"/>
      <c r="GY1157" s="7"/>
      <c r="GZ1157" s="7"/>
      <c r="HA1157" s="7"/>
      <c r="HB1157" s="7"/>
      <c r="HC1157" s="7"/>
      <c r="HD1157" s="7"/>
      <c r="HE1157" s="7"/>
      <c r="HF1157" s="7"/>
      <c r="HG1157" s="7"/>
      <c r="HH1157" s="7"/>
      <c r="HI1157" s="7"/>
      <c r="HJ1157" s="7"/>
      <c r="HK1157" s="7"/>
      <c r="HL1157" s="7"/>
      <c r="HM1157" s="7"/>
      <c r="HN1157" s="7"/>
      <c r="HO1157" s="7"/>
      <c r="HP1157" s="7"/>
      <c r="HQ1157" s="7"/>
      <c r="HR1157" s="7"/>
      <c r="HS1157" s="7"/>
      <c r="HT1157" s="7"/>
      <c r="HU1157" s="7"/>
      <c r="HV1157" s="7"/>
      <c r="HW1157" s="7"/>
      <c r="HX1157" s="7"/>
      <c r="HY1157" s="7"/>
      <c r="HZ1157" s="7"/>
      <c r="IA1157" s="7"/>
      <c r="IB1157" s="7"/>
      <c r="IC1157" s="7"/>
      <c r="ID1157" s="7"/>
      <c r="IE1157" s="7"/>
      <c r="IF1157" s="7"/>
      <c r="IG1157" s="7"/>
      <c r="IH1157" s="7"/>
      <c r="II1157" s="7"/>
      <c r="IJ1157" s="7"/>
      <c r="IK1157" s="7"/>
      <c r="IL1157" s="7"/>
      <c r="IM1157" s="7"/>
      <c r="IN1157" s="7"/>
      <c r="IO1157" s="7"/>
      <c r="IP1157" s="7"/>
      <c r="IQ1157" s="7"/>
    </row>
    <row r="1158" spans="2:251">
      <c r="B1158" s="65"/>
      <c r="C1158" s="15"/>
      <c r="D1158" s="15"/>
      <c r="F1158" s="15"/>
      <c r="G1158" s="14"/>
      <c r="H1158" s="14"/>
      <c r="I1158" s="14"/>
      <c r="J1158" s="15"/>
      <c r="K1158" s="14"/>
      <c r="L1158" s="15"/>
      <c r="M1158" s="15"/>
      <c r="N1158" s="15"/>
      <c r="O1158" s="15"/>
      <c r="P1158" s="15"/>
      <c r="Q1158" s="14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6"/>
      <c r="AE1158" s="16"/>
      <c r="AF1158" s="11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4"/>
      <c r="AV1158" s="15"/>
      <c r="AW1158" s="15"/>
      <c r="AX1158" s="15"/>
      <c r="AY1158" s="15"/>
      <c r="AZ1158" s="15"/>
      <c r="BA1158" s="15"/>
      <c r="BB1158" s="15"/>
      <c r="BC1158" s="15"/>
      <c r="BD1158" s="14"/>
      <c r="BE1158" s="15"/>
      <c r="BF1158" s="15"/>
      <c r="BG1158" s="16"/>
      <c r="BH1158" s="15"/>
      <c r="BI1158" s="15"/>
      <c r="BJ1158" s="7"/>
      <c r="BK1158" s="7"/>
      <c r="BL1158" s="15"/>
      <c r="BM1158" s="7"/>
      <c r="BN1158" s="7"/>
      <c r="BO1158" s="7"/>
      <c r="BP1158" s="7"/>
      <c r="BQ1158" s="7"/>
      <c r="BR1158" s="7"/>
      <c r="BS1158" s="7"/>
      <c r="BT1158" s="7"/>
      <c r="BU1158" s="7"/>
      <c r="BV1158" s="7"/>
      <c r="BW1158" s="7"/>
      <c r="BX1158" s="7"/>
      <c r="BY1158" s="7"/>
      <c r="BZ1158" s="7"/>
      <c r="CA1158" s="7"/>
      <c r="CB1158" s="7"/>
      <c r="CC1158" s="7"/>
      <c r="CD1158" s="7"/>
      <c r="CE1158" s="7"/>
      <c r="CF1158" s="7"/>
      <c r="CG1158" s="7"/>
      <c r="CH1158" s="7"/>
      <c r="CI1158" s="7"/>
      <c r="CJ1158" s="7"/>
      <c r="CK1158" s="7"/>
      <c r="CL1158" s="7"/>
      <c r="CM1158" s="7"/>
      <c r="CN1158" s="7"/>
      <c r="CO1158" s="7"/>
      <c r="CP1158" s="7"/>
      <c r="CQ1158" s="7"/>
      <c r="CR1158" s="7"/>
      <c r="CS1158" s="7"/>
      <c r="CT1158" s="7"/>
      <c r="CU1158" s="7"/>
      <c r="CV1158" s="7"/>
      <c r="CW1158" s="7"/>
      <c r="CX1158" s="7"/>
      <c r="CY1158" s="7"/>
      <c r="CZ1158" s="7"/>
      <c r="DA1158" s="7"/>
      <c r="DB1158" s="7"/>
      <c r="DC1158" s="7"/>
      <c r="DD1158" s="7"/>
      <c r="DE1158" s="7"/>
      <c r="DF1158" s="7"/>
      <c r="DG1158" s="7"/>
      <c r="DH1158" s="7"/>
      <c r="DI1158" s="7"/>
      <c r="DJ1158" s="7"/>
      <c r="DK1158" s="7"/>
      <c r="DL1158" s="7"/>
      <c r="DM1158" s="7"/>
      <c r="DN1158" s="7"/>
      <c r="DO1158" s="7"/>
      <c r="DP1158" s="7"/>
      <c r="DQ1158" s="7"/>
      <c r="DR1158" s="7"/>
      <c r="DS1158" s="7"/>
      <c r="DT1158" s="7"/>
      <c r="DU1158" s="7"/>
      <c r="DV1158" s="7"/>
      <c r="DW1158" s="7"/>
      <c r="DX1158" s="7"/>
      <c r="DY1158" s="7"/>
      <c r="DZ1158" s="7"/>
      <c r="EA1158" s="7"/>
      <c r="EB1158" s="7"/>
      <c r="EC1158" s="7"/>
      <c r="ED1158" s="7"/>
      <c r="EE1158" s="7"/>
      <c r="EF1158" s="7"/>
      <c r="EG1158" s="7"/>
      <c r="EH1158" s="7"/>
      <c r="EI1158" s="7"/>
      <c r="EJ1158" s="7"/>
      <c r="EK1158" s="7"/>
      <c r="EL1158" s="7"/>
      <c r="EM1158" s="7"/>
      <c r="EN1158" s="7"/>
      <c r="EO1158" s="7"/>
      <c r="EP1158" s="7"/>
      <c r="EQ1158" s="7"/>
      <c r="ER1158" s="7"/>
      <c r="ES1158" s="7"/>
      <c r="ET1158" s="7"/>
      <c r="EU1158" s="7"/>
      <c r="EV1158" s="7"/>
      <c r="EW1158" s="7"/>
      <c r="EX1158" s="7"/>
      <c r="EY1158" s="7"/>
      <c r="EZ1158" s="7"/>
      <c r="FA1158" s="7"/>
      <c r="FB1158" s="7"/>
      <c r="FC1158" s="7"/>
      <c r="FD1158" s="7"/>
      <c r="FE1158" s="7"/>
      <c r="FF1158" s="7"/>
      <c r="FG1158" s="7"/>
      <c r="FH1158" s="7"/>
      <c r="FI1158" s="7"/>
      <c r="FJ1158" s="7"/>
      <c r="FK1158" s="7"/>
      <c r="FL1158" s="7"/>
      <c r="FM1158" s="7"/>
      <c r="FN1158" s="7"/>
      <c r="FO1158" s="7"/>
      <c r="FP1158" s="7"/>
      <c r="FQ1158" s="7"/>
      <c r="FR1158" s="7"/>
      <c r="FS1158" s="7"/>
      <c r="FT1158" s="7"/>
      <c r="FU1158" s="7"/>
      <c r="FV1158" s="7"/>
      <c r="FW1158" s="7"/>
      <c r="FX1158" s="7"/>
      <c r="FY1158" s="7"/>
      <c r="FZ1158" s="7"/>
      <c r="GA1158" s="7"/>
      <c r="GB1158" s="7"/>
      <c r="GC1158" s="7"/>
      <c r="GD1158" s="7"/>
      <c r="GE1158" s="7"/>
      <c r="GF1158" s="7"/>
      <c r="GG1158" s="7"/>
      <c r="GH1158" s="7"/>
      <c r="GI1158" s="7"/>
      <c r="GJ1158" s="7"/>
      <c r="GK1158" s="7"/>
      <c r="GL1158" s="7"/>
      <c r="GM1158" s="7"/>
      <c r="GN1158" s="7"/>
      <c r="GO1158" s="7"/>
      <c r="GP1158" s="7"/>
      <c r="GQ1158" s="7"/>
      <c r="GR1158" s="7"/>
      <c r="GS1158" s="7"/>
      <c r="GT1158" s="7"/>
      <c r="GU1158" s="7"/>
      <c r="GV1158" s="7"/>
      <c r="GW1158" s="7"/>
      <c r="GX1158" s="7"/>
      <c r="GY1158" s="7"/>
      <c r="GZ1158" s="7"/>
      <c r="HA1158" s="7"/>
      <c r="HB1158" s="7"/>
      <c r="HC1158" s="7"/>
      <c r="HD1158" s="7"/>
      <c r="HE1158" s="7"/>
      <c r="HF1158" s="7"/>
      <c r="HG1158" s="7"/>
      <c r="HH1158" s="7"/>
      <c r="HI1158" s="7"/>
      <c r="HJ1158" s="7"/>
      <c r="HK1158" s="7"/>
      <c r="HL1158" s="7"/>
      <c r="HM1158" s="7"/>
      <c r="HN1158" s="7"/>
      <c r="HO1158" s="7"/>
      <c r="HP1158" s="7"/>
      <c r="HQ1158" s="7"/>
      <c r="HR1158" s="7"/>
      <c r="HS1158" s="7"/>
      <c r="HT1158" s="7"/>
      <c r="HU1158" s="7"/>
      <c r="HV1158" s="7"/>
      <c r="HW1158" s="7"/>
      <c r="HX1158" s="7"/>
      <c r="HY1158" s="7"/>
      <c r="HZ1158" s="7"/>
      <c r="IA1158" s="7"/>
      <c r="IB1158" s="7"/>
      <c r="IC1158" s="7"/>
      <c r="ID1158" s="7"/>
      <c r="IE1158" s="7"/>
      <c r="IF1158" s="7"/>
      <c r="IG1158" s="7"/>
      <c r="IH1158" s="7"/>
      <c r="II1158" s="7"/>
      <c r="IJ1158" s="7"/>
      <c r="IK1158" s="7"/>
      <c r="IL1158" s="7"/>
      <c r="IM1158" s="7"/>
      <c r="IN1158" s="7"/>
      <c r="IO1158" s="7"/>
      <c r="IP1158" s="7"/>
      <c r="IQ1158" s="7"/>
    </row>
    <row r="1159" spans="2:251">
      <c r="B1159" s="65"/>
      <c r="C1159" s="15"/>
      <c r="D1159" s="15"/>
      <c r="F1159" s="15"/>
      <c r="G1159" s="14"/>
      <c r="H1159" s="14"/>
      <c r="I1159" s="14"/>
      <c r="J1159" s="15"/>
      <c r="K1159" s="14"/>
      <c r="L1159" s="15"/>
      <c r="M1159" s="15"/>
      <c r="N1159" s="15"/>
      <c r="O1159" s="15"/>
      <c r="P1159" s="15"/>
      <c r="Q1159" s="14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6"/>
      <c r="AE1159" s="16"/>
      <c r="AF1159" s="11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4"/>
      <c r="AV1159" s="15"/>
      <c r="AW1159" s="15"/>
      <c r="AX1159" s="15"/>
      <c r="AY1159" s="15"/>
      <c r="AZ1159" s="15"/>
      <c r="BA1159" s="15"/>
      <c r="BB1159" s="15"/>
      <c r="BC1159" s="15"/>
      <c r="BD1159" s="14"/>
      <c r="BE1159" s="15"/>
      <c r="BF1159" s="15"/>
      <c r="BG1159" s="16"/>
      <c r="BH1159" s="15"/>
      <c r="BI1159" s="15"/>
      <c r="BJ1159" s="7"/>
      <c r="BK1159" s="7"/>
      <c r="BL1159" s="15"/>
      <c r="BM1159" s="7"/>
      <c r="BN1159" s="7"/>
      <c r="BO1159" s="7"/>
      <c r="BP1159" s="7"/>
      <c r="BQ1159" s="7"/>
      <c r="BR1159" s="7"/>
      <c r="BS1159" s="7"/>
      <c r="BT1159" s="7"/>
      <c r="BU1159" s="7"/>
      <c r="BV1159" s="7"/>
      <c r="BW1159" s="7"/>
      <c r="BX1159" s="7"/>
      <c r="BY1159" s="7"/>
      <c r="BZ1159" s="7"/>
      <c r="CA1159" s="7"/>
      <c r="CB1159" s="7"/>
      <c r="CC1159" s="7"/>
      <c r="CD1159" s="7"/>
      <c r="CE1159" s="7"/>
      <c r="CF1159" s="7"/>
      <c r="CG1159" s="7"/>
      <c r="CH1159" s="7"/>
      <c r="CI1159" s="7"/>
      <c r="CJ1159" s="7"/>
      <c r="CK1159" s="7"/>
      <c r="CL1159" s="7"/>
      <c r="CM1159" s="7"/>
      <c r="CN1159" s="7"/>
      <c r="CO1159" s="7"/>
      <c r="CP1159" s="7"/>
      <c r="CQ1159" s="7"/>
      <c r="CR1159" s="7"/>
      <c r="CS1159" s="7"/>
      <c r="CT1159" s="7"/>
      <c r="CU1159" s="7"/>
      <c r="CV1159" s="7"/>
      <c r="CW1159" s="7"/>
      <c r="CX1159" s="7"/>
      <c r="CY1159" s="7"/>
      <c r="CZ1159" s="7"/>
      <c r="DA1159" s="7"/>
      <c r="DB1159" s="7"/>
      <c r="DC1159" s="7"/>
      <c r="DD1159" s="7"/>
      <c r="DE1159" s="7"/>
      <c r="DF1159" s="7"/>
      <c r="DG1159" s="7"/>
      <c r="DH1159" s="7"/>
      <c r="DI1159" s="7"/>
      <c r="DJ1159" s="7"/>
      <c r="DK1159" s="7"/>
      <c r="DL1159" s="7"/>
      <c r="DM1159" s="7"/>
      <c r="DN1159" s="7"/>
      <c r="DO1159" s="7"/>
      <c r="DP1159" s="7"/>
      <c r="DQ1159" s="7"/>
      <c r="DR1159" s="7"/>
      <c r="DS1159" s="7"/>
      <c r="DT1159" s="7"/>
      <c r="DU1159" s="7"/>
      <c r="DV1159" s="7"/>
      <c r="DW1159" s="7"/>
      <c r="DX1159" s="7"/>
      <c r="DY1159" s="7"/>
      <c r="DZ1159" s="7"/>
      <c r="EA1159" s="7"/>
      <c r="EB1159" s="7"/>
      <c r="EC1159" s="7"/>
      <c r="ED1159" s="7"/>
      <c r="EE1159" s="7"/>
      <c r="EF1159" s="7"/>
      <c r="EG1159" s="7"/>
      <c r="EH1159" s="7"/>
      <c r="EI1159" s="7"/>
      <c r="EJ1159" s="7"/>
      <c r="EK1159" s="7"/>
      <c r="EL1159" s="7"/>
      <c r="EM1159" s="7"/>
      <c r="EN1159" s="7"/>
      <c r="EO1159" s="7"/>
      <c r="EP1159" s="7"/>
      <c r="EQ1159" s="7"/>
      <c r="ER1159" s="7"/>
      <c r="ES1159" s="7"/>
      <c r="ET1159" s="7"/>
      <c r="EU1159" s="7"/>
      <c r="EV1159" s="7"/>
      <c r="EW1159" s="7"/>
      <c r="EX1159" s="7"/>
      <c r="EY1159" s="7"/>
      <c r="EZ1159" s="7"/>
      <c r="FA1159" s="7"/>
      <c r="FB1159" s="7"/>
      <c r="FC1159" s="7"/>
      <c r="FD1159" s="7"/>
      <c r="FE1159" s="7"/>
      <c r="FF1159" s="7"/>
      <c r="FG1159" s="7"/>
      <c r="FH1159" s="7"/>
      <c r="FI1159" s="7"/>
      <c r="FJ1159" s="7"/>
      <c r="FK1159" s="7"/>
      <c r="FL1159" s="7"/>
      <c r="FM1159" s="7"/>
      <c r="FN1159" s="7"/>
      <c r="FO1159" s="7"/>
      <c r="FP1159" s="7"/>
      <c r="FQ1159" s="7"/>
      <c r="FR1159" s="7"/>
      <c r="FS1159" s="7"/>
      <c r="FT1159" s="7"/>
      <c r="FU1159" s="7"/>
      <c r="FV1159" s="7"/>
      <c r="FW1159" s="7"/>
      <c r="FX1159" s="7"/>
      <c r="FY1159" s="7"/>
      <c r="FZ1159" s="7"/>
      <c r="GA1159" s="7"/>
      <c r="GB1159" s="7"/>
      <c r="GC1159" s="7"/>
      <c r="GD1159" s="7"/>
      <c r="GE1159" s="7"/>
      <c r="GF1159" s="7"/>
      <c r="GG1159" s="7"/>
      <c r="GH1159" s="7"/>
      <c r="GI1159" s="7"/>
      <c r="GJ1159" s="7"/>
      <c r="GK1159" s="7"/>
      <c r="GL1159" s="7"/>
      <c r="GM1159" s="7"/>
      <c r="GN1159" s="7"/>
      <c r="GO1159" s="7"/>
      <c r="GP1159" s="7"/>
      <c r="GQ1159" s="7"/>
      <c r="GR1159" s="7"/>
      <c r="GS1159" s="7"/>
      <c r="GT1159" s="7"/>
      <c r="GU1159" s="7"/>
      <c r="GV1159" s="7"/>
      <c r="GW1159" s="7"/>
      <c r="GX1159" s="7"/>
      <c r="GY1159" s="7"/>
      <c r="GZ1159" s="7"/>
      <c r="HA1159" s="7"/>
      <c r="HB1159" s="7"/>
      <c r="HC1159" s="7"/>
      <c r="HD1159" s="7"/>
      <c r="HE1159" s="7"/>
      <c r="HF1159" s="7"/>
      <c r="HG1159" s="7"/>
      <c r="HH1159" s="7"/>
      <c r="HI1159" s="7"/>
      <c r="HJ1159" s="7"/>
      <c r="HK1159" s="7"/>
      <c r="HL1159" s="7"/>
      <c r="HM1159" s="7"/>
      <c r="HN1159" s="7"/>
      <c r="HO1159" s="7"/>
      <c r="HP1159" s="7"/>
      <c r="HQ1159" s="7"/>
      <c r="HR1159" s="7"/>
      <c r="HS1159" s="7"/>
      <c r="HT1159" s="7"/>
      <c r="HU1159" s="7"/>
      <c r="HV1159" s="7"/>
      <c r="HW1159" s="7"/>
      <c r="HX1159" s="7"/>
      <c r="HY1159" s="7"/>
      <c r="HZ1159" s="7"/>
      <c r="IA1159" s="7"/>
      <c r="IB1159" s="7"/>
      <c r="IC1159" s="7"/>
      <c r="ID1159" s="7"/>
      <c r="IE1159" s="7"/>
      <c r="IF1159" s="7"/>
      <c r="IG1159" s="7"/>
      <c r="IH1159" s="7"/>
      <c r="II1159" s="7"/>
      <c r="IJ1159" s="7"/>
      <c r="IK1159" s="7"/>
      <c r="IL1159" s="7"/>
      <c r="IM1159" s="7"/>
      <c r="IN1159" s="7"/>
      <c r="IO1159" s="7"/>
      <c r="IP1159" s="7"/>
      <c r="IQ1159" s="7"/>
    </row>
    <row r="1160" spans="2:251">
      <c r="B1160" s="65"/>
      <c r="C1160" s="15"/>
      <c r="D1160" s="15"/>
      <c r="F1160" s="15"/>
      <c r="G1160" s="14"/>
      <c r="H1160" s="14"/>
      <c r="I1160" s="14"/>
      <c r="J1160" s="15"/>
      <c r="K1160" s="14"/>
      <c r="L1160" s="15"/>
      <c r="M1160" s="15"/>
      <c r="N1160" s="15"/>
      <c r="O1160" s="15"/>
      <c r="P1160" s="15"/>
      <c r="Q1160" s="14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6"/>
      <c r="AE1160" s="16"/>
      <c r="AF1160" s="11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4"/>
      <c r="AV1160" s="15"/>
      <c r="AW1160" s="15"/>
      <c r="AX1160" s="15"/>
      <c r="AY1160" s="15"/>
      <c r="AZ1160" s="15"/>
      <c r="BA1160" s="15"/>
      <c r="BB1160" s="15"/>
      <c r="BC1160" s="15"/>
      <c r="BD1160" s="14"/>
      <c r="BE1160" s="15"/>
      <c r="BF1160" s="15"/>
      <c r="BG1160" s="16"/>
      <c r="BH1160" s="15"/>
      <c r="BI1160" s="15"/>
      <c r="BJ1160" s="7"/>
      <c r="BK1160" s="7"/>
      <c r="BL1160" s="15"/>
      <c r="BM1160" s="7"/>
      <c r="BN1160" s="7"/>
      <c r="BO1160" s="7"/>
      <c r="BP1160" s="7"/>
      <c r="BQ1160" s="7"/>
      <c r="BR1160" s="7"/>
      <c r="BS1160" s="7"/>
      <c r="BT1160" s="7"/>
      <c r="BU1160" s="7"/>
      <c r="BV1160" s="7"/>
      <c r="BW1160" s="7"/>
      <c r="BX1160" s="7"/>
      <c r="BY1160" s="7"/>
      <c r="BZ1160" s="7"/>
      <c r="CA1160" s="7"/>
      <c r="CB1160" s="7"/>
      <c r="CC1160" s="7"/>
      <c r="CD1160" s="7"/>
      <c r="CE1160" s="7"/>
      <c r="CF1160" s="7"/>
      <c r="CG1160" s="7"/>
      <c r="CH1160" s="7"/>
      <c r="CI1160" s="7"/>
      <c r="CJ1160" s="7"/>
      <c r="CK1160" s="7"/>
      <c r="CL1160" s="7"/>
      <c r="CM1160" s="7"/>
      <c r="CN1160" s="7"/>
      <c r="CO1160" s="7"/>
      <c r="CP1160" s="7"/>
      <c r="CQ1160" s="7"/>
      <c r="CR1160" s="7"/>
      <c r="CS1160" s="7"/>
      <c r="CT1160" s="7"/>
      <c r="CU1160" s="7"/>
      <c r="CV1160" s="7"/>
      <c r="CW1160" s="7"/>
      <c r="CX1160" s="7"/>
      <c r="CY1160" s="7"/>
      <c r="CZ1160" s="7"/>
      <c r="DA1160" s="7"/>
      <c r="DB1160" s="7"/>
      <c r="DC1160" s="7"/>
      <c r="DD1160" s="7"/>
      <c r="DE1160" s="7"/>
      <c r="DF1160" s="7"/>
      <c r="DG1160" s="7"/>
      <c r="DH1160" s="7"/>
      <c r="DI1160" s="7"/>
      <c r="DJ1160" s="7"/>
      <c r="DK1160" s="7"/>
      <c r="DL1160" s="7"/>
      <c r="DM1160" s="7"/>
      <c r="DN1160" s="7"/>
      <c r="DO1160" s="7"/>
      <c r="DP1160" s="7"/>
      <c r="DQ1160" s="7"/>
      <c r="DR1160" s="7"/>
      <c r="DS1160" s="7"/>
      <c r="DT1160" s="7"/>
      <c r="DU1160" s="7"/>
      <c r="DV1160" s="7"/>
      <c r="DW1160" s="7"/>
      <c r="DX1160" s="7"/>
      <c r="DY1160" s="7"/>
      <c r="DZ1160" s="7"/>
      <c r="EA1160" s="7"/>
      <c r="EB1160" s="7"/>
      <c r="EC1160" s="7"/>
      <c r="ED1160" s="7"/>
      <c r="EE1160" s="7"/>
      <c r="EF1160" s="7"/>
      <c r="EG1160" s="7"/>
      <c r="EH1160" s="7"/>
      <c r="EI1160" s="7"/>
      <c r="EJ1160" s="7"/>
      <c r="EK1160" s="7"/>
      <c r="EL1160" s="7"/>
      <c r="EM1160" s="7"/>
      <c r="EN1160" s="7"/>
      <c r="EO1160" s="7"/>
      <c r="EP1160" s="7"/>
      <c r="EQ1160" s="7"/>
      <c r="ER1160" s="7"/>
      <c r="ES1160" s="7"/>
      <c r="ET1160" s="7"/>
      <c r="EU1160" s="7"/>
      <c r="EV1160" s="7"/>
      <c r="EW1160" s="7"/>
      <c r="EX1160" s="7"/>
      <c r="EY1160" s="7"/>
      <c r="EZ1160" s="7"/>
      <c r="FA1160" s="7"/>
      <c r="FB1160" s="7"/>
      <c r="FC1160" s="7"/>
      <c r="FD1160" s="7"/>
      <c r="FE1160" s="7"/>
      <c r="FF1160" s="7"/>
      <c r="FG1160" s="7"/>
      <c r="FH1160" s="7"/>
      <c r="FI1160" s="7"/>
      <c r="FJ1160" s="7"/>
      <c r="FK1160" s="7"/>
      <c r="FL1160" s="7"/>
      <c r="FM1160" s="7"/>
      <c r="FN1160" s="7"/>
      <c r="FO1160" s="7"/>
      <c r="FP1160" s="7"/>
      <c r="FQ1160" s="7"/>
      <c r="FR1160" s="7"/>
      <c r="FS1160" s="7"/>
      <c r="FT1160" s="7"/>
      <c r="FU1160" s="7"/>
      <c r="FV1160" s="7"/>
      <c r="FW1160" s="7"/>
      <c r="FX1160" s="7"/>
      <c r="FY1160" s="7"/>
      <c r="FZ1160" s="7"/>
      <c r="GA1160" s="7"/>
      <c r="GB1160" s="7"/>
      <c r="GC1160" s="7"/>
      <c r="GD1160" s="7"/>
      <c r="GE1160" s="7"/>
      <c r="GF1160" s="7"/>
      <c r="GG1160" s="7"/>
      <c r="GH1160" s="7"/>
      <c r="GI1160" s="7"/>
      <c r="GJ1160" s="7"/>
      <c r="GK1160" s="7"/>
      <c r="GL1160" s="7"/>
      <c r="GM1160" s="7"/>
      <c r="GN1160" s="7"/>
      <c r="GO1160" s="7"/>
      <c r="GP1160" s="7"/>
      <c r="GQ1160" s="7"/>
      <c r="GR1160" s="7"/>
      <c r="GS1160" s="7"/>
      <c r="GT1160" s="7"/>
      <c r="GU1160" s="7"/>
      <c r="GV1160" s="7"/>
      <c r="GW1160" s="7"/>
      <c r="GX1160" s="7"/>
      <c r="GY1160" s="7"/>
      <c r="GZ1160" s="7"/>
      <c r="HA1160" s="7"/>
      <c r="HB1160" s="7"/>
      <c r="HC1160" s="7"/>
      <c r="HD1160" s="7"/>
      <c r="HE1160" s="7"/>
      <c r="HF1160" s="7"/>
      <c r="HG1160" s="7"/>
      <c r="HH1160" s="7"/>
      <c r="HI1160" s="7"/>
      <c r="HJ1160" s="7"/>
      <c r="HK1160" s="7"/>
      <c r="HL1160" s="7"/>
      <c r="HM1160" s="7"/>
      <c r="HN1160" s="7"/>
      <c r="HO1160" s="7"/>
      <c r="HP1160" s="7"/>
      <c r="HQ1160" s="7"/>
      <c r="HR1160" s="7"/>
      <c r="HS1160" s="7"/>
      <c r="HT1160" s="7"/>
      <c r="HU1160" s="7"/>
      <c r="HV1160" s="7"/>
      <c r="HW1160" s="7"/>
      <c r="HX1160" s="7"/>
      <c r="HY1160" s="7"/>
      <c r="HZ1160" s="7"/>
      <c r="IA1160" s="7"/>
      <c r="IB1160" s="7"/>
      <c r="IC1160" s="7"/>
      <c r="ID1160" s="7"/>
      <c r="IE1160" s="7"/>
      <c r="IF1160" s="7"/>
      <c r="IG1160" s="7"/>
      <c r="IH1160" s="7"/>
      <c r="II1160" s="7"/>
      <c r="IJ1160" s="7"/>
      <c r="IK1160" s="7"/>
      <c r="IL1160" s="7"/>
      <c r="IM1160" s="7"/>
      <c r="IN1160" s="7"/>
      <c r="IO1160" s="7"/>
      <c r="IP1160" s="7"/>
      <c r="IQ1160" s="7"/>
    </row>
    <row r="1161" spans="2:251">
      <c r="B1161" s="65"/>
      <c r="C1161" s="15"/>
      <c r="D1161" s="15"/>
      <c r="F1161" s="15"/>
      <c r="G1161" s="14"/>
      <c r="H1161" s="14"/>
      <c r="I1161" s="14"/>
      <c r="J1161" s="15"/>
      <c r="K1161" s="14"/>
      <c r="L1161" s="15"/>
      <c r="M1161" s="15"/>
      <c r="N1161" s="15"/>
      <c r="O1161" s="15"/>
      <c r="P1161" s="15"/>
      <c r="Q1161" s="14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6"/>
      <c r="AE1161" s="16"/>
      <c r="AF1161" s="11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4"/>
      <c r="AV1161" s="15"/>
      <c r="AW1161" s="15"/>
      <c r="AX1161" s="15"/>
      <c r="AY1161" s="15"/>
      <c r="AZ1161" s="15"/>
      <c r="BA1161" s="15"/>
      <c r="BB1161" s="15"/>
      <c r="BC1161" s="15"/>
      <c r="BD1161" s="14"/>
      <c r="BE1161" s="15"/>
      <c r="BF1161" s="15"/>
      <c r="BG1161" s="16"/>
      <c r="BH1161" s="15"/>
      <c r="BI1161" s="15"/>
      <c r="BJ1161" s="7"/>
      <c r="BK1161" s="7"/>
      <c r="BL1161" s="15"/>
      <c r="BM1161" s="7"/>
      <c r="BN1161" s="7"/>
      <c r="BO1161" s="7"/>
      <c r="BP1161" s="7"/>
      <c r="BQ1161" s="7"/>
      <c r="BR1161" s="7"/>
      <c r="BS1161" s="7"/>
      <c r="BT1161" s="7"/>
      <c r="BU1161" s="7"/>
      <c r="BV1161" s="7"/>
      <c r="BW1161" s="7"/>
      <c r="BX1161" s="7"/>
      <c r="BY1161" s="7"/>
      <c r="BZ1161" s="7"/>
      <c r="CA1161" s="7"/>
      <c r="CB1161" s="7"/>
      <c r="CC1161" s="7"/>
      <c r="CD1161" s="7"/>
      <c r="CE1161" s="7"/>
      <c r="CF1161" s="7"/>
      <c r="CG1161" s="7"/>
      <c r="CH1161" s="7"/>
      <c r="CI1161" s="7"/>
      <c r="CJ1161" s="7"/>
      <c r="CK1161" s="7"/>
      <c r="CL1161" s="7"/>
      <c r="CM1161" s="7"/>
      <c r="CN1161" s="7"/>
      <c r="CO1161" s="7"/>
      <c r="CP1161" s="7"/>
      <c r="CQ1161" s="7"/>
      <c r="CR1161" s="7"/>
      <c r="CS1161" s="7"/>
      <c r="CT1161" s="7"/>
      <c r="CU1161" s="7"/>
      <c r="CV1161" s="7"/>
      <c r="CW1161" s="7"/>
      <c r="CX1161" s="7"/>
      <c r="CY1161" s="7"/>
      <c r="CZ1161" s="7"/>
      <c r="DA1161" s="7"/>
      <c r="DB1161" s="7"/>
      <c r="DC1161" s="7"/>
      <c r="DD1161" s="7"/>
      <c r="DE1161" s="7"/>
      <c r="DF1161" s="7"/>
      <c r="DG1161" s="7"/>
      <c r="DH1161" s="7"/>
      <c r="DI1161" s="7"/>
      <c r="DJ1161" s="7"/>
      <c r="DK1161" s="7"/>
      <c r="DL1161" s="7"/>
      <c r="DM1161" s="7"/>
      <c r="DN1161" s="7"/>
      <c r="DO1161" s="7"/>
      <c r="DP1161" s="7"/>
      <c r="DQ1161" s="7"/>
      <c r="DR1161" s="7"/>
      <c r="DS1161" s="7"/>
      <c r="DT1161" s="7"/>
      <c r="DU1161" s="7"/>
      <c r="DV1161" s="7"/>
      <c r="DW1161" s="7"/>
      <c r="DX1161" s="7"/>
      <c r="DY1161" s="7"/>
      <c r="DZ1161" s="7"/>
      <c r="EA1161" s="7"/>
      <c r="EB1161" s="7"/>
      <c r="EC1161" s="7"/>
      <c r="ED1161" s="7"/>
      <c r="EE1161" s="7"/>
      <c r="EF1161" s="7"/>
      <c r="EG1161" s="7"/>
      <c r="EH1161" s="7"/>
      <c r="EI1161" s="7"/>
      <c r="EJ1161" s="7"/>
      <c r="EK1161" s="7"/>
      <c r="EL1161" s="7"/>
      <c r="EM1161" s="7"/>
      <c r="EN1161" s="7"/>
      <c r="EO1161" s="7"/>
      <c r="EP1161" s="7"/>
      <c r="EQ1161" s="7"/>
      <c r="ER1161" s="7"/>
      <c r="ES1161" s="7"/>
      <c r="ET1161" s="7"/>
      <c r="EU1161" s="7"/>
      <c r="EV1161" s="7"/>
      <c r="EW1161" s="7"/>
      <c r="EX1161" s="7"/>
      <c r="EY1161" s="7"/>
      <c r="EZ1161" s="7"/>
      <c r="FA1161" s="7"/>
      <c r="FB1161" s="7"/>
      <c r="FC1161" s="7"/>
      <c r="FD1161" s="7"/>
      <c r="FE1161" s="7"/>
      <c r="FF1161" s="7"/>
      <c r="FG1161" s="7"/>
      <c r="FH1161" s="7"/>
      <c r="FI1161" s="7"/>
      <c r="FJ1161" s="7"/>
      <c r="FK1161" s="7"/>
      <c r="FL1161" s="7"/>
      <c r="FM1161" s="7"/>
      <c r="FN1161" s="7"/>
      <c r="FO1161" s="7"/>
      <c r="FP1161" s="7"/>
      <c r="FQ1161" s="7"/>
      <c r="FR1161" s="7"/>
      <c r="FS1161" s="7"/>
      <c r="FT1161" s="7"/>
      <c r="FU1161" s="7"/>
      <c r="FV1161" s="7"/>
      <c r="FW1161" s="7"/>
      <c r="FX1161" s="7"/>
      <c r="FY1161" s="7"/>
      <c r="FZ1161" s="7"/>
      <c r="GA1161" s="7"/>
      <c r="GB1161" s="7"/>
      <c r="GC1161" s="7"/>
      <c r="GD1161" s="7"/>
      <c r="GE1161" s="7"/>
      <c r="GF1161" s="7"/>
      <c r="GG1161" s="7"/>
      <c r="GH1161" s="7"/>
      <c r="GI1161" s="7"/>
      <c r="GJ1161" s="7"/>
      <c r="GK1161" s="7"/>
      <c r="GL1161" s="7"/>
      <c r="GM1161" s="7"/>
      <c r="GN1161" s="7"/>
      <c r="GO1161" s="7"/>
      <c r="GP1161" s="7"/>
      <c r="GQ1161" s="7"/>
      <c r="GR1161" s="7"/>
      <c r="GS1161" s="7"/>
      <c r="GT1161" s="7"/>
      <c r="GU1161" s="7"/>
      <c r="GV1161" s="7"/>
      <c r="GW1161" s="7"/>
      <c r="GX1161" s="7"/>
      <c r="GY1161" s="7"/>
      <c r="GZ1161" s="7"/>
      <c r="HA1161" s="7"/>
      <c r="HB1161" s="7"/>
      <c r="HC1161" s="7"/>
      <c r="HD1161" s="7"/>
      <c r="HE1161" s="7"/>
      <c r="HF1161" s="7"/>
      <c r="HG1161" s="7"/>
      <c r="HH1161" s="7"/>
      <c r="HI1161" s="7"/>
      <c r="HJ1161" s="7"/>
      <c r="HK1161" s="7"/>
      <c r="HL1161" s="7"/>
      <c r="HM1161" s="7"/>
      <c r="HN1161" s="7"/>
      <c r="HO1161" s="7"/>
      <c r="HP1161" s="7"/>
      <c r="HQ1161" s="7"/>
      <c r="HR1161" s="7"/>
      <c r="HS1161" s="7"/>
      <c r="HT1161" s="7"/>
      <c r="HU1161" s="7"/>
      <c r="HV1161" s="7"/>
      <c r="HW1161" s="7"/>
      <c r="HX1161" s="7"/>
      <c r="HY1161" s="7"/>
      <c r="HZ1161" s="7"/>
      <c r="IA1161" s="7"/>
      <c r="IB1161" s="7"/>
      <c r="IC1161" s="7"/>
      <c r="ID1161" s="7"/>
      <c r="IE1161" s="7"/>
      <c r="IF1161" s="7"/>
      <c r="IG1161" s="7"/>
      <c r="IH1161" s="7"/>
      <c r="II1161" s="7"/>
      <c r="IJ1161" s="7"/>
      <c r="IK1161" s="7"/>
      <c r="IL1161" s="7"/>
      <c r="IM1161" s="7"/>
      <c r="IN1161" s="7"/>
      <c r="IO1161" s="7"/>
      <c r="IP1161" s="7"/>
      <c r="IQ1161" s="7"/>
    </row>
    <row r="1162" spans="2:251">
      <c r="B1162" s="65"/>
      <c r="C1162" s="15"/>
      <c r="D1162" s="15"/>
      <c r="F1162" s="15"/>
      <c r="G1162" s="14"/>
      <c r="H1162" s="14"/>
      <c r="I1162" s="14"/>
      <c r="J1162" s="15"/>
      <c r="K1162" s="14"/>
      <c r="L1162" s="15"/>
      <c r="M1162" s="15"/>
      <c r="N1162" s="15"/>
      <c r="O1162" s="15"/>
      <c r="P1162" s="15"/>
      <c r="Q1162" s="14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6">
        <f t="shared" ref="AD1162:AD1182" si="0">AG1162+AJ1162</f>
        <v>0</v>
      </c>
      <c r="AE1162" s="16">
        <f t="shared" ref="AE1162:AE1182" si="1">AH1162+AK1162</f>
        <v>0</v>
      </c>
      <c r="AF1162" s="11">
        <f t="shared" ref="AF1162:AF1182" si="2">AI1162+AL1162</f>
        <v>0</v>
      </c>
      <c r="AG1162" s="15">
        <v>0</v>
      </c>
      <c r="AH1162" s="15"/>
      <c r="AI1162" s="15"/>
      <c r="AJ1162" s="15"/>
      <c r="AK1162" s="15"/>
      <c r="AL1162" s="15"/>
      <c r="AM1162" s="20"/>
      <c r="AN1162" s="20"/>
      <c r="AO1162" s="20"/>
      <c r="AP1162" s="20"/>
      <c r="AQ1162" s="20"/>
      <c r="AR1162" s="20"/>
      <c r="AS1162" s="20"/>
      <c r="AT1162" s="20"/>
      <c r="AU1162" s="21">
        <f>AX1162+BA1162</f>
        <v>0</v>
      </c>
      <c r="AV1162" s="20"/>
      <c r="AW1162" s="20"/>
      <c r="AX1162" s="20"/>
      <c r="AY1162" s="20"/>
      <c r="AZ1162" s="20"/>
      <c r="BA1162" s="20"/>
      <c r="BB1162" s="20"/>
      <c r="BC1162" s="20"/>
      <c r="BD1162" s="21">
        <f t="shared" ref="BD1162:BD1182" si="3">BE1162+BF1162</f>
        <v>0</v>
      </c>
      <c r="BE1162" s="20"/>
      <c r="BF1162" s="20"/>
      <c r="BG1162" s="23"/>
      <c r="BH1162" s="20"/>
      <c r="BI1162" s="20"/>
      <c r="BL1162" s="20"/>
    </row>
    <row r="1163" spans="2:251">
      <c r="B1163" s="65"/>
      <c r="C1163" s="15"/>
      <c r="D1163" s="15"/>
      <c r="F1163" s="15"/>
      <c r="G1163" s="14"/>
      <c r="H1163" s="14"/>
      <c r="I1163" s="14"/>
      <c r="J1163" s="15"/>
      <c r="K1163" s="14"/>
      <c r="L1163" s="15"/>
      <c r="M1163" s="15"/>
      <c r="N1163" s="15"/>
      <c r="O1163" s="15"/>
      <c r="P1163" s="15"/>
      <c r="Q1163" s="14"/>
      <c r="R1163" s="15"/>
      <c r="S1163" s="15"/>
      <c r="T1163" s="15"/>
      <c r="U1163" s="15" t="e">
        <f t="shared" ref="U1163:AC1163" si="4">U1165+U1166+U1171</f>
        <v>#REF!</v>
      </c>
      <c r="V1163" s="15" t="e">
        <f t="shared" si="4"/>
        <v>#REF!</v>
      </c>
      <c r="W1163" s="15" t="e">
        <f t="shared" si="4"/>
        <v>#REF!</v>
      </c>
      <c r="X1163" s="15" t="e">
        <f t="shared" si="4"/>
        <v>#REF!</v>
      </c>
      <c r="Y1163" s="15" t="e">
        <f t="shared" si="4"/>
        <v>#REF!</v>
      </c>
      <c r="Z1163" s="15" t="e">
        <f t="shared" si="4"/>
        <v>#REF!</v>
      </c>
      <c r="AA1163" s="15" t="e">
        <f t="shared" si="4"/>
        <v>#REF!</v>
      </c>
      <c r="AB1163" s="15" t="e">
        <f t="shared" si="4"/>
        <v>#REF!</v>
      </c>
      <c r="AC1163" s="15" t="e">
        <f t="shared" si="4"/>
        <v>#REF!</v>
      </c>
      <c r="AD1163" s="16" t="e">
        <f t="shared" si="0"/>
        <v>#REF!</v>
      </c>
      <c r="AE1163" s="16" t="e">
        <f t="shared" si="1"/>
        <v>#REF!</v>
      </c>
      <c r="AF1163" s="11" t="e">
        <f t="shared" si="2"/>
        <v>#REF!</v>
      </c>
      <c r="AG1163" s="15" t="e">
        <f t="shared" ref="AG1163:BC1163" si="5">AG1165+AG1166+AG1171</f>
        <v>#REF!</v>
      </c>
      <c r="AH1163" s="15" t="e">
        <f t="shared" si="5"/>
        <v>#REF!</v>
      </c>
      <c r="AI1163" s="15" t="e">
        <f t="shared" si="5"/>
        <v>#REF!</v>
      </c>
      <c r="AJ1163" s="15" t="e">
        <f t="shared" si="5"/>
        <v>#REF!</v>
      </c>
      <c r="AK1163" s="15" t="e">
        <f t="shared" si="5"/>
        <v>#REF!</v>
      </c>
      <c r="AL1163" s="15" t="e">
        <f t="shared" si="5"/>
        <v>#REF!</v>
      </c>
      <c r="AM1163" s="20" t="e">
        <f t="shared" si="5"/>
        <v>#REF!</v>
      </c>
      <c r="AN1163" s="20" t="e">
        <f t="shared" si="5"/>
        <v>#REF!</v>
      </c>
      <c r="AO1163" s="20" t="e">
        <f t="shared" si="5"/>
        <v>#REF!</v>
      </c>
      <c r="AP1163" s="20" t="e">
        <f t="shared" si="5"/>
        <v>#REF!</v>
      </c>
      <c r="AQ1163" s="20" t="e">
        <f t="shared" si="5"/>
        <v>#REF!</v>
      </c>
      <c r="AR1163" s="20" t="e">
        <f t="shared" si="5"/>
        <v>#REF!</v>
      </c>
      <c r="AS1163" s="20" t="e">
        <f t="shared" si="5"/>
        <v>#REF!</v>
      </c>
      <c r="AT1163" s="20" t="e">
        <f t="shared" si="5"/>
        <v>#REF!</v>
      </c>
      <c r="AU1163" s="21" t="e">
        <f t="shared" si="5"/>
        <v>#REF!</v>
      </c>
      <c r="AV1163" s="20" t="e">
        <f t="shared" si="5"/>
        <v>#REF!</v>
      </c>
      <c r="AW1163" s="20" t="e">
        <f t="shared" si="5"/>
        <v>#REF!</v>
      </c>
      <c r="AX1163" s="20" t="e">
        <f t="shared" si="5"/>
        <v>#REF!</v>
      </c>
      <c r="AY1163" s="20" t="e">
        <f t="shared" si="5"/>
        <v>#REF!</v>
      </c>
      <c r="AZ1163" s="20" t="e">
        <f t="shared" si="5"/>
        <v>#REF!</v>
      </c>
      <c r="BA1163" s="20" t="e">
        <f t="shared" si="5"/>
        <v>#REF!</v>
      </c>
      <c r="BB1163" s="20" t="e">
        <f t="shared" si="5"/>
        <v>#REF!</v>
      </c>
      <c r="BC1163" s="20" t="e">
        <f t="shared" si="5"/>
        <v>#REF!</v>
      </c>
      <c r="BD1163" s="21" t="e">
        <f t="shared" si="3"/>
        <v>#REF!</v>
      </c>
      <c r="BE1163" s="20" t="e">
        <f>BE1165+BE1166+BE1171</f>
        <v>#REF!</v>
      </c>
      <c r="BF1163" s="20" t="e">
        <f>BF1165+BF1166+BF1171</f>
        <v>#REF!</v>
      </c>
      <c r="BG1163" s="20" t="e">
        <f>BG1165+BG1166+BG1171</f>
        <v>#REF!</v>
      </c>
      <c r="BH1163" s="20" t="e">
        <f>BH1165+BH1166+BH1171</f>
        <v>#REF!</v>
      </c>
      <c r="BI1163" s="20" t="e">
        <f>BI1165+BI1166+BI1171</f>
        <v>#REF!</v>
      </c>
      <c r="BL1163" s="20" t="e">
        <f>BL1165+BL1166+BL1171</f>
        <v>#REF!</v>
      </c>
    </row>
    <row r="1164" spans="2:251">
      <c r="B1164" s="65"/>
      <c r="C1164" s="15"/>
      <c r="D1164" s="15"/>
      <c r="F1164" s="15"/>
      <c r="G1164" s="14"/>
      <c r="H1164" s="14"/>
      <c r="I1164" s="14"/>
      <c r="J1164" s="15"/>
      <c r="K1164" s="14"/>
      <c r="L1164" s="15"/>
      <c r="M1164" s="15"/>
      <c r="N1164" s="15"/>
      <c r="O1164" s="15"/>
      <c r="P1164" s="15"/>
      <c r="Q1164" s="14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6">
        <f t="shared" si="0"/>
        <v>0</v>
      </c>
      <c r="AE1164" s="16">
        <f t="shared" si="1"/>
        <v>0</v>
      </c>
      <c r="AF1164" s="11">
        <f t="shared" si="2"/>
        <v>0</v>
      </c>
      <c r="AG1164" s="15"/>
      <c r="AH1164" s="15"/>
      <c r="AI1164" s="15"/>
      <c r="AJ1164" s="15"/>
      <c r="AK1164" s="15"/>
      <c r="AL1164" s="15"/>
      <c r="AM1164" s="20"/>
      <c r="AN1164" s="20"/>
      <c r="AO1164" s="20"/>
      <c r="AP1164" s="20"/>
      <c r="AQ1164" s="20"/>
      <c r="AR1164" s="20"/>
      <c r="AS1164" s="20"/>
      <c r="AT1164" s="20"/>
      <c r="AU1164" s="21">
        <f>AX1164+BA1164</f>
        <v>0</v>
      </c>
      <c r="AV1164" s="20"/>
      <c r="AW1164" s="20"/>
      <c r="AX1164" s="20"/>
      <c r="AY1164" s="20"/>
      <c r="AZ1164" s="20"/>
      <c r="BA1164" s="20"/>
      <c r="BB1164" s="20"/>
      <c r="BC1164" s="20"/>
      <c r="BD1164" s="21">
        <f t="shared" si="3"/>
        <v>0</v>
      </c>
      <c r="BE1164" s="20"/>
      <c r="BF1164" s="20"/>
      <c r="BG1164" s="20"/>
      <c r="BH1164" s="20"/>
      <c r="BI1164" s="20"/>
      <c r="BL1164" s="20"/>
    </row>
    <row r="1165" spans="2:251">
      <c r="B1165" s="65"/>
      <c r="C1165" s="15"/>
      <c r="D1165" s="15"/>
      <c r="F1165" s="15"/>
      <c r="G1165" s="14"/>
      <c r="H1165" s="14"/>
      <c r="I1165" s="14"/>
      <c r="J1165" s="15"/>
      <c r="K1165" s="14"/>
      <c r="L1165" s="15"/>
      <c r="M1165" s="15"/>
      <c r="N1165" s="15"/>
      <c r="O1165" s="15"/>
      <c r="P1165" s="15"/>
      <c r="Q1165" s="14"/>
      <c r="R1165" s="15"/>
      <c r="S1165" s="15"/>
      <c r="T1165" s="15"/>
      <c r="U1165" s="15" t="e">
        <f>#REF!</f>
        <v>#REF!</v>
      </c>
      <c r="V1165" s="15" t="e">
        <f>#REF!</f>
        <v>#REF!</v>
      </c>
      <c r="W1165" s="15" t="e">
        <f>#REF!</f>
        <v>#REF!</v>
      </c>
      <c r="X1165" s="15" t="e">
        <f>#REF!</f>
        <v>#REF!</v>
      </c>
      <c r="Y1165" s="15" t="e">
        <f>#REF!</f>
        <v>#REF!</v>
      </c>
      <c r="Z1165" s="15" t="e">
        <f>#REF!</f>
        <v>#REF!</v>
      </c>
      <c r="AA1165" s="15" t="e">
        <f>#REF!</f>
        <v>#REF!</v>
      </c>
      <c r="AB1165" s="15" t="e">
        <f>#REF!</f>
        <v>#REF!</v>
      </c>
      <c r="AC1165" s="15" t="e">
        <f>#REF!</f>
        <v>#REF!</v>
      </c>
      <c r="AD1165" s="16" t="e">
        <f t="shared" si="0"/>
        <v>#REF!</v>
      </c>
      <c r="AE1165" s="16" t="e">
        <f t="shared" si="1"/>
        <v>#REF!</v>
      </c>
      <c r="AF1165" s="11" t="e">
        <f t="shared" si="2"/>
        <v>#REF!</v>
      </c>
      <c r="AG1165" s="15" t="e">
        <f>#REF!</f>
        <v>#REF!</v>
      </c>
      <c r="AH1165" s="15" t="e">
        <f>#REF!</f>
        <v>#REF!</v>
      </c>
      <c r="AI1165" s="15" t="e">
        <f>#REF!</f>
        <v>#REF!</v>
      </c>
      <c r="AJ1165" s="15" t="e">
        <f>#REF!</f>
        <v>#REF!</v>
      </c>
      <c r="AK1165" s="15" t="e">
        <f>#REF!</f>
        <v>#REF!</v>
      </c>
      <c r="AL1165" s="15" t="e">
        <f>#REF!</f>
        <v>#REF!</v>
      </c>
      <c r="AM1165" s="20" t="e">
        <f>#REF!</f>
        <v>#REF!</v>
      </c>
      <c r="AN1165" s="20" t="e">
        <f>#REF!</f>
        <v>#REF!</v>
      </c>
      <c r="AO1165" s="20" t="e">
        <f>#REF!</f>
        <v>#REF!</v>
      </c>
      <c r="AP1165" s="20" t="e">
        <f>#REF!</f>
        <v>#REF!</v>
      </c>
      <c r="AQ1165" s="20" t="e">
        <f>#REF!</f>
        <v>#REF!</v>
      </c>
      <c r="AR1165" s="20" t="e">
        <f>#REF!</f>
        <v>#REF!</v>
      </c>
      <c r="AS1165" s="20" t="e">
        <f>#REF!</f>
        <v>#REF!</v>
      </c>
      <c r="AT1165" s="20" t="e">
        <f>#REF!</f>
        <v>#REF!</v>
      </c>
      <c r="AU1165" s="21" t="e">
        <f>#REF!</f>
        <v>#REF!</v>
      </c>
      <c r="AV1165" s="20" t="e">
        <f>#REF!</f>
        <v>#REF!</v>
      </c>
      <c r="AW1165" s="20" t="e">
        <f>#REF!</f>
        <v>#REF!</v>
      </c>
      <c r="AX1165" s="20" t="e">
        <f>#REF!</f>
        <v>#REF!</v>
      </c>
      <c r="AY1165" s="20" t="e">
        <f>#REF!</f>
        <v>#REF!</v>
      </c>
      <c r="AZ1165" s="20" t="e">
        <f>#REF!</f>
        <v>#REF!</v>
      </c>
      <c r="BA1165" s="20" t="e">
        <f>#REF!</f>
        <v>#REF!</v>
      </c>
      <c r="BB1165" s="20" t="e">
        <f>#REF!</f>
        <v>#REF!</v>
      </c>
      <c r="BC1165" s="20" t="e">
        <f>#REF!</f>
        <v>#REF!</v>
      </c>
      <c r="BD1165" s="21" t="e">
        <f t="shared" si="3"/>
        <v>#REF!</v>
      </c>
      <c r="BE1165" s="20" t="e">
        <f>#REF!</f>
        <v>#REF!</v>
      </c>
      <c r="BF1165" s="20" t="e">
        <f>#REF!</f>
        <v>#REF!</v>
      </c>
      <c r="BG1165" s="20" t="e">
        <f>#REF!</f>
        <v>#REF!</v>
      </c>
      <c r="BH1165" s="20" t="e">
        <f>#REF!</f>
        <v>#REF!</v>
      </c>
      <c r="BI1165" s="20" t="e">
        <f>#REF!</f>
        <v>#REF!</v>
      </c>
      <c r="BL1165" s="20" t="e">
        <f>#REF!</f>
        <v>#REF!</v>
      </c>
    </row>
    <row r="1166" spans="2:251">
      <c r="B1166" s="65"/>
      <c r="C1166" s="15"/>
      <c r="D1166" s="15"/>
      <c r="F1166" s="15"/>
      <c r="G1166" s="14"/>
      <c r="H1166" s="14"/>
      <c r="I1166" s="14"/>
      <c r="J1166" s="15"/>
      <c r="K1166" s="14"/>
      <c r="L1166" s="15"/>
      <c r="M1166" s="15"/>
      <c r="N1166" s="15"/>
      <c r="O1166" s="15"/>
      <c r="P1166" s="15"/>
      <c r="Q1166" s="14"/>
      <c r="R1166" s="15"/>
      <c r="S1166" s="15"/>
      <c r="T1166" s="15"/>
      <c r="U1166" s="15">
        <f t="shared" ref="U1166:AC1166" si="6">U438</f>
        <v>0</v>
      </c>
      <c r="V1166" s="15">
        <f t="shared" si="6"/>
        <v>0</v>
      </c>
      <c r="W1166" s="15">
        <f t="shared" si="6"/>
        <v>0</v>
      </c>
      <c r="X1166" s="15">
        <f t="shared" si="6"/>
        <v>0</v>
      </c>
      <c r="Y1166" s="15">
        <f t="shared" si="6"/>
        <v>0</v>
      </c>
      <c r="Z1166" s="15">
        <f t="shared" si="6"/>
        <v>0</v>
      </c>
      <c r="AA1166" s="15">
        <f t="shared" si="6"/>
        <v>0</v>
      </c>
      <c r="AB1166" s="15">
        <f t="shared" si="6"/>
        <v>0</v>
      </c>
      <c r="AC1166" s="15">
        <f t="shared" si="6"/>
        <v>0</v>
      </c>
      <c r="AD1166" s="16">
        <f t="shared" si="0"/>
        <v>0</v>
      </c>
      <c r="AE1166" s="16">
        <f t="shared" si="1"/>
        <v>0</v>
      </c>
      <c r="AF1166" s="11">
        <f t="shared" si="2"/>
        <v>0</v>
      </c>
      <c r="AG1166" s="15">
        <f t="shared" ref="AG1166:BC1166" si="7">AG438</f>
        <v>0</v>
      </c>
      <c r="AH1166" s="15">
        <f t="shared" si="7"/>
        <v>0</v>
      </c>
      <c r="AI1166" s="15">
        <f t="shared" si="7"/>
        <v>0</v>
      </c>
      <c r="AJ1166" s="15">
        <f t="shared" si="7"/>
        <v>0</v>
      </c>
      <c r="AK1166" s="15">
        <f t="shared" si="7"/>
        <v>0</v>
      </c>
      <c r="AL1166" s="15">
        <f t="shared" si="7"/>
        <v>0</v>
      </c>
      <c r="AM1166" s="20">
        <f t="shared" si="7"/>
        <v>0</v>
      </c>
      <c r="AN1166" s="20">
        <f t="shared" si="7"/>
        <v>0</v>
      </c>
      <c r="AO1166" s="20">
        <f t="shared" si="7"/>
        <v>0</v>
      </c>
      <c r="AP1166" s="20">
        <f t="shared" si="7"/>
        <v>0</v>
      </c>
      <c r="AQ1166" s="20">
        <f t="shared" si="7"/>
        <v>0</v>
      </c>
      <c r="AR1166" s="20">
        <f t="shared" si="7"/>
        <v>0</v>
      </c>
      <c r="AS1166" s="20">
        <f t="shared" si="7"/>
        <v>0</v>
      </c>
      <c r="AT1166" s="20">
        <f t="shared" si="7"/>
        <v>0</v>
      </c>
      <c r="AU1166" s="21">
        <f t="shared" si="7"/>
        <v>0</v>
      </c>
      <c r="AV1166" s="20">
        <f t="shared" si="7"/>
        <v>0</v>
      </c>
      <c r="AW1166" s="20">
        <f t="shared" si="7"/>
        <v>0</v>
      </c>
      <c r="AX1166" s="20">
        <f t="shared" si="7"/>
        <v>0</v>
      </c>
      <c r="AY1166" s="20">
        <f t="shared" si="7"/>
        <v>0</v>
      </c>
      <c r="AZ1166" s="20">
        <f t="shared" si="7"/>
        <v>0</v>
      </c>
      <c r="BA1166" s="20">
        <f t="shared" si="7"/>
        <v>0</v>
      </c>
      <c r="BB1166" s="20">
        <f t="shared" si="7"/>
        <v>0</v>
      </c>
      <c r="BC1166" s="20">
        <f t="shared" si="7"/>
        <v>0</v>
      </c>
      <c r="BD1166" s="21">
        <f t="shared" si="3"/>
        <v>0</v>
      </c>
      <c r="BE1166" s="20">
        <f>BE438</f>
        <v>0</v>
      </c>
      <c r="BF1166" s="20">
        <f>BF438</f>
        <v>0</v>
      </c>
      <c r="BG1166" s="20">
        <f>BG438</f>
        <v>0</v>
      </c>
      <c r="BH1166" s="20">
        <f>BH438</f>
        <v>0</v>
      </c>
      <c r="BI1166" s="20">
        <f>BI438</f>
        <v>0</v>
      </c>
      <c r="BL1166" s="20">
        <f>BL438</f>
        <v>0</v>
      </c>
    </row>
    <row r="1167" spans="2:251">
      <c r="B1167" s="65"/>
      <c r="C1167" s="15"/>
      <c r="D1167" s="15"/>
      <c r="F1167" s="15"/>
      <c r="G1167" s="14"/>
      <c r="H1167" s="14"/>
      <c r="I1167" s="14"/>
      <c r="J1167" s="15"/>
      <c r="K1167" s="14"/>
      <c r="L1167" s="15"/>
      <c r="M1167" s="15"/>
      <c r="N1167" s="15"/>
      <c r="O1167" s="15"/>
      <c r="P1167" s="15"/>
      <c r="Q1167" s="14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6">
        <f t="shared" si="0"/>
        <v>0</v>
      </c>
      <c r="AE1167" s="16">
        <f t="shared" si="1"/>
        <v>0</v>
      </c>
      <c r="AF1167" s="11">
        <f t="shared" si="2"/>
        <v>0</v>
      </c>
      <c r="AG1167" s="15"/>
      <c r="AH1167" s="15"/>
      <c r="AI1167" s="15"/>
      <c r="AJ1167" s="15"/>
      <c r="AK1167" s="15"/>
      <c r="AL1167" s="15"/>
      <c r="AM1167" s="20"/>
      <c r="AN1167" s="20"/>
      <c r="AO1167" s="20"/>
      <c r="AP1167" s="20"/>
      <c r="AQ1167" s="20"/>
      <c r="AR1167" s="20"/>
      <c r="AS1167" s="20"/>
      <c r="AT1167" s="20"/>
      <c r="AU1167" s="21">
        <f>AX1167+BA1167</f>
        <v>0</v>
      </c>
      <c r="AV1167" s="20"/>
      <c r="AW1167" s="20"/>
      <c r="AX1167" s="20"/>
      <c r="AY1167" s="20"/>
      <c r="AZ1167" s="20"/>
      <c r="BA1167" s="20"/>
      <c r="BB1167" s="20"/>
      <c r="BC1167" s="20"/>
      <c r="BD1167" s="21">
        <f t="shared" si="3"/>
        <v>0</v>
      </c>
      <c r="BE1167" s="20"/>
      <c r="BF1167" s="20"/>
      <c r="BG1167" s="23"/>
      <c r="BH1167" s="20"/>
      <c r="BI1167" s="20"/>
      <c r="BL1167" s="20"/>
    </row>
    <row r="1168" spans="2:251">
      <c r="B1168" s="65"/>
      <c r="C1168" s="15"/>
      <c r="D1168" s="15"/>
      <c r="F1168" s="15"/>
      <c r="G1168" s="14"/>
      <c r="H1168" s="14"/>
      <c r="I1168" s="14"/>
      <c r="J1168" s="15"/>
      <c r="K1168" s="14"/>
      <c r="L1168" s="15"/>
      <c r="M1168" s="15"/>
      <c r="N1168" s="15"/>
      <c r="O1168" s="15"/>
      <c r="P1168" s="15"/>
      <c r="Q1168" s="14"/>
      <c r="R1168" s="15"/>
      <c r="S1168" s="15"/>
      <c r="T1168" s="15"/>
      <c r="U1168" s="15">
        <f t="shared" ref="U1168:AC1168" si="8">U440</f>
        <v>0</v>
      </c>
      <c r="V1168" s="15">
        <f t="shared" si="8"/>
        <v>0</v>
      </c>
      <c r="W1168" s="15">
        <f t="shared" si="8"/>
        <v>0</v>
      </c>
      <c r="X1168" s="15">
        <f t="shared" si="8"/>
        <v>0</v>
      </c>
      <c r="Y1168" s="15">
        <f t="shared" si="8"/>
        <v>0</v>
      </c>
      <c r="Z1168" s="15">
        <f t="shared" si="8"/>
        <v>0</v>
      </c>
      <c r="AA1168" s="15">
        <f t="shared" si="8"/>
        <v>0</v>
      </c>
      <c r="AB1168" s="15">
        <f t="shared" si="8"/>
        <v>0</v>
      </c>
      <c r="AC1168" s="15">
        <f t="shared" si="8"/>
        <v>0</v>
      </c>
      <c r="AD1168" s="16">
        <f t="shared" si="0"/>
        <v>0</v>
      </c>
      <c r="AE1168" s="16">
        <f t="shared" si="1"/>
        <v>0</v>
      </c>
      <c r="AF1168" s="11">
        <f t="shared" si="2"/>
        <v>0</v>
      </c>
      <c r="AG1168" s="15"/>
      <c r="AH1168" s="15"/>
      <c r="AI1168" s="15">
        <f t="shared" ref="AI1168:BC1168" si="9">AI440</f>
        <v>0</v>
      </c>
      <c r="AJ1168" s="15">
        <f t="shared" si="9"/>
        <v>0</v>
      </c>
      <c r="AK1168" s="15">
        <f t="shared" si="9"/>
        <v>0</v>
      </c>
      <c r="AL1168" s="15">
        <f t="shared" si="9"/>
        <v>0</v>
      </c>
      <c r="AM1168" s="20">
        <f t="shared" si="9"/>
        <v>0</v>
      </c>
      <c r="AN1168" s="20">
        <f t="shared" si="9"/>
        <v>0</v>
      </c>
      <c r="AO1168" s="20">
        <f t="shared" si="9"/>
        <v>0</v>
      </c>
      <c r="AP1168" s="20">
        <f t="shared" si="9"/>
        <v>0</v>
      </c>
      <c r="AQ1168" s="20">
        <f t="shared" si="9"/>
        <v>0</v>
      </c>
      <c r="AR1168" s="20">
        <f t="shared" si="9"/>
        <v>0</v>
      </c>
      <c r="AS1168" s="20">
        <f t="shared" si="9"/>
        <v>0</v>
      </c>
      <c r="AT1168" s="20">
        <f t="shared" si="9"/>
        <v>0</v>
      </c>
      <c r="AU1168" s="21">
        <f t="shared" si="9"/>
        <v>0</v>
      </c>
      <c r="AV1168" s="20">
        <f t="shared" si="9"/>
        <v>0</v>
      </c>
      <c r="AW1168" s="20">
        <f t="shared" si="9"/>
        <v>0</v>
      </c>
      <c r="AX1168" s="20">
        <f t="shared" si="9"/>
        <v>0</v>
      </c>
      <c r="AY1168" s="20">
        <f t="shared" si="9"/>
        <v>0</v>
      </c>
      <c r="AZ1168" s="20">
        <f t="shared" si="9"/>
        <v>0</v>
      </c>
      <c r="BA1168" s="20">
        <f t="shared" si="9"/>
        <v>0</v>
      </c>
      <c r="BB1168" s="20">
        <f t="shared" si="9"/>
        <v>0</v>
      </c>
      <c r="BC1168" s="20">
        <f t="shared" si="9"/>
        <v>0</v>
      </c>
      <c r="BD1168" s="21">
        <f t="shared" si="3"/>
        <v>0</v>
      </c>
      <c r="BE1168" s="20">
        <f>BE440</f>
        <v>0</v>
      </c>
      <c r="BF1168" s="20">
        <f>BF440</f>
        <v>0</v>
      </c>
      <c r="BG1168" s="23">
        <f>BG440</f>
        <v>0</v>
      </c>
      <c r="BH1168" s="20">
        <f>BH440</f>
        <v>0</v>
      </c>
      <c r="BI1168" s="20">
        <f>BI440</f>
        <v>0</v>
      </c>
      <c r="BL1168" s="20">
        <f>BL440</f>
        <v>0</v>
      </c>
    </row>
    <row r="1169" spans="2:64">
      <c r="B1169" s="65"/>
      <c r="C1169" s="15"/>
      <c r="D1169" s="15"/>
      <c r="F1169" s="15"/>
      <c r="G1169" s="14"/>
      <c r="H1169" s="14"/>
      <c r="I1169" s="14"/>
      <c r="J1169" s="15"/>
      <c r="K1169" s="14"/>
      <c r="L1169" s="15"/>
      <c r="M1169" s="15"/>
      <c r="N1169" s="15"/>
      <c r="O1169" s="15"/>
      <c r="P1169" s="15"/>
      <c r="Q1169" s="14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6">
        <f t="shared" si="0"/>
        <v>0</v>
      </c>
      <c r="AE1169" s="16">
        <f t="shared" si="1"/>
        <v>0</v>
      </c>
      <c r="AF1169" s="11">
        <f t="shared" si="2"/>
        <v>0</v>
      </c>
      <c r="AG1169" s="15"/>
      <c r="AH1169" s="15"/>
      <c r="AI1169" s="15"/>
      <c r="AJ1169" s="15"/>
      <c r="AK1169" s="15"/>
      <c r="AL1169" s="15"/>
      <c r="AM1169" s="20"/>
      <c r="AN1169" s="20"/>
      <c r="AO1169" s="20"/>
      <c r="AP1169" s="20"/>
      <c r="AQ1169" s="20"/>
      <c r="AR1169" s="20"/>
      <c r="AS1169" s="20"/>
      <c r="AT1169" s="20"/>
      <c r="AU1169" s="21">
        <f>AX1169+BA1169</f>
        <v>0</v>
      </c>
      <c r="AV1169" s="20"/>
      <c r="AW1169" s="20"/>
      <c r="AX1169" s="20"/>
      <c r="AY1169" s="20"/>
      <c r="AZ1169" s="20"/>
      <c r="BA1169" s="20"/>
      <c r="BB1169" s="20"/>
      <c r="BC1169" s="20"/>
      <c r="BD1169" s="21">
        <f t="shared" si="3"/>
        <v>0</v>
      </c>
      <c r="BE1169" s="20"/>
      <c r="BF1169" s="20"/>
      <c r="BG1169" s="23"/>
      <c r="BH1169" s="20"/>
      <c r="BI1169" s="20"/>
      <c r="BL1169" s="20"/>
    </row>
    <row r="1170" spans="2:64">
      <c r="B1170" s="65"/>
      <c r="C1170" s="15"/>
      <c r="D1170" s="15"/>
      <c r="F1170" s="15"/>
      <c r="G1170" s="14"/>
      <c r="H1170" s="14"/>
      <c r="I1170" s="14"/>
      <c r="J1170" s="15"/>
      <c r="K1170" s="14"/>
      <c r="L1170" s="15"/>
      <c r="M1170" s="15"/>
      <c r="N1170" s="15"/>
      <c r="O1170" s="15"/>
      <c r="P1170" s="15"/>
      <c r="Q1170" s="14"/>
      <c r="R1170" s="15"/>
      <c r="S1170" s="15"/>
      <c r="T1170" s="15"/>
      <c r="U1170" s="15">
        <f t="shared" ref="U1170:AC1170" si="10">U442</f>
        <v>0</v>
      </c>
      <c r="V1170" s="15">
        <f t="shared" si="10"/>
        <v>0</v>
      </c>
      <c r="W1170" s="15">
        <f t="shared" si="10"/>
        <v>0</v>
      </c>
      <c r="X1170" s="15">
        <f t="shared" si="10"/>
        <v>0</v>
      </c>
      <c r="Y1170" s="15">
        <f t="shared" si="10"/>
        <v>0</v>
      </c>
      <c r="Z1170" s="15">
        <f t="shared" si="10"/>
        <v>0</v>
      </c>
      <c r="AA1170" s="15">
        <f t="shared" si="10"/>
        <v>0</v>
      </c>
      <c r="AB1170" s="15">
        <f t="shared" si="10"/>
        <v>0</v>
      </c>
      <c r="AC1170" s="15">
        <f t="shared" si="10"/>
        <v>0</v>
      </c>
      <c r="AD1170" s="16">
        <f t="shared" si="0"/>
        <v>0</v>
      </c>
      <c r="AE1170" s="16">
        <f t="shared" si="1"/>
        <v>0</v>
      </c>
      <c r="AF1170" s="11">
        <f t="shared" si="2"/>
        <v>0</v>
      </c>
      <c r="AG1170" s="15">
        <v>0</v>
      </c>
      <c r="AH1170" s="15"/>
      <c r="AI1170" s="15">
        <f t="shared" ref="AI1170:BC1170" si="11">AI442</f>
        <v>0</v>
      </c>
      <c r="AJ1170" s="15">
        <f t="shared" si="11"/>
        <v>0</v>
      </c>
      <c r="AK1170" s="15">
        <f t="shared" si="11"/>
        <v>0</v>
      </c>
      <c r="AL1170" s="15">
        <f t="shared" si="11"/>
        <v>0</v>
      </c>
      <c r="AM1170" s="20">
        <f t="shared" si="11"/>
        <v>0</v>
      </c>
      <c r="AN1170" s="20">
        <f t="shared" si="11"/>
        <v>0</v>
      </c>
      <c r="AO1170" s="20">
        <f t="shared" si="11"/>
        <v>0</v>
      </c>
      <c r="AP1170" s="20">
        <f t="shared" si="11"/>
        <v>0</v>
      </c>
      <c r="AQ1170" s="20">
        <f t="shared" si="11"/>
        <v>0</v>
      </c>
      <c r="AR1170" s="20">
        <f t="shared" si="11"/>
        <v>0</v>
      </c>
      <c r="AS1170" s="20">
        <f t="shared" si="11"/>
        <v>0</v>
      </c>
      <c r="AT1170" s="20">
        <f t="shared" si="11"/>
        <v>0</v>
      </c>
      <c r="AU1170" s="21">
        <f t="shared" si="11"/>
        <v>0</v>
      </c>
      <c r="AV1170" s="20">
        <f t="shared" si="11"/>
        <v>0</v>
      </c>
      <c r="AW1170" s="20">
        <f t="shared" si="11"/>
        <v>0</v>
      </c>
      <c r="AX1170" s="20">
        <f t="shared" si="11"/>
        <v>0</v>
      </c>
      <c r="AY1170" s="20">
        <f t="shared" si="11"/>
        <v>0</v>
      </c>
      <c r="AZ1170" s="20">
        <f t="shared" si="11"/>
        <v>0</v>
      </c>
      <c r="BA1170" s="20">
        <f t="shared" si="11"/>
        <v>0</v>
      </c>
      <c r="BB1170" s="20">
        <f t="shared" si="11"/>
        <v>0</v>
      </c>
      <c r="BC1170" s="20">
        <f t="shared" si="11"/>
        <v>0</v>
      </c>
      <c r="BD1170" s="21">
        <f t="shared" si="3"/>
        <v>0</v>
      </c>
      <c r="BE1170" s="20">
        <f>BE442</f>
        <v>0</v>
      </c>
      <c r="BF1170" s="20">
        <f>BF442</f>
        <v>0</v>
      </c>
      <c r="BG1170" s="23">
        <f>BG442</f>
        <v>0</v>
      </c>
      <c r="BH1170" s="20">
        <f>BH442</f>
        <v>0</v>
      </c>
      <c r="BI1170" s="20">
        <f>BI442</f>
        <v>0</v>
      </c>
      <c r="BL1170" s="20">
        <f>BL442</f>
        <v>0</v>
      </c>
    </row>
    <row r="1171" spans="2:64">
      <c r="B1171" s="65"/>
      <c r="C1171" s="15"/>
      <c r="D1171" s="15"/>
      <c r="E1171" s="7" t="s">
        <v>478</v>
      </c>
      <c r="F1171" s="15"/>
      <c r="G1171" s="14"/>
      <c r="H1171" s="14"/>
      <c r="I1171" s="14"/>
      <c r="J1171" s="15"/>
      <c r="K1171" s="14"/>
      <c r="L1171" s="15"/>
      <c r="M1171" s="15"/>
      <c r="N1171" s="15"/>
      <c r="O1171" s="15"/>
      <c r="P1171" s="15"/>
      <c r="Q1171" s="14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6">
        <f t="shared" si="0"/>
        <v>0</v>
      </c>
      <c r="AE1171" s="16">
        <f t="shared" si="1"/>
        <v>0</v>
      </c>
      <c r="AF1171" s="11">
        <f t="shared" si="2"/>
        <v>0</v>
      </c>
      <c r="AG1171" s="15">
        <v>0</v>
      </c>
      <c r="AH1171" s="15"/>
      <c r="AI1171" s="15"/>
      <c r="AJ1171" s="15"/>
      <c r="AK1171" s="15"/>
      <c r="AL1171" s="15"/>
      <c r="AM1171" s="20"/>
      <c r="AN1171" s="20"/>
      <c r="AO1171" s="20"/>
      <c r="AP1171" s="20"/>
      <c r="AQ1171" s="20"/>
      <c r="AR1171" s="20"/>
      <c r="AS1171" s="20"/>
      <c r="AT1171" s="20"/>
      <c r="AU1171" s="21">
        <f t="shared" ref="AU1171:AU1176" si="12">AX1171+BA1171</f>
        <v>0</v>
      </c>
      <c r="AV1171" s="20"/>
      <c r="AW1171" s="20"/>
      <c r="AX1171" s="20"/>
      <c r="AY1171" s="20"/>
      <c r="AZ1171" s="20"/>
      <c r="BA1171" s="20"/>
      <c r="BB1171" s="20"/>
      <c r="BC1171" s="20"/>
      <c r="BD1171" s="21">
        <f t="shared" si="3"/>
        <v>0</v>
      </c>
      <c r="BE1171" s="20"/>
      <c r="BF1171" s="20"/>
      <c r="BG1171" s="23"/>
      <c r="BH1171" s="20"/>
      <c r="BI1171" s="20"/>
      <c r="BL1171" s="20"/>
    </row>
    <row r="1172" spans="2:64">
      <c r="B1172" s="65"/>
      <c r="C1172" s="15"/>
      <c r="D1172" s="15"/>
      <c r="F1172" s="15"/>
      <c r="G1172" s="14"/>
      <c r="H1172" s="14"/>
      <c r="I1172" s="14"/>
      <c r="J1172" s="15"/>
      <c r="K1172" s="14"/>
      <c r="L1172" s="15"/>
      <c r="M1172" s="15"/>
      <c r="N1172" s="15"/>
      <c r="O1172" s="15"/>
      <c r="P1172" s="15"/>
      <c r="Q1172" s="14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6">
        <f t="shared" si="0"/>
        <v>0</v>
      </c>
      <c r="AE1172" s="16">
        <f t="shared" si="1"/>
        <v>0</v>
      </c>
      <c r="AF1172" s="11">
        <f t="shared" si="2"/>
        <v>0</v>
      </c>
      <c r="AG1172" s="15"/>
      <c r="AH1172" s="15"/>
      <c r="AI1172" s="15"/>
      <c r="AJ1172" s="15"/>
      <c r="AK1172" s="15"/>
      <c r="AL1172" s="15"/>
      <c r="AM1172" s="20"/>
      <c r="AN1172" s="20"/>
      <c r="AO1172" s="20"/>
      <c r="AP1172" s="20"/>
      <c r="AQ1172" s="20"/>
      <c r="AR1172" s="20"/>
      <c r="AS1172" s="20"/>
      <c r="AT1172" s="20"/>
      <c r="AU1172" s="21">
        <f t="shared" si="12"/>
        <v>0</v>
      </c>
      <c r="AV1172" s="20"/>
      <c r="AW1172" s="20"/>
      <c r="AX1172" s="20"/>
      <c r="AY1172" s="20"/>
      <c r="AZ1172" s="20"/>
      <c r="BA1172" s="20"/>
      <c r="BB1172" s="20"/>
      <c r="BC1172" s="20"/>
      <c r="BD1172" s="21">
        <f t="shared" si="3"/>
        <v>0</v>
      </c>
      <c r="BE1172" s="20"/>
      <c r="BF1172" s="20"/>
      <c r="BG1172" s="23"/>
      <c r="BH1172" s="20"/>
      <c r="BI1172" s="20"/>
      <c r="BL1172" s="20"/>
    </row>
    <row r="1173" spans="2:64">
      <c r="B1173" s="65"/>
      <c r="C1173" s="15"/>
      <c r="D1173" s="15"/>
      <c r="E1173" s="7" t="s">
        <v>479</v>
      </c>
      <c r="F1173" s="15"/>
      <c r="G1173" s="14"/>
      <c r="H1173" s="14"/>
      <c r="I1173" s="14"/>
      <c r="J1173" s="15"/>
      <c r="K1173" s="14"/>
      <c r="L1173" s="15"/>
      <c r="M1173" s="15"/>
      <c r="N1173" s="15"/>
      <c r="O1173" s="15"/>
      <c r="P1173" s="15"/>
      <c r="Q1173" s="14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6">
        <f t="shared" si="0"/>
        <v>0</v>
      </c>
      <c r="AE1173" s="16">
        <f t="shared" si="1"/>
        <v>0</v>
      </c>
      <c r="AF1173" s="11">
        <f t="shared" si="2"/>
        <v>0</v>
      </c>
      <c r="AG1173" s="15">
        <v>0</v>
      </c>
      <c r="AH1173" s="15"/>
      <c r="AI1173" s="15"/>
      <c r="AJ1173" s="15"/>
      <c r="AK1173" s="15"/>
      <c r="AL1173" s="15"/>
      <c r="AM1173" s="20"/>
      <c r="AN1173" s="20"/>
      <c r="AO1173" s="20"/>
      <c r="AP1173" s="20"/>
      <c r="AQ1173" s="20"/>
      <c r="AR1173" s="20"/>
      <c r="AS1173" s="20"/>
      <c r="AT1173" s="20"/>
      <c r="AU1173" s="21">
        <f t="shared" si="12"/>
        <v>0</v>
      </c>
      <c r="AV1173" s="20"/>
      <c r="AW1173" s="20"/>
      <c r="AX1173" s="20"/>
      <c r="AY1173" s="20"/>
      <c r="AZ1173" s="20"/>
      <c r="BA1173" s="20"/>
      <c r="BB1173" s="20"/>
      <c r="BC1173" s="20"/>
      <c r="BD1173" s="21">
        <f t="shared" si="3"/>
        <v>0</v>
      </c>
      <c r="BE1173" s="20"/>
      <c r="BF1173" s="20"/>
      <c r="BG1173" s="23"/>
      <c r="BH1173" s="20"/>
      <c r="BI1173" s="20"/>
      <c r="BL1173" s="20"/>
    </row>
    <row r="1174" spans="2:64">
      <c r="B1174" s="65"/>
      <c r="C1174" s="15"/>
      <c r="D1174" s="15"/>
      <c r="E1174" s="7" t="s">
        <v>728</v>
      </c>
      <c r="F1174" s="15"/>
      <c r="G1174" s="14"/>
      <c r="H1174" s="14"/>
      <c r="I1174" s="14"/>
      <c r="J1174" s="15"/>
      <c r="K1174" s="14"/>
      <c r="L1174" s="15"/>
      <c r="M1174" s="15"/>
      <c r="N1174" s="15"/>
      <c r="O1174" s="15"/>
      <c r="P1174" s="15"/>
      <c r="Q1174" s="14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6">
        <f t="shared" si="0"/>
        <v>0</v>
      </c>
      <c r="AE1174" s="16">
        <f t="shared" si="1"/>
        <v>0</v>
      </c>
      <c r="AF1174" s="11">
        <f t="shared" si="2"/>
        <v>0</v>
      </c>
      <c r="AG1174" s="15"/>
      <c r="AH1174" s="15"/>
      <c r="AI1174" s="15"/>
      <c r="AJ1174" s="15"/>
      <c r="AK1174" s="15"/>
      <c r="AL1174" s="15"/>
      <c r="AM1174" s="20"/>
      <c r="AN1174" s="20"/>
      <c r="AO1174" s="20"/>
      <c r="AP1174" s="20"/>
      <c r="AQ1174" s="20"/>
      <c r="AR1174" s="20"/>
      <c r="AS1174" s="20"/>
      <c r="AT1174" s="20"/>
      <c r="AU1174" s="21">
        <f t="shared" si="12"/>
        <v>0</v>
      </c>
      <c r="AV1174" s="20"/>
      <c r="AW1174" s="20"/>
      <c r="AX1174" s="20"/>
      <c r="AY1174" s="20"/>
      <c r="AZ1174" s="20"/>
      <c r="BA1174" s="20"/>
      <c r="BB1174" s="20"/>
      <c r="BC1174" s="20"/>
      <c r="BD1174" s="21">
        <f t="shared" si="3"/>
        <v>0</v>
      </c>
      <c r="BE1174" s="20"/>
      <c r="BF1174" s="20"/>
      <c r="BG1174" s="20"/>
      <c r="BH1174" s="20"/>
      <c r="BI1174" s="20"/>
      <c r="BL1174" s="20"/>
    </row>
    <row r="1175" spans="2:64">
      <c r="E1175" s="7" t="s">
        <v>729</v>
      </c>
      <c r="F1175" s="15"/>
      <c r="G1175" s="14"/>
      <c r="H1175" s="14"/>
      <c r="I1175" s="14"/>
      <c r="J1175" s="15"/>
      <c r="K1175" s="14"/>
      <c r="L1175" s="15"/>
      <c r="M1175" s="15"/>
      <c r="N1175" s="15"/>
      <c r="O1175" s="15"/>
      <c r="P1175" s="15"/>
      <c r="Q1175" s="14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6">
        <f t="shared" si="0"/>
        <v>0</v>
      </c>
      <c r="AE1175" s="16">
        <f t="shared" si="1"/>
        <v>0</v>
      </c>
      <c r="AF1175" s="11">
        <f t="shared" si="2"/>
        <v>0</v>
      </c>
      <c r="AG1175" s="15"/>
      <c r="AH1175" s="15"/>
      <c r="AI1175" s="15"/>
      <c r="AJ1175" s="15"/>
      <c r="AK1175" s="15"/>
      <c r="AL1175" s="15"/>
      <c r="AM1175" s="20"/>
      <c r="AN1175" s="20"/>
      <c r="AO1175" s="20"/>
      <c r="AP1175" s="20"/>
      <c r="AQ1175" s="20"/>
      <c r="AR1175" s="20"/>
      <c r="AS1175" s="20"/>
      <c r="AT1175" s="20"/>
      <c r="AU1175" s="21">
        <f t="shared" si="12"/>
        <v>0</v>
      </c>
      <c r="AV1175" s="20"/>
      <c r="AW1175" s="20"/>
      <c r="AX1175" s="20"/>
      <c r="AY1175" s="20"/>
      <c r="AZ1175" s="20"/>
      <c r="BA1175" s="20"/>
      <c r="BB1175" s="20"/>
      <c r="BC1175" s="20"/>
      <c r="BD1175" s="21">
        <f t="shared" si="3"/>
        <v>0</v>
      </c>
      <c r="BE1175" s="20"/>
      <c r="BF1175" s="20"/>
      <c r="BG1175" s="20"/>
      <c r="BH1175" s="20"/>
      <c r="BI1175" s="20"/>
      <c r="BL1175" s="20"/>
    </row>
    <row r="1176" spans="2:64">
      <c r="E1176" s="7" t="s">
        <v>15</v>
      </c>
      <c r="F1176" s="15"/>
      <c r="G1176" s="14"/>
      <c r="H1176" s="14"/>
      <c r="I1176" s="14"/>
      <c r="J1176" s="15"/>
      <c r="K1176" s="14"/>
      <c r="L1176" s="15"/>
      <c r="M1176" s="15"/>
      <c r="N1176" s="15"/>
      <c r="O1176" s="15"/>
      <c r="P1176" s="15"/>
      <c r="Q1176" s="14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6">
        <f t="shared" si="0"/>
        <v>0</v>
      </c>
      <c r="AE1176" s="16">
        <f t="shared" si="1"/>
        <v>0</v>
      </c>
      <c r="AF1176" s="11">
        <f t="shared" si="2"/>
        <v>0</v>
      </c>
      <c r="AG1176" s="15"/>
      <c r="AH1176" s="15"/>
      <c r="AI1176" s="15"/>
      <c r="AJ1176" s="15"/>
      <c r="AK1176" s="15"/>
      <c r="AL1176" s="15"/>
      <c r="AM1176" s="20"/>
      <c r="AN1176" s="20"/>
      <c r="AO1176" s="20"/>
      <c r="AP1176" s="20"/>
      <c r="AQ1176" s="20"/>
      <c r="AR1176" s="20"/>
      <c r="AS1176" s="20"/>
      <c r="AT1176" s="20"/>
      <c r="AU1176" s="21">
        <f t="shared" si="12"/>
        <v>0</v>
      </c>
      <c r="AV1176" s="20"/>
      <c r="AW1176" s="20"/>
      <c r="AX1176" s="20"/>
      <c r="AY1176" s="20"/>
      <c r="AZ1176" s="20"/>
      <c r="BA1176" s="20"/>
      <c r="BB1176" s="20"/>
      <c r="BC1176" s="20"/>
      <c r="BD1176" s="21">
        <f t="shared" si="3"/>
        <v>0</v>
      </c>
      <c r="BE1176" s="20"/>
      <c r="BF1176" s="20"/>
      <c r="BG1176" s="20"/>
      <c r="BH1176" s="20"/>
      <c r="BI1176" s="20"/>
      <c r="BL1176" s="20"/>
    </row>
    <row r="1177" spans="2:64">
      <c r="E1177" s="7" t="s">
        <v>889</v>
      </c>
      <c r="F1177" s="15"/>
      <c r="G1177" s="14"/>
      <c r="H1177" s="14"/>
      <c r="I1177" s="14"/>
      <c r="J1177" s="15"/>
      <c r="K1177" s="14"/>
      <c r="L1177" s="15"/>
      <c r="M1177" s="15"/>
      <c r="N1177" s="15"/>
      <c r="O1177" s="15"/>
      <c r="P1177" s="15"/>
      <c r="Q1177" s="14"/>
      <c r="R1177" s="15"/>
      <c r="S1177" s="15"/>
      <c r="T1177" s="15"/>
      <c r="U1177" s="15">
        <f t="shared" ref="U1177:AC1177" si="13">U501+U503</f>
        <v>0</v>
      </c>
      <c r="V1177" s="15">
        <f t="shared" si="13"/>
        <v>0</v>
      </c>
      <c r="W1177" s="15">
        <f t="shared" si="13"/>
        <v>0</v>
      </c>
      <c r="X1177" s="15">
        <f t="shared" si="13"/>
        <v>0</v>
      </c>
      <c r="Y1177" s="15">
        <f t="shared" si="13"/>
        <v>0</v>
      </c>
      <c r="Z1177" s="15">
        <f t="shared" si="13"/>
        <v>0</v>
      </c>
      <c r="AA1177" s="15">
        <f t="shared" si="13"/>
        <v>0</v>
      </c>
      <c r="AB1177" s="15">
        <f t="shared" si="13"/>
        <v>0</v>
      </c>
      <c r="AC1177" s="15">
        <f t="shared" si="13"/>
        <v>0</v>
      </c>
      <c r="AD1177" s="16">
        <f t="shared" si="0"/>
        <v>0</v>
      </c>
      <c r="AE1177" s="16">
        <f t="shared" si="1"/>
        <v>0</v>
      </c>
      <c r="AF1177" s="11">
        <f t="shared" si="2"/>
        <v>0</v>
      </c>
      <c r="AG1177" s="15">
        <f t="shared" ref="AG1177:AQ1177" si="14">AG501+AG503</f>
        <v>0</v>
      </c>
      <c r="AH1177" s="15">
        <f t="shared" si="14"/>
        <v>0</v>
      </c>
      <c r="AI1177" s="15">
        <f t="shared" si="14"/>
        <v>0</v>
      </c>
      <c r="AJ1177" s="15">
        <f t="shared" si="14"/>
        <v>0</v>
      </c>
      <c r="AK1177" s="15">
        <f t="shared" si="14"/>
        <v>0</v>
      </c>
      <c r="AL1177" s="15">
        <f t="shared" si="14"/>
        <v>0</v>
      </c>
      <c r="AM1177" s="20">
        <f t="shared" si="14"/>
        <v>0</v>
      </c>
      <c r="AN1177" s="20">
        <f t="shared" si="14"/>
        <v>0</v>
      </c>
      <c r="AO1177" s="20">
        <f t="shared" si="14"/>
        <v>0</v>
      </c>
      <c r="AP1177" s="20">
        <f t="shared" si="14"/>
        <v>0</v>
      </c>
      <c r="AQ1177" s="20">
        <f t="shared" si="14"/>
        <v>0</v>
      </c>
      <c r="AR1177" s="20">
        <f>AR501+AR503+0.1</f>
        <v>0.1</v>
      </c>
      <c r="AS1177" s="20">
        <f>AS501+AS503</f>
        <v>0</v>
      </c>
      <c r="AT1177" s="20">
        <f>AT501+AT503</f>
        <v>0</v>
      </c>
      <c r="AU1177" s="21">
        <f>AU501+AU503+0.1</f>
        <v>0.1</v>
      </c>
      <c r="AV1177" s="20">
        <f>AV501+AV503</f>
        <v>0</v>
      </c>
      <c r="AW1177" s="20">
        <f>AW501+AW503</f>
        <v>0</v>
      </c>
      <c r="AX1177" s="20">
        <f>AX501+AX503</f>
        <v>0</v>
      </c>
      <c r="AY1177" s="20">
        <f>AY501+AY503</f>
        <v>0</v>
      </c>
      <c r="AZ1177" s="20">
        <f>AZ501+AZ503</f>
        <v>0</v>
      </c>
      <c r="BA1177" s="20">
        <f>BA501+BA503+0.1</f>
        <v>0.1</v>
      </c>
      <c r="BB1177" s="20">
        <f>BB501+BB503</f>
        <v>0</v>
      </c>
      <c r="BC1177" s="20">
        <f>BC501+BC503</f>
        <v>0</v>
      </c>
      <c r="BD1177" s="21">
        <f t="shared" si="3"/>
        <v>0</v>
      </c>
      <c r="BE1177" s="20">
        <f>BE501+BE503</f>
        <v>0</v>
      </c>
      <c r="BF1177" s="20">
        <f>BF501+BF503</f>
        <v>0</v>
      </c>
      <c r="BG1177" s="20">
        <f>BG501+BG503</f>
        <v>0</v>
      </c>
      <c r="BH1177" s="20">
        <f>BH501+BH503</f>
        <v>0</v>
      </c>
      <c r="BI1177" s="20">
        <f>BI501+BI503</f>
        <v>0</v>
      </c>
      <c r="BL1177" s="20">
        <f>BL501+BL503</f>
        <v>0</v>
      </c>
    </row>
    <row r="1178" spans="2:64">
      <c r="E1178" s="7" t="s">
        <v>890</v>
      </c>
      <c r="F1178" s="15"/>
      <c r="G1178" s="14"/>
      <c r="H1178" s="14"/>
      <c r="I1178" s="14"/>
      <c r="J1178" s="15"/>
      <c r="K1178" s="14"/>
      <c r="L1178" s="15"/>
      <c r="M1178" s="15"/>
      <c r="N1178" s="15"/>
      <c r="O1178" s="15"/>
      <c r="P1178" s="15"/>
      <c r="Q1178" s="14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6">
        <f t="shared" si="0"/>
        <v>0</v>
      </c>
      <c r="AE1178" s="16">
        <f t="shared" si="1"/>
        <v>0</v>
      </c>
      <c r="AF1178" s="11">
        <f t="shared" si="2"/>
        <v>0</v>
      </c>
      <c r="AG1178" s="15"/>
      <c r="AH1178" s="15"/>
      <c r="AI1178" s="15"/>
      <c r="AJ1178" s="15"/>
      <c r="AK1178" s="15"/>
      <c r="AL1178" s="15"/>
      <c r="AM1178" s="20"/>
      <c r="AN1178" s="20"/>
      <c r="AO1178" s="20"/>
      <c r="AP1178" s="20"/>
      <c r="AQ1178" s="20"/>
      <c r="AR1178" s="20"/>
      <c r="AS1178" s="20"/>
      <c r="AT1178" s="20"/>
      <c r="AU1178" s="21">
        <f>AX1178+BA1178</f>
        <v>0</v>
      </c>
      <c r="AV1178" s="20"/>
      <c r="AW1178" s="20"/>
      <c r="AX1178" s="20"/>
      <c r="AY1178" s="20"/>
      <c r="AZ1178" s="20"/>
      <c r="BA1178" s="20"/>
      <c r="BB1178" s="20"/>
      <c r="BC1178" s="20"/>
      <c r="BD1178" s="21">
        <f t="shared" si="3"/>
        <v>0</v>
      </c>
      <c r="BE1178" s="20"/>
      <c r="BF1178" s="20"/>
      <c r="BG1178" s="20"/>
      <c r="BH1178" s="20"/>
      <c r="BI1178" s="20"/>
      <c r="BL1178" s="20"/>
    </row>
    <row r="1179" spans="2:64">
      <c r="E1179" s="7" t="s">
        <v>891</v>
      </c>
      <c r="F1179" s="15"/>
      <c r="G1179" s="14"/>
      <c r="H1179" s="14"/>
      <c r="I1179" s="14"/>
      <c r="J1179" s="15"/>
      <c r="K1179" s="14"/>
      <c r="L1179" s="15"/>
      <c r="M1179" s="15"/>
      <c r="N1179" s="15"/>
      <c r="O1179" s="15"/>
      <c r="P1179" s="15"/>
      <c r="Q1179" s="14"/>
      <c r="R1179" s="15"/>
      <c r="S1179" s="15"/>
      <c r="T1179" s="15"/>
      <c r="U1179" s="15" t="e">
        <f>#REF!-U565</f>
        <v>#REF!</v>
      </c>
      <c r="V1179" s="15" t="e">
        <f>#REF!-V565</f>
        <v>#REF!</v>
      </c>
      <c r="W1179" s="15" t="e">
        <f>#REF!-W565</f>
        <v>#REF!</v>
      </c>
      <c r="X1179" s="15" t="e">
        <f>#REF!-X565</f>
        <v>#REF!</v>
      </c>
      <c r="Y1179" s="15" t="e">
        <f>#REF!-Y565</f>
        <v>#REF!</v>
      </c>
      <c r="Z1179" s="15" t="e">
        <f>#REF!-Z565</f>
        <v>#REF!</v>
      </c>
      <c r="AA1179" s="15" t="e">
        <f>#REF!-AA565</f>
        <v>#REF!</v>
      </c>
      <c r="AB1179" s="15" t="e">
        <f>#REF!-AB565</f>
        <v>#REF!</v>
      </c>
      <c r="AC1179" s="15" t="e">
        <f>#REF!-AC565</f>
        <v>#REF!</v>
      </c>
      <c r="AD1179" s="16" t="e">
        <f t="shared" si="0"/>
        <v>#REF!</v>
      </c>
      <c r="AE1179" s="16" t="e">
        <f t="shared" si="1"/>
        <v>#REF!</v>
      </c>
      <c r="AF1179" s="11" t="e">
        <f t="shared" si="2"/>
        <v>#REF!</v>
      </c>
      <c r="AG1179" s="15" t="e">
        <f>#REF!-AG565</f>
        <v>#REF!</v>
      </c>
      <c r="AH1179" s="15" t="e">
        <f>#REF!-AH565</f>
        <v>#REF!</v>
      </c>
      <c r="AI1179" s="15" t="e">
        <f>#REF!-AI565</f>
        <v>#REF!</v>
      </c>
      <c r="AJ1179" s="15" t="e">
        <f>#REF!-AJ565</f>
        <v>#REF!</v>
      </c>
      <c r="AK1179" s="15" t="e">
        <f>#REF!-AK565</f>
        <v>#REF!</v>
      </c>
      <c r="AL1179" s="15" t="e">
        <f>#REF!-AL565</f>
        <v>#REF!</v>
      </c>
      <c r="AM1179" s="20" t="e">
        <f>#REF!-AM565</f>
        <v>#REF!</v>
      </c>
      <c r="AN1179" s="20" t="e">
        <f>#REF!-AN565</f>
        <v>#REF!</v>
      </c>
      <c r="AO1179" s="20" t="e">
        <f>#REF!-AO565</f>
        <v>#REF!</v>
      </c>
      <c r="AP1179" s="20" t="e">
        <f>#REF!-AP565</f>
        <v>#REF!</v>
      </c>
      <c r="AQ1179" s="20" t="e">
        <f>#REF!-AQ565</f>
        <v>#REF!</v>
      </c>
      <c r="AR1179" s="20" t="e">
        <f>#REF!-AR565</f>
        <v>#REF!</v>
      </c>
      <c r="AS1179" s="20" t="e">
        <f>#REF!-AS565</f>
        <v>#REF!</v>
      </c>
      <c r="AT1179" s="20" t="e">
        <f>#REF!-AT565</f>
        <v>#REF!</v>
      </c>
      <c r="AU1179" s="21" t="e">
        <f>#REF!-AU565</f>
        <v>#REF!</v>
      </c>
      <c r="AV1179" s="20" t="e">
        <f>#REF!-AV565</f>
        <v>#REF!</v>
      </c>
      <c r="AW1179" s="20" t="e">
        <f>#REF!-AW565</f>
        <v>#REF!</v>
      </c>
      <c r="AX1179" s="20" t="e">
        <f>#REF!-AX565</f>
        <v>#REF!</v>
      </c>
      <c r="AY1179" s="20" t="e">
        <f>#REF!-AY565</f>
        <v>#REF!</v>
      </c>
      <c r="AZ1179" s="20" t="e">
        <f>#REF!-AZ565</f>
        <v>#REF!</v>
      </c>
      <c r="BA1179" s="20" t="e">
        <f>#REF!-BA565</f>
        <v>#REF!</v>
      </c>
      <c r="BB1179" s="20" t="e">
        <f>#REF!-BB565</f>
        <v>#REF!</v>
      </c>
      <c r="BC1179" s="20" t="e">
        <f>#REF!-BC565</f>
        <v>#REF!</v>
      </c>
      <c r="BD1179" s="21" t="e">
        <f t="shared" si="3"/>
        <v>#REF!</v>
      </c>
      <c r="BE1179" s="20" t="e">
        <f>#REF!-BE565</f>
        <v>#REF!</v>
      </c>
      <c r="BF1179" s="20" t="e">
        <f>#REF!-BF565</f>
        <v>#REF!</v>
      </c>
      <c r="BG1179" s="20" t="e">
        <f>#REF!-BG565</f>
        <v>#REF!</v>
      </c>
      <c r="BH1179" s="20" t="e">
        <f>#REF!-BH565</f>
        <v>#REF!</v>
      </c>
      <c r="BI1179" s="20" t="e">
        <f>#REF!-BI565</f>
        <v>#REF!</v>
      </c>
      <c r="BL1179" s="20" t="e">
        <f>#REF!-BL565</f>
        <v>#REF!</v>
      </c>
    </row>
    <row r="1180" spans="2:64">
      <c r="F1180" s="15"/>
      <c r="G1180" s="14"/>
      <c r="H1180" s="14"/>
      <c r="I1180" s="14"/>
      <c r="J1180" s="15"/>
      <c r="K1180" s="14"/>
      <c r="L1180" s="15"/>
      <c r="M1180" s="15"/>
      <c r="N1180" s="15"/>
      <c r="O1180" s="15"/>
      <c r="P1180" s="15"/>
      <c r="Q1180" s="14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6">
        <f t="shared" si="0"/>
        <v>0</v>
      </c>
      <c r="AE1180" s="16">
        <f t="shared" si="1"/>
        <v>0</v>
      </c>
      <c r="AF1180" s="11">
        <f t="shared" si="2"/>
        <v>0</v>
      </c>
      <c r="AG1180" s="15"/>
      <c r="AH1180" s="15"/>
      <c r="AI1180" s="15"/>
      <c r="AJ1180" s="15"/>
      <c r="AK1180" s="15"/>
      <c r="AL1180" s="15"/>
      <c r="AM1180" s="20"/>
      <c r="AN1180" s="20"/>
      <c r="AO1180" s="20"/>
      <c r="AP1180" s="20"/>
      <c r="AQ1180" s="20"/>
      <c r="AR1180" s="20"/>
      <c r="AS1180" s="20"/>
      <c r="AT1180" s="20"/>
      <c r="AU1180" s="21">
        <f>AX1180+BA1180</f>
        <v>0</v>
      </c>
      <c r="AV1180" s="20"/>
      <c r="AW1180" s="20"/>
      <c r="AX1180" s="20"/>
      <c r="AY1180" s="20"/>
      <c r="AZ1180" s="20"/>
      <c r="BA1180" s="20"/>
      <c r="BB1180" s="20"/>
      <c r="BC1180" s="20"/>
      <c r="BD1180" s="21">
        <f t="shared" si="3"/>
        <v>0</v>
      </c>
      <c r="BE1180" s="20"/>
      <c r="BF1180" s="20"/>
      <c r="BG1180" s="20"/>
      <c r="BH1180" s="20"/>
      <c r="BI1180" s="20"/>
      <c r="BL1180" s="20"/>
    </row>
    <row r="1181" spans="2:64">
      <c r="F1181" s="15"/>
      <c r="G1181" s="14"/>
      <c r="H1181" s="14"/>
      <c r="I1181" s="14"/>
      <c r="J1181" s="15"/>
      <c r="K1181" s="14"/>
      <c r="L1181" s="15"/>
      <c r="M1181" s="15"/>
      <c r="N1181" s="15"/>
      <c r="O1181" s="15"/>
      <c r="P1181" s="15"/>
      <c r="Q1181" s="14"/>
      <c r="R1181" s="15"/>
      <c r="S1181" s="15"/>
      <c r="T1181" s="15"/>
      <c r="U1181" s="15" t="e">
        <f t="shared" ref="U1181:AC1181" si="15">U1182+U1207+U1208+U1213</f>
        <v>#REF!</v>
      </c>
      <c r="V1181" s="15" t="e">
        <f t="shared" si="15"/>
        <v>#REF!</v>
      </c>
      <c r="W1181" s="15" t="e">
        <f t="shared" si="15"/>
        <v>#REF!</v>
      </c>
      <c r="X1181" s="15" t="e">
        <f t="shared" si="15"/>
        <v>#REF!</v>
      </c>
      <c r="Y1181" s="15" t="e">
        <f t="shared" si="15"/>
        <v>#REF!</v>
      </c>
      <c r="Z1181" s="15" t="e">
        <f t="shared" si="15"/>
        <v>#REF!</v>
      </c>
      <c r="AA1181" s="15" t="e">
        <f t="shared" si="15"/>
        <v>#REF!</v>
      </c>
      <c r="AB1181" s="15" t="e">
        <f t="shared" si="15"/>
        <v>#REF!</v>
      </c>
      <c r="AC1181" s="15" t="e">
        <f t="shared" si="15"/>
        <v>#REF!</v>
      </c>
      <c r="AD1181" s="16" t="e">
        <f t="shared" si="0"/>
        <v>#REF!</v>
      </c>
      <c r="AE1181" s="16" t="e">
        <f t="shared" si="1"/>
        <v>#REF!</v>
      </c>
      <c r="AF1181" s="11" t="e">
        <f t="shared" si="2"/>
        <v>#REF!</v>
      </c>
      <c r="AG1181" s="15" t="e">
        <f t="shared" ref="AG1181:BC1181" si="16">AG1182+AG1207+AG1208+AG1213</f>
        <v>#REF!</v>
      </c>
      <c r="AH1181" s="15" t="e">
        <f t="shared" si="16"/>
        <v>#REF!</v>
      </c>
      <c r="AI1181" s="15" t="e">
        <f t="shared" si="16"/>
        <v>#REF!</v>
      </c>
      <c r="AJ1181" s="15" t="e">
        <f t="shared" si="16"/>
        <v>#REF!</v>
      </c>
      <c r="AK1181" s="15" t="e">
        <f t="shared" si="16"/>
        <v>#REF!</v>
      </c>
      <c r="AL1181" s="15" t="e">
        <f t="shared" si="16"/>
        <v>#REF!</v>
      </c>
      <c r="AM1181" s="20" t="e">
        <f t="shared" si="16"/>
        <v>#REF!</v>
      </c>
      <c r="AN1181" s="20" t="e">
        <f t="shared" si="16"/>
        <v>#REF!</v>
      </c>
      <c r="AO1181" s="20" t="e">
        <f t="shared" si="16"/>
        <v>#REF!</v>
      </c>
      <c r="AP1181" s="20" t="e">
        <f t="shared" si="16"/>
        <v>#REF!</v>
      </c>
      <c r="AQ1181" s="20" t="e">
        <f t="shared" si="16"/>
        <v>#REF!</v>
      </c>
      <c r="AR1181" s="20" t="e">
        <f t="shared" si="16"/>
        <v>#REF!</v>
      </c>
      <c r="AS1181" s="20" t="e">
        <f t="shared" si="16"/>
        <v>#REF!</v>
      </c>
      <c r="AT1181" s="20" t="e">
        <f t="shared" si="16"/>
        <v>#REF!</v>
      </c>
      <c r="AU1181" s="21" t="e">
        <f t="shared" si="16"/>
        <v>#REF!</v>
      </c>
      <c r="AV1181" s="20" t="e">
        <f t="shared" si="16"/>
        <v>#REF!</v>
      </c>
      <c r="AW1181" s="20" t="e">
        <f t="shared" si="16"/>
        <v>#REF!</v>
      </c>
      <c r="AX1181" s="20" t="e">
        <f t="shared" si="16"/>
        <v>#REF!</v>
      </c>
      <c r="AY1181" s="20" t="e">
        <f t="shared" si="16"/>
        <v>#REF!</v>
      </c>
      <c r="AZ1181" s="20" t="e">
        <f t="shared" si="16"/>
        <v>#REF!</v>
      </c>
      <c r="BA1181" s="20" t="e">
        <f t="shared" si="16"/>
        <v>#REF!</v>
      </c>
      <c r="BB1181" s="20" t="e">
        <f t="shared" si="16"/>
        <v>#REF!</v>
      </c>
      <c r="BC1181" s="20" t="e">
        <f t="shared" si="16"/>
        <v>#REF!</v>
      </c>
      <c r="BD1181" s="21" t="e">
        <f t="shared" si="3"/>
        <v>#REF!</v>
      </c>
      <c r="BE1181" s="20" t="e">
        <f>BE1182+BE1207+BE1208+BE1213</f>
        <v>#REF!</v>
      </c>
      <c r="BF1181" s="20" t="e">
        <f>BF1182+BF1207+BF1208+BF1213</f>
        <v>#REF!</v>
      </c>
      <c r="BG1181" s="20" t="e">
        <f>BG1182+BG1207+BG1208+BG1213</f>
        <v>#REF!</v>
      </c>
      <c r="BH1181" s="20" t="e">
        <f>BH1182+BH1207+BH1208+BH1213</f>
        <v>#REF!</v>
      </c>
      <c r="BI1181" s="20" t="e">
        <f>BI1182+BI1207+BI1208+BI1213</f>
        <v>#REF!</v>
      </c>
      <c r="BL1181" s="20" t="e">
        <f>BL1182+BL1207+BL1208+BL1213</f>
        <v>#REF!</v>
      </c>
    </row>
    <row r="1182" spans="2:64">
      <c r="E1182" s="7" t="s">
        <v>892</v>
      </c>
      <c r="F1182" s="15"/>
      <c r="G1182" s="14"/>
      <c r="H1182" s="14"/>
      <c r="I1182" s="14"/>
      <c r="J1182" s="15"/>
      <c r="K1182" s="14"/>
      <c r="L1182" s="15"/>
      <c r="M1182" s="15"/>
      <c r="N1182" s="15"/>
      <c r="O1182" s="15"/>
      <c r="P1182" s="15"/>
      <c r="Q1182" s="14"/>
      <c r="R1182" s="15"/>
      <c r="S1182" s="15"/>
      <c r="T1182" s="15"/>
      <c r="U1182" s="15" t="e">
        <f t="shared" ref="U1182:AC1182" si="17">U1184+U1185+U1186+U1187+U1188+U1198+U1200+U1201+U1202+U1203+U1204+U1205+U1206</f>
        <v>#REF!</v>
      </c>
      <c r="V1182" s="15" t="e">
        <f t="shared" si="17"/>
        <v>#REF!</v>
      </c>
      <c r="W1182" s="15" t="e">
        <f t="shared" si="17"/>
        <v>#REF!</v>
      </c>
      <c r="X1182" s="15" t="e">
        <f t="shared" si="17"/>
        <v>#REF!</v>
      </c>
      <c r="Y1182" s="15" t="e">
        <f t="shared" si="17"/>
        <v>#REF!</v>
      </c>
      <c r="Z1182" s="15" t="e">
        <f t="shared" si="17"/>
        <v>#REF!</v>
      </c>
      <c r="AA1182" s="15" t="e">
        <f t="shared" si="17"/>
        <v>#REF!</v>
      </c>
      <c r="AB1182" s="15" t="e">
        <f t="shared" si="17"/>
        <v>#REF!</v>
      </c>
      <c r="AC1182" s="15" t="e">
        <f t="shared" si="17"/>
        <v>#REF!</v>
      </c>
      <c r="AD1182" s="16" t="e">
        <f t="shared" si="0"/>
        <v>#REF!</v>
      </c>
      <c r="AE1182" s="16" t="e">
        <f t="shared" si="1"/>
        <v>#REF!</v>
      </c>
      <c r="AF1182" s="11" t="e">
        <f t="shared" si="2"/>
        <v>#REF!</v>
      </c>
      <c r="AG1182" s="15" t="e">
        <f t="shared" ref="AG1182:AT1182" si="18">AG1184+AG1185+AG1186+AG1187+AG1188+AG1198+AG1200+AG1201+AG1202+AG1203+AG1204+AG1205+AG1206</f>
        <v>#REF!</v>
      </c>
      <c r="AH1182" s="15" t="e">
        <f t="shared" si="18"/>
        <v>#REF!</v>
      </c>
      <c r="AI1182" s="15" t="e">
        <f t="shared" si="18"/>
        <v>#REF!</v>
      </c>
      <c r="AJ1182" s="15" t="e">
        <f t="shared" si="18"/>
        <v>#REF!</v>
      </c>
      <c r="AK1182" s="15" t="e">
        <f t="shared" si="18"/>
        <v>#REF!</v>
      </c>
      <c r="AL1182" s="15" t="e">
        <f t="shared" si="18"/>
        <v>#REF!</v>
      </c>
      <c r="AM1182" s="20" t="e">
        <f t="shared" si="18"/>
        <v>#REF!</v>
      </c>
      <c r="AN1182" s="20" t="e">
        <f t="shared" si="18"/>
        <v>#REF!</v>
      </c>
      <c r="AO1182" s="20" t="e">
        <f t="shared" si="18"/>
        <v>#REF!</v>
      </c>
      <c r="AP1182" s="20" t="e">
        <f t="shared" si="18"/>
        <v>#REF!</v>
      </c>
      <c r="AQ1182" s="20" t="e">
        <f t="shared" si="18"/>
        <v>#REF!</v>
      </c>
      <c r="AR1182" s="20" t="e">
        <f t="shared" si="18"/>
        <v>#REF!</v>
      </c>
      <c r="AS1182" s="20" t="e">
        <f t="shared" si="18"/>
        <v>#REF!</v>
      </c>
      <c r="AT1182" s="20" t="e">
        <f t="shared" si="18"/>
        <v>#REF!</v>
      </c>
      <c r="AU1182" s="21" t="e">
        <f>AU1184+AU1185+AU1186+AU1187+AU1188+AU1198+AU1200+AU1201+AU1202+AU1203+AU1204+AU1205+AU1206-0.1</f>
        <v>#REF!</v>
      </c>
      <c r="AV1182" s="20" t="e">
        <f>AV1184+AV1185+AV1186+AV1187+AV1188+AV1198+AV1200+AV1201+AV1202+AV1203+AV1204+AV1205+AV1206</f>
        <v>#REF!</v>
      </c>
      <c r="AW1182" s="20" t="e">
        <f>AW1184+AW1185+AW1186+AW1187+AW1188+AW1198+AW1200+AW1201+AW1202+AW1203+AW1204+AW1205+AW1206</f>
        <v>#REF!</v>
      </c>
      <c r="AX1182" s="20" t="e">
        <f>AX1184+AX1185+AX1186+AX1187+AX1188+AX1198+AX1200+AX1201+AX1202+AX1203+AX1204+AX1205+AX1206-0.1</f>
        <v>#REF!</v>
      </c>
      <c r="AY1182" s="20" t="e">
        <f>AY1184+AY1185+AY1186+AY1187+AY1188+AY1198+AY1200+AY1201+AY1202+AY1203+AY1204+AY1205+AY1206</f>
        <v>#REF!</v>
      </c>
      <c r="AZ1182" s="20" t="e">
        <f>AZ1184+AZ1185+AZ1186+AZ1187+AZ1188+AZ1198+AZ1200+AZ1201+AZ1202+AZ1203+AZ1204+AZ1205+AZ1206</f>
        <v>#REF!</v>
      </c>
      <c r="BA1182" s="20" t="e">
        <f>BA1184+BA1185+BA1186+BA1187+BA1188+BA1198+BA1200+BA1201+BA1202+BA1203+BA1204+BA1205+BA1206</f>
        <v>#REF!</v>
      </c>
      <c r="BB1182" s="20" t="e">
        <f>BB1184+BB1185+BB1186+BB1187+BB1188+BB1198+BB1200+BB1201+BB1202+BB1203+BB1204+BB1205+BB1206</f>
        <v>#REF!</v>
      </c>
      <c r="BC1182" s="20" t="e">
        <f>BC1184+BC1185+BC1186+BC1187+BC1188+BC1198+BC1200+BC1201+BC1202+BC1203+BC1204+BC1205+BC1206</f>
        <v>#REF!</v>
      </c>
      <c r="BD1182" s="21" t="e">
        <f t="shared" si="3"/>
        <v>#REF!</v>
      </c>
      <c r="BE1182" s="20" t="e">
        <f>BE1184+BE1185+BE1186+BE1187+BE1188+BE1198+BE1200+BE1201+BE1202+BE1203+BE1204+BE1205+BE1206</f>
        <v>#REF!</v>
      </c>
      <c r="BF1182" s="20" t="e">
        <f>BF1184+BF1185+BF1186+BF1187+BF1188+BF1198+BF1200+BF1201+BF1202+BF1203+BF1204+BF1205+BF1206</f>
        <v>#REF!</v>
      </c>
      <c r="BG1182" s="20" t="e">
        <f>BG1184+BG1185+BG1186+BG1187+BG1188+BG1198+BG1200+BG1201+BG1202+BG1203+BG1204+BG1205+BG1206</f>
        <v>#REF!</v>
      </c>
      <c r="BH1182" s="20" t="e">
        <f>BH1184+BH1185+BH1186+BH1187+BH1188+BH1198+BH1200+BH1201+BH1202+BH1203+BH1204+BH1205+BH1206</f>
        <v>#REF!</v>
      </c>
      <c r="BI1182" s="20" t="e">
        <f>BI1184+BI1185+BI1186+BI1187+BI1188+BI1198+BI1200+BI1201+BI1202+BI1203+BI1204+BI1205+BI1206+0.1</f>
        <v>#REF!</v>
      </c>
      <c r="BL1182" s="20" t="e">
        <f>BL1184+BL1185+BL1186+BL1187+BL1188+BL1198+BL1200+BL1201+BL1202+BL1203+BL1204+BL1205+BL1206</f>
        <v>#REF!</v>
      </c>
    </row>
    <row r="1183" spans="2:64">
      <c r="E1183" s="7" t="s">
        <v>893</v>
      </c>
      <c r="F1183" s="15"/>
      <c r="G1183" s="14"/>
      <c r="H1183" s="14"/>
      <c r="I1183" s="14"/>
      <c r="J1183" s="15"/>
      <c r="K1183" s="14"/>
      <c r="L1183" s="15"/>
      <c r="M1183" s="15"/>
      <c r="N1183" s="15"/>
      <c r="O1183" s="15"/>
      <c r="P1183" s="15"/>
      <c r="Q1183" s="14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6">
        <f>AG1159+AJ1159</f>
        <v>0</v>
      </c>
      <c r="AE1183" s="16">
        <f>AH1159+AK1159</f>
        <v>0</v>
      </c>
      <c r="AF1183" s="11">
        <f>AI1159+AL1159</f>
        <v>0</v>
      </c>
      <c r="AG1183" s="15"/>
      <c r="AH1183" s="15"/>
      <c r="AI1183" s="15"/>
      <c r="AJ1183" s="15"/>
      <c r="AK1183" s="15"/>
      <c r="AL1183" s="15"/>
      <c r="AM1183" s="20"/>
      <c r="AN1183" s="20"/>
      <c r="AO1183" s="20"/>
      <c r="AP1183" s="20"/>
      <c r="AQ1183" s="20"/>
      <c r="AR1183" s="20"/>
      <c r="AS1183" s="20"/>
      <c r="AT1183" s="20"/>
      <c r="AU1183" s="21">
        <f>AX1159+BA1159</f>
        <v>0</v>
      </c>
      <c r="AV1183" s="20"/>
      <c r="AW1183" s="20"/>
      <c r="AX1183" s="20"/>
      <c r="AY1183" s="20"/>
      <c r="AZ1183" s="20"/>
      <c r="BA1183" s="20"/>
      <c r="BB1183" s="20"/>
      <c r="BC1183" s="20"/>
      <c r="BD1183" s="21">
        <f>BE1159+BF1159</f>
        <v>0</v>
      </c>
      <c r="BE1183" s="20"/>
      <c r="BF1183" s="20"/>
      <c r="BG1183" s="20"/>
      <c r="BH1183" s="20"/>
      <c r="BI1183" s="20"/>
      <c r="BL1183" s="20"/>
    </row>
    <row r="1184" spans="2:64">
      <c r="F1184" s="15"/>
      <c r="G1184" s="14"/>
      <c r="H1184" s="14"/>
      <c r="I1184" s="14"/>
      <c r="J1184" s="15"/>
      <c r="K1184" s="14"/>
      <c r="L1184" s="15"/>
      <c r="M1184" s="15"/>
      <c r="N1184" s="15"/>
      <c r="O1184" s="15"/>
      <c r="P1184" s="15"/>
      <c r="Q1184" s="14"/>
      <c r="R1184" s="15"/>
      <c r="S1184" s="15"/>
      <c r="T1184" s="15"/>
      <c r="U1184" s="15" t="e">
        <f>#REF!-(U574+U601+U628+U659+U709+U736+U765+U803+U835+U874+U902+U930+U959+U988+U1020+U1049+U1077+U1106+U1135)</f>
        <v>#REF!</v>
      </c>
      <c r="V1184" s="15" t="e">
        <f>#REF!-(V574+V601+V628+V659+V709+V736+V765+V803+V835+V874+V902+V930+V959+V988+V1020+V1049+V1077+V1106+V1135)</f>
        <v>#REF!</v>
      </c>
      <c r="W1184" s="15" t="e">
        <f>#REF!-(W574+W601+W628+W659+W709+W736+W765+W803+W835+W874+W902+W930+W959+W988+W1020+W1049+W1077+W1106+W1135)</f>
        <v>#REF!</v>
      </c>
      <c r="X1184" s="26" t="e">
        <f>#REF!-(X574+X601+X628+X659+X709+X736+X765+X803+X835+X874+X902+X930+X959+X988+X1020+X1049+X1077+X1106+X1135)</f>
        <v>#REF!</v>
      </c>
      <c r="Y1184" s="15" t="e">
        <f>#REF!-(Y574+Y601+Y628+Y659+Y709+Y736+Y765+Y803+Y835+Y874+Y902+Y930+Y959+Y988+Y1020+Y1049+Y1077+Y1106+Y1135)</f>
        <v>#REF!</v>
      </c>
      <c r="Z1184" s="15" t="e">
        <f>#REF!-(Z574+Z601+Z628+Z659+Z709+Z736+Z765+Z803+Z835+Z874+Z902+Z930+Z959+Z988+Z1020+Z1049+Z1077+Z1106+Z1135)</f>
        <v>#REF!</v>
      </c>
      <c r="AA1184" s="15" t="e">
        <f>#REF!-(AA574+AA601+AA628+AA659+AA709+AA736+AA765+AA803+AA835+AA874+AA902+AA930+AA959+AA988+AA1020+AA1049+AA1077+AA1106+AA1135)</f>
        <v>#REF!</v>
      </c>
      <c r="AB1184" s="15" t="e">
        <f>#REF!-(AB574+AB601+AB628+AB659+AB709+AB736+AB765+AB803+AB835+AB874+AB902+AB930+AB959+AB988+AB1020+AB1049+AB1077+AB1106+AB1135)</f>
        <v>#REF!</v>
      </c>
      <c r="AC1184" s="15" t="e">
        <f>#REF!-(AC574+AC601+AC628+AC659+AC709+AC736+AC765+AC803+AC835+AC874+AC902+AC930+AC959+AC988+AC1020+AC1049+AC1077+AC1106+AC1135)</f>
        <v>#REF!</v>
      </c>
      <c r="AD1184" s="16" t="e">
        <f t="shared" ref="AD1184:AD1202" si="19">AG1184+AJ1184</f>
        <v>#REF!</v>
      </c>
      <c r="AE1184" s="16" t="e">
        <f t="shared" ref="AE1184:AE1202" si="20">AH1184+AK1184</f>
        <v>#REF!</v>
      </c>
      <c r="AF1184" s="11" t="e">
        <f t="shared" ref="AF1184:AF1202" si="21">AI1184+AL1184</f>
        <v>#REF!</v>
      </c>
      <c r="AG1184" s="15" t="e">
        <f>#REF!-(AG574+AG601+AG628+AG659+AG709+AG736+AG765+AG803+AG835+AG874+AG902+AG930+AG959+AG988+AG1020+AG1049+AG1077+AG1106+AG1135)</f>
        <v>#REF!</v>
      </c>
      <c r="AH1184" s="15" t="e">
        <f>#REF!-(AH574+AH601+AH628+AH659+AH709+AH736+AH765+AH803+AH835+AH874+AH902+AH930+AH959+AH988+AH1020+AH1049+AH1077+AH1106+AH1135)</f>
        <v>#REF!</v>
      </c>
      <c r="AI1184" s="15" t="e">
        <f>#REF!-(AI574+AI601+AI628+AI659+AI709+AI736+AI765+AI803+AI835+AI874+AI902+AI930+AI959+AI988+AI1020+AI1049+AI1077+AI1106+AI1135)</f>
        <v>#REF!</v>
      </c>
      <c r="AJ1184" s="15" t="e">
        <f>#REF!-(AJ574+AJ601+AJ628+AJ659+AJ709+AJ736+AJ765+AJ803+AJ835+AJ874+AJ902+AJ930+AJ959+AJ988+AJ1020+AJ1049+AJ1077+AJ1106+AJ1135)</f>
        <v>#REF!</v>
      </c>
      <c r="AK1184" s="15" t="e">
        <f>#REF!-(AK574+AK601+AK628+AK659+AK709+AK736+AK765+AK803+AK835+AK874+AK902+AK930+AK959+AK988+AK1020+AK1049+AK1077+AK1106+AK1135)</f>
        <v>#REF!</v>
      </c>
      <c r="AL1184" s="15" t="e">
        <f>#REF!-(AL574+AL601+AL628+AL659+AL709+AL736+AL765+AL803+AL835+AL874+AL902+AL930+AL959+AL988+AL1020+AL1049+AL1077+AL1106+AL1135)</f>
        <v>#REF!</v>
      </c>
      <c r="AM1184" s="20" t="e">
        <f>#REF!-(AM574+AM601+AM628+AM659+AM709+AM736+AM765+AM803+AM835+AM874+AM902+AM930+AM959+AM988+AM1020+AM1049+AM1077+AM1106+AM1135)</f>
        <v>#REF!</v>
      </c>
      <c r="AN1184" s="20" t="e">
        <f>#REF!-(AN574+AN601+AN628+AN659+AN709+AN736+AN765+AN803+AN835+AN874+AN902+AN930+AN959+AN988+AN1020+AN1049+AN1077+AN1106+AN1135)</f>
        <v>#REF!</v>
      </c>
      <c r="AO1184" s="20" t="e">
        <f>#REF!-(AO574+AO601+AO628+AO659+AO709+AO736+AO765+AO803+AO835+AO874+AO902+AO930+AO959+AO988+AO1020+AO1049+AO1077+AO1106+AO1135)</f>
        <v>#REF!</v>
      </c>
      <c r="AP1184" s="20" t="e">
        <f>#REF!-(AP574+AP601+AP628+AP659+AP709+AP736+AP765+AP803+AP835+AP874+AP902+AP930+AP959+AP988+AP1020+AP1049+AP1077+AP1106+AP1135)</f>
        <v>#REF!</v>
      </c>
      <c r="AQ1184" s="20" t="e">
        <f>#REF!-(AQ574+AQ601+AQ628+AQ659+AQ709+AQ736+AQ765+AQ803+AQ835+AQ874+AQ902+AQ930+AQ959+AQ988+AQ1020+AQ1049+AQ1077+AQ1106+AQ1135)</f>
        <v>#REF!</v>
      </c>
      <c r="AR1184" s="20" t="e">
        <f>#REF!-(AR574+AR601+AR628+AR659+AR709+AR736+AR765+AR803+AR835+AR874+AR902+AR930+AR959+AR988+AR1020+AR1049+AR1077+AR1106+AR1135)</f>
        <v>#REF!</v>
      </c>
      <c r="AS1184" s="20" t="e">
        <f>#REF!-(AS574+AS601+AS628+AS659+AS709+AS736+AS765+AS803+AS835+AS874+AS902+AS930+AS959+AS988+AS1020+AS1049+AS1077+AS1106+AS1135)</f>
        <v>#REF!</v>
      </c>
      <c r="AT1184" s="20" t="e">
        <f>#REF!-(AT574+AT601+AT628+AT659+AT709+AT736+AT765+AT803+AT835+AT874+AT902+AT930+AT959+AT988+AT1020+AT1049+AT1077+AT1106+AT1135)</f>
        <v>#REF!</v>
      </c>
      <c r="AU1184" s="21" t="e">
        <f>#REF!-(AU574+AU601+AU628+AU659+AU709+AU736+AU765+AU803+AU835+AU874+AU902+AU930+AU959+AU988+AU1020+AU1049+AU1077+AU1106+AU1135)</f>
        <v>#REF!</v>
      </c>
      <c r="AV1184" s="20" t="e">
        <f>#REF!-(AV574+AV601+AV628+AV659+AV709+AV736+AV765+AV803+AV835+AV874+AV902+AV930+AV959+AV988+AV1020+AV1049+AV1077+AV1106+AV1135)</f>
        <v>#REF!</v>
      </c>
      <c r="AW1184" s="20" t="e">
        <f>#REF!-(AW574+AW601+AW628+AW659+AW709+AW736+AW765+AW803+AW835+AW874+AW902+AW930+AW959+AW988+AW1020+AW1049+AW1077+AW1106+AW1135)</f>
        <v>#REF!</v>
      </c>
      <c r="AX1184" s="20" t="e">
        <f>#REF!-(AX574+AX601+AX628+AX659+AX709+AX736+AX765+AX803+AX835+AX874+AX902+AX930+AX959+AX988+AX1020+AX1049+AX1077+AX1106+AX1135)</f>
        <v>#REF!</v>
      </c>
      <c r="AY1184" s="20" t="e">
        <f>#REF!-(AY574+AY601+AY628+AY659+AY709+AY736+AY765+AY803+AY835+AY874+AY902+AY930+AY959+AY988+AY1020+AY1049+AY1077+AY1106+AY1135)</f>
        <v>#REF!</v>
      </c>
      <c r="AZ1184" s="20" t="e">
        <f>#REF!-(AZ574+AZ601+AZ628+AZ659+AZ709+AZ736+AZ765+AZ803+AZ835+AZ874+AZ902+AZ930+AZ959+AZ988+AZ1020+AZ1049+AZ1077+AZ1106+AZ1135)</f>
        <v>#REF!</v>
      </c>
      <c r="BA1184" s="20" t="e">
        <f>#REF!-(BA574+BA601+BA628+BA659+BA709+BA736+BA765+BA803+BA835+BA874+BA902+BA930+BA959+BA988+BA1020+BA1049+BA1077+BA1106+BA1135)</f>
        <v>#REF!</v>
      </c>
      <c r="BB1184" s="20" t="e">
        <f>#REF!-(BB574+BB601+BB628+BB659+BB709+BB736+BB765+BB803+BB835+BB874+BB902+BB930+BB959+BB988+BB1020+BB1049+BB1077+BB1106+BB1135)</f>
        <v>#REF!</v>
      </c>
      <c r="BC1184" s="20" t="e">
        <f>#REF!-(BC574+BC601+BC628+BC659+BC709+BC736+BC765+BC803+BC835+BC874+BC902+BC930+BC959+BC988+BC1020+BC1049+BC1077+BC1106+BC1135)</f>
        <v>#REF!</v>
      </c>
      <c r="BD1184" s="21" t="e">
        <f t="shared" ref="BD1184:BD1213" si="22">BE1184+BF1184</f>
        <v>#REF!</v>
      </c>
      <c r="BE1184" s="20" t="e">
        <f>#REF!-(BE574+BE601+BE628+BE659+BE709+BE736+BE765+BE803+BE835+BE874+BE902+BE930+BE959+BE988+BE1020+BE1049+BE1077+BE1106+BE1135)</f>
        <v>#REF!</v>
      </c>
      <c r="BF1184" s="20" t="e">
        <f>#REF!-(BF574+BF601+BF628+BF659+BF709+BF736+BF765+BF803+BF835+BF874+BF902+BF930+BF959+BF988+BF1020+BF1049+BF1077+BF1106+BF1135)</f>
        <v>#REF!</v>
      </c>
      <c r="BG1184" s="20" t="e">
        <f>#REF!-(BG574+BG601+BG628+BG659+BG709+BG736+BG765+BG803+BG835+BG874+BG902+BG930+BG959+BG988+BG1020+BG1049+BG1077+BG1106+BG1135)</f>
        <v>#REF!</v>
      </c>
      <c r="BH1184" s="20" t="e">
        <f>#REF!-(BH574+BH601+BH628+BH659+BH709+BH736+BH765+BH803+BH835+BH874+BH902+BH930+BH959+BH988+BH1020+BH1049+BH1077+BH1106+BH1135)</f>
        <v>#REF!</v>
      </c>
      <c r="BI1184" s="20" t="e">
        <f>#REF!-(BI574+BI601+BI628+BI659+BI709+BI736+BI765+BI803+BI835+BI874+BI902+BI930+BI959+BI988+BI1020+BI1049+BI1077+BI1106+BI1135)</f>
        <v>#REF!</v>
      </c>
      <c r="BL1184" s="20" t="e">
        <f>#REF!-(BL574+BL601+BL628+BL659+BL709+BL736+BL765+BL803+BL835+BL874+BL902+BL930+BL959+BL988+BL1020+BL1049+BL1077+BL1106+BL1135)</f>
        <v>#REF!</v>
      </c>
    </row>
    <row r="1185" spans="5:64">
      <c r="E1185" s="7" t="s">
        <v>894</v>
      </c>
      <c r="F1185" s="15"/>
      <c r="G1185" s="14"/>
      <c r="H1185" s="14"/>
      <c r="I1185" s="14"/>
      <c r="J1185" s="15"/>
      <c r="K1185" s="14"/>
      <c r="L1185" s="15"/>
      <c r="M1185" s="15"/>
      <c r="N1185" s="15"/>
      <c r="O1185" s="15"/>
      <c r="P1185" s="15"/>
      <c r="Q1185" s="14"/>
      <c r="R1185" s="15"/>
      <c r="S1185" s="15"/>
      <c r="T1185" s="15"/>
      <c r="U1185" s="15" t="e">
        <f>#REF!-(U575+U602+U629+U684+U710+U737+U766+U804+U836+U875+U903+U931+U960+U989+U1021+U1050+U1078+U1107+U1136)</f>
        <v>#REF!</v>
      </c>
      <c r="V1185" s="15" t="e">
        <f>#REF!-(V575+V602+V629+V684+V710+V737+V766+V804+V836+V875+V903+V931+V960+V989+V1021+V1050+V1078+V1107+V1136)</f>
        <v>#REF!</v>
      </c>
      <c r="W1185" s="15" t="e">
        <f>#REF!-(W575+W602+W629+W684+W710+W737+W766+W804+W836+W875+W903+W931+W960+W989+W1021+W1050+W1078+W1107+W1136)</f>
        <v>#REF!</v>
      </c>
      <c r="X1185" s="26" t="e">
        <f>#REF!-(X575+X602+X629+X684+X710+X737+X766+X804+X836+X875+X903+X931+X960+X989+X1021+X1050+X1078+X1107+X1136)</f>
        <v>#REF!</v>
      </c>
      <c r="Y1185" s="15" t="e">
        <f>#REF!-(Y575+Y602+Y629+Y684+Y710+Y737+Y766+Y804+Y836+Y875+Y903+Y931+Y960+Y989+Y1021+Y1050+Y1078+Y1107+Y1136)</f>
        <v>#REF!</v>
      </c>
      <c r="Z1185" s="15" t="e">
        <f>#REF!-(Z575+Z602+Z629+Z684+Z710+Z737+Z766+Z804+Z836+Z875+Z903+Z931+Z960+Z989+Z1021+Z1050+Z1078+Z1107+Z1136)</f>
        <v>#REF!</v>
      </c>
      <c r="AA1185" s="15" t="e">
        <f>#REF!-(AA575+AA602+AA629+AA684+AA710+AA737+AA766+AA804+AA836+AA875+AA903+AA931+AA960+AA989+AA1021+AA1050+AA1078+AA1107+AA1136)</f>
        <v>#REF!</v>
      </c>
      <c r="AB1185" s="15" t="e">
        <f>#REF!-(AB575+AB602+AB629+AB684+AB710+AB737+AB766+AB804+AB836+AB875+AB903+AB931+AB960+AB989+AB1021+AB1050+AB1078+AB1107+AB1136)</f>
        <v>#REF!</v>
      </c>
      <c r="AC1185" s="15" t="e">
        <f>#REF!-(AC575+AC602+AC629+AC684+AC710+AC737+AC766+AC804+AC836+AC875+AC903+AC931+AC960+AC989+AC1021+AC1050+AC1078+AC1107+AC1136)</f>
        <v>#REF!</v>
      </c>
      <c r="AD1185" s="16" t="e">
        <f t="shared" si="19"/>
        <v>#REF!</v>
      </c>
      <c r="AE1185" s="16" t="e">
        <f t="shared" si="20"/>
        <v>#REF!</v>
      </c>
      <c r="AF1185" s="11" t="e">
        <f t="shared" si="21"/>
        <v>#REF!</v>
      </c>
      <c r="AG1185" s="15" t="e">
        <f>#REF!-(AG575+AG602+AG629+AG684+AG710+AG737+AG766+AG804+AG836+AG875+AG903+AG931+AG960+AG989+AG1021+AG1050+AG1078+AG1107+AG1136)</f>
        <v>#REF!</v>
      </c>
      <c r="AH1185" s="15" t="e">
        <f>#REF!-(AH575+AH602+AH629+AH684+AH710+AH737+AH766+AH804+AH836+AH875+AH903+AH931+AH960+AH989+AH1021+AH1050+AH1078+AH1107+AH1136)</f>
        <v>#REF!</v>
      </c>
      <c r="AI1185" s="15" t="e">
        <f>#REF!-(AI575+AI602+AI629+AI684+AI710+AI737+AI766+AI804+AI836+AI875+AI903+AI931+AI960+AI989+AI1021+AI1050+AI1078+AI1107+AI1136)</f>
        <v>#REF!</v>
      </c>
      <c r="AJ1185" s="15" t="e">
        <f>#REF!-(AJ575+AJ602+AJ629+AJ684+AJ710+AJ737+AJ766+AJ804+AJ836+AJ875+AJ903+AJ931+AJ960+AJ989+AJ1021+AJ1050+AJ1078+AJ1107+AJ1136)</f>
        <v>#REF!</v>
      </c>
      <c r="AK1185" s="15" t="e">
        <f>#REF!-(AK575+AK602+AK629+AK684+AK710+AK737+AK766+AK804+AK836+AK875+AK903+AK931+AK960+AK989+AK1021+AK1050+AK1078+AK1107+AK1136)</f>
        <v>#REF!</v>
      </c>
      <c r="AL1185" s="15" t="e">
        <f>#REF!-(AL575+AL602+AL629+AL684+AL710+AL737+AL766+AL804+AL836+AL875+AL903+AL931+AL960+AL989+AL1021+AL1050+AL1078+AL1107+AL1136)</f>
        <v>#REF!</v>
      </c>
      <c r="AM1185" s="20" t="e">
        <f>#REF!-(AM575+AM602+AM629+AM684+AM710+AM737+AM766+AM804+AM836+AM875+AM903+AM931+AM960+AM989+AM1021+AM1050+AM1078+AM1107+AM1136)</f>
        <v>#REF!</v>
      </c>
      <c r="AN1185" s="20" t="e">
        <f>#REF!-(AN575+AN602+AN629+AN684+AN710+AN737+AN766+AN804+AN836+AN875+AN903+AN931+AN960+AN989+AN1021+AN1050+AN1078+AN1107+AN1136)</f>
        <v>#REF!</v>
      </c>
      <c r="AO1185" s="20" t="e">
        <f>#REF!-(AO575+AO602+AO629+AO684+AO710+AO737+AO766+AO804+AO836+AO875+AO903+AO931+AO960+AO989+AO1021+AO1050+AO1078+AO1107+AO1136)</f>
        <v>#REF!</v>
      </c>
      <c r="AP1185" s="20" t="e">
        <f>#REF!-(AP575+AP602+AP629+AP684+AP710+AP737+AP766+AP804+AP836+AP875+AP903+AP931+AP960+AP989+AP1021+AP1050+AP1078+AP1107+AP1136)</f>
        <v>#REF!</v>
      </c>
      <c r="AQ1185" s="20" t="e">
        <f>#REF!-(AQ575+AQ602+AQ629+AQ684+AQ710+AQ737+AQ766+AQ804+AQ836+AQ875+AQ903+AQ931+AQ960+AQ989+AQ1021+AQ1050+AQ1078+AQ1107+AQ1136)</f>
        <v>#REF!</v>
      </c>
      <c r="AR1185" s="20" t="e">
        <f>#REF!-(AR575+AR602+AR629+AR684+AR710+AR737+AR766+AR804+AR836+AR875+AR903+AR931+AR960+AR989+AR1021+AR1050+AR1078+AR1107+AR1136)</f>
        <v>#REF!</v>
      </c>
      <c r="AS1185" s="20" t="e">
        <f>#REF!-(AS575+AS602+AS629+AS684+AS710+AS737+AS766+AS804+AS836+AS875+AS903+AS931+AS960+AS989+AS1021+AS1050+AS1078+AS1107+AS1136)</f>
        <v>#REF!</v>
      </c>
      <c r="AT1185" s="20" t="e">
        <f>#REF!-(AT575+AT602+AT629+AT684+AT710+AT737+AT766+AT804+AT836+AT875+AT903+AT931+AT960+AT989+AT1021+AT1050+AT1078+AT1107+AT1136)</f>
        <v>#REF!</v>
      </c>
      <c r="AU1185" s="21" t="e">
        <f>#REF!-(AU575+AU602+AU629+AU684+AU710+AU737+AU766+AU804+AU836+AU875+AU903+AU931+AU960+AU989+AU1021+AU1050+AU1078+AU1107+AU1136)</f>
        <v>#REF!</v>
      </c>
      <c r="AV1185" s="20" t="e">
        <f>#REF!-(AV575+AV602+AV629+AV684+AV710+AV737+AV766+AV804+AV836+AV875+AV903+AV931+AV960+AV989+AV1021+AV1050+AV1078+AV1107+AV1136)</f>
        <v>#REF!</v>
      </c>
      <c r="AW1185" s="20" t="e">
        <f>#REF!-(AW575+AW602+AW629+AW684+AW710+AW737+AW766+AW804+AW836+AW875+AW903+AW931+AW960+AW989+AW1021+AW1050+AW1078+AW1107+AW1136)</f>
        <v>#REF!</v>
      </c>
      <c r="AX1185" s="20" t="e">
        <f>#REF!-(AX575+AX602+AX629+AX684+AX710+AX737+AX766+AX804+AX836+AX875+AX903+AX931+AX960+AX989+AX1021+AX1050+AX1078+AX1107+AX1136)</f>
        <v>#REF!</v>
      </c>
      <c r="AY1185" s="20" t="e">
        <f>#REF!-(AY575+AY602+AY629+AY684+AY710+AY737+AY766+AY804+AY836+AY875+AY903+AY931+AY960+AY989+AY1021+AY1050+AY1078+AY1107+AY1136)</f>
        <v>#REF!</v>
      </c>
      <c r="AZ1185" s="20" t="e">
        <f>#REF!-(AZ575+AZ602+AZ629+AZ684+AZ710+AZ737+AZ766+AZ804+AZ836+AZ875+AZ903+AZ931+AZ960+AZ989+AZ1021+AZ1050+AZ1078+AZ1107+AZ1136)</f>
        <v>#REF!</v>
      </c>
      <c r="BA1185" s="20" t="e">
        <f>#REF!-(BA575+BA602+BA629+BA684+BA710+BA737+BA766+BA804+BA836+BA875+BA903+BA931+BA960+BA989+BA1021+BA1050+BA1078+BA1107+BA1136)</f>
        <v>#REF!</v>
      </c>
      <c r="BB1185" s="20" t="e">
        <f>#REF!-(BB575+BB602+BB629+BB684+BB710+BB737+BB766+BB804+BB836+BB875+BB903+BB931+BB960+BB989+BB1021+BB1050+BB1078+BB1107+BB1136)</f>
        <v>#REF!</v>
      </c>
      <c r="BC1185" s="20" t="e">
        <f>#REF!-(BC575+BC602+BC629+BC684+BC710+BC737+BC766+BC804+BC836+BC875+BC903+BC931+BC960+BC989+BC1021+BC1050+BC1078+BC1107+BC1136)</f>
        <v>#REF!</v>
      </c>
      <c r="BD1185" s="21" t="e">
        <f t="shared" si="22"/>
        <v>#REF!</v>
      </c>
      <c r="BE1185" s="20" t="e">
        <f>#REF!-(BE575+BE602+BE629+BE684+BE710+BE737+BE766+BE804+BE836+BE875+BE903+BE931+BE960+BE989+BE1021+BE1050+BE1078+BE1107+BE1136)</f>
        <v>#REF!</v>
      </c>
      <c r="BF1185" s="20" t="e">
        <f>#REF!-(BF575+BF602+BF629+BF684+BF710+BF737+BF766+BF804+BF836+BF875+BF903+BF931+BF960+BF989+BF1021+BF1050+BF1078+BF1107+BF1136)</f>
        <v>#REF!</v>
      </c>
      <c r="BG1185" s="20" t="e">
        <f>#REF!-(BG575+BG602+BG629+BG684+BG710+BG737+BG766+BG804+BG836+BG875+BG903+BG931+BG960+BG989+BG1021+BG1050+BG1078+BG1107+BG1136)</f>
        <v>#REF!</v>
      </c>
      <c r="BH1185" s="20" t="e">
        <f>#REF!-(BH575+BH602+BH629+BH684+BH710+BH737+BH766+BH804+BH836+BH875+BH903+BH931+BH960+BH989+BH1021+BH1050+BH1078+BH1107+BH1136)</f>
        <v>#REF!</v>
      </c>
      <c r="BI1185" s="20" t="e">
        <f>#REF!-(BI575+BI602+BI629+BI684+BI710+BI737+BI766+BI804+BI836+BI875+BI903+BI931+BI960+BI989+BI1021+BI1050+BI1078+BI1107+BI1136)</f>
        <v>#REF!</v>
      </c>
      <c r="BL1185" s="20" t="e">
        <f>#REF!-(BL575+BL602+BL629+BL684+BL710+BL737+BL766+BL804+BL836+BL875+BL903+BL931+BL960+BL989+BL1021+BL1050+BL1078+BL1107+BL1136)</f>
        <v>#REF!</v>
      </c>
    </row>
    <row r="1186" spans="5:64">
      <c r="F1186" s="15"/>
      <c r="G1186" s="14"/>
      <c r="H1186" s="14"/>
      <c r="I1186" s="14"/>
      <c r="J1186" s="15"/>
      <c r="K1186" s="14"/>
      <c r="L1186" s="15"/>
      <c r="M1186" s="15"/>
      <c r="N1186" s="15"/>
      <c r="O1186" s="15"/>
      <c r="P1186" s="15"/>
      <c r="Q1186" s="14"/>
      <c r="R1186" s="15"/>
      <c r="S1186" s="15"/>
      <c r="T1186" s="15"/>
      <c r="U1186" s="15" t="e">
        <f>#REF!-(U576+U603+U630+U685+U711+U738+U767+U805+U837+U876+U904+U932+U961+U990+U1022+U1051+U1079+U1108+U1137)</f>
        <v>#REF!</v>
      </c>
      <c r="V1186" s="15" t="e">
        <f>#REF!-(V576+V603+V630+V685+V711+V738+V767+V805+V837+V876+V904+V932+V961+V990+V1022+V1051+V1079+V1108+V1137)</f>
        <v>#REF!</v>
      </c>
      <c r="W1186" s="15" t="e">
        <f>#REF!-(W576+W603+W630+W685+W711+W738+W767+W805+W837+W876+W904+W932+W961+W990+W1022+W1051+W1079+W1108+W1137)</f>
        <v>#REF!</v>
      </c>
      <c r="X1186" s="15" t="e">
        <f>#REF!-(X576+X603+X630+X685+X711+X738+X767+X805+X837+X876+X904+X932+X961+X990+X1022+X1051+X1079+X1108+X1137)</f>
        <v>#REF!</v>
      </c>
      <c r="Y1186" s="15" t="e">
        <f>#REF!-(Y576+Y603+Y630+Y685+Y711+Y738+Y767+Y805+Y837+Y876+Y904+Y932+Y961+Y990+Y1022+Y1051+Y1079+Y1108+Y1137)</f>
        <v>#REF!</v>
      </c>
      <c r="Z1186" s="15" t="e">
        <f>#REF!-(Z576+Z603+Z630+Z685+Z711+Z738+Z767+Z805+Z837+Z876+Z904+Z932+Z961+Z990+Z1022+Z1051+Z1079+Z1108+Z1137)</f>
        <v>#REF!</v>
      </c>
      <c r="AA1186" s="15" t="e">
        <f>#REF!-(AA576+AA603+AA630+AA685+AA711+AA738+AA767+AA805+AA837+AA876+AA904+AA932+AA961+AA990+AA1022+AA1051+AA1079+AA1108+AA1137)</f>
        <v>#REF!</v>
      </c>
      <c r="AB1186" s="15" t="e">
        <f>#REF!-(AB576+AB603+AB630+AB685+AB711+AB738+AB767+AB805+AB837+AB876+AB904+AB932+AB961+AB990+AB1022+AB1051+AB1079+AB1108+AB1137)</f>
        <v>#REF!</v>
      </c>
      <c r="AC1186" s="15" t="e">
        <f>#REF!-(AC576+AC603+AC630+AC685+AC711+AC738+AC767+AC805+AC837+AC876+AC904+AC932+AC961+AC990+AC1022+AC1051+AC1079+AC1108+AC1137)</f>
        <v>#REF!</v>
      </c>
      <c r="AD1186" s="16" t="e">
        <f t="shared" si="19"/>
        <v>#REF!</v>
      </c>
      <c r="AE1186" s="16" t="e">
        <f t="shared" si="20"/>
        <v>#REF!</v>
      </c>
      <c r="AF1186" s="11" t="e">
        <f t="shared" si="21"/>
        <v>#REF!</v>
      </c>
      <c r="AG1186" s="15" t="e">
        <f>#REF!-(AG576+AG603+AG630+AG685+AG711+AG738+AG767+AG805+AG837+AG876+AG904+AG932+AG961+AG990+AG1022+AG1051+AG1079+AG1108+AG1137)</f>
        <v>#REF!</v>
      </c>
      <c r="AH1186" s="15" t="e">
        <f>#REF!-(AH576+AH603+AH630+AH685+AH711+AH738+AH767+AH805+AH837+AH876+AH904+AH932+AH961+AH990+AH1022+AH1051+AH1079+AH1108+AH1137)</f>
        <v>#REF!</v>
      </c>
      <c r="AI1186" s="15" t="e">
        <f>#REF!-(AI576+AI603+AI630+AI685+AI711+AI738+AI767+AI805+AI837+AI876+AI904+AI932+AI961+AI990+AI1022+AI1051+AI1079+AI1108+AI1137)</f>
        <v>#REF!</v>
      </c>
      <c r="AJ1186" s="15" t="e">
        <f>#REF!-(AJ576+AJ603+AJ630+AJ685+AJ711+AJ738+AJ767+AJ805+AJ837+AJ876+AJ904+AJ932+AJ961+AJ990+AJ1022+AJ1051+AJ1079+AJ1108+AJ1137)</f>
        <v>#REF!</v>
      </c>
      <c r="AK1186" s="15" t="e">
        <f>#REF!-(AK576+AK603+AK630+AK685+AK711+AK738+AK767+AK805+AK837+AK876+AK904+AK932+AK961+AK990+AK1022+AK1051+AK1079+AK1108+AK1137)</f>
        <v>#REF!</v>
      </c>
      <c r="AL1186" s="15" t="e">
        <f>#REF!-(AL576+AL603+AL630+AL685+AL711+AL738+AL767+AL805+AL837+AL876+AL904+AL932+AL961+AL990+AL1022+AL1051+AL1079+AL1108+AL1137)</f>
        <v>#REF!</v>
      </c>
      <c r="AM1186" s="20" t="e">
        <f>#REF!-(AM576+AM603+AM630+AM685+AM711+AM738+AM767+AM805+AM837+AM876+AM904+AM932+AM961+AM990+AM1022+AM1051+AM1079+AM1108+AM1137)</f>
        <v>#REF!</v>
      </c>
      <c r="AN1186" s="20" t="e">
        <f>#REF!-(AN576+AN603+AN630+AN685+AN711+AN738+AN767+AN805+AN837+AN876+AN904+AN932+AN961+AN990+AN1022+AN1051+AN1079+AN1108+AN1137)</f>
        <v>#REF!</v>
      </c>
      <c r="AO1186" s="20" t="e">
        <f>#REF!-(AO576+AO603+AO630+AO685+AO711+AO738+AO767+AO805+AO837+AO876+AO904+AO932+AO961+AO990+AO1022+AO1051+AO1079+AO1108+AO1137)</f>
        <v>#REF!</v>
      </c>
      <c r="AP1186" s="20" t="e">
        <f>#REF!-(AP576+AP603+AP630+AP685+AP711+AP738+AP767+AP805+AP837+AP876+AP904+AP932+AP961+AP990+AP1022+AP1051+AP1079+AP1108+AP1137)</f>
        <v>#REF!</v>
      </c>
      <c r="AQ1186" s="20" t="e">
        <f>#REF!-(AQ576+AQ603+AQ630+AQ685+AQ711+AQ738+AQ767+AQ805+AQ837+AQ876+AQ904+AQ932+AQ961+AQ990+AQ1022+AQ1051+AQ1079+AQ1108+AQ1137)</f>
        <v>#REF!</v>
      </c>
      <c r="AR1186" s="20" t="e">
        <f>#REF!-(AR576+AR603+AR630+AR685+AR711+AR738+AR767+AR805+AR837+AR876+AR904+AR932+AR961+AR990+AR1022+AR1051+AR1079+AR1108+AR1137)</f>
        <v>#REF!</v>
      </c>
      <c r="AS1186" s="20" t="e">
        <f>#REF!-(AS576+AS603+AS630+AS685+AS711+AS738+AS767+AS805+AS837+AS876+AS904+AS932+AS961+AS990+AS1022+AS1051+AS1079+AS1108+AS1137)</f>
        <v>#REF!</v>
      </c>
      <c r="AT1186" s="20" t="e">
        <f>#REF!-(AT576+AT603+AT630+AT685+AT711+AT738+AT767+AT805+AT837+AT876+AT904+AT932+AT961+AT990+AT1022+AT1051+AT1079+AT1108+AT1137)</f>
        <v>#REF!</v>
      </c>
      <c r="AU1186" s="21" t="e">
        <f>#REF!-(AU576+AU603+AU630+AU685+AU711+AU738+AU767+AU805+AU837+AU876+AU904+AU932+AU961+AU990+AU1022+AU1051+AU1079+AU1108+AU1137)</f>
        <v>#REF!</v>
      </c>
      <c r="AV1186" s="20" t="e">
        <f>#REF!-(AV576+AV603+AV630+AV685+AV711+AV738+AV767+AV805+AV837+AV876+AV904+AV932+AV961+AV990+AV1022+AV1051+AV1079+AV1108+AV1137)</f>
        <v>#REF!</v>
      </c>
      <c r="AW1186" s="20" t="e">
        <f>#REF!-(AW576+AW603+AW630+AW685+AW711+AW738+AW767+AW805+AW837+AW876+AW904+AW932+AW961+AW990+AW1022+AW1051+AW1079+AW1108+AW1137)</f>
        <v>#REF!</v>
      </c>
      <c r="AX1186" s="20" t="e">
        <f>#REF!-(AX576+AX603+AX630+AX685+AX711+AX738+AX767+AX805+AX837+AX876+AX904+AX932+AX961+AX990+AX1022+AX1051+AX1079+AX1108+AX1137)</f>
        <v>#REF!</v>
      </c>
      <c r="AY1186" s="20" t="e">
        <f>#REF!-(AY576+AY603+AY630+AY685+AY711+AY738+AY767+AY805+AY837+AY876+AY904+AY932+AY961+AY990+AY1022+AY1051+AY1079+AY1108+AY1137)</f>
        <v>#REF!</v>
      </c>
      <c r="AZ1186" s="20" t="e">
        <f>#REF!-(AZ576+AZ603+AZ630+AZ685+AZ711+AZ738+AZ767+AZ805+AZ837+AZ876+AZ904+AZ932+AZ961+AZ990+AZ1022+AZ1051+AZ1079+AZ1108+AZ1137)</f>
        <v>#REF!</v>
      </c>
      <c r="BA1186" s="20" t="e">
        <f>#REF!-(BA576+BA603+BA630+BA685+BA711+BA738+BA767+BA805+BA837+BA876+BA904+BA932+BA961+BA990+BA1022+BA1051+BA1079+BA1108+BA1137)</f>
        <v>#REF!</v>
      </c>
      <c r="BB1186" s="20" t="e">
        <f>#REF!-(BB576+BB603+BB630+BB685+BB711+BB738+BB767+BB805+BB837+BB876+BB904+BB932+BB961+BB990+BB1022+BB1051+BB1079+BB1108+BB1137)</f>
        <v>#REF!</v>
      </c>
      <c r="BC1186" s="20" t="e">
        <f>#REF!-(BC576+BC603+BC630+BC685+BC711+BC738+BC767+BC805+BC837+BC876+BC904+BC932+BC961+BC990+BC1022+BC1051+BC1079+BC1108+BC1137)</f>
        <v>#REF!</v>
      </c>
      <c r="BD1186" s="21" t="e">
        <f t="shared" si="22"/>
        <v>#REF!</v>
      </c>
      <c r="BE1186" s="20" t="e">
        <f>#REF!-(BE576+BE603+BE630+BE685+BE711+BE738+BE767+BE805+BE837+BE876+BE904+BE932+BE961+BE990+BE1022+BE1051+BE1079+BE1108+BE1137)</f>
        <v>#REF!</v>
      </c>
      <c r="BF1186" s="20" t="e">
        <f>#REF!-(BF576+BF603+BF630+BF685+BF711+BF738+BF767+BF805+BF837+BF876+BF904+BF932+BF961+BF990+BF1022+BF1051+BF1079+BF1108+BF1137)</f>
        <v>#REF!</v>
      </c>
      <c r="BG1186" s="20" t="e">
        <f>#REF!-(BG576+BG603+BG630+BG685+BG711+BG738+BG767+BG805+BG837+BG876+BG904+BG932+BG961+BG990+BG1022+BG1051+BG1079+BG1108+BG1137)</f>
        <v>#REF!</v>
      </c>
      <c r="BH1186" s="20" t="e">
        <f>#REF!-(BH576+BH603+BH630+BH685+BH711+BH738+BH767+BH805+BH837+BH876+BH904+BH932+BH961+BH990+BH1022+BH1051+BH1079+BH1108+BH1137)</f>
        <v>#REF!</v>
      </c>
      <c r="BI1186" s="20" t="e">
        <f>#REF!-(BI576+BI603+BI630+BI685+BI711+BI738+BI767+BI805+BI837+BI876+BI904+BI932+BI961+BI990+BI1022+BI1051+BI1079+BI1108+BI1137)</f>
        <v>#REF!</v>
      </c>
      <c r="BL1186" s="20" t="e">
        <f>#REF!-(BL576+BL603+BL630+BL685+BL711+BL738+BL767+BL805+BL837+BL876+BL904+BL932+BL961+BL990+BL1022+BL1051+BL1079+BL1108+BL1137)</f>
        <v>#REF!</v>
      </c>
    </row>
    <row r="1187" spans="5:64">
      <c r="E1187" s="7" t="s">
        <v>895</v>
      </c>
      <c r="F1187" s="15"/>
      <c r="G1187" s="14"/>
      <c r="H1187" s="14"/>
      <c r="I1187" s="14"/>
      <c r="J1187" s="15"/>
      <c r="K1187" s="14"/>
      <c r="L1187" s="15"/>
      <c r="M1187" s="15"/>
      <c r="N1187" s="15"/>
      <c r="O1187" s="15"/>
      <c r="P1187" s="15"/>
      <c r="Q1187" s="14"/>
      <c r="R1187" s="15"/>
      <c r="S1187" s="15"/>
      <c r="T1187" s="15"/>
      <c r="U1187" s="15" t="e">
        <f>#REF!-(U577+U604+U631+U686+U712+U739+U768+U806+U838+U877+U905+U933+U962+U991+U1023+U1052+U1080+U1109+U1138)</f>
        <v>#REF!</v>
      </c>
      <c r="V1187" s="15" t="e">
        <f>#REF!-(V577+V604+V631+V686+V712+V739+V768+V806+V838+V877+V905+V933+V962+V991+V1023+V1052+V1080+V1109+V1138)</f>
        <v>#REF!</v>
      </c>
      <c r="W1187" s="15" t="e">
        <f>#REF!-(W577+W604+W631+W686+W712+W739+W768+W806+W838+W877+W905+W933+W962+W991+W1023+W1052+W1080+W1109+W1138)</f>
        <v>#REF!</v>
      </c>
      <c r="X1187" s="15" t="e">
        <f>#REF!-(X577+X604+X631+X686+X712+X739+X768+X806+X838+X877+X905+X933+X962+X991+X1023+X1052+X1080+X1109+X1138)</f>
        <v>#REF!</v>
      </c>
      <c r="Y1187" s="15" t="e">
        <f>#REF!-(Y577+Y604+Y631+Y686+Y712+Y739+Y768+Y806+Y838+Y877+Y905+Y933+Y962+Y991+Y1023+Y1052+Y1080+Y1109+Y1138)</f>
        <v>#REF!</v>
      </c>
      <c r="Z1187" s="15" t="e">
        <f>#REF!-(Z577+Z604+Z631+Z686+Z712+Z739+Z768+Z806+Z838+Z877+Z905+Z933+Z962+Z991+Z1023+Z1052+Z1080+Z1109+Z1138)</f>
        <v>#REF!</v>
      </c>
      <c r="AA1187" s="15" t="e">
        <f>#REF!-(AA577+AA604+AA631+AA686+AA712+AA739+AA768+AA806+AA838+AA877+AA905+AA933+AA962+AA991+AA1023+AA1052+AA1080+AA1109+AA1138)</f>
        <v>#REF!</v>
      </c>
      <c r="AB1187" s="15" t="e">
        <f>#REF!-(AB577+AB604+AB631+AB686+AB712+AB739+AB768+AB806+AB838+AB877+AB905+AB933+AB962+AB991+AB1023+AB1052+AB1080+AB1109+AB1138)</f>
        <v>#REF!</v>
      </c>
      <c r="AC1187" s="15" t="e">
        <f>#REF!-(AC577+AC604+AC631+AC686+AC712+AC739+AC768+AC806+AC838+AC877+AC905+AC933+AC962+AC991+AC1023+AC1052+AC1080+AC1109+AC1138)</f>
        <v>#REF!</v>
      </c>
      <c r="AD1187" s="16" t="e">
        <f t="shared" si="19"/>
        <v>#REF!</v>
      </c>
      <c r="AE1187" s="16" t="e">
        <f t="shared" si="20"/>
        <v>#REF!</v>
      </c>
      <c r="AF1187" s="11" t="e">
        <f t="shared" si="21"/>
        <v>#REF!</v>
      </c>
      <c r="AG1187" s="15" t="e">
        <f>#REF!-(AG577+AG604+AG631+AG686+AG712+AG739+AG768+AG806+AG838+AG877+AG905+AG933+AG962+AG991+AG1023+AG1052+AG1080+AG1109+AG1138)</f>
        <v>#REF!</v>
      </c>
      <c r="AH1187" s="15" t="e">
        <f>#REF!-(AH577+AH604+AH631+AH686+AH712+AH739+AH768+AH806+AH838+AH877+AH905+AH933+AH962+AH991+AH1023+AH1052+AH1080+AH1109+AH1138)</f>
        <v>#REF!</v>
      </c>
      <c r="AI1187" s="15" t="e">
        <f>#REF!-(AI577+AI604+AI631+AI686+AI712+AI739+AI768+AI806+AI838+AI877+AI905+AI933+AI962+AI991+AI1023+AI1052+AI1080+AI1109+AI1138)</f>
        <v>#REF!</v>
      </c>
      <c r="AJ1187" s="15" t="e">
        <f>#REF!-(AJ577+AJ604+AJ631+AJ686+AJ712+AJ739+AJ768+AJ806+AJ838+AJ877+AJ905+AJ933+AJ962+AJ991+AJ1023+AJ1052+AJ1080+AJ1109+AJ1138)</f>
        <v>#REF!</v>
      </c>
      <c r="AK1187" s="15" t="e">
        <f>#REF!-(AK577+AK604+AK631+AK686+AK712+AK739+AK768+AK806+AK838+AK877+AK905+AK933+AK962+AK991+AK1023+AK1052+AK1080+AK1109+AK1138)</f>
        <v>#REF!</v>
      </c>
      <c r="AL1187" s="15" t="e">
        <f>#REF!-(AL577+AL604+AL631+AL686+AL712+AL739+AL768+AL806+AL838+AL877+AL905+AL933+AL962+AL991+AL1023+AL1052+AL1080+AL1109+AL1138)</f>
        <v>#REF!</v>
      </c>
      <c r="AM1187" s="20" t="e">
        <f>#REF!-(AM577+AM604+AM631+AM686+AM712+AM739+AM768+AM806+AM838+AM877+AM905+AM933+AM962+AM991+AM1023+AM1052+AM1080+AM1109+AM1138)</f>
        <v>#REF!</v>
      </c>
      <c r="AN1187" s="20" t="e">
        <f>#REF!-(AN577+AN604+AN631+AN686+AN712+AN739+AN768+AN806+AN838+AN877+AN905+AN933+AN962+AN991+AN1023+AN1052+AN1080+AN1109+AN1138)</f>
        <v>#REF!</v>
      </c>
      <c r="AO1187" s="20" t="e">
        <f>#REF!-(AO577+AO604+AO631+AO686+AO712+AO739+AO768+AO806+AO838+AO877+AO905+AO933+AO962+AO991+AO1023+AO1052+AO1080+AO1109+AO1138)</f>
        <v>#REF!</v>
      </c>
      <c r="AP1187" s="20" t="e">
        <f>#REF!-(AP577+AP604+AP631+AP686+AP712+AP739+AP768+AP806+AP838+AP877+AP905+AP933+AP962+AP991+AP1023+AP1052+AP1080+AP1109+AP1138)</f>
        <v>#REF!</v>
      </c>
      <c r="AQ1187" s="20" t="e">
        <f>#REF!-(AQ577+AQ604+AQ631+AQ686+AQ712+AQ739+AQ768+AQ806+AQ838+AQ877+AQ905+AQ933+AQ962+AQ991+AQ1023+AQ1052+AQ1080+AQ1109+AQ1138)</f>
        <v>#REF!</v>
      </c>
      <c r="AR1187" s="20" t="e">
        <f>#REF!-(AR577+AR604+AR631+AR686+AR712+AR739+AR768+AR806+AR838+AR877+AR905+AR933+AR962+AR991+AR1023+AR1052+AR1080+AR1109+AR1138)</f>
        <v>#REF!</v>
      </c>
      <c r="AS1187" s="20" t="e">
        <f>#REF!-(AS577+AS604+AS631+AS686+AS712+AS739+AS768+AS806+AS838+AS877+AS905+AS933+AS962+AS991+AS1023+AS1052+AS1080+AS1109+AS1138)</f>
        <v>#REF!</v>
      </c>
      <c r="AT1187" s="20" t="e">
        <f>#REF!-(AT577+AT604+AT631+AT686+AT712+AT739+AT768+AT806+AT838+AT877+AT905+AT933+AT962+AT991+AT1023+AT1052+AT1080+AT1109+AT1138)</f>
        <v>#REF!</v>
      </c>
      <c r="AU1187" s="21" t="e">
        <f>#REF!-(AU577+AU604+AU631+AU686+AU712+AU739+AU768+AU806+AU838+AU877+AU905+AU933+AU962+AU991+AU1023+AU1052+AU1080+AU1109+AU1138)</f>
        <v>#REF!</v>
      </c>
      <c r="AV1187" s="20" t="e">
        <f>#REF!-(AV577+AV604+AV631+AV686+AV712+AV739+AV768+AV806+AV838+AV877+AV905+AV933+AV962+AV991+AV1023+AV1052+AV1080+AV1109+AV1138)</f>
        <v>#REF!</v>
      </c>
      <c r="AW1187" s="20" t="e">
        <f>#REF!-(AW577+AW604+AW631+AW686+AW712+AW739+AW768+AW806+AW838+AW877+AW905+AW933+AW962+AW991+AW1023+AW1052+AW1080+AW1109+AW1138)</f>
        <v>#REF!</v>
      </c>
      <c r="AX1187" s="20" t="e">
        <f>#REF!-(AX577+AX604+AX631+AX686+AX712+AX739+AX768+AX806+AX838+AX877+AX905+AX933+AX962+AX991+AX1023+AX1052+AX1080+AX1109+AX1138)</f>
        <v>#REF!</v>
      </c>
      <c r="AY1187" s="20" t="e">
        <f>#REF!-(AY577+AY604+AY631+AY686+AY712+AY739+AY768+AY806+AY838+AY877+AY905+AY933+AY962+AY991+AY1023+AY1052+AY1080+AY1109+AY1138)</f>
        <v>#REF!</v>
      </c>
      <c r="AZ1187" s="20" t="e">
        <f>#REF!-(AZ577+AZ604+AZ631+AZ686+AZ712+AZ739+AZ768+AZ806+AZ838+AZ877+AZ905+AZ933+AZ962+AZ991+AZ1023+AZ1052+AZ1080+AZ1109+AZ1138)</f>
        <v>#REF!</v>
      </c>
      <c r="BA1187" s="20" t="e">
        <f>#REF!-(BA577+BA604+BA631+BA686+BA712+BA739+BA768+BA806+BA838+BA877+BA905+BA933+BA962+BA991+BA1023+BA1052+BA1080+BA1109+BA1138)</f>
        <v>#REF!</v>
      </c>
      <c r="BB1187" s="20" t="e">
        <f>#REF!-(BB577+BB604+BB631+BB686+BB712+BB739+BB768+BB806+BB838+BB877+BB905+BB933+BB962+BB991+BB1023+BB1052+BB1080+BB1109+BB1138)</f>
        <v>#REF!</v>
      </c>
      <c r="BC1187" s="20" t="e">
        <f>#REF!-(BC577+BC604+BC631+BC686+BC712+BC739+BC768+BC806+BC838+BC877+BC905+BC933+BC962+BC991+BC1023+BC1052+BC1080+BC1109+BC1138)</f>
        <v>#REF!</v>
      </c>
      <c r="BD1187" s="21" t="e">
        <f t="shared" si="22"/>
        <v>#REF!</v>
      </c>
      <c r="BE1187" s="20" t="e">
        <f>#REF!-(BE577+BE604+BE631+BE686+BE712+BE739+BE768+BE806+BE838+BE877+BE905+BE933+BE962+BE991+BE1023+BE1052+BE1080+BE1109+BE1138)</f>
        <v>#REF!</v>
      </c>
      <c r="BF1187" s="20" t="e">
        <f>#REF!-(BF577+BF604+BF631+BF686+BF712+BF739+BF768+BF806+BF838+BF877+BF905+BF933+BF962+BF991+BF1023+BF1052+BF1080+BF1109+BF1138)</f>
        <v>#REF!</v>
      </c>
      <c r="BG1187" s="20" t="e">
        <f>#REF!-(BG577+BG604+BG631+BG686+BG712+BG739+BG768+BG806+BG838+BG877+BG905+BG933+BG962+BG991+BG1023+BG1052+BG1080+BG1109+BG1138)</f>
        <v>#REF!</v>
      </c>
      <c r="BH1187" s="20" t="e">
        <f>#REF!-(BH577+BH604+BH631+BH686+BH712+BH739+BH768+BH806+BH838+BH877+BH905+BH933+BH962+BH991+BH1023+BH1052+BH1080+BH1109+BH1138)</f>
        <v>#REF!</v>
      </c>
      <c r="BI1187" s="20" t="e">
        <f>#REF!-(BI577+BI604+BI631+BI686+BI712+BI739+BI768+BI806+BI838+BI877+BI905+BI933+BI962+BI991+BI1023+BI1052+BI1080+BI1109+BI1138)</f>
        <v>#REF!</v>
      </c>
      <c r="BL1187" s="20" t="e">
        <f>#REF!-(BL577+BL604+BL631+BL686+BL712+BL739+BL768+BL806+BL838+BL877+BL905+BL933+BL962+BL991+BL1023+BL1052+BL1080+BL1109+BL1138)</f>
        <v>#REF!</v>
      </c>
    </row>
    <row r="1188" spans="5:64">
      <c r="F1188" s="15"/>
      <c r="G1188" s="14"/>
      <c r="H1188" s="14"/>
      <c r="I1188" s="14"/>
      <c r="J1188" s="15"/>
      <c r="K1188" s="14"/>
      <c r="L1188" s="15"/>
      <c r="M1188" s="15"/>
      <c r="N1188" s="15"/>
      <c r="O1188" s="15"/>
      <c r="P1188" s="15"/>
      <c r="Q1188" s="14"/>
      <c r="R1188" s="15"/>
      <c r="S1188" s="15"/>
      <c r="T1188" s="15"/>
      <c r="U1188" s="15" t="e">
        <f>#REF!-(#REF!+U605+U632+U687+U713+U740+U769+U794+U807+U839+U878+U906+U934+U963+U992+U1024+U1053+U1081+U1110+U1139)</f>
        <v>#REF!</v>
      </c>
      <c r="V1188" s="15" t="e">
        <f>#REF!-(#REF!+V605+V632+V687+V713+V740+V769+V794+V807+V839+V878+V906+V934+V963+V992+V1024+V1053+V1081+V1110+V1139)</f>
        <v>#REF!</v>
      </c>
      <c r="W1188" s="15" t="e">
        <f>#REF!-(#REF!+W605+W632+W687+W713+W740+W769+W794+W807+W839+W878+W906+W934+W963+W992+W1024+W1053+W1081+W1110+W1139)</f>
        <v>#REF!</v>
      </c>
      <c r="X1188" s="15" t="e">
        <f>#REF!-(#REF!+X605+X632+X687+X713+X740+X769+X794+X807+X839+X878+X906+X934+X963+X992+X1024+X1053+X1081+X1110+X1139)</f>
        <v>#REF!</v>
      </c>
      <c r="Y1188" s="15" t="e">
        <f>#REF!-(#REF!+Y605+Y632+Y687+Y713+Y740+Y769+Y794+Y807+Y839+Y878+Y906+Y934+Y963+Y992+Y1024+Y1053+Y1081+Y1110+Y1139)</f>
        <v>#REF!</v>
      </c>
      <c r="Z1188" s="15" t="e">
        <f>#REF!-(#REF!+Z605+Z632+Z687+Z713+Z740+Z769+Z794+Z807+Z839+Z878+Z906+Z934+Z963+Z992+Z1024+Z1053+Z1081+Z1110+Z1139)</f>
        <v>#REF!</v>
      </c>
      <c r="AA1188" s="15" t="e">
        <f>#REF!-(#REF!+AA605+AA632+AA687+AA713+AA740+AA769+AA794+AA807+AA839+AA878+AA906+AA934+AA963+AA992+AA1024+AA1053+AA1081+AA1110+AA1139)</f>
        <v>#REF!</v>
      </c>
      <c r="AB1188" s="15" t="e">
        <f>#REF!-(#REF!+AB605+AB632+AB687+AB713+AB740+AB769+AB794+AB807+AB839+AB878+AB906+AB934+AB963+AB992+AB1024+AB1053+AB1081+AB1110+AB1139)</f>
        <v>#REF!</v>
      </c>
      <c r="AC1188" s="15" t="e">
        <f>#REF!-(#REF!+AC605+AC632+AC687+AC713+AC740+AC769+AC794+AC807+AC839+AC878+AC906+AC934+AC963+AC992+AC1024+AC1053+AC1081+AC1110+AC1139)</f>
        <v>#REF!</v>
      </c>
      <c r="AD1188" s="16" t="e">
        <f t="shared" si="19"/>
        <v>#REF!</v>
      </c>
      <c r="AE1188" s="16" t="e">
        <f t="shared" si="20"/>
        <v>#REF!</v>
      </c>
      <c r="AF1188" s="11" t="e">
        <f t="shared" si="21"/>
        <v>#REF!</v>
      </c>
      <c r="AG1188" s="15" t="e">
        <f>#REF!-(#REF!+AG605+AG632+AG687+AG713+AG740+AG769+AG807+AG839+AG878+AG906+AG934+AG963+AG992+AG1024+AG1053+AG1081+AG1110+AG1139)</f>
        <v>#REF!</v>
      </c>
      <c r="AH1188" s="15" t="e">
        <f>#REF!-(#REF!+AH605+AH632+AH687+AH713+AH740+AH769+AH807+AH839+AH878+AH906+AH934+AH963+AH992+AH1024+AH1053+AH1081+AH1110+AH1139)</f>
        <v>#REF!</v>
      </c>
      <c r="AI1188" s="15" t="e">
        <f>#REF!-(#REF!+AI605+AI632+AI687+AI713+AI740+AI769+AI794+AI807+AI839+AI878+AI906+AI934+AI963+AI992+AI1024+AI1053+AI1081+AI1110+AI1139)</f>
        <v>#REF!</v>
      </c>
      <c r="AJ1188" s="15" t="e">
        <f>#REF!-(#REF!+AJ605+AJ632+AJ687+AJ713+AJ740+AJ769+AJ794+AJ807+AJ839+AJ878+AJ906+AJ934+AJ963+AJ992+AJ1024+AJ1053+AJ1081+AJ1110+AJ1139)</f>
        <v>#REF!</v>
      </c>
      <c r="AK1188" s="15" t="e">
        <f>#REF!-(#REF!+AK605+AK632+AK687+AK713+AK740+AK769+AK794+AK807+AK839+AK878+AK906+AK934+AK963+AK992+AK1024+AK1053+AK1081+AK1110+AK1139)</f>
        <v>#REF!</v>
      </c>
      <c r="AL1188" s="15" t="e">
        <f>#REF!-(#REF!+AL605+AL632+AL687+AL713+AL740+AL769+AL794+AL807+AL839+AL878+AL906+AL934+AL963+AL992+AL1024+AL1053+AL1081+AL1110+AL1139)</f>
        <v>#REF!</v>
      </c>
      <c r="AM1188" s="20" t="e">
        <f>#REF!-(#REF!+AM605+AM632+AM687+AM713+AM740+AM769+AM794+AM807+AM839+AM878+AM906+AM934+AM963+AM992+AM1024+AM1053+AM1081+AM1110+AM1139)</f>
        <v>#REF!</v>
      </c>
      <c r="AN1188" s="20" t="e">
        <f>#REF!-(#REF!+AN605+AN632+AN687+AN713+AN740+AN769+AN794+AN807+AN839+AN878+AN906+AN934+AN963+AN992+AN1024+AN1053+AN1081+AN1110+AN1139)</f>
        <v>#REF!</v>
      </c>
      <c r="AO1188" s="20" t="e">
        <f>#REF!-(#REF!+AO605+AO632+AO687+AO713+AO740+AO769+AO794+AO807+AO839+AO878+AO906+AO934+AO963+AO992+AO1024+AO1053+AO1081+AO1110+AO1139)</f>
        <v>#REF!</v>
      </c>
      <c r="AP1188" s="20" t="e">
        <f>#REF!-(#REF!+AP605+AP632+AP687+AP713+AP740+AP769+AP794+AP807+AP839+AP878+AP906+AP934+AP963+AP992+AP1024+AP1053+AP1081+AP1110+AP1139)</f>
        <v>#REF!</v>
      </c>
      <c r="AQ1188" s="20" t="e">
        <f>#REF!-(#REF!+AQ605+AQ632+AQ687+AQ713+AQ740+AQ769+AQ794+AQ807+AQ839+AQ878+AQ906+AQ934+AQ963+AQ992+AQ1024+AQ1053+AQ1081+AQ1110+AQ1139)</f>
        <v>#REF!</v>
      </c>
      <c r="AR1188" s="20" t="e">
        <f>#REF!-(#REF!+AR605+AR632+AR687+AR713+AR740+AR769+AR794+AR807+AR839+AR878+AR906+AR934+AR963+AR992+AR1024+AR1053+AR1081+AR1110+AR1139)</f>
        <v>#REF!</v>
      </c>
      <c r="AS1188" s="20" t="e">
        <f>#REF!-(#REF!+AS605+AS632+AS687+AS713+AS740+AS769+AS794+AS807+AS839+AS878+AS906+AS934+AS963+AS992+AS1024+AS1053+AS1081+AS1110+AS1139)</f>
        <v>#REF!</v>
      </c>
      <c r="AT1188" s="20" t="e">
        <f>#REF!-(#REF!+AT605+AT632+AT687+AT713+AT740+AT769+AT794+AT807+AT839+AT878+AT906+AT934+AT963+AT992+AT1024+AT1053+AT1081+AT1110+AT1139)</f>
        <v>#REF!</v>
      </c>
      <c r="AU1188" s="21" t="e">
        <f>#REF!-(#REF!+AU605+AU632+AU687+AU713+AU740+AU769+AU794+AU807+AU839+AU878+AU906+AU934+AU963+AU992+AU1024+AU1053+AU1081+AU1110+AU1139)</f>
        <v>#REF!</v>
      </c>
      <c r="AV1188" s="20" t="e">
        <f>#REF!-(#REF!+AV605+AV632+AV687+AV713+AV740+AV769+AV794+AV807+AV839+AV878+AV906+AV934+AV963+AV992+AV1024+AV1053+AV1081+AV1110+AV1139)</f>
        <v>#REF!</v>
      </c>
      <c r="AW1188" s="20" t="e">
        <f>#REF!-(#REF!+AW605+AW632+AW687+AW713+AW740+AW769+AW794+AW807+AW839+AW878+AW906+AW934+AW963+AW992+AW1024+AW1053+AW1081+AW1110+AW1139)</f>
        <v>#REF!</v>
      </c>
      <c r="AX1188" s="20" t="e">
        <f>#REF!-(#REF!+AX605+AX632+AX687+AX713+AX740+AX769+AX794+AX807+AX839+AX878+AX906+AX934+AX963+AX992+AX1024+AX1053+AX1081+AX1110+AX1139)+0.1</f>
        <v>#REF!</v>
      </c>
      <c r="AY1188" s="20" t="e">
        <f>#REF!-(#REF!+AY605+AY632+AY687+AY713+AY740+AY769+AY794+AY807+AY839+AY878+AY906+AY934+AY963+AY992+AY1024+AY1053+AY1081+AY1110+AY1139)</f>
        <v>#REF!</v>
      </c>
      <c r="AZ1188" s="20" t="e">
        <f>#REF!-(#REF!+AZ605+AZ632+AZ687+AZ713+AZ740+AZ769+AZ794+AZ807+AZ839+AZ878+AZ906+AZ934+AZ963+AZ992+AZ1024+AZ1053+AZ1081+AZ1110+AZ1139)</f>
        <v>#REF!</v>
      </c>
      <c r="BA1188" s="20" t="e">
        <f>#REF!-(#REF!+BA605+BA632+BA687+BA713+BA740+BA769+BA794+BA807+BA839+BA878+BA906+BA934+BA963+BA992+BA1024+BA1053+BA1081+BA1110+BA1139)</f>
        <v>#REF!</v>
      </c>
      <c r="BB1188" s="20" t="e">
        <f>#REF!-(#REF!+BB605+BB632+BB687+BB713+BB740+BB769+BB794+BB807+BB839+BB878+BB906+BB934+BB963+BB992+BB1024+BB1053+BB1081+BB1110+BB1139)</f>
        <v>#REF!</v>
      </c>
      <c r="BC1188" s="20" t="e">
        <f>#REF!-(#REF!+BC605+BC632+BC687+BC713+BC740+BC769+BC794+BC807+BC839+BC878+BC906+BC934+BC963+BC992+BC1024+BC1053+BC1081+BC1110+BC1139)</f>
        <v>#REF!</v>
      </c>
      <c r="BD1188" s="21" t="e">
        <f t="shared" si="22"/>
        <v>#REF!</v>
      </c>
      <c r="BE1188" s="20" t="e">
        <f>#REF!-(#REF!+BE605+BE632+BE687+BE713+BE740+BE769+BE794+BE807+BE839+BE878+BE906+BE934+BE963+BE992+BE1024+BE1053+BE1081+BE1110+BE1139)</f>
        <v>#REF!</v>
      </c>
      <c r="BF1188" s="20" t="e">
        <f>#REF!-(#REF!+BF605+BF632+BF687+BF713+BF740+BF769+BF794+BF807+BF839+BF878+BF906+BF934+BF963+BF992+BF1024+BF1053+BF1081+BF1110+BF1139)</f>
        <v>#REF!</v>
      </c>
      <c r="BG1188" s="20" t="e">
        <f>#REF!-(#REF!+BG605+BG632+BG687+BG713+BG740+BG769+BG794+BG807+BG839+BG878+BG906+BG934+BG963+BG992+BG1024+BG1053+BG1081+BG1110+BG1139)</f>
        <v>#REF!</v>
      </c>
      <c r="BH1188" s="20" t="e">
        <f>#REF!-(#REF!+BH605+BH632+BH687+BH713+BH740+BH769+BH794+BH807+BH839+BH878+BH906+BH934+BH963+BH992+BH1024+BH1053+BH1081+BH1110+BH1139)</f>
        <v>#REF!</v>
      </c>
      <c r="BI1188" s="20" t="e">
        <f>#REF!-(#REF!+BI605+BI632+BI687+BI713+BI740+BI769+BI794+BI807+BI839+BI878+BI906+BI934+BI963+BI992+BI1024+BI1053+BI1081+BI1110+BI1139)-0.1</f>
        <v>#REF!</v>
      </c>
      <c r="BL1188" s="20" t="e">
        <f>#REF!-(#REF!+BL605+BL632+BL687+BL713+BL740+BL769+BL794+BL807+BL839+BL878+BL906+BL934+BL963+BL992+BL1024+BL1053+BL1081+BL1110+BL1139)</f>
        <v>#REF!</v>
      </c>
    </row>
    <row r="1189" spans="5:64">
      <c r="E1189" s="7" t="s">
        <v>896</v>
      </c>
      <c r="F1189" s="15"/>
      <c r="G1189" s="14"/>
      <c r="H1189" s="14"/>
      <c r="I1189" s="14"/>
      <c r="J1189" s="15"/>
      <c r="K1189" s="14"/>
      <c r="L1189" s="15"/>
      <c r="M1189" s="15"/>
      <c r="N1189" s="15"/>
      <c r="O1189" s="15"/>
      <c r="P1189" s="15"/>
      <c r="Q1189" s="14"/>
      <c r="R1189" s="15"/>
      <c r="S1189" s="15"/>
      <c r="T1189" s="15"/>
      <c r="U1189" s="15" t="e">
        <f>#REF!-(#REF!+U606+U633+U688+U714+U741+U770+U808+U840+U879+U907+U935+U964+U993+U1025+U1054+U1082+U1111+U1140)</f>
        <v>#REF!</v>
      </c>
      <c r="V1189" s="15" t="e">
        <f>#REF!-(#REF!+V606+V633+V688+V714+V741+V770+V808+V840+V879+V907+V935+V964+V993+V1025+V1054+V1082+V1111+V1140)</f>
        <v>#REF!</v>
      </c>
      <c r="W1189" s="15" t="e">
        <f>#REF!-(#REF!+W606+W633+W688+W714+W741+W770+W808+W840+W879+W907+W935+W964+W993+W1025+W1054+W1082+W1111+W1140)</f>
        <v>#REF!</v>
      </c>
      <c r="X1189" s="15" t="e">
        <f>#REF!-(#REF!+X606+X633+X688+X714+X741+X770+X808+X840+X879+X907+X935+X964+X993+X1025+X1054+X1082+X1111+X1140)</f>
        <v>#REF!</v>
      </c>
      <c r="Y1189" s="15" t="e">
        <f>#REF!-(#REF!+Y606+Y633+Y688+Y714+Y741+Y770+Y808+Y840+Y879+Y907+Y935+Y964+Y993+Y1025+Y1054+Y1082+Y1111+Y1140)</f>
        <v>#REF!</v>
      </c>
      <c r="Z1189" s="15" t="e">
        <f>#REF!-(#REF!+Z606+Z633+Z688+Z714+Z741+Z770+Z808+Z840+Z879+Z907+Z935+Z964+Z993+Z1025+Z1054+Z1082+Z1111+Z1140)</f>
        <v>#REF!</v>
      </c>
      <c r="AA1189" s="15" t="e">
        <f>#REF!-(#REF!+AA606+AA633+AA688+AA714+AA741+AA770+AA808+AA840+AA879+AA907+AA935+AA964+AA993+AA1025+AA1054+AA1082+AA1111+AA1140)</f>
        <v>#REF!</v>
      </c>
      <c r="AB1189" s="15" t="e">
        <f>#REF!-(#REF!+AB606+AB633+AB688+AB714+AB741+AB770+AB808+AB840+AB879+AB907+AB935+AB964+AB993+AB1025+AB1054+AB1082+AB1111+AB1140)</f>
        <v>#REF!</v>
      </c>
      <c r="AC1189" s="15" t="e">
        <f>#REF!-(#REF!+AC606+AC633+AC688+AC714+AC741+AC770+AC808+AC840+AC879+AC907+AC935+AC964+AC993+AC1025+AC1054+AC1082+AC1111+AC1140)</f>
        <v>#REF!</v>
      </c>
      <c r="AD1189" s="16" t="e">
        <f t="shared" si="19"/>
        <v>#REF!</v>
      </c>
      <c r="AE1189" s="16" t="e">
        <f t="shared" si="20"/>
        <v>#REF!</v>
      </c>
      <c r="AF1189" s="11" t="e">
        <f t="shared" si="21"/>
        <v>#REF!</v>
      </c>
      <c r="AG1189" s="15" t="e">
        <f>#REF!-(#REF!+AG606+AG633+AG688+AG714+AG741+AG770+AG808+AG840+AG879+AG907+AG935+AG964+AG993+AG1025+AG1054+AG1082+AG1111+AG1140)</f>
        <v>#REF!</v>
      </c>
      <c r="AH1189" s="15" t="e">
        <f>#REF!-(#REF!+AH606+AH633+AH688+AH714+AH741+AH770+AH808+AH840+AH879+AH907+AH935+AH964+AH993+AH1025+AH1054+AH1082+AH1111+AH1140)</f>
        <v>#REF!</v>
      </c>
      <c r="AI1189" s="15" t="e">
        <f>#REF!-(#REF!+AI606+AI633+AI688+AI714+AI741+AI770+AI808+AI840+AI879+AI907+AI935+AI964+AI993+AI1025+AI1054+AI1082+AI1111+AI1140)</f>
        <v>#REF!</v>
      </c>
      <c r="AJ1189" s="15" t="e">
        <f>#REF!-(#REF!+AJ606+AJ633+AJ688+AJ714+AJ741+AJ770+AJ808+AJ840+AJ879+AJ907+AJ935+AJ964+AJ993+AJ1025+AJ1054+AJ1082+AJ1111+AJ1140)</f>
        <v>#REF!</v>
      </c>
      <c r="AK1189" s="15" t="e">
        <f>#REF!-(#REF!+AK606+AK633+AK688+AK714+AK741+AK770+AK808+AK840+AK879+AK907+AK935+AK964+AK993+AK1025+AK1054+AK1082+AK1111+AK1140)</f>
        <v>#REF!</v>
      </c>
      <c r="AL1189" s="15" t="e">
        <f>#REF!-(#REF!+AL606+AL633+AL688+AL714+AL741+AL770+AL808+AL840+AL879+AL907+AL935+AL964+AL993+AL1025+AL1054+AL1082+AL1111+AL1140)</f>
        <v>#REF!</v>
      </c>
      <c r="AM1189" s="20" t="e">
        <f>#REF!-(#REF!+AM606+AM633+AM688+AM714+AM741+AM770+AM808+AM840+AM879+AM907+AM935+AM964+AM993+AM1025+AM1054+AM1082+AM1111+AM1140)</f>
        <v>#REF!</v>
      </c>
      <c r="AN1189" s="20" t="e">
        <f>#REF!-(#REF!+AN606+AN633+AN688+AN714+AN741+AN770+AN808+AN840+AN879+AN907+AN935+AN964+AN993+AN1025+AN1054+AN1082+AN1111+AN1140)</f>
        <v>#REF!</v>
      </c>
      <c r="AO1189" s="20" t="e">
        <f>#REF!-(#REF!+AO606+AO633+AO688+AO714+AO741+AO770+AO808+AO840+AO879+AO907+AO935+AO964+AO993+AO1025+AO1054+AO1082+AO1111+AO1140)</f>
        <v>#REF!</v>
      </c>
      <c r="AP1189" s="20" t="e">
        <f>#REF!-(#REF!+AP606+AP633+AP688+AP714+AP741+AP770+AP808+AP840+AP879+AP907+AP935+AP964+AP993+AP1025+AP1054+AP1082+AP1111+AP1140)</f>
        <v>#REF!</v>
      </c>
      <c r="AQ1189" s="20" t="e">
        <f>#REF!-(#REF!+AQ606+AQ633+AQ688+AQ714+AQ741+AQ770+AQ808+AQ840+AQ879+AQ907+AQ935+AQ964+AQ993+AQ1025+AQ1054+AQ1082+AQ1111+AQ1140)</f>
        <v>#REF!</v>
      </c>
      <c r="AR1189" s="20" t="e">
        <f>#REF!-(#REF!+AR606+AR633+AR688+AR714+AR741+AR770+AR808+AR840+AR879+AR907+AR935+AR964+AR993+AR1025+AR1054+AR1082+AR1111+AR1140)</f>
        <v>#REF!</v>
      </c>
      <c r="AS1189" s="20" t="e">
        <f>#REF!-(#REF!+AS606+AS633+AS688+AS714+AS741+AS770+AS808+AS840+AS879+AS907+AS935+AS964+AS993+AS1025+AS1054+AS1082+AS1111+AS1140)</f>
        <v>#REF!</v>
      </c>
      <c r="AT1189" s="20" t="e">
        <f>#REF!-(#REF!+AT606+AT633+AT688+AT714+AT741+AT770+AT808+AT840+AT879+AT907+AT935+AT964+AT993+AT1025+AT1054+AT1082+AT1111+AT1140)</f>
        <v>#REF!</v>
      </c>
      <c r="AU1189" s="21" t="e">
        <f>#REF!-(#REF!+AU606+AU633+AU688+AU714+AU741+AU770+AU808+AU840+AU879+AU907+AU935+AU964+AU993+AU1025+AU1054+AU1082+AU1111+AU1140)</f>
        <v>#REF!</v>
      </c>
      <c r="AV1189" s="20" t="e">
        <f>#REF!-(#REF!+AV606+AV633+AV688+AV714+AV741+AV770+AV808+AV840+AV879+AV907+AV935+AV964+AV993+AV1025+AV1054+AV1082+AV1111+AV1140)</f>
        <v>#REF!</v>
      </c>
      <c r="AW1189" s="20" t="e">
        <f>#REF!-(#REF!+AW606+AW633+AW688+AW714+AW741+AW770+AW808+AW840+AW879+AW907+AW935+AW964+AW993+AW1025+AW1054+AW1082+AW1111+AW1140)</f>
        <v>#REF!</v>
      </c>
      <c r="AX1189" s="20" t="e">
        <f>#REF!-(#REF!+AX606+AX633+AX688+AX714+AX741+AX770+AX808+AX840+AX879+AX907+AX935+AX964+AX993+AX1025+AX1054+AX1082+AX1111+AX1140)</f>
        <v>#REF!</v>
      </c>
      <c r="AY1189" s="20" t="e">
        <f>#REF!-(#REF!+AY606+AY633+AY688+AY714+AY741+AY770+AY808+AY840+AY879+AY907+AY935+AY964+AY993+AY1025+AY1054+AY1082+AY1111+AY1140)</f>
        <v>#REF!</v>
      </c>
      <c r="AZ1189" s="20" t="e">
        <f>#REF!-(#REF!+AZ606+AZ633+AZ688+AZ714+AZ741+AZ770+AZ808+AZ840+AZ879+AZ907+AZ935+AZ964+AZ993+AZ1025+AZ1054+AZ1082+AZ1111+AZ1140)</f>
        <v>#REF!</v>
      </c>
      <c r="BA1189" s="20" t="e">
        <f>#REF!-(#REF!+BA606+BA633+BA688+BA714+BA741+BA770+BA808+BA840+BA879+BA907+BA935+BA964+BA993+BA1025+BA1054+BA1082+BA1111+BA1140)</f>
        <v>#REF!</v>
      </c>
      <c r="BB1189" s="20" t="e">
        <f>#REF!-(#REF!+BB606+BB633+BB688+BB714+BB741+BB770+BB808+BB840+BB879+BB907+BB935+BB964+BB993+BB1025+BB1054+BB1082+BB1111+BB1140)</f>
        <v>#REF!</v>
      </c>
      <c r="BC1189" s="20" t="e">
        <f>#REF!-(#REF!+BC606+BC633+BC688+BC714+BC741+BC770+BC808+BC840+BC879+BC907+BC935+BC964+BC993+BC1025+BC1054+BC1082+BC1111+BC1140)</f>
        <v>#REF!</v>
      </c>
      <c r="BD1189" s="21" t="e">
        <f t="shared" si="22"/>
        <v>#REF!</v>
      </c>
      <c r="BE1189" s="20" t="e">
        <f>#REF!-(#REF!+BE606+BE633+BE688+BE714+BE741+BE770+BE808+BE840+BE879+BE907+BE935+BE964+BE993+BE1025+BE1054+BE1082+BE1111+BE1140)</f>
        <v>#REF!</v>
      </c>
      <c r="BF1189" s="20" t="e">
        <f>#REF!-(#REF!+BF606+BF633+BF688+BF714+BF741+BF770+BF808+BF840+BF879+BF907+BF935+BF964+BF993+BF1025+BF1054+BF1082+BF1111+BF1140)</f>
        <v>#REF!</v>
      </c>
      <c r="BG1189" s="20" t="e">
        <f>#REF!-(#REF!+BG606+BG633+BG688+BG714+BG741+BG770+BG808+BG840+BG879+BG907+BG935+BG964+BG993+BG1025+BG1054+BG1082+BG1111+BG1140)</f>
        <v>#REF!</v>
      </c>
      <c r="BH1189" s="20" t="e">
        <f>#REF!-(#REF!+BH606+BH633+BH688+BH714+BH741+BH770+BH808+BH840+BH879+BH907+BH935+BH964+BH993+BH1025+BH1054+BH1082+BH1111+BH1140)</f>
        <v>#REF!</v>
      </c>
      <c r="BI1189" s="20" t="e">
        <f>#REF!-(#REF!+BI606+BI633+BI688+BI714+BI741+BI770+BI808+BI840+BI879+BI907+BI935+BI964+BI993+BI1025+BI1054+BI1082+BI1111+BI1140)</f>
        <v>#REF!</v>
      </c>
      <c r="BL1189" s="20" t="e">
        <f>#REF!-(#REF!+BL606+BL633+BL688+BL714+BL741+BL770+BL808+BL840+BL879+BL907+BL935+BL964+BL993+BL1025+BL1054+BL1082+BL1111+BL1140)</f>
        <v>#REF!</v>
      </c>
    </row>
    <row r="1190" spans="5:64">
      <c r="E1190" s="7" t="s">
        <v>897</v>
      </c>
      <c r="F1190" s="15"/>
      <c r="G1190" s="14"/>
      <c r="H1190" s="14"/>
      <c r="I1190" s="14"/>
      <c r="J1190" s="15"/>
      <c r="K1190" s="14"/>
      <c r="L1190" s="15"/>
      <c r="M1190" s="15"/>
      <c r="N1190" s="15"/>
      <c r="O1190" s="15"/>
      <c r="P1190" s="15"/>
      <c r="Q1190" s="14"/>
      <c r="R1190" s="15"/>
      <c r="S1190" s="15"/>
      <c r="T1190" s="15"/>
      <c r="U1190" s="15" t="e">
        <f>#REF!-(#REF!+U607+U634+U689+U715+U742+U771+U795+U809+U841+U880+U908+U936+U965+U994+U1026+U1055+U1059+U1112+U1141)</f>
        <v>#REF!</v>
      </c>
      <c r="V1190" s="15" t="e">
        <f>#REF!-(#REF!+V607+V634+V689+V715+V742+V771+V795+V809+V841+V880+V908+V936+V965+V994+V1026+V1055+V1059+V1112+V1141)</f>
        <v>#REF!</v>
      </c>
      <c r="W1190" s="15" t="e">
        <f>#REF!-(#REF!+W607+W634+W689+W715+W742+W771+W795+W809+W841+W880+W908+W936+W965+W994+W1026+W1055+W1059+W1112+W1141)</f>
        <v>#REF!</v>
      </c>
      <c r="X1190" s="15" t="e">
        <f>#REF!-(#REF!+X607+X634+X689+X715+X742+X771+X795+X809+X841+X880+X908+X936+X965+X994+X1026+X1055+X1059+X1112+X1141)</f>
        <v>#REF!</v>
      </c>
      <c r="Y1190" s="15" t="e">
        <f>#REF!-(#REF!+Y607+Y634+Y689+Y715+Y742+Y771+Y795+Y809+Y841+Y880+Y908+Y936+Y965+Y994+Y1026+Y1055+Y1059+Y1112+Y1141)</f>
        <v>#REF!</v>
      </c>
      <c r="Z1190" s="15" t="e">
        <f>#REF!-(#REF!+Z607+Z634+Z689+Z715+Z742+Z771+Z795+Z809+Z841+Z880+Z908+Z936+Z965+Z994+Z1026+Z1055+Z1059+Z1112+Z1141)</f>
        <v>#REF!</v>
      </c>
      <c r="AA1190" s="15" t="e">
        <f>#REF!-(#REF!+AA607+AA634+AA689+AA715+AA742+AA771+AA795+AA809+AA841+AA880+AA908+AA936+AA965+AA994+AA1026+AA1055+AA1059+AA1112+AA1141)</f>
        <v>#REF!</v>
      </c>
      <c r="AB1190" s="15" t="e">
        <f>#REF!-(#REF!+AB607+AB634+AB689+AB715+AB742+AB771+AB795+AB809+AB841+AB880+AB908+AB936+AB965+AB994+AB1026+AB1055+AB1059+AB1112+AB1141)</f>
        <v>#REF!</v>
      </c>
      <c r="AC1190" s="15" t="e">
        <f>#REF!-(#REF!+AC607+AC634+AC689+AC715+AC742+AC771+AC795+AC809+AC841+AC880+AC908+AC936+AC965+AC994+AC1026+AC1055+AC1059+AC1112+AC1141)</f>
        <v>#REF!</v>
      </c>
      <c r="AD1190" s="16" t="e">
        <f t="shared" si="19"/>
        <v>#REF!</v>
      </c>
      <c r="AE1190" s="16" t="e">
        <f t="shared" si="20"/>
        <v>#REF!</v>
      </c>
      <c r="AF1190" s="11" t="e">
        <f t="shared" si="21"/>
        <v>#REF!</v>
      </c>
      <c r="AG1190" s="15" t="e">
        <f>#REF!-(#REF!+AG607+AG634+AG689+AG715+AG742+AG771+AG809+AG841+AG880+AG908+AG936+AG965+AG994+AG1026+AG1055+AG1059+AG1112+AG1141)</f>
        <v>#REF!</v>
      </c>
      <c r="AH1190" s="15" t="e">
        <f>#REF!-(#REF!+AH607+AH634+AH689+AH715+AH742+AH771+AH809+AH841+AH880+AH908+AH936+AH965+AH994+AH1026+AH1055+AH1059+AH1112+AH1141)</f>
        <v>#REF!</v>
      </c>
      <c r="AI1190" s="15" t="e">
        <f>#REF!-(#REF!+AI607+AI634+AI689+AI715+AI742+AI771+AI795+AI809+AI841+AI880+AI908+AI936+AI965+AI994+AI1026+AI1055+AI1059+AI1112+AI1141)</f>
        <v>#REF!</v>
      </c>
      <c r="AJ1190" s="15" t="e">
        <f>#REF!-(#REF!+AJ607+AJ634+AJ689+AJ715+AJ742+AJ771+AJ795+AJ809+AJ841+AJ880+AJ908+AJ936+AJ965+AJ994+AJ1026+AJ1055+AJ1059+AJ1112+AJ1141)</f>
        <v>#REF!</v>
      </c>
      <c r="AK1190" s="15" t="e">
        <f>#REF!-(#REF!+AK607+AK634+AK689+AK715+AK742+AK771+AK795+AK809+AK841+AK880+AK908+AK936+AK965+AK994+AK1026+AK1055+AK1059+AK1112+AK1141)</f>
        <v>#REF!</v>
      </c>
      <c r="AL1190" s="15" t="e">
        <f>#REF!-(#REF!+AL607+AL634+AL689+AL715+AL742+AL771+AL795+AL809+AL841+AL880+AL908+AL936+AL965+AL994+AL1026+AL1055+AL1059+AL1112+AL1141)</f>
        <v>#REF!</v>
      </c>
      <c r="AM1190" s="20" t="e">
        <f>#REF!-(#REF!+AM607+AM634+AM689+AM715+AM742+AM771+AM795+AM809+AM841+AM880+AM908+AM936+AM965+AM994+AM1026+AM1055+AM1059+AM1112+AM1141)</f>
        <v>#REF!</v>
      </c>
      <c r="AN1190" s="20" t="e">
        <f>#REF!-(#REF!+AN607+AN634+AN689+AN715+AN742+AN771+AN795+AN809+AN841+AN880+AN908+AN936+AN965+AN994+AN1026+AN1055+AN1059+AN1112+AN1141)</f>
        <v>#REF!</v>
      </c>
      <c r="AO1190" s="20" t="e">
        <f>#REF!-(#REF!+AO607+AO634+AO689+AO715+AO742+AO771+AO795+AO809+AO841+AO880+AO908+AO936+AO965+AO994+AO1026+AO1055+AO1059+AO1112+AO1141)</f>
        <v>#REF!</v>
      </c>
      <c r="AP1190" s="20" t="e">
        <f>#REF!-(#REF!+AP607+AP634+AP689+AP715+AP742+AP771+AP795+AP809+AP841+AP880+AP908+AP936+AP965+AP994+AP1026+AP1055+AP1059+AP1112+AP1141)</f>
        <v>#REF!</v>
      </c>
      <c r="AQ1190" s="20" t="e">
        <f>#REF!-(#REF!+AQ607+AQ634+AQ689+AQ715+AQ742+AQ771+AQ795+AQ809+AQ841+AQ880+AQ908+AQ936+AQ965+AQ994+AQ1026+AQ1055+AQ1059+AQ1112+AQ1141)</f>
        <v>#REF!</v>
      </c>
      <c r="AR1190" s="20" t="e">
        <f>#REF!-(#REF!+AR607+AR634+AR689+AR715+AR742+AR771+AR795+AR809+AR841+AR880+AR908+AR936+AR965+AR994+AR1026+AR1055+AR1059+AR1112+AR1141)</f>
        <v>#REF!</v>
      </c>
      <c r="AS1190" s="20" t="e">
        <f>#REF!-(#REF!+AS607+AS634+AS689+AS715+AS742+AS771+AS795+AS809+AS841+AS880+AS908+AS936+AS965+AS994+AS1026+AS1055+AS1059+AS1112+AS1141)</f>
        <v>#REF!</v>
      </c>
      <c r="AT1190" s="20" t="e">
        <f>#REF!-(#REF!+AT607+AT634+AT689+AT715+AT742+AT771+AT795+AT809+AT841+AT880+AT908+AT936+AT965+AT994+AT1026+AT1055+AT1059+AT1112+AT1141)</f>
        <v>#REF!</v>
      </c>
      <c r="AU1190" s="21" t="e">
        <f>#REF!-(#REF!+AU607+AU634+AU689+AU715+AU742+AU771+AU795+AU809+AU841+AU880+AU908+AU936+AU965+AU994+AU1026+AU1055+AU1059+AU1112+AU1141)</f>
        <v>#REF!</v>
      </c>
      <c r="AV1190" s="20" t="e">
        <f>#REF!-(#REF!+AV607+AV634+AV689+AV715+AV742+AV771+AV795+AV809+AV841+AV880+AV908+AV936+AV965+AV994+AV1026+AV1055+AV1059+AV1112+AV1141)</f>
        <v>#REF!</v>
      </c>
      <c r="AW1190" s="20" t="e">
        <f>#REF!-(#REF!+AW607+AW634+AW689+AW715+AW742+AW771+AW795+AW809+AW841+AW880+AW908+AW936+AW965+AW994+AW1026+AW1055+AW1059+AW1112+AW1141)</f>
        <v>#REF!</v>
      </c>
      <c r="AX1190" s="20" t="e">
        <f>#REF!-(#REF!+AX607+AX634+AX689+AX715+AX742+AX771+AX795+AX809+AX841+AX880+AX908+AX936+AX965+AX994+AX1026+AX1055+AX1059+AX1112+AX1141)</f>
        <v>#REF!</v>
      </c>
      <c r="AY1190" s="20" t="e">
        <f>#REF!-(#REF!+AY607+AY634+AY689+AY715+AY742+AY771+AY795+AY809+AY841+AY880+AY908+AY936+AY965+AY994+AY1026+AY1055+AY1059+AY1112+AY1141)</f>
        <v>#REF!</v>
      </c>
      <c r="AZ1190" s="20" t="e">
        <f>#REF!-(#REF!+AZ607+AZ634+AZ689+AZ715+AZ742+AZ771+AZ795+AZ809+AZ841+AZ880+AZ908+AZ936+AZ965+AZ994+AZ1026+AZ1055+AZ1059+AZ1112+AZ1141)</f>
        <v>#REF!</v>
      </c>
      <c r="BA1190" s="20" t="e">
        <f>#REF!-(#REF!+BA607+BA634+BA689+BA715+BA742+BA771+BA795+BA809+BA841+BA880+BA908+BA936+BA965+BA994+BA1026+BA1055+BA1059+BA1112+BA1141)</f>
        <v>#REF!</v>
      </c>
      <c r="BB1190" s="20" t="e">
        <f>#REF!-(#REF!+BB607+BB634+BB689+BB715+BB742+BB771+BB795+BB809+BB841+BB880+BB908+BB936+BB965+BB994+BB1026+BB1055+BB1059+BB1112+BB1141)</f>
        <v>#REF!</v>
      </c>
      <c r="BC1190" s="20" t="e">
        <f>#REF!-(#REF!+BC607+BC634+BC689+BC715+BC742+BC771+BC795+BC809+BC841+BC880+BC908+BC936+BC965+BC994+BC1026+BC1055+BC1059+BC1112+BC1141)</f>
        <v>#REF!</v>
      </c>
      <c r="BD1190" s="21" t="e">
        <f t="shared" si="22"/>
        <v>#REF!</v>
      </c>
      <c r="BE1190" s="20" t="e">
        <f>#REF!-(#REF!+BE607+BE634+BE689+BE715+BE742+BE771+BE795+BE809+BE841+BE880+BE908+BE936+BE965+BE994+BE1026+BE1055+BE1059+BE1112+BE1141)</f>
        <v>#REF!</v>
      </c>
      <c r="BF1190" s="20" t="e">
        <f>#REF!-(#REF!+BF607+BF634+BF689+BF715+BF742+BF771+BF795+BF809+BF841+BF880+BF908+BF936+BF965+BF994+BF1026+BF1055+BF1059+BF1112+BF1141)</f>
        <v>#REF!</v>
      </c>
      <c r="BG1190" s="20" t="e">
        <f>#REF!-(#REF!+BG607+BG634+BG689+BG715+BG742+BG771+BG795+BG809+BG841+BG880+BG908+BG936+BG965+BG994+BG1026+BG1055+BG1059+BG1112+BG1141)</f>
        <v>#REF!</v>
      </c>
      <c r="BH1190" s="20" t="e">
        <f>#REF!-(#REF!+BH607+BH634+BH689+BH715+BH742+BH771+BH795+BH809+BH841+BH880+BH908+BH936+BH965+BH994+BH1026+BH1055+BH1059+BH1112+BH1141)</f>
        <v>#REF!</v>
      </c>
      <c r="BI1190" s="20" t="e">
        <f>#REF!-(#REF!+BI607+BI634+BI689+BI715+BI742+BI771+BI795+BI809+BI841+BI880+BI908+BI936+BI965+BI994+BI1026+BI1055+BI1059+BI1112+BI1141)</f>
        <v>#REF!</v>
      </c>
      <c r="BL1190" s="20" t="e">
        <f>#REF!-(#REF!+BL607+BL634+BL689+BL715+BL742+BL771+BL795+BL809+BL841+BL880+BL908+BL936+BL965+BL994+BL1026+BL1055+BL1059+BL1112+BL1141)</f>
        <v>#REF!</v>
      </c>
    </row>
    <row r="1191" spans="5:64">
      <c r="E1191" s="7" t="s">
        <v>898</v>
      </c>
      <c r="F1191" s="15"/>
      <c r="G1191" s="14"/>
      <c r="H1191" s="14"/>
      <c r="I1191" s="14"/>
      <c r="J1191" s="15"/>
      <c r="K1191" s="14"/>
      <c r="L1191" s="15"/>
      <c r="M1191" s="15"/>
      <c r="N1191" s="15"/>
      <c r="O1191" s="15"/>
      <c r="P1191" s="15"/>
      <c r="Q1191" s="14"/>
      <c r="R1191" s="15"/>
      <c r="S1191" s="15"/>
      <c r="T1191" s="15"/>
      <c r="U1191" s="15" t="e">
        <f>#REF!-(#REF!+U608+U635+U690+U716+U743+U772+U810+U842+U881+U909+U937+U966+U995+U1027+U1056+U1084+U1113+U1142)</f>
        <v>#REF!</v>
      </c>
      <c r="V1191" s="15" t="e">
        <f>#REF!-(#REF!+V608+V635+V690+V716+V743+V772+V810+V842+V881+V909+V937+V966+V995+V1027+V1056+V1084+V1113+V1142)</f>
        <v>#REF!</v>
      </c>
      <c r="W1191" s="15" t="e">
        <f>#REF!-(#REF!+W608+W635+W690+W716+W743+W772+W810+W842+W881+W909+W937+W966+W995+W1027+W1056+W1084+W1113+W1142)</f>
        <v>#REF!</v>
      </c>
      <c r="X1191" s="15" t="e">
        <f>#REF!-(#REF!+X608+X635+X690+X716+X743+X772+X810+X842+X881+X909+X937+X966+X995+X1027+X1056+X1084+X1113+X1142)</f>
        <v>#REF!</v>
      </c>
      <c r="Y1191" s="15" t="e">
        <f>#REF!-(#REF!+Y608+Y635+Y690+Y716+Y743+Y772+Y810+Y842+Y881+Y909+Y937+Y966+Y995+Y1027+Y1056+Y1084+Y1113+Y1142)</f>
        <v>#REF!</v>
      </c>
      <c r="Z1191" s="15" t="e">
        <f>#REF!-(#REF!+Z608+Z635+Z690+Z716+Z743+Z772+Z810+Z842+Z881+Z909+Z937+Z966+Z995+Z1027+Z1056+Z1084+Z1113+Z1142)</f>
        <v>#REF!</v>
      </c>
      <c r="AA1191" s="15" t="e">
        <f>#REF!-(#REF!+AA608+AA635+AA690+AA716+AA743+AA772+AA810+AA842+AA881+AA909+AA937+AA966+AA995+AA1027+AA1056+AA1084+AA1113+AA1142)</f>
        <v>#REF!</v>
      </c>
      <c r="AB1191" s="15" t="e">
        <f>#REF!-(#REF!+AB608+AB635+AB690+AB716+AB743+AB772+AB810+AB842+AB881+AB909+AB937+AB966+AB995+AB1027+AB1056+AB1084+AB1113+AB1142)</f>
        <v>#REF!</v>
      </c>
      <c r="AC1191" s="15" t="e">
        <f>#REF!-(#REF!+AC608+AC635+AC690+AC716+AC743+AC772+AC810+AC842+AC881+AC909+AC937+AC966+AC995+AC1027+AC1056+AC1084+AC1113+AC1142)</f>
        <v>#REF!</v>
      </c>
      <c r="AD1191" s="16" t="e">
        <f t="shared" si="19"/>
        <v>#REF!</v>
      </c>
      <c r="AE1191" s="16" t="e">
        <f t="shared" si="20"/>
        <v>#REF!</v>
      </c>
      <c r="AF1191" s="11" t="e">
        <f t="shared" si="21"/>
        <v>#REF!</v>
      </c>
      <c r="AG1191" s="15" t="e">
        <f>#REF!-(#REF!+AG608+AG635+AG690+AG716+AG743+AG772+AG810+AG842+AG881+AG909+AG937+AG966+AG995+AG1027+AG1056+AG1084+AG1113+AG1142)</f>
        <v>#REF!</v>
      </c>
      <c r="AH1191" s="15" t="e">
        <f>#REF!-(#REF!+AH608+AH635+AH690+AH716+AH743+AH772+AH810+AH842+AH881+AH909+AH937+AH966+AH995+AH1027+AH1056+AH1084+AH1113+AH1142)</f>
        <v>#REF!</v>
      </c>
      <c r="AI1191" s="15" t="e">
        <f>#REF!-(#REF!+AI608+AI635+AI690+AI716+AI743+AI772+AI810+AI842+AI881+AI909+AI937+AI966+AI995+AI1027+AI1056+AI1084+AI1113+AI1142)</f>
        <v>#REF!</v>
      </c>
      <c r="AJ1191" s="15" t="e">
        <f>#REF!-(#REF!+AJ608+AJ635+AJ690+AJ716+AJ743+AJ772+AJ810+AJ842+AJ881+AJ909+AJ937+AJ966+AJ995+AJ1027+AJ1056+AJ1084+AJ1113+AJ1142)</f>
        <v>#REF!</v>
      </c>
      <c r="AK1191" s="15" t="e">
        <f>#REF!-(#REF!+AK608+AK635+AK690+AK716+AK743+AK772+AK810+AK842+AK881+AK909+AK937+AK966+AK995+AK1027+AK1056+AK1084+AK1113+AK1142)</f>
        <v>#REF!</v>
      </c>
      <c r="AL1191" s="15" t="e">
        <f>#REF!-(#REF!+AL608+AL635+AL690+AL716+AL743+AL772+AL810+AL842+AL881+AL909+AL937+AL966+AL995+AL1027+AL1056+AL1084+AL1113+AL1142)</f>
        <v>#REF!</v>
      </c>
      <c r="AM1191" s="20" t="e">
        <f>#REF!-(#REF!+AM608+AM635+AM690+AM716+AM743+AM772+AM810+AM842+AM881+AM909+AM937+AM966+AM995+AM1027+AM1056+AM1084+AM1113+AM1142)</f>
        <v>#REF!</v>
      </c>
      <c r="AN1191" s="20" t="e">
        <f>#REF!-(#REF!+AN608+AN635+AN690+AN716+AN743+AN772+AN810+AN842+AN881+AN909+AN937+AN966+AN995+AN1027+AN1056+AN1084+AN1113+AN1142)</f>
        <v>#REF!</v>
      </c>
      <c r="AO1191" s="20" t="e">
        <f>#REF!-(#REF!+AO608+AO635+AO690+AO716+AO743+AO772+AO810+AO842+AO881+AO909+AO937+AO966+AO995+AO1027+AO1056+AO1084+AO1113+AO1142)</f>
        <v>#REF!</v>
      </c>
      <c r="AP1191" s="20" t="e">
        <f>#REF!-(#REF!+AP608+AP635+AP690+AP716+AP743+AP772+AP810+AP842+AP881+AP909+AP937+AP966+AP995+AP1027+AP1056+AP1084+AP1113+AP1142)</f>
        <v>#REF!</v>
      </c>
      <c r="AQ1191" s="20" t="e">
        <f>#REF!-(#REF!+AQ608+AQ635+AQ690+AQ716+AQ743+AQ772+AQ810+AQ842+AQ881+AQ909+AQ937+AQ966+AQ995+AQ1027+AQ1056+AQ1084+AQ1113+AQ1142)</f>
        <v>#REF!</v>
      </c>
      <c r="AR1191" s="20" t="e">
        <f>#REF!-(#REF!+AR608+AR635+AR690+AR716+AR743+AR772+AR810+AR842+AR881+AR909+AR937+AR966+AR995+AR1027+AR1056+AR1084+AR1113+AR1142)</f>
        <v>#REF!</v>
      </c>
      <c r="AS1191" s="20" t="e">
        <f>#REF!-(#REF!+AS608+AS635+AS690+AS716+AS743+AS772+AS810+AS842+AS881+AS909+AS937+AS966+AS995+AS1027+AS1056+AS1084+AS1113+AS1142)</f>
        <v>#REF!</v>
      </c>
      <c r="AT1191" s="20" t="e">
        <f>#REF!-(#REF!+AT608+AT635+AT690+AT716+AT743+AT772+AT810+AT842+AT881+AT909+AT937+AT966+AT995+AT1027+AT1056+AT1084+AT1113+AT1142)</f>
        <v>#REF!</v>
      </c>
      <c r="AU1191" s="21" t="e">
        <f>#REF!-(#REF!+AU608+AU635+AU690+AU716+AU743+AU772+AU810+AU842+AU881+AU909+AU937+AU966+AU995+AU1027+AU1056+AU1084+AU1113+AU1142)</f>
        <v>#REF!</v>
      </c>
      <c r="AV1191" s="20" t="e">
        <f>#REF!-(#REF!+AV608+AV635+AV690+AV716+AV743+AV772+AV810+AV842+AV881+AV909+AV937+AV966+AV995+AV1027+AV1056+AV1084+AV1113+AV1142)</f>
        <v>#REF!</v>
      </c>
      <c r="AW1191" s="20" t="e">
        <f>#REF!-(#REF!+AW608+AW635+AW690+AW716+AW743+AW772+AW810+AW842+AW881+AW909+AW937+AW966+AW995+AW1027+AW1056+AW1084+AW1113+AW1142)</f>
        <v>#REF!</v>
      </c>
      <c r="AX1191" s="20" t="e">
        <f>#REF!-(#REF!+AX608+AX635+AX690+AX716+AX743+AX772+AX810+AX842+AX881+AX909+AX937+AX966+AX995+AX1027+AX1056+AX1084+AX1113+AX1142)</f>
        <v>#REF!</v>
      </c>
      <c r="AY1191" s="20" t="e">
        <f>#REF!-(#REF!+AY608+AY635+AY690+AY716+AY743+AY772+AY810+AY842+AY881+AY909+AY937+AY966+AY995+AY1027+AY1056+AY1084+AY1113+AY1142)</f>
        <v>#REF!</v>
      </c>
      <c r="AZ1191" s="20" t="e">
        <f>#REF!-(#REF!+AZ608+AZ635+AZ690+AZ716+AZ743+AZ772+AZ810+AZ842+AZ881+AZ909+AZ937+AZ966+AZ995+AZ1027+AZ1056+AZ1084+AZ1113+AZ1142)</f>
        <v>#REF!</v>
      </c>
      <c r="BA1191" s="20" t="e">
        <f>#REF!-(#REF!+BA608+BA635+BA690+BA716+BA743+BA772+BA810+BA842+BA881+BA909+BA937+BA966+BA995+BA1027+BA1056+BA1084+BA1113+BA1142)</f>
        <v>#REF!</v>
      </c>
      <c r="BB1191" s="20" t="e">
        <f>#REF!-(#REF!+BB608+BB635+BB690+BB716+BB743+BB772+BB810+BB842+BB881+BB909+BB937+BB966+BB995+BB1027+BB1056+BB1084+BB1113+BB1142)</f>
        <v>#REF!</v>
      </c>
      <c r="BC1191" s="20" t="e">
        <f>#REF!-(#REF!+BC608+BC635+BC690+BC716+BC743+BC772+BC810+BC842+BC881+BC909+BC937+BC966+BC995+BC1027+BC1056+BC1084+BC1113+BC1142)</f>
        <v>#REF!</v>
      </c>
      <c r="BD1191" s="21" t="e">
        <f t="shared" si="22"/>
        <v>#REF!</v>
      </c>
      <c r="BE1191" s="20" t="e">
        <f>#REF!-(#REF!+BE608+BE635+BE690+BE716+BE743+BE772+BE810+BE842+BE881+BE909+BE937+BE966+BE995+BE1027+BE1056+BE1084+BE1113+BE1142)</f>
        <v>#REF!</v>
      </c>
      <c r="BF1191" s="20" t="e">
        <f>#REF!-(#REF!+BF608+BF635+BF690+BF716+BF743+BF772+BF810+BF842+BF881+BF909+BF937+BF966+BF995+BF1027+BF1056+BF1084+BF1113+BF1142)</f>
        <v>#REF!</v>
      </c>
      <c r="BG1191" s="20" t="e">
        <f>#REF!-(#REF!+BG608+BG635+BG690+BG716+BG743+BG772+BG810+BG842+BG881+BG909+BG937+BG966+BG995+BG1027+BG1056+BG1084+BG1113+BG1142)</f>
        <v>#REF!</v>
      </c>
      <c r="BH1191" s="20" t="e">
        <f>#REF!-(#REF!+BH608+BH635+BH690+BH716+BH743+BH772+BH810+BH842+BH881+BH909+BH937+BH966+BH995+BH1027+BH1056+BH1084+BH1113+BH1142)</f>
        <v>#REF!</v>
      </c>
      <c r="BI1191" s="20" t="e">
        <f>#REF!-(#REF!+BI608+BI635+BI690+BI716+BI743+BI772+BI810+BI842+BI881+BI909+BI937+BI966+BI995+BI1027+BI1056+BI1084+BI1113+BI1142)</f>
        <v>#REF!</v>
      </c>
      <c r="BL1191" s="20" t="e">
        <f>#REF!-(#REF!+BL608+BL635+BL690+BL716+BL743+BL772+BL810+BL842+BL881+BL909+BL937+BL966+BL995+BL1027+BL1056+BL1084+BL1113+BL1142)</f>
        <v>#REF!</v>
      </c>
    </row>
    <row r="1192" spans="5:64">
      <c r="E1192" s="7" t="s">
        <v>899</v>
      </c>
      <c r="F1192" s="15"/>
      <c r="G1192" s="14"/>
      <c r="H1192" s="14"/>
      <c r="I1192" s="14"/>
      <c r="J1192" s="15"/>
      <c r="K1192" s="14"/>
      <c r="L1192" s="15"/>
      <c r="M1192" s="15"/>
      <c r="N1192" s="15"/>
      <c r="O1192" s="15"/>
      <c r="P1192" s="15"/>
      <c r="Q1192" s="14"/>
      <c r="R1192" s="15"/>
      <c r="S1192" s="15"/>
      <c r="T1192" s="15"/>
      <c r="U1192" s="15" t="e">
        <f>#REF!-(#REF!+U609+U636+U691+U717+U744+U773+U811+U843+U882+U910+U938+U967+U996+U1028+U1057+U1085+U1114+U1143)</f>
        <v>#REF!</v>
      </c>
      <c r="V1192" s="15" t="e">
        <f>#REF!-(#REF!+V609+V636+V691+V717+V744+V773+V811+V843+V882+V910+V938+V967+V996+V1028+V1057+V1085+V1114+V1143)</f>
        <v>#REF!</v>
      </c>
      <c r="W1192" s="15" t="e">
        <f>#REF!-(#REF!+W609+W636+W691+W717+W744+W773+W811+W843+W882+W910+W938+W967+W996+W1028+W1057+W1085+W1114+W1143)</f>
        <v>#REF!</v>
      </c>
      <c r="X1192" s="15" t="e">
        <f>#REF!-(#REF!+X609+X636+X691+X717+X744+X773+X811+X843+X882+X910+X938+X967+X996+X1028+X1057+X1085+X1114+X1143)</f>
        <v>#REF!</v>
      </c>
      <c r="Y1192" s="15" t="e">
        <f>#REF!-(#REF!+Y609+Y636+Y691+Y717+Y744+Y773+Y811+Y843+Y882+Y910+Y938+Y967+Y996+Y1028+Y1057+Y1085+Y1114+Y1143)</f>
        <v>#REF!</v>
      </c>
      <c r="Z1192" s="15" t="e">
        <f>#REF!-(#REF!+Z609+Z636+Z691+Z717+Z744+Z773+Z811+Z843+Z882+Z910+Z938+Z967+Z996+Z1028+Z1057+Z1085+Z1114+Z1143)</f>
        <v>#REF!</v>
      </c>
      <c r="AA1192" s="15" t="e">
        <f>#REF!-(#REF!+AA609+AA636+AA691+AA717+AA744+AA773+AA811+AA843+AA882+AA910+AA938+AA967+AA996+AA1028+AA1057+AA1085+AA1114+AA1143)</f>
        <v>#REF!</v>
      </c>
      <c r="AB1192" s="15" t="e">
        <f>#REF!-(#REF!+AB609+AB636+AB691+AB717+AB744+AB773+AB811+AB843+AB882+AB910+AB938+AB967+AB996+AB1028+AB1057+AB1085+AB1114+AB1143)</f>
        <v>#REF!</v>
      </c>
      <c r="AC1192" s="15" t="e">
        <f>#REF!-(#REF!+AC609+AC636+AC691+AC717+AC744+AC773+AC811+AC843+AC882+AC910+AC938+AC967+AC996+AC1028+AC1057+AC1085+AC1114+AC1143)</f>
        <v>#REF!</v>
      </c>
      <c r="AD1192" s="16" t="e">
        <f t="shared" si="19"/>
        <v>#REF!</v>
      </c>
      <c r="AE1192" s="16" t="e">
        <f t="shared" si="20"/>
        <v>#REF!</v>
      </c>
      <c r="AF1192" s="11" t="e">
        <f t="shared" si="21"/>
        <v>#REF!</v>
      </c>
      <c r="AG1192" s="15" t="e">
        <f>#REF!-(#REF!+AG609+AG636+AG691+AG717+AG744+AG773+AG811+AG843+AG882+AG910+AG938+AG967+AG996+AG1028+AG1057+AG1085+AG1114+AG1143)</f>
        <v>#REF!</v>
      </c>
      <c r="AH1192" s="15" t="e">
        <f>#REF!-(#REF!+AH609+AH636+AH691+AH717+AH744+AH773+AH811+AH843+AH882+AH910+AH938+AH967+AH996+AH1028+AH1057+AH1085+AH1114+AH1143)</f>
        <v>#REF!</v>
      </c>
      <c r="AI1192" s="15" t="e">
        <f>#REF!-(#REF!+AI609+AI636+AI691+AI717+AI744+AI773+AI811+AI843+AI882+AI910+AI938+AI967+AI996+AI1028+AI1057+AI1085+AI1114+AI1143)</f>
        <v>#REF!</v>
      </c>
      <c r="AJ1192" s="15" t="e">
        <f>#REF!-(#REF!+AJ609+AJ636+AJ691+AJ717+AJ744+AJ773+AJ811+AJ843+AJ882+AJ910+AJ938+AJ967+AJ996+AJ1028+AJ1057+AJ1085+AJ1114+AJ1143)</f>
        <v>#REF!</v>
      </c>
      <c r="AK1192" s="15" t="e">
        <f>#REF!-(#REF!+AK609+AK636+AK691+AK717+AK744+AK773+AK811+AK843+AK882+AK910+AK938+AK967+AK996+AK1028+AK1057+AK1085+AK1114+AK1143)</f>
        <v>#REF!</v>
      </c>
      <c r="AL1192" s="15" t="e">
        <f>#REF!-(#REF!+AL609+AL636+AL691+AL717+AL744+AL773+AL811+AL843+AL882+AL910+AL938+AL967+AL996+AL1028+AL1057+AL1085+AL1114+AL1143)</f>
        <v>#REF!</v>
      </c>
      <c r="AM1192" s="20" t="e">
        <f>#REF!-(#REF!+AM609+AM636+AM691+AM717+AM744+AM773+AM811+AM843+AM882+AM910+AM938+AM967+AM996+AM1028+AM1057+AM1085+AM1114+AM1143)</f>
        <v>#REF!</v>
      </c>
      <c r="AN1192" s="20" t="e">
        <f>#REF!-(#REF!+AN609+AN636+AN691+AN717+AN744+AN773+AN811+AN843+AN882+AN910+AN938+AN967+AN996+AN1028+AN1057+AN1085+AN1114+AN1143)</f>
        <v>#REF!</v>
      </c>
      <c r="AO1192" s="20" t="e">
        <f>#REF!-(#REF!+AO609+AO636+AO691+AO717+AO744+AO773+AO811+AO843+AO882+AO910+AO938+AO967+AO996+AO1028+AO1057+AO1085+AO1114+AO1143)</f>
        <v>#REF!</v>
      </c>
      <c r="AP1192" s="20" t="e">
        <f>#REF!-(#REF!+AP609+AP636+AP691+AP717+AP744+AP773+AP811+AP843+AP882+AP910+AP938+AP967+AP996+AP1028+AP1057+AP1085+AP1114+AP1143)</f>
        <v>#REF!</v>
      </c>
      <c r="AQ1192" s="20" t="e">
        <f>#REF!-(#REF!+AQ609+AQ636+AQ691+AQ717+AQ744+AQ773+AQ811+AQ843+AQ882+AQ910+AQ938+AQ967+AQ996+AQ1028+AQ1057+AQ1085+AQ1114+AQ1143)</f>
        <v>#REF!</v>
      </c>
      <c r="AR1192" s="20" t="e">
        <f>#REF!-(#REF!+AR609+AR636+AR691+AR717+AR744+AR773+AR811+AR843+AR882+AR910+AR938+AR967+AR996+AR1028+AR1057+AR1085+AR1114+AR1143)</f>
        <v>#REF!</v>
      </c>
      <c r="AS1192" s="20" t="e">
        <f>#REF!-(#REF!+AS609+AS636+AS691+AS717+AS744+AS773+AS811+AS843+AS882+AS910+AS938+AS967+AS996+AS1028+AS1057+AS1085+AS1114+AS1143)</f>
        <v>#REF!</v>
      </c>
      <c r="AT1192" s="20" t="e">
        <f>#REF!-(#REF!+AT609+AT636+AT691+AT717+AT744+AT773+AT811+AT843+AT882+AT910+AT938+AT967+AT996+AT1028+AT1057+AT1085+AT1114+AT1143)</f>
        <v>#REF!</v>
      </c>
      <c r="AU1192" s="21" t="e">
        <f>#REF!-(#REF!+AU609+AU636+AU691+AU717+AU744+AU773+AU811+AU843+AU882+AU910+AU938+AU967+AU996+AU1028+AU1057+AU1085+AU1114+AU1143)</f>
        <v>#REF!</v>
      </c>
      <c r="AV1192" s="20" t="e">
        <f>#REF!-(#REF!+AV609+AV636+AV691+AV717+AV744+AV773+AV811+AV843+AV882+AV910+AV938+AV967+AV996+AV1028+AV1057+AV1085+AV1114+AV1143)</f>
        <v>#REF!</v>
      </c>
      <c r="AW1192" s="20" t="e">
        <f>#REF!-(#REF!+AW609+AW636+AW691+AW717+AW744+AW773+AW811+AW843+AW882+AW910+AW938+AW967+AW996+AW1028+AW1057+AW1085+AW1114+AW1143)</f>
        <v>#REF!</v>
      </c>
      <c r="AX1192" s="20" t="e">
        <f>#REF!-(#REF!+AX609+AX636+AX691+AX717+AX744+AX773+AX811+AX843+AX882+AX910+AX938+AX967+AX996+AX1028+AX1057+AX1085+AX1114+AX1143)</f>
        <v>#REF!</v>
      </c>
      <c r="AY1192" s="20" t="e">
        <f>#REF!-(#REF!+AY609+AY636+AY691+AY717+AY744+AY773+AY811+AY843+AY882+AY910+AY938+AY967+AY996+AY1028+AY1057+AY1085+AY1114+AY1143)</f>
        <v>#REF!</v>
      </c>
      <c r="AZ1192" s="20" t="e">
        <f>#REF!-(#REF!+AZ609+AZ636+AZ691+AZ717+AZ744+AZ773+AZ811+AZ843+AZ882+AZ910+AZ938+AZ967+AZ996+AZ1028+AZ1057+AZ1085+AZ1114+AZ1143)</f>
        <v>#REF!</v>
      </c>
      <c r="BA1192" s="20" t="e">
        <f>#REF!-(#REF!+BA609+BA636+BA691+BA717+BA744+BA773+BA811+BA843+BA882+BA910+BA938+BA967+BA996+BA1028+BA1057+BA1085+BA1114+BA1143)</f>
        <v>#REF!</v>
      </c>
      <c r="BB1192" s="20" t="e">
        <f>#REF!-(#REF!+BB609+BB636+BB691+BB717+BB744+BB773+BB811+BB843+BB882+BB910+BB938+BB967+BB996+BB1028+BB1057+BB1085+BB1114+BB1143)</f>
        <v>#REF!</v>
      </c>
      <c r="BC1192" s="20" t="e">
        <f>#REF!-(#REF!+BC609+BC636+BC691+BC717+BC744+BC773+BC811+BC843+BC882+BC910+BC938+BC967+BC996+BC1028+BC1057+BC1085+BC1114+BC1143)</f>
        <v>#REF!</v>
      </c>
      <c r="BD1192" s="21" t="e">
        <f t="shared" si="22"/>
        <v>#REF!</v>
      </c>
      <c r="BE1192" s="20" t="e">
        <f>#REF!-(#REF!+BE609+BE636+BE691+BE717+BE744+BE773+BE811+BE843+BE882+BE910+BE938+BE967+BE996+BE1028+BE1057+BE1085+BE1114+BE1143)</f>
        <v>#REF!</v>
      </c>
      <c r="BF1192" s="20" t="e">
        <f>#REF!-(#REF!+BF609+BF636+BF691+BF717+BF744+BF773+BF811+BF843+BF882+BF910+BF938+BF967+BF996+BF1028+BF1057+BF1085+BF1114+BF1143)</f>
        <v>#REF!</v>
      </c>
      <c r="BG1192" s="20" t="e">
        <f>#REF!-(#REF!+BG609+BG636+BG691+BG717+BG744+BG773+BG811+BG843+BG882+BG910+BG938+BG967+BG996+BG1028+BG1057+BG1085+BG1114+BG1143)</f>
        <v>#REF!</v>
      </c>
      <c r="BH1192" s="20" t="e">
        <f>#REF!-(#REF!+BH609+BH636+BH691+BH717+BH744+BH773+BH811+BH843+BH882+BH910+BH938+BH967+BH996+BH1028+BH1057+BH1085+BH1114+BH1143)</f>
        <v>#REF!</v>
      </c>
      <c r="BI1192" s="20" t="e">
        <f>#REF!-(#REF!+BI609+BI636+BI691+BI717+BI744+BI773+BI811+BI843+BI882+BI910+BI938+BI967+BI996+BI1028+BI1057+BI1085+BI1114+BI1143)-0.1</f>
        <v>#REF!</v>
      </c>
      <c r="BL1192" s="20" t="e">
        <f>#REF!-(#REF!+BL609+BL636+BL691+BL717+BL744+BL773+BL811+BL843+BL882+BL910+BL938+BL967+BL996+BL1028+BL1057+BL1085+BL1114+BL1143)</f>
        <v>#REF!</v>
      </c>
    </row>
    <row r="1193" spans="5:64">
      <c r="E1193" s="7" t="s">
        <v>900</v>
      </c>
      <c r="F1193" s="15"/>
      <c r="G1193" s="14"/>
      <c r="H1193" s="14"/>
      <c r="I1193" s="14"/>
      <c r="J1193" s="15"/>
      <c r="K1193" s="14"/>
      <c r="L1193" s="15"/>
      <c r="M1193" s="15"/>
      <c r="N1193" s="15"/>
      <c r="O1193" s="15"/>
      <c r="P1193" s="15"/>
      <c r="Q1193" s="14"/>
      <c r="R1193" s="15"/>
      <c r="S1193" s="15"/>
      <c r="T1193" s="15"/>
      <c r="U1193" s="15" t="e">
        <f>#REF!-(#REF!+U610+U637+U692+U718+U745+U774+U812+U844+U859+U911+U939+U968+U997+U1029+U1058+U1086+U1115+U1144)</f>
        <v>#REF!</v>
      </c>
      <c r="V1193" s="15" t="e">
        <f>#REF!-(#REF!+V610+V637+V692+V718+V745+V774+V812+V844+V859+V911+V939+V968+V997+V1029+V1058+V1086+V1115+V1144)</f>
        <v>#REF!</v>
      </c>
      <c r="W1193" s="15" t="e">
        <f>#REF!-(#REF!+W610+W637+W692+W718+W745+W774+W812+W844+W859+W911+W939+W968+W997+W1029+W1058+W1086+W1115+W1144)</f>
        <v>#REF!</v>
      </c>
      <c r="X1193" s="15" t="e">
        <f>#REF!-(#REF!+X610+X637+X692+X718+X745+X774+X812+X844+X859+X911+X939+X968+X997+X1029+X1058+X1086+X1115+X1144)</f>
        <v>#REF!</v>
      </c>
      <c r="Y1193" s="15" t="e">
        <f>#REF!-(#REF!+Y610+Y637+Y692+Y718+Y745+Y774+Y812+Y844+Y859+Y911+Y939+Y968+Y997+Y1029+Y1058+Y1086+Y1115+Y1144)</f>
        <v>#REF!</v>
      </c>
      <c r="Z1193" s="15" t="e">
        <f>#REF!-(#REF!+Z610+Z637+Z692+Z718+Z745+Z774+Z812+Z844+Z859+Z911+Z939+Z968+Z997+Z1029+Z1058+Z1086+Z1115+Z1144)</f>
        <v>#REF!</v>
      </c>
      <c r="AA1193" s="15" t="e">
        <f>#REF!-(#REF!+AA610+AA637+AA692+AA718+AA745+AA774+AA812+AA844+AA859+AA911+AA939+AA968+AA997+AA1029+AA1058+AA1086+AA1115+AA1144)</f>
        <v>#REF!</v>
      </c>
      <c r="AB1193" s="15" t="e">
        <f>#REF!-(#REF!+AB610+AB637+AB692+AB718+AB745+AB774+AB812+AB844+AB859+AB911+AB939+AB968+AB997+AB1029+AB1058+AB1086+AB1115+AB1144)</f>
        <v>#REF!</v>
      </c>
      <c r="AC1193" s="15" t="e">
        <f>#REF!-(#REF!+AC610+AC637+AC692+AC718+AC745+AC774+AC812+AC844+AC859+AC911+AC939+AC968+AC997+AC1029+AC1058+AC1086+AC1115+AC1144)</f>
        <v>#REF!</v>
      </c>
      <c r="AD1193" s="16" t="e">
        <f t="shared" si="19"/>
        <v>#REF!</v>
      </c>
      <c r="AE1193" s="16" t="e">
        <f t="shared" si="20"/>
        <v>#REF!</v>
      </c>
      <c r="AF1193" s="11" t="e">
        <f t="shared" si="21"/>
        <v>#REF!</v>
      </c>
      <c r="AG1193" s="15" t="e">
        <f>#REF!-(#REF!+AG610+AG637+AG692+AG718+AG745+AG774+AG812+AG844+AG859+AG911+AG939+AG968+AG997+AG1029+AG1058+AG1086+AG1115+AG1144)</f>
        <v>#REF!</v>
      </c>
      <c r="AH1193" s="15" t="e">
        <f>#REF!-(#REF!+AH610+AH637+AH692+AH718+AH745+AH774+AH812+AH844+AH859+AH911+AH939+AH968+AH997+AH1029+AH1058+AH1086+AH1115+AH1144)</f>
        <v>#REF!</v>
      </c>
      <c r="AI1193" s="15" t="e">
        <f>#REF!-(#REF!+AI610+AI637+AI692+AI718+AI745+AI774+AI812+AI844+AI859+AI911+AI939+AI968+AI997+AI1029+AI1058+AI1086+AI1115+AI1144)</f>
        <v>#REF!</v>
      </c>
      <c r="AJ1193" s="15" t="e">
        <f>#REF!-(#REF!+AJ610+AJ637+AJ692+AJ718+AJ745+AJ774+AJ812+AJ844+AJ859+AJ911+AJ939+AJ968+AJ997+AJ1029+AJ1058+AJ1086+AJ1115+AJ1144)</f>
        <v>#REF!</v>
      </c>
      <c r="AK1193" s="15" t="e">
        <f>#REF!-(#REF!+AK610+AK637+AK692+AK718+AK745+AK774+AK812+AK844+AK859+AK911+AK939+AK968+AK997+AK1029+AK1058+AK1086+AK1115+AK1144)</f>
        <v>#REF!</v>
      </c>
      <c r="AL1193" s="15" t="e">
        <f>#REF!-(#REF!+AL610+AL637+AL692+AL718+AL745+AL774+AL812+AL844+AL859+AL911+AL939+AL968+AL997+AL1029+AL1058+AL1086+AL1115+AL1144)</f>
        <v>#REF!</v>
      </c>
      <c r="AM1193" s="20" t="e">
        <f>#REF!-(#REF!+AM610+AM637+AM692+AM718+AM745+AM774+AM812+AM844+AM859+AM911+AM939+AM968+AM997+AM1029+AM1058+AM1086+AM1115+AM1144)</f>
        <v>#REF!</v>
      </c>
      <c r="AN1193" s="20" t="e">
        <f>#REF!-(#REF!+AN610+AN637+AN692+AN718+AN745+AN774+AN812+AN844+AN859+AN911+AN939+AN968+AN997+AN1029+AN1058+AN1086+AN1115+AN1144)</f>
        <v>#REF!</v>
      </c>
      <c r="AO1193" s="20" t="e">
        <f>#REF!-(#REF!+AO610+AO637+AO692+AO718+AO745+AO774+AO812+AO844+AO859+AO911+AO939+AO968+AO997+AO1029+AO1058+AO1086+AO1115+AO1144)</f>
        <v>#REF!</v>
      </c>
      <c r="AP1193" s="20" t="e">
        <f>#REF!-(#REF!+AP610+AP637+AP692+AP718+AP745+AP774+AP812+AP844+AP859+AP911+AP939+AP968+AP997+AP1029+AP1058+AP1086+AP1115+AP1144)</f>
        <v>#REF!</v>
      </c>
      <c r="AQ1193" s="20" t="e">
        <f>#REF!-(#REF!+AQ610+AQ637+AQ692+AQ718+AQ745+AQ774+AQ812+AQ844+AQ859+AQ911+AQ939+AQ968+AQ997+AQ1029+AQ1058+AQ1086+AQ1115+AQ1144)</f>
        <v>#REF!</v>
      </c>
      <c r="AR1193" s="20" t="e">
        <f>#REF!-(#REF!+AR610+AR637+AR692+AR718+AR745+AR774+AR812+AR844+AR859+AR911+AR939+AR968+AR997+AR1029+AR1058+AR1086+AR1115+AR1144)</f>
        <v>#REF!</v>
      </c>
      <c r="AS1193" s="20" t="e">
        <f>#REF!-(#REF!+AS610+AS637+AS692+AS718+AS745+AS774+AS812+AS844+AS859+AS911+AS939+AS968+AS997+AS1029+AS1058+AS1086+AS1115+AS1144)</f>
        <v>#REF!</v>
      </c>
      <c r="AT1193" s="20" t="e">
        <f>#REF!-(#REF!+AT610+AT637+AT692+AT718+AT745+AT774+AT812+AT844+AT859+AT911+AT939+AT968+AT997+AT1029+AT1058+AT1086+AT1115+AT1144)</f>
        <v>#REF!</v>
      </c>
      <c r="AU1193" s="21" t="e">
        <f>#REF!-(#REF!+AU610+AU637+AU692+AU718+AU745+AU774+AU812+AU844+AU859+AU911+AU939+AU968+AU997+AU1029+AU1058+AU1086+AU1115+AU1144)</f>
        <v>#REF!</v>
      </c>
      <c r="AV1193" s="20" t="e">
        <f>#REF!-(#REF!+AV610+AV637+AV692+AV718+AV745+AV774+AV812+AV844+AV859+AV911+AV939+AV968+AV997+AV1029+AV1058+AV1086+AV1115+AV1144)</f>
        <v>#REF!</v>
      </c>
      <c r="AW1193" s="20" t="e">
        <f>#REF!-(#REF!+AW610+AW637+AW692+AW718+AW745+AW774+AW812+AW844+AW859+AW911+AW939+AW968+AW997+AW1029+AW1058+AW1086+AW1115+AW1144)</f>
        <v>#REF!</v>
      </c>
      <c r="AX1193" s="20" t="e">
        <f>#REF!-(#REF!+AX610+AX637+AX692+AX718+AX745+AX774+AX812+AX844+AX859+AX911+AX939+AX968+AX997+AX1029+AX1058+AX1086+AX1115+AX1144)</f>
        <v>#REF!</v>
      </c>
      <c r="AY1193" s="20" t="e">
        <f>#REF!-(#REF!+AY610+AY637+AY692+AY718+AY745+AY774+AY812+AY844+AY859+AY911+AY939+AY968+AY997+AY1029+AY1058+AY1086+AY1115+AY1144)</f>
        <v>#REF!</v>
      </c>
      <c r="AZ1193" s="20" t="e">
        <f>#REF!-(#REF!+AZ610+AZ637+AZ692+AZ718+AZ745+AZ774+AZ812+AZ844+AZ859+AZ911+AZ939+AZ968+AZ997+AZ1029+AZ1058+AZ1086+AZ1115+AZ1144)</f>
        <v>#REF!</v>
      </c>
      <c r="BA1193" s="20" t="e">
        <f>#REF!-(#REF!+BA610+BA637+BA692+BA718+BA745+BA774+BA812+BA844+BA859+BA911+BA939+BA968+BA997+BA1029+BA1058+BA1086+BA1115+BA1144)</f>
        <v>#REF!</v>
      </c>
      <c r="BB1193" s="20" t="e">
        <f>#REF!-(#REF!+BB610+BB637+BB692+BB718+BB745+BB774+BB812+BB844+BB859+BB911+BB939+BB968+BB997+BB1029+BB1058+BB1086+BB1115+BB1144)</f>
        <v>#REF!</v>
      </c>
      <c r="BC1193" s="20" t="e">
        <f>#REF!-(#REF!+BC610+BC637+BC692+BC718+BC745+BC774+BC812+BC844+BC859+BC911+BC939+BC968+BC997+BC1029+BC1058+BC1086+BC1115+BC1144)</f>
        <v>#REF!</v>
      </c>
      <c r="BD1193" s="21" t="e">
        <f t="shared" si="22"/>
        <v>#REF!</v>
      </c>
      <c r="BE1193" s="20" t="e">
        <f>#REF!-(#REF!+BE610+BE637+BE692+BE718+BE745+BE774+BE812+BE844+BE859+BE911+BE939+BE968+BE997+BE1029+BE1058+BE1086+BE1115+BE1144)</f>
        <v>#REF!</v>
      </c>
      <c r="BF1193" s="20" t="e">
        <f>#REF!-(#REF!+BF610+BF637+BF692+BF718+BF745+BF774+BF812+BF844+BF859+BF911+BF939+BF968+BF997+BF1029+BF1058+BF1086+BF1115+BF1144)</f>
        <v>#REF!</v>
      </c>
      <c r="BG1193" s="20" t="e">
        <f>#REF!-(#REF!+BG610+BG637+BG692+BG718+BG745+BG774+BG812+BG844+BG859+BG911+BG939+BG968+BG997+BG1029+BG1058+BG1086+BG1115+BG1144)</f>
        <v>#REF!</v>
      </c>
      <c r="BH1193" s="20" t="e">
        <f>#REF!-(#REF!+BH610+BH637+BH692+BH718+BH745+BH774+BH812+BH844+BH859+BH911+BH939+BH968+BH997+BH1029+BH1058+BH1086+BH1115+BH1144)</f>
        <v>#REF!</v>
      </c>
      <c r="BI1193" s="20" t="e">
        <f>#REF!-(#REF!+BI610+BI637+BI692+BI718+BI745+BI774+BI812+BI844+BI859+BI911+BI939+BI968+BI997+BI1029+BI1058+BI1086+BI1115+BI1144)</f>
        <v>#REF!</v>
      </c>
      <c r="BL1193" s="20" t="e">
        <f>#REF!-(#REF!+BL610+BL637+BL692+BL718+BL745+BL774+BL812+BL844+BL859+BL911+BL939+BL968+BL997+BL1029+BL1058+BL1086+BL1115+BL1144)</f>
        <v>#REF!</v>
      </c>
    </row>
    <row r="1194" spans="5:64">
      <c r="E1194" s="7" t="s">
        <v>901</v>
      </c>
      <c r="F1194" s="15"/>
      <c r="G1194" s="14"/>
      <c r="H1194" s="14"/>
      <c r="I1194" s="14"/>
      <c r="J1194" s="15"/>
      <c r="K1194" s="14"/>
      <c r="L1194" s="15"/>
      <c r="M1194" s="15"/>
      <c r="N1194" s="15"/>
      <c r="O1194" s="15"/>
      <c r="P1194" s="15"/>
      <c r="Q1194" s="14"/>
      <c r="R1194" s="15"/>
      <c r="S1194" s="15"/>
      <c r="T1194" s="15"/>
      <c r="U1194" s="15" t="e">
        <f>#REF!-(#REF!+U611+U638+U693+U719+U746+U775+U813+U845+U884+U912+U940+U969+U998+U1030+U1059+U1087+U1116+U1145)</f>
        <v>#REF!</v>
      </c>
      <c r="V1194" s="15" t="e">
        <f>#REF!-(#REF!+V611+V638+V693+V719+V746+V775+V813+V845+V884+V912+V940+V969+V998+V1030+V1059+V1087+V1116+V1145)</f>
        <v>#REF!</v>
      </c>
      <c r="W1194" s="15" t="e">
        <f>#REF!-(#REF!+W611+W638+W693+W719+W746+W775+W813+W845+W884+W912+W940+W969+W998+W1030+W1059+W1087+W1116+W1145)</f>
        <v>#REF!</v>
      </c>
      <c r="X1194" s="15" t="e">
        <f>#REF!-(#REF!+X611+X638+X693+X719+X746+X775+X813+X845+X884+X912+X940+X969+X998+X1030+X1059+X1087+X1116+X1145)</f>
        <v>#REF!</v>
      </c>
      <c r="Y1194" s="15" t="e">
        <f>#REF!-(#REF!+Y611+Y638+Y693+Y719+Y746+Y775+Y813+Y845+Y884+Y912+Y940+Y969+Y998+Y1030+Y1059+Y1087+Y1116+Y1145)</f>
        <v>#REF!</v>
      </c>
      <c r="Z1194" s="15" t="e">
        <f>#REF!-(#REF!+Z611+Z638+Z693+Z719+Z746+Z775+Z813+Z845+Z884+Z912+Z940+Z969+Z998+Z1030+Z1059+Z1087+Z1116+Z1145)</f>
        <v>#REF!</v>
      </c>
      <c r="AA1194" s="15" t="e">
        <f>#REF!-(#REF!+AA611+AA638+AA693+AA719+AA746+AA775+AA813+AA845+AA884+AA912+AA940+AA969+AA998+AA1030+AA1059+AA1087+AA1116+AA1145)</f>
        <v>#REF!</v>
      </c>
      <c r="AB1194" s="15" t="e">
        <f>#REF!-(#REF!+AB611+AB638+AB693+AB719+AB746+AB775+AB813+AB845+AB884+AB912+AB940+AB969+AB998+AB1030+AB1059+AB1087+AB1116+AB1145)</f>
        <v>#REF!</v>
      </c>
      <c r="AC1194" s="15" t="e">
        <f>#REF!-(#REF!+AC611+AC638+AC693+AC719+AC746+AC775+AC813+AC845+AC884+AC912+AC940+AC969+AC998+AC1030+AC1059+AC1087+AC1116+AC1145)</f>
        <v>#REF!</v>
      </c>
      <c r="AD1194" s="16" t="e">
        <f t="shared" si="19"/>
        <v>#REF!</v>
      </c>
      <c r="AE1194" s="16" t="e">
        <f t="shared" si="20"/>
        <v>#REF!</v>
      </c>
      <c r="AF1194" s="11" t="e">
        <f t="shared" si="21"/>
        <v>#REF!</v>
      </c>
      <c r="AG1194" s="15" t="e">
        <f>#REF!-(#REF!+AG611+AG638+AG693+AG719+AG746+AG775+AG813+AG845+AG884+AG912+AG940+AG969+AG998+AG1030+AG1059+AG1087+AG1116+AG1145)</f>
        <v>#REF!</v>
      </c>
      <c r="AH1194" s="15" t="e">
        <f>#REF!-(#REF!+AH611+AH638+AH693+AH719+AH746+AH775+AH813+AH845+AH884+AH912+AH940+AH969+AH998+AH1030+AH1059+AH1087+AH1116+AH1145)</f>
        <v>#REF!</v>
      </c>
      <c r="AI1194" s="15" t="e">
        <f>#REF!-(#REF!+AI611+AI638+AI693+AI719+AI746+AI775+AI813+AI845+AI884+AI912+AI940+AI969+AI998+AI1030+AI1059+AI1087+AI1116+AI1145)</f>
        <v>#REF!</v>
      </c>
      <c r="AJ1194" s="15" t="e">
        <f>#REF!-(#REF!+AJ611+AJ638+AJ693+AJ719+AJ746+AJ775+AJ813+AJ845+AJ884+AJ912+AJ940+AJ969+AJ998+AJ1030+AJ1059+AJ1087+AJ1116+AJ1145)</f>
        <v>#REF!</v>
      </c>
      <c r="AK1194" s="15" t="e">
        <f>#REF!-(#REF!+AK611+AK638+AK693+AK719+AK746+AK775+AK813+AK845+AK884+AK912+AK940+AK969+AK998+AK1030+AK1059+AK1087+AK1116+AK1145)</f>
        <v>#REF!</v>
      </c>
      <c r="AL1194" s="15" t="e">
        <f>#REF!-(#REF!+AL611+AL638+AL693+AL719+AL746+AL775+AL813+AL845+AL884+AL912+AL940+AL969+AL998+AL1030+AL1059+AL1087+AL1116+AL1145)</f>
        <v>#REF!</v>
      </c>
      <c r="AM1194" s="20" t="e">
        <f>#REF!-(#REF!+AM611+AM638+AM693+AM719+AM746+AM775+AM813+AM845+AM884+AM912+AM940+AM969+AM998+AM1030+AM1059+AM1087+AM1116+AM1145)</f>
        <v>#REF!</v>
      </c>
      <c r="AN1194" s="20" t="e">
        <f>#REF!-(#REF!+AN611+AN638+AN693+AN719+AN746+AN775+AN813+AN845+AN884+AN912+AN940+AN969+AN998+AN1030+AN1059+AN1087+AN1116+AN1145)</f>
        <v>#REF!</v>
      </c>
      <c r="AO1194" s="20" t="e">
        <f>#REF!-(#REF!+AO611+AO638+AO693+AO719+AO746+AO775+AO813+AO845+AO884+AO912+AO940+AO969+AO998+AO1030+AO1059+AO1087+AO1116+AO1145)</f>
        <v>#REF!</v>
      </c>
      <c r="AP1194" s="20" t="e">
        <f>#REF!-(#REF!+AP611+AP638+AP693+AP719+AP746+AP775+AP813+AP845+AP884+AP912+AP940+AP969+AP998+AP1030+AP1059+AP1087+AP1116+AP1145)</f>
        <v>#REF!</v>
      </c>
      <c r="AQ1194" s="20" t="e">
        <f>#REF!-(#REF!+AQ611+AQ638+AQ693+AQ719+AQ746+AQ775+AQ813+AQ845+AQ884+AQ912+AQ940+AQ969+AQ998+AQ1030+AQ1059+AQ1087+AQ1116+AQ1145)</f>
        <v>#REF!</v>
      </c>
      <c r="AR1194" s="20" t="e">
        <f>#REF!-(#REF!+AR611+AR638+AR693+AR719+AR746+AR775+AR813+AR845+AR884+AR912+AR940+AR969+AR998+AR1030+AR1059+AR1087+AR1116+AR1145)</f>
        <v>#REF!</v>
      </c>
      <c r="AS1194" s="20" t="e">
        <f>#REF!-(#REF!+AS611+AS638+AS693+AS719+AS746+AS775+AS813+AS845+AS884+AS912+AS940+AS969+AS998+AS1030+AS1059+AS1087+AS1116+AS1145)</f>
        <v>#REF!</v>
      </c>
      <c r="AT1194" s="20" t="e">
        <f>#REF!-(#REF!+AT611+AT638+AT693+AT719+AT746+AT775+AT813+AT845+AT884+AT912+AT940+AT969+AT998+AT1030+AT1059+AT1087+AT1116+AT1145)</f>
        <v>#REF!</v>
      </c>
      <c r="AU1194" s="21" t="e">
        <f>#REF!-(#REF!+AU611+AU638+AU693+AU719+AU746+AU775+AU813+AU845+AU884+AU912+AU940+AU969+AU998+AU1030+AU1059+AU1087+AU1116+AU1145)</f>
        <v>#REF!</v>
      </c>
      <c r="AV1194" s="20" t="e">
        <f>#REF!-(#REF!+AV611+AV638+AV693+AV719+AV746+AV775+AV813+AV845+AV884+AV912+AV940+AV969+AV998+AV1030+AV1059+AV1087+AV1116+AV1145)</f>
        <v>#REF!</v>
      </c>
      <c r="AW1194" s="20" t="e">
        <f>#REF!-(#REF!+AW611+AW638+AW693+AW719+AW746+AW775+AW813+AW845+AW884+AW912+AW940+AW969+AW998+AW1030+AW1059+AW1087+AW1116+AW1145)</f>
        <v>#REF!</v>
      </c>
      <c r="AX1194" s="20" t="e">
        <f>#REF!-(#REF!+AX611+AX638+AX693+AX719+AX746+AX775+AX813+AX845+AX884+AX912+AX940+AX969+AX998+AX1030+AX1059+AX1087+AX1116+AX1145)</f>
        <v>#REF!</v>
      </c>
      <c r="AY1194" s="20" t="e">
        <f>#REF!-(#REF!+AY611+AY638+AY693+AY719+AY746+AY775+AY813+AY845+AY884+AY912+AY940+AY969+AY998+AY1030+AY1059+AY1087+AY1116+AY1145)</f>
        <v>#REF!</v>
      </c>
      <c r="AZ1194" s="20" t="e">
        <f>#REF!-(#REF!+AZ611+AZ638+AZ693+AZ719+AZ746+AZ775+AZ813+AZ845+AZ884+AZ912+AZ940+AZ969+AZ998+AZ1030+AZ1059+AZ1087+AZ1116+AZ1145)</f>
        <v>#REF!</v>
      </c>
      <c r="BA1194" s="20" t="e">
        <f>#REF!-(#REF!+BA611+BA638+BA693+BA719+BA746+BA775+BA813+BA845+BA884+BA912+BA940+BA969+BA998+BA1030+BA1059+BA1087+BA1116+BA1145)</f>
        <v>#REF!</v>
      </c>
      <c r="BB1194" s="20" t="e">
        <f>#REF!-(#REF!+BB611+BB638+BB693+BB719+BB746+BB775+BB813+BB845+BB884+BB912+BB940+BB969+BB998+BB1030+BB1059+BB1087+BB1116+BB1145)</f>
        <v>#REF!</v>
      </c>
      <c r="BC1194" s="20" t="e">
        <f>#REF!-(#REF!+BC611+BC638+BC693+BC719+BC746+BC775+BC813+BC845+BC884+BC912+BC940+BC969+BC998+BC1030+BC1059+BC1087+BC1116+BC1145)</f>
        <v>#REF!</v>
      </c>
      <c r="BD1194" s="21" t="e">
        <f t="shared" si="22"/>
        <v>#REF!</v>
      </c>
      <c r="BE1194" s="20" t="e">
        <f>#REF!-(#REF!+BE611+BE638+BE693+BE719+BE746+BE775+BE813+BE845+BE884+BE912+BE940+BE969+BE998+BE1030+BE1059+BE1087+BE1116+BE1145)</f>
        <v>#REF!</v>
      </c>
      <c r="BF1194" s="20" t="e">
        <f>#REF!-(#REF!+BF611+BF638+BF693+BF719+BF746+BF775+BF813+BF845+BF884+BF912+BF940+BF969+BF998+BF1030+BF1059+BF1087+BF1116+BF1145)</f>
        <v>#REF!</v>
      </c>
      <c r="BG1194" s="20" t="e">
        <f>#REF!-(#REF!+BG611+BG638+BG693+BG719+BG746+BG775+BG813+BG845+BG884+BG912+BG940+BG969+BG998+BG1030+BG1059+BG1087+BG1116+BG1145)</f>
        <v>#REF!</v>
      </c>
      <c r="BH1194" s="20" t="e">
        <f>#REF!-(#REF!+BH611+BH638+BH693+BH719+BH746+BH775+BH813+BH845+BH884+BH912+BH940+BH969+BH998+BH1030+BH1059+BH1087+BH1116+BH1145)</f>
        <v>#REF!</v>
      </c>
      <c r="BI1194" s="20" t="e">
        <f>#REF!-(#REF!+BI611+BI638+BI693+BI719+BI746+BI775+BI813+BI845+BI884+BI912+BI940+BI969+BI998+BI1030+BI1059+BI1087+BI1116+BI1145)</f>
        <v>#REF!</v>
      </c>
      <c r="BL1194" s="20" t="e">
        <f>#REF!-(#REF!+BL611+BL638+BL693+BL719+BL746+BL775+BL813+BL845+BL884+BL912+BL940+BL969+BL998+BL1030+BL1059+BL1087+BL1116+BL1145)</f>
        <v>#REF!</v>
      </c>
    </row>
    <row r="1195" spans="5:64">
      <c r="E1195" s="7" t="s">
        <v>902</v>
      </c>
      <c r="F1195" s="15"/>
      <c r="G1195" s="14"/>
      <c r="H1195" s="14"/>
      <c r="I1195" s="14"/>
      <c r="J1195" s="15"/>
      <c r="K1195" s="14"/>
      <c r="L1195" s="15"/>
      <c r="M1195" s="15"/>
      <c r="N1195" s="15"/>
      <c r="O1195" s="15"/>
      <c r="P1195" s="15"/>
      <c r="Q1195" s="14"/>
      <c r="R1195" s="15"/>
      <c r="S1195" s="15"/>
      <c r="T1195" s="15"/>
      <c r="U1195" s="15" t="e">
        <f>#REF!-(#REF!+U612+U639+U694+U720+U747+U776+U814+U846+U885+U913+U941+U970+U999+U1031+U1060+U1088+U1117+U1146)</f>
        <v>#REF!</v>
      </c>
      <c r="V1195" s="15" t="e">
        <f>#REF!-(#REF!+V612+V639+V694+V720+V747+V776+V814+V846+V885+V913+V941+V970+V999+V1031+V1060+V1088+V1117+V1146)</f>
        <v>#REF!</v>
      </c>
      <c r="W1195" s="15" t="e">
        <f>#REF!-(#REF!+W612+W639+W694+W720+W747+W776+W814+W846+W885+W913+W941+W970+W999+W1031+W1060+W1088+W1117+W1146)</f>
        <v>#REF!</v>
      </c>
      <c r="X1195" s="15" t="e">
        <f>#REF!-(#REF!+X612+X639+X694+X720+X747+X776+X814+X846+X885+X913+X941+X970+X999+X1031+X1060+X1088+X1117+X1146)</f>
        <v>#REF!</v>
      </c>
      <c r="Y1195" s="15" t="e">
        <f>#REF!-(#REF!+Y612+Y639+Y694+Y720+Y747+Y776+Y814+Y846+Y885+Y913+Y941+Y970+Y999+Y1031+Y1060+Y1088+Y1117+Y1146)</f>
        <v>#REF!</v>
      </c>
      <c r="Z1195" s="15" t="e">
        <f>#REF!-(#REF!+Z612+Z639+Z694+Z720+Z747+Z776+Z814+Z846+Z885+Z913+Z941+Z970+Z999+Z1031+Z1060+Z1088+Z1117+Z1146)</f>
        <v>#REF!</v>
      </c>
      <c r="AA1195" s="15" t="e">
        <f>#REF!-(#REF!+AA612+AA639+AA694+AA720+AA747+AA776+AA814+AA846+AA885+AA913+AA941+AA970+AA999+AA1031+AA1060+AA1088+AA1117+AA1146)</f>
        <v>#REF!</v>
      </c>
      <c r="AB1195" s="15" t="e">
        <f>#REF!-(#REF!+AB612+AB639+AB694+AB720+AB747+AB776+AB814+AB846+AB885+AB913+AB941+AB970+AB999+AB1031+AB1060+AB1088+AB1117+AB1146)</f>
        <v>#REF!</v>
      </c>
      <c r="AC1195" s="15" t="e">
        <f>#REF!-(#REF!+AC612+AC639+AC694+AC720+AC747+AC776+AC814+AC846+AC885+AC913+AC941+AC970+AC999+AC1031+AC1060+AC1088+AC1117+AC1146)</f>
        <v>#REF!</v>
      </c>
      <c r="AD1195" s="16" t="e">
        <f t="shared" si="19"/>
        <v>#REF!</v>
      </c>
      <c r="AE1195" s="16" t="e">
        <f t="shared" si="20"/>
        <v>#REF!</v>
      </c>
      <c r="AF1195" s="11" t="e">
        <f t="shared" si="21"/>
        <v>#REF!</v>
      </c>
      <c r="AG1195" s="15" t="e">
        <f>#REF!-(#REF!+AG612+AG639+AG694+AG720+AG747+AG776+AG814+AG846+AG885+AG913+AG941+AG970+AG999+AG1031+AG1060+AG1088+AG1117+AG1146)</f>
        <v>#REF!</v>
      </c>
      <c r="AH1195" s="15" t="e">
        <f>#REF!-(#REF!+AH612+AH639+AH694+AH720+AH747+AH776+AH814+AH846+AH885+AH913+AH941+AH970+AH999+AH1031+AH1060+AH1088+AH1117+AH1146)</f>
        <v>#REF!</v>
      </c>
      <c r="AI1195" s="15" t="e">
        <f>#REF!-(#REF!+AI612+AI639+AI694+AI720+AI747+AI776+AI814+AI846+AI885+AI913+AI941+AI970+AI999+AI1031+AI1060+AI1088+AI1117+AI1146)</f>
        <v>#REF!</v>
      </c>
      <c r="AJ1195" s="15" t="e">
        <f>#REF!-(#REF!+AJ612+AJ639+AJ694+AJ720+AJ747+AJ776+AJ814+AJ846+AJ885+AJ913+AJ941+AJ970+AJ999+AJ1031+AJ1060+AJ1088+AJ1117+AJ1146)</f>
        <v>#REF!</v>
      </c>
      <c r="AK1195" s="15" t="e">
        <f>#REF!-(#REF!+AK612+AK639+AK694+AK720+AK747+AK776+AK814+AK846+AK885+AK913+AK941+AK970+AK999+AK1031+AK1060+AK1088+AK1117+AK1146)</f>
        <v>#REF!</v>
      </c>
      <c r="AL1195" s="15" t="e">
        <f>#REF!-(#REF!+AL612+AL639+AL694+AL720+AL747+AL776+AL814+AL846+AL885+AL913+AL941+AL970+AL999+AL1031+AL1060+AL1088+AL1117+AL1146)</f>
        <v>#REF!</v>
      </c>
      <c r="AM1195" s="20" t="e">
        <f>#REF!-(#REF!+AM612+AM639+AM694+AM720+AM747+AM776+AM814+AM846+AM885+AM913+AM941+AM970+AM999+AM1031+AM1060+AM1088+AM1117+AM1146)</f>
        <v>#REF!</v>
      </c>
      <c r="AN1195" s="20" t="e">
        <f>#REF!-(#REF!+AN612+AN639+AN694+AN720+AN747+AN776+AN814+AN846+AN885+AN913+AN941+AN970+AN999+AN1031+AN1060+AN1088+AN1117+AN1146)</f>
        <v>#REF!</v>
      </c>
      <c r="AO1195" s="20" t="e">
        <f>#REF!-(#REF!+AO612+AO639+AO694+AO720+AO747+AO776+AO814+AO846+AO885+AO913+AO941+AO970+AO999+AO1031+AO1060+AO1088+AO1117+AO1146)</f>
        <v>#REF!</v>
      </c>
      <c r="AP1195" s="20" t="e">
        <f>#REF!-(#REF!+AP612+AP639+AP694+AP720+AP747+AP776+AP814+AP846+AP885+AP913+AP941+AP970+AP999+AP1031+AP1060+AP1088+AP1117+AP1146)</f>
        <v>#REF!</v>
      </c>
      <c r="AQ1195" s="20" t="e">
        <f>#REF!-(#REF!+AQ612+AQ639+AQ694+AQ720+AQ747+AQ776+AQ814+AQ846+AQ885+AQ913+AQ941+AQ970+AQ999+AQ1031+AQ1060+AQ1088+AQ1117+AQ1146)</f>
        <v>#REF!</v>
      </c>
      <c r="AR1195" s="20" t="e">
        <f>#REF!-(#REF!+AR612+AR639+AR694+AR720+AR747+AR776+AR814+AR846+AR885+AR913+AR941+AR970+AR999+AR1031+AR1060+AR1088+AR1117+AR1146)</f>
        <v>#REF!</v>
      </c>
      <c r="AS1195" s="20" t="e">
        <f>#REF!-(#REF!+AS612+AS639+AS694+AS720+AS747+AS776+AS814+AS846+AS885+AS913+AS941+AS970+AS999+AS1031+AS1060+AS1088+AS1117+AS1146)</f>
        <v>#REF!</v>
      </c>
      <c r="AT1195" s="20" t="e">
        <f>#REF!-(#REF!+AT612+AT639+AT694+AT720+AT747+AT776+AT814+AT846+AT885+AT913+AT941+AT970+AT999+AT1031+AT1060+AT1088+AT1117+AT1146)</f>
        <v>#REF!</v>
      </c>
      <c r="AU1195" s="21" t="e">
        <f>#REF!-(#REF!+AU612+AU639+AU694+AU720+AU747+AU776+AU814+AU846+AU885+AU913+AU941+AU970+AU999+AU1031+AU1060+AU1088+AU1117+AU1146)</f>
        <v>#REF!</v>
      </c>
      <c r="AV1195" s="20" t="e">
        <f>#REF!-(#REF!+AV612+AV639+AV694+AV720+AV747+AV776+AV814+AV846+AV885+AV913+AV941+AV970+AV999+AV1031+AV1060+AV1088+AV1117+AV1146)</f>
        <v>#REF!</v>
      </c>
      <c r="AW1195" s="20" t="e">
        <f>#REF!-(#REF!+AW612+AW639+AW694+AW720+AW747+AW776+AW814+AW846+AW885+AW913+AW941+AW970+AW999+AW1031+AW1060+AW1088+AW1117+AW1146)</f>
        <v>#REF!</v>
      </c>
      <c r="AX1195" s="20" t="e">
        <f>#REF!-(#REF!+AX612+AX639+AX694+AX720+AX747+AX776+AX814+AX846+AX885+AX913+AX941+AX970+AX999+AX1031+AX1060+AX1088+AX1117+AX1146)</f>
        <v>#REF!</v>
      </c>
      <c r="AY1195" s="20" t="e">
        <f>#REF!-(#REF!+AY612+AY639+AY694+AY720+AY747+AY776+AY814+AY846+AY885+AY913+AY941+AY970+AY999+AY1031+AY1060+AY1088+AY1117+AY1146)</f>
        <v>#REF!</v>
      </c>
      <c r="AZ1195" s="20" t="e">
        <f>#REF!-(#REF!+AZ612+AZ639+AZ694+AZ720+AZ747+AZ776+AZ814+AZ846+AZ885+AZ913+AZ941+AZ970+AZ999+AZ1031+AZ1060+AZ1088+AZ1117+AZ1146)</f>
        <v>#REF!</v>
      </c>
      <c r="BA1195" s="20" t="e">
        <f>#REF!-(#REF!+BA612+BA639+BA694+BA720+BA747+BA776+BA814+BA846+BA885+BA913+BA941+BA970+BA999+BA1031+BA1060+BA1088+BA1117+BA1146)</f>
        <v>#REF!</v>
      </c>
      <c r="BB1195" s="20" t="e">
        <f>#REF!-(#REF!+BB612+BB639+BB694+BB720+BB747+BB776+BB814+BB846+BB885+BB913+BB941+BB970+BB999+BB1031+BB1060+BB1088+BB1117+BB1146)</f>
        <v>#REF!</v>
      </c>
      <c r="BC1195" s="20" t="e">
        <f>#REF!-(#REF!+BC612+BC639+BC694+BC720+BC747+BC776+BC814+BC846+BC885+BC913+BC941+BC970+BC999+BC1031+BC1060+BC1088+BC1117+BC1146)</f>
        <v>#REF!</v>
      </c>
      <c r="BD1195" s="21" t="e">
        <f t="shared" si="22"/>
        <v>#REF!</v>
      </c>
      <c r="BE1195" s="20" t="e">
        <f>#REF!-(#REF!+BE612+BE639+BE694+BE720+BE747+BE776+BE814+BE846+BE885+BE913+BE941+BE970+BE999+BE1031+BE1060+BE1088+BE1117+BE1146)</f>
        <v>#REF!</v>
      </c>
      <c r="BF1195" s="20" t="e">
        <f>#REF!-(#REF!+BF612+BF639+BF694+BF720+BF747+BF776+BF814+BF846+BF885+BF913+BF941+BF970+BF999+BF1031+BF1060+BF1088+BF1117+BF1146)</f>
        <v>#REF!</v>
      </c>
      <c r="BG1195" s="20" t="e">
        <f>#REF!-(#REF!+BG612+BG639+BG694+BG720+BG747+BG776+BG814+BG846+BG885+BG913+BG941+BG970+BG999+BG1031+BG1060+BG1088+BG1117+BG1146)</f>
        <v>#REF!</v>
      </c>
      <c r="BH1195" s="20" t="e">
        <f>#REF!-(#REF!+BH612+BH639+BH694+BH720+BH747+BH776+BH814+BH846+BH885+BH913+BH941+BH970+BH999+BH1031+BH1060+BH1088+BH1117+BH1146)</f>
        <v>#REF!</v>
      </c>
      <c r="BI1195" s="20" t="e">
        <f>#REF!-(#REF!+BI612+BI639+BI694+BI720+BI747+BI776+BI814+BI846+BI885+BI913+BI941+BI970+BI999+BI1031+BI1060+BI1088+BI1117+BI1146)</f>
        <v>#REF!</v>
      </c>
      <c r="BL1195" s="20" t="e">
        <f>#REF!-(#REF!+BL612+BL639+BL694+BL720+BL747+BL776+BL814+BL846+BL885+BL913+BL941+BL970+BL999+BL1031+BL1060+BL1088+BL1117+BL1146)</f>
        <v>#REF!</v>
      </c>
    </row>
    <row r="1196" spans="5:64">
      <c r="E1196" s="7" t="s">
        <v>903</v>
      </c>
      <c r="F1196" s="15"/>
      <c r="G1196" s="14"/>
      <c r="H1196" s="14"/>
      <c r="I1196" s="14"/>
      <c r="J1196" s="15"/>
      <c r="K1196" s="14"/>
      <c r="L1196" s="15"/>
      <c r="M1196" s="15"/>
      <c r="N1196" s="15"/>
      <c r="O1196" s="15"/>
      <c r="P1196" s="15"/>
      <c r="Q1196" s="14"/>
      <c r="R1196" s="15"/>
      <c r="S1196" s="15"/>
      <c r="T1196" s="15"/>
      <c r="U1196" s="15" t="e">
        <f>#REF!-(#REF!+U613+U640+U695+U721+U748+U777+U815+U847+U886+U914+U942+U971+U1000+U1032+U1061+U1089+U1118+U1147)</f>
        <v>#REF!</v>
      </c>
      <c r="V1196" s="15" t="e">
        <f>#REF!-(#REF!+V613+V640+V695+V721+V748+V777+V815+V847+V886+V914+V942+V971+V1000+V1032+V1061+V1089+V1118+V1147)</f>
        <v>#REF!</v>
      </c>
      <c r="W1196" s="15" t="e">
        <f>#REF!-(#REF!+W613+W640+W695+W721+W748+W777+W815+W847+W886+W914+W942+W971+W1000+W1032+W1061+W1089+W1118+W1147)</f>
        <v>#REF!</v>
      </c>
      <c r="X1196" s="15" t="e">
        <f>#REF!-(#REF!+X613+X640+X695+X721+X748+X777+X815+X847+X886+X914+X942+X971+X1000+X1032+X1061+X1089+X1118+X1147)</f>
        <v>#REF!</v>
      </c>
      <c r="Y1196" s="15" t="e">
        <f>#REF!-(#REF!+Y613+Y640+Y695+Y721+Y748+Y777+Y815+Y847+Y886+Y914+Y942+Y971+Y1000+Y1032+Y1061+Y1089+Y1118+Y1147)</f>
        <v>#REF!</v>
      </c>
      <c r="Z1196" s="15" t="e">
        <f>#REF!-(#REF!+Z613+Z640+Z695+Z721+Z748+Z777+Z815+Z847+Z886+Z914+Z942+Z971+Z1000+Z1032+Z1061+Z1089+Z1118+Z1147)</f>
        <v>#REF!</v>
      </c>
      <c r="AA1196" s="15" t="e">
        <f>#REF!-(#REF!+AA613+AA640+AA695+AA721+AA748+AA777+AA815+AA847+AA886+AA914+AA942+AA971+AA1000+AA1032+AA1061+AA1089+AA1118+AA1147)</f>
        <v>#REF!</v>
      </c>
      <c r="AB1196" s="15" t="e">
        <f>#REF!-(#REF!+AB613+AB640+AB695+AB721+AB748+AB777+AB815+AB847+AB886+AB914+AB942+AB971+AB1000+AB1032+AB1061+AB1089+AB1118+AB1147)</f>
        <v>#REF!</v>
      </c>
      <c r="AC1196" s="15" t="e">
        <f>#REF!-(#REF!+AC613+AC640+AC695+AC721+AC748+AC777+AC815+AC847+AC886+AC914+AC942+AC971+AC1000+AC1032+AC1061+AC1089+AC1118+AC1147)</f>
        <v>#REF!</v>
      </c>
      <c r="AD1196" s="16" t="e">
        <f t="shared" si="19"/>
        <v>#REF!</v>
      </c>
      <c r="AE1196" s="16" t="e">
        <f t="shared" si="20"/>
        <v>#REF!</v>
      </c>
      <c r="AF1196" s="11" t="e">
        <f t="shared" si="21"/>
        <v>#REF!</v>
      </c>
      <c r="AG1196" s="15" t="e">
        <f>#REF!-(#REF!+AG613+AG640+AG695+AG721+AG748+AG777+AG815+AG847+AG886+AG914+AG942+AG971+AG1000+AG1032+AG1061+AG1089+AG1118+AG1147)</f>
        <v>#REF!</v>
      </c>
      <c r="AH1196" s="15" t="e">
        <f>#REF!-(#REF!+AH613+AH640+AH695+AH721+AH748+AH777+AH815+AH847+AH886+AH914+AH942+AH971+AH1000+AH1032+AH1061+AH1089+AH1118+AH1147)</f>
        <v>#REF!</v>
      </c>
      <c r="AI1196" s="15" t="e">
        <f>#REF!-(#REF!+AI613+AI640+AI695+AI721+AI748+AI777+AI815+AI847+AI886+AI914+AI942+AI971+AI1000+AI1032+AI1061+AI1089+AI1118+AI1147)</f>
        <v>#REF!</v>
      </c>
      <c r="AJ1196" s="15" t="e">
        <f>#REF!-(#REF!+AJ613+AJ640+AJ695+AJ721+AJ748+AJ777+AJ815+AJ847+AJ886+AJ914+AJ942+AJ971+AJ1000+AJ1032+AJ1061+AJ1089+AJ1118+AJ1147)</f>
        <v>#REF!</v>
      </c>
      <c r="AK1196" s="15" t="e">
        <f>#REF!-(#REF!+AK613+AK640+AK695+AK721+AK748+AK777+AK815+AK847+AK886+AK914+AK942+AK971+AK1000+AK1032+AK1061+AK1089+AK1118+AK1147)</f>
        <v>#REF!</v>
      </c>
      <c r="AL1196" s="15" t="e">
        <f>#REF!-(#REF!+AL613+AL640+AL695+AL721+AL748+AL777+AL815+AL847+AL886+AL914+AL942+AL971+AL1000+AL1032+AL1061+AL1089+AL1118+AL1147)</f>
        <v>#REF!</v>
      </c>
      <c r="AM1196" s="20" t="e">
        <f>#REF!-(#REF!+AM613+AM640+AM695+AM721+AM748+AM777+AM815+AM847+AM886+AM914+AM942+AM971+AM1000+AM1032+AM1061+AM1089+AM1118+AM1147)</f>
        <v>#REF!</v>
      </c>
      <c r="AN1196" s="20" t="e">
        <f>#REF!-(#REF!+AN613+AN640+AN695+AN721+AN748+AN777+AN815+AN847+AN886+AN914+AN942+AN971+AN1000+AN1032+AN1061+AN1089+AN1118+AN1147)</f>
        <v>#REF!</v>
      </c>
      <c r="AO1196" s="20" t="e">
        <f>#REF!-(#REF!+AO613+AO640+AO695+AO721+AO748+AO777+AO815+AO847+AO886+AO914+AO942+AO971+AO1000+AO1032+AO1061+AO1089+AO1118+AO1147)</f>
        <v>#REF!</v>
      </c>
      <c r="AP1196" s="20" t="e">
        <f>#REF!-(#REF!+AP613+AP640+AP695+AP721+AP748+AP777+AP815+AP847+AP886+AP914+AP942+AP971+AP1000+AP1032+AP1061+AP1089+AP1118+AP1147)</f>
        <v>#REF!</v>
      </c>
      <c r="AQ1196" s="20" t="e">
        <f>#REF!-(#REF!+AQ613+AQ640+AQ695+AQ721+AQ748+AQ777+AQ815+AQ847+AQ886+AQ914+AQ942+AQ971+AQ1000+AQ1032+AQ1061+AQ1089+AQ1118+AQ1147)</f>
        <v>#REF!</v>
      </c>
      <c r="AR1196" s="20" t="e">
        <f>#REF!-(#REF!+AR613+AR640+AR695+AR721+AR748+AR777+AR815+AR847+AR886+AR914+AR942+AR971+AR1000+AR1032+AR1061+AR1089+AR1118+AR1147)</f>
        <v>#REF!</v>
      </c>
      <c r="AS1196" s="20" t="e">
        <f>#REF!-(#REF!+AS613+AS640+AS695+AS721+AS748+AS777+AS815+AS847+AS886+AS914+AS942+AS971+AS1000+AS1032+AS1061+AS1089+AS1118+AS1147)</f>
        <v>#REF!</v>
      </c>
      <c r="AT1196" s="20" t="e">
        <f>#REF!-(#REF!+AT613+AT640+AT695+AT721+AT748+AT777+AT815+AT847+AT886+AT914+AT942+AT971+AT1000+AT1032+AT1061+AT1089+AT1118+AT1147)</f>
        <v>#REF!</v>
      </c>
      <c r="AU1196" s="21" t="e">
        <f>#REF!-(#REF!+AU613+AU640+AU695+AU721+AU748+AU777+AU815+AU847+AU886+AU914+AU942+AU971+AU1000+AU1032+AU1061+AU1089+AU1118+AU1147)</f>
        <v>#REF!</v>
      </c>
      <c r="AV1196" s="20" t="e">
        <f>#REF!-(#REF!+AV613+AV640+AV695+AV721+AV748+AV777+AV815+AV847+AV886+AV914+AV942+AV971+AV1000+AV1032+AV1061+AV1089+AV1118+AV1147)</f>
        <v>#REF!</v>
      </c>
      <c r="AW1196" s="20" t="e">
        <f>#REF!-(#REF!+AW613+AW640+AW695+AW721+AW748+AW777+AW815+AW847+AW886+AW914+AW942+AW971+AW1000+AW1032+AW1061+AW1089+AW1118+AW1147)</f>
        <v>#REF!</v>
      </c>
      <c r="AX1196" s="20" t="e">
        <f>#REF!-(#REF!+AX613+AX640+AX695+AX721+AX748+AX777+AX815+AX847+AX886+AX914+AX942+AX971+AX1000+AX1032+AX1061+AX1089+AX1118+AX1147)</f>
        <v>#REF!</v>
      </c>
      <c r="AY1196" s="20" t="e">
        <f>#REF!-(#REF!+AY613+AY640+AY695+AY721+AY748+AY777+AY815+AY847+AY886+AY914+AY942+AY971+AY1000+AY1032+AY1061+AY1089+AY1118+AY1147)</f>
        <v>#REF!</v>
      </c>
      <c r="AZ1196" s="20" t="e">
        <f>#REF!-(#REF!+AZ613+AZ640+AZ695+AZ721+AZ748+AZ777+AZ815+AZ847+AZ886+AZ914+AZ942+AZ971+AZ1000+AZ1032+AZ1061+AZ1089+AZ1118+AZ1147)</f>
        <v>#REF!</v>
      </c>
      <c r="BA1196" s="20" t="e">
        <f>#REF!-(#REF!+BA613+BA640+BA695+BA721+BA748+BA777+BA815+BA847+BA886+BA914+BA942+BA971+BA1000+BA1032+BA1061+BA1089+BA1118+BA1147)</f>
        <v>#REF!</v>
      </c>
      <c r="BB1196" s="20" t="e">
        <f>#REF!-(#REF!+BB613+BB640+BB695+BB721+BB748+BB777+BB815+BB847+BB886+BB914+BB942+BB971+BB1000+BB1032+BB1061+BB1089+BB1118+BB1147)</f>
        <v>#REF!</v>
      </c>
      <c r="BC1196" s="20" t="e">
        <f>#REF!-(#REF!+BC613+BC640+BC695+BC721+BC748+BC777+BC815+BC847+BC886+BC914+BC942+BC971+BC1000+BC1032+BC1061+BC1089+BC1118+BC1147)</f>
        <v>#REF!</v>
      </c>
      <c r="BD1196" s="21" t="e">
        <f t="shared" si="22"/>
        <v>#REF!</v>
      </c>
      <c r="BE1196" s="20" t="e">
        <f>#REF!-(#REF!+BE613+BE640+BE695+BE721+BE748+BE777+BE815+BE847+BE886+BE914+BE942+BE971+BE1000+BE1032+BE1061+BE1089+BE1118+BE1147)</f>
        <v>#REF!</v>
      </c>
      <c r="BF1196" s="20" t="e">
        <f>#REF!-(#REF!+BF613+BF640+BF695+BF721+BF748+BF777+BF815+BF847+BF886+BF914+BF942+BF971+BF1000+BF1032+BF1061+BF1089+BF1118+BF1147)</f>
        <v>#REF!</v>
      </c>
      <c r="BG1196" s="20" t="e">
        <f>#REF!-(#REF!+BG613+BG640+BG695+BG721+BG748+BG777+BG815+BG847+BG886+BG914+BG942+BG971+BG1000+BG1032+BG1061+BG1089+BG1118+BG1147)</f>
        <v>#REF!</v>
      </c>
      <c r="BH1196" s="20" t="e">
        <f>#REF!-(#REF!+BH613+BH640+BH695+BH721+BH748+BH777+BH815+BH847+BH886+BH914+BH942+BH971+BH1000+BH1032+BH1061+BH1089+BH1118+BH1147)</f>
        <v>#REF!</v>
      </c>
      <c r="BI1196" s="20" t="e">
        <f>#REF!-(#REF!+BI613+BI640+BI695+BI721+BI748+BI777+BI815+BI847+BI886+BI914+BI942+BI971+BI1000+BI1032+BI1061+BI1089+BI1118+BI1147)</f>
        <v>#REF!</v>
      </c>
      <c r="BL1196" s="20" t="e">
        <f>#REF!-(#REF!+BL613+BL640+BL695+BL721+BL748+BL777+BL815+BL847+BL886+BL914+BL942+BL971+BL1000+BL1032+BL1061+BL1089+BL1118+BL1147)</f>
        <v>#REF!</v>
      </c>
    </row>
    <row r="1197" spans="5:64">
      <c r="E1197" s="7" t="s">
        <v>756</v>
      </c>
      <c r="F1197" s="15"/>
      <c r="G1197" s="14"/>
      <c r="H1197" s="14"/>
      <c r="I1197" s="14"/>
      <c r="J1197" s="15"/>
      <c r="K1197" s="14"/>
      <c r="L1197" s="15"/>
      <c r="M1197" s="15"/>
      <c r="N1197" s="15"/>
      <c r="O1197" s="15"/>
      <c r="P1197" s="15"/>
      <c r="Q1197" s="14"/>
      <c r="R1197" s="15"/>
      <c r="S1197" s="15"/>
      <c r="T1197" s="15"/>
      <c r="U1197" s="15" t="e">
        <f>#REF!-(#REF!+U614+U641+U696+U722+U749+U778+U796+U816+U848+U887+U915+U943+U972+U1001+U1033+U1062+U1090+U1119+U1148)</f>
        <v>#REF!</v>
      </c>
      <c r="V1197" s="15" t="e">
        <f>#REF!-(#REF!+V614+V641+V696+V722+V749+V778+V796+V816+V848+V887+V915+V943+V972+V1001+V1033+V1062+V1090+V1119+V1148)</f>
        <v>#REF!</v>
      </c>
      <c r="W1197" s="15" t="e">
        <f>#REF!-(#REF!+W614+W641+W696+W722+W749+W778+W796+W816+W848+W887+W915+W943+W972+W1001+W1033+W1062+W1090+W1119+W1148)</f>
        <v>#REF!</v>
      </c>
      <c r="X1197" s="15" t="e">
        <f>#REF!-(#REF!+X614+X641+X696+X722+X749+X778+X796+X816+X848+X887+X915+X943+X972+X1001+X1033+X1062+X1090+X1119+X1148)</f>
        <v>#REF!</v>
      </c>
      <c r="Y1197" s="15" t="e">
        <f>#REF!-(#REF!+Y614+Y641+Y696+Y722+Y749+Y778+Y796+Y816+Y848+Y887+Y915+Y943+Y972+Y1001+Y1033+Y1062+Y1090+Y1119+Y1148)</f>
        <v>#REF!</v>
      </c>
      <c r="Z1197" s="15" t="e">
        <f>#REF!-(#REF!+Z614+Z641+Z696+Z722+Z749+Z778+Z796+Z816+Z848+Z887+Z915+Z943+Z972+Z1001+Z1033+Z1062+Z1090+Z1119+Z1148)</f>
        <v>#REF!</v>
      </c>
      <c r="AA1197" s="15" t="e">
        <f>#REF!-(#REF!+AA614+AA641+AA696+AA722+AA749+AA778+AA796+AA816+AA848+AA887+AA915+AA943+AA972+AA1001+AA1033+AA1062+AA1090+AA1119+AA1148)</f>
        <v>#REF!</v>
      </c>
      <c r="AB1197" s="15" t="e">
        <f>#REF!-(#REF!+AB614+AB641+AB696+AB722+AB749+AB778+AB796+AB816+AB848+AB887+AB915+AB943+AB972+AB1001+AB1033+AB1062+AB1090+AB1119+AB1148)</f>
        <v>#REF!</v>
      </c>
      <c r="AC1197" s="15" t="e">
        <f>#REF!-(#REF!+AC614+AC641+AC696+AC722+AC749+AC778+AC796+AC816+AC848+AC887+AC915+AC943+AC972+AC1001+AC1033+AC1062+AC1090+AC1119+AC1148)</f>
        <v>#REF!</v>
      </c>
      <c r="AD1197" s="16" t="e">
        <f t="shared" si="19"/>
        <v>#REF!</v>
      </c>
      <c r="AE1197" s="16" t="e">
        <f t="shared" si="20"/>
        <v>#REF!</v>
      </c>
      <c r="AF1197" s="11" t="e">
        <f t="shared" si="21"/>
        <v>#REF!</v>
      </c>
      <c r="AG1197" s="15" t="e">
        <f>#REF!-(#REF!+AG614+AG641+AG696+AG722+AG749+AG778+AG816+AG848+AG887+AG915+AG943+AG972+AG1001+AG1033+AG1062+AG1090+AG1119+AG1148)</f>
        <v>#REF!</v>
      </c>
      <c r="AH1197" s="15" t="e">
        <f>#REF!-(#REF!+AH614+AH641+AH696+AH722+AH749+AH778+AH816+AH848+AH887+AH915+AH943+AH972+AH1001+AH1033+AH1062+AH1090+AH1119+AH1148)</f>
        <v>#REF!</v>
      </c>
      <c r="AI1197" s="15" t="e">
        <f>#REF!-(#REF!+AI614+AI641+AI696+AI722+AI749+AI778+AI796+AI816+AI848+AI887+AI915+AI943+AI972+AI1001+AI1033+AI1062+AI1090+AI1119+AI1148)</f>
        <v>#REF!</v>
      </c>
      <c r="AJ1197" s="15" t="e">
        <f>#REF!-(#REF!+AJ614+AJ641+AJ696+AJ722+AJ749+AJ778+AJ796+AJ816+AJ848+AJ887+AJ915+AJ943+AJ972+AJ1001+AJ1033+AJ1062+AJ1090+AJ1119+AJ1148)</f>
        <v>#REF!</v>
      </c>
      <c r="AK1197" s="15" t="e">
        <f>#REF!-(#REF!+AK614+AK641+AK696+AK722+AK749+AK778+AK796+AK816+AK848+AK887+AK915+AK943+AK972+AK1001+AK1033+AK1062+AK1090+AK1119+AK1148)</f>
        <v>#REF!</v>
      </c>
      <c r="AL1197" s="15" t="e">
        <f>#REF!-(#REF!+AL614+AL641+AL696+AL722+AL749+AL778+AL796+AL816+AL848+AL887+AL915+AL943+AL972+AL1001+AL1033+AL1062+AL1090+AL1119+AL1148)</f>
        <v>#REF!</v>
      </c>
      <c r="AM1197" s="20" t="e">
        <f>#REF!-(#REF!+AM614+AM641+AM696+AM722+AM749+AM778+AM796+AM816+AM848+AM887+AM915+AM943+AM972+AM1001+AM1033+AM1062+AM1090+AM1119+AM1148)</f>
        <v>#REF!</v>
      </c>
      <c r="AN1197" s="20" t="e">
        <f>#REF!-(#REF!+AN614+AN641+AN696+AN722+AN749+AN778+AN796+AN816+AN848+AN887+AN915+AN943+AN972+AN1001+AN1033+AN1062+AN1090+AN1119+AN1148)</f>
        <v>#REF!</v>
      </c>
      <c r="AO1197" s="20" t="e">
        <f>#REF!-(#REF!+AO614+AO641+AO696+AO722+AO749+AO778+AO796+AO816+AO848+AO887+AO915+AO943+AO972+AO1001+AO1033+AO1062+AO1090+AO1119+AO1148)</f>
        <v>#REF!</v>
      </c>
      <c r="AP1197" s="20" t="e">
        <f>#REF!-(#REF!+AP614+AP641+AP696+AP722+AP749+AP778+AP796+AP816+AP848+AP887+AP915+AP943+AP972+AP1001+AP1033+AP1062+AP1090+AP1119+AP1148)</f>
        <v>#REF!</v>
      </c>
      <c r="AQ1197" s="20" t="e">
        <f>#REF!-(#REF!+AQ614+AQ641+AQ696+AQ722+AQ749+AQ778+AQ796+AQ816+AQ848+AQ887+AQ915+AQ943+AQ972+AQ1001+AQ1033+AQ1062+AQ1090+AQ1119+AQ1148)</f>
        <v>#REF!</v>
      </c>
      <c r="AR1197" s="20" t="e">
        <f>#REF!-(#REF!+AR614+AR641+AR696+AR722+AR749+AR778+AR796+AR816+AR848+AR887+AR915+AR943+AR972+AR1001+AR1033+AR1062+AR1090+AR1119+AR1148)</f>
        <v>#REF!</v>
      </c>
      <c r="AS1197" s="20" t="e">
        <f>#REF!-(#REF!+AS614+AS641+AS696+AS722+AS749+AS778+AS796+AS816+AS848+AS887+AS915+AS943+AS972+AS1001+AS1033+AS1062+AS1090+AS1119+AS1148)</f>
        <v>#REF!</v>
      </c>
      <c r="AT1197" s="20" t="e">
        <f>#REF!-(#REF!+AT614+AT641+AT696+AT722+AT749+AT778+AT796+AT816+AT848+AT887+AT915+AT943+AT972+AT1001+AT1033+AT1062+AT1090+AT1119+AT1148)</f>
        <v>#REF!</v>
      </c>
      <c r="AU1197" s="21" t="e">
        <f>#REF!-(#REF!+AU614+AU641+AU696+AU722+AU749+AU778+AU796+AU816+AU848+AU887+AU915+AU943+AU972+AU1001+AU1033+AU1062+AU1090+AU1119+AU1148)-0.1</f>
        <v>#REF!</v>
      </c>
      <c r="AV1197" s="20" t="e">
        <f>#REF!-(#REF!+AV614+AV641+AV696+AV722+AV749+AV778+AV796+AV816+AV848+AV887+AV915+AV943+AV972+AV1001+AV1033+AV1062+AV1090+AV1119+AV1148)</f>
        <v>#REF!</v>
      </c>
      <c r="AW1197" s="20" t="e">
        <f>#REF!-(#REF!+AW614+AW641+AW696+AW722+AW749+AW778+AW796+AW816+AW848+AW887+AW915+AW943+AW972+AW1001+AW1033+AW1062+AW1090+AW1119+AW1148)</f>
        <v>#REF!</v>
      </c>
      <c r="AX1197" s="20" t="e">
        <f>#REF!-(#REF!+AX614+AX641+AX696+AX722+AX749+AX778+AX796+AX816+AX848+AX887+AX915+AX943+AX972+AX1001+AX1033+AX1062+AX1090+AX1119+AX1148)</f>
        <v>#REF!</v>
      </c>
      <c r="AY1197" s="20" t="e">
        <f>#REF!-(#REF!+AY614+AY641+AY696+AY722+AY749+AY778+AY796+AY816+AY848+AY887+AY915+AY943+AY972+AY1001+AY1033+AY1062+AY1090+AY1119+AY1148)</f>
        <v>#REF!</v>
      </c>
      <c r="AZ1197" s="20" t="e">
        <f>#REF!-(#REF!+AZ614+AZ641+AZ696+AZ722+AZ749+AZ778+AZ796+AZ816+AZ848+AZ887+AZ915+AZ943+AZ972+AZ1001+AZ1033+AZ1062+AZ1090+AZ1119+AZ1148)</f>
        <v>#REF!</v>
      </c>
      <c r="BA1197" s="20" t="e">
        <f>#REF!-(#REF!+BA614+BA641+BA696+BA722+BA749+BA778+BA796+BA816+BA848+BA887+BA915+BA943+BA972+BA1001+BA1033+BA1062+BA1090+BA1119+BA1148)</f>
        <v>#REF!</v>
      </c>
      <c r="BB1197" s="20" t="e">
        <f>#REF!-(#REF!+BB614+BB641+BB696+BB722+BB749+BB778+BB796+BB816+BB848+BB887+BB915+BB943+BB972+BB1001+BB1033+BB1062+BB1090+BB1119+BB1148)</f>
        <v>#REF!</v>
      </c>
      <c r="BC1197" s="20" t="e">
        <f>#REF!-(#REF!+BC614+BC641+BC696+BC722+BC749+BC778+BC796+BC816+BC848+BC887+BC915+BC943+BC972+BC1001+BC1033+BC1062+BC1090+BC1119+BC1148)</f>
        <v>#REF!</v>
      </c>
      <c r="BD1197" s="21" t="e">
        <f t="shared" si="22"/>
        <v>#REF!</v>
      </c>
      <c r="BE1197" s="20" t="e">
        <f>#REF!-(#REF!+BE614+BE641+BE696+BE722+BE749+BE778+BE796+BE816+BE848+BE887+BE915+BE943+BE972+BE1001+BE1033+BE1062+BE1090+BE1119+BE1148)</f>
        <v>#REF!</v>
      </c>
      <c r="BF1197" s="20" t="e">
        <f>#REF!-(#REF!+BF614+BF641+BF696+BF722+BF749+BF778+BF796+BF816+BF848+BF887+BF915+BF943+BF972+BF1001+BF1033+BF1062+BF1090+BF1119+BF1148)</f>
        <v>#REF!</v>
      </c>
      <c r="BG1197" s="20" t="e">
        <f>#REF!-(#REF!+BG614+BG641+BG696+BG722+BG749+BG778+BG796+BG816+BG848+BG887+BG915+BG943+BG972+BG1001+BG1033+BG1062+BG1090+BG1119+BG1148)</f>
        <v>#REF!</v>
      </c>
      <c r="BH1197" s="20" t="e">
        <f>#REF!-(#REF!+BH614+BH641+BH696+BH722+BH749+BH778+BH796+BH816+BH848+BH887+BH915+BH943+BH972+BH1001+BH1033+BH1062+BH1090+BH1119+BH1148)</f>
        <v>#REF!</v>
      </c>
      <c r="BI1197" s="20" t="e">
        <f>#REF!-(#REF!+BI614+BI641+BI696+BI722+BI749+BI778+BI796+BI816+BI848+BI887+BI915+BI943+BI972+BI1001+BI1033+BI1062+BI1090+BI1119+BI1148)</f>
        <v>#REF!</v>
      </c>
      <c r="BL1197" s="20" t="e">
        <f>#REF!-(#REF!+BL614+BL641+BL696+BL722+BL749+BL778+BL796+BL816+BL848+BL887+BL915+BL943+BL972+BL1001+BL1033+BL1062+BL1090+BL1119+BL1148)</f>
        <v>#REF!</v>
      </c>
    </row>
    <row r="1198" spans="5:64">
      <c r="E1198" s="7" t="s">
        <v>757</v>
      </c>
      <c r="F1198" s="15"/>
      <c r="G1198" s="14"/>
      <c r="H1198" s="14"/>
      <c r="I1198" s="14"/>
      <c r="J1198" s="15"/>
      <c r="K1198" s="14"/>
      <c r="L1198" s="15"/>
      <c r="M1198" s="15"/>
      <c r="N1198" s="15"/>
      <c r="O1198" s="15"/>
      <c r="P1198" s="15"/>
      <c r="Q1198" s="14"/>
      <c r="R1198" s="15"/>
      <c r="S1198" s="15"/>
      <c r="T1198" s="15"/>
      <c r="U1198" s="15" t="e">
        <f>#REF!-U659-U671</f>
        <v>#REF!</v>
      </c>
      <c r="V1198" s="15" t="e">
        <f>#REF!-V659-V671</f>
        <v>#REF!</v>
      </c>
      <c r="W1198" s="15" t="e">
        <f>#REF!-W659-W671</f>
        <v>#REF!</v>
      </c>
      <c r="X1198" s="15" t="e">
        <f>#REF!-X659-X671</f>
        <v>#REF!</v>
      </c>
      <c r="Y1198" s="15" t="e">
        <f>#REF!-Y659-Y671</f>
        <v>#REF!</v>
      </c>
      <c r="Z1198" s="15" t="e">
        <f>#REF!-Z659-Z671</f>
        <v>#REF!</v>
      </c>
      <c r="AA1198" s="15" t="e">
        <f>#REF!-AA659-AA671</f>
        <v>#REF!</v>
      </c>
      <c r="AB1198" s="15" t="e">
        <f>#REF!-AB659-AB671</f>
        <v>#REF!</v>
      </c>
      <c r="AC1198" s="15" t="e">
        <f>#REF!-AC659-AC671</f>
        <v>#REF!</v>
      </c>
      <c r="AD1198" s="16" t="e">
        <f t="shared" si="19"/>
        <v>#REF!</v>
      </c>
      <c r="AE1198" s="16" t="e">
        <f t="shared" si="20"/>
        <v>#REF!</v>
      </c>
      <c r="AF1198" s="11" t="e">
        <f t="shared" si="21"/>
        <v>#REF!</v>
      </c>
      <c r="AG1198" s="15" t="e">
        <f>#REF!-AG659-AG671</f>
        <v>#REF!</v>
      </c>
      <c r="AH1198" s="15" t="e">
        <f>#REF!-AH659-AH671</f>
        <v>#REF!</v>
      </c>
      <c r="AI1198" s="15" t="e">
        <f>#REF!-AI659-AI671</f>
        <v>#REF!</v>
      </c>
      <c r="AJ1198" s="15" t="e">
        <f>#REF!-AJ659-AJ671</f>
        <v>#REF!</v>
      </c>
      <c r="AK1198" s="15" t="e">
        <f>#REF!-AK659-AK671</f>
        <v>#REF!</v>
      </c>
      <c r="AL1198" s="15" t="e">
        <f>#REF!-AL659-AL671</f>
        <v>#REF!</v>
      </c>
      <c r="AM1198" s="20" t="e">
        <f>#REF!-AM659-AM671</f>
        <v>#REF!</v>
      </c>
      <c r="AN1198" s="20" t="e">
        <f>#REF!-AN659-AN671</f>
        <v>#REF!</v>
      </c>
      <c r="AO1198" s="20" t="e">
        <f>#REF!-AO659-AO671</f>
        <v>#REF!</v>
      </c>
      <c r="AP1198" s="20" t="e">
        <f>#REF!-AP659-AP671</f>
        <v>#REF!</v>
      </c>
      <c r="AQ1198" s="20" t="e">
        <f>#REF!-AQ659-AQ671</f>
        <v>#REF!</v>
      </c>
      <c r="AR1198" s="20" t="e">
        <f>#REF!-AR659-AR671</f>
        <v>#REF!</v>
      </c>
      <c r="AS1198" s="20" t="e">
        <f>#REF!-AS659-AS671</f>
        <v>#REF!</v>
      </c>
      <c r="AT1198" s="20" t="e">
        <f>#REF!-AT659-AT671</f>
        <v>#REF!</v>
      </c>
      <c r="AU1198" s="21" t="e">
        <f>#REF!-AU659-AU671</f>
        <v>#REF!</v>
      </c>
      <c r="AV1198" s="20" t="e">
        <f>#REF!-AV659-AV671</f>
        <v>#REF!</v>
      </c>
      <c r="AW1198" s="20" t="e">
        <f>#REF!-AW659-AW671</f>
        <v>#REF!</v>
      </c>
      <c r="AX1198" s="20" t="e">
        <f>#REF!-AX659-AX671</f>
        <v>#REF!</v>
      </c>
      <c r="AY1198" s="20" t="e">
        <f>#REF!-AY659-AY671</f>
        <v>#REF!</v>
      </c>
      <c r="AZ1198" s="20" t="e">
        <f>#REF!-AZ659-AZ671</f>
        <v>#REF!</v>
      </c>
      <c r="BA1198" s="20" t="e">
        <f>#REF!-BA659-BA671</f>
        <v>#REF!</v>
      </c>
      <c r="BB1198" s="20" t="e">
        <f>#REF!-BB659-BB671</f>
        <v>#REF!</v>
      </c>
      <c r="BC1198" s="20" t="e">
        <f>#REF!-BC659-BC671</f>
        <v>#REF!</v>
      </c>
      <c r="BD1198" s="21" t="e">
        <f t="shared" si="22"/>
        <v>#REF!</v>
      </c>
      <c r="BE1198" s="20" t="e">
        <f>#REF!-BE659-BE671</f>
        <v>#REF!</v>
      </c>
      <c r="BF1198" s="20" t="e">
        <f>#REF!-BF659-BF671</f>
        <v>#REF!</v>
      </c>
      <c r="BG1198" s="20" t="e">
        <f>#REF!-BG659-BG671</f>
        <v>#REF!</v>
      </c>
      <c r="BH1198" s="20" t="e">
        <f>#REF!-BH659-BH671</f>
        <v>#REF!</v>
      </c>
      <c r="BI1198" s="20" t="e">
        <f>#REF!-BI659-BI671</f>
        <v>#REF!</v>
      </c>
      <c r="BL1198" s="20" t="e">
        <f>#REF!-BL659-BL671</f>
        <v>#REF!</v>
      </c>
    </row>
    <row r="1199" spans="5:64">
      <c r="E1199" s="7" t="s">
        <v>758</v>
      </c>
      <c r="F1199" s="15"/>
      <c r="G1199" s="14"/>
      <c r="H1199" s="14"/>
      <c r="I1199" s="14"/>
      <c r="J1199" s="15"/>
      <c r="K1199" s="14"/>
      <c r="L1199" s="15"/>
      <c r="M1199" s="15"/>
      <c r="N1199" s="15"/>
      <c r="O1199" s="15"/>
      <c r="P1199" s="15"/>
      <c r="Q1199" s="14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6">
        <f t="shared" si="19"/>
        <v>0</v>
      </c>
      <c r="AE1199" s="16">
        <f t="shared" si="20"/>
        <v>0</v>
      </c>
      <c r="AF1199" s="11">
        <f t="shared" si="21"/>
        <v>0</v>
      </c>
      <c r="AG1199" s="15"/>
      <c r="AH1199" s="15"/>
      <c r="AI1199" s="15"/>
      <c r="AJ1199" s="15"/>
      <c r="AK1199" s="15"/>
      <c r="AL1199" s="15"/>
      <c r="AM1199" s="20"/>
      <c r="AN1199" s="20"/>
      <c r="AO1199" s="20"/>
      <c r="AP1199" s="20"/>
      <c r="AQ1199" s="20"/>
      <c r="AR1199" s="20"/>
      <c r="AS1199" s="20"/>
      <c r="AT1199" s="20"/>
      <c r="AU1199" s="21">
        <f>AX1199+BA1199</f>
        <v>0</v>
      </c>
      <c r="AV1199" s="20"/>
      <c r="AW1199" s="20"/>
      <c r="AX1199" s="20"/>
      <c r="AY1199" s="20"/>
      <c r="AZ1199" s="20"/>
      <c r="BA1199" s="20"/>
      <c r="BB1199" s="20"/>
      <c r="BC1199" s="20"/>
      <c r="BD1199" s="21">
        <f t="shared" si="22"/>
        <v>0</v>
      </c>
      <c r="BE1199" s="20"/>
      <c r="BF1199" s="20"/>
      <c r="BG1199" s="20"/>
      <c r="BH1199" s="20"/>
      <c r="BI1199" s="20"/>
      <c r="BL1199" s="20"/>
    </row>
    <row r="1200" spans="5:64">
      <c r="E1200" s="7" t="s">
        <v>759</v>
      </c>
      <c r="F1200" s="15"/>
      <c r="G1200" s="14"/>
      <c r="H1200" s="14"/>
      <c r="I1200" s="14"/>
      <c r="J1200" s="15"/>
      <c r="K1200" s="14"/>
      <c r="L1200" s="15"/>
      <c r="M1200" s="15"/>
      <c r="N1200" s="15"/>
      <c r="O1200" s="15"/>
      <c r="P1200" s="15"/>
      <c r="Q1200" s="14"/>
      <c r="R1200" s="15"/>
      <c r="S1200" s="15"/>
      <c r="T1200" s="15"/>
      <c r="U1200" s="15" t="e">
        <f>#REF!-(U589+U616+U643+U698+U724+U751+U780+U686+U818+U850+U889+U917+U945+U974+U1003+U1035+U1064+U1092+U1121+U1150)</f>
        <v>#REF!</v>
      </c>
      <c r="V1200" s="15" t="e">
        <f>#REF!-(V589+V616+V643+V698+V724+V751+V780+V686+V818+V850+V889+V917+V945+V974+V1003+V1035+V1064+V1092+V1121+V1150)</f>
        <v>#REF!</v>
      </c>
      <c r="W1200" s="15" t="e">
        <f>#REF!-(W589+W616+W643+W698+W724+W751+W780+W686+W818+W850+W889+W917+W945+W974+W1003+W1035+W1064+W1092+W1121+W1150)</f>
        <v>#REF!</v>
      </c>
      <c r="X1200" s="15" t="e">
        <f>#REF!-(X589+X616+X643+X698+X724+X751+X780+X686+X818+X850+X889+X917+X945+X974+X1003+X1035+X1064+X1092+X1121+X1150)</f>
        <v>#REF!</v>
      </c>
      <c r="Y1200" s="15" t="e">
        <f>#REF!-(Y589+Y616+Y643+Y698+Y724+Y751+Y780+Y686+Y818+Y850+Y889+Y917+Y945+Y974+Y1003+Y1035+Y1064+Y1092+Y1121+Y1150)</f>
        <v>#REF!</v>
      </c>
      <c r="Z1200" s="15" t="e">
        <f>#REF!-(Z589+Z616+Z643+Z698+Z724+Z751+Z780+Z686+Z818+Z850+Z889+Z917+Z945+Z974+Z1003+Z1035+Z1064+Z1092+Z1121+Z1150)</f>
        <v>#REF!</v>
      </c>
      <c r="AA1200" s="15" t="e">
        <f>#REF!-(AA589+AA616+AA643+AA698+AA724+AA751+AA780+AA686+AA818+AA850+AA889+AA917+AA945+AA974+AA1003+AA1035+AA1064+AA1092+AA1121+AA1150)</f>
        <v>#REF!</v>
      </c>
      <c r="AB1200" s="15" t="e">
        <f>#REF!-(AB589+AB616+AB643+AB698+AB724+AB751+AB780+AB686+AB818+AB850+AB889+AB917+AB945+AB974+AB1003+AB1035+AB1064+AB1092+AB1121+AB1150)</f>
        <v>#REF!</v>
      </c>
      <c r="AC1200" s="15" t="e">
        <f>#REF!-(AC589+AC616+AC643+AC698+AC724+AC751+AC780+AC686+AC818+AC850+AC889+AC917+AC945+AC974+AC1003+AC1035+AC1064+AC1092+AC1121+AC1150)</f>
        <v>#REF!</v>
      </c>
      <c r="AD1200" s="16" t="e">
        <f t="shared" si="19"/>
        <v>#REF!</v>
      </c>
      <c r="AE1200" s="16" t="e">
        <f t="shared" si="20"/>
        <v>#REF!</v>
      </c>
      <c r="AF1200" s="11" t="e">
        <f t="shared" si="21"/>
        <v>#REF!</v>
      </c>
      <c r="AG1200" s="15" t="e">
        <f>#REF!-(AG589+AG616+AG643+AG698+AG724+AG751+AG780+AG686+AG818+AG850+AG889+AG917+AG945+AG974+AG1003+AG1035+AG1064+AG1092+AG1121+AG1150)</f>
        <v>#REF!</v>
      </c>
      <c r="AH1200" s="15" t="e">
        <f>#REF!-(AH589+AH616+AH643+AH698+AH724+AH751+AH780+AH686+AH818+AH850+AH889+AH917+AH945+AH974+AH1003+AH1035+AH1064+AH1092+AH1121+AH1150)</f>
        <v>#REF!</v>
      </c>
      <c r="AI1200" s="15" t="e">
        <f>#REF!-(AI589+AI616+AI643+AI698+AI724+AI751+AI780+AI686+AI818+AI850+AI889+AI917+AI945+AI974+AI1003+AI1035+AI1064+AI1092+AI1121+AI1150)</f>
        <v>#REF!</v>
      </c>
      <c r="AJ1200" s="15" t="e">
        <f>#REF!-(AJ589+AJ616+AJ643+AJ698+AJ724+AJ751+AJ780+AJ686+AJ818+AJ850+AJ889+AJ917+AJ945+AJ974+AJ1003+AJ1035+AJ1064+AJ1092+AJ1121+AJ1150)</f>
        <v>#REF!</v>
      </c>
      <c r="AK1200" s="15" t="e">
        <f>#REF!-(AK589+AK616+AK643+AK698+AK724+AK751+AK780+AK686+AK818+AK850+AK889+AK917+AK945+AK974+AK1003+AK1035+AK1064+AK1092+AK1121+AK1150)</f>
        <v>#REF!</v>
      </c>
      <c r="AL1200" s="15" t="e">
        <f>#REF!-(AL589+AL616+AL643+AL698+AL724+AL751+AL780+AL686+AL818+AL850+AL889+AL917+AL945+AL974+AL1003+AL1035+AL1064+AL1092+AL1121+AL1150)</f>
        <v>#REF!</v>
      </c>
      <c r="AM1200" s="20" t="e">
        <f>#REF!-(AM589+AM616+AM643+AM698+AM724+AM751+AM780+AM686+AM818+AM850+AM889+AM917+AM945+AM974+AM1003+AM1035+AM1064+AM1092+AM1121+AM1150)</f>
        <v>#REF!</v>
      </c>
      <c r="AN1200" s="20" t="e">
        <f>#REF!-(AN589+AN616+AN643+AN698+AN724+AN751+AN780+AN686+AN818+AN850+AN889+AN917+AN945+AN974+AN1003+AN1035+AN1064+AN1092+AN1121+AN1150)</f>
        <v>#REF!</v>
      </c>
      <c r="AO1200" s="20" t="e">
        <f>#REF!-(AO589+AO616+AO643+AO698+AO724+AO751+AO780+AO686+AO818+AO850+AO889+AO917+AO945+AO974+AO1003+AO1035+AO1064+AO1092+AO1121+AO1150)</f>
        <v>#REF!</v>
      </c>
      <c r="AP1200" s="20" t="e">
        <f>#REF!-(AP589+AP616+AP643+AP698+AP724+AP751+AP780+AP686+AP818+AP850+AP889+AP917+AP945+AP974+AP1003+AP1035+AP1064+AP1092+AP1121+AP1150)</f>
        <v>#REF!</v>
      </c>
      <c r="AQ1200" s="20" t="e">
        <f>#REF!-(AQ589+AQ616+AQ643+AQ698+AQ724+AQ751+AQ780+AQ686+AQ818+AQ850+AQ889+AQ917+AQ945+AQ974+AQ1003+AQ1035+AQ1064+AQ1092+AQ1121+AQ1150)</f>
        <v>#REF!</v>
      </c>
      <c r="AR1200" s="20" t="e">
        <f>#REF!-(AR589+AR616+AR643+AR698+AR724+AR751+AR780+AR686+AR818+AR850+AR889+AR917+AR945+AR974+AR1003+AR1035+AR1064+AR1092+AR1121+AR1150)</f>
        <v>#REF!</v>
      </c>
      <c r="AS1200" s="20" t="e">
        <f>#REF!-(AS589+AS616+AS643+AS698+AS724+AS751+AS780+AS686+AS818+AS850+AS889+AS917+AS945+AS974+AS1003+AS1035+AS1064+AS1092+AS1121+AS1150)</f>
        <v>#REF!</v>
      </c>
      <c r="AT1200" s="20" t="e">
        <f>#REF!-(AT589+AT616+AT643+AT698+AT724+AT751+AT780+AT686+AT818+AT850+AT889+AT917+AT945+AT974+AT1003+AT1035+AT1064+AT1092+AT1121+AT1150)</f>
        <v>#REF!</v>
      </c>
      <c r="AU1200" s="21" t="e">
        <f>#REF!-(AU589+AU616+AU643+AU698+AU724+AU751+AU780+AU686+AU818+AU850+AU889+AU917+AU945+AU974+AU1003+AU1035+AU1064+AU1092+AU1121+AU1150)</f>
        <v>#REF!</v>
      </c>
      <c r="AV1200" s="20" t="e">
        <f>#REF!-(AV589+AV616+AV643+AV698+AV724+AV751+AV780+AV686+AV818+AV850+AV889+AV917+AV945+AV974+AV1003+AV1035+AV1064+AV1092+AV1121+AV1150)</f>
        <v>#REF!</v>
      </c>
      <c r="AW1200" s="20" t="e">
        <f>#REF!-(AW589+AW616+AW643+AW698+AW724+AW751+AW780+AW686+AW818+AW850+AW889+AW917+AW945+AW974+AW1003+AW1035+AW1064+AW1092+AW1121+AW1150)</f>
        <v>#REF!</v>
      </c>
      <c r="AX1200" s="20" t="e">
        <f>#REF!-(AX589+AX616+AX643+AX698+AX724+AX751+AX780+AX686+AX818+AX850+AX889+AX917+AX945+AX974+AX1003+AX1035+AX1064+AX1092+AX1121+AX1150)</f>
        <v>#REF!</v>
      </c>
      <c r="AY1200" s="20" t="e">
        <f>#REF!-(AY589+AY616+AY643+AY698+AY724+AY751+AY780+AY686+AY818+AY850+AY889+AY917+AY945+AY974+AY1003+AY1035+AY1064+AY1092+AY1121+AY1150)</f>
        <v>#REF!</v>
      </c>
      <c r="AZ1200" s="20" t="e">
        <f>#REF!-(AZ589+AZ616+AZ643+AZ698+AZ724+AZ751+AZ780+AZ686+AZ818+AZ850+AZ889+AZ917+AZ945+AZ974+AZ1003+AZ1035+AZ1064+AZ1092+AZ1121+AZ1150)</f>
        <v>#REF!</v>
      </c>
      <c r="BA1200" s="20" t="e">
        <f>#REF!-(BA589+BA616+BA643+BA698+BA724+BA751+BA780+BA686+BA818+BA850+BA889+BA917+BA945+BA974+BA1003+BA1035+BA1064+BA1092+BA1121+BA1150)</f>
        <v>#REF!</v>
      </c>
      <c r="BB1200" s="20" t="e">
        <f>#REF!-(BB589+BB616+BB643+BB698+BB724+BB751+BB780+BB686+BB818+BB850+BB889+BB917+BB945+BB974+BB1003+BB1035+BB1064+BB1092+BB1121+BB1150)</f>
        <v>#REF!</v>
      </c>
      <c r="BC1200" s="20" t="e">
        <f>#REF!-(BC589+BC616+BC643+BC698+BC724+BC751+BC780+BC686+BC818+BC850+BC889+BC917+BC945+BC974+BC1003+BC1035+BC1064+BC1092+BC1121+BC1150)</f>
        <v>#REF!</v>
      </c>
      <c r="BD1200" s="21" t="e">
        <f t="shared" si="22"/>
        <v>#REF!</v>
      </c>
      <c r="BE1200" s="20" t="e">
        <f>#REF!-(BE589+BE616+BE643+BE698+BE724+BE751+BE780+BE686+BE818+BE850+BE889+BE917+BE945+BE974+BE1003+BE1035+BE1064+BE1092+BE1121+BE1150)</f>
        <v>#REF!</v>
      </c>
      <c r="BF1200" s="20" t="e">
        <f>#REF!-(BF589+BF616+BF643+BF698+BF724+BF751+BF780+BF686+BF818+BF850+BF889+BF917+BF945+BF974+BF1003+BF1035+BF1064+BF1092+BF1121+BF1150)</f>
        <v>#REF!</v>
      </c>
      <c r="BG1200" s="20" t="e">
        <f>#REF!-(BG589+BG616+BG643+BG698+BG724+BG751+BG780+BG686+BG818+BG850+BG889+BG917+BG945+BG974+BG1003+BG1035+BG1064+BG1092+BG1121+BG1150)</f>
        <v>#REF!</v>
      </c>
      <c r="BH1200" s="20" t="e">
        <f>#REF!-(BH589+BH616+BH643+BH698+BH724+BH751+BH780+BH686+BH818+BH850+BH889+BH917+BH945+BH974+BH1003+BH1035+BH1064+BH1092+BH1121+BH1150)</f>
        <v>#REF!</v>
      </c>
      <c r="BI1200" s="20" t="e">
        <f>#REF!-(BI589+BI616+BI643+BI698+BI724+BI751+BI780+BI686+BI818+BI850+BI889+BI917+BI945+BI974+BI1003+BI1035+BI1064+BI1092+BI1121+BI1150)</f>
        <v>#REF!</v>
      </c>
      <c r="BL1200" s="20" t="e">
        <f>#REF!-(BL589+BL616+BL643+BL698+BL724+BL751+BL780+BL686+BL818+BL850+BL889+BL917+BL945+BL974+BL1003+BL1035+BL1064+BL1092+BL1121+BL1150)</f>
        <v>#REF!</v>
      </c>
    </row>
    <row r="1201" spans="5:64">
      <c r="E1201" s="7" t="s">
        <v>760</v>
      </c>
      <c r="F1201" s="15"/>
      <c r="G1201" s="14"/>
      <c r="H1201" s="14"/>
      <c r="I1201" s="14"/>
      <c r="J1201" s="15"/>
      <c r="K1201" s="14"/>
      <c r="L1201" s="15"/>
      <c r="M1201" s="15"/>
      <c r="N1201" s="15"/>
      <c r="O1201" s="15"/>
      <c r="P1201" s="15"/>
      <c r="Q1201" s="14"/>
      <c r="R1201" s="15"/>
      <c r="S1201" s="15"/>
      <c r="T1201" s="15"/>
      <c r="U1201" s="15" t="e">
        <f>#REF!-(+U644+U660+U672+U752+U781+U819+U851+U890+U918+U946+U975+U1004+U1036+U1065+U1093+U1122+U1151)</f>
        <v>#REF!</v>
      </c>
      <c r="V1201" s="15" t="e">
        <f>#REF!-(+V644+V660+V672+V752+V781+V819+V851+V890+V918+V946+V975+V1004+V1036+V1065+V1093+V1122+V1151)</f>
        <v>#REF!</v>
      </c>
      <c r="W1201" s="15" t="e">
        <f>#REF!-(+W644+W660+W672+W752+W781+W819+W851+W890+W918+W946+W975+W1004+W1036+W1065+W1093+W1122+W1151)</f>
        <v>#REF!</v>
      </c>
      <c r="X1201" s="15" t="e">
        <f>#REF!-(+X644+X660+X672+X752+X781+X819+X851+X890+X918+X946+X975+X1004+X1036+X1065+X1093+X1122+X1151)</f>
        <v>#REF!</v>
      </c>
      <c r="Y1201" s="15" t="e">
        <f>#REF!-(+Y644+Y660+Y672+Y752+Y781+Y819+Y851+Y890+Y918+Y946+Y975+Y1004+Y1036+Y1065+Y1093+Y1122+Y1151)</f>
        <v>#REF!</v>
      </c>
      <c r="Z1201" s="15" t="e">
        <f>#REF!-(+Z644+Z660+Z672+Z752+Z781+Z819+Z851+Z890+Z918+Z946+Z975+Z1004+Z1036+Z1065+Z1093+Z1122+Z1151)</f>
        <v>#REF!</v>
      </c>
      <c r="AA1201" s="15" t="e">
        <f>#REF!-(+AA644+AA660+AA672+AA752+AA781+AA819+AA851+AA890+AA918+AA946+AA975+AA1004+AA1036+AA1065+AA1093+AA1122+AA1151)</f>
        <v>#REF!</v>
      </c>
      <c r="AB1201" s="15" t="e">
        <f>#REF!-(+AB644+AB660+AB672+AB752+AB781+AB819+AB851+AB890+AB918+AB946+AB975+AB1004+AB1036+AB1065+AB1093+AB1122+AB1151)</f>
        <v>#REF!</v>
      </c>
      <c r="AC1201" s="15" t="e">
        <f>#REF!-(+AC644+AC660+AC672+AC752+AC781+AC819+AC851+AC890+AC918+AC946+AC975+AC1004+AC1036+AC1065+AC1093+AC1122+AC1151)</f>
        <v>#REF!</v>
      </c>
      <c r="AD1201" s="16" t="e">
        <f t="shared" si="19"/>
        <v>#REF!</v>
      </c>
      <c r="AE1201" s="16" t="e">
        <f t="shared" si="20"/>
        <v>#REF!</v>
      </c>
      <c r="AF1201" s="11" t="e">
        <f t="shared" si="21"/>
        <v>#REF!</v>
      </c>
      <c r="AG1201" s="15" t="e">
        <f>#REF!-(+AG660+AG672+AG752+AG781+AG819+AG851+AG890+AG918+AG946+AG975+AG1036+AG1065+AG1093+AG1122+AG1151)</f>
        <v>#REF!</v>
      </c>
      <c r="AH1201" s="15" t="e">
        <f>#REF!-(+AH660+AH672+AH752+AH781+AH819+AH851+AH890+AH918+AH946+AH975+AH1036+AH1065+AH1093+AH1122+AH1151)</f>
        <v>#REF!</v>
      </c>
      <c r="AI1201" s="15" t="e">
        <f>#REF!-(+AI644+AI660+AI672+AI752+AI781+AI819+AI851+AI890+AI918+AI946+AI975+AI1004+AI1036+AI1065+AI1093+AI1122+AI1151)</f>
        <v>#REF!</v>
      </c>
      <c r="AJ1201" s="15" t="e">
        <f>#REF!-(+AJ644+AJ660+AJ672+AJ752+AJ781+AJ819+AJ851+AJ890+AJ918+AJ946+AJ975+AJ1004+AJ1036+AJ1065+AJ1093+AJ1122+AJ1151)</f>
        <v>#REF!</v>
      </c>
      <c r="AK1201" s="15" t="e">
        <f>#REF!-(+AK644+AK660+AK672+AK752+AK781+AK819+AK851+AK890+AK918+AK946+AK975+AK1004+AK1036+AK1065+AK1093+AK1122+AK1151)</f>
        <v>#REF!</v>
      </c>
      <c r="AL1201" s="15" t="e">
        <f>#REF!-(+AL644+AL660+AL672+AL752+AL781+AL819+AL851+AL890+AL918+AL946+AL975+AL1004+AL1036+AL1065+AL1093+AL1122+AL1151)</f>
        <v>#REF!</v>
      </c>
      <c r="AM1201" s="20" t="e">
        <f>#REF!-(+AM644+AM660+AM672+AM752+AM781+AM819+AM851+AM890+AM918+AM946+AM975+AM1004+AM1036+AM1065+AM1093+AM1122+AM1151)</f>
        <v>#REF!</v>
      </c>
      <c r="AN1201" s="20" t="e">
        <f>#REF!-(+AN644+AN660+AN672+AN752+AN781+AN819+AN851+AN890+AN918+AN946+AN975+AN1004+AN1036+AN1065+AN1093+AN1122+AN1151)</f>
        <v>#REF!</v>
      </c>
      <c r="AO1201" s="20" t="e">
        <f>#REF!-(+AO644+AO660+AO672+AO752+AO781+AO819+AO851+AO890+AO918+AO946+AO975+AO1004+AO1036+AO1065+AO1093+AO1122+AO1151)</f>
        <v>#REF!</v>
      </c>
      <c r="AP1201" s="20" t="e">
        <f>#REF!-(+AP644+AP660+AP672+AP752+AP781+AP819+AP851+AP890+AP918+AP946+AP975+AP1004+AP1036+AP1065+AP1093+AP1122+AP1151)</f>
        <v>#REF!</v>
      </c>
      <c r="AQ1201" s="20" t="e">
        <f>#REF!-(+AQ644+AQ660+AQ672+AQ752+AQ781+AQ819+AQ851+AQ890+AQ918+AQ946+AQ975+AQ1004+AQ1036+AQ1065+AQ1093+AQ1122+AQ1151)</f>
        <v>#REF!</v>
      </c>
      <c r="AR1201" s="20" t="e">
        <f>#REF!-(+AR644+AR660+AR672+AR752+AR781+AR819+AR851+AR890+AR918+AR946+AR975+AR1004+AR1036+AR1065+AR1093+AR1122+AR1151)</f>
        <v>#REF!</v>
      </c>
      <c r="AS1201" s="20" t="e">
        <f>#REF!-(+AS644+AS660+AS672+AS752+AS781+AS819+AS851+AS890+AS918+AS946+AS975+AS1004+AS1036+AS1065+AS1093+AS1122+AS1151)</f>
        <v>#REF!</v>
      </c>
      <c r="AT1201" s="20" t="e">
        <f>#REF!-(+AT644+AT660+AT672+AT752+AT781+AT819+AT851+AT890+AT918+AT946+AT975+AT1004+AT1036+AT1065+AT1093+AT1122+AT1151)</f>
        <v>#REF!</v>
      </c>
      <c r="AU1201" s="21" t="e">
        <f>#REF!-(+AU644+AU660+AU672+AU752+AU781+AU819+AU851+AU890+AU918+AU946+AU975+AU1004+AU1036+AU1065+AU1093+AU1122+AU1151)</f>
        <v>#REF!</v>
      </c>
      <c r="AV1201" s="20" t="e">
        <f>#REF!-(+AV644+AV660+AV672+AV752+AV781+AV819+AV851+AV890+AV918+AV946+AV975+AV1004+AV1036+AV1065+AV1093+AV1122+AV1151)</f>
        <v>#REF!</v>
      </c>
      <c r="AW1201" s="20" t="e">
        <f>#REF!-(+AW644+AW660+AW672+AW752+AW781+AW819+AW851+AW890+AW918+AW946+AW975+AW1004+AW1036+AW1065+AW1093+AW1122+AW1151)</f>
        <v>#REF!</v>
      </c>
      <c r="AX1201" s="20" t="e">
        <f>#REF!-(+AX644+AX660+AX672+AX752+AX781+AX819+AX851+AX890+AX918+AX946+AX975+AX1004+AX1036+AX1065+AX1093+AX1122+AX1151)</f>
        <v>#REF!</v>
      </c>
      <c r="AY1201" s="20" t="e">
        <f>#REF!-(+AY644+AY660+AY672+AY752+AY781+AY819+AY851+AY890+AY918+AY946+AY975+AY1004+AY1036+AY1065+AY1093+AY1122+AY1151)</f>
        <v>#REF!</v>
      </c>
      <c r="AZ1201" s="20" t="e">
        <f>#REF!-(+AZ644+AZ660+AZ672+AZ752+AZ781+AZ819+AZ851+AZ890+AZ918+AZ946+AZ975+AZ1004+AZ1036+AZ1065+AZ1093+AZ1122+AZ1151)</f>
        <v>#REF!</v>
      </c>
      <c r="BA1201" s="20" t="e">
        <f>#REF!-(+BA644+BA660+BA672+BA752+BA781+BA819+BA851+BA890+BA918+BA946+BA975+BA1004+BA1036+BA1065+BA1093+BA1122+BA1151)</f>
        <v>#REF!</v>
      </c>
      <c r="BB1201" s="20" t="e">
        <f>#REF!-(+BB644+BB660+BB672+BB752+BB781+BB819+BB851+BB890+BB918+BB946+BB975+BB1004+BB1036+BB1065+BB1093+BB1122+BB1151)</f>
        <v>#REF!</v>
      </c>
      <c r="BC1201" s="20" t="e">
        <f>#REF!-(+BC644+BC660+BC672+BC752+BC781+BC819+BC851+BC890+BC918+BC946+BC975+BC1004+BC1036+BC1065+BC1093+BC1122+BC1151)</f>
        <v>#REF!</v>
      </c>
      <c r="BD1201" s="21" t="e">
        <f t="shared" si="22"/>
        <v>#REF!</v>
      </c>
      <c r="BE1201" s="20" t="e">
        <f>#REF!-(+BE644+BE660+BE672+BE752+BE781+BE819+BE851+BE890+BE918+BE946+BE975+BE1004+BE1036+BE1065+BE1093+BE1122+BE1151)</f>
        <v>#REF!</v>
      </c>
      <c r="BF1201" s="20" t="e">
        <f>#REF!-(+BF644+BF660+BF672+BF752+BF781+BF819+BF851+BF890+BF918+BF946+BF975+BF1004+BF1036+BF1065+BF1093+BF1122+BF1151)</f>
        <v>#REF!</v>
      </c>
      <c r="BG1201" s="20" t="e">
        <f>#REF!-(+BG644+BG660+BG672+BG752+BG781+BG819+BG851+BG890+BG918+BG946+BG975+BG1004+BG1036+BG1065+BG1093+BG1122+BG1151)</f>
        <v>#REF!</v>
      </c>
      <c r="BH1201" s="20" t="e">
        <f>#REF!-(+BH644+BH660+BH672+BH752+BH781+BH819+BH851+BH890+BH918+BH946+BH975+BH1004+BH1036+BH1065+BH1093+BH1122+BH1151)</f>
        <v>#REF!</v>
      </c>
      <c r="BI1201" s="20" t="e">
        <f>#REF!-(+BI644+BI660+BI672+BI752+BI781+BI819+BI851+BI890+BI918+BI946+BI975+BI1004+BI1036+BI1065+BI1093+BI1122+BI1151)</f>
        <v>#REF!</v>
      </c>
      <c r="BL1201" s="20" t="e">
        <f>#REF!-(+BL644+BL660+BL672+BL752+BL781+BL819+BL851+BL890+BL918+BL946+BL975+BL1004+BL1036+BL1065+BL1093+BL1122+BL1151)</f>
        <v>#REF!</v>
      </c>
    </row>
    <row r="1202" spans="5:64">
      <c r="E1202" s="7" t="s">
        <v>761</v>
      </c>
      <c r="F1202" s="15"/>
      <c r="G1202" s="14"/>
      <c r="H1202" s="14"/>
      <c r="I1202" s="14"/>
      <c r="J1202" s="15"/>
      <c r="K1202" s="14"/>
      <c r="L1202" s="15"/>
      <c r="M1202" s="15"/>
      <c r="N1202" s="15"/>
      <c r="O1202" s="15"/>
      <c r="P1202" s="15"/>
      <c r="Q1202" s="14"/>
      <c r="R1202" s="15"/>
      <c r="S1202" s="15"/>
      <c r="T1202" s="15"/>
      <c r="U1202" s="15" t="e">
        <f>#REF!-(+U645+U753+U782+U820+U852+U891+U919+U947+U976+U1005+U1094+U1123+U1152)</f>
        <v>#REF!</v>
      </c>
      <c r="V1202" s="15" t="e">
        <f>#REF!-(+V645+V753+V782+V820+V852+V891+V919+V947+V976+V1005+V1094+V1123+V1152)</f>
        <v>#REF!</v>
      </c>
      <c r="W1202" s="15" t="e">
        <f>#REF!-(+W645+W753+W782+W820+W852+W891+W919+W947+W976+W1005+W1094+W1123+W1152)</f>
        <v>#REF!</v>
      </c>
      <c r="X1202" s="15" t="e">
        <f>#REF!-(+X645+X753+X782+X820+X852+X891+X919+X947+X976+X1005+X1094+X1123+X1152)</f>
        <v>#REF!</v>
      </c>
      <c r="Y1202" s="15" t="e">
        <f>#REF!-(+Y645+Y753+Y782+Y820+Y852+Y891+Y919+Y947+Y976+Y1005+Y1094+Y1123+Y1152)</f>
        <v>#REF!</v>
      </c>
      <c r="Z1202" s="15" t="e">
        <f>#REF!-(+Z645+Z753+Z782+Z820+Z852+Z891+Z919+Z947+Z976+Z1005+Z1094+Z1123+Z1152)</f>
        <v>#REF!</v>
      </c>
      <c r="AA1202" s="15" t="e">
        <f>#REF!-(+AA645+AA753+AA782+AA820+AA852+AA891+AA919+AA947+AA976+AA1005+AA1094+AA1123+AA1152)</f>
        <v>#REF!</v>
      </c>
      <c r="AB1202" s="15" t="e">
        <f>#REF!-(+AB645+AB753+AB782+AB820+AB852+AB891+AB919+AB947+AB976+AB1005+AB1094+AB1123+AB1152)</f>
        <v>#REF!</v>
      </c>
      <c r="AC1202" s="15" t="e">
        <f>#REF!-(+AC645+AC753+AC782+AC820+AC852+AC891+AC919+AC947+AC976+AC1005+AC1094+AC1123+AC1152)</f>
        <v>#REF!</v>
      </c>
      <c r="AD1202" s="16" t="e">
        <f t="shared" si="19"/>
        <v>#REF!</v>
      </c>
      <c r="AE1202" s="16" t="e">
        <f t="shared" si="20"/>
        <v>#REF!</v>
      </c>
      <c r="AF1202" s="11" t="e">
        <f t="shared" si="21"/>
        <v>#REF!</v>
      </c>
      <c r="AG1202" s="15" t="e">
        <f>#REF!-(+AG753+AG782+AG820+AG852+AG891+AG919+AG947+AG976+AG1005+AG1152)</f>
        <v>#REF!</v>
      </c>
      <c r="AH1202" s="15" t="e">
        <f>#REF!-(+AH753+AH782+AH820+AH852+AH891+AH919+AH947+AH976+AH1005+AH1152)</f>
        <v>#REF!</v>
      </c>
      <c r="AI1202" s="15" t="e">
        <f>#REF!-(+AI645+AI753+AI782+AI820+AI852+AI891+AI919+AI947+AI976+AI1005+AI1094+AI1123+AI1152)</f>
        <v>#REF!</v>
      </c>
      <c r="AJ1202" s="15" t="e">
        <f>#REF!-(+AJ645+AJ753+AJ782+AJ820+AJ852+AJ891+AJ919+AJ947+AJ976+AJ1005+AJ1094+AJ1123+AJ1152)</f>
        <v>#REF!</v>
      </c>
      <c r="AK1202" s="15" t="e">
        <f>#REF!-(+AK645+AK753+AK782+AK820+AK852+AK891+AK919+AK947+AK976+AK1005+AK1094+AK1123+AK1152)</f>
        <v>#REF!</v>
      </c>
      <c r="AL1202" s="15" t="e">
        <f>#REF!-(+AL645+AL753+AL782+AL820+AL852+AL891+AL919+AL947+AL976+AL1005+AL1094+AL1123+AL1152)</f>
        <v>#REF!</v>
      </c>
      <c r="AM1202" s="20" t="e">
        <f>#REF!-(+AM645+AM753+AM782+AM820+AM852+AM891+AM919+AM947+AM976+AM1005+AM1094+AM1123+AM1152)</f>
        <v>#REF!</v>
      </c>
      <c r="AN1202" s="20" t="e">
        <f>#REF!-(+AN645+AN753+AN782+AN820+AN852+AN891+AN919+AN947+AN976+AN1005+AN1094+AN1123+AN1152)</f>
        <v>#REF!</v>
      </c>
      <c r="AO1202" s="20" t="e">
        <f>#REF!-(+AO645+AO753+AO782+AO820+AO852+AO891+AO919+AO947+AO976+AO1005+AO1094+AO1123+AO1152)</f>
        <v>#REF!</v>
      </c>
      <c r="AP1202" s="20" t="e">
        <f>#REF!-(+AP645+AP753+AP782+AP820+AP852+AP891+AP919+AP947+AP976+AP1005+AP1094+AP1123+AP1152)</f>
        <v>#REF!</v>
      </c>
      <c r="AQ1202" s="20" t="e">
        <f>#REF!-(+AQ645+AQ753+AQ782+AQ820+AQ852+AQ891+AQ919+AQ947+AQ976+AQ1005+AQ1094+AQ1123+AQ1152)</f>
        <v>#REF!</v>
      </c>
      <c r="AR1202" s="20" t="e">
        <f>#REF!-(+AR645+AR753+AR782+AR820+AR852+AR891+AR919+AR947+AR976+AR1005+AR1094+AR1123+AR1152)</f>
        <v>#REF!</v>
      </c>
      <c r="AS1202" s="20" t="e">
        <f>#REF!-(+AS645+AS753+AS782+AS820+AS852+AS891+AS919+AS947+AS976+AS1005+AS1094+AS1123+AS1152)</f>
        <v>#REF!</v>
      </c>
      <c r="AT1202" s="20" t="e">
        <f>#REF!-(+AT645+AT753+AT782+AT820+AT852+AT891+AT919+AT947+AT976+AT1005+AT1094+AT1123+AT1152)</f>
        <v>#REF!</v>
      </c>
      <c r="AU1202" s="21" t="e">
        <f>#REF!-(+AU645+AU753+AU782+AU820+AU852+AU891+AU919+AU947+AU976+AU1005+AU1094+AU1123+AU1152)</f>
        <v>#REF!</v>
      </c>
      <c r="AV1202" s="20" t="e">
        <f>#REF!-(+AV645+AV753+AV782+AV820+AV852+AV891+AV919+AV947+AV976+AV1005+AV1094+AV1123+AV1152)</f>
        <v>#REF!</v>
      </c>
      <c r="AW1202" s="20" t="e">
        <f>#REF!-(+AW645+AW753+AW782+AW820+AW852+AW891+AW919+AW947+AW976+AW1005+AW1094+AW1123+AW1152)</f>
        <v>#REF!</v>
      </c>
      <c r="AX1202" s="20" t="e">
        <f>#REF!-(+AX645+AX753+AX782+AX820+AX852+AX891+AX919+AX947+AX976+AX1005+AX1094+AX1123+AX1152)</f>
        <v>#REF!</v>
      </c>
      <c r="AY1202" s="20" t="e">
        <f>#REF!-(+AY645+AY753+AY782+AY820+AY852+AY891+AY919+AY947+AY976+AY1005+AY1094+AY1123+AY1152)</f>
        <v>#REF!</v>
      </c>
      <c r="AZ1202" s="20" t="e">
        <f>#REF!-(+AZ645+AZ753+AZ782+AZ820+AZ852+AZ891+AZ919+AZ947+AZ976+AZ1005+AZ1094+AZ1123+AZ1152)</f>
        <v>#REF!</v>
      </c>
      <c r="BA1202" s="20" t="e">
        <f>#REF!-(+BA645+BA753+BA782+BA820+BA852+BA891+BA919+BA947+BA976+BA1005+BA1094+BA1123+BA1152)</f>
        <v>#REF!</v>
      </c>
      <c r="BB1202" s="20" t="e">
        <f>#REF!-(+BB645+BB753+BB782+BB820+BB852+BB891+BB919+BB947+BB976+BB1005+BB1094+BB1123+BB1152)</f>
        <v>#REF!</v>
      </c>
      <c r="BC1202" s="20" t="e">
        <f>#REF!-(+BC645+BC753+BC782+BC820+BC852+BC891+BC919+BC947+BC976+BC1005+BC1094+BC1123+BC1152)</f>
        <v>#REF!</v>
      </c>
      <c r="BD1202" s="21" t="e">
        <f t="shared" si="22"/>
        <v>#REF!</v>
      </c>
      <c r="BE1202" s="20" t="e">
        <f>#REF!-(+BE645+BE753+BE782+BE820+BE852+BE891+BE919+BE947+BE976+BE1005+BE1094+BE1123+BE1152)</f>
        <v>#REF!</v>
      </c>
      <c r="BF1202" s="20" t="e">
        <f>#REF!-(+BF645+BF753+BF782+BF820+BF852+BF891+BF919+BF947+BF976+BF1005+BF1094+BF1123+BF1152)</f>
        <v>#REF!</v>
      </c>
      <c r="BG1202" s="20" t="e">
        <f>#REF!-(+BG645+BG753+BG782+BG820+BG852+BG891+BG919+BG947+BG976+BG1005+BG1094+BG1123+BG1152)</f>
        <v>#REF!</v>
      </c>
      <c r="BH1202" s="20" t="e">
        <f>#REF!-(+BH645+BH753+BH782+BH820+BH852+BH891+BH919+BH947+BH976+BH1005+BH1094+BH1123+BH1152)</f>
        <v>#REF!</v>
      </c>
      <c r="BI1202" s="20" t="e">
        <f>#REF!-(+BI645+BI753+BI782+BI820+BI852+BI891+BI919+BI947+BI976+BI1005+BI1094+BI1123+BI1152)</f>
        <v>#REF!</v>
      </c>
      <c r="BL1202" s="20" t="e">
        <f>#REF!-(+BL645+BL753+BL782+BL820+BL852+BL891+BL919+BL947+BL976+BL1005+BL1094+BL1123+BL1152)</f>
        <v>#REF!</v>
      </c>
    </row>
    <row r="1203" spans="5:64">
      <c r="E1203" s="7" t="s">
        <v>762</v>
      </c>
      <c r="F1203" s="15"/>
      <c r="G1203" s="14"/>
      <c r="H1203" s="14"/>
      <c r="I1203" s="14"/>
      <c r="J1203" s="15"/>
      <c r="K1203" s="14"/>
      <c r="L1203" s="15"/>
      <c r="M1203" s="15"/>
      <c r="N1203" s="15"/>
      <c r="O1203" s="15"/>
      <c r="P1203" s="15"/>
      <c r="Q1203" s="14"/>
      <c r="R1203" s="15"/>
      <c r="S1203" s="15"/>
      <c r="T1203" s="15"/>
      <c r="U1203" s="15" t="e">
        <f>#REF!-U792</f>
        <v>#REF!</v>
      </c>
      <c r="V1203" s="15" t="e">
        <f>#REF!-V792</f>
        <v>#REF!</v>
      </c>
      <c r="W1203" s="15" t="e">
        <f>#REF!-W792</f>
        <v>#REF!</v>
      </c>
      <c r="X1203" s="15" t="e">
        <f>#REF!-X792</f>
        <v>#REF!</v>
      </c>
      <c r="Y1203" s="15" t="e">
        <f>#REF!-Y792</f>
        <v>#REF!</v>
      </c>
      <c r="Z1203" s="15" t="e">
        <f>#REF!-Z792</f>
        <v>#REF!</v>
      </c>
      <c r="AA1203" s="15" t="e">
        <f>#REF!-AA792</f>
        <v>#REF!</v>
      </c>
      <c r="AB1203" s="15" t="e">
        <f>#REF!-AB792</f>
        <v>#REF!</v>
      </c>
      <c r="AC1203" s="15" t="e">
        <f>#REF!-AC792</f>
        <v>#REF!</v>
      </c>
      <c r="AD1203" s="15" t="e">
        <f>#REF!-AD792</f>
        <v>#REF!</v>
      </c>
      <c r="AE1203" s="15" t="e">
        <f>#REF!-AE792</f>
        <v>#REF!</v>
      </c>
      <c r="AF1203" s="14" t="e">
        <f t="shared" ref="AF1203:AF1213" si="23">AI1203+AL1203</f>
        <v>#REF!</v>
      </c>
      <c r="AG1203" s="15" t="e">
        <f>#REF!-AG792</f>
        <v>#REF!</v>
      </c>
      <c r="AH1203" s="15" t="e">
        <f>#REF!-AH792</f>
        <v>#REF!</v>
      </c>
      <c r="AI1203" s="15" t="e">
        <f>#REF!-AI792</f>
        <v>#REF!</v>
      </c>
      <c r="AJ1203" s="15" t="e">
        <f>#REF!-AJ792</f>
        <v>#REF!</v>
      </c>
      <c r="AK1203" s="15" t="e">
        <f>#REF!-AK792</f>
        <v>#REF!</v>
      </c>
      <c r="AL1203" s="15" t="e">
        <f>#REF!-AL792</f>
        <v>#REF!</v>
      </c>
      <c r="AM1203" s="20" t="e">
        <f>#REF!-AM792</f>
        <v>#REF!</v>
      </c>
      <c r="AN1203" s="20" t="e">
        <f>#REF!-AN792</f>
        <v>#REF!</v>
      </c>
      <c r="AO1203" s="20" t="e">
        <f>#REF!-AO792</f>
        <v>#REF!</v>
      </c>
      <c r="AP1203" s="20" t="e">
        <f>#REF!-AP792</f>
        <v>#REF!</v>
      </c>
      <c r="AQ1203" s="20" t="e">
        <f>#REF!-AQ792</f>
        <v>#REF!</v>
      </c>
      <c r="AR1203" s="20" t="e">
        <f>#REF!-AR792</f>
        <v>#REF!</v>
      </c>
      <c r="AS1203" s="20" t="e">
        <f>#REF!-AS792</f>
        <v>#REF!</v>
      </c>
      <c r="AT1203" s="20" t="e">
        <f>#REF!-AT792</f>
        <v>#REF!</v>
      </c>
      <c r="AU1203" s="21" t="e">
        <f>#REF!-AU792</f>
        <v>#REF!</v>
      </c>
      <c r="AV1203" s="20" t="e">
        <f>#REF!-AV792</f>
        <v>#REF!</v>
      </c>
      <c r="AW1203" s="20" t="e">
        <f>#REF!-AW792</f>
        <v>#REF!</v>
      </c>
      <c r="AX1203" s="20" t="e">
        <f>#REF!-AX792</f>
        <v>#REF!</v>
      </c>
      <c r="AY1203" s="20" t="e">
        <f>#REF!-AY792</f>
        <v>#REF!</v>
      </c>
      <c r="AZ1203" s="20" t="e">
        <f>#REF!-AZ792</f>
        <v>#REF!</v>
      </c>
      <c r="BA1203" s="20" t="e">
        <f>#REF!-BA792</f>
        <v>#REF!</v>
      </c>
      <c r="BB1203" s="20" t="e">
        <f>#REF!-BB792</f>
        <v>#REF!</v>
      </c>
      <c r="BC1203" s="20" t="e">
        <f>#REF!-BC792</f>
        <v>#REF!</v>
      </c>
      <c r="BD1203" s="21" t="e">
        <f t="shared" si="22"/>
        <v>#REF!</v>
      </c>
      <c r="BE1203" s="20" t="e">
        <f>#REF!-BE792</f>
        <v>#REF!</v>
      </c>
      <c r="BF1203" s="20" t="e">
        <f>#REF!-BF792</f>
        <v>#REF!</v>
      </c>
      <c r="BG1203" s="20" t="e">
        <f>#REF!-BG792</f>
        <v>#REF!</v>
      </c>
      <c r="BH1203" s="20" t="e">
        <f>#REF!-BH792</f>
        <v>#REF!</v>
      </c>
      <c r="BI1203" s="20" t="e">
        <f>#REF!-BI792</f>
        <v>#REF!</v>
      </c>
      <c r="BL1203" s="20" t="e">
        <f>#REF!-BL792</f>
        <v>#REF!</v>
      </c>
    </row>
    <row r="1204" spans="5:64">
      <c r="E1204" s="7" t="s">
        <v>763</v>
      </c>
      <c r="F1204" s="15"/>
      <c r="G1204" s="14"/>
      <c r="H1204" s="14"/>
      <c r="I1204" s="14"/>
      <c r="J1204" s="15"/>
      <c r="K1204" s="14"/>
      <c r="L1204" s="15"/>
      <c r="M1204" s="15"/>
      <c r="N1204" s="15"/>
      <c r="O1204" s="15"/>
      <c r="P1204" s="15"/>
      <c r="Q1204" s="14"/>
      <c r="R1204" s="15"/>
      <c r="S1204" s="15"/>
      <c r="T1204" s="15"/>
      <c r="U1204" s="15" t="e">
        <f>#REF!-U793</f>
        <v>#REF!</v>
      </c>
      <c r="V1204" s="15" t="e">
        <f>#REF!-V793</f>
        <v>#REF!</v>
      </c>
      <c r="W1204" s="15" t="e">
        <f>#REF!-W793</f>
        <v>#REF!</v>
      </c>
      <c r="X1204" s="15" t="e">
        <f>#REF!-X793</f>
        <v>#REF!</v>
      </c>
      <c r="Y1204" s="15" t="e">
        <f>#REF!-Y793</f>
        <v>#REF!</v>
      </c>
      <c r="Z1204" s="15" t="e">
        <f>#REF!-Z793</f>
        <v>#REF!</v>
      </c>
      <c r="AA1204" s="15" t="e">
        <f>#REF!-AA793</f>
        <v>#REF!</v>
      </c>
      <c r="AB1204" s="15" t="e">
        <f>#REF!-AB793</f>
        <v>#REF!</v>
      </c>
      <c r="AC1204" s="15" t="e">
        <f>#REF!-AC793</f>
        <v>#REF!</v>
      </c>
      <c r="AD1204" s="15" t="e">
        <f>#REF!-AD793</f>
        <v>#REF!</v>
      </c>
      <c r="AE1204" s="15" t="e">
        <f>#REF!-AE793</f>
        <v>#REF!</v>
      </c>
      <c r="AF1204" s="14" t="e">
        <f t="shared" si="23"/>
        <v>#REF!</v>
      </c>
      <c r="AG1204" s="15" t="e">
        <f>#REF!-AG793</f>
        <v>#REF!</v>
      </c>
      <c r="AH1204" s="15" t="e">
        <f>#REF!-AH793</f>
        <v>#REF!</v>
      </c>
      <c r="AI1204" s="15" t="e">
        <f>#REF!-AI793</f>
        <v>#REF!</v>
      </c>
      <c r="AJ1204" s="15" t="e">
        <f>#REF!-AJ793</f>
        <v>#REF!</v>
      </c>
      <c r="AK1204" s="15" t="e">
        <f>#REF!-AK793</f>
        <v>#REF!</v>
      </c>
      <c r="AL1204" s="15" t="e">
        <f>#REF!-AL793</f>
        <v>#REF!</v>
      </c>
      <c r="AM1204" s="20" t="e">
        <f>#REF!-AM793</f>
        <v>#REF!</v>
      </c>
      <c r="AN1204" s="20" t="e">
        <f>#REF!-AN793</f>
        <v>#REF!</v>
      </c>
      <c r="AO1204" s="20" t="e">
        <f>#REF!-AO793</f>
        <v>#REF!</v>
      </c>
      <c r="AP1204" s="20" t="e">
        <f>#REF!-AP793</f>
        <v>#REF!</v>
      </c>
      <c r="AQ1204" s="20" t="e">
        <f>#REF!-AQ793</f>
        <v>#REF!</v>
      </c>
      <c r="AR1204" s="20" t="e">
        <f>#REF!-AR793</f>
        <v>#REF!</v>
      </c>
      <c r="AS1204" s="20" t="e">
        <f>#REF!-AS793</f>
        <v>#REF!</v>
      </c>
      <c r="AT1204" s="20" t="e">
        <f>#REF!-AT793</f>
        <v>#REF!</v>
      </c>
      <c r="AU1204" s="21" t="e">
        <f>#REF!-AU793</f>
        <v>#REF!</v>
      </c>
      <c r="AV1204" s="20" t="e">
        <f>#REF!-AV793</f>
        <v>#REF!</v>
      </c>
      <c r="AW1204" s="20" t="e">
        <f>#REF!-AW793</f>
        <v>#REF!</v>
      </c>
      <c r="AX1204" s="20" t="e">
        <f>#REF!-AX793</f>
        <v>#REF!</v>
      </c>
      <c r="AY1204" s="20" t="e">
        <f>#REF!-AY793</f>
        <v>#REF!</v>
      </c>
      <c r="AZ1204" s="20" t="e">
        <f>#REF!-AZ793</f>
        <v>#REF!</v>
      </c>
      <c r="BA1204" s="20" t="e">
        <f>#REF!-BA793</f>
        <v>#REF!</v>
      </c>
      <c r="BB1204" s="20" t="e">
        <f>#REF!-BB793</f>
        <v>#REF!</v>
      </c>
      <c r="BC1204" s="20" t="e">
        <f>#REF!-BC793</f>
        <v>#REF!</v>
      </c>
      <c r="BD1204" s="21" t="e">
        <f t="shared" si="22"/>
        <v>#REF!</v>
      </c>
      <c r="BE1204" s="20" t="e">
        <f>#REF!-BE793</f>
        <v>#REF!</v>
      </c>
      <c r="BF1204" s="20" t="e">
        <f>#REF!-BF793</f>
        <v>#REF!</v>
      </c>
      <c r="BG1204" s="20" t="e">
        <f>#REF!-BG793</f>
        <v>#REF!</v>
      </c>
      <c r="BH1204" s="20" t="e">
        <f>#REF!-BH793</f>
        <v>#REF!</v>
      </c>
      <c r="BI1204" s="20" t="e">
        <f>#REF!-BI793</f>
        <v>#REF!</v>
      </c>
      <c r="BL1204" s="20" t="e">
        <f>#REF!-BL793</f>
        <v>#REF!</v>
      </c>
    </row>
    <row r="1205" spans="5:64">
      <c r="E1205" s="7" t="s">
        <v>764</v>
      </c>
      <c r="F1205" s="15"/>
      <c r="G1205" s="14"/>
      <c r="H1205" s="14"/>
      <c r="I1205" s="14"/>
      <c r="J1205" s="15"/>
      <c r="K1205" s="14"/>
      <c r="L1205" s="15"/>
      <c r="M1205" s="15"/>
      <c r="N1205" s="15"/>
      <c r="O1205" s="15"/>
      <c r="P1205" s="15"/>
      <c r="Q1205" s="14"/>
      <c r="R1205" s="15"/>
      <c r="S1205" s="15"/>
      <c r="T1205" s="15"/>
      <c r="U1205" s="15" t="e">
        <f>#REF!-U1165</f>
        <v>#REF!</v>
      </c>
      <c r="V1205" s="15" t="e">
        <f>#REF!-V1165</f>
        <v>#REF!</v>
      </c>
      <c r="W1205" s="15" t="e">
        <f>#REF!-W1165</f>
        <v>#REF!</v>
      </c>
      <c r="X1205" s="15" t="e">
        <f>#REF!-X1165</f>
        <v>#REF!</v>
      </c>
      <c r="Y1205" s="15" t="e">
        <f>#REF!-Y1165</f>
        <v>#REF!</v>
      </c>
      <c r="Z1205" s="15" t="e">
        <f>#REF!-Z1165</f>
        <v>#REF!</v>
      </c>
      <c r="AA1205" s="15" t="e">
        <f>#REF!-AA1165</f>
        <v>#REF!</v>
      </c>
      <c r="AB1205" s="15" t="e">
        <f>#REF!-AB1165</f>
        <v>#REF!</v>
      </c>
      <c r="AC1205" s="15" t="e">
        <f>#REF!-AC1165</f>
        <v>#REF!</v>
      </c>
      <c r="AD1205" s="15" t="e">
        <f>#REF!-AD1165</f>
        <v>#REF!</v>
      </c>
      <c r="AE1205" s="15" t="e">
        <f>#REF!-AE1165</f>
        <v>#REF!</v>
      </c>
      <c r="AF1205" s="14" t="e">
        <f t="shared" si="23"/>
        <v>#REF!</v>
      </c>
      <c r="AG1205" s="15" t="e">
        <f>#REF!-AG1165</f>
        <v>#REF!</v>
      </c>
      <c r="AH1205" s="15" t="e">
        <f>#REF!-AH1165</f>
        <v>#REF!</v>
      </c>
      <c r="AI1205" s="15" t="e">
        <f>#REF!-AI1165</f>
        <v>#REF!</v>
      </c>
      <c r="AJ1205" s="15" t="e">
        <f>#REF!-AJ1165</f>
        <v>#REF!</v>
      </c>
      <c r="AK1205" s="15" t="e">
        <f>#REF!-AK1165</f>
        <v>#REF!</v>
      </c>
      <c r="AL1205" s="15" t="e">
        <f>#REF!-AL1165</f>
        <v>#REF!</v>
      </c>
      <c r="AM1205" s="20" t="e">
        <f>#REF!-AM1165</f>
        <v>#REF!</v>
      </c>
      <c r="AN1205" s="20" t="e">
        <f>#REF!-AN1165</f>
        <v>#REF!</v>
      </c>
      <c r="AO1205" s="20" t="e">
        <f>#REF!-AO1165</f>
        <v>#REF!</v>
      </c>
      <c r="AP1205" s="20" t="e">
        <f>#REF!-AP1165</f>
        <v>#REF!</v>
      </c>
      <c r="AQ1205" s="20" t="e">
        <f>#REF!-AQ1165</f>
        <v>#REF!</v>
      </c>
      <c r="AR1205" s="20" t="e">
        <f>#REF!-AR1165</f>
        <v>#REF!</v>
      </c>
      <c r="AS1205" s="20" t="e">
        <f>#REF!-AS1165</f>
        <v>#REF!</v>
      </c>
      <c r="AT1205" s="20" t="e">
        <f>#REF!-AT1165</f>
        <v>#REF!</v>
      </c>
      <c r="AU1205" s="21" t="e">
        <f>#REF!-AU1165</f>
        <v>#REF!</v>
      </c>
      <c r="AV1205" s="20" t="e">
        <f>#REF!-AV1165</f>
        <v>#REF!</v>
      </c>
      <c r="AW1205" s="20" t="e">
        <f>#REF!-AW1165</f>
        <v>#REF!</v>
      </c>
      <c r="AX1205" s="20" t="e">
        <f>#REF!-AX1165</f>
        <v>#REF!</v>
      </c>
      <c r="AY1205" s="20" t="e">
        <f>#REF!-AY1165</f>
        <v>#REF!</v>
      </c>
      <c r="AZ1205" s="20" t="e">
        <f>#REF!-AZ1165</f>
        <v>#REF!</v>
      </c>
      <c r="BA1205" s="20" t="e">
        <f>#REF!-BA1165</f>
        <v>#REF!</v>
      </c>
      <c r="BB1205" s="20" t="e">
        <f>#REF!-BB1165</f>
        <v>#REF!</v>
      </c>
      <c r="BC1205" s="20" t="e">
        <f>#REF!-BC1165</f>
        <v>#REF!</v>
      </c>
      <c r="BD1205" s="21" t="e">
        <f t="shared" si="22"/>
        <v>#REF!</v>
      </c>
      <c r="BE1205" s="20" t="e">
        <f>#REF!-BE1165</f>
        <v>#REF!</v>
      </c>
      <c r="BF1205" s="20" t="e">
        <f>#REF!-BF1165</f>
        <v>#REF!</v>
      </c>
      <c r="BG1205" s="20" t="e">
        <f>#REF!-BG1165</f>
        <v>#REF!</v>
      </c>
      <c r="BH1205" s="20" t="e">
        <f>#REF!-BH1165</f>
        <v>#REF!</v>
      </c>
      <c r="BI1205" s="20" t="e">
        <f>#REF!-BI1165</f>
        <v>#REF!</v>
      </c>
      <c r="BL1205" s="20" t="e">
        <f>#REF!-BL1165</f>
        <v>#REF!</v>
      </c>
    </row>
    <row r="1206" spans="5:64">
      <c r="E1206" s="7" t="s">
        <v>321</v>
      </c>
      <c r="F1206" s="15"/>
      <c r="G1206" s="14"/>
      <c r="H1206" s="14"/>
      <c r="I1206" s="14"/>
      <c r="J1206" s="15"/>
      <c r="K1206" s="14"/>
      <c r="L1206" s="15"/>
      <c r="M1206" s="15"/>
      <c r="N1206" s="15"/>
      <c r="O1206" s="15"/>
      <c r="P1206" s="15"/>
      <c r="Q1206" s="14"/>
      <c r="R1206" s="15"/>
      <c r="S1206" s="15"/>
      <c r="T1206" s="15"/>
      <c r="U1206" s="15">
        <f t="shared" ref="U1206:AE1206" si="24">U424+U425-U1171</f>
        <v>0</v>
      </c>
      <c r="V1206" s="15">
        <f t="shared" si="24"/>
        <v>0</v>
      </c>
      <c r="W1206" s="15">
        <f t="shared" si="24"/>
        <v>0</v>
      </c>
      <c r="X1206" s="15">
        <f t="shared" si="24"/>
        <v>0</v>
      </c>
      <c r="Y1206" s="15">
        <f t="shared" si="24"/>
        <v>0</v>
      </c>
      <c r="Z1206" s="15">
        <f t="shared" si="24"/>
        <v>0</v>
      </c>
      <c r="AA1206" s="15">
        <f t="shared" si="24"/>
        <v>0</v>
      </c>
      <c r="AB1206" s="15">
        <f t="shared" si="24"/>
        <v>0</v>
      </c>
      <c r="AC1206" s="15">
        <f t="shared" si="24"/>
        <v>0</v>
      </c>
      <c r="AD1206" s="15">
        <f t="shared" si="24"/>
        <v>0</v>
      </c>
      <c r="AE1206" s="15">
        <f t="shared" si="24"/>
        <v>0</v>
      </c>
      <c r="AF1206" s="14">
        <f t="shared" si="23"/>
        <v>0</v>
      </c>
      <c r="AG1206" s="15">
        <f t="shared" ref="AG1206:BC1206" si="25">AG424+AG425-AG1171</f>
        <v>0</v>
      </c>
      <c r="AH1206" s="15">
        <f t="shared" si="25"/>
        <v>0</v>
      </c>
      <c r="AI1206" s="15">
        <f t="shared" si="25"/>
        <v>0</v>
      </c>
      <c r="AJ1206" s="15">
        <f t="shared" si="25"/>
        <v>0</v>
      </c>
      <c r="AK1206" s="15">
        <f t="shared" si="25"/>
        <v>0</v>
      </c>
      <c r="AL1206" s="15">
        <f t="shared" si="25"/>
        <v>0</v>
      </c>
      <c r="AM1206" s="20">
        <f t="shared" si="25"/>
        <v>0</v>
      </c>
      <c r="AN1206" s="20">
        <f t="shared" si="25"/>
        <v>0</v>
      </c>
      <c r="AO1206" s="20">
        <f t="shared" si="25"/>
        <v>0</v>
      </c>
      <c r="AP1206" s="20">
        <f t="shared" si="25"/>
        <v>0</v>
      </c>
      <c r="AQ1206" s="20">
        <f t="shared" si="25"/>
        <v>0</v>
      </c>
      <c r="AR1206" s="20">
        <f t="shared" si="25"/>
        <v>0</v>
      </c>
      <c r="AS1206" s="20">
        <f t="shared" si="25"/>
        <v>0</v>
      </c>
      <c r="AT1206" s="20">
        <f t="shared" si="25"/>
        <v>0</v>
      </c>
      <c r="AU1206" s="21">
        <f t="shared" si="25"/>
        <v>0</v>
      </c>
      <c r="AV1206" s="20">
        <f t="shared" si="25"/>
        <v>0</v>
      </c>
      <c r="AW1206" s="20">
        <f t="shared" si="25"/>
        <v>0</v>
      </c>
      <c r="AX1206" s="20">
        <f t="shared" si="25"/>
        <v>0</v>
      </c>
      <c r="AY1206" s="20">
        <f t="shared" si="25"/>
        <v>0</v>
      </c>
      <c r="AZ1206" s="20">
        <f t="shared" si="25"/>
        <v>0</v>
      </c>
      <c r="BA1206" s="20">
        <f t="shared" si="25"/>
        <v>0</v>
      </c>
      <c r="BB1206" s="20">
        <f t="shared" si="25"/>
        <v>0</v>
      </c>
      <c r="BC1206" s="20">
        <f t="shared" si="25"/>
        <v>0</v>
      </c>
      <c r="BD1206" s="21">
        <f t="shared" si="22"/>
        <v>0</v>
      </c>
      <c r="BE1206" s="20">
        <f>BE424+BE425-BE1171</f>
        <v>0</v>
      </c>
      <c r="BF1206" s="20">
        <f>BF424+BF425-BF1171</f>
        <v>0</v>
      </c>
      <c r="BG1206" s="20">
        <f>BG424+BG425-BG1171</f>
        <v>0</v>
      </c>
      <c r="BH1206" s="20">
        <f>BH424+BH425-BH1171</f>
        <v>0</v>
      </c>
      <c r="BI1206" s="20">
        <f>BI424+BI425-BI1171</f>
        <v>0</v>
      </c>
      <c r="BL1206" s="20">
        <f>BL424+BL425-BL1171</f>
        <v>0</v>
      </c>
    </row>
    <row r="1207" spans="5:64">
      <c r="E1207" s="7" t="s">
        <v>657</v>
      </c>
      <c r="F1207" s="15"/>
      <c r="G1207" s="14"/>
      <c r="H1207" s="14"/>
      <c r="I1207" s="14"/>
      <c r="J1207" s="15"/>
      <c r="K1207" s="14"/>
      <c r="L1207" s="15"/>
      <c r="M1207" s="15"/>
      <c r="N1207" s="15"/>
      <c r="O1207" s="15"/>
      <c r="P1207" s="15"/>
      <c r="Q1207" s="14"/>
      <c r="R1207" s="15"/>
      <c r="S1207" s="15"/>
      <c r="T1207" s="15"/>
      <c r="U1207" s="15">
        <f t="shared" ref="U1207:AE1207" si="26">U438-U1166</f>
        <v>0</v>
      </c>
      <c r="V1207" s="15">
        <f t="shared" si="26"/>
        <v>0</v>
      </c>
      <c r="W1207" s="15">
        <f t="shared" si="26"/>
        <v>0</v>
      </c>
      <c r="X1207" s="15">
        <f t="shared" si="26"/>
        <v>0</v>
      </c>
      <c r="Y1207" s="15">
        <f t="shared" si="26"/>
        <v>0</v>
      </c>
      <c r="Z1207" s="15">
        <f t="shared" si="26"/>
        <v>0</v>
      </c>
      <c r="AA1207" s="15">
        <f t="shared" si="26"/>
        <v>0</v>
      </c>
      <c r="AB1207" s="15">
        <f t="shared" si="26"/>
        <v>0</v>
      </c>
      <c r="AC1207" s="15">
        <f t="shared" si="26"/>
        <v>0</v>
      </c>
      <c r="AD1207" s="15">
        <f t="shared" si="26"/>
        <v>0</v>
      </c>
      <c r="AE1207" s="15">
        <f t="shared" si="26"/>
        <v>0</v>
      </c>
      <c r="AF1207" s="14">
        <f t="shared" si="23"/>
        <v>0</v>
      </c>
      <c r="AG1207" s="15">
        <f t="shared" ref="AG1207:BC1207" si="27">AG438-AG1166</f>
        <v>0</v>
      </c>
      <c r="AH1207" s="15">
        <f t="shared" si="27"/>
        <v>0</v>
      </c>
      <c r="AI1207" s="15">
        <f t="shared" si="27"/>
        <v>0</v>
      </c>
      <c r="AJ1207" s="15">
        <f t="shared" si="27"/>
        <v>0</v>
      </c>
      <c r="AK1207" s="15">
        <f t="shared" si="27"/>
        <v>0</v>
      </c>
      <c r="AL1207" s="15">
        <f t="shared" si="27"/>
        <v>0</v>
      </c>
      <c r="AM1207" s="20">
        <f t="shared" si="27"/>
        <v>0</v>
      </c>
      <c r="AN1207" s="20">
        <f t="shared" si="27"/>
        <v>0</v>
      </c>
      <c r="AO1207" s="20">
        <f t="shared" si="27"/>
        <v>0</v>
      </c>
      <c r="AP1207" s="20">
        <f t="shared" si="27"/>
        <v>0</v>
      </c>
      <c r="AQ1207" s="20">
        <f t="shared" si="27"/>
        <v>0</v>
      </c>
      <c r="AR1207" s="20">
        <f t="shared" si="27"/>
        <v>0</v>
      </c>
      <c r="AS1207" s="20">
        <f t="shared" si="27"/>
        <v>0</v>
      </c>
      <c r="AT1207" s="20">
        <f t="shared" si="27"/>
        <v>0</v>
      </c>
      <c r="AU1207" s="21">
        <f t="shared" si="27"/>
        <v>0</v>
      </c>
      <c r="AV1207" s="20">
        <f t="shared" si="27"/>
        <v>0</v>
      </c>
      <c r="AW1207" s="20">
        <f t="shared" si="27"/>
        <v>0</v>
      </c>
      <c r="AX1207" s="20">
        <f t="shared" si="27"/>
        <v>0</v>
      </c>
      <c r="AY1207" s="20">
        <f t="shared" si="27"/>
        <v>0</v>
      </c>
      <c r="AZ1207" s="20">
        <f t="shared" si="27"/>
        <v>0</v>
      </c>
      <c r="BA1207" s="20">
        <f t="shared" si="27"/>
        <v>0</v>
      </c>
      <c r="BB1207" s="20">
        <f t="shared" si="27"/>
        <v>0</v>
      </c>
      <c r="BC1207" s="20">
        <f t="shared" si="27"/>
        <v>0</v>
      </c>
      <c r="BD1207" s="21">
        <f t="shared" si="22"/>
        <v>0</v>
      </c>
      <c r="BE1207" s="20">
        <f>BE438-BE1166</f>
        <v>0</v>
      </c>
      <c r="BF1207" s="20">
        <f>BF438-BF1166</f>
        <v>0</v>
      </c>
      <c r="BG1207" s="20">
        <f>BG438-BG1166</f>
        <v>0</v>
      </c>
      <c r="BH1207" s="20">
        <f>BH438-BH1166</f>
        <v>0</v>
      </c>
      <c r="BI1207" s="20">
        <f>BI438-BI1166</f>
        <v>0</v>
      </c>
      <c r="BL1207" s="20">
        <f>BL438-BL1166</f>
        <v>0</v>
      </c>
    </row>
    <row r="1208" spans="5:64">
      <c r="E1208" s="7" t="s">
        <v>658</v>
      </c>
      <c r="F1208" s="15"/>
      <c r="G1208" s="14"/>
      <c r="H1208" s="14"/>
      <c r="I1208" s="14"/>
      <c r="J1208" s="15"/>
      <c r="K1208" s="14"/>
      <c r="L1208" s="15"/>
      <c r="M1208" s="15"/>
      <c r="N1208" s="15"/>
      <c r="O1208" s="15"/>
      <c r="P1208" s="15"/>
      <c r="Q1208" s="14"/>
      <c r="R1208" s="15"/>
      <c r="S1208" s="15"/>
      <c r="T1208" s="15"/>
      <c r="U1208" s="15">
        <f t="shared" ref="U1208:AE1208" si="28">U428-(+U590+U617+U646+U661+U673+U699+U725+U754+U759+U821+U853+U892+U920+U948+U977+U1006+U1037+U1066+U1095+U1124+U1155)</f>
        <v>0</v>
      </c>
      <c r="V1208" s="15">
        <f t="shared" si="28"/>
        <v>0</v>
      </c>
      <c r="W1208" s="15">
        <f t="shared" si="28"/>
        <v>0</v>
      </c>
      <c r="X1208" s="15">
        <f t="shared" si="28"/>
        <v>0</v>
      </c>
      <c r="Y1208" s="15">
        <f t="shared" si="28"/>
        <v>0</v>
      </c>
      <c r="Z1208" s="15">
        <f t="shared" si="28"/>
        <v>0</v>
      </c>
      <c r="AA1208" s="15">
        <f t="shared" si="28"/>
        <v>0</v>
      </c>
      <c r="AB1208" s="15">
        <f t="shared" si="28"/>
        <v>0</v>
      </c>
      <c r="AC1208" s="15">
        <f t="shared" si="28"/>
        <v>0</v>
      </c>
      <c r="AD1208" s="15">
        <f t="shared" si="28"/>
        <v>0</v>
      </c>
      <c r="AE1208" s="15">
        <f t="shared" si="28"/>
        <v>0</v>
      </c>
      <c r="AF1208" s="14">
        <f t="shared" si="23"/>
        <v>0</v>
      </c>
      <c r="AG1208" s="15">
        <f t="shared" ref="AG1208:BC1208" si="29">AG428-(+AG590+AG617+AG646+AG661+AG673+AG699+AG725+AG754+AG759+AG821+AG853+AG892+AG920+AG948+AG977+AG1006+AG1037+AG1066+AG1095+AG1124+AG1155)</f>
        <v>0</v>
      </c>
      <c r="AH1208" s="15">
        <f t="shared" si="29"/>
        <v>0</v>
      </c>
      <c r="AI1208" s="15">
        <f t="shared" si="29"/>
        <v>0</v>
      </c>
      <c r="AJ1208" s="15">
        <f t="shared" si="29"/>
        <v>0</v>
      </c>
      <c r="AK1208" s="15">
        <f t="shared" si="29"/>
        <v>0</v>
      </c>
      <c r="AL1208" s="15">
        <f t="shared" si="29"/>
        <v>0</v>
      </c>
      <c r="AM1208" s="20">
        <f t="shared" si="29"/>
        <v>0</v>
      </c>
      <c r="AN1208" s="20">
        <f t="shared" si="29"/>
        <v>0</v>
      </c>
      <c r="AO1208" s="20">
        <f t="shared" si="29"/>
        <v>0</v>
      </c>
      <c r="AP1208" s="20">
        <f t="shared" si="29"/>
        <v>0</v>
      </c>
      <c r="AQ1208" s="20">
        <f t="shared" si="29"/>
        <v>0</v>
      </c>
      <c r="AR1208" s="20">
        <f t="shared" si="29"/>
        <v>0</v>
      </c>
      <c r="AS1208" s="20">
        <f t="shared" si="29"/>
        <v>0</v>
      </c>
      <c r="AT1208" s="20">
        <f t="shared" si="29"/>
        <v>0</v>
      </c>
      <c r="AU1208" s="21">
        <f t="shared" si="29"/>
        <v>0</v>
      </c>
      <c r="AV1208" s="20">
        <f t="shared" si="29"/>
        <v>0</v>
      </c>
      <c r="AW1208" s="20">
        <f t="shared" si="29"/>
        <v>0</v>
      </c>
      <c r="AX1208" s="20">
        <f t="shared" si="29"/>
        <v>0</v>
      </c>
      <c r="AY1208" s="20">
        <f t="shared" si="29"/>
        <v>0</v>
      </c>
      <c r="AZ1208" s="20">
        <f t="shared" si="29"/>
        <v>0</v>
      </c>
      <c r="BA1208" s="20">
        <f t="shared" si="29"/>
        <v>0</v>
      </c>
      <c r="BB1208" s="20">
        <f t="shared" si="29"/>
        <v>0</v>
      </c>
      <c r="BC1208" s="20">
        <f t="shared" si="29"/>
        <v>0</v>
      </c>
      <c r="BD1208" s="21">
        <f t="shared" si="22"/>
        <v>0</v>
      </c>
      <c r="BE1208" s="20">
        <f>BE428-(+BE590+BE617+BE646+BE661+BE673+BE699+BE725+BE754+BE759+BE821+BE853+BE892+BE920+BE948+BE977+BE1006+BE1037+BE1066+BE1095+BE1124+BE1155)</f>
        <v>0</v>
      </c>
      <c r="BF1208" s="20">
        <f>BF428-(+BF590+BF617+BF646+BF661+BF673+BF699+BF725+BF754+BF759+BF821+BF853+BF892+BF920+BF948+BF977+BF1006+BF1037+BF1066+BF1095+BF1124+BF1155)</f>
        <v>0</v>
      </c>
      <c r="BG1208" s="20">
        <f>BG428-(+BG590+BG617+BG646+BG661+BG673+BG699+BG725+BG754+BG759+BG821+BG853+BG892+BG920+BG948+BG977+BG1006+BG1037+BG1066+BG1095+BG1124+BG1155)</f>
        <v>0</v>
      </c>
      <c r="BH1208" s="20">
        <f>BH428-(+BH590+BH617+BH646+BH661+BH673+BH699+BH725+BH754+BH759+BH821+BH853+BH892+BH920+BH948+BH977+BH1006+BH1037+BH1066+BH1095+BH1124+BH1155)</f>
        <v>0</v>
      </c>
      <c r="BI1208" s="20">
        <f>BI428-(+BI590+BI617+BI646+BI661+BI673+BI699+BI725+BI754+BI759+BI821+BI853+BI892+BI920+BI948+BI977+BI1006+BI1037+BI1066+BI1095+BI1124+BI1155)</f>
        <v>0</v>
      </c>
      <c r="BL1208" s="20">
        <f>BL428-(+BL590+BL617+BL646+BL661+BL673+BL699+BL725+BL754+BL759+BL821+BL853+BL892+BL920+BL948+BL977+BL1006+BL1037+BL1066+BL1095+BL1124+BL1155)</f>
        <v>0</v>
      </c>
    </row>
    <row r="1209" spans="5:64">
      <c r="E1209" s="7" t="s">
        <v>659</v>
      </c>
      <c r="F1209" s="15"/>
      <c r="G1209" s="14"/>
      <c r="H1209" s="14"/>
      <c r="I1209" s="14"/>
      <c r="J1209" s="15"/>
      <c r="K1209" s="14"/>
      <c r="L1209" s="15"/>
      <c r="M1209" s="15"/>
      <c r="N1209" s="15"/>
      <c r="O1209" s="15"/>
      <c r="P1209" s="15"/>
      <c r="Q1209" s="14"/>
      <c r="R1209" s="15"/>
      <c r="S1209" s="15"/>
      <c r="T1209" s="15"/>
      <c r="U1209" s="15">
        <f t="shared" ref="U1209:AE1209" si="30">U429-(+U591+U618+U647+U662+U674+U700+U726+U755+U784+U822+U854+U893+U921+U949+U978+U1007+U1038+U1067+U1096+U1125+U1156)</f>
        <v>0</v>
      </c>
      <c r="V1209" s="15">
        <f t="shared" si="30"/>
        <v>0</v>
      </c>
      <c r="W1209" s="15">
        <f t="shared" si="30"/>
        <v>0</v>
      </c>
      <c r="X1209" s="15">
        <f t="shared" si="30"/>
        <v>0</v>
      </c>
      <c r="Y1209" s="15">
        <f t="shared" si="30"/>
        <v>0</v>
      </c>
      <c r="Z1209" s="15">
        <f t="shared" si="30"/>
        <v>0</v>
      </c>
      <c r="AA1209" s="15">
        <f t="shared" si="30"/>
        <v>0</v>
      </c>
      <c r="AB1209" s="15">
        <f t="shared" si="30"/>
        <v>0</v>
      </c>
      <c r="AC1209" s="15">
        <f t="shared" si="30"/>
        <v>0</v>
      </c>
      <c r="AD1209" s="15">
        <f t="shared" si="30"/>
        <v>0</v>
      </c>
      <c r="AE1209" s="15">
        <f t="shared" si="30"/>
        <v>0</v>
      </c>
      <c r="AF1209" s="14">
        <f t="shared" si="23"/>
        <v>0</v>
      </c>
      <c r="AG1209" s="15">
        <f t="shared" ref="AG1209:BC1209" si="31">AG429-(+AG591+AG618+AG647+AG662+AG674+AG700+AG726+AG755+AG784+AG822+AG854+AG893+AG921+AG949+AG978+AG1007+AG1038+AG1067+AG1096+AG1125+AG1156)</f>
        <v>0</v>
      </c>
      <c r="AH1209" s="15">
        <f t="shared" si="31"/>
        <v>0</v>
      </c>
      <c r="AI1209" s="15">
        <f t="shared" si="31"/>
        <v>0</v>
      </c>
      <c r="AJ1209" s="15">
        <f t="shared" si="31"/>
        <v>0</v>
      </c>
      <c r="AK1209" s="15">
        <f t="shared" si="31"/>
        <v>0</v>
      </c>
      <c r="AL1209" s="15">
        <f t="shared" si="31"/>
        <v>0</v>
      </c>
      <c r="AM1209" s="20">
        <f t="shared" si="31"/>
        <v>0</v>
      </c>
      <c r="AN1209" s="20">
        <f t="shared" si="31"/>
        <v>0</v>
      </c>
      <c r="AO1209" s="20">
        <f t="shared" si="31"/>
        <v>0</v>
      </c>
      <c r="AP1209" s="20">
        <f t="shared" si="31"/>
        <v>0</v>
      </c>
      <c r="AQ1209" s="20">
        <f t="shared" si="31"/>
        <v>0</v>
      </c>
      <c r="AR1209" s="20">
        <f t="shared" si="31"/>
        <v>0</v>
      </c>
      <c r="AS1209" s="20">
        <f t="shared" si="31"/>
        <v>0</v>
      </c>
      <c r="AT1209" s="20">
        <f t="shared" si="31"/>
        <v>0</v>
      </c>
      <c r="AU1209" s="21">
        <f t="shared" si="31"/>
        <v>0</v>
      </c>
      <c r="AV1209" s="20">
        <f t="shared" si="31"/>
        <v>0</v>
      </c>
      <c r="AW1209" s="20">
        <f t="shared" si="31"/>
        <v>0</v>
      </c>
      <c r="AX1209" s="20">
        <f t="shared" si="31"/>
        <v>0</v>
      </c>
      <c r="AY1209" s="20">
        <f t="shared" si="31"/>
        <v>0</v>
      </c>
      <c r="AZ1209" s="20">
        <f t="shared" si="31"/>
        <v>0</v>
      </c>
      <c r="BA1209" s="20">
        <f t="shared" si="31"/>
        <v>0</v>
      </c>
      <c r="BB1209" s="20">
        <f t="shared" si="31"/>
        <v>0</v>
      </c>
      <c r="BC1209" s="20">
        <f t="shared" si="31"/>
        <v>0</v>
      </c>
      <c r="BD1209" s="21">
        <f t="shared" si="22"/>
        <v>0</v>
      </c>
      <c r="BE1209" s="20">
        <f t="shared" ref="BE1209:BI1212" si="32">BE429-(+BE591+BE618+BE647+BE662+BE674+BE700+BE726+BE755+BE784+BE822+BE854+BE893+BE921+BE949+BE978+BE1007+BE1038+BE1067+BE1096+BE1125+BE1156)</f>
        <v>0</v>
      </c>
      <c r="BF1209" s="20">
        <f t="shared" si="32"/>
        <v>0</v>
      </c>
      <c r="BG1209" s="20">
        <f t="shared" si="32"/>
        <v>0</v>
      </c>
      <c r="BH1209" s="20">
        <f t="shared" si="32"/>
        <v>0</v>
      </c>
      <c r="BI1209" s="20">
        <f t="shared" si="32"/>
        <v>0</v>
      </c>
      <c r="BL1209" s="20">
        <f>BL429-(+BL591+BL618+BL647+BL662+BL674+BL700+BL726+BL755+BL784+BL822+BL854+BL893+BL921+BL949+BL978+BL1007+BL1038+BL1067+BL1096+BL1125+BL1156)</f>
        <v>0</v>
      </c>
    </row>
    <row r="1210" spans="5:64">
      <c r="E1210" s="7" t="s">
        <v>703</v>
      </c>
      <c r="F1210" s="15"/>
      <c r="G1210" s="14"/>
      <c r="H1210" s="14"/>
      <c r="I1210" s="14"/>
      <c r="J1210" s="15"/>
      <c r="K1210" s="14"/>
      <c r="L1210" s="15"/>
      <c r="M1210" s="15"/>
      <c r="N1210" s="15"/>
      <c r="O1210" s="15"/>
      <c r="P1210" s="15"/>
      <c r="Q1210" s="14"/>
      <c r="R1210" s="15"/>
      <c r="S1210" s="15"/>
      <c r="T1210" s="15"/>
      <c r="U1210" s="15">
        <f t="shared" ref="U1210:AE1210" si="33">U430-(+U592+U619+U648+U663+U675+U701+U727+U756+U785+U823+U855+U894+U922+U950+U979+U1008+U1039+U1068+U1097+U1126+U1157)</f>
        <v>0</v>
      </c>
      <c r="V1210" s="15">
        <f t="shared" si="33"/>
        <v>0</v>
      </c>
      <c r="W1210" s="15">
        <f t="shared" si="33"/>
        <v>0</v>
      </c>
      <c r="X1210" s="15">
        <f t="shared" si="33"/>
        <v>0</v>
      </c>
      <c r="Y1210" s="15">
        <f t="shared" si="33"/>
        <v>0</v>
      </c>
      <c r="Z1210" s="15">
        <f t="shared" si="33"/>
        <v>0</v>
      </c>
      <c r="AA1210" s="15">
        <f t="shared" si="33"/>
        <v>0</v>
      </c>
      <c r="AB1210" s="15">
        <f t="shared" si="33"/>
        <v>0</v>
      </c>
      <c r="AC1210" s="15">
        <f t="shared" si="33"/>
        <v>0</v>
      </c>
      <c r="AD1210" s="15">
        <f t="shared" si="33"/>
        <v>0</v>
      </c>
      <c r="AE1210" s="15">
        <f t="shared" si="33"/>
        <v>0</v>
      </c>
      <c r="AF1210" s="14">
        <f t="shared" si="23"/>
        <v>0</v>
      </c>
      <c r="AG1210" s="15">
        <f t="shared" ref="AG1210:BC1210" si="34">AG430-(+AG592+AG619+AG648+AG663+AG675+AG701+AG727+AG756+AG785+AG823+AG855+AG894+AG922+AG950+AG979+AG1008+AG1039+AG1068+AG1097+AG1126+AG1157)</f>
        <v>0</v>
      </c>
      <c r="AH1210" s="15">
        <f t="shared" si="34"/>
        <v>0</v>
      </c>
      <c r="AI1210" s="15">
        <f t="shared" si="34"/>
        <v>0</v>
      </c>
      <c r="AJ1210" s="15">
        <f t="shared" si="34"/>
        <v>0</v>
      </c>
      <c r="AK1210" s="15">
        <f t="shared" si="34"/>
        <v>0</v>
      </c>
      <c r="AL1210" s="15">
        <f t="shared" si="34"/>
        <v>0</v>
      </c>
      <c r="AM1210" s="20">
        <f t="shared" si="34"/>
        <v>0</v>
      </c>
      <c r="AN1210" s="20">
        <f t="shared" si="34"/>
        <v>0</v>
      </c>
      <c r="AO1210" s="20">
        <f t="shared" si="34"/>
        <v>0</v>
      </c>
      <c r="AP1210" s="20">
        <f t="shared" si="34"/>
        <v>0</v>
      </c>
      <c r="AQ1210" s="20">
        <f t="shared" si="34"/>
        <v>0</v>
      </c>
      <c r="AR1210" s="20">
        <f t="shared" si="34"/>
        <v>0</v>
      </c>
      <c r="AS1210" s="20">
        <f t="shared" si="34"/>
        <v>0</v>
      </c>
      <c r="AT1210" s="20">
        <f t="shared" si="34"/>
        <v>0</v>
      </c>
      <c r="AU1210" s="21">
        <f t="shared" si="34"/>
        <v>0</v>
      </c>
      <c r="AV1210" s="20">
        <f t="shared" si="34"/>
        <v>0</v>
      </c>
      <c r="AW1210" s="20">
        <f t="shared" si="34"/>
        <v>0</v>
      </c>
      <c r="AX1210" s="20">
        <f t="shared" si="34"/>
        <v>0</v>
      </c>
      <c r="AY1210" s="20">
        <f t="shared" si="34"/>
        <v>0</v>
      </c>
      <c r="AZ1210" s="20">
        <f t="shared" si="34"/>
        <v>0</v>
      </c>
      <c r="BA1210" s="20">
        <f t="shared" si="34"/>
        <v>0</v>
      </c>
      <c r="BB1210" s="20">
        <f t="shared" si="34"/>
        <v>0</v>
      </c>
      <c r="BC1210" s="20">
        <f t="shared" si="34"/>
        <v>0</v>
      </c>
      <c r="BD1210" s="21">
        <f t="shared" si="22"/>
        <v>0</v>
      </c>
      <c r="BE1210" s="20">
        <f t="shared" si="32"/>
        <v>0</v>
      </c>
      <c r="BF1210" s="20">
        <f t="shared" si="32"/>
        <v>0</v>
      </c>
      <c r="BG1210" s="20">
        <f t="shared" si="32"/>
        <v>0</v>
      </c>
      <c r="BH1210" s="20">
        <f t="shared" si="32"/>
        <v>0</v>
      </c>
      <c r="BI1210" s="20">
        <f t="shared" si="32"/>
        <v>0</v>
      </c>
      <c r="BL1210" s="20">
        <f>BL430-(+BL592+BL619+BL648+BL663+BL675+BL701+BL727+BL756+BL785+BL823+BL855+BL894+BL922+BL950+BL979+BL1008+BL1039+BL1068+BL1097+BL1126+BL1157)</f>
        <v>0</v>
      </c>
    </row>
    <row r="1211" spans="5:64">
      <c r="E1211" s="7" t="s">
        <v>704</v>
      </c>
      <c r="F1211" s="15"/>
      <c r="G1211" s="14"/>
      <c r="H1211" s="14"/>
      <c r="I1211" s="14"/>
      <c r="J1211" s="15"/>
      <c r="K1211" s="14"/>
      <c r="L1211" s="15"/>
      <c r="M1211" s="15"/>
      <c r="N1211" s="15"/>
      <c r="O1211" s="15"/>
      <c r="P1211" s="15"/>
      <c r="Q1211" s="14"/>
      <c r="R1211" s="15"/>
      <c r="S1211" s="15"/>
      <c r="T1211" s="15"/>
      <c r="U1211" s="15">
        <f t="shared" ref="U1211:AE1211" si="35">U431-(+U593+U620+U649+U664+U676+U702+U728+U757+U786+U824+U856+U895+U923+U951+U980+U1009+U1040+U1069+U1098+U1127+U1158)</f>
        <v>0</v>
      </c>
      <c r="V1211" s="15">
        <f t="shared" si="35"/>
        <v>0</v>
      </c>
      <c r="W1211" s="15">
        <f t="shared" si="35"/>
        <v>0</v>
      </c>
      <c r="X1211" s="15">
        <f t="shared" si="35"/>
        <v>0</v>
      </c>
      <c r="Y1211" s="15">
        <f t="shared" si="35"/>
        <v>0</v>
      </c>
      <c r="Z1211" s="15">
        <f t="shared" si="35"/>
        <v>0</v>
      </c>
      <c r="AA1211" s="15">
        <f t="shared" si="35"/>
        <v>0</v>
      </c>
      <c r="AB1211" s="15">
        <f t="shared" si="35"/>
        <v>0</v>
      </c>
      <c r="AC1211" s="15">
        <f t="shared" si="35"/>
        <v>0</v>
      </c>
      <c r="AD1211" s="15">
        <f t="shared" si="35"/>
        <v>0</v>
      </c>
      <c r="AE1211" s="15">
        <f t="shared" si="35"/>
        <v>0</v>
      </c>
      <c r="AF1211" s="14">
        <f t="shared" si="23"/>
        <v>0</v>
      </c>
      <c r="AG1211" s="15">
        <f t="shared" ref="AG1211:BC1211" si="36">AG431-(+AG593+AG620+AG649+AG664+AG676+AG702+AG728+AG757+AG786+AG824+AG856+AG895+AG923+AG951+AG980+AG1009+AG1040+AG1069+AG1098+AG1127+AG1158)</f>
        <v>0</v>
      </c>
      <c r="AH1211" s="15">
        <f t="shared" si="36"/>
        <v>0</v>
      </c>
      <c r="AI1211" s="15">
        <f t="shared" si="36"/>
        <v>0</v>
      </c>
      <c r="AJ1211" s="15">
        <f t="shared" si="36"/>
        <v>0</v>
      </c>
      <c r="AK1211" s="15">
        <f t="shared" si="36"/>
        <v>0</v>
      </c>
      <c r="AL1211" s="15">
        <f t="shared" si="36"/>
        <v>0</v>
      </c>
      <c r="AM1211" s="20">
        <f t="shared" si="36"/>
        <v>0</v>
      </c>
      <c r="AN1211" s="20">
        <f t="shared" si="36"/>
        <v>0</v>
      </c>
      <c r="AO1211" s="20">
        <f t="shared" si="36"/>
        <v>0</v>
      </c>
      <c r="AP1211" s="20">
        <f t="shared" si="36"/>
        <v>0</v>
      </c>
      <c r="AQ1211" s="20">
        <f t="shared" si="36"/>
        <v>0</v>
      </c>
      <c r="AR1211" s="20">
        <f t="shared" si="36"/>
        <v>0</v>
      </c>
      <c r="AS1211" s="20">
        <f t="shared" si="36"/>
        <v>0</v>
      </c>
      <c r="AT1211" s="20">
        <f t="shared" si="36"/>
        <v>0</v>
      </c>
      <c r="AU1211" s="21">
        <f t="shared" si="36"/>
        <v>0</v>
      </c>
      <c r="AV1211" s="20">
        <f t="shared" si="36"/>
        <v>0</v>
      </c>
      <c r="AW1211" s="20">
        <f t="shared" si="36"/>
        <v>0</v>
      </c>
      <c r="AX1211" s="20">
        <f t="shared" si="36"/>
        <v>0</v>
      </c>
      <c r="AY1211" s="20">
        <f t="shared" si="36"/>
        <v>0</v>
      </c>
      <c r="AZ1211" s="20">
        <f t="shared" si="36"/>
        <v>0</v>
      </c>
      <c r="BA1211" s="20">
        <f t="shared" si="36"/>
        <v>0</v>
      </c>
      <c r="BB1211" s="20">
        <f t="shared" si="36"/>
        <v>0</v>
      </c>
      <c r="BC1211" s="20">
        <f t="shared" si="36"/>
        <v>0</v>
      </c>
      <c r="BD1211" s="21">
        <f t="shared" si="22"/>
        <v>0</v>
      </c>
      <c r="BE1211" s="20">
        <f t="shared" si="32"/>
        <v>0</v>
      </c>
      <c r="BF1211" s="20">
        <f t="shared" si="32"/>
        <v>0</v>
      </c>
      <c r="BG1211" s="20">
        <f t="shared" si="32"/>
        <v>0</v>
      </c>
      <c r="BH1211" s="20">
        <f t="shared" si="32"/>
        <v>0</v>
      </c>
      <c r="BI1211" s="20">
        <f t="shared" si="32"/>
        <v>0</v>
      </c>
      <c r="BL1211" s="20">
        <f>BL431-(+BL593+BL620+BL649+BL664+BL676+BL702+BL728+BL757+BL786+BL824+BL856+BL895+BL923+BL951+BL980+BL1009+BL1040+BL1069+BL1098+BL1127+BL1158)</f>
        <v>0</v>
      </c>
    </row>
    <row r="1212" spans="5:64">
      <c r="E1212" s="7" t="s">
        <v>661</v>
      </c>
      <c r="F1212" s="15"/>
      <c r="G1212" s="14"/>
      <c r="H1212" s="14"/>
      <c r="I1212" s="14"/>
      <c r="J1212" s="15"/>
      <c r="K1212" s="14"/>
      <c r="L1212" s="15"/>
      <c r="M1212" s="15"/>
      <c r="N1212" s="15"/>
      <c r="O1212" s="15"/>
      <c r="P1212" s="15"/>
      <c r="Q1212" s="14"/>
      <c r="R1212" s="15"/>
      <c r="S1212" s="15"/>
      <c r="T1212" s="15"/>
      <c r="U1212" s="15">
        <f t="shared" ref="U1212:AE1212" si="37">U432-(+U594+U621+U650+U665+U677+U703+U729+U758+U787+U825+U857+U896+U924+U952+U981+U1010+U1041+U1070+U1099+U1128+U1159)</f>
        <v>0</v>
      </c>
      <c r="V1212" s="15">
        <f t="shared" si="37"/>
        <v>0</v>
      </c>
      <c r="W1212" s="15">
        <f t="shared" si="37"/>
        <v>0</v>
      </c>
      <c r="X1212" s="15">
        <f t="shared" si="37"/>
        <v>0</v>
      </c>
      <c r="Y1212" s="15">
        <f t="shared" si="37"/>
        <v>0</v>
      </c>
      <c r="Z1212" s="15">
        <f t="shared" si="37"/>
        <v>0</v>
      </c>
      <c r="AA1212" s="15">
        <f t="shared" si="37"/>
        <v>0</v>
      </c>
      <c r="AB1212" s="15">
        <f t="shared" si="37"/>
        <v>0</v>
      </c>
      <c r="AC1212" s="15">
        <f t="shared" si="37"/>
        <v>0</v>
      </c>
      <c r="AD1212" s="15">
        <f t="shared" si="37"/>
        <v>0</v>
      </c>
      <c r="AE1212" s="15">
        <f t="shared" si="37"/>
        <v>0</v>
      </c>
      <c r="AF1212" s="14">
        <f t="shared" si="23"/>
        <v>0</v>
      </c>
      <c r="AG1212" s="15">
        <f t="shared" ref="AG1212:BC1212" si="38">AG432-(+AG594+AG621+AG650+AG665+AG677+AG703+AG729+AG758+AG787+AG825+AG857+AG896+AG924+AG952+AG981+AG1010+AG1041+AG1070+AG1099+AG1128+AG1159)</f>
        <v>0</v>
      </c>
      <c r="AH1212" s="15">
        <f t="shared" si="38"/>
        <v>0</v>
      </c>
      <c r="AI1212" s="15">
        <f t="shared" si="38"/>
        <v>0</v>
      </c>
      <c r="AJ1212" s="15">
        <f t="shared" si="38"/>
        <v>0</v>
      </c>
      <c r="AK1212" s="15">
        <f t="shared" si="38"/>
        <v>0</v>
      </c>
      <c r="AL1212" s="15">
        <f t="shared" si="38"/>
        <v>0</v>
      </c>
      <c r="AM1212" s="20">
        <f t="shared" si="38"/>
        <v>0</v>
      </c>
      <c r="AN1212" s="20">
        <f t="shared" si="38"/>
        <v>0</v>
      </c>
      <c r="AO1212" s="20">
        <f t="shared" si="38"/>
        <v>0</v>
      </c>
      <c r="AP1212" s="20">
        <f t="shared" si="38"/>
        <v>0</v>
      </c>
      <c r="AQ1212" s="20">
        <f t="shared" si="38"/>
        <v>0</v>
      </c>
      <c r="AR1212" s="20">
        <f t="shared" si="38"/>
        <v>0</v>
      </c>
      <c r="AS1212" s="20">
        <f t="shared" si="38"/>
        <v>0</v>
      </c>
      <c r="AT1212" s="20">
        <f t="shared" si="38"/>
        <v>0</v>
      </c>
      <c r="AU1212" s="21">
        <f t="shared" si="38"/>
        <v>0</v>
      </c>
      <c r="AV1212" s="20">
        <f t="shared" si="38"/>
        <v>0</v>
      </c>
      <c r="AW1212" s="20">
        <f t="shared" si="38"/>
        <v>0</v>
      </c>
      <c r="AX1212" s="20">
        <f t="shared" si="38"/>
        <v>0</v>
      </c>
      <c r="AY1212" s="20">
        <f t="shared" si="38"/>
        <v>0</v>
      </c>
      <c r="AZ1212" s="20">
        <f t="shared" si="38"/>
        <v>0</v>
      </c>
      <c r="BA1212" s="20">
        <f t="shared" si="38"/>
        <v>0</v>
      </c>
      <c r="BB1212" s="20">
        <f t="shared" si="38"/>
        <v>0</v>
      </c>
      <c r="BC1212" s="20">
        <f t="shared" si="38"/>
        <v>0</v>
      </c>
      <c r="BD1212" s="21">
        <f t="shared" si="22"/>
        <v>0</v>
      </c>
      <c r="BE1212" s="20">
        <f t="shared" si="32"/>
        <v>0</v>
      </c>
      <c r="BF1212" s="20">
        <f t="shared" si="32"/>
        <v>0</v>
      </c>
      <c r="BG1212" s="20">
        <f t="shared" si="32"/>
        <v>0</v>
      </c>
      <c r="BH1212" s="20">
        <f t="shared" si="32"/>
        <v>0</v>
      </c>
      <c r="BI1212" s="20">
        <f t="shared" si="32"/>
        <v>0</v>
      </c>
      <c r="BL1212" s="20">
        <f>BL432-(+BL594+BL621+BL650+BL665+BL677+BL703+BL729+BL758+BL787+BL825+BL857+BL896+BL924+BL952+BL981+BL1010+BL1041+BL1070+BL1099+BL1128+BL1159)</f>
        <v>0</v>
      </c>
    </row>
    <row r="1213" spans="5:64">
      <c r="E1213" s="7" t="s">
        <v>662</v>
      </c>
      <c r="F1213" s="15"/>
      <c r="G1213" s="14"/>
      <c r="H1213" s="14"/>
      <c r="I1213" s="14"/>
      <c r="J1213" s="15"/>
      <c r="K1213" s="14"/>
      <c r="L1213" s="15"/>
      <c r="M1213" s="15"/>
      <c r="N1213" s="15"/>
      <c r="O1213" s="15"/>
      <c r="P1213" s="15"/>
      <c r="Q1213" s="14"/>
      <c r="R1213" s="15"/>
      <c r="S1213" s="15"/>
      <c r="T1213" s="15"/>
      <c r="U1213" s="15">
        <f t="shared" ref="U1213:AC1213" si="39">U434-(+U595+U622+U651+U759+U788+U826+U953+U982+U1042+U1071+U1100+U1129+U1160)</f>
        <v>0</v>
      </c>
      <c r="V1213" s="15">
        <f t="shared" si="39"/>
        <v>0</v>
      </c>
      <c r="W1213" s="15">
        <f t="shared" si="39"/>
        <v>0</v>
      </c>
      <c r="X1213" s="15">
        <f t="shared" si="39"/>
        <v>0</v>
      </c>
      <c r="Y1213" s="15">
        <f t="shared" si="39"/>
        <v>0</v>
      </c>
      <c r="Z1213" s="15">
        <f t="shared" si="39"/>
        <v>0</v>
      </c>
      <c r="AA1213" s="15">
        <f t="shared" si="39"/>
        <v>0</v>
      </c>
      <c r="AB1213" s="15">
        <f t="shared" si="39"/>
        <v>0</v>
      </c>
      <c r="AC1213" s="15">
        <f t="shared" si="39"/>
        <v>0</v>
      </c>
      <c r="AD1213" s="15">
        <f>AD434-(+AD826+AD1042+AD1071+AD1100+AD1129+AD1160)</f>
        <v>0</v>
      </c>
      <c r="AE1213" s="15">
        <f>AE434-(+AE826+AE1042+AE1071+AE1100+AE1129+AE1160)</f>
        <v>0</v>
      </c>
      <c r="AF1213" s="14">
        <f t="shared" si="23"/>
        <v>0</v>
      </c>
      <c r="AG1213" s="15">
        <f>AG434-(+AG826+AG1042+AG1071+AG1100+AG1129+AG1160)</f>
        <v>0</v>
      </c>
      <c r="AH1213" s="15">
        <f>AH434-(+AH826+AH1042+AH1071+AH1100+AH1129+AH1160)</f>
        <v>0</v>
      </c>
      <c r="AI1213" s="15">
        <f t="shared" ref="AI1213:BC1213" si="40">AI434-(+AI595+AI622+AI651+AI759+AI788+AI826+AI953+AI982+AI1042+AI1071+AI1100+AI1129+AI1160)</f>
        <v>0</v>
      </c>
      <c r="AJ1213" s="15">
        <f t="shared" si="40"/>
        <v>0</v>
      </c>
      <c r="AK1213" s="15">
        <f t="shared" si="40"/>
        <v>0</v>
      </c>
      <c r="AL1213" s="15">
        <f t="shared" si="40"/>
        <v>0</v>
      </c>
      <c r="AM1213" s="20">
        <f t="shared" si="40"/>
        <v>0</v>
      </c>
      <c r="AN1213" s="20">
        <f t="shared" si="40"/>
        <v>0</v>
      </c>
      <c r="AO1213" s="20">
        <f t="shared" si="40"/>
        <v>0</v>
      </c>
      <c r="AP1213" s="20">
        <f t="shared" si="40"/>
        <v>0</v>
      </c>
      <c r="AQ1213" s="20">
        <f t="shared" si="40"/>
        <v>0</v>
      </c>
      <c r="AR1213" s="20">
        <f t="shared" si="40"/>
        <v>0</v>
      </c>
      <c r="AS1213" s="20">
        <f t="shared" si="40"/>
        <v>0</v>
      </c>
      <c r="AT1213" s="20">
        <f t="shared" si="40"/>
        <v>0</v>
      </c>
      <c r="AU1213" s="21">
        <f t="shared" si="40"/>
        <v>0</v>
      </c>
      <c r="AV1213" s="20">
        <f t="shared" si="40"/>
        <v>0</v>
      </c>
      <c r="AW1213" s="20">
        <f t="shared" si="40"/>
        <v>0</v>
      </c>
      <c r="AX1213" s="20">
        <f t="shared" si="40"/>
        <v>0</v>
      </c>
      <c r="AY1213" s="20">
        <f t="shared" si="40"/>
        <v>0</v>
      </c>
      <c r="AZ1213" s="20">
        <f t="shared" si="40"/>
        <v>0</v>
      </c>
      <c r="BA1213" s="20">
        <f t="shared" si="40"/>
        <v>0</v>
      </c>
      <c r="BB1213" s="20">
        <f t="shared" si="40"/>
        <v>0</v>
      </c>
      <c r="BC1213" s="20">
        <f t="shared" si="40"/>
        <v>0</v>
      </c>
      <c r="BD1213" s="21">
        <f t="shared" si="22"/>
        <v>0</v>
      </c>
      <c r="BE1213" s="20">
        <f>BE434-(+BE595+BE622+BE651+BE759+BE788+BE826+BE953+BE982+BE1042+BE1071+BE1100+BE1129+BE1160)</f>
        <v>0</v>
      </c>
      <c r="BF1213" s="20">
        <f>BF434-(+BF595+BF622+BF651+BF759+BF788+BF826+BF953+BF982+BF1042+BF1071+BF1100+BF1129+BF1160)</f>
        <v>0</v>
      </c>
      <c r="BG1213" s="20">
        <f>BG434-(+BG595+BG622+BG651+BG759+BG788+BG826+BG953+BG982+BG1042+BG1071+BG1100+BG1129+BG1160)</f>
        <v>0</v>
      </c>
      <c r="BH1213" s="20">
        <f>BH434-(+BH595+BH622+BH651+BH759+BH788+BH826+BH953+BH982+BH1042+BH1071+BH1100+BH1129+BH1160)</f>
        <v>0</v>
      </c>
      <c r="BI1213" s="20">
        <f>BI434-(+BI595+BI622+BI651+BI759+BI788+BI826+BI953+BI982+BI1042+BI1071+BI1100+BI1129+BI1160)</f>
        <v>0</v>
      </c>
      <c r="BL1213" s="20">
        <f>BL434-(+BL595+BL622+BL651+BL759+BL788+BL826+BL953+BL982+BL1042+BL1071+BL1100+BL1129+BL1160)</f>
        <v>0</v>
      </c>
    </row>
    <row r="1214" spans="5:64">
      <c r="E1214" s="7" t="s">
        <v>891</v>
      </c>
    </row>
    <row r="1215" spans="5:64">
      <c r="E1215" s="7" t="s">
        <v>663</v>
      </c>
    </row>
    <row r="1216" spans="5:64">
      <c r="E1216" s="7" t="s">
        <v>904</v>
      </c>
    </row>
    <row r="1217" spans="5:5">
      <c r="E1217" s="7" t="s">
        <v>905</v>
      </c>
    </row>
    <row r="1218" spans="5:5">
      <c r="E1218" s="7" t="s">
        <v>906</v>
      </c>
    </row>
    <row r="1219" spans="5:5">
      <c r="E1219" s="7" t="s">
        <v>1345</v>
      </c>
    </row>
    <row r="1220" spans="5:5">
      <c r="E1220" s="7" t="s">
        <v>987</v>
      </c>
    </row>
    <row r="1221" spans="5:5">
      <c r="E1221" s="7" t="s">
        <v>988</v>
      </c>
    </row>
  </sheetData>
  <phoneticPr fontId="0" type="noConversion"/>
  <pageMargins left="0.52" right="0.23622047244094491" top="0.35" bottom="0.22" header="0.17" footer="0.19685039370078741"/>
  <pageSetup scale="75" orientation="portrait" verticalDpi="300" r:id="rId1"/>
  <headerFooter alignWithMargins="0">
    <oddHeader>&amp;C&amp;"Times New Roman,Bold"&amp;12- &amp;P / &amp;N -</oddHeader>
  </headerFooter>
  <rowBreaks count="1" manualBreakCount="1">
    <brk id="392" min="1" max="4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Q871"/>
  <sheetViews>
    <sheetView zoomScaleNormal="75" workbookViewId="0"/>
  </sheetViews>
  <sheetFormatPr defaultColWidth="10.42578125" defaultRowHeight="15.75"/>
  <cols>
    <col min="1" max="1" width="7.85546875" style="7" customWidth="1"/>
    <col min="2" max="2" width="7.140625" style="66" customWidth="1"/>
    <col min="3" max="3" width="7.85546875" style="7" customWidth="1"/>
    <col min="4" max="4" width="1.5703125" style="7" customWidth="1"/>
    <col min="5" max="5" width="106.140625" style="7" customWidth="1"/>
    <col min="6" max="6" width="2.5703125" style="7" customWidth="1"/>
    <col min="7" max="7" width="9.140625" style="10" customWidth="1"/>
    <col min="8" max="8" width="22.140625" style="10" customWidth="1"/>
    <col min="9" max="9" width="19.85546875" style="10" customWidth="1"/>
    <col min="10" max="10" width="24" style="7" customWidth="1"/>
    <col min="11" max="11" width="9" style="10" customWidth="1"/>
    <col min="12" max="12" width="17.42578125" style="7" customWidth="1"/>
    <col min="13" max="13" width="0.140625" style="7" customWidth="1"/>
    <col min="14" max="14" width="7.5703125" style="7" customWidth="1"/>
    <col min="15" max="15" width="17.5703125" style="7" customWidth="1"/>
    <col min="16" max="16" width="17.28515625" style="7" customWidth="1"/>
    <col min="17" max="17" width="17.42578125" style="10" customWidth="1"/>
    <col min="18" max="18" width="16.85546875" style="7" customWidth="1"/>
    <col min="19" max="20" width="17.28515625" style="7" customWidth="1"/>
    <col min="21" max="23" width="17" style="7" customWidth="1"/>
    <col min="24" max="24" width="15.7109375" style="7" customWidth="1"/>
    <col min="25" max="26" width="16.42578125" style="7" customWidth="1"/>
    <col min="27" max="27" width="15.28515625" style="7" customWidth="1"/>
    <col min="28" max="29" width="12.7109375" style="7" customWidth="1"/>
    <col min="30" max="30" width="18.5703125" style="7" customWidth="1"/>
    <col min="31" max="31" width="17.140625" style="7" customWidth="1"/>
    <col min="32" max="32" width="17.140625" style="10" customWidth="1"/>
    <col min="33" max="33" width="18" style="7" customWidth="1"/>
    <col min="34" max="35" width="17.42578125" style="7" customWidth="1"/>
    <col min="36" max="36" width="15.140625" style="7" customWidth="1"/>
    <col min="37" max="38" width="14.85546875" style="7" customWidth="1"/>
    <col min="39" max="39" width="17" style="9" customWidth="1"/>
    <col min="40" max="41" width="16.42578125" style="9" customWidth="1"/>
    <col min="42" max="42" width="16.140625" style="9" customWidth="1"/>
    <col min="43" max="44" width="17.5703125" style="9" customWidth="1"/>
    <col min="45" max="45" width="17" style="9" customWidth="1"/>
    <col min="46" max="46" width="16.85546875" style="9" customWidth="1"/>
    <col min="47" max="47" width="16.85546875" style="8" customWidth="1"/>
    <col min="48" max="48" width="20.85546875" style="9" customWidth="1"/>
    <col min="49" max="50" width="21.5703125" style="9" customWidth="1"/>
    <col min="51" max="51" width="19.140625" style="9" customWidth="1"/>
    <col min="52" max="53" width="18.28515625" style="9" customWidth="1"/>
    <col min="54" max="55" width="17.42578125" style="9" customWidth="1"/>
    <col min="56" max="56" width="17.42578125" style="8" customWidth="1"/>
    <col min="57" max="58" width="17.42578125" style="9" customWidth="1"/>
    <col min="59" max="59" width="16.85546875" style="9" customWidth="1"/>
    <col min="60" max="60" width="17" style="9" customWidth="1"/>
    <col min="61" max="61" width="19.140625" style="9" customWidth="1"/>
    <col min="62" max="62" width="13.7109375" style="9" customWidth="1"/>
    <col min="63" max="16384" width="10.42578125" style="9"/>
  </cols>
  <sheetData>
    <row r="1" spans="1:63" ht="16.5" thickBot="1">
      <c r="A1" s="9"/>
      <c r="B1" s="271"/>
      <c r="C1" s="126"/>
      <c r="D1" s="126"/>
      <c r="E1" s="272"/>
    </row>
    <row r="2" spans="1:63" ht="21" thickTop="1" thickBot="1">
      <c r="A2" s="9"/>
      <c r="B2" s="469" t="s">
        <v>1482</v>
      </c>
      <c r="C2" s="470"/>
      <c r="D2" s="470"/>
      <c r="E2" s="471"/>
    </row>
    <row r="3" spans="1:63" ht="16.5" thickBot="1">
      <c r="A3" s="9"/>
      <c r="B3" s="400"/>
      <c r="C3" s="320"/>
      <c r="D3" s="320"/>
      <c r="E3" s="321"/>
    </row>
    <row r="4" spans="1:63" s="7" customFormat="1" ht="32.25" thickBot="1">
      <c r="A4" s="9"/>
      <c r="B4" s="472" t="s">
        <v>1254</v>
      </c>
      <c r="C4" s="322" t="s">
        <v>1255</v>
      </c>
      <c r="D4" s="323" t="s">
        <v>604</v>
      </c>
      <c r="E4" s="324"/>
      <c r="G4" s="10"/>
      <c r="H4" s="10"/>
      <c r="I4" s="10"/>
      <c r="K4" s="10"/>
      <c r="Q4" s="10"/>
      <c r="AF4" s="10"/>
      <c r="AU4" s="10"/>
      <c r="BD4" s="10"/>
    </row>
    <row r="5" spans="1:63">
      <c r="A5" s="9"/>
      <c r="B5" s="402"/>
      <c r="C5" s="325"/>
      <c r="D5" s="325"/>
      <c r="E5" s="325"/>
    </row>
    <row r="6" spans="1:63" s="7" customFormat="1" ht="3.75" customHeight="1">
      <c r="A6" s="9"/>
      <c r="B6" s="218"/>
      <c r="C6" s="118"/>
      <c r="D6" s="118"/>
      <c r="E6" s="126"/>
      <c r="F6" s="13"/>
      <c r="G6" s="13"/>
      <c r="H6" s="13"/>
      <c r="I6" s="13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9"/>
      <c r="W6" s="18"/>
      <c r="X6" s="15"/>
      <c r="Y6" s="15"/>
      <c r="Z6" s="18"/>
      <c r="AA6" s="15"/>
      <c r="AB6" s="15"/>
      <c r="AC6" s="18"/>
      <c r="AD6" s="16"/>
      <c r="AE6" s="16"/>
      <c r="AF6" s="11"/>
      <c r="AG6" s="15"/>
      <c r="AH6" s="15"/>
      <c r="AI6" s="18"/>
      <c r="AJ6" s="15"/>
    </row>
    <row r="7" spans="1:63" s="7" customFormat="1" ht="16.5" customHeight="1">
      <c r="A7" s="9"/>
      <c r="B7" s="107" t="s">
        <v>755</v>
      </c>
      <c r="C7" s="118"/>
      <c r="D7" s="118"/>
      <c r="E7" s="126"/>
      <c r="F7" s="13"/>
      <c r="G7" s="13"/>
      <c r="H7" s="13"/>
      <c r="I7" s="13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9"/>
      <c r="W7" s="18"/>
      <c r="X7" s="15"/>
      <c r="Y7" s="15"/>
      <c r="Z7" s="18"/>
      <c r="AA7" s="15"/>
      <c r="AB7" s="15"/>
      <c r="AC7" s="18"/>
      <c r="AD7" s="16"/>
      <c r="AE7" s="16"/>
      <c r="AF7" s="11"/>
      <c r="AG7" s="15"/>
      <c r="AH7" s="15"/>
      <c r="AI7" s="18"/>
      <c r="AJ7" s="15"/>
    </row>
    <row r="8" spans="1:63" s="7" customFormat="1" ht="16.5" thickBot="1">
      <c r="A8" s="9"/>
      <c r="B8" s="276">
        <v>4000</v>
      </c>
      <c r="C8" s="219" t="s">
        <v>754</v>
      </c>
      <c r="D8" s="219"/>
      <c r="E8" s="219"/>
      <c r="G8" s="13"/>
      <c r="H8" s="13"/>
      <c r="I8" s="13"/>
      <c r="J8" s="13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AC8" s="12"/>
      <c r="AD8" s="12"/>
    </row>
    <row r="9" spans="1:63" s="7" customFormat="1" ht="15.75" customHeight="1">
      <c r="A9" s="9"/>
      <c r="B9" s="218"/>
      <c r="C9" s="222">
        <v>4021</v>
      </c>
      <c r="D9" s="234" t="s">
        <v>1294</v>
      </c>
      <c r="E9" s="243" t="s">
        <v>589</v>
      </c>
      <c r="G9" s="13"/>
      <c r="H9" s="13"/>
      <c r="I9" s="13"/>
      <c r="J9" s="13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63" s="7" customFormat="1" ht="15.75" customHeight="1">
      <c r="A10" s="9"/>
      <c r="B10" s="218"/>
      <c r="C10" s="222">
        <v>4022</v>
      </c>
      <c r="D10" s="234" t="s">
        <v>1294</v>
      </c>
      <c r="E10" s="243" t="s">
        <v>590</v>
      </c>
      <c r="G10" s="13"/>
      <c r="H10" s="13"/>
      <c r="I10" s="13"/>
      <c r="J10" s="13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63" s="7" customFormat="1" ht="15.75" customHeight="1">
      <c r="A11" s="9"/>
      <c r="B11" s="218"/>
      <c r="C11" s="222">
        <v>4023</v>
      </c>
      <c r="D11" s="234" t="s">
        <v>1294</v>
      </c>
      <c r="E11" s="243" t="s">
        <v>591</v>
      </c>
      <c r="G11" s="13"/>
      <c r="H11" s="13"/>
      <c r="I11" s="13"/>
      <c r="J11" s="13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63" s="7" customFormat="1" ht="15.75" customHeight="1">
      <c r="A12" s="9"/>
      <c r="B12" s="218"/>
      <c r="C12" s="222">
        <v>4024</v>
      </c>
      <c r="D12" s="234" t="s">
        <v>1294</v>
      </c>
      <c r="E12" s="243" t="s">
        <v>592</v>
      </c>
      <c r="G12" s="13"/>
      <c r="H12" s="13"/>
      <c r="I12" s="13"/>
      <c r="J12" s="13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63" s="7" customFormat="1" ht="15.75" customHeight="1">
      <c r="A13" s="9"/>
      <c r="B13" s="218"/>
      <c r="C13" s="222">
        <v>4025</v>
      </c>
      <c r="D13" s="234" t="s">
        <v>1294</v>
      </c>
      <c r="E13" s="243" t="s">
        <v>593</v>
      </c>
      <c r="G13" s="13"/>
      <c r="H13" s="13"/>
      <c r="I13" s="13"/>
      <c r="J13" s="13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63" s="7" customFormat="1" ht="15.75" customHeight="1">
      <c r="A14" s="9"/>
      <c r="B14" s="218"/>
      <c r="C14" s="222">
        <v>4026</v>
      </c>
      <c r="D14" s="234" t="s">
        <v>1294</v>
      </c>
      <c r="E14" s="243" t="s">
        <v>594</v>
      </c>
      <c r="G14" s="13"/>
      <c r="H14" s="13"/>
      <c r="I14" s="13"/>
      <c r="J14" s="13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63" s="7" customFormat="1" ht="15.75" customHeight="1">
      <c r="A15" s="9"/>
      <c r="B15" s="218"/>
      <c r="C15" s="222">
        <v>4029</v>
      </c>
      <c r="D15" s="234" t="s">
        <v>1294</v>
      </c>
      <c r="E15" s="243" t="s">
        <v>595</v>
      </c>
      <c r="G15" s="13"/>
      <c r="H15" s="13"/>
      <c r="I15" s="13"/>
      <c r="J15" s="13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63" ht="15.75" customHeight="1">
      <c r="A16" s="9"/>
      <c r="B16" s="218"/>
      <c r="C16" s="222">
        <v>4030</v>
      </c>
      <c r="D16" s="234" t="s">
        <v>1294</v>
      </c>
      <c r="E16" s="243" t="s">
        <v>596</v>
      </c>
      <c r="G16" s="14"/>
      <c r="H16" s="14"/>
      <c r="I16" s="14"/>
      <c r="J16" s="14"/>
      <c r="K16" s="20"/>
      <c r="L16" s="20"/>
      <c r="M16" s="22"/>
      <c r="N16" s="20"/>
      <c r="O16" s="20"/>
      <c r="P16" s="21"/>
      <c r="Q16" s="20"/>
      <c r="R16" s="20"/>
      <c r="S16" s="22"/>
      <c r="T16" s="20"/>
      <c r="U16" s="20"/>
      <c r="V16" s="22"/>
      <c r="W16" s="20"/>
      <c r="X16" s="20"/>
      <c r="Y16" s="22"/>
      <c r="Z16" s="20"/>
      <c r="AA16" s="20"/>
      <c r="AB16" s="22"/>
      <c r="AC16" s="16"/>
      <c r="AD16" s="16"/>
      <c r="AE16" s="11"/>
      <c r="AF16" s="20"/>
      <c r="AG16" s="20"/>
      <c r="AH16" s="22"/>
      <c r="AI16" s="20"/>
      <c r="AJ16" s="20"/>
      <c r="AK16" s="22"/>
      <c r="AL16" s="20"/>
      <c r="AM16" s="20"/>
      <c r="AN16" s="22"/>
      <c r="AO16" s="20"/>
      <c r="AP16" s="20"/>
      <c r="AQ16" s="22"/>
      <c r="AR16" s="20"/>
      <c r="AS16" s="20"/>
      <c r="AT16" s="21"/>
      <c r="AU16" s="20"/>
      <c r="AV16" s="20"/>
      <c r="AW16" s="22"/>
      <c r="AX16" s="20"/>
      <c r="AY16" s="20"/>
      <c r="AZ16" s="22"/>
      <c r="BA16" s="20"/>
      <c r="BB16" s="22"/>
      <c r="BC16" s="21"/>
      <c r="BD16" s="22"/>
      <c r="BE16" s="22"/>
      <c r="BF16" s="23"/>
      <c r="BG16" s="20"/>
      <c r="BH16" s="22"/>
      <c r="BI16" s="20"/>
      <c r="BK16" s="20"/>
    </row>
    <row r="17" spans="1:64" ht="15.75" customHeight="1">
      <c r="A17" s="9"/>
      <c r="B17" s="218"/>
      <c r="C17" s="263">
        <v>4039</v>
      </c>
      <c r="D17" s="234" t="s">
        <v>1294</v>
      </c>
      <c r="E17" s="243" t="s">
        <v>597</v>
      </c>
      <c r="G17" s="14"/>
      <c r="H17" s="14"/>
      <c r="I17" s="14"/>
      <c r="J17" s="14"/>
      <c r="K17" s="20"/>
      <c r="L17" s="20"/>
      <c r="M17" s="22"/>
      <c r="N17" s="20"/>
      <c r="O17" s="20"/>
      <c r="P17" s="21"/>
      <c r="Q17" s="20"/>
      <c r="R17" s="20"/>
      <c r="S17" s="22"/>
      <c r="T17" s="20"/>
      <c r="U17" s="20"/>
      <c r="V17" s="22"/>
      <c r="W17" s="20"/>
      <c r="X17" s="20"/>
      <c r="Y17" s="22"/>
      <c r="Z17" s="20"/>
      <c r="AA17" s="20"/>
      <c r="AB17" s="22"/>
      <c r="AC17" s="16"/>
      <c r="AD17" s="16"/>
      <c r="AE17" s="11"/>
      <c r="AF17" s="20"/>
      <c r="AG17" s="20"/>
      <c r="AH17" s="22"/>
      <c r="AI17" s="20"/>
      <c r="AJ17" s="20"/>
      <c r="AK17" s="22"/>
      <c r="AL17" s="20"/>
      <c r="AM17" s="20"/>
      <c r="AN17" s="22"/>
      <c r="AO17" s="20"/>
      <c r="AP17" s="20"/>
      <c r="AQ17" s="22"/>
      <c r="AR17" s="20"/>
      <c r="AS17" s="20"/>
      <c r="AT17" s="21"/>
      <c r="AU17" s="20"/>
      <c r="AV17" s="20"/>
      <c r="AW17" s="22"/>
      <c r="AX17" s="20"/>
      <c r="AY17" s="20"/>
      <c r="AZ17" s="22"/>
      <c r="BA17" s="20"/>
      <c r="BB17" s="22"/>
      <c r="BC17" s="21"/>
      <c r="BD17" s="22"/>
      <c r="BE17" s="22"/>
      <c r="BF17" s="23"/>
      <c r="BG17" s="20"/>
      <c r="BH17" s="22"/>
      <c r="BI17" s="20"/>
      <c r="BK17" s="20"/>
    </row>
    <row r="18" spans="1:64" ht="15.75" customHeight="1">
      <c r="A18" s="9"/>
      <c r="B18" s="218"/>
      <c r="C18" s="222">
        <v>4040</v>
      </c>
      <c r="D18" s="234" t="s">
        <v>1294</v>
      </c>
      <c r="E18" s="243" t="s">
        <v>598</v>
      </c>
      <c r="G18" s="14"/>
      <c r="H18" s="14"/>
      <c r="I18" s="14"/>
      <c r="J18" s="14"/>
      <c r="K18" s="20"/>
      <c r="L18" s="20"/>
      <c r="M18" s="22"/>
      <c r="N18" s="20"/>
      <c r="O18" s="20"/>
      <c r="P18" s="21"/>
      <c r="Q18" s="20"/>
      <c r="R18" s="20"/>
      <c r="S18" s="22"/>
      <c r="T18" s="20"/>
      <c r="U18" s="20"/>
      <c r="V18" s="22"/>
      <c r="W18" s="20"/>
      <c r="X18" s="20"/>
      <c r="Y18" s="22"/>
      <c r="Z18" s="20"/>
      <c r="AA18" s="20"/>
      <c r="AB18" s="22"/>
      <c r="AC18" s="16"/>
      <c r="AD18" s="16"/>
      <c r="AE18" s="11"/>
      <c r="AF18" s="20"/>
      <c r="AG18" s="20"/>
      <c r="AH18" s="22"/>
      <c r="AI18" s="20"/>
      <c r="AJ18" s="20"/>
      <c r="AK18" s="22"/>
      <c r="AL18" s="20"/>
      <c r="AM18" s="20"/>
      <c r="AN18" s="22"/>
      <c r="AO18" s="20"/>
      <c r="AP18" s="20"/>
      <c r="AQ18" s="22"/>
      <c r="AR18" s="20"/>
      <c r="AS18" s="20"/>
      <c r="AT18" s="21"/>
      <c r="AU18" s="20"/>
      <c r="AV18" s="20"/>
      <c r="AW18" s="22"/>
      <c r="AX18" s="20"/>
      <c r="AY18" s="20"/>
      <c r="AZ18" s="22"/>
      <c r="BA18" s="20"/>
      <c r="BB18" s="22"/>
      <c r="BC18" s="21"/>
      <c r="BD18" s="22"/>
      <c r="BE18" s="22"/>
      <c r="BF18" s="23"/>
      <c r="BG18" s="20"/>
      <c r="BH18" s="22"/>
      <c r="BI18" s="20"/>
      <c r="BK18" s="20"/>
    </row>
    <row r="19" spans="1:64" ht="15.75" customHeight="1">
      <c r="A19" s="9"/>
      <c r="B19" s="218"/>
      <c r="C19" s="222">
        <v>4071</v>
      </c>
      <c r="D19" s="234" t="s">
        <v>1294</v>
      </c>
      <c r="E19" s="243" t="s">
        <v>599</v>
      </c>
      <c r="G19" s="14"/>
      <c r="H19" s="14"/>
      <c r="I19" s="14"/>
      <c r="J19" s="14"/>
      <c r="K19" s="20"/>
      <c r="L19" s="20"/>
      <c r="M19" s="22"/>
      <c r="N19" s="20"/>
      <c r="O19" s="20"/>
      <c r="P19" s="21"/>
      <c r="Q19" s="20"/>
      <c r="R19" s="20"/>
      <c r="S19" s="22"/>
      <c r="T19" s="20"/>
      <c r="U19" s="20"/>
      <c r="V19" s="22"/>
      <c r="W19" s="20"/>
      <c r="X19" s="20"/>
      <c r="Y19" s="22"/>
      <c r="Z19" s="20"/>
      <c r="AA19" s="20"/>
      <c r="AB19" s="22"/>
      <c r="AC19" s="16"/>
      <c r="AD19" s="16"/>
      <c r="AE19" s="11"/>
      <c r="AF19" s="20"/>
      <c r="AG19" s="20"/>
      <c r="AH19" s="22"/>
      <c r="AI19" s="20"/>
      <c r="AJ19" s="20"/>
      <c r="AK19" s="22"/>
      <c r="AL19" s="20"/>
      <c r="AM19" s="20"/>
      <c r="AN19" s="22"/>
      <c r="AO19" s="20"/>
      <c r="AP19" s="20"/>
      <c r="AQ19" s="22"/>
      <c r="AR19" s="20"/>
      <c r="AS19" s="20"/>
      <c r="AT19" s="21"/>
      <c r="AU19" s="20"/>
      <c r="AV19" s="20"/>
      <c r="AW19" s="22"/>
      <c r="AX19" s="20"/>
      <c r="AY19" s="20"/>
      <c r="AZ19" s="22"/>
      <c r="BA19" s="20"/>
      <c r="BB19" s="22"/>
      <c r="BC19" s="21"/>
      <c r="BD19" s="22"/>
      <c r="BE19" s="22"/>
      <c r="BF19" s="23"/>
      <c r="BG19" s="20"/>
      <c r="BH19" s="22"/>
      <c r="BI19" s="20"/>
      <c r="BK19" s="20"/>
    </row>
    <row r="20" spans="1:64" ht="15.75" customHeight="1">
      <c r="A20" s="9"/>
      <c r="B20" s="218"/>
      <c r="C20" s="224">
        <v>4072</v>
      </c>
      <c r="D20" s="196" t="s">
        <v>1294</v>
      </c>
      <c r="E20" s="230" t="s">
        <v>600</v>
      </c>
      <c r="G20" s="14"/>
      <c r="H20" s="14"/>
      <c r="I20" s="14"/>
      <c r="J20" s="14"/>
      <c r="K20" s="20"/>
      <c r="L20" s="20"/>
      <c r="M20" s="22"/>
      <c r="N20" s="20"/>
      <c r="O20" s="20"/>
      <c r="P20" s="21"/>
      <c r="Q20" s="20"/>
      <c r="R20" s="20"/>
      <c r="S20" s="22"/>
      <c r="T20" s="20"/>
      <c r="U20" s="20"/>
      <c r="V20" s="22"/>
      <c r="W20" s="20"/>
      <c r="X20" s="20"/>
      <c r="Y20" s="22"/>
      <c r="Z20" s="20"/>
      <c r="AA20" s="20"/>
      <c r="AB20" s="22"/>
      <c r="AC20" s="16"/>
      <c r="AD20" s="16"/>
      <c r="AE20" s="11"/>
      <c r="AF20" s="20"/>
      <c r="AG20" s="20"/>
      <c r="AH20" s="22"/>
      <c r="AI20" s="20"/>
      <c r="AJ20" s="20"/>
      <c r="AK20" s="22"/>
      <c r="AL20" s="20"/>
      <c r="AM20" s="20"/>
      <c r="AN20" s="22"/>
      <c r="AO20" s="20"/>
      <c r="AP20" s="20"/>
      <c r="AQ20" s="22"/>
      <c r="AR20" s="20"/>
      <c r="AS20" s="20"/>
      <c r="AT20" s="21"/>
      <c r="AU20" s="20"/>
      <c r="AV20" s="20"/>
      <c r="AW20" s="22"/>
      <c r="AX20" s="20"/>
      <c r="AY20" s="20"/>
      <c r="AZ20" s="22"/>
      <c r="BA20" s="20"/>
      <c r="BB20" s="22"/>
      <c r="BC20" s="21"/>
      <c r="BD20" s="22"/>
      <c r="BE20" s="22"/>
      <c r="BF20" s="23"/>
      <c r="BG20" s="20"/>
      <c r="BH20" s="22"/>
      <c r="BI20" s="20"/>
      <c r="BK20" s="20"/>
    </row>
    <row r="21" spans="1:64" ht="8.25" customHeight="1">
      <c r="A21" s="9"/>
      <c r="B21" s="473"/>
      <c r="C21" s="473"/>
      <c r="D21" s="218"/>
      <c r="E21" s="112"/>
      <c r="G21" s="14"/>
      <c r="H21" s="14"/>
      <c r="I21" s="14"/>
      <c r="J21" s="14"/>
      <c r="K21" s="20"/>
      <c r="L21" s="20"/>
      <c r="M21" s="22"/>
      <c r="N21" s="20"/>
      <c r="O21" s="20"/>
      <c r="P21" s="21"/>
      <c r="Q21" s="20"/>
      <c r="R21" s="20"/>
      <c r="S21" s="22"/>
      <c r="T21" s="20"/>
      <c r="U21" s="20"/>
      <c r="V21" s="22"/>
      <c r="W21" s="20"/>
      <c r="X21" s="20"/>
      <c r="Y21" s="22"/>
      <c r="Z21" s="20"/>
      <c r="AA21" s="20"/>
      <c r="AB21" s="22"/>
      <c r="AC21" s="16"/>
      <c r="AD21" s="16"/>
      <c r="AE21" s="11"/>
      <c r="AF21" s="20"/>
      <c r="AG21" s="20"/>
      <c r="AH21" s="22"/>
      <c r="AI21" s="20"/>
      <c r="AJ21" s="20"/>
      <c r="AK21" s="22"/>
      <c r="AL21" s="20"/>
      <c r="AM21" s="20"/>
      <c r="AN21" s="22"/>
      <c r="AO21" s="20"/>
      <c r="AP21" s="20"/>
      <c r="AQ21" s="22"/>
      <c r="AR21" s="20"/>
      <c r="AS21" s="20"/>
      <c r="AT21" s="21"/>
      <c r="AU21" s="20"/>
      <c r="AV21" s="20"/>
      <c r="AW21" s="22"/>
      <c r="AX21" s="20"/>
      <c r="AY21" s="20"/>
      <c r="AZ21" s="22"/>
      <c r="BA21" s="20"/>
      <c r="BB21" s="22"/>
      <c r="BC21" s="21"/>
      <c r="BD21" s="22"/>
      <c r="BE21" s="22"/>
      <c r="BF21" s="23"/>
      <c r="BG21" s="20"/>
      <c r="BH21" s="22"/>
      <c r="BI21" s="20"/>
      <c r="BK21" s="20"/>
    </row>
    <row r="22" spans="1:64" ht="15.75" customHeight="1">
      <c r="A22" s="9"/>
      <c r="B22" s="218"/>
      <c r="C22" s="107" t="s">
        <v>584</v>
      </c>
      <c r="D22" s="218"/>
      <c r="E22" s="112"/>
      <c r="G22" s="14"/>
      <c r="H22" s="14"/>
      <c r="I22" s="14"/>
      <c r="J22" s="14"/>
      <c r="K22" s="20"/>
      <c r="L22" s="20"/>
      <c r="M22" s="22"/>
      <c r="N22" s="20"/>
      <c r="O22" s="20"/>
      <c r="P22" s="21"/>
      <c r="Q22" s="20"/>
      <c r="R22" s="20"/>
      <c r="S22" s="22"/>
      <c r="T22" s="20"/>
      <c r="U22" s="20"/>
      <c r="V22" s="22"/>
      <c r="W22" s="20"/>
      <c r="X22" s="20"/>
      <c r="Y22" s="22"/>
      <c r="Z22" s="20"/>
      <c r="AA22" s="20"/>
      <c r="AB22" s="22"/>
      <c r="AC22" s="16"/>
      <c r="AD22" s="16"/>
      <c r="AE22" s="11"/>
      <c r="AF22" s="20"/>
      <c r="AG22" s="20"/>
      <c r="AH22" s="22"/>
      <c r="AI22" s="20"/>
      <c r="AJ22" s="20"/>
      <c r="AK22" s="22"/>
      <c r="AL22" s="20"/>
      <c r="AM22" s="20"/>
      <c r="AN22" s="22"/>
      <c r="AO22" s="20"/>
      <c r="AP22" s="20"/>
      <c r="AQ22" s="22"/>
      <c r="AR22" s="20"/>
      <c r="AS22" s="20"/>
      <c r="AT22" s="21"/>
      <c r="AU22" s="20"/>
      <c r="AV22" s="20"/>
      <c r="AW22" s="22"/>
      <c r="AX22" s="20"/>
      <c r="AY22" s="20"/>
      <c r="AZ22" s="22"/>
      <c r="BA22" s="20"/>
      <c r="BB22" s="22"/>
      <c r="BC22" s="21"/>
      <c r="BD22" s="22"/>
      <c r="BE22" s="22"/>
      <c r="BF22" s="23"/>
      <c r="BG22" s="20"/>
      <c r="BH22" s="22"/>
      <c r="BI22" s="20"/>
      <c r="BK22" s="20"/>
    </row>
    <row r="23" spans="1:64" ht="16.5" customHeight="1">
      <c r="A23" s="9"/>
      <c r="B23" s="276"/>
      <c r="C23" s="212" t="s">
        <v>585</v>
      </c>
      <c r="D23" s="115"/>
      <c r="E23" s="117"/>
      <c r="F23" s="42"/>
      <c r="G23" s="14"/>
      <c r="H23" s="14"/>
      <c r="I23" s="14"/>
      <c r="J23" s="15"/>
      <c r="K23" s="14"/>
      <c r="L23" s="15"/>
      <c r="M23" s="15"/>
      <c r="N23" s="58"/>
      <c r="O23" s="15"/>
      <c r="P23" s="15"/>
      <c r="Q23" s="14"/>
      <c r="R23" s="15"/>
      <c r="S23" s="15"/>
      <c r="T23" s="58"/>
      <c r="U23" s="15"/>
      <c r="V23" s="15"/>
      <c r="W23" s="18"/>
      <c r="X23" s="15"/>
      <c r="Y23" s="15"/>
      <c r="Z23" s="18"/>
      <c r="AA23" s="15"/>
      <c r="AB23" s="15"/>
      <c r="AC23" s="18"/>
      <c r="AD23" s="16"/>
      <c r="AE23" s="16"/>
      <c r="AF23" s="11"/>
      <c r="AG23" s="15"/>
      <c r="AH23" s="15"/>
      <c r="AI23" s="18"/>
      <c r="AJ23" s="15"/>
      <c r="AK23" s="15"/>
      <c r="AL23" s="58"/>
      <c r="AM23" s="20"/>
      <c r="AN23" s="20"/>
      <c r="AO23" s="59"/>
      <c r="AP23" s="20"/>
      <c r="AQ23" s="20"/>
      <c r="AR23" s="59"/>
      <c r="AS23" s="20"/>
      <c r="AT23" s="20"/>
      <c r="AU23" s="21"/>
      <c r="AV23" s="20"/>
      <c r="AW23" s="20"/>
      <c r="AX23" s="59"/>
      <c r="AY23" s="20"/>
      <c r="AZ23" s="20"/>
      <c r="BA23" s="59"/>
      <c r="BB23" s="20"/>
      <c r="BC23" s="59"/>
      <c r="BD23" s="21"/>
      <c r="BE23" s="59"/>
      <c r="BF23" s="59"/>
      <c r="BG23" s="20"/>
      <c r="BH23" s="20"/>
      <c r="BI23" s="59"/>
      <c r="BJ23" s="20"/>
      <c r="BL23" s="20"/>
    </row>
    <row r="24" spans="1:64" ht="16.5" customHeight="1">
      <c r="A24" s="9"/>
      <c r="B24" s="276"/>
      <c r="C24" s="212" t="s">
        <v>586</v>
      </c>
      <c r="D24" s="115"/>
      <c r="E24" s="117"/>
      <c r="F24" s="42"/>
      <c r="G24" s="14"/>
      <c r="H24" s="14"/>
      <c r="I24" s="14"/>
      <c r="J24" s="15"/>
      <c r="K24" s="14"/>
      <c r="L24" s="15"/>
      <c r="M24" s="15"/>
      <c r="N24" s="58"/>
      <c r="O24" s="15"/>
      <c r="P24" s="15"/>
      <c r="Q24" s="14"/>
      <c r="R24" s="15"/>
      <c r="S24" s="15"/>
      <c r="T24" s="58"/>
      <c r="U24" s="15"/>
      <c r="V24" s="15"/>
      <c r="W24" s="18"/>
      <c r="X24" s="15"/>
      <c r="Y24" s="15"/>
      <c r="Z24" s="18"/>
      <c r="AA24" s="15"/>
      <c r="AB24" s="15"/>
      <c r="AC24" s="18"/>
      <c r="AD24" s="16"/>
      <c r="AE24" s="16"/>
      <c r="AF24" s="11"/>
      <c r="AG24" s="15"/>
      <c r="AH24" s="15"/>
      <c r="AI24" s="18"/>
      <c r="AJ24" s="15"/>
      <c r="AK24" s="15"/>
      <c r="AL24" s="58"/>
      <c r="AM24" s="20"/>
      <c r="AN24" s="20"/>
      <c r="AO24" s="59"/>
      <c r="AP24" s="20"/>
      <c r="AQ24" s="20"/>
      <c r="AR24" s="59"/>
      <c r="AS24" s="20"/>
      <c r="AT24" s="20"/>
      <c r="AU24" s="21"/>
      <c r="AV24" s="20"/>
      <c r="AW24" s="20"/>
      <c r="AX24" s="59"/>
      <c r="AY24" s="20"/>
      <c r="AZ24" s="20"/>
      <c r="BA24" s="59"/>
      <c r="BB24" s="20"/>
      <c r="BC24" s="59"/>
      <c r="BD24" s="21"/>
      <c r="BE24" s="59"/>
      <c r="BF24" s="59"/>
      <c r="BG24" s="20"/>
      <c r="BH24" s="20"/>
      <c r="BI24" s="59"/>
      <c r="BJ24" s="20"/>
      <c r="BL24" s="20"/>
    </row>
    <row r="25" spans="1:64" ht="16.5" customHeight="1">
      <c r="A25" s="9"/>
      <c r="B25" s="276"/>
      <c r="C25" s="212"/>
      <c r="D25" s="115"/>
      <c r="E25" s="117"/>
      <c r="F25" s="42"/>
      <c r="G25" s="14"/>
      <c r="H25" s="14"/>
      <c r="I25" s="14"/>
      <c r="J25" s="15"/>
      <c r="K25" s="14"/>
      <c r="L25" s="15"/>
      <c r="M25" s="15"/>
      <c r="N25" s="58"/>
      <c r="O25" s="15"/>
      <c r="P25" s="15"/>
      <c r="Q25" s="14"/>
      <c r="R25" s="15"/>
      <c r="S25" s="15"/>
      <c r="T25" s="58"/>
      <c r="U25" s="15"/>
      <c r="V25" s="15"/>
      <c r="W25" s="18"/>
      <c r="X25" s="15"/>
      <c r="Y25" s="15"/>
      <c r="Z25" s="18"/>
      <c r="AA25" s="15"/>
      <c r="AB25" s="15"/>
      <c r="AC25" s="18"/>
      <c r="AD25" s="16"/>
      <c r="AE25" s="16"/>
      <c r="AF25" s="11"/>
      <c r="AG25" s="15"/>
      <c r="AH25" s="15"/>
      <c r="AI25" s="18"/>
      <c r="AJ25" s="15"/>
      <c r="AK25" s="15"/>
      <c r="AL25" s="58"/>
      <c r="AM25" s="20"/>
      <c r="AN25" s="20"/>
      <c r="AO25" s="59"/>
      <c r="AP25" s="20"/>
      <c r="AQ25" s="20"/>
      <c r="AR25" s="59"/>
      <c r="AS25" s="20"/>
      <c r="AT25" s="20"/>
      <c r="AU25" s="21"/>
      <c r="AV25" s="20"/>
      <c r="AW25" s="20"/>
      <c r="AX25" s="59"/>
      <c r="AY25" s="20"/>
      <c r="AZ25" s="20"/>
      <c r="BA25" s="59"/>
      <c r="BB25" s="20"/>
      <c r="BC25" s="59"/>
      <c r="BD25" s="21"/>
      <c r="BE25" s="59"/>
      <c r="BF25" s="59"/>
      <c r="BG25" s="20"/>
      <c r="BH25" s="20"/>
      <c r="BI25" s="59"/>
      <c r="BJ25" s="20"/>
      <c r="BL25" s="20"/>
    </row>
    <row r="26" spans="1:64" s="7" customFormat="1" ht="16.5" customHeight="1">
      <c r="A26" s="9"/>
      <c r="B26" s="107" t="s">
        <v>997</v>
      </c>
      <c r="C26" s="118"/>
      <c r="D26" s="118"/>
      <c r="E26" s="112"/>
      <c r="F26" s="13"/>
      <c r="G26" s="13"/>
      <c r="H26" s="13"/>
      <c r="I26" s="13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9"/>
      <c r="W26" s="18"/>
      <c r="X26" s="15"/>
      <c r="Y26" s="15"/>
      <c r="Z26" s="18"/>
      <c r="AA26" s="15"/>
      <c r="AB26" s="15"/>
      <c r="AC26" s="18"/>
      <c r="AD26" s="16"/>
      <c r="AE26" s="16"/>
      <c r="AF26" s="11"/>
      <c r="AG26" s="15"/>
      <c r="AH26" s="15"/>
      <c r="AI26" s="18"/>
      <c r="AJ26" s="15"/>
    </row>
    <row r="27" spans="1:64" ht="16.5" customHeight="1">
      <c r="A27" s="9"/>
      <c r="B27" s="276">
        <v>5100</v>
      </c>
      <c r="C27" s="468" t="s">
        <v>1018</v>
      </c>
      <c r="D27" s="115"/>
      <c r="E27" s="117"/>
      <c r="F27" s="42"/>
      <c r="G27" s="14"/>
      <c r="H27" s="14"/>
      <c r="I27" s="14"/>
      <c r="J27" s="15"/>
      <c r="K27" s="14"/>
      <c r="L27" s="15"/>
      <c r="M27" s="15"/>
      <c r="N27" s="58"/>
      <c r="O27" s="15"/>
      <c r="P27" s="15"/>
      <c r="Q27" s="14"/>
      <c r="R27" s="15"/>
      <c r="S27" s="15"/>
      <c r="T27" s="58"/>
      <c r="U27" s="15"/>
      <c r="V27" s="15"/>
      <c r="W27" s="18"/>
      <c r="X27" s="15"/>
      <c r="Y27" s="15"/>
      <c r="Z27" s="18"/>
      <c r="AA27" s="15"/>
      <c r="AB27" s="15"/>
      <c r="AC27" s="18"/>
      <c r="AD27" s="16"/>
      <c r="AE27" s="16"/>
      <c r="AF27" s="11"/>
      <c r="AG27" s="15"/>
      <c r="AH27" s="15"/>
      <c r="AI27" s="18"/>
      <c r="AJ27" s="15"/>
      <c r="AK27" s="15"/>
      <c r="AL27" s="58"/>
      <c r="AM27" s="20"/>
      <c r="AN27" s="20"/>
      <c r="AO27" s="59"/>
      <c r="AP27" s="20"/>
      <c r="AQ27" s="20"/>
      <c r="AR27" s="59"/>
      <c r="AS27" s="20"/>
      <c r="AT27" s="20"/>
      <c r="AU27" s="21"/>
      <c r="AV27" s="20"/>
      <c r="AW27" s="20"/>
      <c r="AX27" s="59"/>
      <c r="AY27" s="20"/>
      <c r="AZ27" s="20"/>
      <c r="BA27" s="59"/>
      <c r="BB27" s="20"/>
      <c r="BC27" s="59"/>
      <c r="BD27" s="21"/>
      <c r="BE27" s="59"/>
      <c r="BF27" s="59"/>
      <c r="BG27" s="20"/>
      <c r="BH27" s="20"/>
      <c r="BI27" s="59"/>
      <c r="BJ27" s="20"/>
      <c r="BL27" s="20"/>
    </row>
    <row r="28" spans="1:64" s="7" customFormat="1" ht="3.75" customHeight="1">
      <c r="A28" s="9"/>
      <c r="B28" s="218"/>
      <c r="C28" s="118"/>
      <c r="D28" s="118"/>
      <c r="E28" s="112"/>
      <c r="F28" s="13"/>
      <c r="G28" s="13"/>
      <c r="H28" s="13"/>
      <c r="I28" s="13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9"/>
      <c r="W28" s="18"/>
      <c r="X28" s="15"/>
      <c r="Y28" s="15"/>
      <c r="Z28" s="18"/>
      <c r="AA28" s="15"/>
      <c r="AB28" s="15"/>
      <c r="AC28" s="18"/>
      <c r="AD28" s="16"/>
      <c r="AE28" s="16"/>
      <c r="AF28" s="11"/>
      <c r="AG28" s="15"/>
      <c r="AH28" s="15"/>
      <c r="AI28" s="18"/>
      <c r="AJ28" s="15"/>
    </row>
    <row r="29" spans="1:64" ht="16.5" customHeight="1">
      <c r="A29" s="9"/>
      <c r="B29" s="276">
        <v>5200</v>
      </c>
      <c r="C29" s="391" t="s">
        <v>1251</v>
      </c>
      <c r="D29" s="219"/>
      <c r="E29" s="116"/>
      <c r="F29" s="42"/>
      <c r="G29" s="14"/>
      <c r="H29" s="14"/>
      <c r="I29" s="14"/>
      <c r="J29" s="15"/>
      <c r="K29" s="14"/>
      <c r="L29" s="15"/>
      <c r="M29" s="15"/>
      <c r="N29" s="58"/>
      <c r="O29" s="15"/>
      <c r="P29" s="15"/>
      <c r="Q29" s="14"/>
      <c r="R29" s="15"/>
      <c r="S29" s="15"/>
      <c r="T29" s="58"/>
      <c r="U29" s="15"/>
      <c r="V29" s="15"/>
      <c r="W29" s="18"/>
      <c r="X29" s="15"/>
      <c r="Y29" s="15"/>
      <c r="Z29" s="18"/>
      <c r="AA29" s="15"/>
      <c r="AB29" s="15"/>
      <c r="AC29" s="18"/>
      <c r="AD29" s="16"/>
      <c r="AE29" s="16"/>
      <c r="AF29" s="11"/>
      <c r="AG29" s="15"/>
      <c r="AH29" s="15"/>
      <c r="AI29" s="18"/>
      <c r="AJ29" s="15"/>
      <c r="AK29" s="15"/>
      <c r="AL29" s="58"/>
      <c r="AM29" s="20"/>
      <c r="AN29" s="20"/>
      <c r="AO29" s="59"/>
      <c r="AP29" s="20"/>
      <c r="AQ29" s="20"/>
      <c r="AR29" s="59"/>
      <c r="AS29" s="20"/>
      <c r="AT29" s="20"/>
      <c r="AU29" s="21"/>
      <c r="AV29" s="20"/>
      <c r="AW29" s="20"/>
      <c r="AX29" s="59"/>
      <c r="AY29" s="20"/>
      <c r="AZ29" s="20"/>
      <c r="BA29" s="59"/>
      <c r="BB29" s="20"/>
      <c r="BC29" s="59"/>
      <c r="BD29" s="21"/>
      <c r="BE29" s="59"/>
      <c r="BF29" s="59"/>
      <c r="BG29" s="20"/>
      <c r="BH29" s="20"/>
      <c r="BI29" s="59"/>
      <c r="BJ29" s="20"/>
      <c r="BL29" s="20"/>
    </row>
    <row r="30" spans="1:64" s="8" customFormat="1">
      <c r="A30" s="9"/>
      <c r="B30" s="357"/>
      <c r="C30" s="332">
        <v>5201</v>
      </c>
      <c r="D30" s="221" t="s">
        <v>1294</v>
      </c>
      <c r="E30" s="360" t="s">
        <v>563</v>
      </c>
      <c r="F30" s="41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8"/>
      <c r="X30" s="15"/>
      <c r="Y30" s="15"/>
      <c r="Z30" s="18"/>
      <c r="AA30" s="15"/>
      <c r="AB30" s="15"/>
      <c r="AC30" s="18"/>
      <c r="AD30" s="16"/>
      <c r="AE30" s="16"/>
      <c r="AF30" s="11"/>
      <c r="AG30" s="15"/>
      <c r="AH30" s="15"/>
      <c r="AI30" s="18"/>
      <c r="AJ30" s="15"/>
      <c r="AK30" s="14"/>
      <c r="AL30" s="14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L30" s="21"/>
    </row>
    <row r="31" spans="1:64" ht="15" customHeight="1">
      <c r="A31" s="9"/>
      <c r="B31" s="357"/>
      <c r="C31" s="253">
        <v>5202</v>
      </c>
      <c r="D31" s="223" t="s">
        <v>1294</v>
      </c>
      <c r="E31" s="243" t="s">
        <v>564</v>
      </c>
      <c r="F31" s="42"/>
      <c r="G31" s="14"/>
      <c r="H31" s="14"/>
      <c r="I31" s="14"/>
      <c r="J31" s="15"/>
      <c r="K31" s="14"/>
      <c r="L31" s="15"/>
      <c r="M31" s="15"/>
      <c r="N31" s="15"/>
      <c r="O31" s="15"/>
      <c r="P31" s="15"/>
      <c r="Q31" s="14"/>
      <c r="R31" s="15"/>
      <c r="S31" s="15"/>
      <c r="T31" s="15"/>
      <c r="U31" s="15"/>
      <c r="V31" s="15"/>
      <c r="W31" s="18"/>
      <c r="X31" s="15"/>
      <c r="Y31" s="15"/>
      <c r="Z31" s="18"/>
      <c r="AA31" s="15"/>
      <c r="AB31" s="15"/>
      <c r="AC31" s="18"/>
      <c r="AD31" s="16"/>
      <c r="AE31" s="16"/>
      <c r="AF31" s="11"/>
      <c r="AG31" s="15"/>
      <c r="AH31" s="15"/>
      <c r="AI31" s="18"/>
      <c r="AJ31" s="15"/>
      <c r="AK31" s="15"/>
      <c r="AL31" s="15"/>
      <c r="AM31" s="20"/>
      <c r="AN31" s="20"/>
      <c r="AO31" s="20"/>
      <c r="AP31" s="20"/>
      <c r="AQ31" s="20"/>
      <c r="AR31" s="20"/>
      <c r="AS31" s="20"/>
      <c r="AT31" s="20"/>
      <c r="AU31" s="21"/>
      <c r="AV31" s="20"/>
      <c r="AW31" s="20"/>
      <c r="AX31" s="20"/>
      <c r="AY31" s="20"/>
      <c r="AZ31" s="20"/>
      <c r="BA31" s="20"/>
      <c r="BB31" s="20"/>
      <c r="BC31" s="20"/>
      <c r="BD31" s="21"/>
      <c r="BE31" s="20"/>
      <c r="BF31" s="20"/>
      <c r="BG31" s="20"/>
      <c r="BH31" s="20"/>
      <c r="BI31" s="20"/>
      <c r="BJ31" s="20"/>
      <c r="BL31" s="20"/>
    </row>
    <row r="32" spans="1:64" ht="15" customHeight="1">
      <c r="A32" s="9"/>
      <c r="B32" s="357"/>
      <c r="C32" s="253">
        <v>5203</v>
      </c>
      <c r="D32" s="223" t="s">
        <v>1294</v>
      </c>
      <c r="E32" s="243" t="s">
        <v>565</v>
      </c>
      <c r="F32" s="42"/>
      <c r="G32" s="14"/>
      <c r="H32" s="14"/>
      <c r="I32" s="14"/>
      <c r="J32" s="15"/>
      <c r="K32" s="14"/>
      <c r="L32" s="15"/>
      <c r="M32" s="15"/>
      <c r="N32" s="15"/>
      <c r="O32" s="15"/>
      <c r="P32" s="15"/>
      <c r="Q32" s="14"/>
      <c r="R32" s="15"/>
      <c r="S32" s="15"/>
      <c r="T32" s="15"/>
      <c r="U32" s="15"/>
      <c r="V32" s="15"/>
      <c r="W32" s="18"/>
      <c r="X32" s="15"/>
      <c r="Y32" s="15"/>
      <c r="Z32" s="18"/>
      <c r="AA32" s="15"/>
      <c r="AB32" s="15"/>
      <c r="AC32" s="18"/>
      <c r="AD32" s="16"/>
      <c r="AE32" s="16"/>
      <c r="AF32" s="11"/>
      <c r="AG32" s="15"/>
      <c r="AH32" s="15"/>
      <c r="AI32" s="18"/>
      <c r="AJ32" s="15"/>
      <c r="AK32" s="15"/>
      <c r="AL32" s="15"/>
      <c r="AM32" s="20"/>
      <c r="AN32" s="20"/>
      <c r="AO32" s="20"/>
      <c r="AP32" s="20"/>
      <c r="AQ32" s="20"/>
      <c r="AR32" s="20"/>
      <c r="AS32" s="20"/>
      <c r="AT32" s="20"/>
      <c r="AU32" s="21"/>
      <c r="AV32" s="20"/>
      <c r="AW32" s="20"/>
      <c r="AX32" s="20"/>
      <c r="AY32" s="20"/>
      <c r="AZ32" s="20"/>
      <c r="BA32" s="20"/>
      <c r="BB32" s="20"/>
      <c r="BC32" s="20"/>
      <c r="BD32" s="21"/>
      <c r="BE32" s="20"/>
      <c r="BF32" s="20"/>
      <c r="BG32" s="20"/>
      <c r="BH32" s="20"/>
      <c r="BI32" s="20"/>
      <c r="BJ32" s="20"/>
      <c r="BL32" s="20"/>
    </row>
    <row r="33" spans="1:64">
      <c r="A33" s="9"/>
      <c r="B33" s="357"/>
      <c r="C33" s="253">
        <v>5204</v>
      </c>
      <c r="D33" s="223" t="s">
        <v>1294</v>
      </c>
      <c r="E33" s="243" t="s">
        <v>566</v>
      </c>
      <c r="F33" s="42"/>
      <c r="G33" s="14"/>
      <c r="H33" s="14"/>
      <c r="I33" s="14"/>
      <c r="J33" s="15"/>
      <c r="K33" s="14"/>
      <c r="L33" s="15"/>
      <c r="M33" s="15"/>
      <c r="N33" s="15"/>
      <c r="O33" s="15"/>
      <c r="P33" s="15"/>
      <c r="Q33" s="14"/>
      <c r="R33" s="15"/>
      <c r="S33" s="15"/>
      <c r="T33" s="15"/>
      <c r="U33" s="15"/>
      <c r="V33" s="15"/>
      <c r="W33" s="18"/>
      <c r="X33" s="15"/>
      <c r="Y33" s="15"/>
      <c r="Z33" s="18"/>
      <c r="AA33" s="15"/>
      <c r="AB33" s="15"/>
      <c r="AC33" s="18"/>
      <c r="AD33" s="16"/>
      <c r="AE33" s="16"/>
      <c r="AF33" s="11"/>
      <c r="AG33" s="15"/>
      <c r="AH33" s="15"/>
      <c r="AI33" s="18"/>
      <c r="AJ33" s="15"/>
      <c r="AK33" s="15"/>
      <c r="AL33" s="15"/>
      <c r="AM33" s="20"/>
      <c r="AN33" s="20"/>
      <c r="AO33" s="20"/>
      <c r="AP33" s="20"/>
      <c r="AQ33" s="20"/>
      <c r="AR33" s="20"/>
      <c r="AS33" s="20"/>
      <c r="AT33" s="20"/>
      <c r="AU33" s="21"/>
      <c r="AV33" s="20"/>
      <c r="AW33" s="20"/>
      <c r="AX33" s="20"/>
      <c r="AY33" s="20"/>
      <c r="AZ33" s="20"/>
      <c r="BA33" s="20"/>
      <c r="BB33" s="20"/>
      <c r="BC33" s="20"/>
      <c r="BD33" s="21"/>
      <c r="BE33" s="20"/>
      <c r="BF33" s="20"/>
      <c r="BG33" s="20"/>
      <c r="BH33" s="20"/>
      <c r="BI33" s="20"/>
      <c r="BJ33" s="20"/>
      <c r="BL33" s="20"/>
    </row>
    <row r="34" spans="1:64">
      <c r="A34" s="9"/>
      <c r="B34" s="357"/>
      <c r="C34" s="253">
        <v>5205</v>
      </c>
      <c r="D34" s="223" t="s">
        <v>1294</v>
      </c>
      <c r="E34" s="243" t="s">
        <v>567</v>
      </c>
      <c r="F34" s="42"/>
      <c r="G34" s="14"/>
      <c r="H34" s="14"/>
      <c r="I34" s="14"/>
      <c r="J34" s="15"/>
      <c r="K34" s="14"/>
      <c r="L34" s="15"/>
      <c r="M34" s="15"/>
      <c r="N34" s="15"/>
      <c r="O34" s="15"/>
      <c r="P34" s="15"/>
      <c r="Q34" s="14"/>
      <c r="R34" s="15"/>
      <c r="S34" s="15"/>
      <c r="T34" s="15"/>
      <c r="U34" s="15"/>
      <c r="V34" s="15"/>
      <c r="W34" s="18"/>
      <c r="X34" s="15"/>
      <c r="Y34" s="15"/>
      <c r="Z34" s="18"/>
      <c r="AA34" s="15"/>
      <c r="AB34" s="15"/>
      <c r="AC34" s="18"/>
      <c r="AD34" s="16"/>
      <c r="AE34" s="16"/>
      <c r="AF34" s="11"/>
      <c r="AG34" s="15"/>
      <c r="AH34" s="15"/>
      <c r="AI34" s="18"/>
      <c r="AJ34" s="15"/>
      <c r="AK34" s="15"/>
      <c r="AL34" s="15"/>
      <c r="AM34" s="20"/>
      <c r="AN34" s="20"/>
      <c r="AO34" s="20"/>
      <c r="AP34" s="20"/>
      <c r="AQ34" s="20"/>
      <c r="AR34" s="20"/>
      <c r="AS34" s="20"/>
      <c r="AT34" s="20"/>
      <c r="AU34" s="21"/>
      <c r="AV34" s="20"/>
      <c r="AW34" s="20"/>
      <c r="AX34" s="20"/>
      <c r="AY34" s="20"/>
      <c r="AZ34" s="20"/>
      <c r="BA34" s="20"/>
      <c r="BB34" s="20"/>
      <c r="BC34" s="20"/>
      <c r="BD34" s="21"/>
      <c r="BE34" s="20"/>
      <c r="BF34" s="20"/>
      <c r="BG34" s="20"/>
      <c r="BH34" s="20"/>
      <c r="BI34" s="20"/>
      <c r="BJ34" s="20"/>
      <c r="BL34" s="20"/>
    </row>
    <row r="35" spans="1:64">
      <c r="A35" s="9"/>
      <c r="B35" s="357"/>
      <c r="C35" s="253">
        <v>5206</v>
      </c>
      <c r="D35" s="223" t="s">
        <v>1294</v>
      </c>
      <c r="E35" s="243" t="s">
        <v>568</v>
      </c>
      <c r="F35" s="42"/>
      <c r="G35" s="14"/>
      <c r="H35" s="14"/>
      <c r="I35" s="14"/>
      <c r="J35" s="15"/>
      <c r="K35" s="14"/>
      <c r="L35" s="15"/>
      <c r="M35" s="15"/>
      <c r="N35" s="15"/>
      <c r="O35" s="15"/>
      <c r="P35" s="15"/>
      <c r="Q35" s="14"/>
      <c r="R35" s="15"/>
      <c r="S35" s="15"/>
      <c r="T35" s="15"/>
      <c r="U35" s="15"/>
      <c r="V35" s="15"/>
      <c r="W35" s="18"/>
      <c r="X35" s="15"/>
      <c r="Y35" s="15"/>
      <c r="Z35" s="18"/>
      <c r="AA35" s="15"/>
      <c r="AB35" s="15"/>
      <c r="AC35" s="18"/>
      <c r="AD35" s="16"/>
      <c r="AE35" s="16"/>
      <c r="AF35" s="11"/>
      <c r="AG35" s="15"/>
      <c r="AH35" s="15"/>
      <c r="AI35" s="18"/>
      <c r="AJ35" s="15"/>
      <c r="AK35" s="15"/>
      <c r="AL35" s="15"/>
      <c r="AM35" s="20"/>
      <c r="AN35" s="20"/>
      <c r="AO35" s="20"/>
      <c r="AP35" s="20"/>
      <c r="AQ35" s="20"/>
      <c r="AR35" s="20"/>
      <c r="AS35" s="20"/>
      <c r="AT35" s="20"/>
      <c r="AU35" s="21"/>
      <c r="AV35" s="20"/>
      <c r="AW35" s="20"/>
      <c r="AX35" s="20"/>
      <c r="AY35" s="20"/>
      <c r="AZ35" s="20"/>
      <c r="BA35" s="20"/>
      <c r="BB35" s="20"/>
      <c r="BC35" s="20"/>
      <c r="BD35" s="21"/>
      <c r="BE35" s="20"/>
      <c r="BF35" s="20"/>
      <c r="BG35" s="20"/>
      <c r="BH35" s="20"/>
      <c r="BI35" s="20"/>
      <c r="BJ35" s="20"/>
      <c r="BL35" s="20"/>
    </row>
    <row r="36" spans="1:64">
      <c r="A36" s="9"/>
      <c r="B36" s="357"/>
      <c r="C36" s="334">
        <v>5219</v>
      </c>
      <c r="D36" s="225" t="s">
        <v>1294</v>
      </c>
      <c r="E36" s="230" t="s">
        <v>569</v>
      </c>
      <c r="F36" s="42"/>
      <c r="G36" s="14"/>
      <c r="H36" s="14"/>
      <c r="I36" s="14"/>
      <c r="J36" s="15"/>
      <c r="K36" s="14"/>
      <c r="L36" s="15"/>
      <c r="M36" s="15"/>
      <c r="N36" s="15"/>
      <c r="O36" s="15"/>
      <c r="P36" s="15"/>
      <c r="Q36" s="14"/>
      <c r="R36" s="15"/>
      <c r="S36" s="15"/>
      <c r="T36" s="15"/>
      <c r="U36" s="15"/>
      <c r="V36" s="15"/>
      <c r="W36" s="18"/>
      <c r="X36" s="15"/>
      <c r="Y36" s="15"/>
      <c r="Z36" s="18"/>
      <c r="AA36" s="15"/>
      <c r="AB36" s="15"/>
      <c r="AC36" s="18"/>
      <c r="AD36" s="16"/>
      <c r="AE36" s="16"/>
      <c r="AF36" s="11"/>
      <c r="AG36" s="15"/>
      <c r="AH36" s="15"/>
      <c r="AI36" s="18"/>
      <c r="AJ36" s="15"/>
      <c r="AK36" s="15"/>
      <c r="AL36" s="15"/>
      <c r="AM36" s="20"/>
      <c r="AN36" s="20"/>
      <c r="AO36" s="20"/>
      <c r="AP36" s="20"/>
      <c r="AQ36" s="20"/>
      <c r="AR36" s="20"/>
      <c r="AS36" s="20"/>
      <c r="AT36" s="20"/>
      <c r="AU36" s="21"/>
      <c r="AV36" s="20"/>
      <c r="AW36" s="20"/>
      <c r="AX36" s="20"/>
      <c r="AY36" s="20"/>
      <c r="AZ36" s="20"/>
      <c r="BA36" s="20"/>
      <c r="BB36" s="20"/>
      <c r="BC36" s="20"/>
      <c r="BD36" s="21"/>
      <c r="BE36" s="20"/>
      <c r="BF36" s="20"/>
      <c r="BG36" s="20"/>
      <c r="BH36" s="20"/>
      <c r="BI36" s="20"/>
      <c r="BJ36" s="20"/>
      <c r="BL36" s="20"/>
    </row>
    <row r="37" spans="1:64" s="7" customFormat="1" ht="3.75" customHeight="1">
      <c r="A37" s="9"/>
      <c r="B37" s="218"/>
      <c r="C37" s="118"/>
      <c r="D37" s="118"/>
      <c r="E37" s="112"/>
      <c r="F37" s="13"/>
      <c r="G37" s="13"/>
      <c r="H37" s="13"/>
      <c r="I37" s="13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9"/>
      <c r="W37" s="18"/>
      <c r="X37" s="15"/>
      <c r="Y37" s="15"/>
      <c r="Z37" s="18"/>
      <c r="AA37" s="15"/>
      <c r="AB37" s="15"/>
      <c r="AC37" s="18"/>
      <c r="AD37" s="16"/>
      <c r="AE37" s="16"/>
      <c r="AF37" s="11"/>
      <c r="AG37" s="15"/>
      <c r="AH37" s="15"/>
      <c r="AI37" s="18"/>
      <c r="AJ37" s="15"/>
    </row>
    <row r="38" spans="1:64" ht="16.5" customHeight="1">
      <c r="A38" s="9"/>
      <c r="B38" s="276">
        <v>5300</v>
      </c>
      <c r="C38" s="391" t="s">
        <v>24</v>
      </c>
      <c r="D38" s="219"/>
      <c r="E38" s="116"/>
      <c r="F38" s="42"/>
      <c r="G38" s="14"/>
      <c r="H38" s="14"/>
      <c r="I38" s="14"/>
      <c r="J38" s="15"/>
      <c r="K38" s="14"/>
      <c r="L38" s="15"/>
      <c r="M38" s="15"/>
      <c r="N38" s="58"/>
      <c r="O38" s="15"/>
      <c r="P38" s="15"/>
      <c r="Q38" s="14"/>
      <c r="R38" s="15"/>
      <c r="S38" s="15"/>
      <c r="T38" s="58"/>
      <c r="U38" s="15"/>
      <c r="V38" s="15"/>
      <c r="W38" s="18"/>
      <c r="X38" s="15"/>
      <c r="Y38" s="15"/>
      <c r="Z38" s="18"/>
      <c r="AA38" s="15"/>
      <c r="AB38" s="15"/>
      <c r="AC38" s="18"/>
      <c r="AD38" s="16"/>
      <c r="AE38" s="16"/>
      <c r="AF38" s="11"/>
      <c r="AG38" s="15"/>
      <c r="AH38" s="15"/>
      <c r="AI38" s="18"/>
      <c r="AJ38" s="15"/>
      <c r="AK38" s="15"/>
      <c r="AL38" s="58"/>
      <c r="AM38" s="20"/>
      <c r="AN38" s="20"/>
      <c r="AO38" s="59"/>
      <c r="AP38" s="20"/>
      <c r="AQ38" s="20"/>
      <c r="AR38" s="59"/>
      <c r="AS38" s="20"/>
      <c r="AT38" s="20"/>
      <c r="AU38" s="21"/>
      <c r="AV38" s="20"/>
      <c r="AW38" s="20"/>
      <c r="AX38" s="59"/>
      <c r="AY38" s="20"/>
      <c r="AZ38" s="20"/>
      <c r="BA38" s="59"/>
      <c r="BB38" s="20"/>
      <c r="BC38" s="59"/>
      <c r="BD38" s="21"/>
      <c r="BE38" s="59"/>
      <c r="BF38" s="59"/>
      <c r="BG38" s="20"/>
      <c r="BH38" s="20"/>
      <c r="BI38" s="59"/>
      <c r="BJ38" s="20"/>
      <c r="BL38" s="20"/>
    </row>
    <row r="39" spans="1:64">
      <c r="A39" s="9"/>
      <c r="B39" s="474"/>
      <c r="C39" s="220">
        <v>5301</v>
      </c>
      <c r="D39" s="228" t="s">
        <v>1294</v>
      </c>
      <c r="E39" s="360" t="s">
        <v>601</v>
      </c>
      <c r="F39" s="42"/>
      <c r="G39" s="14"/>
      <c r="H39" s="14"/>
      <c r="I39" s="14"/>
      <c r="J39" s="15"/>
      <c r="K39" s="14"/>
      <c r="L39" s="15"/>
      <c r="M39" s="15"/>
      <c r="N39" s="15"/>
      <c r="O39" s="15"/>
      <c r="P39" s="15"/>
      <c r="Q39" s="14"/>
      <c r="R39" s="15"/>
      <c r="S39" s="15"/>
      <c r="T39" s="15"/>
      <c r="U39" s="15"/>
      <c r="V39" s="15"/>
      <c r="W39" s="18"/>
      <c r="X39" s="15"/>
      <c r="Y39" s="15"/>
      <c r="Z39" s="18"/>
      <c r="AA39" s="15"/>
      <c r="AB39" s="15"/>
      <c r="AC39" s="18"/>
      <c r="AD39" s="16"/>
      <c r="AE39" s="16"/>
      <c r="AF39" s="11"/>
      <c r="AG39" s="15"/>
      <c r="AH39" s="15"/>
      <c r="AI39" s="18"/>
      <c r="AJ39" s="15"/>
      <c r="AK39" s="15"/>
      <c r="AL39" s="15"/>
      <c r="AM39" s="20"/>
      <c r="AN39" s="20"/>
      <c r="AO39" s="20"/>
      <c r="AP39" s="20"/>
      <c r="AQ39" s="20"/>
      <c r="AR39" s="20"/>
      <c r="AS39" s="20"/>
      <c r="AT39" s="20"/>
      <c r="AU39" s="21"/>
      <c r="AV39" s="20"/>
      <c r="AW39" s="20"/>
      <c r="AX39" s="20"/>
      <c r="AY39" s="20"/>
      <c r="AZ39" s="20"/>
      <c r="BA39" s="20"/>
      <c r="BB39" s="20"/>
      <c r="BC39" s="20"/>
      <c r="BD39" s="21"/>
      <c r="BE39" s="20"/>
      <c r="BF39" s="20"/>
      <c r="BG39" s="20"/>
      <c r="BH39" s="20"/>
      <c r="BI39" s="20"/>
      <c r="BJ39" s="20"/>
      <c r="BL39" s="20"/>
    </row>
    <row r="40" spans="1:64">
      <c r="A40" s="9"/>
      <c r="B40" s="357"/>
      <c r="C40" s="224">
        <v>5309</v>
      </c>
      <c r="D40" s="242" t="s">
        <v>1294</v>
      </c>
      <c r="E40" s="230" t="s">
        <v>571</v>
      </c>
      <c r="F40" s="42"/>
      <c r="G40" s="14"/>
      <c r="H40" s="14"/>
      <c r="I40" s="14"/>
      <c r="J40" s="15"/>
      <c r="K40" s="14"/>
      <c r="L40" s="15"/>
      <c r="M40" s="15"/>
      <c r="N40" s="15"/>
      <c r="O40" s="15"/>
      <c r="P40" s="15"/>
      <c r="Q40" s="14"/>
      <c r="R40" s="15"/>
      <c r="S40" s="15"/>
      <c r="T40" s="15"/>
      <c r="U40" s="15"/>
      <c r="V40" s="15"/>
      <c r="W40" s="18"/>
      <c r="X40" s="15"/>
      <c r="Y40" s="15"/>
      <c r="Z40" s="18"/>
      <c r="AA40" s="15"/>
      <c r="AB40" s="15"/>
      <c r="AC40" s="18"/>
      <c r="AD40" s="16"/>
      <c r="AE40" s="16"/>
      <c r="AF40" s="11"/>
      <c r="AG40" s="15"/>
      <c r="AH40" s="15"/>
      <c r="AI40" s="18"/>
      <c r="AJ40" s="15"/>
      <c r="AK40" s="15"/>
      <c r="AL40" s="15"/>
      <c r="AM40" s="20"/>
      <c r="AN40" s="20"/>
      <c r="AO40" s="20"/>
      <c r="AP40" s="20"/>
      <c r="AQ40" s="20"/>
      <c r="AR40" s="20"/>
      <c r="AS40" s="20"/>
      <c r="AT40" s="20"/>
      <c r="AU40" s="21"/>
      <c r="AV40" s="20"/>
      <c r="AW40" s="20"/>
      <c r="AX40" s="20"/>
      <c r="AY40" s="20"/>
      <c r="AZ40" s="20"/>
      <c r="BA40" s="20"/>
      <c r="BB40" s="20"/>
      <c r="BC40" s="20"/>
      <c r="BD40" s="21"/>
      <c r="BE40" s="20"/>
      <c r="BF40" s="20"/>
      <c r="BG40" s="20"/>
      <c r="BH40" s="20"/>
      <c r="BI40" s="20"/>
      <c r="BJ40" s="20"/>
      <c r="BL40" s="20"/>
    </row>
    <row r="41" spans="1:64" s="7" customFormat="1" ht="3.75" customHeight="1">
      <c r="A41" s="9"/>
      <c r="B41" s="218"/>
      <c r="C41" s="118"/>
      <c r="D41" s="118"/>
      <c r="E41" s="112"/>
      <c r="F41" s="13"/>
      <c r="G41" s="13"/>
      <c r="H41" s="13"/>
      <c r="I41" s="13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9"/>
      <c r="W41" s="18"/>
      <c r="X41" s="15"/>
      <c r="Y41" s="15"/>
      <c r="Z41" s="18"/>
      <c r="AA41" s="15"/>
      <c r="AB41" s="15"/>
      <c r="AC41" s="18"/>
      <c r="AD41" s="16"/>
      <c r="AE41" s="16"/>
      <c r="AF41" s="11"/>
      <c r="AG41" s="15"/>
      <c r="AH41" s="15"/>
      <c r="AI41" s="18"/>
      <c r="AJ41" s="15"/>
    </row>
    <row r="42" spans="1:64" ht="16.5" customHeight="1">
      <c r="A42" s="9"/>
      <c r="B42" s="276">
        <v>5400</v>
      </c>
      <c r="C42" s="468" t="s">
        <v>25</v>
      </c>
      <c r="D42" s="115"/>
      <c r="E42" s="117"/>
      <c r="F42" s="42"/>
      <c r="G42" s="14"/>
      <c r="H42" s="14"/>
      <c r="I42" s="14"/>
      <c r="J42" s="15"/>
      <c r="K42" s="14"/>
      <c r="L42" s="15"/>
      <c r="M42" s="15"/>
      <c r="N42" s="58"/>
      <c r="O42" s="15"/>
      <c r="P42" s="15"/>
      <c r="Q42" s="14"/>
      <c r="R42" s="15"/>
      <c r="S42" s="15"/>
      <c r="T42" s="58"/>
      <c r="U42" s="15"/>
      <c r="V42" s="15"/>
      <c r="W42" s="18"/>
      <c r="X42" s="15"/>
      <c r="Y42" s="15"/>
      <c r="Z42" s="18"/>
      <c r="AA42" s="15"/>
      <c r="AB42" s="15"/>
      <c r="AC42" s="18"/>
      <c r="AD42" s="16"/>
      <c r="AE42" s="16"/>
      <c r="AF42" s="11"/>
      <c r="AG42" s="15"/>
      <c r="AH42" s="15"/>
      <c r="AI42" s="18"/>
      <c r="AJ42" s="15"/>
      <c r="AK42" s="15"/>
      <c r="AL42" s="58"/>
      <c r="AM42" s="20"/>
      <c r="AN42" s="20"/>
      <c r="AO42" s="59"/>
      <c r="AP42" s="20"/>
      <c r="AQ42" s="20"/>
      <c r="AR42" s="59"/>
      <c r="AS42" s="20"/>
      <c r="AT42" s="20"/>
      <c r="AU42" s="21"/>
      <c r="AV42" s="20"/>
      <c r="AW42" s="20"/>
      <c r="AX42" s="59"/>
      <c r="AY42" s="20"/>
      <c r="AZ42" s="20"/>
      <c r="BA42" s="59"/>
      <c r="BB42" s="20"/>
      <c r="BC42" s="59"/>
      <c r="BD42" s="21"/>
      <c r="BE42" s="59"/>
      <c r="BF42" s="59"/>
      <c r="BG42" s="20"/>
      <c r="BH42" s="20"/>
      <c r="BI42" s="59"/>
      <c r="BJ42" s="20"/>
      <c r="BL42" s="20"/>
    </row>
    <row r="43" spans="1:64" s="7" customFormat="1" ht="3.75" customHeight="1">
      <c r="A43" s="9"/>
      <c r="B43" s="218"/>
      <c r="C43" s="118"/>
      <c r="D43" s="118"/>
      <c r="E43" s="112"/>
      <c r="F43" s="13"/>
      <c r="G43" s="13"/>
      <c r="H43" s="13"/>
      <c r="I43" s="13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9"/>
      <c r="W43" s="18"/>
      <c r="X43" s="15"/>
      <c r="Y43" s="15"/>
      <c r="Z43" s="18"/>
      <c r="AA43" s="15"/>
      <c r="AB43" s="15"/>
      <c r="AC43" s="18"/>
      <c r="AD43" s="16"/>
      <c r="AE43" s="16"/>
      <c r="AF43" s="11"/>
      <c r="AG43" s="15"/>
      <c r="AH43" s="15"/>
      <c r="AI43" s="18"/>
      <c r="AJ43" s="15"/>
    </row>
    <row r="44" spans="1:64" ht="16.5" customHeight="1">
      <c r="A44" s="9"/>
      <c r="B44" s="276">
        <v>5700</v>
      </c>
      <c r="C44" s="391" t="s">
        <v>415</v>
      </c>
      <c r="D44" s="219"/>
      <c r="E44" s="116"/>
      <c r="F44" s="42"/>
      <c r="G44" s="14"/>
      <c r="H44" s="14"/>
      <c r="I44" s="14"/>
      <c r="J44" s="15"/>
      <c r="K44" s="14"/>
      <c r="L44" s="15"/>
      <c r="M44" s="15"/>
      <c r="N44" s="58"/>
      <c r="O44" s="15"/>
      <c r="P44" s="15"/>
      <c r="Q44" s="14"/>
      <c r="R44" s="15"/>
      <c r="S44" s="15"/>
      <c r="T44" s="58"/>
      <c r="U44" s="15"/>
      <c r="V44" s="15"/>
      <c r="W44" s="18"/>
      <c r="X44" s="15"/>
      <c r="Y44" s="15"/>
      <c r="Z44" s="18"/>
      <c r="AA44" s="15"/>
      <c r="AB44" s="15"/>
      <c r="AC44" s="18"/>
      <c r="AD44" s="16"/>
      <c r="AE44" s="16"/>
      <c r="AF44" s="11"/>
      <c r="AG44" s="15"/>
      <c r="AH44" s="15"/>
      <c r="AI44" s="18"/>
      <c r="AJ44" s="15"/>
      <c r="AK44" s="15"/>
      <c r="AL44" s="58"/>
      <c r="AM44" s="20"/>
      <c r="AN44" s="20"/>
      <c r="AO44" s="59"/>
      <c r="AP44" s="20"/>
      <c r="AQ44" s="20"/>
      <c r="AR44" s="59"/>
      <c r="AS44" s="20"/>
      <c r="AT44" s="20"/>
      <c r="AU44" s="21"/>
      <c r="AV44" s="20"/>
      <c r="AW44" s="20"/>
      <c r="AX44" s="59"/>
      <c r="AY44" s="20"/>
      <c r="AZ44" s="20"/>
      <c r="BA44" s="59"/>
      <c r="BB44" s="20"/>
      <c r="BC44" s="59"/>
      <c r="BD44" s="21"/>
      <c r="BE44" s="59"/>
      <c r="BF44" s="59"/>
      <c r="BG44" s="20"/>
      <c r="BH44" s="20"/>
      <c r="BI44" s="59"/>
      <c r="BJ44" s="20"/>
      <c r="BL44" s="20"/>
    </row>
    <row r="45" spans="1:64">
      <c r="A45" s="9"/>
      <c r="B45" s="357"/>
      <c r="C45" s="220">
        <v>5701</v>
      </c>
      <c r="D45" s="228" t="s">
        <v>1294</v>
      </c>
      <c r="E45" s="360" t="s">
        <v>602</v>
      </c>
      <c r="F45" s="41"/>
      <c r="G45" s="14"/>
      <c r="H45" s="14"/>
      <c r="I45" s="14"/>
      <c r="J45" s="15"/>
      <c r="K45" s="14"/>
      <c r="L45" s="15"/>
      <c r="M45" s="15"/>
      <c r="N45" s="15"/>
      <c r="O45" s="15"/>
      <c r="P45" s="15"/>
      <c r="Q45" s="14"/>
      <c r="R45" s="15"/>
      <c r="S45" s="15"/>
      <c r="T45" s="15"/>
      <c r="U45" s="15"/>
      <c r="V45" s="15"/>
      <c r="W45" s="18"/>
      <c r="X45" s="15"/>
      <c r="Y45" s="15"/>
      <c r="Z45" s="18"/>
      <c r="AA45" s="15"/>
      <c r="AB45" s="15"/>
      <c r="AC45" s="18"/>
      <c r="AD45" s="16"/>
      <c r="AE45" s="16"/>
      <c r="AF45" s="11"/>
      <c r="AG45" s="15"/>
      <c r="AH45" s="15"/>
      <c r="AI45" s="18"/>
      <c r="AJ45" s="15"/>
      <c r="AK45" s="15"/>
      <c r="AL45" s="15"/>
      <c r="AM45" s="20"/>
      <c r="AN45" s="20"/>
      <c r="AO45" s="20"/>
      <c r="AP45" s="20"/>
      <c r="AQ45" s="20"/>
      <c r="AR45" s="20"/>
      <c r="AS45" s="20"/>
      <c r="AT45" s="20"/>
      <c r="AU45" s="21"/>
      <c r="AV45" s="20"/>
      <c r="AW45" s="20"/>
      <c r="AX45" s="20"/>
      <c r="AY45" s="20"/>
      <c r="AZ45" s="20"/>
      <c r="BA45" s="20"/>
      <c r="BB45" s="20"/>
      <c r="BC45" s="20"/>
      <c r="BD45" s="21"/>
      <c r="BE45" s="20"/>
      <c r="BF45" s="20"/>
      <c r="BG45" s="20"/>
      <c r="BH45" s="20"/>
      <c r="BI45" s="20"/>
      <c r="BJ45" s="20"/>
      <c r="BL45" s="20"/>
    </row>
    <row r="46" spans="1:64">
      <c r="A46" s="9"/>
      <c r="B46" s="357"/>
      <c r="C46" s="224">
        <v>5702</v>
      </c>
      <c r="D46" s="242" t="s">
        <v>1294</v>
      </c>
      <c r="E46" s="230" t="s">
        <v>603</v>
      </c>
      <c r="F46" s="42"/>
      <c r="G46" s="14"/>
      <c r="H46" s="14"/>
      <c r="I46" s="14"/>
      <c r="J46" s="15"/>
      <c r="K46" s="14"/>
      <c r="L46" s="15"/>
      <c r="M46" s="15"/>
      <c r="N46" s="15"/>
      <c r="O46" s="15"/>
      <c r="P46" s="15"/>
      <c r="Q46" s="14"/>
      <c r="R46" s="15"/>
      <c r="S46" s="15"/>
      <c r="T46" s="15"/>
      <c r="U46" s="15"/>
      <c r="V46" s="15"/>
      <c r="W46" s="18"/>
      <c r="X46" s="15"/>
      <c r="Y46" s="15"/>
      <c r="Z46" s="18"/>
      <c r="AA46" s="15"/>
      <c r="AB46" s="15"/>
      <c r="AC46" s="18"/>
      <c r="AD46" s="16"/>
      <c r="AE46" s="16"/>
      <c r="AF46" s="11"/>
      <c r="AG46" s="15"/>
      <c r="AH46" s="15"/>
      <c r="AI46" s="18"/>
      <c r="AJ46" s="15"/>
      <c r="AK46" s="15"/>
      <c r="AL46" s="15"/>
      <c r="AM46" s="20"/>
      <c r="AN46" s="20"/>
      <c r="AO46" s="20"/>
      <c r="AP46" s="20"/>
      <c r="AQ46" s="20"/>
      <c r="AR46" s="20"/>
      <c r="AS46" s="20"/>
      <c r="AT46" s="20"/>
      <c r="AU46" s="21"/>
      <c r="AV46" s="20"/>
      <c r="AW46" s="20"/>
      <c r="AX46" s="20"/>
      <c r="AY46" s="20"/>
      <c r="AZ46" s="20"/>
      <c r="BA46" s="20"/>
      <c r="BB46" s="20"/>
      <c r="BC46" s="20"/>
      <c r="BD46" s="21"/>
      <c r="BE46" s="20"/>
      <c r="BF46" s="20"/>
      <c r="BG46" s="20"/>
      <c r="BH46" s="20"/>
      <c r="BI46" s="20"/>
      <c r="BJ46" s="20"/>
      <c r="BL46" s="20"/>
    </row>
    <row r="47" spans="1:64" s="7" customFormat="1" ht="3.75" customHeight="1">
      <c r="A47" s="9"/>
      <c r="B47" s="218"/>
      <c r="C47" s="118"/>
      <c r="D47" s="118"/>
      <c r="E47" s="126"/>
      <c r="F47" s="13"/>
      <c r="G47" s="13"/>
      <c r="H47" s="13"/>
      <c r="I47" s="13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9"/>
      <c r="W47" s="18"/>
      <c r="X47" s="15"/>
      <c r="Y47" s="15"/>
      <c r="Z47" s="18"/>
      <c r="AA47" s="15"/>
      <c r="AB47" s="15"/>
      <c r="AC47" s="18"/>
      <c r="AD47" s="16"/>
      <c r="AE47" s="16"/>
      <c r="AF47" s="11"/>
      <c r="AG47" s="15"/>
      <c r="AH47" s="15"/>
      <c r="AI47" s="18"/>
      <c r="AJ47" s="15"/>
    </row>
    <row r="48" spans="1:64" ht="15" customHeight="1">
      <c r="A48" s="9"/>
      <c r="B48" s="357"/>
      <c r="C48" s="114"/>
      <c r="D48" s="464"/>
      <c r="E48" s="114" t="s">
        <v>432</v>
      </c>
      <c r="F48" s="42"/>
      <c r="G48" s="14"/>
      <c r="H48" s="14"/>
      <c r="I48" s="14"/>
      <c r="J48" s="15"/>
      <c r="K48" s="14"/>
      <c r="L48" s="15"/>
      <c r="M48" s="15"/>
      <c r="N48" s="15"/>
      <c r="O48" s="15"/>
      <c r="P48" s="15"/>
      <c r="Q48" s="14"/>
      <c r="R48" s="15"/>
      <c r="S48" s="15"/>
      <c r="T48" s="15"/>
      <c r="U48" s="15"/>
      <c r="V48" s="15"/>
      <c r="W48" s="18"/>
      <c r="X48" s="15"/>
      <c r="Y48" s="15"/>
      <c r="Z48" s="18"/>
      <c r="AA48" s="15"/>
      <c r="AB48" s="15"/>
      <c r="AC48" s="18"/>
      <c r="AD48" s="16"/>
      <c r="AE48" s="16"/>
      <c r="AF48" s="11"/>
      <c r="AG48" s="15"/>
      <c r="AH48" s="15"/>
      <c r="AI48" s="18"/>
      <c r="AJ48" s="15"/>
      <c r="AK48" s="15"/>
      <c r="AL48" s="15"/>
      <c r="AM48" s="20"/>
      <c r="AN48" s="20"/>
      <c r="AO48" s="20"/>
      <c r="AP48" s="20"/>
      <c r="AQ48" s="20"/>
      <c r="AR48" s="20"/>
      <c r="AS48" s="20"/>
      <c r="AT48" s="20"/>
      <c r="AU48" s="21"/>
      <c r="AV48" s="20"/>
      <c r="AW48" s="20"/>
      <c r="AX48" s="20"/>
      <c r="AY48" s="20"/>
      <c r="AZ48" s="20"/>
      <c r="BA48" s="20"/>
      <c r="BB48" s="20"/>
      <c r="BC48" s="20"/>
      <c r="BD48" s="21"/>
      <c r="BE48" s="20"/>
      <c r="BF48" s="20"/>
      <c r="BG48" s="20"/>
      <c r="BH48" s="20"/>
      <c r="BI48" s="20"/>
      <c r="BJ48" s="20"/>
      <c r="BL48" s="20"/>
    </row>
    <row r="49" spans="1:251" ht="8.25" customHeight="1">
      <c r="A49" s="9"/>
      <c r="B49" s="473"/>
      <c r="C49" s="473"/>
      <c r="D49" s="218"/>
      <c r="E49" s="126"/>
      <c r="G49" s="14"/>
      <c r="H49" s="14"/>
      <c r="I49" s="14"/>
      <c r="J49" s="14"/>
      <c r="K49" s="20"/>
      <c r="L49" s="20"/>
      <c r="M49" s="22"/>
      <c r="N49" s="20"/>
      <c r="O49" s="20"/>
      <c r="P49" s="21"/>
      <c r="Q49" s="20"/>
      <c r="R49" s="20"/>
      <c r="S49" s="22"/>
      <c r="T49" s="20"/>
      <c r="U49" s="20"/>
      <c r="V49" s="22"/>
      <c r="W49" s="20"/>
      <c r="X49" s="20"/>
      <c r="Y49" s="22"/>
      <c r="Z49" s="20"/>
      <c r="AA49" s="20"/>
      <c r="AB49" s="22"/>
      <c r="AC49" s="16"/>
      <c r="AD49" s="16"/>
      <c r="AE49" s="11"/>
      <c r="AF49" s="20"/>
      <c r="AG49" s="20"/>
      <c r="AH49" s="22"/>
      <c r="AI49" s="20"/>
      <c r="AJ49" s="20"/>
      <c r="AK49" s="22"/>
      <c r="AL49" s="20"/>
      <c r="AM49" s="20"/>
      <c r="AN49" s="22"/>
      <c r="AO49" s="20"/>
      <c r="AP49" s="20"/>
      <c r="AQ49" s="22"/>
      <c r="AR49" s="20"/>
      <c r="AS49" s="20"/>
      <c r="AT49" s="21"/>
      <c r="AU49" s="20"/>
      <c r="AV49" s="20"/>
      <c r="AW49" s="22"/>
      <c r="AX49" s="20"/>
      <c r="AY49" s="20"/>
      <c r="AZ49" s="22"/>
      <c r="BA49" s="20"/>
      <c r="BB49" s="22"/>
      <c r="BC49" s="21"/>
      <c r="BD49" s="22"/>
      <c r="BE49" s="22"/>
      <c r="BF49" s="23"/>
      <c r="BG49" s="20"/>
      <c r="BH49" s="22"/>
      <c r="BI49" s="20"/>
      <c r="BK49" s="20"/>
    </row>
    <row r="50" spans="1:251" ht="15.75" customHeight="1">
      <c r="A50" s="9"/>
      <c r="B50" s="218"/>
      <c r="C50" s="107" t="s">
        <v>587</v>
      </c>
      <c r="D50" s="218"/>
      <c r="E50" s="126"/>
      <c r="G50" s="14"/>
      <c r="H50" s="14"/>
      <c r="I50" s="14"/>
      <c r="J50" s="14"/>
      <c r="K50" s="20"/>
      <c r="L50" s="20"/>
      <c r="M50" s="22"/>
      <c r="N50" s="20"/>
      <c r="O50" s="20"/>
      <c r="P50" s="21"/>
      <c r="Q50" s="20"/>
      <c r="R50" s="20"/>
      <c r="S50" s="22"/>
      <c r="T50" s="20"/>
      <c r="U50" s="20"/>
      <c r="V50" s="22"/>
      <c r="W50" s="20"/>
      <c r="X50" s="20"/>
      <c r="Y50" s="22"/>
      <c r="Z50" s="20"/>
      <c r="AA50" s="20"/>
      <c r="AB50" s="22"/>
      <c r="AC50" s="16"/>
      <c r="AD50" s="16"/>
      <c r="AE50" s="11"/>
      <c r="AF50" s="20"/>
      <c r="AG50" s="20"/>
      <c r="AH50" s="22"/>
      <c r="AI50" s="20"/>
      <c r="AJ50" s="20"/>
      <c r="AK50" s="22"/>
      <c r="AL50" s="20"/>
      <c r="AM50" s="20"/>
      <c r="AN50" s="22"/>
      <c r="AO50" s="20"/>
      <c r="AP50" s="20"/>
      <c r="AQ50" s="22"/>
      <c r="AR50" s="20"/>
      <c r="AS50" s="20"/>
      <c r="AT50" s="21"/>
      <c r="AU50" s="20"/>
      <c r="AV50" s="20"/>
      <c r="AW50" s="22"/>
      <c r="AX50" s="20"/>
      <c r="AY50" s="20"/>
      <c r="AZ50" s="22"/>
      <c r="BA50" s="20"/>
      <c r="BB50" s="22"/>
      <c r="BC50" s="21"/>
      <c r="BD50" s="22"/>
      <c r="BE50" s="22"/>
      <c r="BF50" s="23"/>
      <c r="BG50" s="20"/>
      <c r="BH50" s="22"/>
      <c r="BI50" s="20"/>
      <c r="BK50" s="20"/>
    </row>
    <row r="51" spans="1:251" ht="16.5" customHeight="1">
      <c r="A51" s="9"/>
      <c r="B51" s="276"/>
      <c r="C51" s="212" t="s">
        <v>588</v>
      </c>
      <c r="D51" s="115"/>
      <c r="E51" s="114"/>
      <c r="F51" s="42"/>
      <c r="G51" s="14"/>
      <c r="H51" s="14"/>
      <c r="I51" s="14"/>
      <c r="J51" s="15"/>
      <c r="K51" s="14"/>
      <c r="L51" s="15"/>
      <c r="M51" s="15"/>
      <c r="N51" s="58"/>
      <c r="O51" s="15"/>
      <c r="P51" s="15"/>
      <c r="Q51" s="14"/>
      <c r="R51" s="15"/>
      <c r="S51" s="15"/>
      <c r="T51" s="58"/>
      <c r="U51" s="15"/>
      <c r="V51" s="15"/>
      <c r="W51" s="18"/>
      <c r="X51" s="15"/>
      <c r="Y51" s="15"/>
      <c r="Z51" s="18"/>
      <c r="AA51" s="15"/>
      <c r="AB51" s="15"/>
      <c r="AC51" s="18"/>
      <c r="AD51" s="16"/>
      <c r="AE51" s="16"/>
      <c r="AF51" s="11"/>
      <c r="AG51" s="15"/>
      <c r="AH51" s="15"/>
      <c r="AI51" s="18"/>
      <c r="AJ51" s="15"/>
      <c r="AK51" s="15"/>
      <c r="AL51" s="58"/>
      <c r="AM51" s="20"/>
      <c r="AN51" s="20"/>
      <c r="AO51" s="59"/>
      <c r="AP51" s="20"/>
      <c r="AQ51" s="20"/>
      <c r="AR51" s="59"/>
      <c r="AS51" s="20"/>
      <c r="AT51" s="20"/>
      <c r="AU51" s="21"/>
      <c r="AV51" s="20"/>
      <c r="AW51" s="20"/>
      <c r="AX51" s="59"/>
      <c r="AY51" s="20"/>
      <c r="AZ51" s="20"/>
      <c r="BA51" s="59"/>
      <c r="BB51" s="20"/>
      <c r="BC51" s="59"/>
      <c r="BD51" s="21"/>
      <c r="BE51" s="59"/>
      <c r="BF51" s="59"/>
      <c r="BG51" s="20"/>
      <c r="BH51" s="20"/>
      <c r="BI51" s="59"/>
      <c r="BJ51" s="20"/>
      <c r="BL51" s="20"/>
    </row>
    <row r="52" spans="1:251" ht="16.5" customHeight="1">
      <c r="A52" s="9"/>
      <c r="B52" s="276"/>
      <c r="C52" s="212" t="s">
        <v>74</v>
      </c>
      <c r="D52" s="115"/>
      <c r="E52" s="114"/>
      <c r="F52" s="42"/>
      <c r="G52" s="14"/>
      <c r="H52" s="14"/>
      <c r="I52" s="14"/>
      <c r="J52" s="15"/>
      <c r="K52" s="14"/>
      <c r="L52" s="15"/>
      <c r="M52" s="15"/>
      <c r="N52" s="58"/>
      <c r="O52" s="15"/>
      <c r="P52" s="15"/>
      <c r="Q52" s="14"/>
      <c r="R52" s="15"/>
      <c r="S52" s="15"/>
      <c r="T52" s="58"/>
      <c r="U52" s="15"/>
      <c r="V52" s="15"/>
      <c r="W52" s="18"/>
      <c r="X52" s="15"/>
      <c r="Y52" s="15"/>
      <c r="Z52" s="18"/>
      <c r="AA52" s="15"/>
      <c r="AB52" s="15"/>
      <c r="AC52" s="18"/>
      <c r="AD52" s="16"/>
      <c r="AE52" s="16"/>
      <c r="AF52" s="11"/>
      <c r="AG52" s="15"/>
      <c r="AH52" s="15"/>
      <c r="AI52" s="18"/>
      <c r="AJ52" s="15"/>
      <c r="AK52" s="15"/>
      <c r="AL52" s="58"/>
      <c r="AM52" s="20"/>
      <c r="AN52" s="20"/>
      <c r="AO52" s="59"/>
      <c r="AP52" s="20"/>
      <c r="AQ52" s="20"/>
      <c r="AR52" s="59"/>
      <c r="AS52" s="20"/>
      <c r="AT52" s="20"/>
      <c r="AU52" s="21"/>
      <c r="AV52" s="20"/>
      <c r="AW52" s="20"/>
      <c r="AX52" s="59"/>
      <c r="AY52" s="20"/>
      <c r="AZ52" s="20"/>
      <c r="BA52" s="59"/>
      <c r="BB52" s="20"/>
      <c r="BC52" s="59"/>
      <c r="BD52" s="21"/>
      <c r="BE52" s="59"/>
      <c r="BF52" s="59"/>
      <c r="BG52" s="20"/>
      <c r="BH52" s="20"/>
      <c r="BI52" s="59"/>
      <c r="BJ52" s="20"/>
      <c r="BL52" s="20"/>
    </row>
    <row r="53" spans="1:251">
      <c r="B53" s="65"/>
      <c r="C53" s="15"/>
      <c r="D53" s="15"/>
      <c r="F53" s="15"/>
      <c r="G53" s="14"/>
      <c r="H53" s="14"/>
      <c r="I53" s="14"/>
      <c r="J53" s="15"/>
      <c r="K53" s="14"/>
      <c r="L53" s="15"/>
      <c r="M53" s="15"/>
      <c r="N53" s="15"/>
      <c r="O53" s="15"/>
      <c r="P53" s="15"/>
      <c r="Q53" s="14"/>
      <c r="R53" s="15"/>
      <c r="S53" s="15"/>
      <c r="T53" s="15"/>
      <c r="U53" s="15"/>
      <c r="V53" s="15"/>
      <c r="W53" s="18"/>
      <c r="X53" s="15"/>
      <c r="Y53" s="15"/>
      <c r="Z53" s="18"/>
      <c r="AA53" s="15"/>
      <c r="AB53" s="15"/>
      <c r="AC53" s="18"/>
      <c r="AD53" s="16"/>
      <c r="AE53" s="16"/>
      <c r="AF53" s="11"/>
      <c r="AG53" s="15"/>
      <c r="AH53" s="15"/>
      <c r="AI53" s="18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4"/>
      <c r="AV53" s="15"/>
      <c r="AW53" s="15"/>
      <c r="AX53" s="15"/>
      <c r="AY53" s="15"/>
      <c r="AZ53" s="15"/>
      <c r="BA53" s="15"/>
      <c r="BB53" s="15"/>
      <c r="BC53" s="15"/>
      <c r="BD53" s="14"/>
      <c r="BE53" s="15"/>
      <c r="BF53" s="15"/>
      <c r="BG53" s="15"/>
      <c r="BH53" s="15"/>
      <c r="BI53" s="15"/>
      <c r="BJ53" s="15"/>
      <c r="BK53" s="7"/>
      <c r="BL53" s="15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</row>
    <row r="54" spans="1:251">
      <c r="B54" s="65"/>
      <c r="C54" s="15"/>
      <c r="D54" s="15"/>
      <c r="F54" s="15"/>
      <c r="G54" s="14"/>
      <c r="H54" s="14"/>
      <c r="I54" s="14"/>
      <c r="J54" s="15"/>
      <c r="K54" s="14"/>
      <c r="L54" s="15"/>
      <c r="M54" s="15"/>
      <c r="N54" s="15"/>
      <c r="O54" s="15"/>
      <c r="P54" s="15"/>
      <c r="Q54" s="14"/>
      <c r="R54" s="15"/>
      <c r="S54" s="15"/>
      <c r="T54" s="15"/>
      <c r="U54" s="15"/>
      <c r="V54" s="15"/>
      <c r="W54" s="18"/>
      <c r="X54" s="15"/>
      <c r="Y54" s="15"/>
      <c r="Z54" s="18"/>
      <c r="AA54" s="15"/>
      <c r="AB54" s="15"/>
      <c r="AC54" s="18"/>
      <c r="AD54" s="16"/>
      <c r="AE54" s="16"/>
      <c r="AF54" s="11"/>
      <c r="AG54" s="15"/>
      <c r="AH54" s="15"/>
      <c r="AI54" s="18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4"/>
      <c r="AV54" s="15"/>
      <c r="AW54" s="15"/>
      <c r="AX54" s="15"/>
      <c r="AY54" s="15"/>
      <c r="AZ54" s="15"/>
      <c r="BA54" s="15"/>
      <c r="BB54" s="15"/>
      <c r="BC54" s="15"/>
      <c r="BD54" s="14"/>
      <c r="BE54" s="15"/>
      <c r="BF54" s="15"/>
      <c r="BG54" s="16"/>
      <c r="BH54" s="15"/>
      <c r="BI54" s="15"/>
      <c r="BJ54" s="15"/>
      <c r="BK54" s="7"/>
      <c r="BL54" s="15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</row>
    <row r="55" spans="1:251">
      <c r="B55" s="65"/>
      <c r="C55" s="15"/>
      <c r="D55" s="15"/>
      <c r="F55" s="15"/>
      <c r="G55" s="14"/>
      <c r="H55" s="14"/>
      <c r="I55" s="14"/>
      <c r="J55" s="15"/>
      <c r="K55" s="14"/>
      <c r="L55" s="15"/>
      <c r="M55" s="15"/>
      <c r="N55" s="18"/>
      <c r="O55" s="15"/>
      <c r="P55" s="15"/>
      <c r="Q55" s="14"/>
      <c r="R55" s="15"/>
      <c r="S55" s="15"/>
      <c r="T55" s="18"/>
      <c r="U55" s="15"/>
      <c r="V55" s="15"/>
      <c r="W55" s="18"/>
      <c r="X55" s="15"/>
      <c r="Y55" s="15"/>
      <c r="Z55" s="18"/>
      <c r="AA55" s="15"/>
      <c r="AB55" s="15"/>
      <c r="AC55" s="18"/>
      <c r="AD55" s="16"/>
      <c r="AE55" s="16"/>
      <c r="AF55" s="11"/>
      <c r="AG55" s="15"/>
      <c r="AH55" s="15"/>
      <c r="AI55" s="18"/>
      <c r="AJ55" s="15"/>
      <c r="AK55" s="15"/>
      <c r="AL55" s="18"/>
      <c r="AM55" s="15"/>
      <c r="AN55" s="15"/>
      <c r="AO55" s="18"/>
      <c r="AP55" s="15"/>
      <c r="AQ55" s="15"/>
      <c r="AR55" s="18"/>
      <c r="AS55" s="15"/>
      <c r="AT55" s="15"/>
      <c r="AU55" s="14"/>
      <c r="AV55" s="15"/>
      <c r="AW55" s="15"/>
      <c r="AX55" s="18"/>
      <c r="AY55" s="15"/>
      <c r="AZ55" s="15"/>
      <c r="BA55" s="18"/>
      <c r="BB55" s="15"/>
      <c r="BC55" s="18"/>
      <c r="BD55" s="14"/>
      <c r="BE55" s="18"/>
      <c r="BF55" s="18"/>
      <c r="BG55" s="16"/>
      <c r="BH55" s="15"/>
      <c r="BI55" s="18"/>
      <c r="BJ55" s="15"/>
      <c r="BK55" s="7"/>
      <c r="BL55" s="15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</row>
    <row r="56" spans="1:251">
      <c r="B56" s="65"/>
      <c r="C56" s="15"/>
      <c r="D56" s="15"/>
      <c r="F56" s="15"/>
      <c r="G56" s="14"/>
      <c r="H56" s="14"/>
      <c r="I56" s="14"/>
      <c r="J56" s="15"/>
      <c r="K56" s="14"/>
      <c r="L56" s="15"/>
      <c r="M56" s="15"/>
      <c r="N56" s="18"/>
      <c r="O56" s="15"/>
      <c r="P56" s="15"/>
      <c r="Q56" s="14"/>
      <c r="R56" s="15"/>
      <c r="S56" s="15"/>
      <c r="T56" s="18"/>
      <c r="U56" s="15"/>
      <c r="V56" s="15"/>
      <c r="W56" s="18"/>
      <c r="X56" s="15"/>
      <c r="Y56" s="15"/>
      <c r="Z56" s="18"/>
      <c r="AA56" s="15"/>
      <c r="AB56" s="15"/>
      <c r="AC56" s="18"/>
      <c r="AD56" s="16"/>
      <c r="AE56" s="16"/>
      <c r="AF56" s="11"/>
      <c r="AG56" s="15"/>
      <c r="AH56" s="15"/>
      <c r="AI56" s="18"/>
      <c r="AJ56" s="15"/>
      <c r="AK56" s="15"/>
      <c r="AL56" s="18"/>
      <c r="AM56" s="15"/>
      <c r="AN56" s="15"/>
      <c r="AO56" s="18"/>
      <c r="AP56" s="15"/>
      <c r="AQ56" s="15"/>
      <c r="AR56" s="18"/>
      <c r="AS56" s="15"/>
      <c r="AT56" s="15"/>
      <c r="AU56" s="14"/>
      <c r="AV56" s="15"/>
      <c r="AW56" s="15"/>
      <c r="AX56" s="18"/>
      <c r="AY56" s="15"/>
      <c r="AZ56" s="15"/>
      <c r="BA56" s="18"/>
      <c r="BB56" s="15"/>
      <c r="BC56" s="18"/>
      <c r="BD56" s="14"/>
      <c r="BE56" s="18"/>
      <c r="BF56" s="18"/>
      <c r="BG56" s="16"/>
      <c r="BH56" s="15"/>
      <c r="BI56" s="18"/>
      <c r="BJ56" s="15"/>
      <c r="BK56" s="7"/>
      <c r="BL56" s="15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</row>
    <row r="57" spans="1:251">
      <c r="B57" s="65"/>
      <c r="C57" s="15"/>
      <c r="D57" s="15"/>
      <c r="F57" s="15"/>
      <c r="G57" s="14"/>
      <c r="H57" s="14"/>
      <c r="I57" s="14"/>
      <c r="J57" s="15"/>
      <c r="K57" s="14"/>
      <c r="L57" s="15"/>
      <c r="M57" s="15"/>
      <c r="N57" s="18"/>
      <c r="O57" s="15"/>
      <c r="P57" s="15"/>
      <c r="Q57" s="14"/>
      <c r="R57" s="15"/>
      <c r="S57" s="15"/>
      <c r="T57" s="18"/>
      <c r="U57" s="15"/>
      <c r="V57" s="15"/>
      <c r="W57" s="18"/>
      <c r="X57" s="15"/>
      <c r="Y57" s="15"/>
      <c r="Z57" s="18"/>
      <c r="AA57" s="15"/>
      <c r="AB57" s="15"/>
      <c r="AC57" s="18"/>
      <c r="AD57" s="16"/>
      <c r="AE57" s="16"/>
      <c r="AF57" s="11"/>
      <c r="AG57" s="15"/>
      <c r="AH57" s="15"/>
      <c r="AI57" s="18"/>
      <c r="AJ57" s="15"/>
      <c r="AK57" s="15"/>
      <c r="AL57" s="18"/>
      <c r="AM57" s="15"/>
      <c r="AN57" s="15"/>
      <c r="AO57" s="18"/>
      <c r="AP57" s="15"/>
      <c r="AQ57" s="15"/>
      <c r="AR57" s="18"/>
      <c r="AS57" s="15"/>
      <c r="AT57" s="15"/>
      <c r="AU57" s="14"/>
      <c r="AV57" s="15"/>
      <c r="AW57" s="15"/>
      <c r="AX57" s="18"/>
      <c r="AY57" s="15"/>
      <c r="AZ57" s="15"/>
      <c r="BA57" s="18"/>
      <c r="BB57" s="15"/>
      <c r="BC57" s="18"/>
      <c r="BD57" s="14"/>
      <c r="BE57" s="18"/>
      <c r="BF57" s="18"/>
      <c r="BG57" s="16"/>
      <c r="BH57" s="15"/>
      <c r="BI57" s="18"/>
      <c r="BJ57" s="15"/>
      <c r="BK57" s="7"/>
      <c r="BL57" s="15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</row>
    <row r="58" spans="1:251">
      <c r="B58" s="65"/>
      <c r="C58" s="15"/>
      <c r="D58" s="15"/>
      <c r="F58" s="15"/>
      <c r="G58" s="14"/>
      <c r="H58" s="14"/>
      <c r="I58" s="14"/>
      <c r="J58" s="15"/>
      <c r="K58" s="14"/>
      <c r="L58" s="15"/>
      <c r="M58" s="15"/>
      <c r="N58" s="18"/>
      <c r="O58" s="15"/>
      <c r="P58" s="15"/>
      <c r="Q58" s="14"/>
      <c r="R58" s="15"/>
      <c r="S58" s="15"/>
      <c r="T58" s="18"/>
      <c r="U58" s="15"/>
      <c r="V58" s="15"/>
      <c r="W58" s="18"/>
      <c r="X58" s="15"/>
      <c r="Y58" s="15"/>
      <c r="Z58" s="18"/>
      <c r="AA58" s="15"/>
      <c r="AB58" s="15"/>
      <c r="AC58" s="18"/>
      <c r="AD58" s="16"/>
      <c r="AE58" s="16"/>
      <c r="AF58" s="11"/>
      <c r="AG58" s="15"/>
      <c r="AH58" s="15"/>
      <c r="AI58" s="18"/>
      <c r="AJ58" s="15"/>
      <c r="AK58" s="15"/>
      <c r="AL58" s="18"/>
      <c r="AM58" s="15"/>
      <c r="AN58" s="15"/>
      <c r="AO58" s="18"/>
      <c r="AP58" s="15"/>
      <c r="AQ58" s="15"/>
      <c r="AR58" s="18"/>
      <c r="AS58" s="15"/>
      <c r="AT58" s="15"/>
      <c r="AU58" s="14"/>
      <c r="AV58" s="15"/>
      <c r="AW58" s="15"/>
      <c r="AX58" s="18"/>
      <c r="AY58" s="15"/>
      <c r="AZ58" s="15"/>
      <c r="BA58" s="18"/>
      <c r="BB58" s="15"/>
      <c r="BC58" s="18"/>
      <c r="BD58" s="14"/>
      <c r="BE58" s="18"/>
      <c r="BF58" s="18"/>
      <c r="BG58" s="16"/>
      <c r="BH58" s="15"/>
      <c r="BI58" s="18"/>
      <c r="BJ58" s="15"/>
      <c r="BK58" s="7"/>
      <c r="BL58" s="15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</row>
    <row r="59" spans="1:251">
      <c r="B59" s="65"/>
      <c r="C59" s="15"/>
      <c r="D59" s="15"/>
      <c r="F59" s="15"/>
      <c r="G59" s="14"/>
      <c r="H59" s="14"/>
      <c r="I59" s="14"/>
      <c r="J59" s="15"/>
      <c r="K59" s="14"/>
      <c r="L59" s="15"/>
      <c r="M59" s="15"/>
      <c r="N59" s="18"/>
      <c r="O59" s="15"/>
      <c r="P59" s="15"/>
      <c r="Q59" s="14"/>
      <c r="R59" s="15"/>
      <c r="S59" s="15"/>
      <c r="T59" s="18"/>
      <c r="U59" s="15"/>
      <c r="V59" s="15"/>
      <c r="W59" s="18"/>
      <c r="X59" s="15"/>
      <c r="Y59" s="15"/>
      <c r="Z59" s="18"/>
      <c r="AA59" s="15"/>
      <c r="AB59" s="15"/>
      <c r="AC59" s="18"/>
      <c r="AD59" s="16"/>
      <c r="AE59" s="16"/>
      <c r="AF59" s="11"/>
      <c r="AG59" s="15"/>
      <c r="AH59" s="15"/>
      <c r="AI59" s="18"/>
      <c r="AJ59" s="15"/>
      <c r="AK59" s="15"/>
      <c r="AL59" s="18"/>
      <c r="AM59" s="15"/>
      <c r="AN59" s="15"/>
      <c r="AO59" s="18"/>
      <c r="AP59" s="15"/>
      <c r="AQ59" s="15"/>
      <c r="AR59" s="18"/>
      <c r="AS59" s="15"/>
      <c r="AT59" s="15"/>
      <c r="AU59" s="14"/>
      <c r="AV59" s="15"/>
      <c r="AW59" s="15"/>
      <c r="AX59" s="18"/>
      <c r="AY59" s="15"/>
      <c r="AZ59" s="15"/>
      <c r="BA59" s="18"/>
      <c r="BB59" s="15"/>
      <c r="BC59" s="18"/>
      <c r="BD59" s="14"/>
      <c r="BE59" s="18"/>
      <c r="BF59" s="18"/>
      <c r="BG59" s="16"/>
      <c r="BH59" s="15"/>
      <c r="BI59" s="18"/>
      <c r="BJ59" s="15"/>
      <c r="BK59" s="7"/>
      <c r="BL59" s="15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</row>
    <row r="60" spans="1:251">
      <c r="B60" s="65"/>
      <c r="C60" s="15"/>
      <c r="D60" s="15"/>
      <c r="F60" s="15"/>
      <c r="G60" s="14"/>
      <c r="H60" s="14"/>
      <c r="I60" s="14"/>
      <c r="J60" s="15"/>
      <c r="K60" s="14"/>
      <c r="L60" s="15"/>
      <c r="M60" s="15"/>
      <c r="N60" s="18"/>
      <c r="O60" s="15"/>
      <c r="P60" s="15"/>
      <c r="Q60" s="14"/>
      <c r="R60" s="15"/>
      <c r="S60" s="15"/>
      <c r="T60" s="18"/>
      <c r="U60" s="15"/>
      <c r="V60" s="15"/>
      <c r="W60" s="18"/>
      <c r="X60" s="15"/>
      <c r="Y60" s="15"/>
      <c r="Z60" s="18"/>
      <c r="AA60" s="15"/>
      <c r="AB60" s="15"/>
      <c r="AC60" s="18"/>
      <c r="AD60" s="16"/>
      <c r="AE60" s="16"/>
      <c r="AF60" s="11"/>
      <c r="AG60" s="15"/>
      <c r="AH60" s="15"/>
      <c r="AI60" s="18"/>
      <c r="AJ60" s="15"/>
      <c r="AK60" s="15"/>
      <c r="AL60" s="18"/>
      <c r="AM60" s="15"/>
      <c r="AN60" s="15"/>
      <c r="AO60" s="18"/>
      <c r="AP60" s="15"/>
      <c r="AQ60" s="15"/>
      <c r="AR60" s="18"/>
      <c r="AS60" s="15"/>
      <c r="AT60" s="15"/>
      <c r="AU60" s="14"/>
      <c r="AV60" s="15"/>
      <c r="AW60" s="15"/>
      <c r="AX60" s="18"/>
      <c r="AY60" s="15"/>
      <c r="AZ60" s="15"/>
      <c r="BA60" s="18"/>
      <c r="BB60" s="15"/>
      <c r="BC60" s="18"/>
      <c r="BD60" s="14"/>
      <c r="BE60" s="18"/>
      <c r="BF60" s="18"/>
      <c r="BG60" s="16"/>
      <c r="BH60" s="15"/>
      <c r="BI60" s="18"/>
      <c r="BJ60" s="15"/>
      <c r="BK60" s="7"/>
      <c r="BL60" s="15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</row>
    <row r="61" spans="1:251">
      <c r="B61" s="65"/>
      <c r="C61" s="15"/>
      <c r="D61" s="15"/>
      <c r="F61" s="15"/>
      <c r="G61" s="14"/>
      <c r="H61" s="14"/>
      <c r="I61" s="14"/>
      <c r="J61" s="15"/>
      <c r="K61" s="14"/>
      <c r="L61" s="15"/>
      <c r="M61" s="15"/>
      <c r="N61" s="18"/>
      <c r="O61" s="15"/>
      <c r="P61" s="15"/>
      <c r="Q61" s="14"/>
      <c r="R61" s="15"/>
      <c r="S61" s="15"/>
      <c r="T61" s="18"/>
      <c r="U61" s="15"/>
      <c r="V61" s="15"/>
      <c r="W61" s="18"/>
      <c r="X61" s="15"/>
      <c r="Y61" s="15"/>
      <c r="Z61" s="18"/>
      <c r="AA61" s="15"/>
      <c r="AB61" s="15"/>
      <c r="AC61" s="18"/>
      <c r="AD61" s="16"/>
      <c r="AE61" s="16"/>
      <c r="AF61" s="11"/>
      <c r="AG61" s="15"/>
      <c r="AH61" s="15"/>
      <c r="AI61" s="18"/>
      <c r="AJ61" s="15"/>
      <c r="AK61" s="15"/>
      <c r="AL61" s="18"/>
      <c r="AM61" s="15"/>
      <c r="AN61" s="15"/>
      <c r="AO61" s="18"/>
      <c r="AP61" s="15"/>
      <c r="AQ61" s="15"/>
      <c r="AR61" s="18"/>
      <c r="AS61" s="15"/>
      <c r="AT61" s="15"/>
      <c r="AU61" s="14"/>
      <c r="AV61" s="15"/>
      <c r="AW61" s="15"/>
      <c r="AX61" s="18"/>
      <c r="AY61" s="15"/>
      <c r="AZ61" s="15"/>
      <c r="BA61" s="18"/>
      <c r="BB61" s="15"/>
      <c r="BC61" s="18"/>
      <c r="BD61" s="14"/>
      <c r="BE61" s="18"/>
      <c r="BF61" s="18"/>
      <c r="BG61" s="16"/>
      <c r="BH61" s="15"/>
      <c r="BI61" s="18"/>
      <c r="BJ61" s="15"/>
      <c r="BK61" s="7"/>
      <c r="BL61" s="15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</row>
    <row r="62" spans="1:251">
      <c r="B62" s="65"/>
      <c r="C62" s="15"/>
      <c r="D62" s="15"/>
      <c r="F62" s="15"/>
      <c r="G62" s="14"/>
      <c r="H62" s="14"/>
      <c r="I62" s="14"/>
      <c r="J62" s="15"/>
      <c r="K62" s="14"/>
      <c r="L62" s="15"/>
      <c r="M62" s="15"/>
      <c r="N62" s="18"/>
      <c r="O62" s="15"/>
      <c r="P62" s="15"/>
      <c r="Q62" s="14"/>
      <c r="R62" s="15"/>
      <c r="S62" s="15"/>
      <c r="T62" s="18"/>
      <c r="U62" s="15"/>
      <c r="V62" s="15"/>
      <c r="W62" s="18"/>
      <c r="X62" s="15"/>
      <c r="Y62" s="15"/>
      <c r="Z62" s="18"/>
      <c r="AA62" s="15"/>
      <c r="AB62" s="15"/>
      <c r="AC62" s="18"/>
      <c r="AD62" s="16"/>
      <c r="AE62" s="16"/>
      <c r="AF62" s="11"/>
      <c r="AG62" s="15"/>
      <c r="AH62" s="15"/>
      <c r="AI62" s="18"/>
      <c r="AJ62" s="15"/>
      <c r="AK62" s="15"/>
      <c r="AL62" s="18"/>
      <c r="AM62" s="15"/>
      <c r="AN62" s="15"/>
      <c r="AO62" s="18"/>
      <c r="AP62" s="15"/>
      <c r="AQ62" s="15"/>
      <c r="AR62" s="18"/>
      <c r="AS62" s="15"/>
      <c r="AT62" s="15"/>
      <c r="AU62" s="14"/>
      <c r="AV62" s="15"/>
      <c r="AW62" s="15"/>
      <c r="AX62" s="18"/>
      <c r="AY62" s="15"/>
      <c r="AZ62" s="15"/>
      <c r="BA62" s="18"/>
      <c r="BB62" s="15"/>
      <c r="BC62" s="18"/>
      <c r="BD62" s="14"/>
      <c r="BE62" s="18"/>
      <c r="BF62" s="18"/>
      <c r="BG62" s="16"/>
      <c r="BH62" s="15"/>
      <c r="BI62" s="18"/>
      <c r="BJ62" s="15"/>
      <c r="BK62" s="7"/>
      <c r="BL62" s="15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</row>
    <row r="63" spans="1:251">
      <c r="B63" s="65"/>
      <c r="C63" s="15"/>
      <c r="D63" s="15"/>
      <c r="F63" s="15"/>
      <c r="G63" s="14"/>
      <c r="H63" s="14"/>
      <c r="I63" s="14"/>
      <c r="J63" s="15"/>
      <c r="K63" s="14"/>
      <c r="L63" s="15"/>
      <c r="M63" s="15"/>
      <c r="N63" s="18"/>
      <c r="O63" s="15"/>
      <c r="P63" s="15"/>
      <c r="Q63" s="14"/>
      <c r="R63" s="15"/>
      <c r="S63" s="15"/>
      <c r="T63" s="18"/>
      <c r="U63" s="15"/>
      <c r="V63" s="15"/>
      <c r="W63" s="18"/>
      <c r="X63" s="15"/>
      <c r="Y63" s="15"/>
      <c r="Z63" s="18"/>
      <c r="AA63" s="15"/>
      <c r="AB63" s="15"/>
      <c r="AC63" s="18"/>
      <c r="AD63" s="16"/>
      <c r="AE63" s="16"/>
      <c r="AF63" s="11"/>
      <c r="AG63" s="15"/>
      <c r="AH63" s="15"/>
      <c r="AI63" s="18"/>
      <c r="AJ63" s="15"/>
      <c r="AK63" s="15"/>
      <c r="AL63" s="18"/>
      <c r="AM63" s="15"/>
      <c r="AN63" s="15"/>
      <c r="AO63" s="18"/>
      <c r="AP63" s="15"/>
      <c r="AQ63" s="15"/>
      <c r="AR63" s="18"/>
      <c r="AS63" s="15"/>
      <c r="AT63" s="15"/>
      <c r="AU63" s="14"/>
      <c r="AV63" s="15"/>
      <c r="AW63" s="15"/>
      <c r="AX63" s="18"/>
      <c r="AY63" s="15"/>
      <c r="AZ63" s="15"/>
      <c r="BA63" s="18"/>
      <c r="BB63" s="15"/>
      <c r="BC63" s="18"/>
      <c r="BD63" s="14"/>
      <c r="BE63" s="18"/>
      <c r="BF63" s="18"/>
      <c r="BG63" s="16"/>
      <c r="BH63" s="15"/>
      <c r="BI63" s="18"/>
      <c r="BJ63" s="15"/>
      <c r="BK63" s="7"/>
      <c r="BL63" s="15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</row>
    <row r="64" spans="1:251">
      <c r="B64" s="65"/>
      <c r="C64" s="15"/>
      <c r="D64" s="15"/>
      <c r="F64" s="15"/>
      <c r="G64" s="14"/>
      <c r="H64" s="14"/>
      <c r="I64" s="14"/>
      <c r="J64" s="15"/>
      <c r="K64" s="14"/>
      <c r="L64" s="15"/>
      <c r="M64" s="15"/>
      <c r="N64" s="18"/>
      <c r="O64" s="15"/>
      <c r="P64" s="15"/>
      <c r="Q64" s="14"/>
      <c r="R64" s="15"/>
      <c r="S64" s="15"/>
      <c r="T64" s="18"/>
      <c r="U64" s="15"/>
      <c r="V64" s="15"/>
      <c r="W64" s="18"/>
      <c r="X64" s="15"/>
      <c r="Y64" s="15"/>
      <c r="Z64" s="18"/>
      <c r="AA64" s="15"/>
      <c r="AB64" s="15"/>
      <c r="AC64" s="18"/>
      <c r="AD64" s="16"/>
      <c r="AE64" s="16"/>
      <c r="AF64" s="11"/>
      <c r="AG64" s="15"/>
      <c r="AH64" s="15"/>
      <c r="AI64" s="18"/>
      <c r="AJ64" s="15"/>
      <c r="AK64" s="15"/>
      <c r="AL64" s="18"/>
      <c r="AM64" s="15"/>
      <c r="AN64" s="15"/>
      <c r="AO64" s="18"/>
      <c r="AP64" s="15"/>
      <c r="AQ64" s="15"/>
      <c r="AR64" s="18"/>
      <c r="AS64" s="15"/>
      <c r="AT64" s="15"/>
      <c r="AU64" s="14"/>
      <c r="AV64" s="15"/>
      <c r="AW64" s="15"/>
      <c r="AX64" s="18"/>
      <c r="AY64" s="15"/>
      <c r="AZ64" s="15"/>
      <c r="BA64" s="18"/>
      <c r="BB64" s="15"/>
      <c r="BC64" s="18"/>
      <c r="BD64" s="14"/>
      <c r="BE64" s="18"/>
      <c r="BF64" s="18"/>
      <c r="BG64" s="16"/>
      <c r="BH64" s="15"/>
      <c r="BI64" s="18"/>
      <c r="BJ64" s="15"/>
      <c r="BK64" s="7"/>
      <c r="BL64" s="15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</row>
    <row r="65" spans="2:251">
      <c r="B65" s="65"/>
      <c r="C65" s="15"/>
      <c r="D65" s="15"/>
      <c r="F65" s="15"/>
      <c r="G65" s="14"/>
      <c r="H65" s="14"/>
      <c r="I65" s="14"/>
      <c r="J65" s="15"/>
      <c r="K65" s="14"/>
      <c r="L65" s="15"/>
      <c r="M65" s="15"/>
      <c r="N65" s="18"/>
      <c r="O65" s="15"/>
      <c r="P65" s="15"/>
      <c r="Q65" s="14"/>
      <c r="R65" s="15"/>
      <c r="S65" s="15"/>
      <c r="T65" s="18"/>
      <c r="U65" s="15"/>
      <c r="V65" s="15"/>
      <c r="W65" s="18"/>
      <c r="X65" s="15"/>
      <c r="Y65" s="15"/>
      <c r="Z65" s="18"/>
      <c r="AA65" s="15"/>
      <c r="AB65" s="15"/>
      <c r="AC65" s="18"/>
      <c r="AD65" s="16"/>
      <c r="AE65" s="16"/>
      <c r="AF65" s="11"/>
      <c r="AG65" s="15"/>
      <c r="AH65" s="15"/>
      <c r="AI65" s="18"/>
      <c r="AJ65" s="15"/>
      <c r="AK65" s="15"/>
      <c r="AL65" s="18"/>
      <c r="AM65" s="15"/>
      <c r="AN65" s="15"/>
      <c r="AO65" s="18"/>
      <c r="AP65" s="15"/>
      <c r="AQ65" s="15"/>
      <c r="AR65" s="18"/>
      <c r="AS65" s="15"/>
      <c r="AT65" s="15"/>
      <c r="AU65" s="14"/>
      <c r="AV65" s="15"/>
      <c r="AW65" s="15"/>
      <c r="AX65" s="18"/>
      <c r="AY65" s="15"/>
      <c r="AZ65" s="15"/>
      <c r="BA65" s="18"/>
      <c r="BB65" s="15"/>
      <c r="BC65" s="18"/>
      <c r="BD65" s="14"/>
      <c r="BE65" s="18"/>
      <c r="BF65" s="18"/>
      <c r="BG65" s="16"/>
      <c r="BH65" s="15"/>
      <c r="BI65" s="18"/>
      <c r="BJ65" s="15"/>
      <c r="BK65" s="7"/>
      <c r="BL65" s="15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</row>
    <row r="66" spans="2:251">
      <c r="B66" s="65"/>
      <c r="C66" s="15"/>
      <c r="D66" s="15"/>
      <c r="F66" s="15"/>
      <c r="G66" s="14"/>
      <c r="H66" s="14"/>
      <c r="I66" s="14"/>
      <c r="J66" s="15"/>
      <c r="K66" s="14"/>
      <c r="L66" s="15"/>
      <c r="M66" s="15"/>
      <c r="N66" s="18"/>
      <c r="O66" s="15"/>
      <c r="P66" s="15"/>
      <c r="Q66" s="14"/>
      <c r="R66" s="15"/>
      <c r="S66" s="15"/>
      <c r="T66" s="18"/>
      <c r="U66" s="15"/>
      <c r="V66" s="15"/>
      <c r="W66" s="18"/>
      <c r="X66" s="15"/>
      <c r="Y66" s="15"/>
      <c r="Z66" s="18"/>
      <c r="AA66" s="15"/>
      <c r="AB66" s="15"/>
      <c r="AC66" s="18"/>
      <c r="AD66" s="16"/>
      <c r="AE66" s="16"/>
      <c r="AF66" s="11"/>
      <c r="AG66" s="15"/>
      <c r="AH66" s="15"/>
      <c r="AI66" s="18"/>
      <c r="AJ66" s="15"/>
      <c r="AK66" s="15"/>
      <c r="AL66" s="18"/>
      <c r="AM66" s="15"/>
      <c r="AN66" s="15"/>
      <c r="AO66" s="18"/>
      <c r="AP66" s="15"/>
      <c r="AQ66" s="15"/>
      <c r="AR66" s="18"/>
      <c r="AS66" s="15"/>
      <c r="AT66" s="15"/>
      <c r="AU66" s="14"/>
      <c r="AV66" s="15"/>
      <c r="AW66" s="15"/>
      <c r="AX66" s="18"/>
      <c r="AY66" s="15"/>
      <c r="AZ66" s="15"/>
      <c r="BA66" s="18"/>
      <c r="BB66" s="15"/>
      <c r="BC66" s="18"/>
      <c r="BD66" s="14"/>
      <c r="BE66" s="18"/>
      <c r="BF66" s="18"/>
      <c r="BG66" s="16"/>
      <c r="BH66" s="15"/>
      <c r="BI66" s="18"/>
      <c r="BJ66" s="15"/>
      <c r="BK66" s="7"/>
      <c r="BL66" s="15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</row>
    <row r="67" spans="2:251">
      <c r="B67" s="65"/>
      <c r="C67" s="15"/>
      <c r="D67" s="15"/>
      <c r="F67" s="15"/>
      <c r="G67" s="14"/>
      <c r="H67" s="14"/>
      <c r="I67" s="14"/>
      <c r="J67" s="15"/>
      <c r="K67" s="14"/>
      <c r="L67" s="15"/>
      <c r="M67" s="15"/>
      <c r="N67" s="18"/>
      <c r="O67" s="15"/>
      <c r="P67" s="15"/>
      <c r="Q67" s="14"/>
      <c r="R67" s="15"/>
      <c r="S67" s="15"/>
      <c r="T67" s="18"/>
      <c r="U67" s="15"/>
      <c r="V67" s="15"/>
      <c r="W67" s="18"/>
      <c r="X67" s="15"/>
      <c r="Y67" s="15"/>
      <c r="Z67" s="18"/>
      <c r="AA67" s="15"/>
      <c r="AB67" s="15"/>
      <c r="AC67" s="18"/>
      <c r="AD67" s="16"/>
      <c r="AE67" s="16"/>
      <c r="AF67" s="11"/>
      <c r="AG67" s="15"/>
      <c r="AH67" s="15"/>
      <c r="AI67" s="18"/>
      <c r="AJ67" s="15"/>
      <c r="AK67" s="15"/>
      <c r="AL67" s="18"/>
      <c r="AM67" s="15"/>
      <c r="AN67" s="15"/>
      <c r="AO67" s="18"/>
      <c r="AP67" s="15"/>
      <c r="AQ67" s="15"/>
      <c r="AR67" s="18"/>
      <c r="AS67" s="15"/>
      <c r="AT67" s="15"/>
      <c r="AU67" s="14"/>
      <c r="AV67" s="15"/>
      <c r="AW67" s="15"/>
      <c r="AX67" s="18"/>
      <c r="AY67" s="15"/>
      <c r="AZ67" s="15"/>
      <c r="BA67" s="18"/>
      <c r="BB67" s="15"/>
      <c r="BC67" s="18"/>
      <c r="BD67" s="14"/>
      <c r="BE67" s="18"/>
      <c r="BF67" s="18"/>
      <c r="BG67" s="15"/>
      <c r="BH67" s="15"/>
      <c r="BI67" s="18"/>
      <c r="BJ67" s="15"/>
      <c r="BK67" s="7"/>
      <c r="BL67" s="15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</row>
    <row r="68" spans="2:251">
      <c r="B68" s="65"/>
      <c r="C68" s="15"/>
      <c r="D68" s="15"/>
      <c r="F68" s="15"/>
      <c r="G68" s="14"/>
      <c r="H68" s="14"/>
      <c r="I68" s="14"/>
      <c r="J68" s="15"/>
      <c r="K68" s="14"/>
      <c r="L68" s="15"/>
      <c r="M68" s="15"/>
      <c r="N68" s="18"/>
      <c r="O68" s="15"/>
      <c r="P68" s="15"/>
      <c r="Q68" s="14"/>
      <c r="R68" s="15"/>
      <c r="S68" s="15"/>
      <c r="T68" s="18"/>
      <c r="U68" s="15"/>
      <c r="V68" s="15"/>
      <c r="W68" s="18"/>
      <c r="X68" s="15"/>
      <c r="Y68" s="15"/>
      <c r="Z68" s="18"/>
      <c r="AA68" s="15"/>
      <c r="AB68" s="15"/>
      <c r="AC68" s="18"/>
      <c r="AD68" s="16"/>
      <c r="AE68" s="16"/>
      <c r="AF68" s="11"/>
      <c r="AG68" s="15"/>
      <c r="AH68" s="15"/>
      <c r="AI68" s="18"/>
      <c r="AJ68" s="15"/>
      <c r="AK68" s="15"/>
      <c r="AL68" s="18"/>
      <c r="AM68" s="15"/>
      <c r="AN68" s="15"/>
      <c r="AO68" s="18"/>
      <c r="AP68" s="15"/>
      <c r="AQ68" s="15"/>
      <c r="AR68" s="18"/>
      <c r="AS68" s="15"/>
      <c r="AT68" s="15"/>
      <c r="AU68" s="14"/>
      <c r="AV68" s="15"/>
      <c r="AW68" s="15"/>
      <c r="AX68" s="18"/>
      <c r="AY68" s="15"/>
      <c r="AZ68" s="15"/>
      <c r="BA68" s="18"/>
      <c r="BB68" s="15"/>
      <c r="BC68" s="18"/>
      <c r="BD68" s="14"/>
      <c r="BE68" s="18"/>
      <c r="BF68" s="18"/>
      <c r="BG68" s="15"/>
      <c r="BH68" s="15"/>
      <c r="BI68" s="18"/>
      <c r="BJ68" s="15"/>
      <c r="BK68" s="7"/>
      <c r="BL68" s="15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</row>
    <row r="69" spans="2:251">
      <c r="B69" s="65"/>
      <c r="C69" s="15"/>
      <c r="D69" s="15"/>
      <c r="F69" s="15"/>
      <c r="G69" s="14"/>
      <c r="H69" s="14"/>
      <c r="I69" s="14"/>
      <c r="J69" s="15"/>
      <c r="K69" s="14"/>
      <c r="L69" s="15"/>
      <c r="M69" s="15"/>
      <c r="N69" s="15"/>
      <c r="O69" s="15"/>
      <c r="P69" s="15"/>
      <c r="Q69" s="14"/>
      <c r="R69" s="15"/>
      <c r="S69" s="15"/>
      <c r="T69" s="15"/>
      <c r="U69" s="15"/>
      <c r="V69" s="15"/>
      <c r="W69" s="18"/>
      <c r="X69" s="15"/>
      <c r="Y69" s="15"/>
      <c r="Z69" s="18"/>
      <c r="AA69" s="15"/>
      <c r="AB69" s="15"/>
      <c r="AC69" s="18"/>
      <c r="AD69" s="16"/>
      <c r="AE69" s="16"/>
      <c r="AF69" s="11"/>
      <c r="AG69" s="15"/>
      <c r="AH69" s="15"/>
      <c r="AI69" s="18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4"/>
      <c r="AV69" s="15"/>
      <c r="AW69" s="15"/>
      <c r="AX69" s="15"/>
      <c r="AY69" s="15"/>
      <c r="AZ69" s="15"/>
      <c r="BA69" s="15"/>
      <c r="BB69" s="15"/>
      <c r="BC69" s="15"/>
      <c r="BD69" s="14"/>
      <c r="BE69" s="15"/>
      <c r="BF69" s="15"/>
      <c r="BG69" s="16"/>
      <c r="BH69" s="15"/>
      <c r="BI69" s="15"/>
      <c r="BJ69" s="15"/>
      <c r="BK69" s="7"/>
      <c r="BL69" s="15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</row>
    <row r="70" spans="2:251">
      <c r="B70" s="65"/>
      <c r="C70" s="15"/>
      <c r="D70" s="15"/>
      <c r="F70" s="15"/>
      <c r="G70" s="14"/>
      <c r="H70" s="14"/>
      <c r="I70" s="14"/>
      <c r="J70" s="15"/>
      <c r="K70" s="14"/>
      <c r="L70" s="15"/>
      <c r="M70" s="15"/>
      <c r="N70" s="18"/>
      <c r="O70" s="15"/>
      <c r="P70" s="15"/>
      <c r="Q70" s="14"/>
      <c r="R70" s="15"/>
      <c r="S70" s="15"/>
      <c r="T70" s="18"/>
      <c r="U70" s="15"/>
      <c r="V70" s="15"/>
      <c r="W70" s="18"/>
      <c r="X70" s="15"/>
      <c r="Y70" s="15"/>
      <c r="Z70" s="18"/>
      <c r="AA70" s="15"/>
      <c r="AB70" s="15"/>
      <c r="AC70" s="18"/>
      <c r="AD70" s="16"/>
      <c r="AE70" s="16"/>
      <c r="AF70" s="11"/>
      <c r="AG70" s="15"/>
      <c r="AH70" s="15"/>
      <c r="AI70" s="18"/>
      <c r="AJ70" s="15"/>
      <c r="AK70" s="15"/>
      <c r="AL70" s="18"/>
      <c r="AM70" s="15"/>
      <c r="AN70" s="15"/>
      <c r="AO70" s="18"/>
      <c r="AP70" s="15"/>
      <c r="AQ70" s="15"/>
      <c r="AR70" s="18"/>
      <c r="AS70" s="15"/>
      <c r="AT70" s="15"/>
      <c r="AU70" s="14"/>
      <c r="AV70" s="15"/>
      <c r="AW70" s="15"/>
      <c r="AX70" s="18"/>
      <c r="AY70" s="15"/>
      <c r="AZ70" s="15"/>
      <c r="BA70" s="18"/>
      <c r="BB70" s="15"/>
      <c r="BC70" s="18"/>
      <c r="BD70" s="14"/>
      <c r="BE70" s="18"/>
      <c r="BF70" s="18"/>
      <c r="BG70" s="16"/>
      <c r="BH70" s="15"/>
      <c r="BI70" s="18"/>
      <c r="BJ70" s="15"/>
      <c r="BK70" s="7"/>
      <c r="BL70" s="15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</row>
    <row r="71" spans="2:251">
      <c r="B71" s="65"/>
      <c r="C71" s="15"/>
      <c r="D71" s="15"/>
      <c r="F71" s="15"/>
      <c r="G71" s="14"/>
      <c r="H71" s="14"/>
      <c r="I71" s="14"/>
      <c r="J71" s="15"/>
      <c r="K71" s="14"/>
      <c r="L71" s="15"/>
      <c r="M71" s="15"/>
      <c r="N71" s="18"/>
      <c r="O71" s="15"/>
      <c r="P71" s="15"/>
      <c r="Q71" s="14"/>
      <c r="R71" s="15"/>
      <c r="S71" s="15"/>
      <c r="T71" s="18"/>
      <c r="U71" s="15"/>
      <c r="V71" s="15"/>
      <c r="W71" s="18"/>
      <c r="X71" s="15"/>
      <c r="Y71" s="15"/>
      <c r="Z71" s="18"/>
      <c r="AA71" s="15"/>
      <c r="AB71" s="15"/>
      <c r="AC71" s="18"/>
      <c r="AD71" s="16"/>
      <c r="AE71" s="16"/>
      <c r="AF71" s="11"/>
      <c r="AG71" s="15"/>
      <c r="AH71" s="15"/>
      <c r="AI71" s="18"/>
      <c r="AJ71" s="15"/>
      <c r="AK71" s="15"/>
      <c r="AL71" s="18"/>
      <c r="AM71" s="15"/>
      <c r="AN71" s="15"/>
      <c r="AO71" s="18"/>
      <c r="AP71" s="15"/>
      <c r="AQ71" s="15"/>
      <c r="AR71" s="18"/>
      <c r="AS71" s="15"/>
      <c r="AT71" s="15"/>
      <c r="AU71" s="14"/>
      <c r="AV71" s="15"/>
      <c r="AW71" s="15"/>
      <c r="AX71" s="18"/>
      <c r="AY71" s="15"/>
      <c r="AZ71" s="15"/>
      <c r="BA71" s="18"/>
      <c r="BB71" s="15"/>
      <c r="BC71" s="18"/>
      <c r="BD71" s="14"/>
      <c r="BE71" s="18"/>
      <c r="BF71" s="18"/>
      <c r="BG71" s="16"/>
      <c r="BH71" s="15"/>
      <c r="BI71" s="18"/>
      <c r="BJ71" s="15"/>
      <c r="BK71" s="7"/>
      <c r="BL71" s="15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</row>
    <row r="72" spans="2:251">
      <c r="B72" s="65"/>
      <c r="C72" s="15"/>
      <c r="D72" s="15"/>
      <c r="F72" s="15"/>
      <c r="G72" s="14"/>
      <c r="H72" s="14"/>
      <c r="I72" s="14"/>
      <c r="J72" s="15"/>
      <c r="K72" s="14"/>
      <c r="L72" s="15"/>
      <c r="M72" s="15"/>
      <c r="N72" s="18"/>
      <c r="O72" s="15"/>
      <c r="P72" s="15"/>
      <c r="Q72" s="14"/>
      <c r="R72" s="15"/>
      <c r="S72" s="15"/>
      <c r="T72" s="18"/>
      <c r="U72" s="15"/>
      <c r="V72" s="15"/>
      <c r="W72" s="18"/>
      <c r="X72" s="15"/>
      <c r="Y72" s="15"/>
      <c r="Z72" s="18"/>
      <c r="AA72" s="15"/>
      <c r="AB72" s="15"/>
      <c r="AC72" s="18"/>
      <c r="AD72" s="16"/>
      <c r="AE72" s="16"/>
      <c r="AF72" s="11"/>
      <c r="AG72" s="15"/>
      <c r="AH72" s="15"/>
      <c r="AI72" s="18"/>
      <c r="AJ72" s="15"/>
      <c r="AK72" s="15"/>
      <c r="AL72" s="18"/>
      <c r="AM72" s="15"/>
      <c r="AN72" s="15"/>
      <c r="AO72" s="18"/>
      <c r="AP72" s="15"/>
      <c r="AQ72" s="15"/>
      <c r="AR72" s="18"/>
      <c r="AS72" s="15"/>
      <c r="AT72" s="15"/>
      <c r="AU72" s="14"/>
      <c r="AV72" s="15"/>
      <c r="AW72" s="15"/>
      <c r="AX72" s="18"/>
      <c r="AY72" s="15"/>
      <c r="AZ72" s="15"/>
      <c r="BA72" s="18"/>
      <c r="BB72" s="15"/>
      <c r="BC72" s="18"/>
      <c r="BD72" s="14"/>
      <c r="BE72" s="18"/>
      <c r="BF72" s="18"/>
      <c r="BG72" s="16"/>
      <c r="BH72" s="15"/>
      <c r="BI72" s="18"/>
      <c r="BJ72" s="15"/>
      <c r="BK72" s="7"/>
      <c r="BL72" s="15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</row>
    <row r="73" spans="2:251">
      <c r="B73" s="65"/>
      <c r="C73" s="15"/>
      <c r="D73" s="15"/>
      <c r="F73" s="15"/>
      <c r="G73" s="14"/>
      <c r="H73" s="14"/>
      <c r="I73" s="14"/>
      <c r="J73" s="15"/>
      <c r="K73" s="14"/>
      <c r="L73" s="15"/>
      <c r="M73" s="15"/>
      <c r="N73" s="18"/>
      <c r="O73" s="15"/>
      <c r="P73" s="15"/>
      <c r="Q73" s="14"/>
      <c r="R73" s="15"/>
      <c r="S73" s="15"/>
      <c r="T73" s="18"/>
      <c r="U73" s="15"/>
      <c r="V73" s="15"/>
      <c r="W73" s="18"/>
      <c r="X73" s="15"/>
      <c r="Y73" s="15"/>
      <c r="Z73" s="18"/>
      <c r="AA73" s="15"/>
      <c r="AB73" s="15"/>
      <c r="AC73" s="18"/>
      <c r="AD73" s="16"/>
      <c r="AE73" s="16"/>
      <c r="AF73" s="11"/>
      <c r="AG73" s="15"/>
      <c r="AH73" s="15"/>
      <c r="AI73" s="18"/>
      <c r="AJ73" s="15"/>
      <c r="AK73" s="15"/>
      <c r="AL73" s="18"/>
      <c r="AM73" s="15"/>
      <c r="AN73" s="15"/>
      <c r="AO73" s="18"/>
      <c r="AP73" s="15"/>
      <c r="AQ73" s="15"/>
      <c r="AR73" s="18"/>
      <c r="AS73" s="15"/>
      <c r="AT73" s="15"/>
      <c r="AU73" s="14"/>
      <c r="AV73" s="15"/>
      <c r="AW73" s="15"/>
      <c r="AX73" s="18"/>
      <c r="AY73" s="15"/>
      <c r="AZ73" s="15"/>
      <c r="BA73" s="18"/>
      <c r="BB73" s="15"/>
      <c r="BC73" s="18"/>
      <c r="BD73" s="14"/>
      <c r="BE73" s="18"/>
      <c r="BF73" s="18"/>
      <c r="BG73" s="16"/>
      <c r="BH73" s="15"/>
      <c r="BI73" s="18"/>
      <c r="BJ73" s="15"/>
      <c r="BK73" s="7"/>
      <c r="BL73" s="15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</row>
    <row r="74" spans="2:251">
      <c r="B74" s="65"/>
      <c r="C74" s="15"/>
      <c r="D74" s="15"/>
      <c r="F74" s="15"/>
      <c r="G74" s="14"/>
      <c r="H74" s="14"/>
      <c r="I74" s="14"/>
      <c r="J74" s="15"/>
      <c r="K74" s="14"/>
      <c r="L74" s="15"/>
      <c r="M74" s="15"/>
      <c r="N74" s="18"/>
      <c r="O74" s="15"/>
      <c r="P74" s="15"/>
      <c r="Q74" s="14"/>
      <c r="R74" s="15"/>
      <c r="S74" s="15"/>
      <c r="T74" s="18"/>
      <c r="U74" s="15"/>
      <c r="V74" s="15"/>
      <c r="W74" s="18"/>
      <c r="X74" s="15"/>
      <c r="Y74" s="15"/>
      <c r="Z74" s="18"/>
      <c r="AA74" s="15"/>
      <c r="AB74" s="15"/>
      <c r="AC74" s="18"/>
      <c r="AD74" s="16"/>
      <c r="AE74" s="16"/>
      <c r="AF74" s="11"/>
      <c r="AG74" s="15"/>
      <c r="AH74" s="15"/>
      <c r="AI74" s="18"/>
      <c r="AJ74" s="15"/>
      <c r="AK74" s="15"/>
      <c r="AL74" s="18"/>
      <c r="AM74" s="15"/>
      <c r="AN74" s="15"/>
      <c r="AO74" s="18"/>
      <c r="AP74" s="15"/>
      <c r="AQ74" s="15"/>
      <c r="AR74" s="18"/>
      <c r="AS74" s="15"/>
      <c r="AT74" s="15"/>
      <c r="AU74" s="14"/>
      <c r="AV74" s="15"/>
      <c r="AW74" s="15"/>
      <c r="AX74" s="18"/>
      <c r="AY74" s="15"/>
      <c r="AZ74" s="15"/>
      <c r="BA74" s="18"/>
      <c r="BB74" s="15"/>
      <c r="BC74" s="18"/>
      <c r="BD74" s="14"/>
      <c r="BE74" s="18"/>
      <c r="BF74" s="18"/>
      <c r="BG74" s="16"/>
      <c r="BH74" s="15"/>
      <c r="BI74" s="18"/>
      <c r="BJ74" s="15"/>
      <c r="BK74" s="7"/>
      <c r="BL74" s="15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</row>
    <row r="75" spans="2:251">
      <c r="B75" s="65"/>
      <c r="C75" s="15"/>
      <c r="D75" s="15"/>
      <c r="F75" s="15"/>
      <c r="G75" s="14"/>
      <c r="H75" s="14"/>
      <c r="I75" s="14"/>
      <c r="J75" s="15"/>
      <c r="K75" s="14"/>
      <c r="L75" s="15"/>
      <c r="M75" s="15"/>
      <c r="N75" s="18"/>
      <c r="O75" s="15"/>
      <c r="P75" s="15"/>
      <c r="Q75" s="14"/>
      <c r="R75" s="15"/>
      <c r="S75" s="15"/>
      <c r="T75" s="18"/>
      <c r="U75" s="15"/>
      <c r="V75" s="15"/>
      <c r="W75" s="18"/>
      <c r="X75" s="15"/>
      <c r="Y75" s="15"/>
      <c r="Z75" s="18"/>
      <c r="AA75" s="15"/>
      <c r="AB75" s="15"/>
      <c r="AC75" s="18"/>
      <c r="AD75" s="16"/>
      <c r="AE75" s="16"/>
      <c r="AF75" s="11"/>
      <c r="AG75" s="15"/>
      <c r="AH75" s="15"/>
      <c r="AI75" s="18"/>
      <c r="AJ75" s="15"/>
      <c r="AK75" s="15"/>
      <c r="AL75" s="18"/>
      <c r="AM75" s="15"/>
      <c r="AN75" s="15"/>
      <c r="AO75" s="18"/>
      <c r="AP75" s="15"/>
      <c r="AQ75" s="15"/>
      <c r="AR75" s="18"/>
      <c r="AS75" s="15"/>
      <c r="AT75" s="15"/>
      <c r="AU75" s="14"/>
      <c r="AV75" s="15"/>
      <c r="AW75" s="15"/>
      <c r="AX75" s="18"/>
      <c r="AY75" s="15"/>
      <c r="AZ75" s="15"/>
      <c r="BA75" s="18"/>
      <c r="BB75" s="15"/>
      <c r="BC75" s="18"/>
      <c r="BD75" s="14"/>
      <c r="BE75" s="18"/>
      <c r="BF75" s="18"/>
      <c r="BG75" s="16"/>
      <c r="BH75" s="15"/>
      <c r="BI75" s="18"/>
      <c r="BJ75" s="15"/>
      <c r="BK75" s="7"/>
      <c r="BL75" s="15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</row>
    <row r="76" spans="2:251">
      <c r="B76" s="65"/>
      <c r="C76" s="15"/>
      <c r="D76" s="15"/>
      <c r="F76" s="15"/>
      <c r="G76" s="14"/>
      <c r="H76" s="14"/>
      <c r="I76" s="14"/>
      <c r="J76" s="15"/>
      <c r="K76" s="14"/>
      <c r="L76" s="15"/>
      <c r="M76" s="15"/>
      <c r="N76" s="18"/>
      <c r="O76" s="15"/>
      <c r="P76" s="15"/>
      <c r="Q76" s="14"/>
      <c r="R76" s="15"/>
      <c r="S76" s="15"/>
      <c r="T76" s="18"/>
      <c r="U76" s="15"/>
      <c r="V76" s="15"/>
      <c r="W76" s="18"/>
      <c r="X76" s="15"/>
      <c r="Y76" s="15"/>
      <c r="Z76" s="18"/>
      <c r="AA76" s="15"/>
      <c r="AB76" s="15"/>
      <c r="AC76" s="18"/>
      <c r="AD76" s="16"/>
      <c r="AE76" s="16"/>
      <c r="AF76" s="11"/>
      <c r="AG76" s="15"/>
      <c r="AH76" s="15"/>
      <c r="AI76" s="18"/>
      <c r="AJ76" s="15"/>
      <c r="AK76" s="15"/>
      <c r="AL76" s="18"/>
      <c r="AM76" s="15"/>
      <c r="AN76" s="15"/>
      <c r="AO76" s="18"/>
      <c r="AP76" s="15"/>
      <c r="AQ76" s="15"/>
      <c r="AR76" s="18"/>
      <c r="AS76" s="15"/>
      <c r="AT76" s="15"/>
      <c r="AU76" s="14"/>
      <c r="AV76" s="15"/>
      <c r="AW76" s="15"/>
      <c r="AX76" s="18"/>
      <c r="AY76" s="15"/>
      <c r="AZ76" s="15"/>
      <c r="BA76" s="18"/>
      <c r="BB76" s="15"/>
      <c r="BC76" s="18"/>
      <c r="BD76" s="14"/>
      <c r="BE76" s="18"/>
      <c r="BF76" s="18"/>
      <c r="BG76" s="16"/>
      <c r="BH76" s="15"/>
      <c r="BI76" s="18"/>
      <c r="BJ76" s="15"/>
      <c r="BK76" s="7"/>
      <c r="BL76" s="15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</row>
    <row r="77" spans="2:251">
      <c r="B77" s="65"/>
      <c r="C77" s="15"/>
      <c r="D77" s="15"/>
      <c r="F77" s="15"/>
      <c r="G77" s="14"/>
      <c r="H77" s="14"/>
      <c r="I77" s="14"/>
      <c r="J77" s="15"/>
      <c r="K77" s="14"/>
      <c r="L77" s="15"/>
      <c r="M77" s="15"/>
      <c r="N77" s="18"/>
      <c r="O77" s="15"/>
      <c r="P77" s="15"/>
      <c r="Q77" s="14"/>
      <c r="R77" s="15"/>
      <c r="S77" s="15"/>
      <c r="T77" s="18"/>
      <c r="U77" s="15"/>
      <c r="V77" s="15"/>
      <c r="W77" s="18"/>
      <c r="X77" s="15"/>
      <c r="Y77" s="15"/>
      <c r="Z77" s="18"/>
      <c r="AA77" s="15"/>
      <c r="AB77" s="15"/>
      <c r="AC77" s="18"/>
      <c r="AD77" s="16"/>
      <c r="AE77" s="16"/>
      <c r="AF77" s="11"/>
      <c r="AG77" s="15"/>
      <c r="AH77" s="15"/>
      <c r="AI77" s="18"/>
      <c r="AJ77" s="15"/>
      <c r="AK77" s="15"/>
      <c r="AL77" s="18"/>
      <c r="AM77" s="15"/>
      <c r="AN77" s="15"/>
      <c r="AO77" s="18"/>
      <c r="AP77" s="15"/>
      <c r="AQ77" s="15"/>
      <c r="AR77" s="18"/>
      <c r="AS77" s="15"/>
      <c r="AT77" s="15"/>
      <c r="AU77" s="14"/>
      <c r="AV77" s="15"/>
      <c r="AW77" s="15"/>
      <c r="AX77" s="18"/>
      <c r="AY77" s="15"/>
      <c r="AZ77" s="15"/>
      <c r="BA77" s="18"/>
      <c r="BB77" s="15"/>
      <c r="BC77" s="18"/>
      <c r="BD77" s="14"/>
      <c r="BE77" s="18"/>
      <c r="BF77" s="18"/>
      <c r="BG77" s="15"/>
      <c r="BH77" s="15"/>
      <c r="BI77" s="18"/>
      <c r="BJ77" s="15"/>
      <c r="BK77" s="7"/>
      <c r="BL77" s="15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</row>
    <row r="78" spans="2:251">
      <c r="B78" s="65"/>
      <c r="C78" s="15"/>
      <c r="D78" s="15"/>
      <c r="F78" s="15"/>
      <c r="G78" s="14"/>
      <c r="H78" s="14"/>
      <c r="I78" s="14"/>
      <c r="J78" s="15"/>
      <c r="K78" s="14"/>
      <c r="L78" s="15"/>
      <c r="M78" s="15"/>
      <c r="N78" s="15"/>
      <c r="O78" s="15"/>
      <c r="P78" s="15"/>
      <c r="Q78" s="14"/>
      <c r="R78" s="15"/>
      <c r="S78" s="15"/>
      <c r="T78" s="15"/>
      <c r="U78" s="15"/>
      <c r="V78" s="15"/>
      <c r="W78" s="18"/>
      <c r="X78" s="15"/>
      <c r="Y78" s="15"/>
      <c r="Z78" s="18"/>
      <c r="AA78" s="15"/>
      <c r="AB78" s="15"/>
      <c r="AC78" s="18"/>
      <c r="AD78" s="16"/>
      <c r="AE78" s="16"/>
      <c r="AF78" s="11"/>
      <c r="AG78" s="15"/>
      <c r="AH78" s="15"/>
      <c r="AI78" s="18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4"/>
      <c r="AV78" s="15"/>
      <c r="AW78" s="15"/>
      <c r="AX78" s="15"/>
      <c r="AY78" s="15"/>
      <c r="AZ78" s="15"/>
      <c r="BA78" s="15"/>
      <c r="BB78" s="15"/>
      <c r="BC78" s="15"/>
      <c r="BD78" s="14"/>
      <c r="BE78" s="15"/>
      <c r="BF78" s="15"/>
      <c r="BG78" s="16"/>
      <c r="BH78" s="15"/>
      <c r="BI78" s="15"/>
      <c r="BJ78" s="15"/>
      <c r="BK78" s="7"/>
      <c r="BL78" s="15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</row>
    <row r="79" spans="2:251">
      <c r="B79" s="65"/>
      <c r="C79" s="15"/>
      <c r="D79" s="15"/>
      <c r="F79" s="15"/>
      <c r="G79" s="14"/>
      <c r="H79" s="14"/>
      <c r="I79" s="14"/>
      <c r="J79" s="15"/>
      <c r="K79" s="14"/>
      <c r="L79" s="15"/>
      <c r="M79" s="15"/>
      <c r="N79" s="18"/>
      <c r="O79" s="15"/>
      <c r="P79" s="15"/>
      <c r="Q79" s="14"/>
      <c r="R79" s="15"/>
      <c r="S79" s="15"/>
      <c r="T79" s="18"/>
      <c r="U79" s="15"/>
      <c r="V79" s="15"/>
      <c r="W79" s="18"/>
      <c r="X79" s="15"/>
      <c r="Y79" s="15"/>
      <c r="Z79" s="18"/>
      <c r="AA79" s="15"/>
      <c r="AB79" s="15"/>
      <c r="AC79" s="18"/>
      <c r="AD79" s="16"/>
      <c r="AE79" s="16"/>
      <c r="AF79" s="11"/>
      <c r="AG79" s="15"/>
      <c r="AH79" s="15"/>
      <c r="AI79" s="18"/>
      <c r="AJ79" s="15"/>
      <c r="AK79" s="15"/>
      <c r="AL79" s="18"/>
      <c r="AM79" s="15"/>
      <c r="AN79" s="15"/>
      <c r="AO79" s="18"/>
      <c r="AP79" s="15"/>
      <c r="AQ79" s="15"/>
      <c r="AR79" s="18"/>
      <c r="AS79" s="15"/>
      <c r="AT79" s="15"/>
      <c r="AU79" s="14"/>
      <c r="AV79" s="15"/>
      <c r="AW79" s="15"/>
      <c r="AX79" s="18"/>
      <c r="AY79" s="15"/>
      <c r="AZ79" s="15"/>
      <c r="BA79" s="18"/>
      <c r="BB79" s="15"/>
      <c r="BC79" s="18"/>
      <c r="BD79" s="14"/>
      <c r="BE79" s="18"/>
      <c r="BF79" s="18"/>
      <c r="BG79" s="16"/>
      <c r="BH79" s="15"/>
      <c r="BI79" s="18"/>
      <c r="BJ79" s="15"/>
      <c r="BK79" s="7"/>
      <c r="BL79" s="15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</row>
    <row r="80" spans="2:251">
      <c r="B80" s="65"/>
      <c r="C80" s="15"/>
      <c r="D80" s="15"/>
      <c r="F80" s="15"/>
      <c r="G80" s="14"/>
      <c r="H80" s="14"/>
      <c r="I80" s="14"/>
      <c r="J80" s="15"/>
      <c r="K80" s="14"/>
      <c r="L80" s="15"/>
      <c r="M80" s="15"/>
      <c r="N80" s="18"/>
      <c r="O80" s="15"/>
      <c r="P80" s="15"/>
      <c r="Q80" s="14"/>
      <c r="R80" s="15"/>
      <c r="S80" s="15"/>
      <c r="T80" s="18"/>
      <c r="U80" s="15"/>
      <c r="V80" s="15"/>
      <c r="W80" s="18"/>
      <c r="X80" s="15"/>
      <c r="Y80" s="15"/>
      <c r="Z80" s="18"/>
      <c r="AA80" s="15"/>
      <c r="AB80" s="15"/>
      <c r="AC80" s="18"/>
      <c r="AD80" s="16"/>
      <c r="AE80" s="16"/>
      <c r="AF80" s="11"/>
      <c r="AG80" s="15"/>
      <c r="AH80" s="15"/>
      <c r="AI80" s="18"/>
      <c r="AJ80" s="15"/>
      <c r="AK80" s="15"/>
      <c r="AL80" s="18"/>
      <c r="AM80" s="15"/>
      <c r="AN80" s="15"/>
      <c r="AO80" s="18"/>
      <c r="AP80" s="15"/>
      <c r="AQ80" s="15"/>
      <c r="AR80" s="18"/>
      <c r="AS80" s="15"/>
      <c r="AT80" s="15"/>
      <c r="AU80" s="14"/>
      <c r="AV80" s="15"/>
      <c r="AW80" s="15"/>
      <c r="AX80" s="18"/>
      <c r="AY80" s="15"/>
      <c r="AZ80" s="15"/>
      <c r="BA80" s="18"/>
      <c r="BB80" s="15"/>
      <c r="BC80" s="18"/>
      <c r="BD80" s="14"/>
      <c r="BE80" s="18"/>
      <c r="BF80" s="18"/>
      <c r="BG80" s="16"/>
      <c r="BH80" s="15"/>
      <c r="BI80" s="18"/>
      <c r="BJ80" s="15"/>
      <c r="BK80" s="7"/>
      <c r="BL80" s="15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</row>
    <row r="81" spans="2:251">
      <c r="B81" s="65"/>
      <c r="C81" s="15"/>
      <c r="D81" s="15"/>
      <c r="F81" s="15"/>
      <c r="G81" s="14"/>
      <c r="H81" s="14"/>
      <c r="I81" s="14"/>
      <c r="J81" s="15"/>
      <c r="K81" s="14"/>
      <c r="L81" s="15"/>
      <c r="M81" s="15"/>
      <c r="N81" s="18"/>
      <c r="O81" s="15"/>
      <c r="P81" s="15"/>
      <c r="Q81" s="14"/>
      <c r="R81" s="15"/>
      <c r="S81" s="15"/>
      <c r="T81" s="18"/>
      <c r="U81" s="15"/>
      <c r="V81" s="15"/>
      <c r="W81" s="18"/>
      <c r="X81" s="15"/>
      <c r="Y81" s="15"/>
      <c r="Z81" s="18"/>
      <c r="AA81" s="15"/>
      <c r="AB81" s="15"/>
      <c r="AC81" s="18"/>
      <c r="AD81" s="16"/>
      <c r="AE81" s="16"/>
      <c r="AF81" s="11"/>
      <c r="AG81" s="15"/>
      <c r="AH81" s="15"/>
      <c r="AI81" s="18"/>
      <c r="AJ81" s="15"/>
      <c r="AK81" s="15"/>
      <c r="AL81" s="18"/>
      <c r="AM81" s="15"/>
      <c r="AN81" s="15"/>
      <c r="AO81" s="18"/>
      <c r="AP81" s="15"/>
      <c r="AQ81" s="15"/>
      <c r="AR81" s="18"/>
      <c r="AS81" s="15"/>
      <c r="AT81" s="15"/>
      <c r="AU81" s="14"/>
      <c r="AV81" s="15"/>
      <c r="AW81" s="15"/>
      <c r="AX81" s="18"/>
      <c r="AY81" s="15"/>
      <c r="AZ81" s="15"/>
      <c r="BA81" s="18"/>
      <c r="BB81" s="15"/>
      <c r="BC81" s="18"/>
      <c r="BD81" s="14"/>
      <c r="BE81" s="18"/>
      <c r="BF81" s="18"/>
      <c r="BG81" s="16"/>
      <c r="BH81" s="15"/>
      <c r="BI81" s="18"/>
      <c r="BJ81" s="15"/>
      <c r="BK81" s="7"/>
      <c r="BL81" s="15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</row>
    <row r="82" spans="2:251">
      <c r="B82" s="65"/>
      <c r="C82" s="15"/>
      <c r="D82" s="15"/>
      <c r="F82" s="15"/>
      <c r="G82" s="14"/>
      <c r="H82" s="14"/>
      <c r="I82" s="14"/>
      <c r="J82" s="15"/>
      <c r="K82" s="14"/>
      <c r="L82" s="15"/>
      <c r="M82" s="15"/>
      <c r="N82" s="18"/>
      <c r="O82" s="15"/>
      <c r="P82" s="15"/>
      <c r="Q82" s="14"/>
      <c r="R82" s="15"/>
      <c r="S82" s="15"/>
      <c r="T82" s="18"/>
      <c r="U82" s="15"/>
      <c r="V82" s="15"/>
      <c r="W82" s="18"/>
      <c r="X82" s="15"/>
      <c r="Y82" s="15"/>
      <c r="Z82" s="18"/>
      <c r="AA82" s="15"/>
      <c r="AB82" s="15"/>
      <c r="AC82" s="18"/>
      <c r="AD82" s="16"/>
      <c r="AE82" s="16"/>
      <c r="AF82" s="11"/>
      <c r="AG82" s="15"/>
      <c r="AH82" s="15"/>
      <c r="AI82" s="18"/>
      <c r="AJ82" s="15"/>
      <c r="AK82" s="15"/>
      <c r="AL82" s="18"/>
      <c r="AM82" s="15"/>
      <c r="AN82" s="15"/>
      <c r="AO82" s="18"/>
      <c r="AP82" s="15"/>
      <c r="AQ82" s="15"/>
      <c r="AR82" s="18"/>
      <c r="AS82" s="15"/>
      <c r="AT82" s="15"/>
      <c r="AU82" s="14"/>
      <c r="AV82" s="15"/>
      <c r="AW82" s="15"/>
      <c r="AX82" s="18"/>
      <c r="AY82" s="15"/>
      <c r="AZ82" s="15"/>
      <c r="BA82" s="18"/>
      <c r="BB82" s="15"/>
      <c r="BC82" s="18"/>
      <c r="BD82" s="14"/>
      <c r="BE82" s="18"/>
      <c r="BF82" s="18"/>
      <c r="BG82" s="16"/>
      <c r="BH82" s="15"/>
      <c r="BI82" s="18"/>
      <c r="BJ82" s="15"/>
      <c r="BK82" s="7"/>
      <c r="BL82" s="15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</row>
    <row r="83" spans="2:251">
      <c r="B83" s="65"/>
      <c r="C83" s="15"/>
      <c r="D83" s="15"/>
      <c r="F83" s="15"/>
      <c r="G83" s="14"/>
      <c r="H83" s="14"/>
      <c r="I83" s="14"/>
      <c r="J83" s="15"/>
      <c r="K83" s="14"/>
      <c r="L83" s="15"/>
      <c r="M83" s="15"/>
      <c r="N83" s="18"/>
      <c r="O83" s="15"/>
      <c r="P83" s="15"/>
      <c r="Q83" s="14"/>
      <c r="R83" s="15"/>
      <c r="S83" s="15"/>
      <c r="T83" s="18"/>
      <c r="U83" s="15"/>
      <c r="V83" s="15"/>
      <c r="W83" s="18"/>
      <c r="X83" s="15"/>
      <c r="Y83" s="15"/>
      <c r="Z83" s="18"/>
      <c r="AA83" s="15"/>
      <c r="AB83" s="15"/>
      <c r="AC83" s="18"/>
      <c r="AD83" s="16"/>
      <c r="AE83" s="16"/>
      <c r="AF83" s="11"/>
      <c r="AG83" s="15"/>
      <c r="AH83" s="15"/>
      <c r="AI83" s="18"/>
      <c r="AJ83" s="15"/>
      <c r="AK83" s="15"/>
      <c r="AL83" s="18"/>
      <c r="AM83" s="15"/>
      <c r="AN83" s="15"/>
      <c r="AO83" s="18"/>
      <c r="AP83" s="15"/>
      <c r="AQ83" s="15"/>
      <c r="AR83" s="18"/>
      <c r="AS83" s="15"/>
      <c r="AT83" s="15"/>
      <c r="AU83" s="14"/>
      <c r="AV83" s="15"/>
      <c r="AW83" s="15"/>
      <c r="AX83" s="18"/>
      <c r="AY83" s="15"/>
      <c r="AZ83" s="15"/>
      <c r="BA83" s="18"/>
      <c r="BB83" s="15"/>
      <c r="BC83" s="18"/>
      <c r="BD83" s="14"/>
      <c r="BE83" s="18"/>
      <c r="BF83" s="18"/>
      <c r="BG83" s="16"/>
      <c r="BH83" s="15"/>
      <c r="BI83" s="18"/>
      <c r="BJ83" s="15"/>
      <c r="BK83" s="7"/>
      <c r="BL83" s="15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</row>
    <row r="84" spans="2:251">
      <c r="B84" s="65"/>
      <c r="C84" s="15"/>
      <c r="D84" s="15"/>
      <c r="F84" s="15"/>
      <c r="G84" s="14"/>
      <c r="H84" s="14"/>
      <c r="I84" s="14"/>
      <c r="J84" s="15"/>
      <c r="K84" s="14"/>
      <c r="L84" s="15"/>
      <c r="M84" s="15"/>
      <c r="N84" s="18"/>
      <c r="O84" s="15"/>
      <c r="P84" s="15"/>
      <c r="Q84" s="14"/>
      <c r="R84" s="15"/>
      <c r="S84" s="15"/>
      <c r="T84" s="18"/>
      <c r="U84" s="15"/>
      <c r="V84" s="15"/>
      <c r="W84" s="18"/>
      <c r="X84" s="15"/>
      <c r="Y84" s="15"/>
      <c r="Z84" s="18"/>
      <c r="AA84" s="15"/>
      <c r="AB84" s="15"/>
      <c r="AC84" s="18"/>
      <c r="AD84" s="16"/>
      <c r="AE84" s="16"/>
      <c r="AF84" s="11"/>
      <c r="AG84" s="15"/>
      <c r="AH84" s="15"/>
      <c r="AI84" s="18"/>
      <c r="AJ84" s="15"/>
      <c r="AK84" s="15"/>
      <c r="AL84" s="18"/>
      <c r="AM84" s="15"/>
      <c r="AN84" s="15"/>
      <c r="AO84" s="18"/>
      <c r="AP84" s="15"/>
      <c r="AQ84" s="15"/>
      <c r="AR84" s="18"/>
      <c r="AS84" s="15"/>
      <c r="AT84" s="15"/>
      <c r="AU84" s="14"/>
      <c r="AV84" s="15"/>
      <c r="AW84" s="15"/>
      <c r="AX84" s="18"/>
      <c r="AY84" s="15"/>
      <c r="AZ84" s="15"/>
      <c r="BA84" s="18"/>
      <c r="BB84" s="15"/>
      <c r="BC84" s="18"/>
      <c r="BD84" s="14"/>
      <c r="BE84" s="18"/>
      <c r="BF84" s="18"/>
      <c r="BG84" s="16"/>
      <c r="BH84" s="15"/>
      <c r="BI84" s="18"/>
      <c r="BJ84" s="18"/>
      <c r="BK84" s="7"/>
      <c r="BL84" s="15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</row>
    <row r="85" spans="2:251">
      <c r="B85" s="65"/>
      <c r="C85" s="15"/>
      <c r="D85" s="15"/>
      <c r="F85" s="15"/>
      <c r="G85" s="14"/>
      <c r="H85" s="14"/>
      <c r="I85" s="14"/>
      <c r="J85" s="15"/>
      <c r="K85" s="14"/>
      <c r="L85" s="15"/>
      <c r="M85" s="15"/>
      <c r="N85" s="18"/>
      <c r="O85" s="15"/>
      <c r="P85" s="15"/>
      <c r="Q85" s="14"/>
      <c r="R85" s="15"/>
      <c r="S85" s="15"/>
      <c r="T85" s="18"/>
      <c r="U85" s="15"/>
      <c r="V85" s="15"/>
      <c r="W85" s="18"/>
      <c r="X85" s="15"/>
      <c r="Y85" s="15"/>
      <c r="Z85" s="18"/>
      <c r="AA85" s="15"/>
      <c r="AB85" s="15"/>
      <c r="AC85" s="18"/>
      <c r="AD85" s="16"/>
      <c r="AE85" s="16"/>
      <c r="AF85" s="11"/>
      <c r="AG85" s="15"/>
      <c r="AH85" s="15"/>
      <c r="AI85" s="18"/>
      <c r="AJ85" s="15"/>
      <c r="AK85" s="15"/>
      <c r="AL85" s="18"/>
      <c r="AM85" s="15"/>
      <c r="AN85" s="15"/>
      <c r="AO85" s="18"/>
      <c r="AP85" s="15"/>
      <c r="AQ85" s="15"/>
      <c r="AR85" s="18"/>
      <c r="AS85" s="15"/>
      <c r="AT85" s="15"/>
      <c r="AU85" s="14"/>
      <c r="AV85" s="15"/>
      <c r="AW85" s="15"/>
      <c r="AX85" s="18"/>
      <c r="AY85" s="15"/>
      <c r="AZ85" s="15"/>
      <c r="BA85" s="18"/>
      <c r="BB85" s="15"/>
      <c r="BC85" s="18"/>
      <c r="BD85" s="14"/>
      <c r="BE85" s="18"/>
      <c r="BF85" s="18"/>
      <c r="BG85" s="16"/>
      <c r="BH85" s="15"/>
      <c r="BI85" s="18"/>
      <c r="BJ85" s="15"/>
      <c r="BK85" s="7"/>
      <c r="BL85" s="15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</row>
    <row r="86" spans="2:251">
      <c r="B86" s="65"/>
      <c r="C86" s="15"/>
      <c r="D86" s="15"/>
      <c r="E86" s="16"/>
      <c r="F86" s="15"/>
      <c r="G86" s="14"/>
      <c r="H86" s="14"/>
      <c r="I86" s="14"/>
      <c r="J86" s="15"/>
      <c r="K86" s="14"/>
      <c r="L86" s="15"/>
      <c r="M86" s="15"/>
      <c r="N86" s="18"/>
      <c r="O86" s="15"/>
      <c r="P86" s="15"/>
      <c r="Q86" s="14"/>
      <c r="R86" s="15"/>
      <c r="S86" s="15"/>
      <c r="T86" s="18"/>
      <c r="U86" s="15"/>
      <c r="V86" s="15"/>
      <c r="W86" s="18"/>
      <c r="X86" s="15"/>
      <c r="Y86" s="15"/>
      <c r="Z86" s="18"/>
      <c r="AA86" s="15"/>
      <c r="AB86" s="15"/>
      <c r="AC86" s="18"/>
      <c r="AD86" s="16"/>
      <c r="AE86" s="16"/>
      <c r="AF86" s="11"/>
      <c r="AG86" s="15"/>
      <c r="AH86" s="15"/>
      <c r="AI86" s="18"/>
      <c r="AJ86" s="15"/>
      <c r="AK86" s="15"/>
      <c r="AL86" s="18"/>
      <c r="AM86" s="15"/>
      <c r="AN86" s="15"/>
      <c r="AO86" s="18"/>
      <c r="AP86" s="15"/>
      <c r="AQ86" s="15"/>
      <c r="AR86" s="18"/>
      <c r="AS86" s="15"/>
      <c r="AT86" s="15"/>
      <c r="AU86" s="14"/>
      <c r="AV86" s="15"/>
      <c r="AW86" s="15"/>
      <c r="AX86" s="18"/>
      <c r="AY86" s="15"/>
      <c r="AZ86" s="15"/>
      <c r="BA86" s="18"/>
      <c r="BB86" s="15"/>
      <c r="BC86" s="18"/>
      <c r="BD86" s="14"/>
      <c r="BE86" s="18"/>
      <c r="BF86" s="18"/>
      <c r="BG86" s="16"/>
      <c r="BH86" s="15"/>
      <c r="BI86" s="18"/>
      <c r="BJ86" s="15"/>
      <c r="BK86" s="7"/>
      <c r="BL86" s="15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</row>
    <row r="87" spans="2:251">
      <c r="B87" s="65"/>
      <c r="C87" s="15"/>
      <c r="D87" s="15"/>
      <c r="F87" s="15"/>
      <c r="G87" s="14"/>
      <c r="H87" s="14"/>
      <c r="I87" s="14"/>
      <c r="J87" s="15"/>
      <c r="K87" s="14"/>
      <c r="L87" s="15"/>
      <c r="M87" s="15"/>
      <c r="N87" s="18"/>
      <c r="O87" s="15"/>
      <c r="P87" s="15"/>
      <c r="Q87" s="14"/>
      <c r="R87" s="15"/>
      <c r="S87" s="15"/>
      <c r="T87" s="18"/>
      <c r="U87" s="15"/>
      <c r="V87" s="15"/>
      <c r="W87" s="18"/>
      <c r="X87" s="15"/>
      <c r="Y87" s="15"/>
      <c r="Z87" s="18"/>
      <c r="AA87" s="15"/>
      <c r="AB87" s="15"/>
      <c r="AC87" s="18"/>
      <c r="AD87" s="16"/>
      <c r="AE87" s="16"/>
      <c r="AF87" s="11"/>
      <c r="AG87" s="15"/>
      <c r="AH87" s="15"/>
      <c r="AI87" s="18"/>
      <c r="AJ87" s="15"/>
      <c r="AK87" s="15"/>
      <c r="AL87" s="18"/>
      <c r="AM87" s="15"/>
      <c r="AN87" s="15"/>
      <c r="AO87" s="18"/>
      <c r="AP87" s="15"/>
      <c r="AQ87" s="15"/>
      <c r="AR87" s="18"/>
      <c r="AS87" s="15"/>
      <c r="AT87" s="15"/>
      <c r="AU87" s="14"/>
      <c r="AV87" s="15"/>
      <c r="AW87" s="15"/>
      <c r="AX87" s="18"/>
      <c r="AY87" s="15"/>
      <c r="AZ87" s="15"/>
      <c r="BA87" s="18"/>
      <c r="BB87" s="15"/>
      <c r="BC87" s="18"/>
      <c r="BD87" s="14"/>
      <c r="BE87" s="18"/>
      <c r="BF87" s="18"/>
      <c r="BG87" s="16"/>
      <c r="BH87" s="15"/>
      <c r="BI87" s="18"/>
      <c r="BJ87" s="15"/>
      <c r="BK87" s="7"/>
      <c r="BL87" s="15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</row>
    <row r="88" spans="2:251">
      <c r="B88" s="65"/>
      <c r="C88" s="15"/>
      <c r="D88" s="15"/>
      <c r="F88" s="15"/>
      <c r="G88" s="14"/>
      <c r="H88" s="14"/>
      <c r="I88" s="14"/>
      <c r="J88" s="15"/>
      <c r="K88" s="14"/>
      <c r="L88" s="15"/>
      <c r="M88" s="15"/>
      <c r="N88" s="18"/>
      <c r="O88" s="15"/>
      <c r="P88" s="15"/>
      <c r="Q88" s="14"/>
      <c r="R88" s="15"/>
      <c r="S88" s="15"/>
      <c r="T88" s="18"/>
      <c r="U88" s="15"/>
      <c r="V88" s="15"/>
      <c r="W88" s="18"/>
      <c r="X88" s="15"/>
      <c r="Y88" s="15"/>
      <c r="Z88" s="18"/>
      <c r="AA88" s="15"/>
      <c r="AB88" s="15"/>
      <c r="AC88" s="18"/>
      <c r="AD88" s="16"/>
      <c r="AE88" s="16"/>
      <c r="AF88" s="11"/>
      <c r="AG88" s="15"/>
      <c r="AH88" s="15"/>
      <c r="AI88" s="18"/>
      <c r="AJ88" s="15"/>
      <c r="AK88" s="15"/>
      <c r="AL88" s="18"/>
      <c r="AM88" s="15"/>
      <c r="AN88" s="15"/>
      <c r="AO88" s="18"/>
      <c r="AP88" s="15"/>
      <c r="AQ88" s="15"/>
      <c r="AR88" s="18"/>
      <c r="AS88" s="15"/>
      <c r="AT88" s="15"/>
      <c r="AU88" s="14"/>
      <c r="AV88" s="15"/>
      <c r="AW88" s="15"/>
      <c r="AX88" s="18"/>
      <c r="AY88" s="15"/>
      <c r="AZ88" s="15"/>
      <c r="BA88" s="18"/>
      <c r="BB88" s="15"/>
      <c r="BC88" s="18"/>
      <c r="BD88" s="14"/>
      <c r="BE88" s="18"/>
      <c r="BF88" s="18"/>
      <c r="BG88" s="16"/>
      <c r="BH88" s="15"/>
      <c r="BI88" s="18"/>
      <c r="BJ88" s="15"/>
      <c r="BK88" s="7"/>
      <c r="BL88" s="15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</row>
    <row r="89" spans="2:251">
      <c r="B89" s="65"/>
      <c r="C89" s="15"/>
      <c r="D89" s="15"/>
      <c r="F89" s="15"/>
      <c r="G89" s="14"/>
      <c r="H89" s="14"/>
      <c r="I89" s="14"/>
      <c r="J89" s="15"/>
      <c r="K89" s="14"/>
      <c r="L89" s="15"/>
      <c r="M89" s="15"/>
      <c r="N89" s="18"/>
      <c r="O89" s="15"/>
      <c r="P89" s="15"/>
      <c r="Q89" s="14"/>
      <c r="R89" s="15"/>
      <c r="S89" s="15"/>
      <c r="T89" s="18"/>
      <c r="U89" s="15"/>
      <c r="V89" s="15"/>
      <c r="W89" s="18"/>
      <c r="X89" s="15"/>
      <c r="Y89" s="15"/>
      <c r="Z89" s="18"/>
      <c r="AA89" s="15"/>
      <c r="AB89" s="15"/>
      <c r="AC89" s="18"/>
      <c r="AD89" s="16"/>
      <c r="AE89" s="16"/>
      <c r="AF89" s="11"/>
      <c r="AG89" s="15"/>
      <c r="AH89" s="15"/>
      <c r="AI89" s="18"/>
      <c r="AJ89" s="15"/>
      <c r="AK89" s="15"/>
      <c r="AL89" s="18"/>
      <c r="AM89" s="15"/>
      <c r="AN89" s="15"/>
      <c r="AO89" s="18"/>
      <c r="AP89" s="15"/>
      <c r="AQ89" s="15"/>
      <c r="AR89" s="18"/>
      <c r="AS89" s="15"/>
      <c r="AT89" s="15"/>
      <c r="AU89" s="14"/>
      <c r="AV89" s="15"/>
      <c r="AW89" s="15"/>
      <c r="AX89" s="18"/>
      <c r="AY89" s="15"/>
      <c r="AZ89" s="15"/>
      <c r="BA89" s="18"/>
      <c r="BB89" s="15"/>
      <c r="BC89" s="18"/>
      <c r="BD89" s="14"/>
      <c r="BE89" s="18"/>
      <c r="BF89" s="18"/>
      <c r="BG89" s="16"/>
      <c r="BH89" s="15"/>
      <c r="BI89" s="18"/>
      <c r="BJ89" s="15"/>
      <c r="BK89" s="7"/>
      <c r="BL89" s="15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</row>
    <row r="90" spans="2:251">
      <c r="B90" s="65"/>
      <c r="C90" s="15"/>
      <c r="D90" s="15"/>
      <c r="F90" s="15"/>
      <c r="G90" s="14"/>
      <c r="H90" s="14"/>
      <c r="I90" s="14"/>
      <c r="J90" s="15"/>
      <c r="K90" s="14"/>
      <c r="L90" s="15"/>
      <c r="M90" s="15"/>
      <c r="N90" s="18"/>
      <c r="O90" s="15"/>
      <c r="P90" s="15"/>
      <c r="Q90" s="14"/>
      <c r="R90" s="15"/>
      <c r="S90" s="15"/>
      <c r="T90" s="18"/>
      <c r="U90" s="15"/>
      <c r="V90" s="15"/>
      <c r="W90" s="18"/>
      <c r="X90" s="15"/>
      <c r="Y90" s="15"/>
      <c r="Z90" s="18"/>
      <c r="AA90" s="15"/>
      <c r="AB90" s="15"/>
      <c r="AC90" s="18"/>
      <c r="AD90" s="16"/>
      <c r="AE90" s="16"/>
      <c r="AF90" s="11"/>
      <c r="AG90" s="15"/>
      <c r="AH90" s="15"/>
      <c r="AI90" s="18"/>
      <c r="AJ90" s="15"/>
      <c r="AK90" s="15"/>
      <c r="AL90" s="18"/>
      <c r="AM90" s="15"/>
      <c r="AN90" s="15"/>
      <c r="AO90" s="18"/>
      <c r="AP90" s="15"/>
      <c r="AQ90" s="15"/>
      <c r="AR90" s="18"/>
      <c r="AS90" s="15"/>
      <c r="AT90" s="15"/>
      <c r="AU90" s="14"/>
      <c r="AV90" s="15"/>
      <c r="AW90" s="15"/>
      <c r="AX90" s="18"/>
      <c r="AY90" s="15"/>
      <c r="AZ90" s="15"/>
      <c r="BA90" s="18"/>
      <c r="BB90" s="15"/>
      <c r="BC90" s="18"/>
      <c r="BD90" s="14"/>
      <c r="BE90" s="18"/>
      <c r="BF90" s="18"/>
      <c r="BG90" s="16"/>
      <c r="BH90" s="15"/>
      <c r="BI90" s="18"/>
      <c r="BJ90" s="15"/>
      <c r="BK90" s="7"/>
      <c r="BL90" s="15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</row>
    <row r="91" spans="2:251">
      <c r="B91" s="65"/>
      <c r="C91" s="15"/>
      <c r="D91" s="15"/>
      <c r="E91" s="16"/>
      <c r="F91" s="15"/>
      <c r="G91" s="14"/>
      <c r="H91" s="14"/>
      <c r="I91" s="14"/>
      <c r="J91" s="15"/>
      <c r="K91" s="14"/>
      <c r="L91" s="15"/>
      <c r="M91" s="15"/>
      <c r="N91" s="18"/>
      <c r="O91" s="15"/>
      <c r="P91" s="15"/>
      <c r="Q91" s="14"/>
      <c r="R91" s="15"/>
      <c r="S91" s="15"/>
      <c r="T91" s="18"/>
      <c r="U91" s="15"/>
      <c r="V91" s="15"/>
      <c r="W91" s="18"/>
      <c r="X91" s="15"/>
      <c r="Y91" s="15"/>
      <c r="Z91" s="18"/>
      <c r="AA91" s="15"/>
      <c r="AB91" s="15"/>
      <c r="AC91" s="18"/>
      <c r="AD91" s="16"/>
      <c r="AE91" s="16"/>
      <c r="AF91" s="11"/>
      <c r="AG91" s="15"/>
      <c r="AH91" s="15"/>
      <c r="AI91" s="18"/>
      <c r="AJ91" s="15"/>
      <c r="AK91" s="15"/>
      <c r="AL91" s="18"/>
      <c r="AM91" s="15"/>
      <c r="AN91" s="15"/>
      <c r="AO91" s="18"/>
      <c r="AP91" s="15"/>
      <c r="AQ91" s="15"/>
      <c r="AR91" s="18"/>
      <c r="AS91" s="15"/>
      <c r="AT91" s="15"/>
      <c r="AU91" s="14"/>
      <c r="AV91" s="15"/>
      <c r="AW91" s="15"/>
      <c r="AX91" s="18"/>
      <c r="AY91" s="15"/>
      <c r="AZ91" s="15"/>
      <c r="BA91" s="18"/>
      <c r="BB91" s="15"/>
      <c r="BC91" s="18"/>
      <c r="BD91" s="14"/>
      <c r="BE91" s="18"/>
      <c r="BF91" s="18"/>
      <c r="BG91" s="16"/>
      <c r="BH91" s="15"/>
      <c r="BI91" s="18"/>
      <c r="BJ91" s="15"/>
      <c r="BK91" s="7"/>
      <c r="BL91" s="15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</row>
    <row r="92" spans="2:251">
      <c r="B92" s="65"/>
      <c r="C92" s="15"/>
      <c r="D92" s="15"/>
      <c r="E92" s="16"/>
      <c r="F92" s="15"/>
      <c r="G92" s="14"/>
      <c r="H92" s="14"/>
      <c r="I92" s="14"/>
      <c r="J92" s="15"/>
      <c r="K92" s="14"/>
      <c r="L92" s="15"/>
      <c r="M92" s="15"/>
      <c r="N92" s="18"/>
      <c r="O92" s="15"/>
      <c r="P92" s="15"/>
      <c r="Q92" s="14"/>
      <c r="R92" s="15"/>
      <c r="S92" s="15"/>
      <c r="T92" s="18"/>
      <c r="U92" s="15"/>
      <c r="V92" s="15"/>
      <c r="W92" s="18"/>
      <c r="X92" s="15"/>
      <c r="Y92" s="15"/>
      <c r="Z92" s="18"/>
      <c r="AA92" s="15"/>
      <c r="AB92" s="15"/>
      <c r="AC92" s="18"/>
      <c r="AD92" s="16"/>
      <c r="AE92" s="16"/>
      <c r="AF92" s="11"/>
      <c r="AG92" s="15"/>
      <c r="AH92" s="15"/>
      <c r="AI92" s="18"/>
      <c r="AJ92" s="15"/>
      <c r="AK92" s="15"/>
      <c r="AL92" s="18"/>
      <c r="AM92" s="15"/>
      <c r="AN92" s="15"/>
      <c r="AO92" s="18"/>
      <c r="AP92" s="15"/>
      <c r="AQ92" s="15"/>
      <c r="AR92" s="18"/>
      <c r="AS92" s="15"/>
      <c r="AT92" s="15"/>
      <c r="AU92" s="14"/>
      <c r="AV92" s="15"/>
      <c r="AW92" s="15"/>
      <c r="AX92" s="18"/>
      <c r="AY92" s="15"/>
      <c r="AZ92" s="15"/>
      <c r="BA92" s="18"/>
      <c r="BB92" s="15"/>
      <c r="BC92" s="18"/>
      <c r="BD92" s="14"/>
      <c r="BE92" s="18"/>
      <c r="BF92" s="18"/>
      <c r="BG92" s="16"/>
      <c r="BH92" s="15"/>
      <c r="BI92" s="18"/>
      <c r="BJ92" s="15"/>
      <c r="BK92" s="7"/>
      <c r="BL92" s="15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</row>
    <row r="93" spans="2:251">
      <c r="B93" s="65"/>
      <c r="C93" s="15"/>
      <c r="D93" s="15"/>
      <c r="F93" s="15"/>
      <c r="G93" s="14"/>
      <c r="H93" s="14"/>
      <c r="I93" s="14"/>
      <c r="J93" s="15"/>
      <c r="K93" s="14"/>
      <c r="L93" s="15"/>
      <c r="M93" s="15"/>
      <c r="N93" s="18"/>
      <c r="O93" s="15"/>
      <c r="P93" s="15"/>
      <c r="Q93" s="14"/>
      <c r="R93" s="15"/>
      <c r="S93" s="15"/>
      <c r="T93" s="18"/>
      <c r="U93" s="15"/>
      <c r="V93" s="15"/>
      <c r="W93" s="18"/>
      <c r="X93" s="15"/>
      <c r="Y93" s="15"/>
      <c r="Z93" s="18"/>
      <c r="AA93" s="15"/>
      <c r="AB93" s="15"/>
      <c r="AC93" s="18"/>
      <c r="AD93" s="16"/>
      <c r="AE93" s="16"/>
      <c r="AF93" s="11"/>
      <c r="AG93" s="15"/>
      <c r="AH93" s="15"/>
      <c r="AI93" s="18"/>
      <c r="AJ93" s="15"/>
      <c r="AK93" s="15"/>
      <c r="AL93" s="18"/>
      <c r="AM93" s="15"/>
      <c r="AN93" s="15"/>
      <c r="AO93" s="18"/>
      <c r="AP93" s="15"/>
      <c r="AQ93" s="15"/>
      <c r="AR93" s="18"/>
      <c r="AS93" s="15"/>
      <c r="AT93" s="15"/>
      <c r="AU93" s="14"/>
      <c r="AV93" s="15"/>
      <c r="AW93" s="15"/>
      <c r="AX93" s="18"/>
      <c r="AY93" s="15"/>
      <c r="AZ93" s="15"/>
      <c r="BA93" s="18"/>
      <c r="BB93" s="15"/>
      <c r="BC93" s="18"/>
      <c r="BD93" s="14"/>
      <c r="BE93" s="18"/>
      <c r="BF93" s="18"/>
      <c r="BG93" s="16"/>
      <c r="BH93" s="15"/>
      <c r="BI93" s="18"/>
      <c r="BJ93" s="15"/>
      <c r="BK93" s="7"/>
      <c r="BL93" s="15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</row>
    <row r="94" spans="2:251">
      <c r="B94" s="65"/>
      <c r="C94" s="15"/>
      <c r="D94" s="15"/>
      <c r="F94" s="15"/>
      <c r="G94" s="14"/>
      <c r="H94" s="14"/>
      <c r="I94" s="14"/>
      <c r="J94" s="15"/>
      <c r="K94" s="14"/>
      <c r="L94" s="15"/>
      <c r="M94" s="15"/>
      <c r="N94" s="18"/>
      <c r="O94" s="15"/>
      <c r="P94" s="15"/>
      <c r="Q94" s="14"/>
      <c r="R94" s="15"/>
      <c r="S94" s="15"/>
      <c r="T94" s="18"/>
      <c r="U94" s="15"/>
      <c r="V94" s="15"/>
      <c r="W94" s="18"/>
      <c r="X94" s="15"/>
      <c r="Y94" s="15"/>
      <c r="Z94" s="18"/>
      <c r="AA94" s="15"/>
      <c r="AB94" s="15"/>
      <c r="AC94" s="18"/>
      <c r="AD94" s="16"/>
      <c r="AE94" s="16"/>
      <c r="AF94" s="11"/>
      <c r="AG94" s="15"/>
      <c r="AH94" s="15"/>
      <c r="AI94" s="18"/>
      <c r="AJ94" s="15"/>
      <c r="AK94" s="15"/>
      <c r="AL94" s="18"/>
      <c r="AM94" s="15"/>
      <c r="AN94" s="15"/>
      <c r="AO94" s="18"/>
      <c r="AP94" s="15"/>
      <c r="AQ94" s="15"/>
      <c r="AR94" s="18"/>
      <c r="AS94" s="15"/>
      <c r="AT94" s="15"/>
      <c r="AU94" s="14"/>
      <c r="AV94" s="15"/>
      <c r="AW94" s="15"/>
      <c r="AX94" s="18"/>
      <c r="AY94" s="15"/>
      <c r="AZ94" s="15"/>
      <c r="BA94" s="18"/>
      <c r="BB94" s="15"/>
      <c r="BC94" s="18"/>
      <c r="BD94" s="14"/>
      <c r="BE94" s="18"/>
      <c r="BF94" s="18"/>
      <c r="BG94" s="16"/>
      <c r="BH94" s="15"/>
      <c r="BI94" s="18"/>
      <c r="BJ94" s="15"/>
      <c r="BK94" s="7"/>
      <c r="BL94" s="15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</row>
    <row r="95" spans="2:251">
      <c r="B95" s="65"/>
      <c r="C95" s="15"/>
      <c r="D95" s="15"/>
      <c r="F95" s="15"/>
      <c r="G95" s="14"/>
      <c r="H95" s="14"/>
      <c r="I95" s="14"/>
      <c r="J95" s="15"/>
      <c r="K95" s="14"/>
      <c r="L95" s="15"/>
      <c r="M95" s="15"/>
      <c r="N95" s="18"/>
      <c r="O95" s="15"/>
      <c r="P95" s="15"/>
      <c r="Q95" s="14"/>
      <c r="R95" s="15"/>
      <c r="S95" s="15"/>
      <c r="T95" s="18"/>
      <c r="U95" s="15"/>
      <c r="V95" s="15"/>
      <c r="W95" s="18"/>
      <c r="X95" s="15"/>
      <c r="Y95" s="15"/>
      <c r="Z95" s="18"/>
      <c r="AA95" s="15"/>
      <c r="AB95" s="15"/>
      <c r="AC95" s="18"/>
      <c r="AD95" s="16"/>
      <c r="AE95" s="16"/>
      <c r="AF95" s="11"/>
      <c r="AG95" s="15"/>
      <c r="AH95" s="15"/>
      <c r="AI95" s="18"/>
      <c r="AJ95" s="15"/>
      <c r="AK95" s="15"/>
      <c r="AL95" s="18"/>
      <c r="AM95" s="15"/>
      <c r="AN95" s="15"/>
      <c r="AO95" s="18"/>
      <c r="AP95" s="15"/>
      <c r="AQ95" s="15"/>
      <c r="AR95" s="18"/>
      <c r="AS95" s="15"/>
      <c r="AT95" s="15"/>
      <c r="AU95" s="14"/>
      <c r="AV95" s="15"/>
      <c r="AW95" s="15"/>
      <c r="AX95" s="18"/>
      <c r="AY95" s="15"/>
      <c r="AZ95" s="15"/>
      <c r="BA95" s="18"/>
      <c r="BB95" s="15"/>
      <c r="BC95" s="18"/>
      <c r="BD95" s="14"/>
      <c r="BE95" s="18"/>
      <c r="BF95" s="18"/>
      <c r="BG95" s="16"/>
      <c r="BH95" s="15"/>
      <c r="BI95" s="18"/>
      <c r="BJ95" s="15"/>
      <c r="BK95" s="7"/>
      <c r="BL95" s="15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</row>
    <row r="96" spans="2:251">
      <c r="B96" s="65"/>
      <c r="C96" s="15"/>
      <c r="D96" s="15"/>
      <c r="E96" s="16"/>
      <c r="F96" s="15"/>
      <c r="G96" s="14"/>
      <c r="H96" s="14"/>
      <c r="I96" s="14"/>
      <c r="J96" s="15"/>
      <c r="K96" s="14"/>
      <c r="L96" s="15"/>
      <c r="M96" s="15"/>
      <c r="N96" s="18"/>
      <c r="O96" s="15"/>
      <c r="P96" s="15"/>
      <c r="Q96" s="14"/>
      <c r="R96" s="15"/>
      <c r="S96" s="15"/>
      <c r="T96" s="18"/>
      <c r="U96" s="15"/>
      <c r="V96" s="15"/>
      <c r="W96" s="18"/>
      <c r="X96" s="15"/>
      <c r="Y96" s="15"/>
      <c r="Z96" s="18"/>
      <c r="AA96" s="15"/>
      <c r="AB96" s="15"/>
      <c r="AC96" s="18"/>
      <c r="AD96" s="16"/>
      <c r="AE96" s="16"/>
      <c r="AF96" s="11"/>
      <c r="AG96" s="15"/>
      <c r="AH96" s="15"/>
      <c r="AI96" s="18"/>
      <c r="AJ96" s="15"/>
      <c r="AK96" s="15"/>
      <c r="AL96" s="18"/>
      <c r="AM96" s="15"/>
      <c r="AN96" s="15"/>
      <c r="AO96" s="18"/>
      <c r="AP96" s="15"/>
      <c r="AQ96" s="15"/>
      <c r="AR96" s="18"/>
      <c r="AS96" s="15"/>
      <c r="AT96" s="15"/>
      <c r="AU96" s="14"/>
      <c r="AV96" s="15"/>
      <c r="AW96" s="15"/>
      <c r="AX96" s="18"/>
      <c r="AY96" s="15"/>
      <c r="AZ96" s="15"/>
      <c r="BA96" s="18"/>
      <c r="BB96" s="15"/>
      <c r="BC96" s="18"/>
      <c r="BD96" s="14"/>
      <c r="BE96" s="18"/>
      <c r="BF96" s="18"/>
      <c r="BG96" s="15"/>
      <c r="BH96" s="15"/>
      <c r="BI96" s="18"/>
      <c r="BJ96" s="15"/>
      <c r="BK96" s="7"/>
      <c r="BL96" s="15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</row>
    <row r="97" spans="2:251">
      <c r="B97" s="65"/>
      <c r="C97" s="15"/>
      <c r="D97" s="15"/>
      <c r="F97" s="15"/>
      <c r="G97" s="14"/>
      <c r="H97" s="14"/>
      <c r="I97" s="14"/>
      <c r="J97" s="15"/>
      <c r="K97" s="14"/>
      <c r="L97" s="15"/>
      <c r="M97" s="15"/>
      <c r="N97" s="15"/>
      <c r="O97" s="15"/>
      <c r="P97" s="15"/>
      <c r="Q97" s="14"/>
      <c r="R97" s="15"/>
      <c r="S97" s="15"/>
      <c r="T97" s="15"/>
      <c r="U97" s="15"/>
      <c r="V97" s="15"/>
      <c r="W97" s="18"/>
      <c r="X97" s="15"/>
      <c r="Y97" s="15"/>
      <c r="Z97" s="18"/>
      <c r="AA97" s="15"/>
      <c r="AB97" s="15"/>
      <c r="AC97" s="18"/>
      <c r="AD97" s="16"/>
      <c r="AE97" s="16"/>
      <c r="AF97" s="11"/>
      <c r="AG97" s="15"/>
      <c r="AH97" s="15"/>
      <c r="AI97" s="18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4"/>
      <c r="AV97" s="15"/>
      <c r="AW97" s="15"/>
      <c r="AX97" s="15"/>
      <c r="AY97" s="15"/>
      <c r="AZ97" s="15"/>
      <c r="BA97" s="15"/>
      <c r="BB97" s="15"/>
      <c r="BC97" s="15"/>
      <c r="BD97" s="14"/>
      <c r="BE97" s="14"/>
      <c r="BF97" s="14"/>
      <c r="BG97" s="11"/>
      <c r="BH97" s="14"/>
      <c r="BI97" s="14"/>
      <c r="BJ97" s="15"/>
      <c r="BK97" s="7"/>
      <c r="BL97" s="15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</row>
    <row r="98" spans="2:251">
      <c r="B98" s="65"/>
      <c r="C98" s="15"/>
      <c r="D98" s="15"/>
      <c r="F98" s="15"/>
      <c r="G98" s="14"/>
      <c r="H98" s="14"/>
      <c r="I98" s="14"/>
      <c r="J98" s="15"/>
      <c r="K98" s="14"/>
      <c r="L98" s="15"/>
      <c r="M98" s="15"/>
      <c r="N98" s="18"/>
      <c r="O98" s="15"/>
      <c r="P98" s="15"/>
      <c r="Q98" s="14"/>
      <c r="R98" s="15"/>
      <c r="S98" s="15"/>
      <c r="T98" s="18"/>
      <c r="U98" s="15"/>
      <c r="V98" s="15"/>
      <c r="W98" s="18"/>
      <c r="X98" s="15"/>
      <c r="Y98" s="15"/>
      <c r="Z98" s="18"/>
      <c r="AA98" s="15"/>
      <c r="AB98" s="15"/>
      <c r="AC98" s="18"/>
      <c r="AD98" s="16"/>
      <c r="AE98" s="16"/>
      <c r="AF98" s="11"/>
      <c r="AG98" s="15"/>
      <c r="AH98" s="15"/>
      <c r="AI98" s="18"/>
      <c r="AJ98" s="15"/>
      <c r="AK98" s="15"/>
      <c r="AL98" s="18"/>
      <c r="AM98" s="15"/>
      <c r="AN98" s="15"/>
      <c r="AO98" s="18"/>
      <c r="AP98" s="15"/>
      <c r="AQ98" s="15"/>
      <c r="AR98" s="18"/>
      <c r="AS98" s="15"/>
      <c r="AT98" s="15"/>
      <c r="AU98" s="14"/>
      <c r="AV98" s="15"/>
      <c r="AW98" s="15"/>
      <c r="AX98" s="18"/>
      <c r="AY98" s="15"/>
      <c r="AZ98" s="15"/>
      <c r="BA98" s="18"/>
      <c r="BB98" s="15"/>
      <c r="BC98" s="18"/>
      <c r="BD98" s="14"/>
      <c r="BE98" s="25"/>
      <c r="BF98" s="25"/>
      <c r="BG98" s="11"/>
      <c r="BH98" s="14"/>
      <c r="BI98" s="25"/>
      <c r="BJ98" s="15"/>
      <c r="BK98" s="7"/>
      <c r="BL98" s="15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</row>
    <row r="99" spans="2:251">
      <c r="B99" s="65"/>
      <c r="C99" s="15"/>
      <c r="D99" s="15"/>
      <c r="F99" s="15"/>
      <c r="G99" s="14"/>
      <c r="H99" s="14"/>
      <c r="I99" s="14"/>
      <c r="J99" s="15"/>
      <c r="K99" s="14"/>
      <c r="L99" s="15"/>
      <c r="M99" s="15"/>
      <c r="N99" s="15"/>
      <c r="O99" s="15"/>
      <c r="P99" s="15"/>
      <c r="Q99" s="14"/>
      <c r="R99" s="15"/>
      <c r="S99" s="15"/>
      <c r="T99" s="15"/>
      <c r="U99" s="15"/>
      <c r="V99" s="15"/>
      <c r="W99" s="18"/>
      <c r="X99" s="15"/>
      <c r="Y99" s="15"/>
      <c r="Z99" s="18"/>
      <c r="AA99" s="15"/>
      <c r="AB99" s="15"/>
      <c r="AC99" s="18"/>
      <c r="AD99" s="16"/>
      <c r="AE99" s="16"/>
      <c r="AF99" s="11"/>
      <c r="AG99" s="15"/>
      <c r="AH99" s="15"/>
      <c r="AI99" s="18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4"/>
      <c r="AV99" s="15"/>
      <c r="AW99" s="15"/>
      <c r="AX99" s="15"/>
      <c r="AY99" s="15"/>
      <c r="AZ99" s="15"/>
      <c r="BA99" s="15"/>
      <c r="BB99" s="15"/>
      <c r="BC99" s="15"/>
      <c r="BD99" s="14"/>
      <c r="BE99" s="14"/>
      <c r="BF99" s="14"/>
      <c r="BG99" s="11"/>
      <c r="BH99" s="14"/>
      <c r="BI99" s="25"/>
      <c r="BJ99" s="15"/>
      <c r="BK99" s="7"/>
      <c r="BL99" s="15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</row>
    <row r="100" spans="2:251">
      <c r="B100" s="65"/>
      <c r="C100" s="15"/>
      <c r="D100" s="15"/>
      <c r="F100" s="15"/>
      <c r="G100" s="14"/>
      <c r="H100" s="14"/>
      <c r="I100" s="14"/>
      <c r="J100" s="15"/>
      <c r="K100" s="14"/>
      <c r="L100" s="15"/>
      <c r="M100" s="15"/>
      <c r="N100" s="18"/>
      <c r="O100" s="15"/>
      <c r="P100" s="15"/>
      <c r="Q100" s="14"/>
      <c r="R100" s="15"/>
      <c r="S100" s="15"/>
      <c r="T100" s="18"/>
      <c r="U100" s="15"/>
      <c r="V100" s="15"/>
      <c r="W100" s="18"/>
      <c r="X100" s="15"/>
      <c r="Y100" s="15"/>
      <c r="Z100" s="18"/>
      <c r="AA100" s="15"/>
      <c r="AB100" s="15"/>
      <c r="AC100" s="18"/>
      <c r="AD100" s="16"/>
      <c r="AE100" s="16"/>
      <c r="AF100" s="11"/>
      <c r="AG100" s="15"/>
      <c r="AH100" s="15"/>
      <c r="AI100" s="18"/>
      <c r="AJ100" s="15"/>
      <c r="AK100" s="15"/>
      <c r="AL100" s="18"/>
      <c r="AM100" s="15"/>
      <c r="AN100" s="15"/>
      <c r="AO100" s="18"/>
      <c r="AP100" s="15"/>
      <c r="AQ100" s="15"/>
      <c r="AR100" s="18"/>
      <c r="AS100" s="15"/>
      <c r="AT100" s="15"/>
      <c r="AU100" s="14"/>
      <c r="AV100" s="15"/>
      <c r="AW100" s="15"/>
      <c r="AX100" s="18"/>
      <c r="AY100" s="15"/>
      <c r="AZ100" s="15"/>
      <c r="BA100" s="18"/>
      <c r="BB100" s="15"/>
      <c r="BC100" s="18"/>
      <c r="BD100" s="14"/>
      <c r="BE100" s="18"/>
      <c r="BF100" s="18"/>
      <c r="BG100" s="16"/>
      <c r="BH100" s="15"/>
      <c r="BI100" s="18"/>
      <c r="BJ100" s="15"/>
      <c r="BK100" s="7"/>
      <c r="BL100" s="15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</row>
    <row r="101" spans="2:251">
      <c r="B101" s="65"/>
      <c r="C101" s="15"/>
      <c r="D101" s="15"/>
      <c r="F101" s="15"/>
      <c r="G101" s="14"/>
      <c r="H101" s="14"/>
      <c r="I101" s="14"/>
      <c r="J101" s="15"/>
      <c r="K101" s="14"/>
      <c r="L101" s="15"/>
      <c r="M101" s="15"/>
      <c r="N101" s="18"/>
      <c r="O101" s="15"/>
      <c r="P101" s="15"/>
      <c r="Q101" s="14"/>
      <c r="R101" s="15"/>
      <c r="S101" s="15"/>
      <c r="T101" s="18"/>
      <c r="U101" s="15"/>
      <c r="V101" s="15"/>
      <c r="W101" s="18"/>
      <c r="X101" s="15"/>
      <c r="Y101" s="15"/>
      <c r="Z101" s="18"/>
      <c r="AA101" s="15"/>
      <c r="AB101" s="15"/>
      <c r="AC101" s="18"/>
      <c r="AD101" s="16"/>
      <c r="AE101" s="16"/>
      <c r="AF101" s="11"/>
      <c r="AG101" s="15"/>
      <c r="AH101" s="15"/>
      <c r="AI101" s="18"/>
      <c r="AJ101" s="15"/>
      <c r="AK101" s="15"/>
      <c r="AL101" s="18"/>
      <c r="AM101" s="15"/>
      <c r="AN101" s="15"/>
      <c r="AO101" s="18"/>
      <c r="AP101" s="15"/>
      <c r="AQ101" s="15"/>
      <c r="AR101" s="18"/>
      <c r="AS101" s="15"/>
      <c r="AT101" s="15"/>
      <c r="AU101" s="14"/>
      <c r="AV101" s="15"/>
      <c r="AW101" s="15"/>
      <c r="AX101" s="18"/>
      <c r="AY101" s="15"/>
      <c r="AZ101" s="15"/>
      <c r="BA101" s="18"/>
      <c r="BB101" s="15"/>
      <c r="BC101" s="18"/>
      <c r="BD101" s="14"/>
      <c r="BE101" s="18"/>
      <c r="BF101" s="18"/>
      <c r="BG101" s="16"/>
      <c r="BH101" s="15"/>
      <c r="BI101" s="18"/>
      <c r="BJ101" s="15"/>
      <c r="BK101" s="7"/>
      <c r="BL101" s="15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</row>
    <row r="102" spans="2:251">
      <c r="B102" s="65"/>
      <c r="C102" s="15"/>
      <c r="D102" s="15"/>
      <c r="F102" s="15"/>
      <c r="G102" s="14"/>
      <c r="H102" s="14"/>
      <c r="I102" s="14"/>
      <c r="J102" s="15"/>
      <c r="K102" s="14"/>
      <c r="L102" s="15"/>
      <c r="M102" s="15"/>
      <c r="N102" s="18"/>
      <c r="O102" s="15"/>
      <c r="P102" s="15"/>
      <c r="Q102" s="14"/>
      <c r="R102" s="15"/>
      <c r="S102" s="15"/>
      <c r="T102" s="18"/>
      <c r="U102" s="15"/>
      <c r="V102" s="15"/>
      <c r="W102" s="18"/>
      <c r="X102" s="15"/>
      <c r="Y102" s="15"/>
      <c r="Z102" s="18"/>
      <c r="AA102" s="15"/>
      <c r="AB102" s="15"/>
      <c r="AC102" s="18"/>
      <c r="AD102" s="16"/>
      <c r="AE102" s="16"/>
      <c r="AF102" s="11"/>
      <c r="AG102" s="15"/>
      <c r="AH102" s="15"/>
      <c r="AI102" s="18"/>
      <c r="AJ102" s="15"/>
      <c r="AK102" s="15"/>
      <c r="AL102" s="18"/>
      <c r="AM102" s="15"/>
      <c r="AN102" s="15"/>
      <c r="AO102" s="18"/>
      <c r="AP102" s="15"/>
      <c r="AQ102" s="15"/>
      <c r="AR102" s="18"/>
      <c r="AS102" s="15"/>
      <c r="AT102" s="15"/>
      <c r="AU102" s="14"/>
      <c r="AV102" s="15"/>
      <c r="AW102" s="15"/>
      <c r="AX102" s="18"/>
      <c r="AY102" s="15"/>
      <c r="AZ102" s="15"/>
      <c r="BA102" s="18"/>
      <c r="BB102" s="15"/>
      <c r="BC102" s="18"/>
      <c r="BD102" s="14"/>
      <c r="BE102" s="18"/>
      <c r="BF102" s="18"/>
      <c r="BG102" s="16"/>
      <c r="BH102" s="15"/>
      <c r="BI102" s="18"/>
      <c r="BJ102" s="15"/>
      <c r="BK102" s="7"/>
      <c r="BL102" s="15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</row>
    <row r="103" spans="2:251">
      <c r="B103" s="65"/>
      <c r="C103" s="15"/>
      <c r="D103" s="15"/>
      <c r="F103" s="15"/>
      <c r="G103" s="14"/>
      <c r="H103" s="14"/>
      <c r="I103" s="14"/>
      <c r="J103" s="15"/>
      <c r="K103" s="14"/>
      <c r="L103" s="15"/>
      <c r="M103" s="15"/>
      <c r="N103" s="18"/>
      <c r="O103" s="15"/>
      <c r="P103" s="15"/>
      <c r="Q103" s="14"/>
      <c r="R103" s="15"/>
      <c r="S103" s="15"/>
      <c r="T103" s="18"/>
      <c r="U103" s="15"/>
      <c r="V103" s="15"/>
      <c r="W103" s="18"/>
      <c r="X103" s="15"/>
      <c r="Y103" s="15"/>
      <c r="Z103" s="18"/>
      <c r="AA103" s="15"/>
      <c r="AB103" s="15"/>
      <c r="AC103" s="18"/>
      <c r="AD103" s="16"/>
      <c r="AE103" s="16"/>
      <c r="AF103" s="11"/>
      <c r="AG103" s="15"/>
      <c r="AH103" s="15"/>
      <c r="AI103" s="18"/>
      <c r="AJ103" s="15"/>
      <c r="AK103" s="15"/>
      <c r="AL103" s="18"/>
      <c r="AM103" s="15"/>
      <c r="AN103" s="15"/>
      <c r="AO103" s="18"/>
      <c r="AP103" s="15"/>
      <c r="AQ103" s="15"/>
      <c r="AR103" s="18"/>
      <c r="AS103" s="15"/>
      <c r="AT103" s="15"/>
      <c r="AU103" s="14"/>
      <c r="AV103" s="15"/>
      <c r="AW103" s="15"/>
      <c r="AX103" s="18"/>
      <c r="AY103" s="15"/>
      <c r="AZ103" s="15"/>
      <c r="BA103" s="18"/>
      <c r="BB103" s="15"/>
      <c r="BC103" s="18"/>
      <c r="BD103" s="14"/>
      <c r="BE103" s="18"/>
      <c r="BF103" s="18"/>
      <c r="BG103" s="16"/>
      <c r="BH103" s="15"/>
      <c r="BI103" s="18"/>
      <c r="BJ103" s="15"/>
      <c r="BK103" s="7"/>
      <c r="BL103" s="15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</row>
    <row r="104" spans="2:251">
      <c r="B104" s="65"/>
      <c r="C104" s="15"/>
      <c r="D104" s="15"/>
      <c r="F104" s="15"/>
      <c r="G104" s="14"/>
      <c r="H104" s="14"/>
      <c r="I104" s="14"/>
      <c r="J104" s="15"/>
      <c r="K104" s="14"/>
      <c r="L104" s="15"/>
      <c r="M104" s="15"/>
      <c r="N104" s="18"/>
      <c r="O104" s="15"/>
      <c r="P104" s="15"/>
      <c r="Q104" s="14"/>
      <c r="R104" s="15"/>
      <c r="S104" s="15"/>
      <c r="T104" s="18"/>
      <c r="U104" s="15"/>
      <c r="V104" s="15"/>
      <c r="W104" s="18"/>
      <c r="X104" s="15"/>
      <c r="Y104" s="15"/>
      <c r="Z104" s="18"/>
      <c r="AA104" s="15"/>
      <c r="AB104" s="15"/>
      <c r="AC104" s="18"/>
      <c r="AD104" s="16"/>
      <c r="AE104" s="16"/>
      <c r="AF104" s="11"/>
      <c r="AG104" s="15"/>
      <c r="AH104" s="15"/>
      <c r="AI104" s="18"/>
      <c r="AJ104" s="15"/>
      <c r="AK104" s="15"/>
      <c r="AL104" s="18"/>
      <c r="AM104" s="15"/>
      <c r="AN104" s="15"/>
      <c r="AO104" s="18"/>
      <c r="AP104" s="15"/>
      <c r="AQ104" s="15"/>
      <c r="AR104" s="18"/>
      <c r="AS104" s="15"/>
      <c r="AT104" s="15"/>
      <c r="AU104" s="14"/>
      <c r="AV104" s="15"/>
      <c r="AW104" s="15"/>
      <c r="AX104" s="18"/>
      <c r="AY104" s="15"/>
      <c r="AZ104" s="15"/>
      <c r="BA104" s="18"/>
      <c r="BB104" s="15"/>
      <c r="BC104" s="18"/>
      <c r="BD104" s="14"/>
      <c r="BE104" s="18"/>
      <c r="BF104" s="18"/>
      <c r="BG104" s="16"/>
      <c r="BH104" s="15"/>
      <c r="BI104" s="18"/>
      <c r="BJ104" s="15"/>
      <c r="BK104" s="7"/>
      <c r="BL104" s="15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</row>
    <row r="105" spans="2:251">
      <c r="B105" s="65"/>
      <c r="C105" s="15"/>
      <c r="D105" s="15"/>
      <c r="F105" s="15"/>
      <c r="G105" s="14"/>
      <c r="H105" s="14"/>
      <c r="I105" s="14"/>
      <c r="J105" s="15"/>
      <c r="K105" s="14"/>
      <c r="L105" s="15"/>
      <c r="M105" s="15"/>
      <c r="N105" s="18"/>
      <c r="O105" s="15"/>
      <c r="P105" s="15"/>
      <c r="Q105" s="14"/>
      <c r="R105" s="15"/>
      <c r="S105" s="15"/>
      <c r="T105" s="18"/>
      <c r="U105" s="15"/>
      <c r="V105" s="15"/>
      <c r="W105" s="18"/>
      <c r="X105" s="15"/>
      <c r="Y105" s="15"/>
      <c r="Z105" s="18"/>
      <c r="AA105" s="15"/>
      <c r="AB105" s="15"/>
      <c r="AC105" s="18"/>
      <c r="AD105" s="16"/>
      <c r="AE105" s="16"/>
      <c r="AF105" s="11"/>
      <c r="AG105" s="15"/>
      <c r="AH105" s="15"/>
      <c r="AI105" s="18"/>
      <c r="AJ105" s="15"/>
      <c r="AK105" s="15"/>
      <c r="AL105" s="18"/>
      <c r="AM105" s="15"/>
      <c r="AN105" s="15"/>
      <c r="AO105" s="18"/>
      <c r="AP105" s="15"/>
      <c r="AQ105" s="15"/>
      <c r="AR105" s="18"/>
      <c r="AS105" s="15"/>
      <c r="AT105" s="15"/>
      <c r="AU105" s="14"/>
      <c r="AV105" s="15"/>
      <c r="AW105" s="15"/>
      <c r="AX105" s="18"/>
      <c r="AY105" s="15"/>
      <c r="AZ105" s="15"/>
      <c r="BA105" s="18"/>
      <c r="BB105" s="15"/>
      <c r="BC105" s="18"/>
      <c r="BD105" s="14"/>
      <c r="BE105" s="18"/>
      <c r="BF105" s="18"/>
      <c r="BG105" s="16"/>
      <c r="BH105" s="15"/>
      <c r="BI105" s="18"/>
      <c r="BJ105" s="15"/>
      <c r="BK105" s="7"/>
      <c r="BL105" s="15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</row>
    <row r="106" spans="2:251">
      <c r="B106" s="65"/>
      <c r="C106" s="15"/>
      <c r="D106" s="15"/>
      <c r="F106" s="15"/>
      <c r="G106" s="14"/>
      <c r="H106" s="14"/>
      <c r="I106" s="14"/>
      <c r="J106" s="15"/>
      <c r="K106" s="14"/>
      <c r="L106" s="15"/>
      <c r="M106" s="15"/>
      <c r="N106" s="18"/>
      <c r="O106" s="15"/>
      <c r="P106" s="15"/>
      <c r="Q106" s="14"/>
      <c r="R106" s="15"/>
      <c r="S106" s="15"/>
      <c r="T106" s="18"/>
      <c r="U106" s="15"/>
      <c r="V106" s="15"/>
      <c r="W106" s="18"/>
      <c r="X106" s="15"/>
      <c r="Y106" s="15"/>
      <c r="Z106" s="18"/>
      <c r="AA106" s="15"/>
      <c r="AB106" s="15"/>
      <c r="AC106" s="18"/>
      <c r="AD106" s="16"/>
      <c r="AE106" s="16"/>
      <c r="AF106" s="11"/>
      <c r="AG106" s="15"/>
      <c r="AH106" s="15"/>
      <c r="AI106" s="18"/>
      <c r="AJ106" s="15"/>
      <c r="AK106" s="15"/>
      <c r="AL106" s="18"/>
      <c r="AM106" s="15"/>
      <c r="AN106" s="15"/>
      <c r="AO106" s="18"/>
      <c r="AP106" s="15"/>
      <c r="AQ106" s="15"/>
      <c r="AR106" s="18"/>
      <c r="AS106" s="15"/>
      <c r="AT106" s="15"/>
      <c r="AU106" s="14"/>
      <c r="AV106" s="15"/>
      <c r="AW106" s="15"/>
      <c r="AX106" s="18"/>
      <c r="AY106" s="15"/>
      <c r="AZ106" s="15"/>
      <c r="BA106" s="18"/>
      <c r="BB106" s="15"/>
      <c r="BC106" s="18"/>
      <c r="BD106" s="14"/>
      <c r="BE106" s="18"/>
      <c r="BF106" s="18"/>
      <c r="BG106" s="16"/>
      <c r="BH106" s="15"/>
      <c r="BI106" s="18"/>
      <c r="BJ106" s="15"/>
      <c r="BK106" s="7"/>
      <c r="BL106" s="15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</row>
    <row r="107" spans="2:251">
      <c r="B107" s="65"/>
      <c r="C107" s="15"/>
      <c r="D107" s="15"/>
      <c r="F107" s="15"/>
      <c r="G107" s="14"/>
      <c r="H107" s="14"/>
      <c r="I107" s="14"/>
      <c r="J107" s="15"/>
      <c r="K107" s="14"/>
      <c r="L107" s="15"/>
      <c r="M107" s="15"/>
      <c r="N107" s="18"/>
      <c r="O107" s="15"/>
      <c r="P107" s="15"/>
      <c r="Q107" s="14"/>
      <c r="R107" s="15"/>
      <c r="S107" s="15"/>
      <c r="T107" s="18"/>
      <c r="U107" s="15"/>
      <c r="V107" s="15"/>
      <c r="W107" s="18"/>
      <c r="X107" s="15"/>
      <c r="Y107" s="15"/>
      <c r="Z107" s="18"/>
      <c r="AA107" s="15"/>
      <c r="AB107" s="15"/>
      <c r="AC107" s="18"/>
      <c r="AD107" s="16"/>
      <c r="AE107" s="16"/>
      <c r="AF107" s="11"/>
      <c r="AG107" s="15"/>
      <c r="AH107" s="15"/>
      <c r="AI107" s="18"/>
      <c r="AJ107" s="15"/>
      <c r="AK107" s="15"/>
      <c r="AL107" s="18"/>
      <c r="AM107" s="15"/>
      <c r="AN107" s="15"/>
      <c r="AO107" s="18"/>
      <c r="AP107" s="15"/>
      <c r="AQ107" s="15"/>
      <c r="AR107" s="18"/>
      <c r="AS107" s="15"/>
      <c r="AT107" s="15"/>
      <c r="AU107" s="14"/>
      <c r="AV107" s="15"/>
      <c r="AW107" s="15"/>
      <c r="AX107" s="18"/>
      <c r="AY107" s="15"/>
      <c r="AZ107" s="15"/>
      <c r="BA107" s="18"/>
      <c r="BB107" s="15"/>
      <c r="BC107" s="18"/>
      <c r="BD107" s="14"/>
      <c r="BE107" s="18"/>
      <c r="BF107" s="18"/>
      <c r="BG107" s="16"/>
      <c r="BH107" s="15"/>
      <c r="BI107" s="18"/>
      <c r="BJ107" s="15"/>
      <c r="BK107" s="7"/>
      <c r="BL107" s="15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</row>
    <row r="108" spans="2:251">
      <c r="B108" s="65"/>
      <c r="C108" s="15"/>
      <c r="D108" s="15"/>
      <c r="F108" s="15"/>
      <c r="G108" s="14"/>
      <c r="H108" s="14"/>
      <c r="I108" s="14"/>
      <c r="J108" s="15"/>
      <c r="K108" s="14"/>
      <c r="L108" s="15"/>
      <c r="M108" s="15"/>
      <c r="N108" s="18"/>
      <c r="O108" s="15"/>
      <c r="P108" s="15"/>
      <c r="Q108" s="14"/>
      <c r="R108" s="15"/>
      <c r="S108" s="15"/>
      <c r="T108" s="18"/>
      <c r="U108" s="15"/>
      <c r="V108" s="15"/>
      <c r="W108" s="18"/>
      <c r="X108" s="15"/>
      <c r="Y108" s="15"/>
      <c r="Z108" s="18"/>
      <c r="AA108" s="15"/>
      <c r="AB108" s="15"/>
      <c r="AC108" s="18"/>
      <c r="AD108" s="16"/>
      <c r="AE108" s="16"/>
      <c r="AF108" s="11"/>
      <c r="AG108" s="15"/>
      <c r="AH108" s="15"/>
      <c r="AI108" s="18"/>
      <c r="AJ108" s="15"/>
      <c r="AK108" s="15"/>
      <c r="AL108" s="18"/>
      <c r="AM108" s="15"/>
      <c r="AN108" s="15"/>
      <c r="AO108" s="18"/>
      <c r="AP108" s="15"/>
      <c r="AQ108" s="15"/>
      <c r="AR108" s="18"/>
      <c r="AS108" s="15"/>
      <c r="AT108" s="15"/>
      <c r="AU108" s="14"/>
      <c r="AV108" s="15"/>
      <c r="AW108" s="15"/>
      <c r="AX108" s="18"/>
      <c r="AY108" s="15"/>
      <c r="AZ108" s="15"/>
      <c r="BA108" s="18"/>
      <c r="BB108" s="15"/>
      <c r="BC108" s="18"/>
      <c r="BD108" s="14"/>
      <c r="BE108" s="18"/>
      <c r="BF108" s="18"/>
      <c r="BG108" s="16"/>
      <c r="BH108" s="15"/>
      <c r="BI108" s="18"/>
      <c r="BJ108" s="15"/>
      <c r="BK108" s="7"/>
      <c r="BL108" s="15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</row>
    <row r="109" spans="2:251">
      <c r="B109" s="65"/>
      <c r="C109" s="15"/>
      <c r="D109" s="15"/>
      <c r="F109" s="15"/>
      <c r="G109" s="14"/>
      <c r="H109" s="14"/>
      <c r="I109" s="14"/>
      <c r="J109" s="15"/>
      <c r="K109" s="14"/>
      <c r="L109" s="15"/>
      <c r="M109" s="15"/>
      <c r="N109" s="18"/>
      <c r="O109" s="15"/>
      <c r="P109" s="15"/>
      <c r="Q109" s="14"/>
      <c r="R109" s="15"/>
      <c r="S109" s="15"/>
      <c r="T109" s="18"/>
      <c r="U109" s="15"/>
      <c r="V109" s="15"/>
      <c r="W109" s="18"/>
      <c r="X109" s="15"/>
      <c r="Y109" s="15"/>
      <c r="Z109" s="18"/>
      <c r="AA109" s="15"/>
      <c r="AB109" s="15"/>
      <c r="AC109" s="18"/>
      <c r="AD109" s="16"/>
      <c r="AE109" s="16"/>
      <c r="AF109" s="11"/>
      <c r="AG109" s="15"/>
      <c r="AH109" s="15"/>
      <c r="AI109" s="18"/>
      <c r="AJ109" s="15"/>
      <c r="AK109" s="15"/>
      <c r="AL109" s="18"/>
      <c r="AM109" s="15"/>
      <c r="AN109" s="15"/>
      <c r="AO109" s="18"/>
      <c r="AP109" s="15"/>
      <c r="AQ109" s="15"/>
      <c r="AR109" s="18"/>
      <c r="AS109" s="15"/>
      <c r="AT109" s="15"/>
      <c r="AU109" s="14"/>
      <c r="AV109" s="15"/>
      <c r="AW109" s="15"/>
      <c r="AX109" s="18"/>
      <c r="AY109" s="15"/>
      <c r="AZ109" s="15"/>
      <c r="BA109" s="18"/>
      <c r="BB109" s="15"/>
      <c r="BC109" s="18"/>
      <c r="BD109" s="14"/>
      <c r="BE109" s="18"/>
      <c r="BF109" s="18"/>
      <c r="BG109" s="15"/>
      <c r="BH109" s="15"/>
      <c r="BI109" s="18"/>
      <c r="BJ109" s="15"/>
      <c r="BK109" s="7"/>
      <c r="BL109" s="15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</row>
    <row r="110" spans="2:251">
      <c r="B110" s="65"/>
      <c r="C110" s="15"/>
      <c r="D110" s="15"/>
      <c r="F110" s="15"/>
      <c r="G110" s="14"/>
      <c r="H110" s="14"/>
      <c r="I110" s="14"/>
      <c r="J110" s="15"/>
      <c r="K110" s="14"/>
      <c r="L110" s="15"/>
      <c r="M110" s="15"/>
      <c r="N110" s="15"/>
      <c r="O110" s="15"/>
      <c r="P110" s="15"/>
      <c r="Q110" s="14"/>
      <c r="R110" s="15"/>
      <c r="S110" s="15"/>
      <c r="T110" s="15"/>
      <c r="U110" s="15"/>
      <c r="V110" s="15"/>
      <c r="W110" s="18"/>
      <c r="X110" s="15"/>
      <c r="Y110" s="15"/>
      <c r="Z110" s="18"/>
      <c r="AA110" s="15"/>
      <c r="AB110" s="15"/>
      <c r="AC110" s="18"/>
      <c r="AD110" s="16"/>
      <c r="AE110" s="16"/>
      <c r="AF110" s="11"/>
      <c r="AG110" s="15"/>
      <c r="AH110" s="15"/>
      <c r="AI110" s="18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4"/>
      <c r="AV110" s="15"/>
      <c r="AW110" s="15"/>
      <c r="AX110" s="15"/>
      <c r="AY110" s="15"/>
      <c r="AZ110" s="15"/>
      <c r="BA110" s="15"/>
      <c r="BB110" s="15"/>
      <c r="BC110" s="15"/>
      <c r="BD110" s="14"/>
      <c r="BE110" s="15"/>
      <c r="BF110" s="15"/>
      <c r="BG110" s="16"/>
      <c r="BH110" s="15"/>
      <c r="BI110" s="15"/>
      <c r="BJ110" s="15"/>
      <c r="BK110" s="7"/>
      <c r="BL110" s="15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</row>
    <row r="111" spans="2:251">
      <c r="B111" s="65"/>
      <c r="C111" s="15"/>
      <c r="D111" s="15"/>
      <c r="F111" s="15"/>
      <c r="G111" s="14"/>
      <c r="H111" s="14"/>
      <c r="I111" s="14"/>
      <c r="J111" s="15"/>
      <c r="K111" s="14"/>
      <c r="L111" s="15"/>
      <c r="M111" s="15"/>
      <c r="N111" s="18"/>
      <c r="O111" s="15"/>
      <c r="P111" s="15"/>
      <c r="Q111" s="14"/>
      <c r="R111" s="15"/>
      <c r="S111" s="15"/>
      <c r="T111" s="18"/>
      <c r="U111" s="15"/>
      <c r="V111" s="15"/>
      <c r="W111" s="18"/>
      <c r="X111" s="15"/>
      <c r="Y111" s="15"/>
      <c r="Z111" s="18"/>
      <c r="AA111" s="15"/>
      <c r="AB111" s="15"/>
      <c r="AC111" s="18"/>
      <c r="AD111" s="16"/>
      <c r="AE111" s="16"/>
      <c r="AF111" s="11"/>
      <c r="AG111" s="15"/>
      <c r="AH111" s="15"/>
      <c r="AI111" s="18"/>
      <c r="AJ111" s="15"/>
      <c r="AK111" s="15"/>
      <c r="AL111" s="18"/>
      <c r="AM111" s="15"/>
      <c r="AN111" s="15"/>
      <c r="AO111" s="18"/>
      <c r="AP111" s="15"/>
      <c r="AQ111" s="15"/>
      <c r="AR111" s="18"/>
      <c r="AS111" s="15"/>
      <c r="AT111" s="15"/>
      <c r="AU111" s="14"/>
      <c r="AV111" s="15"/>
      <c r="AW111" s="15"/>
      <c r="AX111" s="18"/>
      <c r="AY111" s="15"/>
      <c r="AZ111" s="15"/>
      <c r="BA111" s="18"/>
      <c r="BB111" s="16"/>
      <c r="BC111" s="18"/>
      <c r="BD111" s="11"/>
      <c r="BE111" s="18"/>
      <c r="BF111" s="18"/>
      <c r="BG111" s="16"/>
      <c r="BH111" s="15"/>
      <c r="BI111" s="18"/>
      <c r="BJ111" s="15"/>
      <c r="BK111" s="7"/>
      <c r="BL111" s="15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</row>
    <row r="112" spans="2:251">
      <c r="B112" s="65"/>
      <c r="C112" s="15"/>
      <c r="D112" s="15"/>
      <c r="F112" s="15"/>
      <c r="G112" s="14"/>
      <c r="H112" s="14"/>
      <c r="I112" s="14"/>
      <c r="J112" s="15"/>
      <c r="K112" s="14"/>
      <c r="L112" s="15"/>
      <c r="M112" s="15"/>
      <c r="N112" s="18"/>
      <c r="O112" s="15"/>
      <c r="P112" s="15"/>
      <c r="Q112" s="14"/>
      <c r="R112" s="15"/>
      <c r="S112" s="15"/>
      <c r="T112" s="18"/>
      <c r="U112" s="15"/>
      <c r="V112" s="15"/>
      <c r="W112" s="18"/>
      <c r="X112" s="15"/>
      <c r="Y112" s="15"/>
      <c r="Z112" s="18"/>
      <c r="AA112" s="15"/>
      <c r="AB112" s="15"/>
      <c r="AC112" s="18"/>
      <c r="AD112" s="16"/>
      <c r="AE112" s="16"/>
      <c r="AF112" s="11"/>
      <c r="AG112" s="15"/>
      <c r="AH112" s="15"/>
      <c r="AI112" s="18"/>
      <c r="AJ112" s="15"/>
      <c r="AK112" s="15"/>
      <c r="AL112" s="18"/>
      <c r="AM112" s="15"/>
      <c r="AN112" s="15"/>
      <c r="AO112" s="18"/>
      <c r="AP112" s="15"/>
      <c r="AQ112" s="15"/>
      <c r="AR112" s="18"/>
      <c r="AS112" s="15"/>
      <c r="AT112" s="15"/>
      <c r="AU112" s="14"/>
      <c r="AV112" s="15"/>
      <c r="AW112" s="15"/>
      <c r="AX112" s="18"/>
      <c r="AY112" s="15"/>
      <c r="AZ112" s="15"/>
      <c r="BA112" s="18"/>
      <c r="BB112" s="16"/>
      <c r="BC112" s="18"/>
      <c r="BD112" s="11"/>
      <c r="BE112" s="18"/>
      <c r="BF112" s="18"/>
      <c r="BG112" s="16"/>
      <c r="BH112" s="15"/>
      <c r="BI112" s="18"/>
      <c r="BJ112" s="15"/>
      <c r="BK112" s="7"/>
      <c r="BL112" s="15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</row>
    <row r="113" spans="2:251">
      <c r="B113" s="65"/>
      <c r="C113" s="15"/>
      <c r="D113" s="15"/>
      <c r="F113" s="15"/>
      <c r="G113" s="14"/>
      <c r="H113" s="14"/>
      <c r="I113" s="14"/>
      <c r="J113" s="15"/>
      <c r="K113" s="14"/>
      <c r="L113" s="15"/>
      <c r="M113" s="15"/>
      <c r="N113" s="18"/>
      <c r="O113" s="15"/>
      <c r="P113" s="15"/>
      <c r="Q113" s="14"/>
      <c r="R113" s="15"/>
      <c r="S113" s="15"/>
      <c r="T113" s="18"/>
      <c r="U113" s="15"/>
      <c r="V113" s="15"/>
      <c r="W113" s="18"/>
      <c r="X113" s="15"/>
      <c r="Y113" s="15"/>
      <c r="Z113" s="18"/>
      <c r="AA113" s="15"/>
      <c r="AB113" s="15"/>
      <c r="AC113" s="18"/>
      <c r="AD113" s="16"/>
      <c r="AE113" s="16"/>
      <c r="AF113" s="11"/>
      <c r="AG113" s="15"/>
      <c r="AH113" s="15"/>
      <c r="AI113" s="18"/>
      <c r="AJ113" s="15"/>
      <c r="AK113" s="15"/>
      <c r="AL113" s="18"/>
      <c r="AM113" s="15"/>
      <c r="AN113" s="15"/>
      <c r="AO113" s="18"/>
      <c r="AP113" s="15"/>
      <c r="AQ113" s="15"/>
      <c r="AR113" s="18"/>
      <c r="AS113" s="15"/>
      <c r="AT113" s="15"/>
      <c r="AU113" s="14"/>
      <c r="AV113" s="15"/>
      <c r="AW113" s="15"/>
      <c r="AX113" s="18"/>
      <c r="AY113" s="15"/>
      <c r="AZ113" s="15"/>
      <c r="BA113" s="18"/>
      <c r="BB113" s="15"/>
      <c r="BC113" s="18"/>
      <c r="BD113" s="14"/>
      <c r="BE113" s="18"/>
      <c r="BF113" s="18"/>
      <c r="BG113" s="16"/>
      <c r="BH113" s="15"/>
      <c r="BI113" s="18"/>
      <c r="BJ113" s="15"/>
      <c r="BK113" s="7"/>
      <c r="BL113" s="15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  <c r="ID113" s="7"/>
      <c r="IE113" s="7"/>
      <c r="IF113" s="7"/>
      <c r="IG113" s="7"/>
      <c r="IH113" s="7"/>
      <c r="II113" s="7"/>
      <c r="IJ113" s="7"/>
      <c r="IK113" s="7"/>
      <c r="IL113" s="7"/>
      <c r="IM113" s="7"/>
      <c r="IN113" s="7"/>
      <c r="IO113" s="7"/>
      <c r="IP113" s="7"/>
      <c r="IQ113" s="7"/>
    </row>
    <row r="114" spans="2:251">
      <c r="B114" s="65"/>
      <c r="C114" s="15"/>
      <c r="D114" s="15"/>
      <c r="F114" s="15"/>
      <c r="G114" s="14"/>
      <c r="H114" s="14"/>
      <c r="I114" s="14"/>
      <c r="J114" s="15"/>
      <c r="K114" s="14"/>
      <c r="L114" s="15"/>
      <c r="M114" s="15"/>
      <c r="N114" s="18"/>
      <c r="O114" s="15"/>
      <c r="P114" s="15"/>
      <c r="Q114" s="14"/>
      <c r="R114" s="15"/>
      <c r="S114" s="15"/>
      <c r="T114" s="18"/>
      <c r="U114" s="15"/>
      <c r="V114" s="15"/>
      <c r="W114" s="18"/>
      <c r="X114" s="15"/>
      <c r="Y114" s="15"/>
      <c r="Z114" s="18"/>
      <c r="AA114" s="15"/>
      <c r="AB114" s="15"/>
      <c r="AC114" s="18"/>
      <c r="AD114" s="16"/>
      <c r="AE114" s="16"/>
      <c r="AF114" s="11"/>
      <c r="AG114" s="15"/>
      <c r="AH114" s="15"/>
      <c r="AI114" s="18"/>
      <c r="AJ114" s="15"/>
      <c r="AK114" s="15"/>
      <c r="AL114" s="18"/>
      <c r="AM114" s="15"/>
      <c r="AN114" s="15"/>
      <c r="AO114" s="18"/>
      <c r="AP114" s="15"/>
      <c r="AQ114" s="15"/>
      <c r="AR114" s="18"/>
      <c r="AS114" s="15"/>
      <c r="AT114" s="15"/>
      <c r="AU114" s="14"/>
      <c r="AV114" s="15"/>
      <c r="AW114" s="15"/>
      <c r="AX114" s="18"/>
      <c r="AY114" s="15"/>
      <c r="AZ114" s="15"/>
      <c r="BA114" s="18"/>
      <c r="BB114" s="15"/>
      <c r="BC114" s="18"/>
      <c r="BD114" s="14"/>
      <c r="BE114" s="18"/>
      <c r="BF114" s="18"/>
      <c r="BG114" s="16"/>
      <c r="BH114" s="15"/>
      <c r="BI114" s="18"/>
      <c r="BJ114" s="15"/>
      <c r="BK114" s="7"/>
      <c r="BL114" s="15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</row>
    <row r="115" spans="2:251">
      <c r="B115" s="65"/>
      <c r="C115" s="15"/>
      <c r="D115" s="15"/>
      <c r="F115" s="15"/>
      <c r="G115" s="14"/>
      <c r="H115" s="14"/>
      <c r="I115" s="14"/>
      <c r="J115" s="15"/>
      <c r="K115" s="14"/>
      <c r="L115" s="15"/>
      <c r="M115" s="15"/>
      <c r="N115" s="18"/>
      <c r="O115" s="15"/>
      <c r="P115" s="15"/>
      <c r="Q115" s="14"/>
      <c r="R115" s="15"/>
      <c r="S115" s="15"/>
      <c r="T115" s="18"/>
      <c r="U115" s="15"/>
      <c r="V115" s="15"/>
      <c r="W115" s="18"/>
      <c r="X115" s="15"/>
      <c r="Y115" s="15"/>
      <c r="Z115" s="18"/>
      <c r="AA115" s="15"/>
      <c r="AB115" s="15"/>
      <c r="AC115" s="18"/>
      <c r="AD115" s="16"/>
      <c r="AE115" s="16"/>
      <c r="AF115" s="11"/>
      <c r="AG115" s="15"/>
      <c r="AH115" s="15"/>
      <c r="AI115" s="18"/>
      <c r="AJ115" s="15"/>
      <c r="AK115" s="15"/>
      <c r="AL115" s="18"/>
      <c r="AM115" s="15"/>
      <c r="AN115" s="15"/>
      <c r="AO115" s="18"/>
      <c r="AP115" s="15"/>
      <c r="AQ115" s="15"/>
      <c r="AR115" s="18"/>
      <c r="AS115" s="15"/>
      <c r="AT115" s="15"/>
      <c r="AU115" s="14"/>
      <c r="AV115" s="15"/>
      <c r="AW115" s="15"/>
      <c r="AX115" s="18"/>
      <c r="AY115" s="15"/>
      <c r="AZ115" s="15"/>
      <c r="BA115" s="18"/>
      <c r="BB115" s="15"/>
      <c r="BC115" s="18"/>
      <c r="BD115" s="14"/>
      <c r="BE115" s="18"/>
      <c r="BF115" s="18"/>
      <c r="BG115" s="16"/>
      <c r="BH115" s="15"/>
      <c r="BI115" s="18"/>
      <c r="BJ115" s="15"/>
      <c r="BK115" s="7"/>
      <c r="BL115" s="15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</row>
    <row r="116" spans="2:251">
      <c r="B116" s="65"/>
      <c r="C116" s="15"/>
      <c r="D116" s="15"/>
      <c r="F116" s="15"/>
      <c r="G116" s="14"/>
      <c r="H116" s="14"/>
      <c r="I116" s="14"/>
      <c r="J116" s="15"/>
      <c r="K116" s="14"/>
      <c r="L116" s="15"/>
      <c r="M116" s="15"/>
      <c r="N116" s="18"/>
      <c r="O116" s="15"/>
      <c r="P116" s="15"/>
      <c r="Q116" s="14"/>
      <c r="R116" s="15"/>
      <c r="S116" s="15"/>
      <c r="T116" s="18"/>
      <c r="U116" s="15"/>
      <c r="V116" s="15"/>
      <c r="W116" s="18"/>
      <c r="X116" s="15"/>
      <c r="Y116" s="15"/>
      <c r="Z116" s="18"/>
      <c r="AA116" s="15"/>
      <c r="AB116" s="15"/>
      <c r="AC116" s="18"/>
      <c r="AD116" s="16"/>
      <c r="AE116" s="16"/>
      <c r="AF116" s="11"/>
      <c r="AG116" s="15"/>
      <c r="AH116" s="15"/>
      <c r="AI116" s="18"/>
      <c r="AJ116" s="15"/>
      <c r="AK116" s="15"/>
      <c r="AL116" s="18"/>
      <c r="AM116" s="15"/>
      <c r="AN116" s="15"/>
      <c r="AO116" s="18"/>
      <c r="AP116" s="15"/>
      <c r="AQ116" s="15"/>
      <c r="AR116" s="18"/>
      <c r="AS116" s="15"/>
      <c r="AT116" s="15"/>
      <c r="AU116" s="14"/>
      <c r="AV116" s="15"/>
      <c r="AW116" s="15"/>
      <c r="AX116" s="18"/>
      <c r="AY116" s="15"/>
      <c r="AZ116" s="15"/>
      <c r="BA116" s="18"/>
      <c r="BB116" s="15"/>
      <c r="BC116" s="18"/>
      <c r="BD116" s="14"/>
      <c r="BE116" s="18"/>
      <c r="BF116" s="18"/>
      <c r="BG116" s="16"/>
      <c r="BH116" s="15"/>
      <c r="BI116" s="18"/>
      <c r="BJ116" s="15"/>
      <c r="BK116" s="7"/>
      <c r="BL116" s="15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</row>
    <row r="117" spans="2:251">
      <c r="B117" s="65"/>
      <c r="C117" s="15"/>
      <c r="D117" s="15"/>
      <c r="F117" s="15"/>
      <c r="G117" s="14"/>
      <c r="H117" s="14"/>
      <c r="I117" s="14"/>
      <c r="J117" s="15"/>
      <c r="K117" s="14"/>
      <c r="L117" s="15"/>
      <c r="M117" s="15"/>
      <c r="N117" s="18"/>
      <c r="O117" s="15"/>
      <c r="P117" s="15"/>
      <c r="Q117" s="14"/>
      <c r="R117" s="15"/>
      <c r="S117" s="15"/>
      <c r="T117" s="18"/>
      <c r="U117" s="15"/>
      <c r="V117" s="15"/>
      <c r="W117" s="18"/>
      <c r="X117" s="15"/>
      <c r="Y117" s="15"/>
      <c r="Z117" s="18"/>
      <c r="AA117" s="15"/>
      <c r="AB117" s="15"/>
      <c r="AC117" s="18"/>
      <c r="AD117" s="16"/>
      <c r="AE117" s="16"/>
      <c r="AF117" s="11"/>
      <c r="AG117" s="15"/>
      <c r="AH117" s="15"/>
      <c r="AI117" s="18"/>
      <c r="AJ117" s="15"/>
      <c r="AK117" s="15"/>
      <c r="AL117" s="18"/>
      <c r="AM117" s="15"/>
      <c r="AN117" s="15"/>
      <c r="AO117" s="18"/>
      <c r="AP117" s="15"/>
      <c r="AQ117" s="15"/>
      <c r="AR117" s="18"/>
      <c r="AS117" s="15"/>
      <c r="AT117" s="15"/>
      <c r="AU117" s="14"/>
      <c r="AV117" s="15"/>
      <c r="AW117" s="15"/>
      <c r="AX117" s="18"/>
      <c r="AY117" s="15"/>
      <c r="AZ117" s="15"/>
      <c r="BA117" s="18"/>
      <c r="BB117" s="15"/>
      <c r="BC117" s="18"/>
      <c r="BD117" s="14"/>
      <c r="BE117" s="18"/>
      <c r="BF117" s="18"/>
      <c r="BG117" s="16"/>
      <c r="BH117" s="15"/>
      <c r="BI117" s="18"/>
      <c r="BJ117" s="15"/>
      <c r="BK117" s="7"/>
      <c r="BL117" s="15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</row>
    <row r="118" spans="2:251">
      <c r="B118" s="65"/>
      <c r="C118" s="15"/>
      <c r="D118" s="15"/>
      <c r="F118" s="15"/>
      <c r="G118" s="14"/>
      <c r="H118" s="14"/>
      <c r="I118" s="14"/>
      <c r="J118" s="15"/>
      <c r="K118" s="14"/>
      <c r="L118" s="15"/>
      <c r="M118" s="15"/>
      <c r="N118" s="18"/>
      <c r="O118" s="15"/>
      <c r="P118" s="15"/>
      <c r="Q118" s="14"/>
      <c r="R118" s="15"/>
      <c r="S118" s="15"/>
      <c r="T118" s="18"/>
      <c r="U118" s="15"/>
      <c r="V118" s="15"/>
      <c r="W118" s="18"/>
      <c r="X118" s="15"/>
      <c r="Y118" s="15"/>
      <c r="Z118" s="18"/>
      <c r="AA118" s="15"/>
      <c r="AB118" s="15"/>
      <c r="AC118" s="18"/>
      <c r="AD118" s="16"/>
      <c r="AE118" s="16"/>
      <c r="AF118" s="11"/>
      <c r="AG118" s="15"/>
      <c r="AH118" s="15"/>
      <c r="AI118" s="18"/>
      <c r="AJ118" s="15"/>
      <c r="AK118" s="15"/>
      <c r="AL118" s="18"/>
      <c r="AM118" s="15"/>
      <c r="AN118" s="15"/>
      <c r="AO118" s="18"/>
      <c r="AP118" s="15"/>
      <c r="AQ118" s="15"/>
      <c r="AR118" s="18"/>
      <c r="AS118" s="15"/>
      <c r="AT118" s="15"/>
      <c r="AU118" s="14"/>
      <c r="AV118" s="15"/>
      <c r="AW118" s="15"/>
      <c r="AX118" s="18"/>
      <c r="AY118" s="15"/>
      <c r="AZ118" s="15"/>
      <c r="BA118" s="18"/>
      <c r="BB118" s="15"/>
      <c r="BC118" s="18"/>
      <c r="BD118" s="14"/>
      <c r="BE118" s="18"/>
      <c r="BF118" s="18"/>
      <c r="BG118" s="16"/>
      <c r="BH118" s="15"/>
      <c r="BI118" s="18"/>
      <c r="BJ118" s="15"/>
      <c r="BK118" s="7"/>
      <c r="BL118" s="15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</row>
    <row r="119" spans="2:251">
      <c r="B119" s="65"/>
      <c r="C119" s="15"/>
      <c r="D119" s="15"/>
      <c r="F119" s="15"/>
      <c r="G119" s="14"/>
      <c r="H119" s="14"/>
      <c r="I119" s="14"/>
      <c r="J119" s="15"/>
      <c r="K119" s="14"/>
      <c r="L119" s="15"/>
      <c r="M119" s="15"/>
      <c r="N119" s="18"/>
      <c r="O119" s="15"/>
      <c r="P119" s="15"/>
      <c r="Q119" s="14"/>
      <c r="R119" s="15"/>
      <c r="S119" s="15"/>
      <c r="T119" s="18"/>
      <c r="U119" s="15"/>
      <c r="V119" s="15"/>
      <c r="W119" s="18"/>
      <c r="X119" s="15"/>
      <c r="Y119" s="15"/>
      <c r="Z119" s="18"/>
      <c r="AA119" s="15"/>
      <c r="AB119" s="15"/>
      <c r="AC119" s="18"/>
      <c r="AD119" s="16"/>
      <c r="AE119" s="16"/>
      <c r="AF119" s="11"/>
      <c r="AG119" s="15"/>
      <c r="AH119" s="15"/>
      <c r="AI119" s="18"/>
      <c r="AJ119" s="15"/>
      <c r="AK119" s="15"/>
      <c r="AL119" s="18"/>
      <c r="AM119" s="15"/>
      <c r="AN119" s="15"/>
      <c r="AO119" s="18"/>
      <c r="AP119" s="15"/>
      <c r="AQ119" s="15"/>
      <c r="AR119" s="18"/>
      <c r="AS119" s="15"/>
      <c r="AT119" s="15"/>
      <c r="AU119" s="14"/>
      <c r="AV119" s="15"/>
      <c r="AW119" s="15"/>
      <c r="AX119" s="18"/>
      <c r="AY119" s="15"/>
      <c r="AZ119" s="15"/>
      <c r="BA119" s="18"/>
      <c r="BB119" s="15"/>
      <c r="BC119" s="18"/>
      <c r="BD119" s="14"/>
      <c r="BE119" s="18"/>
      <c r="BF119" s="18"/>
      <c r="BG119" s="16"/>
      <c r="BH119" s="15"/>
      <c r="BI119" s="18"/>
      <c r="BJ119" s="15"/>
      <c r="BK119" s="7"/>
      <c r="BL119" s="15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  <c r="IK119" s="7"/>
      <c r="IL119" s="7"/>
      <c r="IM119" s="7"/>
      <c r="IN119" s="7"/>
      <c r="IO119" s="7"/>
      <c r="IP119" s="7"/>
      <c r="IQ119" s="7"/>
    </row>
    <row r="120" spans="2:251">
      <c r="B120" s="65"/>
      <c r="C120" s="15"/>
      <c r="D120" s="15"/>
      <c r="F120" s="15"/>
      <c r="G120" s="14"/>
      <c r="H120" s="14"/>
      <c r="I120" s="14"/>
      <c r="J120" s="15"/>
      <c r="K120" s="14"/>
      <c r="L120" s="15"/>
      <c r="M120" s="15"/>
      <c r="N120" s="18"/>
      <c r="O120" s="15"/>
      <c r="P120" s="15"/>
      <c r="Q120" s="14"/>
      <c r="R120" s="15"/>
      <c r="S120" s="15"/>
      <c r="T120" s="18"/>
      <c r="U120" s="15"/>
      <c r="V120" s="15"/>
      <c r="W120" s="18"/>
      <c r="X120" s="15"/>
      <c r="Y120" s="15"/>
      <c r="Z120" s="18"/>
      <c r="AA120" s="15"/>
      <c r="AB120" s="15"/>
      <c r="AC120" s="18"/>
      <c r="AD120" s="16"/>
      <c r="AE120" s="16"/>
      <c r="AF120" s="11"/>
      <c r="AG120" s="15"/>
      <c r="AH120" s="15"/>
      <c r="AI120" s="18"/>
      <c r="AJ120" s="15"/>
      <c r="AK120" s="15"/>
      <c r="AL120" s="18"/>
      <c r="AM120" s="15"/>
      <c r="AN120" s="15"/>
      <c r="AO120" s="18"/>
      <c r="AP120" s="15"/>
      <c r="AQ120" s="15"/>
      <c r="AR120" s="18"/>
      <c r="AS120" s="15"/>
      <c r="AT120" s="15"/>
      <c r="AU120" s="14"/>
      <c r="AV120" s="15"/>
      <c r="AW120" s="15"/>
      <c r="AX120" s="18"/>
      <c r="AY120" s="15"/>
      <c r="AZ120" s="15"/>
      <c r="BA120" s="18"/>
      <c r="BB120" s="15"/>
      <c r="BC120" s="18"/>
      <c r="BD120" s="14"/>
      <c r="BE120" s="18"/>
      <c r="BF120" s="18"/>
      <c r="BG120" s="16"/>
      <c r="BH120" s="15"/>
      <c r="BI120" s="18"/>
      <c r="BJ120" s="15"/>
      <c r="BK120" s="7"/>
      <c r="BL120" s="15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</row>
    <row r="121" spans="2:251">
      <c r="B121" s="65"/>
      <c r="C121" s="15"/>
      <c r="D121" s="15"/>
      <c r="F121" s="15"/>
      <c r="G121" s="14"/>
      <c r="H121" s="14"/>
      <c r="I121" s="14"/>
      <c r="J121" s="15"/>
      <c r="K121" s="14"/>
      <c r="L121" s="15"/>
      <c r="M121" s="15"/>
      <c r="N121" s="18"/>
      <c r="O121" s="15"/>
      <c r="P121" s="15"/>
      <c r="Q121" s="14"/>
      <c r="R121" s="15"/>
      <c r="S121" s="15"/>
      <c r="T121" s="18"/>
      <c r="U121" s="15"/>
      <c r="V121" s="15"/>
      <c r="W121" s="18"/>
      <c r="X121" s="15"/>
      <c r="Y121" s="15"/>
      <c r="Z121" s="18"/>
      <c r="AA121" s="15"/>
      <c r="AB121" s="15"/>
      <c r="AC121" s="18"/>
      <c r="AD121" s="16"/>
      <c r="AE121" s="16"/>
      <c r="AF121" s="11"/>
      <c r="AG121" s="15"/>
      <c r="AH121" s="15"/>
      <c r="AI121" s="18"/>
      <c r="AJ121" s="15"/>
      <c r="AK121" s="15"/>
      <c r="AL121" s="18"/>
      <c r="AM121" s="15"/>
      <c r="AN121" s="15"/>
      <c r="AO121" s="18"/>
      <c r="AP121" s="15"/>
      <c r="AQ121" s="15"/>
      <c r="AR121" s="18"/>
      <c r="AS121" s="15"/>
      <c r="AT121" s="15"/>
      <c r="AU121" s="14"/>
      <c r="AV121" s="15"/>
      <c r="AW121" s="15"/>
      <c r="AX121" s="18"/>
      <c r="AY121" s="15"/>
      <c r="AZ121" s="15"/>
      <c r="BA121" s="18"/>
      <c r="BB121" s="15"/>
      <c r="BC121" s="18"/>
      <c r="BD121" s="14"/>
      <c r="BE121" s="18"/>
      <c r="BF121" s="18"/>
      <c r="BG121" s="16"/>
      <c r="BH121" s="15"/>
      <c r="BI121" s="18"/>
      <c r="BJ121" s="15"/>
      <c r="BK121" s="7"/>
      <c r="BL121" s="15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</row>
    <row r="122" spans="2:251">
      <c r="B122" s="65"/>
      <c r="C122" s="15"/>
      <c r="D122" s="15"/>
      <c r="F122" s="15"/>
      <c r="G122" s="14"/>
      <c r="H122" s="14"/>
      <c r="I122" s="14"/>
      <c r="J122" s="15"/>
      <c r="K122" s="14"/>
      <c r="L122" s="15"/>
      <c r="M122" s="15"/>
      <c r="N122" s="18"/>
      <c r="O122" s="15"/>
      <c r="P122" s="15"/>
      <c r="Q122" s="14"/>
      <c r="R122" s="15"/>
      <c r="S122" s="15"/>
      <c r="T122" s="18"/>
      <c r="U122" s="15"/>
      <c r="V122" s="15"/>
      <c r="W122" s="18"/>
      <c r="X122" s="15"/>
      <c r="Y122" s="15"/>
      <c r="Z122" s="18"/>
      <c r="AA122" s="15"/>
      <c r="AB122" s="15"/>
      <c r="AC122" s="18"/>
      <c r="AD122" s="16"/>
      <c r="AE122" s="16"/>
      <c r="AF122" s="11"/>
      <c r="AG122" s="15"/>
      <c r="AH122" s="15"/>
      <c r="AI122" s="18"/>
      <c r="AJ122" s="15"/>
      <c r="AK122" s="15"/>
      <c r="AL122" s="18"/>
      <c r="AM122" s="15"/>
      <c r="AN122" s="15"/>
      <c r="AO122" s="18"/>
      <c r="AP122" s="15"/>
      <c r="AQ122" s="15"/>
      <c r="AR122" s="18"/>
      <c r="AS122" s="15"/>
      <c r="AT122" s="15"/>
      <c r="AU122" s="14"/>
      <c r="AV122" s="15"/>
      <c r="AW122" s="15"/>
      <c r="AX122" s="18"/>
      <c r="AY122" s="15"/>
      <c r="AZ122" s="15"/>
      <c r="BA122" s="18"/>
      <c r="BB122" s="15"/>
      <c r="BC122" s="18"/>
      <c r="BD122" s="14"/>
      <c r="BE122" s="18"/>
      <c r="BF122" s="18"/>
      <c r="BG122" s="16"/>
      <c r="BH122" s="15"/>
      <c r="BI122" s="18"/>
      <c r="BJ122" s="15"/>
      <c r="BK122" s="7"/>
      <c r="BL122" s="15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</row>
    <row r="123" spans="2:251">
      <c r="B123" s="65"/>
      <c r="C123" s="15"/>
      <c r="D123" s="15"/>
      <c r="F123" s="15"/>
      <c r="G123" s="14"/>
      <c r="H123" s="14"/>
      <c r="I123" s="14"/>
      <c r="J123" s="17"/>
      <c r="K123" s="14"/>
      <c r="L123" s="15"/>
      <c r="M123" s="15"/>
      <c r="N123" s="18"/>
      <c r="O123" s="15"/>
      <c r="P123" s="15"/>
      <c r="Q123" s="14"/>
      <c r="R123" s="15"/>
      <c r="S123" s="15"/>
      <c r="T123" s="18"/>
      <c r="U123" s="15"/>
      <c r="V123" s="15"/>
      <c r="W123" s="18"/>
      <c r="X123" s="15"/>
      <c r="Y123" s="15"/>
      <c r="Z123" s="18"/>
      <c r="AA123" s="15"/>
      <c r="AB123" s="15"/>
      <c r="AC123" s="18"/>
      <c r="AD123" s="16"/>
      <c r="AE123" s="16"/>
      <c r="AF123" s="11"/>
      <c r="AG123" s="15"/>
      <c r="AH123" s="15"/>
      <c r="AI123" s="18"/>
      <c r="AJ123" s="15"/>
      <c r="AK123" s="15"/>
      <c r="AL123" s="18"/>
      <c r="AM123" s="15"/>
      <c r="AN123" s="15"/>
      <c r="AO123" s="18"/>
      <c r="AP123" s="15"/>
      <c r="AQ123" s="15"/>
      <c r="AR123" s="18"/>
      <c r="AS123" s="15"/>
      <c r="AT123" s="15"/>
      <c r="AU123" s="14"/>
      <c r="AV123" s="15"/>
      <c r="AW123" s="15"/>
      <c r="AX123" s="18"/>
      <c r="AY123" s="15"/>
      <c r="AZ123" s="15"/>
      <c r="BA123" s="18"/>
      <c r="BB123" s="15"/>
      <c r="BC123" s="18"/>
      <c r="BD123" s="14"/>
      <c r="BE123" s="18"/>
      <c r="BF123" s="18"/>
      <c r="BG123" s="16"/>
      <c r="BH123" s="15"/>
      <c r="BI123" s="18"/>
      <c r="BJ123" s="15"/>
      <c r="BK123" s="7"/>
      <c r="BL123" s="15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</row>
    <row r="124" spans="2:251">
      <c r="B124" s="65"/>
      <c r="C124" s="15"/>
      <c r="D124" s="15"/>
      <c r="F124" s="15"/>
      <c r="G124" s="14"/>
      <c r="H124" s="14"/>
      <c r="I124" s="14"/>
      <c r="J124" s="15"/>
      <c r="K124" s="14"/>
      <c r="L124" s="15"/>
      <c r="M124" s="15"/>
      <c r="N124" s="18"/>
      <c r="O124" s="15"/>
      <c r="P124" s="15"/>
      <c r="Q124" s="14"/>
      <c r="R124" s="15"/>
      <c r="S124" s="15"/>
      <c r="T124" s="18"/>
      <c r="U124" s="15"/>
      <c r="V124" s="15"/>
      <c r="W124" s="18"/>
      <c r="X124" s="15"/>
      <c r="Y124" s="15"/>
      <c r="Z124" s="18"/>
      <c r="AA124" s="15"/>
      <c r="AB124" s="15"/>
      <c r="AC124" s="18"/>
      <c r="AD124" s="16"/>
      <c r="AE124" s="16"/>
      <c r="AF124" s="11"/>
      <c r="AG124" s="15"/>
      <c r="AH124" s="15"/>
      <c r="AI124" s="18"/>
      <c r="AJ124" s="15"/>
      <c r="AK124" s="15"/>
      <c r="AL124" s="18"/>
      <c r="AM124" s="15"/>
      <c r="AN124" s="15"/>
      <c r="AO124" s="18"/>
      <c r="AP124" s="15"/>
      <c r="AQ124" s="15"/>
      <c r="AR124" s="18"/>
      <c r="AS124" s="15"/>
      <c r="AT124" s="15"/>
      <c r="AU124" s="14"/>
      <c r="AV124" s="15"/>
      <c r="AW124" s="15"/>
      <c r="AX124" s="18"/>
      <c r="AY124" s="15"/>
      <c r="AZ124" s="15"/>
      <c r="BA124" s="18"/>
      <c r="BB124" s="15"/>
      <c r="BC124" s="18"/>
      <c r="BD124" s="14"/>
      <c r="BE124" s="18"/>
      <c r="BF124" s="18"/>
      <c r="BG124" s="15"/>
      <c r="BH124" s="15"/>
      <c r="BI124" s="18"/>
      <c r="BJ124" s="15"/>
      <c r="BK124" s="7"/>
      <c r="BL124" s="15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</row>
    <row r="125" spans="2:251">
      <c r="B125" s="65"/>
      <c r="C125" s="15"/>
      <c r="D125" s="15"/>
      <c r="F125" s="15"/>
      <c r="G125" s="14"/>
      <c r="H125" s="14"/>
      <c r="I125" s="14"/>
      <c r="J125" s="15"/>
      <c r="K125" s="14"/>
      <c r="L125" s="15"/>
      <c r="M125" s="15"/>
      <c r="N125" s="15"/>
      <c r="O125" s="15"/>
      <c r="P125" s="15"/>
      <c r="Q125" s="14"/>
      <c r="R125" s="15"/>
      <c r="S125" s="15"/>
      <c r="T125" s="15"/>
      <c r="U125" s="15"/>
      <c r="V125" s="15"/>
      <c r="W125" s="18"/>
      <c r="X125" s="15"/>
      <c r="Y125" s="15"/>
      <c r="Z125" s="18"/>
      <c r="AA125" s="15"/>
      <c r="AB125" s="15"/>
      <c r="AC125" s="18"/>
      <c r="AD125" s="16"/>
      <c r="AE125" s="16"/>
      <c r="AF125" s="11"/>
      <c r="AG125" s="15"/>
      <c r="AH125" s="15"/>
      <c r="AI125" s="18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4"/>
      <c r="AV125" s="15"/>
      <c r="AW125" s="15"/>
      <c r="AX125" s="15"/>
      <c r="AY125" s="15"/>
      <c r="AZ125" s="15"/>
      <c r="BA125" s="15"/>
      <c r="BB125" s="15"/>
      <c r="BC125" s="15"/>
      <c r="BD125" s="14"/>
      <c r="BE125" s="15"/>
      <c r="BF125" s="15"/>
      <c r="BG125" s="16"/>
      <c r="BH125" s="15"/>
      <c r="BI125" s="15"/>
      <c r="BJ125" s="15"/>
      <c r="BK125" s="7"/>
      <c r="BL125" s="15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</row>
    <row r="126" spans="2:251">
      <c r="B126" s="65"/>
      <c r="C126" s="15"/>
      <c r="D126" s="15"/>
      <c r="F126" s="15"/>
      <c r="G126" s="14"/>
      <c r="H126" s="14"/>
      <c r="I126" s="14"/>
      <c r="J126" s="15"/>
      <c r="K126" s="14"/>
      <c r="L126" s="15"/>
      <c r="M126" s="15"/>
      <c r="N126" s="18"/>
      <c r="O126" s="15"/>
      <c r="P126" s="15"/>
      <c r="Q126" s="14"/>
      <c r="R126" s="15"/>
      <c r="S126" s="15"/>
      <c r="T126" s="18"/>
      <c r="U126" s="15"/>
      <c r="V126" s="15"/>
      <c r="W126" s="18"/>
      <c r="X126" s="15"/>
      <c r="Y126" s="15"/>
      <c r="Z126" s="18"/>
      <c r="AA126" s="15"/>
      <c r="AB126" s="15"/>
      <c r="AC126" s="18"/>
      <c r="AD126" s="16"/>
      <c r="AE126" s="16"/>
      <c r="AF126" s="11"/>
      <c r="AG126" s="15"/>
      <c r="AH126" s="15"/>
      <c r="AI126" s="18"/>
      <c r="AJ126" s="15"/>
      <c r="AK126" s="15"/>
      <c r="AL126" s="18"/>
      <c r="AM126" s="15"/>
      <c r="AN126" s="15"/>
      <c r="AO126" s="18"/>
      <c r="AP126" s="15"/>
      <c r="AQ126" s="15"/>
      <c r="AR126" s="18"/>
      <c r="AS126" s="15"/>
      <c r="AT126" s="15"/>
      <c r="AU126" s="14"/>
      <c r="AV126" s="15"/>
      <c r="AW126" s="15"/>
      <c r="AX126" s="18"/>
      <c r="AY126" s="15"/>
      <c r="AZ126" s="15"/>
      <c r="BA126" s="18"/>
      <c r="BB126" s="15"/>
      <c r="BC126" s="18"/>
      <c r="BD126" s="14"/>
      <c r="BE126" s="18"/>
      <c r="BF126" s="18"/>
      <c r="BG126" s="16"/>
      <c r="BH126" s="15"/>
      <c r="BI126" s="18"/>
      <c r="BJ126" s="15"/>
      <c r="BK126" s="7"/>
      <c r="BL126" s="15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</row>
    <row r="127" spans="2:251">
      <c r="B127" s="65"/>
      <c r="C127" s="15"/>
      <c r="D127" s="15"/>
      <c r="F127" s="15"/>
      <c r="G127" s="14"/>
      <c r="H127" s="14"/>
      <c r="I127" s="14"/>
      <c r="J127" s="15"/>
      <c r="K127" s="14"/>
      <c r="L127" s="15"/>
      <c r="M127" s="15"/>
      <c r="N127" s="18"/>
      <c r="O127" s="15"/>
      <c r="P127" s="15"/>
      <c r="Q127" s="14"/>
      <c r="R127" s="15"/>
      <c r="S127" s="15"/>
      <c r="T127" s="18"/>
      <c r="U127" s="15"/>
      <c r="V127" s="15"/>
      <c r="W127" s="18"/>
      <c r="X127" s="15"/>
      <c r="Y127" s="15"/>
      <c r="Z127" s="18"/>
      <c r="AA127" s="15"/>
      <c r="AB127" s="15"/>
      <c r="AC127" s="18"/>
      <c r="AD127" s="16"/>
      <c r="AE127" s="16"/>
      <c r="AF127" s="11"/>
      <c r="AG127" s="15"/>
      <c r="AH127" s="15"/>
      <c r="AI127" s="18"/>
      <c r="AJ127" s="15"/>
      <c r="AK127" s="15"/>
      <c r="AL127" s="18"/>
      <c r="AM127" s="15"/>
      <c r="AN127" s="15"/>
      <c r="AO127" s="18"/>
      <c r="AP127" s="15"/>
      <c r="AQ127" s="15"/>
      <c r="AR127" s="18"/>
      <c r="AS127" s="15"/>
      <c r="AT127" s="15"/>
      <c r="AU127" s="14"/>
      <c r="AV127" s="15"/>
      <c r="AW127" s="15"/>
      <c r="AX127" s="18"/>
      <c r="AY127" s="15"/>
      <c r="AZ127" s="15"/>
      <c r="BA127" s="18"/>
      <c r="BB127" s="15"/>
      <c r="BC127" s="18"/>
      <c r="BD127" s="14"/>
      <c r="BE127" s="18"/>
      <c r="BF127" s="18"/>
      <c r="BG127" s="16"/>
      <c r="BH127" s="15"/>
      <c r="BI127" s="18"/>
      <c r="BJ127" s="15"/>
      <c r="BK127" s="7"/>
      <c r="BL127" s="15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  <c r="IK127" s="7"/>
      <c r="IL127" s="7"/>
      <c r="IM127" s="7"/>
      <c r="IN127" s="7"/>
      <c r="IO127" s="7"/>
      <c r="IP127" s="7"/>
      <c r="IQ127" s="7"/>
    </row>
    <row r="128" spans="2:251">
      <c r="B128" s="65"/>
      <c r="C128" s="15"/>
      <c r="D128" s="15"/>
      <c r="F128" s="15"/>
      <c r="G128" s="14"/>
      <c r="H128" s="14"/>
      <c r="I128" s="14"/>
      <c r="J128" s="15"/>
      <c r="K128" s="14"/>
      <c r="L128" s="15"/>
      <c r="M128" s="15"/>
      <c r="N128" s="18"/>
      <c r="O128" s="15"/>
      <c r="P128" s="15"/>
      <c r="Q128" s="14"/>
      <c r="R128" s="15"/>
      <c r="S128" s="15"/>
      <c r="T128" s="18"/>
      <c r="U128" s="15"/>
      <c r="V128" s="15"/>
      <c r="W128" s="18"/>
      <c r="X128" s="15"/>
      <c r="Y128" s="15"/>
      <c r="Z128" s="18"/>
      <c r="AA128" s="15"/>
      <c r="AB128" s="15"/>
      <c r="AC128" s="18"/>
      <c r="AD128" s="16"/>
      <c r="AE128" s="16"/>
      <c r="AF128" s="11"/>
      <c r="AG128" s="15"/>
      <c r="AH128" s="15"/>
      <c r="AI128" s="18"/>
      <c r="AJ128" s="15"/>
      <c r="AK128" s="15"/>
      <c r="AL128" s="18"/>
      <c r="AM128" s="15"/>
      <c r="AN128" s="15"/>
      <c r="AO128" s="18"/>
      <c r="AP128" s="15"/>
      <c r="AQ128" s="15"/>
      <c r="AR128" s="18"/>
      <c r="AS128" s="15"/>
      <c r="AT128" s="15"/>
      <c r="AU128" s="14"/>
      <c r="AV128" s="15"/>
      <c r="AW128" s="15"/>
      <c r="AX128" s="18"/>
      <c r="AY128" s="15"/>
      <c r="AZ128" s="15"/>
      <c r="BA128" s="18"/>
      <c r="BB128" s="15"/>
      <c r="BC128" s="18"/>
      <c r="BD128" s="14"/>
      <c r="BE128" s="18"/>
      <c r="BF128" s="18"/>
      <c r="BG128" s="16"/>
      <c r="BH128" s="15"/>
      <c r="BI128" s="18"/>
      <c r="BJ128" s="15"/>
      <c r="BK128" s="7"/>
      <c r="BL128" s="15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  <c r="HT128" s="7"/>
      <c r="HU128" s="7"/>
      <c r="HV128" s="7"/>
      <c r="HW128" s="7"/>
      <c r="HX128" s="7"/>
      <c r="HY128" s="7"/>
      <c r="HZ128" s="7"/>
      <c r="IA128" s="7"/>
      <c r="IB128" s="7"/>
      <c r="IC128" s="7"/>
      <c r="ID128" s="7"/>
      <c r="IE128" s="7"/>
      <c r="IF128" s="7"/>
      <c r="IG128" s="7"/>
      <c r="IH128" s="7"/>
      <c r="II128" s="7"/>
      <c r="IJ128" s="7"/>
      <c r="IK128" s="7"/>
      <c r="IL128" s="7"/>
      <c r="IM128" s="7"/>
      <c r="IN128" s="7"/>
      <c r="IO128" s="7"/>
      <c r="IP128" s="7"/>
      <c r="IQ128" s="7"/>
    </row>
    <row r="129" spans="2:251">
      <c r="B129" s="65"/>
      <c r="C129" s="15"/>
      <c r="D129" s="15"/>
      <c r="E129" s="31"/>
      <c r="F129" s="15"/>
      <c r="G129" s="14"/>
      <c r="H129" s="14"/>
      <c r="I129" s="14"/>
      <c r="J129" s="15"/>
      <c r="K129" s="14"/>
      <c r="L129" s="15"/>
      <c r="M129" s="15"/>
      <c r="N129" s="18"/>
      <c r="O129" s="15"/>
      <c r="P129" s="15"/>
      <c r="Q129" s="14"/>
      <c r="R129" s="15"/>
      <c r="S129" s="15"/>
      <c r="T129" s="18"/>
      <c r="U129" s="15"/>
      <c r="V129" s="15"/>
      <c r="W129" s="18"/>
      <c r="X129" s="15"/>
      <c r="Y129" s="15"/>
      <c r="Z129" s="18"/>
      <c r="AA129" s="15"/>
      <c r="AB129" s="15"/>
      <c r="AC129" s="18"/>
      <c r="AD129" s="16"/>
      <c r="AE129" s="16"/>
      <c r="AF129" s="11"/>
      <c r="AG129" s="15"/>
      <c r="AH129" s="15"/>
      <c r="AI129" s="18"/>
      <c r="AJ129" s="15"/>
      <c r="AK129" s="15"/>
      <c r="AL129" s="18"/>
      <c r="AM129" s="15"/>
      <c r="AN129" s="15"/>
      <c r="AO129" s="18"/>
      <c r="AP129" s="15"/>
      <c r="AQ129" s="15"/>
      <c r="AR129" s="18"/>
      <c r="AS129" s="15"/>
      <c r="AT129" s="15"/>
      <c r="AU129" s="14"/>
      <c r="AV129" s="15"/>
      <c r="AW129" s="15"/>
      <c r="AX129" s="18"/>
      <c r="AY129" s="15"/>
      <c r="AZ129" s="15"/>
      <c r="BA129" s="18"/>
      <c r="BB129" s="15"/>
      <c r="BC129" s="18"/>
      <c r="BD129" s="14"/>
      <c r="BE129" s="18"/>
      <c r="BF129" s="18"/>
      <c r="BG129" s="16"/>
      <c r="BH129" s="15"/>
      <c r="BI129" s="18"/>
      <c r="BJ129" s="15"/>
      <c r="BK129" s="7"/>
      <c r="BL129" s="15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  <c r="ID129" s="7"/>
      <c r="IE129" s="7"/>
      <c r="IF129" s="7"/>
      <c r="IG129" s="7"/>
      <c r="IH129" s="7"/>
      <c r="II129" s="7"/>
      <c r="IJ129" s="7"/>
      <c r="IK129" s="7"/>
      <c r="IL129" s="7"/>
      <c r="IM129" s="7"/>
      <c r="IN129" s="7"/>
      <c r="IO129" s="7"/>
      <c r="IP129" s="7"/>
      <c r="IQ129" s="7"/>
    </row>
    <row r="130" spans="2:251">
      <c r="B130" s="65"/>
      <c r="C130" s="15"/>
      <c r="D130" s="15"/>
      <c r="F130" s="15"/>
      <c r="G130" s="14"/>
      <c r="H130" s="14"/>
      <c r="I130" s="14"/>
      <c r="J130" s="15"/>
      <c r="K130" s="14"/>
      <c r="L130" s="15"/>
      <c r="M130" s="15"/>
      <c r="N130" s="18"/>
      <c r="O130" s="15"/>
      <c r="P130" s="15"/>
      <c r="Q130" s="14"/>
      <c r="R130" s="15"/>
      <c r="S130" s="15"/>
      <c r="T130" s="18"/>
      <c r="U130" s="15"/>
      <c r="V130" s="15"/>
      <c r="W130" s="18"/>
      <c r="X130" s="15"/>
      <c r="Y130" s="15"/>
      <c r="Z130" s="18"/>
      <c r="AA130" s="15"/>
      <c r="AB130" s="15"/>
      <c r="AC130" s="18"/>
      <c r="AD130" s="16"/>
      <c r="AE130" s="16"/>
      <c r="AF130" s="11"/>
      <c r="AG130" s="15"/>
      <c r="AH130" s="15"/>
      <c r="AI130" s="18"/>
      <c r="AJ130" s="15"/>
      <c r="AK130" s="15"/>
      <c r="AL130" s="18"/>
      <c r="AM130" s="15"/>
      <c r="AN130" s="15"/>
      <c r="AO130" s="18"/>
      <c r="AP130" s="15"/>
      <c r="AQ130" s="15"/>
      <c r="AR130" s="18"/>
      <c r="AS130" s="15"/>
      <c r="AT130" s="15"/>
      <c r="AU130" s="14"/>
      <c r="AV130" s="15"/>
      <c r="AW130" s="15"/>
      <c r="AX130" s="18"/>
      <c r="AY130" s="15"/>
      <c r="AZ130" s="15"/>
      <c r="BA130" s="18"/>
      <c r="BB130" s="15"/>
      <c r="BC130" s="18"/>
      <c r="BD130" s="14"/>
      <c r="BE130" s="18"/>
      <c r="BF130" s="18"/>
      <c r="BG130" s="16"/>
      <c r="BH130" s="15"/>
      <c r="BI130" s="18"/>
      <c r="BJ130" s="15"/>
      <c r="BK130" s="7"/>
      <c r="BL130" s="15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</row>
    <row r="131" spans="2:251">
      <c r="B131" s="65"/>
      <c r="C131" s="15"/>
      <c r="D131" s="15"/>
      <c r="F131" s="15"/>
      <c r="G131" s="14"/>
      <c r="H131" s="14"/>
      <c r="I131" s="14"/>
      <c r="J131" s="15"/>
      <c r="K131" s="14"/>
      <c r="L131" s="15"/>
      <c r="M131" s="15"/>
      <c r="N131" s="18"/>
      <c r="O131" s="15"/>
      <c r="P131" s="15"/>
      <c r="Q131" s="14"/>
      <c r="R131" s="15"/>
      <c r="S131" s="15"/>
      <c r="T131" s="18"/>
      <c r="U131" s="15"/>
      <c r="V131" s="15"/>
      <c r="W131" s="18"/>
      <c r="X131" s="15"/>
      <c r="Y131" s="15"/>
      <c r="Z131" s="18"/>
      <c r="AA131" s="15"/>
      <c r="AB131" s="15"/>
      <c r="AC131" s="18"/>
      <c r="AD131" s="16"/>
      <c r="AE131" s="16"/>
      <c r="AF131" s="11"/>
      <c r="AG131" s="15"/>
      <c r="AH131" s="15"/>
      <c r="AI131" s="18"/>
      <c r="AJ131" s="15"/>
      <c r="AK131" s="15"/>
      <c r="AL131" s="18"/>
      <c r="AM131" s="15"/>
      <c r="AN131" s="15"/>
      <c r="AO131" s="18"/>
      <c r="AP131" s="15"/>
      <c r="AQ131" s="15"/>
      <c r="AR131" s="18"/>
      <c r="AS131" s="15"/>
      <c r="AT131" s="15"/>
      <c r="AU131" s="14"/>
      <c r="AV131" s="15"/>
      <c r="AW131" s="15"/>
      <c r="AX131" s="18"/>
      <c r="AY131" s="15"/>
      <c r="AZ131" s="15"/>
      <c r="BA131" s="18"/>
      <c r="BB131" s="15"/>
      <c r="BC131" s="18"/>
      <c r="BD131" s="14"/>
      <c r="BE131" s="18"/>
      <c r="BF131" s="18"/>
      <c r="BG131" s="16"/>
      <c r="BH131" s="15"/>
      <c r="BI131" s="18"/>
      <c r="BJ131" s="15"/>
      <c r="BK131" s="7"/>
      <c r="BL131" s="15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</row>
    <row r="132" spans="2:251">
      <c r="B132" s="65"/>
      <c r="C132" s="15"/>
      <c r="D132" s="15"/>
      <c r="F132" s="15"/>
      <c r="G132" s="14"/>
      <c r="H132" s="14"/>
      <c r="I132" s="14"/>
      <c r="J132" s="15"/>
      <c r="K132" s="14"/>
      <c r="L132" s="15"/>
      <c r="M132" s="15"/>
      <c r="N132" s="18"/>
      <c r="O132" s="15"/>
      <c r="P132" s="15"/>
      <c r="Q132" s="14"/>
      <c r="R132" s="15"/>
      <c r="S132" s="15"/>
      <c r="T132" s="18"/>
      <c r="U132" s="15"/>
      <c r="V132" s="15"/>
      <c r="W132" s="18"/>
      <c r="X132" s="15"/>
      <c r="Y132" s="15"/>
      <c r="Z132" s="18"/>
      <c r="AA132" s="15"/>
      <c r="AB132" s="15"/>
      <c r="AC132" s="18"/>
      <c r="AD132" s="16"/>
      <c r="AE132" s="16"/>
      <c r="AF132" s="11"/>
      <c r="AG132" s="15"/>
      <c r="AH132" s="15"/>
      <c r="AI132" s="18"/>
      <c r="AJ132" s="15"/>
      <c r="AK132" s="15"/>
      <c r="AL132" s="18"/>
      <c r="AM132" s="15"/>
      <c r="AN132" s="15"/>
      <c r="AO132" s="18"/>
      <c r="AP132" s="15"/>
      <c r="AQ132" s="15"/>
      <c r="AR132" s="18"/>
      <c r="AS132" s="15"/>
      <c r="AT132" s="15"/>
      <c r="AU132" s="14"/>
      <c r="AV132" s="15"/>
      <c r="AW132" s="15"/>
      <c r="AX132" s="18"/>
      <c r="AY132" s="15"/>
      <c r="AZ132" s="15"/>
      <c r="BA132" s="18"/>
      <c r="BB132" s="15"/>
      <c r="BC132" s="18"/>
      <c r="BD132" s="14"/>
      <c r="BE132" s="18"/>
      <c r="BF132" s="18"/>
      <c r="BG132" s="16"/>
      <c r="BH132" s="15"/>
      <c r="BI132" s="18"/>
      <c r="BJ132" s="15"/>
      <c r="BK132" s="7"/>
      <c r="BL132" s="15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</row>
    <row r="133" spans="2:251">
      <c r="B133" s="65"/>
      <c r="C133" s="15"/>
      <c r="D133" s="15"/>
      <c r="F133" s="15"/>
      <c r="G133" s="14"/>
      <c r="H133" s="14"/>
      <c r="I133" s="14"/>
      <c r="J133" s="15"/>
      <c r="K133" s="14"/>
      <c r="L133" s="15"/>
      <c r="M133" s="15"/>
      <c r="N133" s="18"/>
      <c r="O133" s="15"/>
      <c r="P133" s="15"/>
      <c r="Q133" s="14"/>
      <c r="R133" s="15"/>
      <c r="S133" s="15"/>
      <c r="T133" s="18"/>
      <c r="U133" s="15"/>
      <c r="V133" s="15"/>
      <c r="W133" s="18"/>
      <c r="X133" s="15"/>
      <c r="Y133" s="15"/>
      <c r="Z133" s="18"/>
      <c r="AA133" s="15"/>
      <c r="AB133" s="15"/>
      <c r="AC133" s="18"/>
      <c r="AD133" s="16"/>
      <c r="AE133" s="16"/>
      <c r="AF133" s="11"/>
      <c r="AG133" s="15"/>
      <c r="AH133" s="15"/>
      <c r="AI133" s="18"/>
      <c r="AJ133" s="15"/>
      <c r="AK133" s="15"/>
      <c r="AL133" s="18"/>
      <c r="AM133" s="15"/>
      <c r="AN133" s="15"/>
      <c r="AO133" s="18"/>
      <c r="AP133" s="15"/>
      <c r="AQ133" s="15"/>
      <c r="AR133" s="18"/>
      <c r="AS133" s="15"/>
      <c r="AT133" s="15"/>
      <c r="AU133" s="14"/>
      <c r="AV133" s="15"/>
      <c r="AW133" s="15"/>
      <c r="AX133" s="18"/>
      <c r="AY133" s="15"/>
      <c r="AZ133" s="15"/>
      <c r="BA133" s="18"/>
      <c r="BB133" s="15"/>
      <c r="BC133" s="18"/>
      <c r="BD133" s="14"/>
      <c r="BE133" s="18"/>
      <c r="BF133" s="18"/>
      <c r="BG133" s="16"/>
      <c r="BH133" s="15"/>
      <c r="BI133" s="18"/>
      <c r="BJ133" s="15"/>
      <c r="BK133" s="7"/>
      <c r="BL133" s="15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</row>
    <row r="134" spans="2:251">
      <c r="B134" s="65"/>
      <c r="C134" s="15"/>
      <c r="D134" s="15"/>
      <c r="F134" s="15"/>
      <c r="G134" s="14"/>
      <c r="H134" s="14"/>
      <c r="I134" s="14"/>
      <c r="J134" s="15"/>
      <c r="K134" s="14"/>
      <c r="L134" s="15"/>
      <c r="M134" s="15"/>
      <c r="N134" s="18"/>
      <c r="O134" s="15"/>
      <c r="P134" s="15"/>
      <c r="Q134" s="14"/>
      <c r="R134" s="15"/>
      <c r="S134" s="15"/>
      <c r="T134" s="18"/>
      <c r="U134" s="15"/>
      <c r="V134" s="15"/>
      <c r="W134" s="18"/>
      <c r="X134" s="15"/>
      <c r="Y134" s="15"/>
      <c r="Z134" s="18"/>
      <c r="AA134" s="15"/>
      <c r="AB134" s="15"/>
      <c r="AC134" s="18"/>
      <c r="AD134" s="16"/>
      <c r="AE134" s="16"/>
      <c r="AF134" s="11"/>
      <c r="AG134" s="15"/>
      <c r="AH134" s="15"/>
      <c r="AI134" s="18"/>
      <c r="AJ134" s="15"/>
      <c r="AK134" s="15"/>
      <c r="AL134" s="18"/>
      <c r="AM134" s="15"/>
      <c r="AN134" s="15"/>
      <c r="AO134" s="18"/>
      <c r="AP134" s="15"/>
      <c r="AQ134" s="15"/>
      <c r="AR134" s="18"/>
      <c r="AS134" s="15"/>
      <c r="AT134" s="15"/>
      <c r="AU134" s="14"/>
      <c r="AV134" s="15"/>
      <c r="AW134" s="15"/>
      <c r="AX134" s="18"/>
      <c r="AY134" s="15"/>
      <c r="AZ134" s="15"/>
      <c r="BA134" s="18"/>
      <c r="BB134" s="15"/>
      <c r="BC134" s="18"/>
      <c r="BD134" s="14"/>
      <c r="BE134" s="18"/>
      <c r="BF134" s="18"/>
      <c r="BG134" s="16"/>
      <c r="BH134" s="15"/>
      <c r="BI134" s="18"/>
      <c r="BJ134" s="15"/>
      <c r="BK134" s="7"/>
      <c r="BL134" s="15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  <c r="IK134" s="7"/>
      <c r="IL134" s="7"/>
      <c r="IM134" s="7"/>
      <c r="IN134" s="7"/>
      <c r="IO134" s="7"/>
      <c r="IP134" s="7"/>
      <c r="IQ134" s="7"/>
    </row>
    <row r="135" spans="2:251">
      <c r="B135" s="65"/>
      <c r="C135" s="15"/>
      <c r="D135" s="15"/>
      <c r="F135" s="15"/>
      <c r="G135" s="14"/>
      <c r="H135" s="14"/>
      <c r="I135" s="14"/>
      <c r="J135" s="15"/>
      <c r="K135" s="14"/>
      <c r="L135" s="15"/>
      <c r="M135" s="15"/>
      <c r="N135" s="18"/>
      <c r="O135" s="15"/>
      <c r="P135" s="15"/>
      <c r="Q135" s="14"/>
      <c r="R135" s="15"/>
      <c r="S135" s="15"/>
      <c r="T135" s="18"/>
      <c r="U135" s="15"/>
      <c r="V135" s="15"/>
      <c r="W135" s="18"/>
      <c r="X135" s="15"/>
      <c r="Y135" s="15"/>
      <c r="Z135" s="18"/>
      <c r="AA135" s="15"/>
      <c r="AB135" s="15"/>
      <c r="AC135" s="18"/>
      <c r="AD135" s="16"/>
      <c r="AE135" s="16"/>
      <c r="AF135" s="11"/>
      <c r="AG135" s="15"/>
      <c r="AH135" s="15"/>
      <c r="AI135" s="18"/>
      <c r="AJ135" s="15"/>
      <c r="AK135" s="15"/>
      <c r="AL135" s="18"/>
      <c r="AM135" s="15"/>
      <c r="AN135" s="15"/>
      <c r="AO135" s="18"/>
      <c r="AP135" s="15"/>
      <c r="AQ135" s="15"/>
      <c r="AR135" s="18"/>
      <c r="AS135" s="15"/>
      <c r="AT135" s="15"/>
      <c r="AU135" s="14"/>
      <c r="AV135" s="15"/>
      <c r="AW135" s="15"/>
      <c r="AX135" s="18"/>
      <c r="AY135" s="15"/>
      <c r="AZ135" s="15"/>
      <c r="BA135" s="18"/>
      <c r="BB135" s="15"/>
      <c r="BC135" s="18"/>
      <c r="BD135" s="14"/>
      <c r="BE135" s="18"/>
      <c r="BF135" s="18"/>
      <c r="BG135" s="15"/>
      <c r="BH135" s="15"/>
      <c r="BI135" s="18"/>
      <c r="BJ135" s="15"/>
      <c r="BK135" s="7"/>
      <c r="BL135" s="15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  <c r="IK135" s="7"/>
      <c r="IL135" s="7"/>
      <c r="IM135" s="7"/>
      <c r="IN135" s="7"/>
      <c r="IO135" s="7"/>
      <c r="IP135" s="7"/>
      <c r="IQ135" s="7"/>
    </row>
    <row r="136" spans="2:251">
      <c r="B136" s="65"/>
      <c r="C136" s="15"/>
      <c r="D136" s="15"/>
      <c r="F136" s="15"/>
      <c r="G136" s="14"/>
      <c r="H136" s="14"/>
      <c r="I136" s="14"/>
      <c r="J136" s="15"/>
      <c r="K136" s="14"/>
      <c r="L136" s="15"/>
      <c r="M136" s="15"/>
      <c r="N136" s="15"/>
      <c r="O136" s="15"/>
      <c r="P136" s="15"/>
      <c r="Q136" s="14"/>
      <c r="R136" s="15"/>
      <c r="S136" s="15"/>
      <c r="T136" s="15"/>
      <c r="U136" s="15"/>
      <c r="V136" s="15"/>
      <c r="W136" s="18"/>
      <c r="X136" s="15"/>
      <c r="Y136" s="15"/>
      <c r="Z136" s="18"/>
      <c r="AA136" s="15"/>
      <c r="AB136" s="15"/>
      <c r="AC136" s="18"/>
      <c r="AD136" s="16"/>
      <c r="AE136" s="16"/>
      <c r="AF136" s="11"/>
      <c r="AG136" s="15"/>
      <c r="AH136" s="15"/>
      <c r="AI136" s="18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4"/>
      <c r="AV136" s="15"/>
      <c r="AW136" s="15"/>
      <c r="AX136" s="15"/>
      <c r="AY136" s="15"/>
      <c r="AZ136" s="15"/>
      <c r="BA136" s="15"/>
      <c r="BB136" s="15"/>
      <c r="BC136" s="15"/>
      <c r="BD136" s="14"/>
      <c r="BE136" s="15"/>
      <c r="BF136" s="15"/>
      <c r="BG136" s="15"/>
      <c r="BH136" s="15"/>
      <c r="BI136" s="15"/>
      <c r="BJ136" s="15"/>
      <c r="BK136" s="7"/>
      <c r="BL136" s="15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</row>
    <row r="137" spans="2:251">
      <c r="B137" s="65"/>
      <c r="C137" s="15"/>
      <c r="D137" s="15"/>
      <c r="F137" s="15"/>
      <c r="G137" s="14"/>
      <c r="H137" s="14"/>
      <c r="I137" s="14"/>
      <c r="J137" s="15"/>
      <c r="K137" s="14"/>
      <c r="L137" s="15"/>
      <c r="M137" s="15"/>
      <c r="N137" s="15"/>
      <c r="O137" s="15"/>
      <c r="P137" s="15"/>
      <c r="Q137" s="14"/>
      <c r="R137" s="15"/>
      <c r="S137" s="15"/>
      <c r="T137" s="15"/>
      <c r="U137" s="15"/>
      <c r="V137" s="15"/>
      <c r="W137" s="18"/>
      <c r="X137" s="15"/>
      <c r="Y137" s="15"/>
      <c r="Z137" s="18"/>
      <c r="AA137" s="15"/>
      <c r="AB137" s="15"/>
      <c r="AC137" s="18"/>
      <c r="AD137" s="16"/>
      <c r="AE137" s="16"/>
      <c r="AF137" s="11"/>
      <c r="AG137" s="15"/>
      <c r="AH137" s="15"/>
      <c r="AI137" s="18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4"/>
      <c r="AV137" s="15"/>
      <c r="AW137" s="15"/>
      <c r="AX137" s="15"/>
      <c r="AY137" s="15"/>
      <c r="AZ137" s="15"/>
      <c r="BA137" s="15"/>
      <c r="BB137" s="15"/>
      <c r="BC137" s="15"/>
      <c r="BD137" s="14"/>
      <c r="BE137" s="15"/>
      <c r="BF137" s="15"/>
      <c r="BG137" s="16"/>
      <c r="BH137" s="15"/>
      <c r="BI137" s="15"/>
      <c r="BJ137" s="15"/>
      <c r="BK137" s="7"/>
      <c r="BL137" s="15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</row>
    <row r="138" spans="2:251">
      <c r="B138" s="65"/>
      <c r="C138" s="15"/>
      <c r="D138" s="15"/>
      <c r="F138" s="15"/>
      <c r="G138" s="14"/>
      <c r="H138" s="14"/>
      <c r="I138" s="14"/>
      <c r="J138" s="15"/>
      <c r="K138" s="14"/>
      <c r="L138" s="15"/>
      <c r="M138" s="15"/>
      <c r="N138" s="18"/>
      <c r="O138" s="15"/>
      <c r="P138" s="15"/>
      <c r="Q138" s="14"/>
      <c r="R138" s="15"/>
      <c r="S138" s="15"/>
      <c r="T138" s="18"/>
      <c r="U138" s="15"/>
      <c r="V138" s="15"/>
      <c r="W138" s="18"/>
      <c r="X138" s="15"/>
      <c r="Y138" s="15"/>
      <c r="Z138" s="18"/>
      <c r="AA138" s="15"/>
      <c r="AB138" s="15"/>
      <c r="AC138" s="18"/>
      <c r="AD138" s="16"/>
      <c r="AE138" s="16"/>
      <c r="AF138" s="11"/>
      <c r="AG138" s="15"/>
      <c r="AH138" s="15"/>
      <c r="AI138" s="18"/>
      <c r="AJ138" s="15"/>
      <c r="AK138" s="15"/>
      <c r="AL138" s="18"/>
      <c r="AM138" s="15"/>
      <c r="AN138" s="15"/>
      <c r="AO138" s="18"/>
      <c r="AP138" s="15"/>
      <c r="AQ138" s="15"/>
      <c r="AR138" s="18"/>
      <c r="AS138" s="15"/>
      <c r="AT138" s="15"/>
      <c r="AU138" s="14"/>
      <c r="AV138" s="15"/>
      <c r="AW138" s="15"/>
      <c r="AX138" s="18"/>
      <c r="AY138" s="15"/>
      <c r="AZ138" s="15"/>
      <c r="BA138" s="18"/>
      <c r="BB138" s="15"/>
      <c r="BC138" s="18"/>
      <c r="BD138" s="14"/>
      <c r="BE138" s="18"/>
      <c r="BF138" s="18"/>
      <c r="BG138" s="16"/>
      <c r="BH138" s="15"/>
      <c r="BI138" s="18"/>
      <c r="BJ138" s="15"/>
      <c r="BK138" s="7"/>
      <c r="BL138" s="15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  <c r="IN138" s="7"/>
      <c r="IO138" s="7"/>
      <c r="IP138" s="7"/>
      <c r="IQ138" s="7"/>
    </row>
    <row r="139" spans="2:251">
      <c r="B139" s="65"/>
      <c r="C139" s="15"/>
      <c r="D139" s="15"/>
      <c r="F139" s="15"/>
      <c r="G139" s="14"/>
      <c r="H139" s="14"/>
      <c r="I139" s="14"/>
      <c r="J139" s="15"/>
      <c r="K139" s="14"/>
      <c r="L139" s="15"/>
      <c r="M139" s="15"/>
      <c r="N139" s="18"/>
      <c r="O139" s="15"/>
      <c r="P139" s="15"/>
      <c r="Q139" s="14"/>
      <c r="R139" s="15"/>
      <c r="S139" s="15"/>
      <c r="T139" s="18"/>
      <c r="U139" s="15"/>
      <c r="V139" s="15"/>
      <c r="W139" s="18"/>
      <c r="X139" s="15"/>
      <c r="Y139" s="15"/>
      <c r="Z139" s="18"/>
      <c r="AA139" s="15"/>
      <c r="AB139" s="15"/>
      <c r="AC139" s="18"/>
      <c r="AD139" s="16"/>
      <c r="AE139" s="16"/>
      <c r="AF139" s="11"/>
      <c r="AG139" s="15"/>
      <c r="AH139" s="15"/>
      <c r="AI139" s="18"/>
      <c r="AJ139" s="15"/>
      <c r="AK139" s="15"/>
      <c r="AL139" s="18"/>
      <c r="AM139" s="15"/>
      <c r="AN139" s="15"/>
      <c r="AO139" s="18"/>
      <c r="AP139" s="15"/>
      <c r="AQ139" s="15"/>
      <c r="AR139" s="18"/>
      <c r="AS139" s="15"/>
      <c r="AT139" s="15"/>
      <c r="AU139" s="14"/>
      <c r="AV139" s="15"/>
      <c r="AW139" s="15"/>
      <c r="AX139" s="18"/>
      <c r="AY139" s="15"/>
      <c r="AZ139" s="15"/>
      <c r="BA139" s="18"/>
      <c r="BB139" s="15"/>
      <c r="BC139" s="18"/>
      <c r="BD139" s="14"/>
      <c r="BE139" s="18"/>
      <c r="BF139" s="18"/>
      <c r="BG139" s="15"/>
      <c r="BH139" s="15"/>
      <c r="BI139" s="18"/>
      <c r="BJ139" s="15"/>
      <c r="BK139" s="7"/>
      <c r="BL139" s="15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  <c r="IK139" s="7"/>
      <c r="IL139" s="7"/>
      <c r="IM139" s="7"/>
      <c r="IN139" s="7"/>
      <c r="IO139" s="7"/>
      <c r="IP139" s="7"/>
      <c r="IQ139" s="7"/>
    </row>
    <row r="140" spans="2:251">
      <c r="B140" s="65"/>
      <c r="C140" s="15"/>
      <c r="D140" s="15"/>
      <c r="F140" s="15"/>
      <c r="G140" s="14"/>
      <c r="H140" s="14"/>
      <c r="I140" s="14"/>
      <c r="J140" s="15"/>
      <c r="K140" s="14"/>
      <c r="L140" s="15"/>
      <c r="M140" s="15"/>
      <c r="N140" s="15"/>
      <c r="O140" s="15"/>
      <c r="P140" s="15"/>
      <c r="Q140" s="14"/>
      <c r="R140" s="15"/>
      <c r="S140" s="15"/>
      <c r="T140" s="18"/>
      <c r="U140" s="15"/>
      <c r="V140" s="15"/>
      <c r="W140" s="18"/>
      <c r="X140" s="15"/>
      <c r="Y140" s="15"/>
      <c r="Z140" s="18"/>
      <c r="AA140" s="15"/>
      <c r="AB140" s="15"/>
      <c r="AC140" s="18"/>
      <c r="AD140" s="16"/>
      <c r="AE140" s="16"/>
      <c r="AF140" s="11"/>
      <c r="AG140" s="15"/>
      <c r="AH140" s="15"/>
      <c r="AI140" s="18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4"/>
      <c r="AV140" s="15"/>
      <c r="AW140" s="15"/>
      <c r="AX140" s="15"/>
      <c r="AY140" s="15"/>
      <c r="AZ140" s="15"/>
      <c r="BA140" s="15"/>
      <c r="BB140" s="15"/>
      <c r="BC140" s="15"/>
      <c r="BD140" s="14"/>
      <c r="BE140" s="15"/>
      <c r="BF140" s="15"/>
      <c r="BG140" s="16"/>
      <c r="BH140" s="15"/>
      <c r="BI140" s="15"/>
      <c r="BJ140" s="15"/>
      <c r="BK140" s="7"/>
      <c r="BL140" s="15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  <c r="IN140" s="7"/>
      <c r="IO140" s="7"/>
      <c r="IP140" s="7"/>
      <c r="IQ140" s="7"/>
    </row>
    <row r="141" spans="2:251">
      <c r="B141" s="65"/>
      <c r="C141" s="15"/>
      <c r="D141" s="15"/>
      <c r="F141" s="15"/>
      <c r="G141" s="14"/>
      <c r="H141" s="14"/>
      <c r="I141" s="14"/>
      <c r="J141" s="15"/>
      <c r="K141" s="14"/>
      <c r="L141" s="15"/>
      <c r="M141" s="15"/>
      <c r="N141" s="18"/>
      <c r="O141" s="15"/>
      <c r="P141" s="15"/>
      <c r="Q141" s="14"/>
      <c r="R141" s="15"/>
      <c r="S141" s="15"/>
      <c r="T141" s="18"/>
      <c r="U141" s="15"/>
      <c r="V141" s="15"/>
      <c r="W141" s="18"/>
      <c r="X141" s="15"/>
      <c r="Y141" s="15"/>
      <c r="Z141" s="18"/>
      <c r="AA141" s="15"/>
      <c r="AB141" s="15"/>
      <c r="AC141" s="18"/>
      <c r="AD141" s="16"/>
      <c r="AE141" s="16"/>
      <c r="AF141" s="11"/>
      <c r="AG141" s="15"/>
      <c r="AH141" s="15"/>
      <c r="AI141" s="18"/>
      <c r="AJ141" s="15"/>
      <c r="AK141" s="15"/>
      <c r="AL141" s="18"/>
      <c r="AM141" s="15"/>
      <c r="AN141" s="15"/>
      <c r="AO141" s="18"/>
      <c r="AP141" s="15"/>
      <c r="AQ141" s="15"/>
      <c r="AR141" s="18"/>
      <c r="AS141" s="15"/>
      <c r="AT141" s="15"/>
      <c r="AU141" s="14"/>
      <c r="AV141" s="15"/>
      <c r="AW141" s="15"/>
      <c r="AX141" s="18"/>
      <c r="AY141" s="15"/>
      <c r="AZ141" s="15"/>
      <c r="BA141" s="18"/>
      <c r="BB141" s="15"/>
      <c r="BC141" s="18"/>
      <c r="BD141" s="14"/>
      <c r="BE141" s="18"/>
      <c r="BF141" s="18"/>
      <c r="BG141" s="16"/>
      <c r="BH141" s="15"/>
      <c r="BI141" s="18"/>
      <c r="BJ141" s="15"/>
      <c r="BK141" s="7"/>
      <c r="BL141" s="15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</row>
    <row r="142" spans="2:251">
      <c r="B142" s="65"/>
      <c r="C142" s="15"/>
      <c r="D142" s="15"/>
      <c r="F142" s="15"/>
      <c r="G142" s="14"/>
      <c r="H142" s="14"/>
      <c r="I142" s="14"/>
      <c r="J142" s="15"/>
      <c r="K142" s="14"/>
      <c r="L142" s="15"/>
      <c r="M142" s="15"/>
      <c r="N142" s="18"/>
      <c r="O142" s="15"/>
      <c r="P142" s="15"/>
      <c r="Q142" s="14"/>
      <c r="R142" s="15"/>
      <c r="S142" s="15"/>
      <c r="T142" s="18"/>
      <c r="U142" s="15"/>
      <c r="V142" s="15"/>
      <c r="W142" s="18"/>
      <c r="X142" s="15"/>
      <c r="Y142" s="15"/>
      <c r="Z142" s="18"/>
      <c r="AA142" s="15"/>
      <c r="AB142" s="15"/>
      <c r="AC142" s="18"/>
      <c r="AD142" s="16"/>
      <c r="AE142" s="16"/>
      <c r="AF142" s="11"/>
      <c r="AG142" s="15"/>
      <c r="AH142" s="15"/>
      <c r="AI142" s="18"/>
      <c r="AJ142" s="15"/>
      <c r="AK142" s="15"/>
      <c r="AL142" s="18"/>
      <c r="AM142" s="15"/>
      <c r="AN142" s="15"/>
      <c r="AO142" s="18"/>
      <c r="AP142" s="15"/>
      <c r="AQ142" s="15"/>
      <c r="AR142" s="18"/>
      <c r="AS142" s="15"/>
      <c r="AT142" s="15"/>
      <c r="AU142" s="14"/>
      <c r="AV142" s="15"/>
      <c r="AW142" s="15"/>
      <c r="AX142" s="18"/>
      <c r="AY142" s="15"/>
      <c r="AZ142" s="15"/>
      <c r="BA142" s="18"/>
      <c r="BB142" s="15"/>
      <c r="BC142" s="18"/>
      <c r="BD142" s="14"/>
      <c r="BE142" s="18"/>
      <c r="BF142" s="18"/>
      <c r="BG142" s="16"/>
      <c r="BH142" s="15"/>
      <c r="BI142" s="18"/>
      <c r="BJ142" s="15"/>
      <c r="BK142" s="7"/>
      <c r="BL142" s="15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</row>
    <row r="143" spans="2:251">
      <c r="B143" s="65"/>
      <c r="C143" s="15"/>
      <c r="D143" s="15"/>
      <c r="E143" s="16"/>
      <c r="F143" s="15"/>
      <c r="G143" s="14"/>
      <c r="H143" s="14"/>
      <c r="I143" s="14"/>
      <c r="J143" s="15"/>
      <c r="K143" s="14"/>
      <c r="L143" s="15"/>
      <c r="M143" s="15"/>
      <c r="N143" s="18"/>
      <c r="O143" s="15"/>
      <c r="P143" s="15"/>
      <c r="Q143" s="14"/>
      <c r="R143" s="15"/>
      <c r="S143" s="15"/>
      <c r="T143" s="18"/>
      <c r="U143" s="15"/>
      <c r="V143" s="15"/>
      <c r="W143" s="18"/>
      <c r="X143" s="15"/>
      <c r="Y143" s="15"/>
      <c r="Z143" s="18"/>
      <c r="AA143" s="15"/>
      <c r="AB143" s="15"/>
      <c r="AC143" s="18"/>
      <c r="AD143" s="16"/>
      <c r="AE143" s="16"/>
      <c r="AF143" s="11"/>
      <c r="AG143" s="15"/>
      <c r="AH143" s="15"/>
      <c r="AI143" s="18"/>
      <c r="AJ143" s="15"/>
      <c r="AK143" s="15"/>
      <c r="AL143" s="18"/>
      <c r="AM143" s="15"/>
      <c r="AN143" s="15"/>
      <c r="AO143" s="18"/>
      <c r="AP143" s="15"/>
      <c r="AQ143" s="15"/>
      <c r="AR143" s="18"/>
      <c r="AS143" s="15"/>
      <c r="AT143" s="15"/>
      <c r="AU143" s="14"/>
      <c r="AV143" s="15"/>
      <c r="AW143" s="15"/>
      <c r="AX143" s="18"/>
      <c r="AY143" s="15"/>
      <c r="AZ143" s="15"/>
      <c r="BA143" s="18"/>
      <c r="BB143" s="15"/>
      <c r="BC143" s="18"/>
      <c r="BD143" s="14"/>
      <c r="BE143" s="18"/>
      <c r="BF143" s="18"/>
      <c r="BG143" s="16"/>
      <c r="BH143" s="15"/>
      <c r="BI143" s="18"/>
      <c r="BJ143" s="15"/>
      <c r="BK143" s="7"/>
      <c r="BL143" s="15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</row>
    <row r="144" spans="2:251">
      <c r="B144" s="65"/>
      <c r="C144" s="15"/>
      <c r="D144" s="15"/>
      <c r="F144" s="15"/>
      <c r="G144" s="14"/>
      <c r="H144" s="14"/>
      <c r="I144" s="14"/>
      <c r="J144" s="15"/>
      <c r="K144" s="14"/>
      <c r="L144" s="15"/>
      <c r="M144" s="15"/>
      <c r="N144" s="18"/>
      <c r="O144" s="15"/>
      <c r="P144" s="15"/>
      <c r="Q144" s="14"/>
      <c r="R144" s="15"/>
      <c r="S144" s="15"/>
      <c r="T144" s="18"/>
      <c r="U144" s="15"/>
      <c r="V144" s="15"/>
      <c r="W144" s="18"/>
      <c r="X144" s="15"/>
      <c r="Y144" s="15"/>
      <c r="Z144" s="18"/>
      <c r="AA144" s="15"/>
      <c r="AB144" s="15"/>
      <c r="AC144" s="18"/>
      <c r="AD144" s="16"/>
      <c r="AE144" s="16"/>
      <c r="AF144" s="11"/>
      <c r="AG144" s="15"/>
      <c r="AH144" s="15"/>
      <c r="AI144" s="18"/>
      <c r="AJ144" s="15"/>
      <c r="AK144" s="15"/>
      <c r="AL144" s="18"/>
      <c r="AM144" s="15"/>
      <c r="AN144" s="15"/>
      <c r="AO144" s="18"/>
      <c r="AP144" s="15"/>
      <c r="AQ144" s="15"/>
      <c r="AR144" s="18"/>
      <c r="AS144" s="15"/>
      <c r="AT144" s="15"/>
      <c r="AU144" s="14"/>
      <c r="AV144" s="15"/>
      <c r="AW144" s="15"/>
      <c r="AX144" s="18"/>
      <c r="AY144" s="15"/>
      <c r="AZ144" s="15"/>
      <c r="BA144" s="18"/>
      <c r="BB144" s="15"/>
      <c r="BC144" s="18"/>
      <c r="BD144" s="14"/>
      <c r="BE144" s="18"/>
      <c r="BF144" s="18"/>
      <c r="BG144" s="16"/>
      <c r="BH144" s="15"/>
      <c r="BI144" s="18"/>
      <c r="BJ144" s="15"/>
      <c r="BK144" s="7"/>
      <c r="BL144" s="15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  <c r="IE144" s="7"/>
      <c r="IF144" s="7"/>
      <c r="IG144" s="7"/>
      <c r="IH144" s="7"/>
      <c r="II144" s="7"/>
      <c r="IJ144" s="7"/>
      <c r="IK144" s="7"/>
      <c r="IL144" s="7"/>
      <c r="IM144" s="7"/>
      <c r="IN144" s="7"/>
      <c r="IO144" s="7"/>
      <c r="IP144" s="7"/>
      <c r="IQ144" s="7"/>
    </row>
    <row r="145" spans="1:251">
      <c r="B145" s="65"/>
      <c r="C145" s="15"/>
      <c r="D145" s="15"/>
      <c r="F145" s="15"/>
      <c r="G145" s="14"/>
      <c r="H145" s="14"/>
      <c r="I145" s="14"/>
      <c r="J145" s="15"/>
      <c r="K145" s="14"/>
      <c r="L145" s="15"/>
      <c r="M145" s="15"/>
      <c r="N145" s="18"/>
      <c r="O145" s="15"/>
      <c r="P145" s="15"/>
      <c r="Q145" s="14"/>
      <c r="R145" s="15"/>
      <c r="S145" s="15"/>
      <c r="T145" s="18"/>
      <c r="U145" s="15"/>
      <c r="V145" s="15"/>
      <c r="W145" s="18"/>
      <c r="X145" s="15"/>
      <c r="Y145" s="15"/>
      <c r="Z145" s="18"/>
      <c r="AA145" s="15"/>
      <c r="AB145" s="15"/>
      <c r="AC145" s="18"/>
      <c r="AD145" s="16"/>
      <c r="AE145" s="16"/>
      <c r="AF145" s="11"/>
      <c r="AG145" s="15"/>
      <c r="AH145" s="15"/>
      <c r="AI145" s="18"/>
      <c r="AJ145" s="15"/>
      <c r="AK145" s="15"/>
      <c r="AL145" s="18"/>
      <c r="AM145" s="15"/>
      <c r="AN145" s="15"/>
      <c r="AO145" s="18"/>
      <c r="AP145" s="15"/>
      <c r="AQ145" s="15"/>
      <c r="AR145" s="18"/>
      <c r="AS145" s="15"/>
      <c r="AT145" s="15"/>
      <c r="AU145" s="14"/>
      <c r="AV145" s="15"/>
      <c r="AW145" s="15"/>
      <c r="AX145" s="18"/>
      <c r="AY145" s="15"/>
      <c r="AZ145" s="15"/>
      <c r="BA145" s="18"/>
      <c r="BB145" s="15"/>
      <c r="BC145" s="18"/>
      <c r="BD145" s="14"/>
      <c r="BE145" s="18"/>
      <c r="BF145" s="18"/>
      <c r="BG145" s="16"/>
      <c r="BH145" s="15"/>
      <c r="BI145" s="18"/>
      <c r="BJ145" s="15"/>
      <c r="BK145" s="7"/>
      <c r="BL145" s="15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  <c r="HT145" s="7"/>
      <c r="HU145" s="7"/>
      <c r="HV145" s="7"/>
      <c r="HW145" s="7"/>
      <c r="HX145" s="7"/>
      <c r="HY145" s="7"/>
      <c r="HZ145" s="7"/>
      <c r="IA145" s="7"/>
      <c r="IB145" s="7"/>
      <c r="IC145" s="7"/>
      <c r="ID145" s="7"/>
      <c r="IE145" s="7"/>
      <c r="IF145" s="7"/>
      <c r="IG145" s="7"/>
      <c r="IH145" s="7"/>
      <c r="II145" s="7"/>
      <c r="IJ145" s="7"/>
      <c r="IK145" s="7"/>
      <c r="IL145" s="7"/>
      <c r="IM145" s="7"/>
      <c r="IN145" s="7"/>
      <c r="IO145" s="7"/>
      <c r="IP145" s="7"/>
      <c r="IQ145" s="7"/>
    </row>
    <row r="146" spans="1:251">
      <c r="B146" s="65"/>
      <c r="C146" s="15"/>
      <c r="D146" s="15"/>
      <c r="F146" s="15"/>
      <c r="G146" s="14"/>
      <c r="H146" s="14"/>
      <c r="I146" s="14"/>
      <c r="J146" s="15"/>
      <c r="K146" s="14"/>
      <c r="L146" s="15"/>
      <c r="M146" s="15"/>
      <c r="N146" s="18"/>
      <c r="O146" s="15"/>
      <c r="P146" s="15"/>
      <c r="Q146" s="14"/>
      <c r="R146" s="15"/>
      <c r="S146" s="15"/>
      <c r="T146" s="25"/>
      <c r="U146" s="15"/>
      <c r="V146" s="15"/>
      <c r="W146" s="18"/>
      <c r="X146" s="15"/>
      <c r="Y146" s="15"/>
      <c r="Z146" s="18"/>
      <c r="AA146" s="15"/>
      <c r="AB146" s="15"/>
      <c r="AC146" s="18"/>
      <c r="AD146" s="16"/>
      <c r="AE146" s="16"/>
      <c r="AF146" s="11"/>
      <c r="AG146" s="15"/>
      <c r="AH146" s="15"/>
      <c r="AI146" s="18"/>
      <c r="AJ146" s="15"/>
      <c r="AK146" s="15"/>
      <c r="AL146" s="25"/>
      <c r="AM146" s="15"/>
      <c r="AN146" s="15"/>
      <c r="AO146" s="25"/>
      <c r="AP146" s="15"/>
      <c r="AQ146" s="15"/>
      <c r="AR146" s="25"/>
      <c r="AS146" s="15"/>
      <c r="AT146" s="15"/>
      <c r="AU146" s="14"/>
      <c r="AV146" s="15"/>
      <c r="AW146" s="15"/>
      <c r="AX146" s="25"/>
      <c r="AY146" s="15"/>
      <c r="AZ146" s="15"/>
      <c r="BA146" s="25"/>
      <c r="BB146" s="15"/>
      <c r="BC146" s="25"/>
      <c r="BD146" s="14"/>
      <c r="BE146" s="18"/>
      <c r="BF146" s="18"/>
      <c r="BG146" s="16"/>
      <c r="BH146" s="15"/>
      <c r="BI146" s="18"/>
      <c r="BJ146" s="15"/>
      <c r="BK146" s="7"/>
      <c r="BL146" s="15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  <c r="ID146" s="7"/>
      <c r="IE146" s="7"/>
      <c r="IF146" s="7"/>
      <c r="IG146" s="7"/>
      <c r="IH146" s="7"/>
      <c r="II146" s="7"/>
      <c r="IJ146" s="7"/>
      <c r="IK146" s="7"/>
      <c r="IL146" s="7"/>
      <c r="IM146" s="7"/>
      <c r="IN146" s="7"/>
      <c r="IO146" s="7"/>
      <c r="IP146" s="7"/>
      <c r="IQ146" s="7"/>
    </row>
    <row r="147" spans="1:251">
      <c r="B147" s="65"/>
      <c r="C147" s="15"/>
      <c r="D147" s="15"/>
      <c r="F147" s="15"/>
      <c r="G147" s="14"/>
      <c r="H147" s="14"/>
      <c r="I147" s="14"/>
      <c r="J147" s="15"/>
      <c r="K147" s="14"/>
      <c r="L147" s="15"/>
      <c r="M147" s="15"/>
      <c r="N147" s="18"/>
      <c r="O147" s="15"/>
      <c r="P147" s="15"/>
      <c r="Q147" s="14"/>
      <c r="R147" s="15"/>
      <c r="S147" s="15"/>
      <c r="T147" s="25"/>
      <c r="U147" s="15"/>
      <c r="V147" s="15"/>
      <c r="W147" s="18"/>
      <c r="X147" s="15"/>
      <c r="Y147" s="15"/>
      <c r="Z147" s="18"/>
      <c r="AA147" s="15"/>
      <c r="AB147" s="15"/>
      <c r="AC147" s="18"/>
      <c r="AD147" s="16"/>
      <c r="AE147" s="16"/>
      <c r="AF147" s="11"/>
      <c r="AG147" s="15"/>
      <c r="AH147" s="15"/>
      <c r="AI147" s="18"/>
      <c r="AJ147" s="15"/>
      <c r="AK147" s="15"/>
      <c r="AL147" s="25"/>
      <c r="AM147" s="15"/>
      <c r="AN147" s="15"/>
      <c r="AO147" s="25"/>
      <c r="AP147" s="15"/>
      <c r="AQ147" s="15"/>
      <c r="AR147" s="25"/>
      <c r="AS147" s="15"/>
      <c r="AT147" s="15"/>
      <c r="AU147" s="14"/>
      <c r="AV147" s="15"/>
      <c r="AW147" s="15"/>
      <c r="AX147" s="25"/>
      <c r="AY147" s="15"/>
      <c r="AZ147" s="15"/>
      <c r="BA147" s="25"/>
      <c r="BB147" s="15"/>
      <c r="BC147" s="25"/>
      <c r="BD147" s="14"/>
      <c r="BE147" s="18"/>
      <c r="BF147" s="18"/>
      <c r="BG147" s="16"/>
      <c r="BH147" s="15"/>
      <c r="BI147" s="18"/>
      <c r="BJ147" s="15"/>
      <c r="BK147" s="7"/>
      <c r="BL147" s="15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  <c r="ID147" s="7"/>
      <c r="IE147" s="7"/>
      <c r="IF147" s="7"/>
      <c r="IG147" s="7"/>
      <c r="IH147" s="7"/>
      <c r="II147" s="7"/>
      <c r="IJ147" s="7"/>
      <c r="IK147" s="7"/>
      <c r="IL147" s="7"/>
      <c r="IM147" s="7"/>
      <c r="IN147" s="7"/>
      <c r="IO147" s="7"/>
      <c r="IP147" s="7"/>
      <c r="IQ147" s="7"/>
    </row>
    <row r="148" spans="1:251">
      <c r="B148" s="65"/>
      <c r="C148" s="15"/>
      <c r="D148" s="15"/>
      <c r="F148" s="15"/>
      <c r="G148" s="14"/>
      <c r="H148" s="14"/>
      <c r="I148" s="14"/>
      <c r="J148" s="15"/>
      <c r="K148" s="14"/>
      <c r="L148" s="15"/>
      <c r="M148" s="15"/>
      <c r="N148" s="18"/>
      <c r="O148" s="15"/>
      <c r="P148" s="15"/>
      <c r="Q148" s="14"/>
      <c r="R148" s="15"/>
      <c r="S148" s="15"/>
      <c r="T148" s="25"/>
      <c r="U148" s="15"/>
      <c r="V148" s="15"/>
      <c r="W148" s="18"/>
      <c r="X148" s="15"/>
      <c r="Y148" s="15"/>
      <c r="Z148" s="18"/>
      <c r="AA148" s="15"/>
      <c r="AB148" s="15"/>
      <c r="AC148" s="18"/>
      <c r="AD148" s="16"/>
      <c r="AE148" s="16"/>
      <c r="AF148" s="11"/>
      <c r="AG148" s="15"/>
      <c r="AH148" s="15"/>
      <c r="AI148" s="18"/>
      <c r="AJ148" s="15"/>
      <c r="AK148" s="15"/>
      <c r="AL148" s="25"/>
      <c r="AM148" s="15"/>
      <c r="AN148" s="15"/>
      <c r="AO148" s="25"/>
      <c r="AP148" s="15"/>
      <c r="AQ148" s="15"/>
      <c r="AR148" s="25"/>
      <c r="AS148" s="15"/>
      <c r="AT148" s="15"/>
      <c r="AU148" s="14"/>
      <c r="AV148" s="15"/>
      <c r="AW148" s="15"/>
      <c r="AX148" s="25"/>
      <c r="AY148" s="15"/>
      <c r="AZ148" s="15"/>
      <c r="BA148" s="25"/>
      <c r="BB148" s="15"/>
      <c r="BC148" s="25"/>
      <c r="BD148" s="14"/>
      <c r="BE148" s="18"/>
      <c r="BF148" s="18"/>
      <c r="BG148" s="16"/>
      <c r="BH148" s="15"/>
      <c r="BI148" s="18"/>
      <c r="BJ148" s="15"/>
      <c r="BK148" s="7"/>
      <c r="BL148" s="15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  <c r="HT148" s="7"/>
      <c r="HU148" s="7"/>
      <c r="HV148" s="7"/>
      <c r="HW148" s="7"/>
      <c r="HX148" s="7"/>
      <c r="HY148" s="7"/>
      <c r="HZ148" s="7"/>
      <c r="IA148" s="7"/>
      <c r="IB148" s="7"/>
      <c r="IC148" s="7"/>
      <c r="ID148" s="7"/>
      <c r="IE148" s="7"/>
      <c r="IF148" s="7"/>
      <c r="IG148" s="7"/>
      <c r="IH148" s="7"/>
      <c r="II148" s="7"/>
      <c r="IJ148" s="7"/>
      <c r="IK148" s="7"/>
      <c r="IL148" s="7"/>
      <c r="IM148" s="7"/>
      <c r="IN148" s="7"/>
      <c r="IO148" s="7"/>
      <c r="IP148" s="7"/>
      <c r="IQ148" s="7"/>
    </row>
    <row r="149" spans="1:251">
      <c r="B149" s="65"/>
      <c r="C149" s="15"/>
      <c r="D149" s="15"/>
      <c r="F149" s="15"/>
      <c r="G149" s="14"/>
      <c r="H149" s="14"/>
      <c r="I149" s="14"/>
      <c r="J149" s="15"/>
      <c r="K149" s="14"/>
      <c r="L149" s="15"/>
      <c r="M149" s="15"/>
      <c r="N149" s="18"/>
      <c r="O149" s="15"/>
      <c r="P149" s="15"/>
      <c r="Q149" s="18"/>
      <c r="R149" s="15"/>
      <c r="S149" s="15"/>
      <c r="T149" s="18"/>
      <c r="U149" s="15"/>
      <c r="V149" s="15"/>
      <c r="W149" s="18"/>
      <c r="X149" s="15"/>
      <c r="Y149" s="15"/>
      <c r="Z149" s="18"/>
      <c r="AA149" s="15"/>
      <c r="AB149" s="15"/>
      <c r="AC149" s="18"/>
      <c r="AD149" s="16"/>
      <c r="AE149" s="16"/>
      <c r="AF149" s="11"/>
      <c r="AG149" s="15"/>
      <c r="AH149" s="15"/>
      <c r="AI149" s="18"/>
      <c r="AJ149" s="15"/>
      <c r="AK149" s="15"/>
      <c r="AL149" s="18"/>
      <c r="AM149" s="15"/>
      <c r="AN149" s="15"/>
      <c r="AO149" s="18"/>
      <c r="AP149" s="15"/>
      <c r="AQ149" s="15"/>
      <c r="AR149" s="18"/>
      <c r="AS149" s="15"/>
      <c r="AT149" s="15"/>
      <c r="AU149" s="14"/>
      <c r="AV149" s="15"/>
      <c r="AW149" s="15"/>
      <c r="AX149" s="18"/>
      <c r="AY149" s="15"/>
      <c r="AZ149" s="15"/>
      <c r="BA149" s="18"/>
      <c r="BB149" s="15"/>
      <c r="BC149" s="18"/>
      <c r="BD149" s="14"/>
      <c r="BE149" s="18"/>
      <c r="BF149" s="18"/>
      <c r="BG149" s="16"/>
      <c r="BH149" s="15"/>
      <c r="BI149" s="18"/>
      <c r="BJ149" s="15"/>
      <c r="BK149" s="7"/>
      <c r="BL149" s="15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  <c r="HT149" s="7"/>
      <c r="HU149" s="7"/>
      <c r="HV149" s="7"/>
      <c r="HW149" s="7"/>
      <c r="HX149" s="7"/>
      <c r="HY149" s="7"/>
      <c r="HZ149" s="7"/>
      <c r="IA149" s="7"/>
      <c r="IB149" s="7"/>
      <c r="IC149" s="7"/>
      <c r="ID149" s="7"/>
      <c r="IE149" s="7"/>
      <c r="IF149" s="7"/>
      <c r="IG149" s="7"/>
      <c r="IH149" s="7"/>
      <c r="II149" s="7"/>
      <c r="IJ149" s="7"/>
      <c r="IK149" s="7"/>
      <c r="IL149" s="7"/>
      <c r="IM149" s="7"/>
      <c r="IN149" s="7"/>
      <c r="IO149" s="7"/>
      <c r="IP149" s="7"/>
      <c r="IQ149" s="7"/>
    </row>
    <row r="150" spans="1:251" s="27" customFormat="1" ht="16.5" thickBot="1">
      <c r="A150" s="7"/>
      <c r="B150" s="65"/>
      <c r="C150" s="15"/>
      <c r="D150" s="15"/>
      <c r="E150" s="7"/>
      <c r="F150" s="15"/>
      <c r="G150" s="14"/>
      <c r="H150" s="14"/>
      <c r="I150" s="14"/>
      <c r="J150" s="15"/>
      <c r="K150" s="14"/>
      <c r="L150" s="15"/>
      <c r="M150" s="15"/>
      <c r="N150" s="18"/>
      <c r="O150" s="15"/>
      <c r="P150" s="15"/>
      <c r="Q150" s="14"/>
      <c r="R150" s="15"/>
      <c r="S150" s="15"/>
      <c r="T150" s="18"/>
      <c r="U150" s="26"/>
      <c r="V150" s="26"/>
      <c r="W150" s="18"/>
      <c r="X150" s="15"/>
      <c r="Y150" s="15"/>
      <c r="Z150" s="18"/>
      <c r="AA150" s="15"/>
      <c r="AB150" s="15"/>
      <c r="AC150" s="18"/>
      <c r="AD150" s="16"/>
      <c r="AE150" s="16"/>
      <c r="AF150" s="11"/>
      <c r="AG150" s="15"/>
      <c r="AH150" s="15"/>
      <c r="AI150" s="18"/>
      <c r="AJ150" s="15"/>
      <c r="AK150" s="26"/>
      <c r="AL150" s="18"/>
      <c r="AM150" s="26"/>
      <c r="AN150" s="26"/>
      <c r="AO150" s="18"/>
      <c r="AP150" s="26"/>
      <c r="AQ150" s="26"/>
      <c r="AR150" s="18"/>
      <c r="AS150" s="15"/>
      <c r="AT150" s="15"/>
      <c r="AU150" s="14"/>
      <c r="AV150" s="15"/>
      <c r="AW150" s="15"/>
      <c r="AX150" s="18"/>
      <c r="AY150" s="26"/>
      <c r="AZ150" s="26"/>
      <c r="BA150" s="18"/>
      <c r="BB150" s="15"/>
      <c r="BC150" s="18"/>
      <c r="BD150" s="14"/>
      <c r="BE150" s="18"/>
      <c r="BF150" s="18"/>
      <c r="BG150" s="15"/>
      <c r="BH150" s="15"/>
      <c r="BI150" s="18"/>
      <c r="BJ150" s="15"/>
      <c r="BK150" s="7"/>
      <c r="BL150" s="15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  <c r="ID150" s="7"/>
      <c r="IE150" s="7"/>
      <c r="IF150" s="7"/>
      <c r="IG150" s="7"/>
      <c r="IH150" s="7"/>
      <c r="II150" s="7"/>
      <c r="IJ150" s="7"/>
      <c r="IK150" s="7"/>
      <c r="IL150" s="7"/>
      <c r="IM150" s="7"/>
      <c r="IN150" s="7"/>
      <c r="IO150" s="7"/>
      <c r="IP150" s="7"/>
      <c r="IQ150" s="7"/>
    </row>
    <row r="151" spans="1:251" s="28" customFormat="1" ht="16.5" thickTop="1">
      <c r="A151" s="7"/>
      <c r="B151" s="65"/>
      <c r="C151" s="15"/>
      <c r="D151" s="15"/>
      <c r="E151" s="7"/>
      <c r="F151" s="15"/>
      <c r="G151" s="14"/>
      <c r="H151" s="14"/>
      <c r="I151" s="14"/>
      <c r="J151" s="15"/>
      <c r="K151" s="14"/>
      <c r="L151" s="15"/>
      <c r="M151" s="15"/>
      <c r="N151" s="15"/>
      <c r="O151" s="26"/>
      <c r="P151" s="26"/>
      <c r="Q151" s="14"/>
      <c r="R151" s="26"/>
      <c r="S151" s="26"/>
      <c r="T151" s="15"/>
      <c r="U151" s="26"/>
      <c r="V151" s="26"/>
      <c r="W151" s="18"/>
      <c r="X151" s="15"/>
      <c r="Y151" s="15"/>
      <c r="Z151" s="18"/>
      <c r="AA151" s="15"/>
      <c r="AB151" s="15"/>
      <c r="AC151" s="18"/>
      <c r="AD151" s="16"/>
      <c r="AE151" s="16"/>
      <c r="AF151" s="11"/>
      <c r="AG151" s="15"/>
      <c r="AH151" s="15"/>
      <c r="AI151" s="18"/>
      <c r="AJ151" s="15"/>
      <c r="AK151" s="26"/>
      <c r="AL151" s="15"/>
      <c r="AM151" s="26"/>
      <c r="AN151" s="26"/>
      <c r="AO151" s="15"/>
      <c r="AP151" s="26"/>
      <c r="AQ151" s="26"/>
      <c r="AR151" s="15"/>
      <c r="AS151" s="26"/>
      <c r="AT151" s="26"/>
      <c r="AU151" s="14"/>
      <c r="AV151" s="26"/>
      <c r="AW151" s="26"/>
      <c r="AX151" s="15"/>
      <c r="AY151" s="26"/>
      <c r="AZ151" s="26"/>
      <c r="BA151" s="15"/>
      <c r="BB151" s="26"/>
      <c r="BC151" s="15"/>
      <c r="BD151" s="14"/>
      <c r="BE151" s="15"/>
      <c r="BF151" s="15"/>
      <c r="BG151" s="15"/>
      <c r="BH151" s="15"/>
      <c r="BI151" s="15"/>
      <c r="BJ151" s="15"/>
      <c r="BK151" s="7"/>
      <c r="BL151" s="15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  <c r="ID151" s="7"/>
      <c r="IE151" s="7"/>
      <c r="IF151" s="7"/>
      <c r="IG151" s="7"/>
      <c r="IH151" s="7"/>
      <c r="II151" s="7"/>
      <c r="IJ151" s="7"/>
      <c r="IK151" s="7"/>
      <c r="IL151" s="7"/>
      <c r="IM151" s="7"/>
      <c r="IN151" s="7"/>
      <c r="IO151" s="7"/>
      <c r="IP151" s="7"/>
      <c r="IQ151" s="7"/>
    </row>
    <row r="152" spans="1:251">
      <c r="B152" s="65"/>
      <c r="C152" s="15"/>
      <c r="D152" s="15"/>
      <c r="F152" s="15"/>
      <c r="G152" s="14"/>
      <c r="H152" s="14"/>
      <c r="I152" s="14"/>
      <c r="J152" s="15"/>
      <c r="K152" s="14"/>
      <c r="L152" s="15"/>
      <c r="M152" s="15"/>
      <c r="N152" s="15"/>
      <c r="O152" s="26"/>
      <c r="P152" s="26"/>
      <c r="Q152" s="14"/>
      <c r="R152" s="26"/>
      <c r="S152" s="26"/>
      <c r="T152" s="15"/>
      <c r="U152" s="26"/>
      <c r="V152" s="26"/>
      <c r="W152" s="18"/>
      <c r="X152" s="15"/>
      <c r="Y152" s="15"/>
      <c r="Z152" s="18"/>
      <c r="AA152" s="15"/>
      <c r="AB152" s="15"/>
      <c r="AC152" s="18"/>
      <c r="AD152" s="16"/>
      <c r="AE152" s="16"/>
      <c r="AF152" s="11"/>
      <c r="AG152" s="15"/>
      <c r="AH152" s="15"/>
      <c r="AI152" s="18"/>
      <c r="AJ152" s="15"/>
      <c r="AK152" s="26"/>
      <c r="AL152" s="15"/>
      <c r="AM152" s="26"/>
      <c r="AN152" s="26"/>
      <c r="AO152" s="15"/>
      <c r="AP152" s="26"/>
      <c r="AQ152" s="26"/>
      <c r="AR152" s="15"/>
      <c r="AS152" s="26"/>
      <c r="AT152" s="26"/>
      <c r="AU152" s="14"/>
      <c r="AV152" s="26"/>
      <c r="AW152" s="26"/>
      <c r="AX152" s="15"/>
      <c r="AY152" s="26"/>
      <c r="AZ152" s="26"/>
      <c r="BA152" s="15"/>
      <c r="BB152" s="26"/>
      <c r="BC152" s="15"/>
      <c r="BD152" s="14"/>
      <c r="BE152" s="15"/>
      <c r="BF152" s="15"/>
      <c r="BG152" s="15"/>
      <c r="BH152" s="15"/>
      <c r="BI152" s="15"/>
      <c r="BJ152" s="15"/>
      <c r="BK152" s="7"/>
      <c r="BL152" s="15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  <c r="ID152" s="7"/>
      <c r="IE152" s="7"/>
      <c r="IF152" s="7"/>
      <c r="IG152" s="7"/>
      <c r="IH152" s="7"/>
      <c r="II152" s="7"/>
      <c r="IJ152" s="7"/>
      <c r="IK152" s="7"/>
      <c r="IL152" s="7"/>
      <c r="IM152" s="7"/>
      <c r="IN152" s="7"/>
      <c r="IO152" s="7"/>
      <c r="IP152" s="7"/>
      <c r="IQ152" s="7"/>
    </row>
    <row r="153" spans="1:251" s="29" customFormat="1" ht="16.5" thickBot="1">
      <c r="A153" s="7"/>
      <c r="B153" s="65"/>
      <c r="C153" s="15"/>
      <c r="D153" s="15"/>
      <c r="E153" s="7"/>
      <c r="F153" s="15"/>
      <c r="G153" s="14"/>
      <c r="H153" s="14"/>
      <c r="I153" s="14"/>
      <c r="J153" s="15"/>
      <c r="K153" s="14"/>
      <c r="L153" s="15"/>
      <c r="M153" s="15"/>
      <c r="N153" s="15"/>
      <c r="O153" s="26"/>
      <c r="P153" s="26"/>
      <c r="Q153" s="14"/>
      <c r="R153" s="26"/>
      <c r="S153" s="26"/>
      <c r="T153" s="15"/>
      <c r="U153" s="15"/>
      <c r="V153" s="15"/>
      <c r="W153" s="18"/>
      <c r="X153" s="15"/>
      <c r="Y153" s="15"/>
      <c r="Z153" s="18"/>
      <c r="AA153" s="15"/>
      <c r="AB153" s="15"/>
      <c r="AC153" s="18"/>
      <c r="AD153" s="16"/>
      <c r="AE153" s="16"/>
      <c r="AF153" s="11"/>
      <c r="AG153" s="15"/>
      <c r="AH153" s="15"/>
      <c r="AI153" s="18"/>
      <c r="AJ153" s="15"/>
      <c r="AK153" s="15"/>
      <c r="AL153" s="15"/>
      <c r="AM153" s="15"/>
      <c r="AN153" s="15"/>
      <c r="AO153" s="15"/>
      <c r="AP153" s="15"/>
      <c r="AQ153" s="15"/>
      <c r="AR153" s="15"/>
      <c r="AS153" s="26"/>
      <c r="AT153" s="26"/>
      <c r="AU153" s="14"/>
      <c r="AV153" s="26"/>
      <c r="AW153" s="26"/>
      <c r="AX153" s="15"/>
      <c r="AY153" s="15"/>
      <c r="AZ153" s="15"/>
      <c r="BA153" s="15"/>
      <c r="BB153" s="26"/>
      <c r="BC153" s="15"/>
      <c r="BD153" s="14"/>
      <c r="BE153" s="15"/>
      <c r="BF153" s="15"/>
      <c r="BG153" s="16"/>
      <c r="BH153" s="15"/>
      <c r="BI153" s="15"/>
      <c r="BJ153" s="15"/>
      <c r="BK153" s="7"/>
      <c r="BL153" s="15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  <c r="ID153" s="7"/>
      <c r="IE153" s="7"/>
      <c r="IF153" s="7"/>
      <c r="IG153" s="7"/>
      <c r="IH153" s="7"/>
      <c r="II153" s="7"/>
      <c r="IJ153" s="7"/>
      <c r="IK153" s="7"/>
      <c r="IL153" s="7"/>
      <c r="IM153" s="7"/>
      <c r="IN153" s="7"/>
      <c r="IO153" s="7"/>
      <c r="IP153" s="7"/>
      <c r="IQ153" s="7"/>
    </row>
    <row r="154" spans="1:251" ht="16.5" thickTop="1">
      <c r="B154" s="65"/>
      <c r="C154" s="15"/>
      <c r="D154" s="15"/>
      <c r="F154" s="15"/>
      <c r="G154" s="14"/>
      <c r="H154" s="14"/>
      <c r="I154" s="14"/>
      <c r="J154" s="15"/>
      <c r="K154" s="14"/>
      <c r="L154" s="15"/>
      <c r="M154" s="15"/>
      <c r="N154" s="18"/>
      <c r="O154" s="15"/>
      <c r="P154" s="15"/>
      <c r="Q154" s="14"/>
      <c r="R154" s="15"/>
      <c r="S154" s="15"/>
      <c r="T154" s="18"/>
      <c r="U154" s="15"/>
      <c r="V154" s="15"/>
      <c r="W154" s="18"/>
      <c r="X154" s="15"/>
      <c r="Y154" s="15"/>
      <c r="Z154" s="18"/>
      <c r="AA154" s="15"/>
      <c r="AB154" s="15"/>
      <c r="AC154" s="18"/>
      <c r="AD154" s="16"/>
      <c r="AE154" s="16"/>
      <c r="AF154" s="11"/>
      <c r="AG154" s="15"/>
      <c r="AH154" s="15"/>
      <c r="AI154" s="18"/>
      <c r="AJ154" s="15"/>
      <c r="AK154" s="15"/>
      <c r="AL154" s="18"/>
      <c r="AM154" s="15"/>
      <c r="AN154" s="15"/>
      <c r="AO154" s="18"/>
      <c r="AP154" s="15"/>
      <c r="AQ154" s="15"/>
      <c r="AR154" s="18"/>
      <c r="AS154" s="15"/>
      <c r="AT154" s="15"/>
      <c r="AU154" s="14"/>
      <c r="AV154" s="15"/>
      <c r="AW154" s="15"/>
      <c r="AX154" s="18"/>
      <c r="AY154" s="15"/>
      <c r="AZ154" s="15"/>
      <c r="BA154" s="18"/>
      <c r="BB154" s="15"/>
      <c r="BC154" s="18"/>
      <c r="BD154" s="14"/>
      <c r="BE154" s="18"/>
      <c r="BF154" s="18"/>
      <c r="BG154" s="15"/>
      <c r="BH154" s="15"/>
      <c r="BI154" s="18"/>
      <c r="BJ154" s="15"/>
      <c r="BK154" s="7"/>
      <c r="BL154" s="15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  <c r="ID154" s="7"/>
      <c r="IE154" s="7"/>
      <c r="IF154" s="7"/>
      <c r="IG154" s="7"/>
      <c r="IH154" s="7"/>
      <c r="II154" s="7"/>
      <c r="IJ154" s="7"/>
      <c r="IK154" s="7"/>
      <c r="IL154" s="7"/>
      <c r="IM154" s="7"/>
      <c r="IN154" s="7"/>
      <c r="IO154" s="7"/>
      <c r="IP154" s="7"/>
      <c r="IQ154" s="7"/>
    </row>
    <row r="155" spans="1:251">
      <c r="B155" s="65"/>
      <c r="C155" s="15"/>
      <c r="D155" s="15"/>
      <c r="F155" s="15"/>
      <c r="G155" s="14"/>
      <c r="H155" s="14"/>
      <c r="I155" s="14"/>
      <c r="J155" s="15"/>
      <c r="K155" s="14"/>
      <c r="L155" s="15"/>
      <c r="M155" s="15"/>
      <c r="N155" s="15"/>
      <c r="O155" s="15"/>
      <c r="P155" s="15"/>
      <c r="Q155" s="14"/>
      <c r="R155" s="15"/>
      <c r="S155" s="15"/>
      <c r="T155" s="15"/>
      <c r="U155" s="15"/>
      <c r="V155" s="15"/>
      <c r="W155" s="18"/>
      <c r="X155" s="15"/>
      <c r="Y155" s="15"/>
      <c r="Z155" s="18"/>
      <c r="AA155" s="15"/>
      <c r="AB155" s="15"/>
      <c r="AC155" s="18"/>
      <c r="AD155" s="16"/>
      <c r="AE155" s="16"/>
      <c r="AF155" s="11"/>
      <c r="AG155" s="15"/>
      <c r="AH155" s="15"/>
      <c r="AI155" s="18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4"/>
      <c r="AV155" s="15"/>
      <c r="AW155" s="15"/>
      <c r="AX155" s="15"/>
      <c r="AY155" s="15"/>
      <c r="AZ155" s="15"/>
      <c r="BA155" s="15"/>
      <c r="BB155" s="15"/>
      <c r="BC155" s="15"/>
      <c r="BD155" s="14"/>
      <c r="BE155" s="15"/>
      <c r="BF155" s="15"/>
      <c r="BG155" s="16"/>
      <c r="BH155" s="15"/>
      <c r="BI155" s="15"/>
      <c r="BJ155" s="15"/>
      <c r="BK155" s="7"/>
      <c r="BL155" s="15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  <c r="IK155" s="7"/>
      <c r="IL155" s="7"/>
      <c r="IM155" s="7"/>
      <c r="IN155" s="7"/>
      <c r="IO155" s="7"/>
      <c r="IP155" s="7"/>
      <c r="IQ155" s="7"/>
    </row>
    <row r="156" spans="1:251">
      <c r="B156" s="65"/>
      <c r="C156" s="15"/>
      <c r="D156" s="15"/>
      <c r="F156" s="15"/>
      <c r="G156" s="14"/>
      <c r="H156" s="14"/>
      <c r="I156" s="14"/>
      <c r="J156" s="15"/>
      <c r="K156" s="14"/>
      <c r="L156" s="15"/>
      <c r="M156" s="19"/>
      <c r="N156" s="18"/>
      <c r="O156" s="15"/>
      <c r="P156" s="15"/>
      <c r="Q156" s="14"/>
      <c r="R156" s="15"/>
      <c r="S156" s="15"/>
      <c r="T156" s="18"/>
      <c r="U156" s="15"/>
      <c r="V156" s="15"/>
      <c r="W156" s="18"/>
      <c r="X156" s="15"/>
      <c r="Y156" s="15"/>
      <c r="Z156" s="18"/>
      <c r="AA156" s="15"/>
      <c r="AB156" s="15"/>
      <c r="AC156" s="18"/>
      <c r="AD156" s="16"/>
      <c r="AE156" s="16"/>
      <c r="AF156" s="11"/>
      <c r="AG156" s="15"/>
      <c r="AH156" s="15"/>
      <c r="AI156" s="18"/>
      <c r="AJ156" s="15"/>
      <c r="AK156" s="15"/>
      <c r="AL156" s="18"/>
      <c r="AM156" s="15"/>
      <c r="AN156" s="15"/>
      <c r="AO156" s="18"/>
      <c r="AP156" s="15"/>
      <c r="AQ156" s="15"/>
      <c r="AR156" s="18"/>
      <c r="AS156" s="15"/>
      <c r="AT156" s="15"/>
      <c r="AU156" s="14"/>
      <c r="AV156" s="15"/>
      <c r="AW156" s="15"/>
      <c r="AX156" s="18"/>
      <c r="AY156" s="15"/>
      <c r="AZ156" s="15"/>
      <c r="BA156" s="18"/>
      <c r="BB156" s="15"/>
      <c r="BC156" s="18"/>
      <c r="BD156" s="14"/>
      <c r="BE156" s="18"/>
      <c r="BF156" s="18"/>
      <c r="BG156" s="16"/>
      <c r="BH156" s="15"/>
      <c r="BI156" s="18"/>
      <c r="BJ156" s="19"/>
      <c r="BK156" s="7"/>
      <c r="BL156" s="15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</row>
    <row r="157" spans="1:251">
      <c r="B157" s="65"/>
      <c r="C157" s="15"/>
      <c r="D157" s="15"/>
      <c r="F157" s="15"/>
      <c r="G157" s="14"/>
      <c r="H157" s="14"/>
      <c r="I157" s="14"/>
      <c r="J157" s="15"/>
      <c r="K157" s="14"/>
      <c r="L157" s="15"/>
      <c r="M157" s="15"/>
      <c r="N157" s="18"/>
      <c r="O157" s="15"/>
      <c r="P157" s="15"/>
      <c r="Q157" s="14"/>
      <c r="R157" s="15"/>
      <c r="S157" s="15"/>
      <c r="T157" s="18"/>
      <c r="U157" s="15"/>
      <c r="V157" s="15"/>
      <c r="W157" s="18"/>
      <c r="X157" s="15"/>
      <c r="Y157" s="15"/>
      <c r="Z157" s="18"/>
      <c r="AA157" s="15"/>
      <c r="AB157" s="15"/>
      <c r="AC157" s="18"/>
      <c r="AD157" s="16"/>
      <c r="AE157" s="16"/>
      <c r="AF157" s="11"/>
      <c r="AG157" s="15"/>
      <c r="AH157" s="15"/>
      <c r="AI157" s="18"/>
      <c r="AJ157" s="15"/>
      <c r="AK157" s="15"/>
      <c r="AL157" s="18"/>
      <c r="AM157" s="15"/>
      <c r="AN157" s="15"/>
      <c r="AO157" s="18"/>
      <c r="AP157" s="15"/>
      <c r="AQ157" s="15"/>
      <c r="AR157" s="18"/>
      <c r="AS157" s="15"/>
      <c r="AT157" s="15"/>
      <c r="AU157" s="14"/>
      <c r="AV157" s="15"/>
      <c r="AW157" s="15"/>
      <c r="AX157" s="18"/>
      <c r="AY157" s="15"/>
      <c r="AZ157" s="15"/>
      <c r="BA157" s="18"/>
      <c r="BB157" s="15"/>
      <c r="BC157" s="18"/>
      <c r="BD157" s="14"/>
      <c r="BE157" s="18"/>
      <c r="BF157" s="18"/>
      <c r="BG157" s="16"/>
      <c r="BH157" s="15"/>
      <c r="BI157" s="18"/>
      <c r="BJ157" s="15"/>
      <c r="BK157" s="7"/>
      <c r="BL157" s="15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</row>
    <row r="158" spans="1:251">
      <c r="B158" s="65"/>
      <c r="C158" s="15"/>
      <c r="D158" s="15"/>
      <c r="F158" s="15"/>
      <c r="G158" s="14"/>
      <c r="H158" s="14"/>
      <c r="I158" s="14"/>
      <c r="J158" s="15"/>
      <c r="K158" s="14"/>
      <c r="L158" s="15"/>
      <c r="M158" s="15"/>
      <c r="N158" s="18"/>
      <c r="O158" s="15"/>
      <c r="P158" s="15"/>
      <c r="Q158" s="14"/>
      <c r="R158" s="15"/>
      <c r="S158" s="15"/>
      <c r="T158" s="18"/>
      <c r="U158" s="15"/>
      <c r="V158" s="15"/>
      <c r="W158" s="18"/>
      <c r="X158" s="15"/>
      <c r="Y158" s="15"/>
      <c r="Z158" s="18"/>
      <c r="AA158" s="15"/>
      <c r="AB158" s="15"/>
      <c r="AC158" s="18"/>
      <c r="AD158" s="16"/>
      <c r="AE158" s="16"/>
      <c r="AF158" s="11"/>
      <c r="AG158" s="15"/>
      <c r="AH158" s="15"/>
      <c r="AI158" s="18"/>
      <c r="AJ158" s="15"/>
      <c r="AK158" s="15"/>
      <c r="AL158" s="18"/>
      <c r="AM158" s="15"/>
      <c r="AN158" s="15"/>
      <c r="AO158" s="18"/>
      <c r="AP158" s="15"/>
      <c r="AQ158" s="15"/>
      <c r="AR158" s="18"/>
      <c r="AS158" s="15"/>
      <c r="AT158" s="15"/>
      <c r="AU158" s="14"/>
      <c r="AV158" s="15"/>
      <c r="AW158" s="15"/>
      <c r="AX158" s="18"/>
      <c r="AY158" s="15"/>
      <c r="AZ158" s="15"/>
      <c r="BA158" s="18"/>
      <c r="BB158" s="15"/>
      <c r="BC158" s="18"/>
      <c r="BD158" s="14"/>
      <c r="BE158" s="18"/>
      <c r="BF158" s="18"/>
      <c r="BG158" s="16"/>
      <c r="BH158" s="15"/>
      <c r="BI158" s="18"/>
      <c r="BJ158" s="15"/>
      <c r="BK158" s="7"/>
      <c r="BL158" s="15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</row>
    <row r="159" spans="1:251">
      <c r="B159" s="65"/>
      <c r="C159" s="15"/>
      <c r="D159" s="15"/>
      <c r="F159" s="15"/>
      <c r="G159" s="14"/>
      <c r="H159" s="14"/>
      <c r="I159" s="14"/>
      <c r="J159" s="15"/>
      <c r="K159" s="14"/>
      <c r="L159" s="15"/>
      <c r="M159" s="15"/>
      <c r="N159" s="15"/>
      <c r="O159" s="15"/>
      <c r="P159" s="15"/>
      <c r="Q159" s="14"/>
      <c r="R159" s="15"/>
      <c r="S159" s="15"/>
      <c r="T159" s="15"/>
      <c r="U159" s="15"/>
      <c r="V159" s="15"/>
      <c r="W159" s="18"/>
      <c r="X159" s="15"/>
      <c r="Y159" s="15"/>
      <c r="Z159" s="18"/>
      <c r="AA159" s="15"/>
      <c r="AB159" s="15"/>
      <c r="AC159" s="18"/>
      <c r="AD159" s="16"/>
      <c r="AE159" s="16"/>
      <c r="AF159" s="11"/>
      <c r="AG159" s="15"/>
      <c r="AH159" s="15"/>
      <c r="AI159" s="18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4"/>
      <c r="AV159" s="15"/>
      <c r="AW159" s="15"/>
      <c r="AX159" s="15"/>
      <c r="AY159" s="15"/>
      <c r="AZ159" s="15"/>
      <c r="BA159" s="15"/>
      <c r="BB159" s="15"/>
      <c r="BC159" s="15"/>
      <c r="BD159" s="14"/>
      <c r="BE159" s="15"/>
      <c r="BF159" s="15"/>
      <c r="BG159" s="16"/>
      <c r="BH159" s="15"/>
      <c r="BI159" s="15"/>
      <c r="BJ159" s="15"/>
      <c r="BK159" s="7"/>
      <c r="BL159" s="15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</row>
    <row r="160" spans="1:251">
      <c r="B160" s="65"/>
      <c r="C160" s="15"/>
      <c r="D160" s="15"/>
      <c r="F160" s="15"/>
      <c r="G160" s="14"/>
      <c r="H160" s="14"/>
      <c r="I160" s="14"/>
      <c r="J160" s="15"/>
      <c r="K160" s="14"/>
      <c r="L160" s="15"/>
      <c r="M160" s="15"/>
      <c r="N160" s="18"/>
      <c r="O160" s="15"/>
      <c r="P160" s="15"/>
      <c r="Q160" s="14"/>
      <c r="R160" s="15"/>
      <c r="S160" s="15"/>
      <c r="T160" s="18"/>
      <c r="U160" s="15"/>
      <c r="V160" s="15"/>
      <c r="W160" s="18"/>
      <c r="X160" s="15"/>
      <c r="Y160" s="15"/>
      <c r="Z160" s="18"/>
      <c r="AA160" s="15"/>
      <c r="AB160" s="15"/>
      <c r="AC160" s="18"/>
      <c r="AD160" s="16"/>
      <c r="AE160" s="16"/>
      <c r="AF160" s="11"/>
      <c r="AG160" s="15"/>
      <c r="AH160" s="15"/>
      <c r="AI160" s="18"/>
      <c r="AJ160" s="15"/>
      <c r="AK160" s="15"/>
      <c r="AL160" s="18"/>
      <c r="AM160" s="15"/>
      <c r="AN160" s="15"/>
      <c r="AO160" s="18"/>
      <c r="AP160" s="15"/>
      <c r="AQ160" s="15"/>
      <c r="AR160" s="18"/>
      <c r="AS160" s="15"/>
      <c r="AT160" s="15"/>
      <c r="AU160" s="14"/>
      <c r="AV160" s="15"/>
      <c r="AW160" s="15"/>
      <c r="AX160" s="18"/>
      <c r="AY160" s="15"/>
      <c r="AZ160" s="15"/>
      <c r="BA160" s="18"/>
      <c r="BB160" s="15"/>
      <c r="BC160" s="18"/>
      <c r="BD160" s="14"/>
      <c r="BE160" s="18"/>
      <c r="BF160" s="18"/>
      <c r="BG160" s="16"/>
      <c r="BH160" s="15"/>
      <c r="BI160" s="18"/>
      <c r="BJ160" s="15"/>
      <c r="BK160" s="7"/>
      <c r="BL160" s="15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</row>
    <row r="161" spans="2:251">
      <c r="B161" s="65"/>
      <c r="C161" s="15"/>
      <c r="D161" s="15"/>
      <c r="F161" s="15"/>
      <c r="G161" s="14"/>
      <c r="H161" s="14"/>
      <c r="I161" s="14"/>
      <c r="J161" s="15"/>
      <c r="K161" s="14"/>
      <c r="L161" s="15"/>
      <c r="M161" s="15"/>
      <c r="N161" s="18"/>
      <c r="O161" s="15"/>
      <c r="P161" s="15"/>
      <c r="Q161" s="14"/>
      <c r="R161" s="15"/>
      <c r="S161" s="15"/>
      <c r="T161" s="18"/>
      <c r="U161" s="15"/>
      <c r="V161" s="15"/>
      <c r="W161" s="18"/>
      <c r="X161" s="15"/>
      <c r="Y161" s="15"/>
      <c r="Z161" s="18"/>
      <c r="AA161" s="15"/>
      <c r="AB161" s="15"/>
      <c r="AC161" s="18"/>
      <c r="AD161" s="16"/>
      <c r="AE161" s="16"/>
      <c r="AF161" s="11"/>
      <c r="AG161" s="15"/>
      <c r="AH161" s="15"/>
      <c r="AI161" s="18"/>
      <c r="AJ161" s="15"/>
      <c r="AK161" s="15"/>
      <c r="AL161" s="18"/>
      <c r="AM161" s="15"/>
      <c r="AN161" s="15"/>
      <c r="AO161" s="18"/>
      <c r="AP161" s="15"/>
      <c r="AQ161" s="15"/>
      <c r="AR161" s="18"/>
      <c r="AS161" s="15"/>
      <c r="AT161" s="15"/>
      <c r="AU161" s="14"/>
      <c r="AV161" s="15"/>
      <c r="AW161" s="15"/>
      <c r="AX161" s="18"/>
      <c r="AY161" s="15"/>
      <c r="AZ161" s="15"/>
      <c r="BA161" s="18"/>
      <c r="BB161" s="15"/>
      <c r="BC161" s="18"/>
      <c r="BD161" s="14"/>
      <c r="BE161" s="18"/>
      <c r="BF161" s="18"/>
      <c r="BG161" s="16"/>
      <c r="BH161" s="15"/>
      <c r="BI161" s="18"/>
      <c r="BJ161" s="15"/>
      <c r="BK161" s="7"/>
      <c r="BL161" s="15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</row>
    <row r="162" spans="2:251">
      <c r="B162" s="65"/>
      <c r="C162" s="15"/>
      <c r="D162" s="15"/>
      <c r="F162" s="15"/>
      <c r="G162" s="14"/>
      <c r="H162" s="14"/>
      <c r="I162" s="14"/>
      <c r="J162" s="15"/>
      <c r="K162" s="14"/>
      <c r="L162" s="15"/>
      <c r="M162" s="15"/>
      <c r="N162" s="18"/>
      <c r="O162" s="15"/>
      <c r="P162" s="15"/>
      <c r="Q162" s="14"/>
      <c r="R162" s="15"/>
      <c r="S162" s="15"/>
      <c r="T162" s="18"/>
      <c r="U162" s="15"/>
      <c r="V162" s="15"/>
      <c r="W162" s="18"/>
      <c r="X162" s="15"/>
      <c r="Y162" s="15"/>
      <c r="Z162" s="18"/>
      <c r="AA162" s="15"/>
      <c r="AB162" s="15"/>
      <c r="AC162" s="18"/>
      <c r="AD162" s="16"/>
      <c r="AE162" s="16"/>
      <c r="AF162" s="11"/>
      <c r="AG162" s="15"/>
      <c r="AH162" s="15"/>
      <c r="AI162" s="18"/>
      <c r="AJ162" s="15"/>
      <c r="AK162" s="15"/>
      <c r="AL162" s="18"/>
      <c r="AM162" s="15"/>
      <c r="AN162" s="15"/>
      <c r="AO162" s="18"/>
      <c r="AP162" s="15"/>
      <c r="AQ162" s="15"/>
      <c r="AR162" s="18"/>
      <c r="AS162" s="15"/>
      <c r="AT162" s="15"/>
      <c r="AU162" s="14"/>
      <c r="AV162" s="15"/>
      <c r="AW162" s="15"/>
      <c r="AX162" s="18"/>
      <c r="AY162" s="15"/>
      <c r="AZ162" s="15"/>
      <c r="BA162" s="18"/>
      <c r="BB162" s="15"/>
      <c r="BC162" s="18"/>
      <c r="BD162" s="14"/>
      <c r="BE162" s="18"/>
      <c r="BF162" s="18"/>
      <c r="BG162" s="16"/>
      <c r="BH162" s="15"/>
      <c r="BI162" s="18"/>
      <c r="BJ162" s="15"/>
      <c r="BK162" s="7"/>
      <c r="BL162" s="15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</row>
    <row r="163" spans="2:251">
      <c r="B163" s="65"/>
      <c r="C163" s="15"/>
      <c r="D163" s="15"/>
      <c r="F163" s="15"/>
      <c r="G163" s="14"/>
      <c r="H163" s="14"/>
      <c r="I163" s="14"/>
      <c r="J163" s="15"/>
      <c r="K163" s="14"/>
      <c r="L163" s="15"/>
      <c r="M163" s="15"/>
      <c r="N163" s="18"/>
      <c r="O163" s="15"/>
      <c r="P163" s="15"/>
      <c r="Q163" s="14"/>
      <c r="R163" s="15"/>
      <c r="S163" s="15"/>
      <c r="T163" s="18"/>
      <c r="U163" s="15"/>
      <c r="V163" s="15"/>
      <c r="W163" s="18"/>
      <c r="X163" s="15"/>
      <c r="Y163" s="15"/>
      <c r="Z163" s="18"/>
      <c r="AA163" s="15"/>
      <c r="AB163" s="15"/>
      <c r="AC163" s="18"/>
      <c r="AD163" s="16"/>
      <c r="AE163" s="16"/>
      <c r="AF163" s="11"/>
      <c r="AG163" s="15"/>
      <c r="AH163" s="15"/>
      <c r="AI163" s="18"/>
      <c r="AJ163" s="15"/>
      <c r="AK163" s="15"/>
      <c r="AL163" s="18"/>
      <c r="AM163" s="15"/>
      <c r="AN163" s="15"/>
      <c r="AO163" s="18"/>
      <c r="AP163" s="15"/>
      <c r="AQ163" s="15"/>
      <c r="AR163" s="18"/>
      <c r="AS163" s="15"/>
      <c r="AT163" s="15"/>
      <c r="AU163" s="14"/>
      <c r="AV163" s="15"/>
      <c r="AW163" s="15"/>
      <c r="AX163" s="18"/>
      <c r="AY163" s="15"/>
      <c r="AZ163" s="15"/>
      <c r="BA163" s="18"/>
      <c r="BB163" s="15"/>
      <c r="BC163" s="18"/>
      <c r="BD163" s="14"/>
      <c r="BE163" s="18"/>
      <c r="BF163" s="18"/>
      <c r="BG163" s="16"/>
      <c r="BH163" s="15"/>
      <c r="BI163" s="18"/>
      <c r="BJ163" s="15"/>
      <c r="BK163" s="7"/>
      <c r="BL163" s="15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  <c r="IN163" s="7"/>
      <c r="IO163" s="7"/>
      <c r="IP163" s="7"/>
      <c r="IQ163" s="7"/>
    </row>
    <row r="164" spans="2:251">
      <c r="B164" s="65"/>
      <c r="C164" s="15"/>
      <c r="D164" s="15"/>
      <c r="F164" s="15"/>
      <c r="G164" s="14"/>
      <c r="H164" s="14"/>
      <c r="I164" s="14"/>
      <c r="J164" s="15"/>
      <c r="K164" s="14"/>
      <c r="L164" s="15"/>
      <c r="M164" s="15"/>
      <c r="N164" s="18"/>
      <c r="O164" s="15"/>
      <c r="P164" s="15"/>
      <c r="Q164" s="14"/>
      <c r="R164" s="15"/>
      <c r="S164" s="15"/>
      <c r="T164" s="18"/>
      <c r="U164" s="15"/>
      <c r="V164" s="15"/>
      <c r="W164" s="18"/>
      <c r="X164" s="15"/>
      <c r="Y164" s="15"/>
      <c r="Z164" s="18"/>
      <c r="AA164" s="15"/>
      <c r="AB164" s="15"/>
      <c r="AC164" s="18"/>
      <c r="AD164" s="16"/>
      <c r="AE164" s="16"/>
      <c r="AF164" s="11"/>
      <c r="AG164" s="15"/>
      <c r="AH164" s="15"/>
      <c r="AI164" s="18"/>
      <c r="AJ164" s="15"/>
      <c r="AK164" s="15"/>
      <c r="AL164" s="18"/>
      <c r="AM164" s="15"/>
      <c r="AN164" s="15"/>
      <c r="AO164" s="18"/>
      <c r="AP164" s="15"/>
      <c r="AQ164" s="15"/>
      <c r="AR164" s="18"/>
      <c r="AS164" s="15"/>
      <c r="AT164" s="15"/>
      <c r="AU164" s="14"/>
      <c r="AV164" s="15"/>
      <c r="AW164" s="15"/>
      <c r="AX164" s="18"/>
      <c r="AY164" s="15"/>
      <c r="AZ164" s="15"/>
      <c r="BA164" s="18"/>
      <c r="BB164" s="15"/>
      <c r="BC164" s="18"/>
      <c r="BD164" s="14"/>
      <c r="BE164" s="18"/>
      <c r="BF164" s="18"/>
      <c r="BG164" s="16"/>
      <c r="BH164" s="15"/>
      <c r="BI164" s="18"/>
      <c r="BJ164" s="15"/>
      <c r="BK164" s="7"/>
      <c r="BL164" s="15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  <c r="IE164" s="7"/>
      <c r="IF164" s="7"/>
      <c r="IG164" s="7"/>
      <c r="IH164" s="7"/>
      <c r="II164" s="7"/>
      <c r="IJ164" s="7"/>
      <c r="IK164" s="7"/>
      <c r="IL164" s="7"/>
      <c r="IM164" s="7"/>
      <c r="IN164" s="7"/>
      <c r="IO164" s="7"/>
      <c r="IP164" s="7"/>
      <c r="IQ164" s="7"/>
    </row>
    <row r="165" spans="2:251">
      <c r="B165" s="65"/>
      <c r="C165" s="15"/>
      <c r="D165" s="15"/>
      <c r="F165" s="15"/>
      <c r="G165" s="14"/>
      <c r="H165" s="14"/>
      <c r="I165" s="14"/>
      <c r="J165" s="15"/>
      <c r="K165" s="14"/>
      <c r="L165" s="15"/>
      <c r="M165" s="15"/>
      <c r="N165" s="18"/>
      <c r="O165" s="15"/>
      <c r="P165" s="15"/>
      <c r="Q165" s="14"/>
      <c r="R165" s="15"/>
      <c r="S165" s="15"/>
      <c r="T165" s="18"/>
      <c r="U165" s="15"/>
      <c r="V165" s="15"/>
      <c r="W165" s="18"/>
      <c r="X165" s="15"/>
      <c r="Y165" s="15"/>
      <c r="Z165" s="18"/>
      <c r="AA165" s="15"/>
      <c r="AB165" s="15"/>
      <c r="AC165" s="18"/>
      <c r="AD165" s="16"/>
      <c r="AE165" s="16"/>
      <c r="AF165" s="11"/>
      <c r="AG165" s="15"/>
      <c r="AH165" s="15"/>
      <c r="AI165" s="18"/>
      <c r="AJ165" s="15"/>
      <c r="AK165" s="15"/>
      <c r="AL165" s="18"/>
      <c r="AM165" s="15"/>
      <c r="AN165" s="15"/>
      <c r="AO165" s="18"/>
      <c r="AP165" s="15"/>
      <c r="AQ165" s="15"/>
      <c r="AR165" s="18"/>
      <c r="AS165" s="15"/>
      <c r="AT165" s="15"/>
      <c r="AU165" s="14"/>
      <c r="AV165" s="15"/>
      <c r="AW165" s="15"/>
      <c r="AX165" s="18"/>
      <c r="AY165" s="15"/>
      <c r="AZ165" s="15"/>
      <c r="BA165" s="18"/>
      <c r="BB165" s="15"/>
      <c r="BC165" s="18"/>
      <c r="BD165" s="14"/>
      <c r="BE165" s="18"/>
      <c r="BF165" s="18"/>
      <c r="BG165" s="16"/>
      <c r="BH165" s="15"/>
      <c r="BI165" s="18"/>
      <c r="BJ165" s="15"/>
      <c r="BK165" s="7"/>
      <c r="BL165" s="15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  <c r="IE165" s="7"/>
      <c r="IF165" s="7"/>
      <c r="IG165" s="7"/>
      <c r="IH165" s="7"/>
      <c r="II165" s="7"/>
      <c r="IJ165" s="7"/>
      <c r="IK165" s="7"/>
      <c r="IL165" s="7"/>
      <c r="IM165" s="7"/>
      <c r="IN165" s="7"/>
      <c r="IO165" s="7"/>
      <c r="IP165" s="7"/>
      <c r="IQ165" s="7"/>
    </row>
    <row r="166" spans="2:251">
      <c r="B166" s="65"/>
      <c r="C166" s="15"/>
      <c r="D166" s="15"/>
      <c r="F166" s="15"/>
      <c r="G166" s="14"/>
      <c r="H166" s="14"/>
      <c r="I166" s="14"/>
      <c r="J166" s="15"/>
      <c r="K166" s="14"/>
      <c r="L166" s="15"/>
      <c r="M166" s="15"/>
      <c r="N166" s="18"/>
      <c r="O166" s="15"/>
      <c r="P166" s="15"/>
      <c r="Q166" s="14"/>
      <c r="R166" s="15"/>
      <c r="S166" s="15"/>
      <c r="T166" s="18"/>
      <c r="U166" s="15"/>
      <c r="V166" s="15"/>
      <c r="W166" s="18"/>
      <c r="X166" s="15"/>
      <c r="Y166" s="15"/>
      <c r="Z166" s="18"/>
      <c r="AA166" s="15"/>
      <c r="AB166" s="15"/>
      <c r="AC166" s="18"/>
      <c r="AD166" s="16"/>
      <c r="AE166" s="16"/>
      <c r="AF166" s="11"/>
      <c r="AG166" s="15"/>
      <c r="AH166" s="15"/>
      <c r="AI166" s="18"/>
      <c r="AJ166" s="15"/>
      <c r="AK166" s="15"/>
      <c r="AL166" s="18"/>
      <c r="AM166" s="15"/>
      <c r="AN166" s="15"/>
      <c r="AO166" s="18"/>
      <c r="AP166" s="15"/>
      <c r="AQ166" s="15"/>
      <c r="AR166" s="18"/>
      <c r="AS166" s="15"/>
      <c r="AT166" s="15"/>
      <c r="AU166" s="14"/>
      <c r="AV166" s="15"/>
      <c r="AW166" s="15"/>
      <c r="AX166" s="18"/>
      <c r="AY166" s="15"/>
      <c r="AZ166" s="15"/>
      <c r="BA166" s="18"/>
      <c r="BB166" s="15"/>
      <c r="BC166" s="18"/>
      <c r="BD166" s="14"/>
      <c r="BE166" s="18"/>
      <c r="BF166" s="18"/>
      <c r="BG166" s="16"/>
      <c r="BH166" s="15"/>
      <c r="BI166" s="18"/>
      <c r="BJ166" s="15"/>
      <c r="BK166" s="7"/>
      <c r="BL166" s="15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</row>
    <row r="167" spans="2:251">
      <c r="B167" s="65"/>
      <c r="C167" s="15"/>
      <c r="D167" s="15"/>
      <c r="F167" s="15"/>
      <c r="G167" s="14"/>
      <c r="H167" s="14"/>
      <c r="I167" s="14"/>
      <c r="J167" s="15"/>
      <c r="K167" s="14"/>
      <c r="L167" s="15"/>
      <c r="M167" s="15"/>
      <c r="N167" s="18"/>
      <c r="O167" s="15"/>
      <c r="P167" s="15"/>
      <c r="Q167" s="14"/>
      <c r="R167" s="15"/>
      <c r="S167" s="15"/>
      <c r="T167" s="18"/>
      <c r="U167" s="15"/>
      <c r="V167" s="15"/>
      <c r="W167" s="18"/>
      <c r="X167" s="15"/>
      <c r="Y167" s="15"/>
      <c r="Z167" s="18"/>
      <c r="AA167" s="15"/>
      <c r="AB167" s="15"/>
      <c r="AC167" s="18"/>
      <c r="AD167" s="16"/>
      <c r="AE167" s="16"/>
      <c r="AF167" s="11"/>
      <c r="AG167" s="15"/>
      <c r="AH167" s="15"/>
      <c r="AI167" s="18"/>
      <c r="AJ167" s="15"/>
      <c r="AK167" s="15"/>
      <c r="AL167" s="18"/>
      <c r="AM167" s="15"/>
      <c r="AN167" s="15"/>
      <c r="AO167" s="18"/>
      <c r="AP167" s="15"/>
      <c r="AQ167" s="15"/>
      <c r="AR167" s="18"/>
      <c r="AS167" s="15"/>
      <c r="AT167" s="15"/>
      <c r="AU167" s="14"/>
      <c r="AV167" s="15"/>
      <c r="AW167" s="15"/>
      <c r="AX167" s="18"/>
      <c r="AY167" s="15"/>
      <c r="AZ167" s="15"/>
      <c r="BA167" s="18"/>
      <c r="BB167" s="15"/>
      <c r="BC167" s="18"/>
      <c r="BD167" s="14"/>
      <c r="BE167" s="18"/>
      <c r="BF167" s="18"/>
      <c r="BG167" s="16"/>
      <c r="BH167" s="15"/>
      <c r="BI167" s="18"/>
      <c r="BJ167" s="15"/>
      <c r="BK167" s="7"/>
      <c r="BL167" s="15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</row>
    <row r="168" spans="2:251">
      <c r="B168" s="65"/>
      <c r="C168" s="15"/>
      <c r="D168" s="15"/>
      <c r="F168" s="15"/>
      <c r="G168" s="14"/>
      <c r="H168" s="14"/>
      <c r="I168" s="14"/>
      <c r="J168" s="15"/>
      <c r="K168" s="14"/>
      <c r="L168" s="15"/>
      <c r="M168" s="15"/>
      <c r="N168" s="18"/>
      <c r="O168" s="15"/>
      <c r="P168" s="15"/>
      <c r="Q168" s="14"/>
      <c r="R168" s="15"/>
      <c r="S168" s="15"/>
      <c r="T168" s="18"/>
      <c r="U168" s="15"/>
      <c r="V168" s="15"/>
      <c r="W168" s="18"/>
      <c r="X168" s="15"/>
      <c r="Y168" s="15"/>
      <c r="Z168" s="18"/>
      <c r="AA168" s="15"/>
      <c r="AB168" s="15"/>
      <c r="AC168" s="18"/>
      <c r="AD168" s="16"/>
      <c r="AE168" s="16"/>
      <c r="AF168" s="11"/>
      <c r="AG168" s="15"/>
      <c r="AH168" s="15"/>
      <c r="AI168" s="18"/>
      <c r="AJ168" s="15"/>
      <c r="AK168" s="15"/>
      <c r="AL168" s="18"/>
      <c r="AM168" s="15"/>
      <c r="AN168" s="15"/>
      <c r="AO168" s="18"/>
      <c r="AP168" s="15"/>
      <c r="AQ168" s="15"/>
      <c r="AR168" s="18"/>
      <c r="AS168" s="15"/>
      <c r="AT168" s="15"/>
      <c r="AU168" s="14"/>
      <c r="AV168" s="15"/>
      <c r="AW168" s="15"/>
      <c r="AX168" s="18"/>
      <c r="AY168" s="15"/>
      <c r="AZ168" s="15"/>
      <c r="BA168" s="18"/>
      <c r="BB168" s="15"/>
      <c r="BC168" s="18"/>
      <c r="BD168" s="14"/>
      <c r="BE168" s="18"/>
      <c r="BF168" s="18"/>
      <c r="BG168" s="16"/>
      <c r="BH168" s="15"/>
      <c r="BI168" s="18"/>
      <c r="BJ168" s="15"/>
      <c r="BK168" s="7"/>
      <c r="BL168" s="15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</row>
    <row r="169" spans="2:251">
      <c r="B169" s="65"/>
      <c r="C169" s="15"/>
      <c r="D169" s="15"/>
      <c r="F169" s="15"/>
      <c r="G169" s="14"/>
      <c r="H169" s="14"/>
      <c r="I169" s="14"/>
      <c r="J169" s="15"/>
      <c r="K169" s="14"/>
      <c r="L169" s="15"/>
      <c r="M169" s="15"/>
      <c r="N169" s="18"/>
      <c r="O169" s="15"/>
      <c r="P169" s="15"/>
      <c r="Q169" s="14"/>
      <c r="R169" s="15"/>
      <c r="S169" s="15"/>
      <c r="T169" s="18"/>
      <c r="U169" s="15"/>
      <c r="V169" s="15"/>
      <c r="W169" s="18"/>
      <c r="X169" s="15"/>
      <c r="Y169" s="15"/>
      <c r="Z169" s="18"/>
      <c r="AA169" s="15"/>
      <c r="AB169" s="15"/>
      <c r="AC169" s="18"/>
      <c r="AD169" s="16"/>
      <c r="AE169" s="16"/>
      <c r="AF169" s="11"/>
      <c r="AG169" s="15"/>
      <c r="AH169" s="15"/>
      <c r="AI169" s="18"/>
      <c r="AJ169" s="15"/>
      <c r="AK169" s="15"/>
      <c r="AL169" s="18"/>
      <c r="AM169" s="15"/>
      <c r="AN169" s="15"/>
      <c r="AO169" s="18"/>
      <c r="AP169" s="15"/>
      <c r="AQ169" s="15"/>
      <c r="AR169" s="18"/>
      <c r="AS169" s="15"/>
      <c r="AT169" s="15"/>
      <c r="AU169" s="14"/>
      <c r="AV169" s="15"/>
      <c r="AW169" s="15"/>
      <c r="AX169" s="18"/>
      <c r="AY169" s="15"/>
      <c r="AZ169" s="15"/>
      <c r="BA169" s="18"/>
      <c r="BB169" s="15"/>
      <c r="BC169" s="18"/>
      <c r="BD169" s="14"/>
      <c r="BE169" s="18"/>
      <c r="BF169" s="18"/>
      <c r="BG169" s="16"/>
      <c r="BH169" s="15"/>
      <c r="BI169" s="18"/>
      <c r="BJ169" s="15"/>
      <c r="BK169" s="7"/>
      <c r="BL169" s="15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</row>
    <row r="170" spans="2:251">
      <c r="B170" s="65"/>
      <c r="C170" s="15"/>
      <c r="D170" s="15"/>
      <c r="F170" s="15"/>
      <c r="G170" s="14"/>
      <c r="H170" s="14"/>
      <c r="I170" s="14"/>
      <c r="J170" s="15"/>
      <c r="K170" s="14"/>
      <c r="L170" s="15"/>
      <c r="M170" s="15"/>
      <c r="N170" s="18"/>
      <c r="O170" s="15"/>
      <c r="P170" s="15"/>
      <c r="Q170" s="14"/>
      <c r="R170" s="15"/>
      <c r="S170" s="15"/>
      <c r="T170" s="18"/>
      <c r="U170" s="15"/>
      <c r="V170" s="15"/>
      <c r="W170" s="18"/>
      <c r="X170" s="15"/>
      <c r="Y170" s="15"/>
      <c r="Z170" s="18"/>
      <c r="AA170" s="15"/>
      <c r="AB170" s="15"/>
      <c r="AC170" s="18"/>
      <c r="AD170" s="16"/>
      <c r="AE170" s="16"/>
      <c r="AF170" s="11"/>
      <c r="AG170" s="15"/>
      <c r="AH170" s="15"/>
      <c r="AI170" s="18"/>
      <c r="AJ170" s="15"/>
      <c r="AK170" s="15"/>
      <c r="AL170" s="18"/>
      <c r="AM170" s="15"/>
      <c r="AN170" s="15"/>
      <c r="AO170" s="18"/>
      <c r="AP170" s="15"/>
      <c r="AQ170" s="15"/>
      <c r="AR170" s="18"/>
      <c r="AS170" s="15"/>
      <c r="AT170" s="15"/>
      <c r="AU170" s="14"/>
      <c r="AV170" s="15"/>
      <c r="AW170" s="15"/>
      <c r="AX170" s="18"/>
      <c r="AY170" s="15"/>
      <c r="AZ170" s="15"/>
      <c r="BA170" s="18"/>
      <c r="BB170" s="15"/>
      <c r="BC170" s="18"/>
      <c r="BD170" s="14"/>
      <c r="BE170" s="18"/>
      <c r="BF170" s="18"/>
      <c r="BG170" s="16"/>
      <c r="BH170" s="15"/>
      <c r="BI170" s="18"/>
      <c r="BJ170" s="15"/>
      <c r="BK170" s="7"/>
      <c r="BL170" s="15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  <c r="IE170" s="7"/>
      <c r="IF170" s="7"/>
      <c r="IG170" s="7"/>
      <c r="IH170" s="7"/>
      <c r="II170" s="7"/>
      <c r="IJ170" s="7"/>
      <c r="IK170" s="7"/>
      <c r="IL170" s="7"/>
      <c r="IM170" s="7"/>
      <c r="IN170" s="7"/>
      <c r="IO170" s="7"/>
      <c r="IP170" s="7"/>
      <c r="IQ170" s="7"/>
    </row>
    <row r="171" spans="2:251">
      <c r="B171" s="65"/>
      <c r="C171" s="15"/>
      <c r="D171" s="15"/>
      <c r="F171" s="15"/>
      <c r="G171" s="14"/>
      <c r="H171" s="14"/>
      <c r="I171" s="14"/>
      <c r="J171" s="15"/>
      <c r="K171" s="14"/>
      <c r="L171" s="15"/>
      <c r="M171" s="15"/>
      <c r="N171" s="18"/>
      <c r="O171" s="15"/>
      <c r="P171" s="15"/>
      <c r="Q171" s="14"/>
      <c r="R171" s="15"/>
      <c r="S171" s="15"/>
      <c r="T171" s="18"/>
      <c r="U171" s="15"/>
      <c r="V171" s="15"/>
      <c r="W171" s="18"/>
      <c r="X171" s="15"/>
      <c r="Y171" s="15"/>
      <c r="Z171" s="18"/>
      <c r="AA171" s="15"/>
      <c r="AB171" s="15"/>
      <c r="AC171" s="18"/>
      <c r="AD171" s="16"/>
      <c r="AE171" s="16"/>
      <c r="AF171" s="11"/>
      <c r="AG171" s="15"/>
      <c r="AH171" s="15"/>
      <c r="AI171" s="18"/>
      <c r="AJ171" s="15"/>
      <c r="AK171" s="15"/>
      <c r="AL171" s="18"/>
      <c r="AM171" s="15"/>
      <c r="AN171" s="15"/>
      <c r="AO171" s="18"/>
      <c r="AP171" s="15"/>
      <c r="AQ171" s="15"/>
      <c r="AR171" s="18"/>
      <c r="AS171" s="15"/>
      <c r="AT171" s="15"/>
      <c r="AU171" s="14"/>
      <c r="AV171" s="15"/>
      <c r="AW171" s="15"/>
      <c r="AX171" s="18"/>
      <c r="AY171" s="15"/>
      <c r="AZ171" s="15"/>
      <c r="BA171" s="18"/>
      <c r="BB171" s="15"/>
      <c r="BC171" s="18"/>
      <c r="BD171" s="14"/>
      <c r="BE171" s="18"/>
      <c r="BF171" s="18"/>
      <c r="BG171" s="16"/>
      <c r="BH171" s="15"/>
      <c r="BI171" s="18"/>
      <c r="BJ171" s="15"/>
      <c r="BK171" s="7"/>
      <c r="BL171" s="15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  <c r="IE171" s="7"/>
      <c r="IF171" s="7"/>
      <c r="IG171" s="7"/>
      <c r="IH171" s="7"/>
      <c r="II171" s="7"/>
      <c r="IJ171" s="7"/>
      <c r="IK171" s="7"/>
      <c r="IL171" s="7"/>
      <c r="IM171" s="7"/>
      <c r="IN171" s="7"/>
      <c r="IO171" s="7"/>
      <c r="IP171" s="7"/>
      <c r="IQ171" s="7"/>
    </row>
    <row r="172" spans="2:251">
      <c r="B172" s="65"/>
      <c r="C172" s="15"/>
      <c r="D172" s="15"/>
      <c r="F172" s="15"/>
      <c r="G172" s="14"/>
      <c r="H172" s="14"/>
      <c r="I172" s="14"/>
      <c r="J172" s="15"/>
      <c r="K172" s="14"/>
      <c r="L172" s="15"/>
      <c r="M172" s="15"/>
      <c r="N172" s="18"/>
      <c r="O172" s="15"/>
      <c r="P172" s="15"/>
      <c r="Q172" s="14"/>
      <c r="R172" s="15"/>
      <c r="S172" s="15"/>
      <c r="T172" s="18"/>
      <c r="U172" s="15"/>
      <c r="V172" s="15"/>
      <c r="W172" s="18"/>
      <c r="X172" s="15"/>
      <c r="Y172" s="15"/>
      <c r="Z172" s="18"/>
      <c r="AA172" s="15"/>
      <c r="AB172" s="15"/>
      <c r="AC172" s="18"/>
      <c r="AD172" s="16"/>
      <c r="AE172" s="16"/>
      <c r="AF172" s="11"/>
      <c r="AG172" s="15"/>
      <c r="AH172" s="15"/>
      <c r="AI172" s="18"/>
      <c r="AJ172" s="15"/>
      <c r="AK172" s="15"/>
      <c r="AL172" s="18"/>
      <c r="AM172" s="15"/>
      <c r="AN172" s="15"/>
      <c r="AO172" s="18"/>
      <c r="AP172" s="15"/>
      <c r="AQ172" s="15"/>
      <c r="AR172" s="18"/>
      <c r="AS172" s="15"/>
      <c r="AT172" s="15"/>
      <c r="AU172" s="14"/>
      <c r="AV172" s="15"/>
      <c r="AW172" s="15"/>
      <c r="AX172" s="18"/>
      <c r="AY172" s="15"/>
      <c r="AZ172" s="15"/>
      <c r="BA172" s="18"/>
      <c r="BB172" s="15"/>
      <c r="BC172" s="18"/>
      <c r="BD172" s="14"/>
      <c r="BE172" s="18"/>
      <c r="BF172" s="18"/>
      <c r="BG172" s="16"/>
      <c r="BH172" s="15"/>
      <c r="BI172" s="18"/>
      <c r="BJ172" s="15"/>
      <c r="BK172" s="7"/>
      <c r="BL172" s="15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</row>
    <row r="173" spans="2:251">
      <c r="B173" s="65"/>
      <c r="C173" s="15"/>
      <c r="D173" s="15"/>
      <c r="F173" s="15"/>
      <c r="G173" s="14"/>
      <c r="H173" s="14"/>
      <c r="I173" s="14"/>
      <c r="J173" s="15"/>
      <c r="K173" s="14"/>
      <c r="L173" s="15"/>
      <c r="M173" s="15"/>
      <c r="N173" s="18"/>
      <c r="O173" s="15"/>
      <c r="P173" s="15"/>
      <c r="Q173" s="14"/>
      <c r="R173" s="15"/>
      <c r="S173" s="15"/>
      <c r="T173" s="18"/>
      <c r="U173" s="15"/>
      <c r="V173" s="15"/>
      <c r="W173" s="18"/>
      <c r="X173" s="15"/>
      <c r="Y173" s="15"/>
      <c r="Z173" s="18"/>
      <c r="AA173" s="15"/>
      <c r="AB173" s="15"/>
      <c r="AC173" s="18"/>
      <c r="AD173" s="16"/>
      <c r="AE173" s="16"/>
      <c r="AF173" s="11"/>
      <c r="AG173" s="15"/>
      <c r="AH173" s="15"/>
      <c r="AI173" s="18"/>
      <c r="AJ173" s="15"/>
      <c r="AK173" s="15"/>
      <c r="AL173" s="18"/>
      <c r="AM173" s="15"/>
      <c r="AN173" s="15"/>
      <c r="AO173" s="18"/>
      <c r="AP173" s="15"/>
      <c r="AQ173" s="15"/>
      <c r="AR173" s="18"/>
      <c r="AS173" s="15"/>
      <c r="AT173" s="15"/>
      <c r="AU173" s="14"/>
      <c r="AV173" s="15"/>
      <c r="AW173" s="15"/>
      <c r="AX173" s="18"/>
      <c r="AY173" s="15"/>
      <c r="AZ173" s="15"/>
      <c r="BA173" s="18"/>
      <c r="BB173" s="15"/>
      <c r="BC173" s="18"/>
      <c r="BD173" s="14"/>
      <c r="BE173" s="18"/>
      <c r="BF173" s="18"/>
      <c r="BG173" s="16"/>
      <c r="BH173" s="15"/>
      <c r="BI173" s="18"/>
      <c r="BJ173" s="15"/>
      <c r="BK173" s="7"/>
      <c r="BL173" s="15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  <c r="IE173" s="7"/>
      <c r="IF173" s="7"/>
      <c r="IG173" s="7"/>
      <c r="IH173" s="7"/>
      <c r="II173" s="7"/>
      <c r="IJ173" s="7"/>
      <c r="IK173" s="7"/>
      <c r="IL173" s="7"/>
      <c r="IM173" s="7"/>
      <c r="IN173" s="7"/>
      <c r="IO173" s="7"/>
      <c r="IP173" s="7"/>
      <c r="IQ173" s="7"/>
    </row>
    <row r="174" spans="2:251">
      <c r="B174" s="65"/>
      <c r="C174" s="15"/>
      <c r="D174" s="15"/>
      <c r="F174" s="15"/>
      <c r="G174" s="14"/>
      <c r="H174" s="14"/>
      <c r="I174" s="14"/>
      <c r="J174" s="15"/>
      <c r="K174" s="14"/>
      <c r="L174" s="15"/>
      <c r="M174" s="15"/>
      <c r="N174" s="18"/>
      <c r="O174" s="15"/>
      <c r="P174" s="15"/>
      <c r="Q174" s="14"/>
      <c r="R174" s="15"/>
      <c r="S174" s="15"/>
      <c r="T174" s="18"/>
      <c r="U174" s="15"/>
      <c r="V174" s="15"/>
      <c r="W174" s="18"/>
      <c r="X174" s="15"/>
      <c r="Y174" s="15"/>
      <c r="Z174" s="18"/>
      <c r="AA174" s="15"/>
      <c r="AB174" s="15"/>
      <c r="AC174" s="18"/>
      <c r="AD174" s="16"/>
      <c r="AE174" s="16"/>
      <c r="AF174" s="11"/>
      <c r="AG174" s="15"/>
      <c r="AH174" s="15"/>
      <c r="AI174" s="18"/>
      <c r="AJ174" s="15"/>
      <c r="AK174" s="15"/>
      <c r="AL174" s="18"/>
      <c r="AM174" s="15"/>
      <c r="AN174" s="15"/>
      <c r="AO174" s="18"/>
      <c r="AP174" s="15"/>
      <c r="AQ174" s="15"/>
      <c r="AR174" s="18"/>
      <c r="AS174" s="15"/>
      <c r="AT174" s="15"/>
      <c r="AU174" s="14"/>
      <c r="AV174" s="15"/>
      <c r="AW174" s="15"/>
      <c r="AX174" s="18"/>
      <c r="AY174" s="15"/>
      <c r="AZ174" s="15"/>
      <c r="BA174" s="18"/>
      <c r="BB174" s="15"/>
      <c r="BC174" s="18"/>
      <c r="BD174" s="14"/>
      <c r="BE174" s="18"/>
      <c r="BF174" s="18"/>
      <c r="BG174" s="16"/>
      <c r="BH174" s="15"/>
      <c r="BI174" s="18"/>
      <c r="BJ174" s="15"/>
      <c r="BK174" s="7"/>
      <c r="BL174" s="15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  <c r="IK174" s="7"/>
      <c r="IL174" s="7"/>
      <c r="IM174" s="7"/>
      <c r="IN174" s="7"/>
      <c r="IO174" s="7"/>
      <c r="IP174" s="7"/>
      <c r="IQ174" s="7"/>
    </row>
    <row r="175" spans="2:251">
      <c r="B175" s="65"/>
      <c r="C175" s="15"/>
      <c r="D175" s="15"/>
      <c r="F175" s="15"/>
      <c r="G175" s="14"/>
      <c r="H175" s="14"/>
      <c r="I175" s="14"/>
      <c r="J175" s="15"/>
      <c r="K175" s="14"/>
      <c r="L175" s="15"/>
      <c r="M175" s="15"/>
      <c r="N175" s="18"/>
      <c r="O175" s="15"/>
      <c r="P175" s="15"/>
      <c r="Q175" s="14"/>
      <c r="R175" s="15"/>
      <c r="S175" s="15"/>
      <c r="T175" s="18"/>
      <c r="U175" s="15"/>
      <c r="V175" s="15"/>
      <c r="W175" s="18"/>
      <c r="X175" s="15"/>
      <c r="Y175" s="15"/>
      <c r="Z175" s="18"/>
      <c r="AA175" s="15"/>
      <c r="AB175" s="15"/>
      <c r="AC175" s="18"/>
      <c r="AD175" s="16"/>
      <c r="AE175" s="16"/>
      <c r="AF175" s="11"/>
      <c r="AG175" s="15"/>
      <c r="AH175" s="15"/>
      <c r="AI175" s="18"/>
      <c r="AJ175" s="15"/>
      <c r="AK175" s="15"/>
      <c r="AL175" s="18"/>
      <c r="AM175" s="15"/>
      <c r="AN175" s="15"/>
      <c r="AO175" s="18"/>
      <c r="AP175" s="15"/>
      <c r="AQ175" s="15"/>
      <c r="AR175" s="18"/>
      <c r="AS175" s="15"/>
      <c r="AT175" s="15"/>
      <c r="AU175" s="14"/>
      <c r="AV175" s="15"/>
      <c r="AW175" s="15"/>
      <c r="AX175" s="18"/>
      <c r="AY175" s="15"/>
      <c r="AZ175" s="15"/>
      <c r="BA175" s="18"/>
      <c r="BB175" s="15"/>
      <c r="BC175" s="18"/>
      <c r="BD175" s="14"/>
      <c r="BE175" s="18"/>
      <c r="BF175" s="18"/>
      <c r="BG175" s="16"/>
      <c r="BH175" s="15"/>
      <c r="BI175" s="18"/>
      <c r="BJ175" s="15"/>
      <c r="BK175" s="7"/>
      <c r="BL175" s="15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  <c r="IK175" s="7"/>
      <c r="IL175" s="7"/>
      <c r="IM175" s="7"/>
      <c r="IN175" s="7"/>
      <c r="IO175" s="7"/>
      <c r="IP175" s="7"/>
      <c r="IQ175" s="7"/>
    </row>
    <row r="176" spans="2:251">
      <c r="B176" s="65"/>
      <c r="C176" s="15"/>
      <c r="D176" s="15"/>
      <c r="F176" s="15"/>
      <c r="G176" s="14"/>
      <c r="H176" s="14"/>
      <c r="I176" s="14"/>
      <c r="J176" s="15"/>
      <c r="K176" s="14"/>
      <c r="L176" s="15"/>
      <c r="M176" s="15"/>
      <c r="N176" s="18"/>
      <c r="O176" s="15"/>
      <c r="P176" s="15"/>
      <c r="Q176" s="14"/>
      <c r="R176" s="15"/>
      <c r="S176" s="15"/>
      <c r="T176" s="18"/>
      <c r="U176" s="15"/>
      <c r="V176" s="15"/>
      <c r="W176" s="18"/>
      <c r="X176" s="15"/>
      <c r="Y176" s="15"/>
      <c r="Z176" s="18"/>
      <c r="AA176" s="15"/>
      <c r="AB176" s="15"/>
      <c r="AC176" s="18"/>
      <c r="AD176" s="16"/>
      <c r="AE176" s="16"/>
      <c r="AF176" s="11"/>
      <c r="AG176" s="15"/>
      <c r="AH176" s="15"/>
      <c r="AI176" s="18"/>
      <c r="AJ176" s="15"/>
      <c r="AK176" s="15"/>
      <c r="AL176" s="18"/>
      <c r="AM176" s="15"/>
      <c r="AN176" s="15"/>
      <c r="AO176" s="18"/>
      <c r="AP176" s="15"/>
      <c r="AQ176" s="15"/>
      <c r="AR176" s="18"/>
      <c r="AS176" s="15"/>
      <c r="AT176" s="15"/>
      <c r="AU176" s="14"/>
      <c r="AV176" s="15"/>
      <c r="AW176" s="15"/>
      <c r="AX176" s="18"/>
      <c r="AY176" s="15"/>
      <c r="AZ176" s="15"/>
      <c r="BA176" s="18"/>
      <c r="BB176" s="15"/>
      <c r="BC176" s="18"/>
      <c r="BD176" s="14"/>
      <c r="BE176" s="18"/>
      <c r="BF176" s="18"/>
      <c r="BG176" s="16"/>
      <c r="BH176" s="15"/>
      <c r="BI176" s="18"/>
      <c r="BJ176" s="15"/>
      <c r="BK176" s="7"/>
      <c r="BL176" s="15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7"/>
      <c r="II176" s="7"/>
      <c r="IJ176" s="7"/>
      <c r="IK176" s="7"/>
      <c r="IL176" s="7"/>
      <c r="IM176" s="7"/>
      <c r="IN176" s="7"/>
      <c r="IO176" s="7"/>
      <c r="IP176" s="7"/>
      <c r="IQ176" s="7"/>
    </row>
    <row r="177" spans="2:251">
      <c r="B177" s="65"/>
      <c r="C177" s="15"/>
      <c r="D177" s="15"/>
      <c r="F177" s="15"/>
      <c r="G177" s="14"/>
      <c r="H177" s="14"/>
      <c r="I177" s="14"/>
      <c r="J177" s="15"/>
      <c r="K177" s="14"/>
      <c r="L177" s="15"/>
      <c r="M177" s="15"/>
      <c r="N177" s="18"/>
      <c r="O177" s="15"/>
      <c r="P177" s="15"/>
      <c r="Q177" s="14"/>
      <c r="R177" s="15"/>
      <c r="S177" s="15"/>
      <c r="T177" s="18"/>
      <c r="U177" s="15"/>
      <c r="V177" s="15"/>
      <c r="W177" s="18"/>
      <c r="X177" s="15"/>
      <c r="Y177" s="15"/>
      <c r="Z177" s="18"/>
      <c r="AA177" s="15"/>
      <c r="AB177" s="15"/>
      <c r="AC177" s="18"/>
      <c r="AD177" s="16"/>
      <c r="AE177" s="16"/>
      <c r="AF177" s="11"/>
      <c r="AG177" s="15"/>
      <c r="AH177" s="15"/>
      <c r="AI177" s="18"/>
      <c r="AJ177" s="15"/>
      <c r="AK177" s="15"/>
      <c r="AL177" s="18"/>
      <c r="AM177" s="15"/>
      <c r="AN177" s="15"/>
      <c r="AO177" s="18"/>
      <c r="AP177" s="15"/>
      <c r="AQ177" s="15"/>
      <c r="AR177" s="18"/>
      <c r="AS177" s="15"/>
      <c r="AT177" s="15"/>
      <c r="AU177" s="14"/>
      <c r="AV177" s="15"/>
      <c r="AW177" s="15"/>
      <c r="AX177" s="18"/>
      <c r="AY177" s="15"/>
      <c r="AZ177" s="15"/>
      <c r="BA177" s="18"/>
      <c r="BB177" s="15"/>
      <c r="BC177" s="18"/>
      <c r="BD177" s="14"/>
      <c r="BE177" s="18"/>
      <c r="BF177" s="18"/>
      <c r="BG177" s="15"/>
      <c r="BH177" s="15"/>
      <c r="BI177" s="18"/>
      <c r="BJ177" s="15"/>
      <c r="BK177" s="7"/>
      <c r="BL177" s="15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  <c r="IN177" s="7"/>
      <c r="IO177" s="7"/>
      <c r="IP177" s="7"/>
      <c r="IQ177" s="7"/>
    </row>
    <row r="178" spans="2:251">
      <c r="B178" s="65"/>
      <c r="C178" s="15"/>
      <c r="D178" s="15"/>
      <c r="F178" s="15"/>
      <c r="G178" s="14"/>
      <c r="H178" s="14"/>
      <c r="I178" s="14"/>
      <c r="J178" s="15"/>
      <c r="K178" s="14"/>
      <c r="L178" s="15"/>
      <c r="M178" s="15"/>
      <c r="N178" s="15"/>
      <c r="O178" s="15"/>
      <c r="P178" s="15"/>
      <c r="Q178" s="14"/>
      <c r="R178" s="15"/>
      <c r="S178" s="15"/>
      <c r="T178" s="15"/>
      <c r="U178" s="15"/>
      <c r="V178" s="15"/>
      <c r="W178" s="18"/>
      <c r="X178" s="15"/>
      <c r="Y178" s="15"/>
      <c r="Z178" s="18"/>
      <c r="AA178" s="15"/>
      <c r="AB178" s="15"/>
      <c r="AC178" s="18"/>
      <c r="AD178" s="16"/>
      <c r="AE178" s="16"/>
      <c r="AF178" s="11"/>
      <c r="AG178" s="15"/>
      <c r="AH178" s="15"/>
      <c r="AI178" s="18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4"/>
      <c r="AV178" s="15"/>
      <c r="AW178" s="15"/>
      <c r="AX178" s="15"/>
      <c r="AY178" s="15"/>
      <c r="AZ178" s="15"/>
      <c r="BA178" s="15"/>
      <c r="BB178" s="15"/>
      <c r="BC178" s="15"/>
      <c r="BD178" s="14"/>
      <c r="BE178" s="15"/>
      <c r="BF178" s="15"/>
      <c r="BG178" s="16"/>
      <c r="BH178" s="15"/>
      <c r="BI178" s="15"/>
      <c r="BJ178" s="15"/>
      <c r="BK178" s="7"/>
      <c r="BL178" s="15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  <c r="IN178" s="7"/>
      <c r="IO178" s="7"/>
      <c r="IP178" s="7"/>
      <c r="IQ178" s="7"/>
    </row>
    <row r="179" spans="2:251">
      <c r="B179" s="65"/>
      <c r="C179" s="15"/>
      <c r="D179" s="15"/>
      <c r="F179" s="15"/>
      <c r="G179" s="14"/>
      <c r="H179" s="14"/>
      <c r="I179" s="14"/>
      <c r="J179" s="15"/>
      <c r="K179" s="14"/>
      <c r="L179" s="15"/>
      <c r="M179" s="15"/>
      <c r="N179" s="18"/>
      <c r="O179" s="15"/>
      <c r="P179" s="15"/>
      <c r="Q179" s="14"/>
      <c r="R179" s="15"/>
      <c r="S179" s="15"/>
      <c r="T179" s="18"/>
      <c r="U179" s="15"/>
      <c r="V179" s="15"/>
      <c r="W179" s="18"/>
      <c r="X179" s="15"/>
      <c r="Y179" s="15"/>
      <c r="Z179" s="18"/>
      <c r="AA179" s="15"/>
      <c r="AB179" s="15"/>
      <c r="AC179" s="18"/>
      <c r="AD179" s="16"/>
      <c r="AE179" s="16"/>
      <c r="AF179" s="11"/>
      <c r="AG179" s="15"/>
      <c r="AH179" s="15"/>
      <c r="AI179" s="18"/>
      <c r="AJ179" s="15"/>
      <c r="AK179" s="15"/>
      <c r="AL179" s="18"/>
      <c r="AM179" s="15"/>
      <c r="AN179" s="15"/>
      <c r="AO179" s="18"/>
      <c r="AP179" s="15"/>
      <c r="AQ179" s="15"/>
      <c r="AR179" s="18"/>
      <c r="AS179" s="15"/>
      <c r="AT179" s="15"/>
      <c r="AU179" s="14"/>
      <c r="AV179" s="15"/>
      <c r="AW179" s="15"/>
      <c r="AX179" s="18"/>
      <c r="AY179" s="15"/>
      <c r="AZ179" s="15"/>
      <c r="BA179" s="18"/>
      <c r="BB179" s="15"/>
      <c r="BC179" s="18"/>
      <c r="BD179" s="14"/>
      <c r="BE179" s="18"/>
      <c r="BF179" s="18"/>
      <c r="BG179" s="15"/>
      <c r="BH179" s="15"/>
      <c r="BI179" s="18"/>
      <c r="BJ179" s="15"/>
      <c r="BK179" s="7"/>
      <c r="BL179" s="15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</row>
    <row r="180" spans="2:251">
      <c r="B180" s="65"/>
      <c r="C180" s="15"/>
      <c r="D180" s="15"/>
      <c r="F180" s="15"/>
      <c r="G180" s="14"/>
      <c r="H180" s="14"/>
      <c r="I180" s="14"/>
      <c r="J180" s="15"/>
      <c r="K180" s="14"/>
      <c r="L180" s="15"/>
      <c r="M180" s="15"/>
      <c r="N180" s="15"/>
      <c r="O180" s="15"/>
      <c r="P180" s="15"/>
      <c r="Q180" s="14"/>
      <c r="R180" s="15"/>
      <c r="S180" s="15"/>
      <c r="T180" s="15"/>
      <c r="U180" s="15"/>
      <c r="V180" s="15"/>
      <c r="W180" s="18"/>
      <c r="X180" s="15"/>
      <c r="Y180" s="15"/>
      <c r="Z180" s="18"/>
      <c r="AA180" s="15"/>
      <c r="AB180" s="15"/>
      <c r="AC180" s="18"/>
      <c r="AD180" s="16"/>
      <c r="AE180" s="16"/>
      <c r="AF180" s="11"/>
      <c r="AG180" s="15"/>
      <c r="AH180" s="15"/>
      <c r="AI180" s="18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4"/>
      <c r="AV180" s="15"/>
      <c r="AW180" s="15"/>
      <c r="AX180" s="15"/>
      <c r="AY180" s="15"/>
      <c r="AZ180" s="15"/>
      <c r="BA180" s="15"/>
      <c r="BB180" s="15"/>
      <c r="BC180" s="15"/>
      <c r="BD180" s="14"/>
      <c r="BE180" s="15"/>
      <c r="BF180" s="15"/>
      <c r="BG180" s="15"/>
      <c r="BH180" s="15"/>
      <c r="BI180" s="15"/>
      <c r="BJ180" s="15"/>
      <c r="BK180" s="7"/>
      <c r="BL180" s="15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  <c r="IK180" s="7"/>
      <c r="IL180" s="7"/>
      <c r="IM180" s="7"/>
      <c r="IN180" s="7"/>
      <c r="IO180" s="7"/>
      <c r="IP180" s="7"/>
      <c r="IQ180" s="7"/>
    </row>
    <row r="181" spans="2:251">
      <c r="B181" s="65"/>
      <c r="C181" s="15"/>
      <c r="D181" s="15"/>
      <c r="F181" s="15"/>
      <c r="G181" s="14"/>
      <c r="H181" s="14"/>
      <c r="I181" s="14"/>
      <c r="J181" s="15"/>
      <c r="K181" s="14"/>
      <c r="L181" s="15"/>
      <c r="M181" s="15"/>
      <c r="N181" s="15"/>
      <c r="O181" s="15"/>
      <c r="P181" s="15"/>
      <c r="Q181" s="14"/>
      <c r="R181" s="15"/>
      <c r="S181" s="15"/>
      <c r="T181" s="15"/>
      <c r="U181" s="15"/>
      <c r="V181" s="15"/>
      <c r="W181" s="18"/>
      <c r="X181" s="15"/>
      <c r="Y181" s="15"/>
      <c r="Z181" s="18"/>
      <c r="AA181" s="15"/>
      <c r="AB181" s="15"/>
      <c r="AC181" s="18"/>
      <c r="AD181" s="16"/>
      <c r="AE181" s="16"/>
      <c r="AF181" s="11"/>
      <c r="AG181" s="15"/>
      <c r="AH181" s="15"/>
      <c r="AI181" s="18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4"/>
      <c r="AV181" s="15"/>
      <c r="AW181" s="15"/>
      <c r="AX181" s="15"/>
      <c r="AY181" s="15"/>
      <c r="AZ181" s="15"/>
      <c r="BA181" s="15"/>
      <c r="BB181" s="15"/>
      <c r="BC181" s="15"/>
      <c r="BD181" s="14"/>
      <c r="BE181" s="15"/>
      <c r="BF181" s="15"/>
      <c r="BG181" s="16"/>
      <c r="BH181" s="15"/>
      <c r="BI181" s="15"/>
      <c r="BJ181" s="15"/>
      <c r="BK181" s="7"/>
      <c r="BL181" s="15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</row>
    <row r="182" spans="2:251">
      <c r="B182" s="65"/>
      <c r="C182" s="15"/>
      <c r="D182" s="15"/>
      <c r="F182" s="15"/>
      <c r="G182" s="14"/>
      <c r="H182" s="14"/>
      <c r="I182" s="14"/>
      <c r="J182" s="15"/>
      <c r="K182" s="14"/>
      <c r="L182" s="15"/>
      <c r="M182" s="15"/>
      <c r="N182" s="18"/>
      <c r="O182" s="15"/>
      <c r="P182" s="15"/>
      <c r="Q182" s="14"/>
      <c r="R182" s="15"/>
      <c r="S182" s="15"/>
      <c r="T182" s="18"/>
      <c r="U182" s="15"/>
      <c r="V182" s="15"/>
      <c r="W182" s="18"/>
      <c r="X182" s="15"/>
      <c r="Y182" s="15"/>
      <c r="Z182" s="18"/>
      <c r="AA182" s="15"/>
      <c r="AB182" s="15"/>
      <c r="AC182" s="18"/>
      <c r="AD182" s="16"/>
      <c r="AE182" s="16"/>
      <c r="AF182" s="11"/>
      <c r="AG182" s="15"/>
      <c r="AH182" s="15"/>
      <c r="AI182" s="18"/>
      <c r="AJ182" s="15"/>
      <c r="AK182" s="15"/>
      <c r="AL182" s="18"/>
      <c r="AM182" s="15"/>
      <c r="AN182" s="15"/>
      <c r="AO182" s="18"/>
      <c r="AP182" s="15"/>
      <c r="AQ182" s="15"/>
      <c r="AR182" s="18"/>
      <c r="AS182" s="15"/>
      <c r="AT182" s="15"/>
      <c r="AU182" s="14"/>
      <c r="AV182" s="15"/>
      <c r="AW182" s="15"/>
      <c r="AX182" s="18"/>
      <c r="AY182" s="15"/>
      <c r="AZ182" s="15"/>
      <c r="BA182" s="18"/>
      <c r="BB182" s="15"/>
      <c r="BC182" s="18"/>
      <c r="BD182" s="14"/>
      <c r="BE182" s="18"/>
      <c r="BF182" s="18"/>
      <c r="BG182" s="16"/>
      <c r="BH182" s="15"/>
      <c r="BI182" s="18"/>
      <c r="BJ182" s="15"/>
      <c r="BK182" s="7"/>
      <c r="BL182" s="15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7"/>
      <c r="II182" s="7"/>
      <c r="IJ182" s="7"/>
      <c r="IK182" s="7"/>
      <c r="IL182" s="7"/>
      <c r="IM182" s="7"/>
      <c r="IN182" s="7"/>
      <c r="IO182" s="7"/>
      <c r="IP182" s="7"/>
      <c r="IQ182" s="7"/>
    </row>
    <row r="183" spans="2:251">
      <c r="B183" s="65"/>
      <c r="C183" s="15"/>
      <c r="D183" s="15"/>
      <c r="F183" s="15"/>
      <c r="G183" s="14"/>
      <c r="H183" s="14"/>
      <c r="I183" s="14"/>
      <c r="J183" s="15"/>
      <c r="K183" s="14"/>
      <c r="L183" s="15"/>
      <c r="M183" s="15"/>
      <c r="N183" s="18"/>
      <c r="O183" s="15"/>
      <c r="P183" s="15"/>
      <c r="Q183" s="14"/>
      <c r="R183" s="15"/>
      <c r="S183" s="15"/>
      <c r="T183" s="18"/>
      <c r="U183" s="15"/>
      <c r="V183" s="15"/>
      <c r="W183" s="18"/>
      <c r="X183" s="15"/>
      <c r="Y183" s="15"/>
      <c r="Z183" s="18"/>
      <c r="AA183" s="15"/>
      <c r="AB183" s="15"/>
      <c r="AC183" s="18"/>
      <c r="AD183" s="16"/>
      <c r="AE183" s="16"/>
      <c r="AF183" s="11"/>
      <c r="AG183" s="15"/>
      <c r="AH183" s="15"/>
      <c r="AI183" s="18"/>
      <c r="AJ183" s="15"/>
      <c r="AK183" s="15"/>
      <c r="AL183" s="18"/>
      <c r="AM183" s="15"/>
      <c r="AN183" s="15"/>
      <c r="AO183" s="18"/>
      <c r="AP183" s="15"/>
      <c r="AQ183" s="15"/>
      <c r="AR183" s="18"/>
      <c r="AS183" s="15"/>
      <c r="AT183" s="15"/>
      <c r="AU183" s="14"/>
      <c r="AV183" s="15"/>
      <c r="AW183" s="15"/>
      <c r="AX183" s="18"/>
      <c r="AY183" s="15"/>
      <c r="AZ183" s="15"/>
      <c r="BA183" s="18"/>
      <c r="BB183" s="15"/>
      <c r="BC183" s="18"/>
      <c r="BD183" s="14"/>
      <c r="BE183" s="18"/>
      <c r="BF183" s="18"/>
      <c r="BG183" s="16"/>
      <c r="BH183" s="15"/>
      <c r="BI183" s="18"/>
      <c r="BJ183" s="15"/>
      <c r="BK183" s="7"/>
      <c r="BL183" s="15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  <c r="IK183" s="7"/>
      <c r="IL183" s="7"/>
      <c r="IM183" s="7"/>
      <c r="IN183" s="7"/>
      <c r="IO183" s="7"/>
      <c r="IP183" s="7"/>
      <c r="IQ183" s="7"/>
    </row>
    <row r="184" spans="2:251">
      <c r="B184" s="65"/>
      <c r="C184" s="15"/>
      <c r="D184" s="15"/>
      <c r="F184" s="15"/>
      <c r="G184" s="14"/>
      <c r="H184" s="14"/>
      <c r="I184" s="14"/>
      <c r="J184" s="15"/>
      <c r="K184" s="14"/>
      <c r="L184" s="15"/>
      <c r="M184" s="15"/>
      <c r="N184" s="18"/>
      <c r="O184" s="15"/>
      <c r="P184" s="15"/>
      <c r="Q184" s="14"/>
      <c r="R184" s="15"/>
      <c r="S184" s="15"/>
      <c r="T184" s="18"/>
      <c r="U184" s="15"/>
      <c r="V184" s="15"/>
      <c r="W184" s="18"/>
      <c r="X184" s="15"/>
      <c r="Y184" s="15"/>
      <c r="Z184" s="18"/>
      <c r="AA184" s="15"/>
      <c r="AB184" s="15"/>
      <c r="AC184" s="18"/>
      <c r="AD184" s="16"/>
      <c r="AE184" s="16"/>
      <c r="AF184" s="11"/>
      <c r="AG184" s="15"/>
      <c r="AH184" s="15"/>
      <c r="AI184" s="18"/>
      <c r="AJ184" s="15"/>
      <c r="AK184" s="15"/>
      <c r="AL184" s="18"/>
      <c r="AM184" s="15"/>
      <c r="AN184" s="15"/>
      <c r="AO184" s="18"/>
      <c r="AP184" s="15"/>
      <c r="AQ184" s="15"/>
      <c r="AR184" s="18"/>
      <c r="AS184" s="15"/>
      <c r="AT184" s="15"/>
      <c r="AU184" s="14"/>
      <c r="AV184" s="15"/>
      <c r="AW184" s="15"/>
      <c r="AX184" s="18"/>
      <c r="AY184" s="15"/>
      <c r="AZ184" s="15"/>
      <c r="BA184" s="18"/>
      <c r="BB184" s="15"/>
      <c r="BC184" s="18"/>
      <c r="BD184" s="14"/>
      <c r="BE184" s="18"/>
      <c r="BF184" s="18"/>
      <c r="BG184" s="16"/>
      <c r="BH184" s="15"/>
      <c r="BI184" s="18"/>
      <c r="BJ184" s="15"/>
      <c r="BK184" s="7"/>
      <c r="BL184" s="15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7"/>
      <c r="II184" s="7"/>
      <c r="IJ184" s="7"/>
      <c r="IK184" s="7"/>
      <c r="IL184" s="7"/>
      <c r="IM184" s="7"/>
      <c r="IN184" s="7"/>
      <c r="IO184" s="7"/>
      <c r="IP184" s="7"/>
      <c r="IQ184" s="7"/>
    </row>
    <row r="185" spans="2:251">
      <c r="B185" s="65"/>
      <c r="C185" s="15"/>
      <c r="D185" s="15"/>
      <c r="F185" s="15"/>
      <c r="G185" s="14"/>
      <c r="H185" s="14"/>
      <c r="I185" s="14"/>
      <c r="J185" s="15"/>
      <c r="K185" s="14"/>
      <c r="L185" s="15"/>
      <c r="M185" s="15"/>
      <c r="N185" s="18"/>
      <c r="O185" s="15"/>
      <c r="P185" s="15"/>
      <c r="Q185" s="14"/>
      <c r="R185" s="15"/>
      <c r="S185" s="15"/>
      <c r="T185" s="18"/>
      <c r="U185" s="15"/>
      <c r="V185" s="15"/>
      <c r="W185" s="18"/>
      <c r="X185" s="15"/>
      <c r="Y185" s="15"/>
      <c r="Z185" s="18"/>
      <c r="AA185" s="15"/>
      <c r="AB185" s="15"/>
      <c r="AC185" s="18"/>
      <c r="AD185" s="16"/>
      <c r="AE185" s="16"/>
      <c r="AF185" s="11"/>
      <c r="AG185" s="15"/>
      <c r="AH185" s="15"/>
      <c r="AI185" s="18"/>
      <c r="AJ185" s="15"/>
      <c r="AK185" s="15"/>
      <c r="AL185" s="18"/>
      <c r="AM185" s="15"/>
      <c r="AN185" s="15"/>
      <c r="AO185" s="18"/>
      <c r="AP185" s="15"/>
      <c r="AQ185" s="15"/>
      <c r="AR185" s="18"/>
      <c r="AS185" s="15"/>
      <c r="AT185" s="15"/>
      <c r="AU185" s="14"/>
      <c r="AV185" s="15"/>
      <c r="AW185" s="15"/>
      <c r="AX185" s="18"/>
      <c r="AY185" s="15"/>
      <c r="AZ185" s="15"/>
      <c r="BA185" s="18"/>
      <c r="BB185" s="15"/>
      <c r="BC185" s="18"/>
      <c r="BD185" s="14"/>
      <c r="BE185" s="18"/>
      <c r="BF185" s="18"/>
      <c r="BG185" s="15"/>
      <c r="BH185" s="15"/>
      <c r="BI185" s="18"/>
      <c r="BJ185" s="15"/>
      <c r="BK185" s="7"/>
      <c r="BL185" s="15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  <c r="IK185" s="7"/>
      <c r="IL185" s="7"/>
      <c r="IM185" s="7"/>
      <c r="IN185" s="7"/>
      <c r="IO185" s="7"/>
      <c r="IP185" s="7"/>
      <c r="IQ185" s="7"/>
    </row>
    <row r="186" spans="2:251">
      <c r="B186" s="65"/>
      <c r="C186" s="15"/>
      <c r="D186" s="15"/>
      <c r="F186" s="15"/>
      <c r="G186" s="14"/>
      <c r="H186" s="14"/>
      <c r="I186" s="14"/>
      <c r="J186" s="15"/>
      <c r="K186" s="14"/>
      <c r="L186" s="15"/>
      <c r="M186" s="15"/>
      <c r="N186" s="15"/>
      <c r="O186" s="15"/>
      <c r="P186" s="15"/>
      <c r="Q186" s="14"/>
      <c r="R186" s="15"/>
      <c r="S186" s="15"/>
      <c r="T186" s="15"/>
      <c r="U186" s="15"/>
      <c r="V186" s="15"/>
      <c r="W186" s="18"/>
      <c r="X186" s="15"/>
      <c r="Y186" s="15"/>
      <c r="Z186" s="18"/>
      <c r="AA186" s="15"/>
      <c r="AB186" s="15"/>
      <c r="AC186" s="18"/>
      <c r="AD186" s="16"/>
      <c r="AE186" s="16"/>
      <c r="AF186" s="11"/>
      <c r="AG186" s="15"/>
      <c r="AH186" s="15"/>
      <c r="AI186" s="18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4"/>
      <c r="AV186" s="15"/>
      <c r="AW186" s="15"/>
      <c r="AX186" s="15"/>
      <c r="AY186" s="15"/>
      <c r="AZ186" s="15"/>
      <c r="BA186" s="15"/>
      <c r="BB186" s="15"/>
      <c r="BC186" s="15"/>
      <c r="BD186" s="14"/>
      <c r="BE186" s="15"/>
      <c r="BF186" s="15"/>
      <c r="BG186" s="16"/>
      <c r="BH186" s="15"/>
      <c r="BI186" s="15"/>
      <c r="BJ186" s="15"/>
      <c r="BK186" s="7"/>
      <c r="BL186" s="15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7"/>
      <c r="II186" s="7"/>
      <c r="IJ186" s="7"/>
      <c r="IK186" s="7"/>
      <c r="IL186" s="7"/>
      <c r="IM186" s="7"/>
      <c r="IN186" s="7"/>
      <c r="IO186" s="7"/>
      <c r="IP186" s="7"/>
      <c r="IQ186" s="7"/>
    </row>
    <row r="187" spans="2:251">
      <c r="B187" s="65"/>
      <c r="C187" s="15"/>
      <c r="D187" s="15"/>
      <c r="F187" s="15"/>
      <c r="G187" s="14"/>
      <c r="H187" s="14"/>
      <c r="I187" s="14"/>
      <c r="J187" s="15"/>
      <c r="K187" s="14"/>
      <c r="L187" s="15"/>
      <c r="M187" s="15"/>
      <c r="N187" s="18"/>
      <c r="O187" s="15"/>
      <c r="P187" s="15"/>
      <c r="Q187" s="14"/>
      <c r="R187" s="15"/>
      <c r="S187" s="15"/>
      <c r="T187" s="18"/>
      <c r="U187" s="15"/>
      <c r="V187" s="15"/>
      <c r="W187" s="18"/>
      <c r="X187" s="15"/>
      <c r="Y187" s="15"/>
      <c r="Z187" s="18"/>
      <c r="AA187" s="15"/>
      <c r="AB187" s="15"/>
      <c r="AC187" s="18"/>
      <c r="AD187" s="16"/>
      <c r="AE187" s="16"/>
      <c r="AF187" s="11"/>
      <c r="AG187" s="15"/>
      <c r="AH187" s="15"/>
      <c r="AI187" s="18"/>
      <c r="AJ187" s="15"/>
      <c r="AK187" s="15"/>
      <c r="AL187" s="18"/>
      <c r="AM187" s="15"/>
      <c r="AN187" s="15"/>
      <c r="AO187" s="18"/>
      <c r="AP187" s="15"/>
      <c r="AQ187" s="15"/>
      <c r="AR187" s="18"/>
      <c r="AS187" s="15"/>
      <c r="AT187" s="15"/>
      <c r="AU187" s="14"/>
      <c r="AV187" s="15"/>
      <c r="AW187" s="15"/>
      <c r="AX187" s="18"/>
      <c r="AY187" s="15"/>
      <c r="AZ187" s="15"/>
      <c r="BA187" s="18"/>
      <c r="BB187" s="15"/>
      <c r="BC187" s="18"/>
      <c r="BD187" s="14"/>
      <c r="BE187" s="18"/>
      <c r="BF187" s="18"/>
      <c r="BG187" s="16"/>
      <c r="BH187" s="15"/>
      <c r="BI187" s="18"/>
      <c r="BJ187" s="15"/>
      <c r="BK187" s="7"/>
      <c r="BL187" s="15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</row>
    <row r="188" spans="2:251">
      <c r="B188" s="65"/>
      <c r="C188" s="15"/>
      <c r="D188" s="15"/>
      <c r="F188" s="15"/>
      <c r="G188" s="14"/>
      <c r="H188" s="14"/>
      <c r="I188" s="14"/>
      <c r="J188" s="15"/>
      <c r="K188" s="14"/>
      <c r="L188" s="15"/>
      <c r="M188" s="15"/>
      <c r="N188" s="18"/>
      <c r="O188" s="15"/>
      <c r="P188" s="15"/>
      <c r="Q188" s="14"/>
      <c r="R188" s="15"/>
      <c r="S188" s="15"/>
      <c r="T188" s="18"/>
      <c r="U188" s="15"/>
      <c r="V188" s="15"/>
      <c r="W188" s="18"/>
      <c r="X188" s="15"/>
      <c r="Y188" s="15"/>
      <c r="Z188" s="18"/>
      <c r="AA188" s="15"/>
      <c r="AB188" s="15"/>
      <c r="AC188" s="18"/>
      <c r="AD188" s="16"/>
      <c r="AE188" s="16"/>
      <c r="AF188" s="11"/>
      <c r="AG188" s="15"/>
      <c r="AH188" s="15"/>
      <c r="AI188" s="18"/>
      <c r="AJ188" s="15"/>
      <c r="AK188" s="15"/>
      <c r="AL188" s="18"/>
      <c r="AM188" s="15"/>
      <c r="AN188" s="15"/>
      <c r="AO188" s="18"/>
      <c r="AP188" s="15"/>
      <c r="AQ188" s="15"/>
      <c r="AR188" s="18"/>
      <c r="AS188" s="15"/>
      <c r="AT188" s="15"/>
      <c r="AU188" s="14"/>
      <c r="AV188" s="15"/>
      <c r="AW188" s="15"/>
      <c r="AX188" s="18"/>
      <c r="AY188" s="15"/>
      <c r="AZ188" s="15"/>
      <c r="BA188" s="18"/>
      <c r="BB188" s="15"/>
      <c r="BC188" s="18"/>
      <c r="BD188" s="14"/>
      <c r="BE188" s="18"/>
      <c r="BF188" s="18"/>
      <c r="BG188" s="15"/>
      <c r="BH188" s="15"/>
      <c r="BI188" s="18"/>
      <c r="BJ188" s="15"/>
      <c r="BK188" s="7"/>
      <c r="BL188" s="15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</row>
    <row r="189" spans="2:251">
      <c r="B189" s="65"/>
      <c r="C189" s="15"/>
      <c r="D189" s="15"/>
      <c r="F189" s="15"/>
      <c r="G189" s="14"/>
      <c r="H189" s="14"/>
      <c r="I189" s="14"/>
      <c r="J189" s="15"/>
      <c r="K189" s="14"/>
      <c r="L189" s="15"/>
      <c r="M189" s="15"/>
      <c r="N189" s="15"/>
      <c r="O189" s="15"/>
      <c r="P189" s="15"/>
      <c r="Q189" s="14"/>
      <c r="R189" s="15"/>
      <c r="S189" s="15"/>
      <c r="T189" s="15"/>
      <c r="U189" s="15"/>
      <c r="V189" s="15"/>
      <c r="W189" s="18"/>
      <c r="X189" s="15"/>
      <c r="Y189" s="15"/>
      <c r="Z189" s="18"/>
      <c r="AA189" s="15"/>
      <c r="AB189" s="15"/>
      <c r="AC189" s="18"/>
      <c r="AD189" s="16"/>
      <c r="AE189" s="16"/>
      <c r="AF189" s="11"/>
      <c r="AG189" s="15"/>
      <c r="AH189" s="15"/>
      <c r="AI189" s="18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4"/>
      <c r="AV189" s="15"/>
      <c r="AW189" s="15"/>
      <c r="AX189" s="15"/>
      <c r="AY189" s="15"/>
      <c r="AZ189" s="15"/>
      <c r="BA189" s="15"/>
      <c r="BB189" s="15"/>
      <c r="BC189" s="15"/>
      <c r="BD189" s="14"/>
      <c r="BE189" s="15"/>
      <c r="BF189" s="15"/>
      <c r="BG189" s="16"/>
      <c r="BH189" s="15"/>
      <c r="BI189" s="15"/>
      <c r="BJ189" s="15"/>
      <c r="BK189" s="7"/>
      <c r="BL189" s="15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  <c r="IE189" s="7"/>
      <c r="IF189" s="7"/>
      <c r="IG189" s="7"/>
      <c r="IH189" s="7"/>
      <c r="II189" s="7"/>
      <c r="IJ189" s="7"/>
      <c r="IK189" s="7"/>
      <c r="IL189" s="7"/>
      <c r="IM189" s="7"/>
      <c r="IN189" s="7"/>
      <c r="IO189" s="7"/>
      <c r="IP189" s="7"/>
      <c r="IQ189" s="7"/>
    </row>
    <row r="190" spans="2:251">
      <c r="B190" s="65"/>
      <c r="C190" s="15"/>
      <c r="D190" s="15"/>
      <c r="F190" s="15"/>
      <c r="G190" s="14"/>
      <c r="H190" s="14"/>
      <c r="I190" s="14"/>
      <c r="J190" s="15"/>
      <c r="K190" s="14"/>
      <c r="L190" s="15"/>
      <c r="M190" s="15"/>
      <c r="N190" s="18"/>
      <c r="O190" s="15"/>
      <c r="P190" s="15"/>
      <c r="Q190" s="14"/>
      <c r="R190" s="15"/>
      <c r="S190" s="15"/>
      <c r="T190" s="18"/>
      <c r="U190" s="15"/>
      <c r="V190" s="15"/>
      <c r="W190" s="18"/>
      <c r="X190" s="15"/>
      <c r="Y190" s="15"/>
      <c r="Z190" s="18"/>
      <c r="AA190" s="15"/>
      <c r="AB190" s="15"/>
      <c r="AC190" s="18"/>
      <c r="AD190" s="16"/>
      <c r="AE190" s="16"/>
      <c r="AF190" s="11"/>
      <c r="AG190" s="15"/>
      <c r="AH190" s="15"/>
      <c r="AI190" s="18"/>
      <c r="AJ190" s="15"/>
      <c r="AK190" s="15"/>
      <c r="AL190" s="18"/>
      <c r="AM190" s="15"/>
      <c r="AN190" s="15"/>
      <c r="AO190" s="18"/>
      <c r="AP190" s="15"/>
      <c r="AQ190" s="15"/>
      <c r="AR190" s="18"/>
      <c r="AS190" s="15"/>
      <c r="AT190" s="15"/>
      <c r="AU190" s="14"/>
      <c r="AV190" s="15"/>
      <c r="AW190" s="15"/>
      <c r="AX190" s="18"/>
      <c r="AY190" s="15"/>
      <c r="AZ190" s="15"/>
      <c r="BA190" s="18"/>
      <c r="BB190" s="15"/>
      <c r="BC190" s="18"/>
      <c r="BD190" s="14"/>
      <c r="BE190" s="18"/>
      <c r="BF190" s="18"/>
      <c r="BG190" s="16"/>
      <c r="BH190" s="15"/>
      <c r="BI190" s="18"/>
      <c r="BJ190" s="15"/>
      <c r="BK190" s="7"/>
      <c r="BL190" s="15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7"/>
      <c r="II190" s="7"/>
      <c r="IJ190" s="7"/>
      <c r="IK190" s="7"/>
      <c r="IL190" s="7"/>
      <c r="IM190" s="7"/>
      <c r="IN190" s="7"/>
      <c r="IO190" s="7"/>
      <c r="IP190" s="7"/>
      <c r="IQ190" s="7"/>
    </row>
    <row r="191" spans="2:251">
      <c r="B191" s="65"/>
      <c r="C191" s="15"/>
      <c r="D191" s="15"/>
      <c r="F191" s="15"/>
      <c r="G191" s="14"/>
      <c r="H191" s="14"/>
      <c r="I191" s="14"/>
      <c r="J191" s="15"/>
      <c r="K191" s="14"/>
      <c r="L191" s="15"/>
      <c r="M191" s="15"/>
      <c r="N191" s="18"/>
      <c r="O191" s="15"/>
      <c r="P191" s="15"/>
      <c r="Q191" s="14"/>
      <c r="R191" s="15"/>
      <c r="S191" s="15"/>
      <c r="T191" s="18"/>
      <c r="U191" s="15"/>
      <c r="V191" s="15"/>
      <c r="W191" s="18"/>
      <c r="X191" s="15"/>
      <c r="Y191" s="15"/>
      <c r="Z191" s="18"/>
      <c r="AA191" s="15"/>
      <c r="AB191" s="15"/>
      <c r="AC191" s="18"/>
      <c r="AD191" s="16"/>
      <c r="AE191" s="16"/>
      <c r="AF191" s="11"/>
      <c r="AG191" s="15"/>
      <c r="AH191" s="15"/>
      <c r="AI191" s="18"/>
      <c r="AJ191" s="15"/>
      <c r="AK191" s="15"/>
      <c r="AL191" s="18"/>
      <c r="AM191" s="15"/>
      <c r="AN191" s="15"/>
      <c r="AO191" s="18"/>
      <c r="AP191" s="15"/>
      <c r="AQ191" s="15"/>
      <c r="AR191" s="18"/>
      <c r="AS191" s="15"/>
      <c r="AT191" s="15"/>
      <c r="AU191" s="14"/>
      <c r="AV191" s="15"/>
      <c r="AW191" s="15"/>
      <c r="AX191" s="18"/>
      <c r="AY191" s="15"/>
      <c r="AZ191" s="15"/>
      <c r="BA191" s="18"/>
      <c r="BB191" s="15"/>
      <c r="BC191" s="18"/>
      <c r="BD191" s="14"/>
      <c r="BE191" s="18"/>
      <c r="BF191" s="18"/>
      <c r="BG191" s="16"/>
      <c r="BH191" s="15"/>
      <c r="BI191" s="18"/>
      <c r="BJ191" s="15"/>
      <c r="BK191" s="7"/>
      <c r="BL191" s="15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7"/>
      <c r="II191" s="7"/>
      <c r="IJ191" s="7"/>
      <c r="IK191" s="7"/>
      <c r="IL191" s="7"/>
      <c r="IM191" s="7"/>
      <c r="IN191" s="7"/>
      <c r="IO191" s="7"/>
      <c r="IP191" s="7"/>
      <c r="IQ191" s="7"/>
    </row>
    <row r="192" spans="2:251">
      <c r="B192" s="65"/>
      <c r="C192" s="15"/>
      <c r="D192" s="15"/>
      <c r="F192" s="15"/>
      <c r="G192" s="14"/>
      <c r="H192" s="14"/>
      <c r="I192" s="14"/>
      <c r="J192" s="15"/>
      <c r="K192" s="14"/>
      <c r="L192" s="15"/>
      <c r="M192" s="15"/>
      <c r="N192" s="18"/>
      <c r="O192" s="15"/>
      <c r="P192" s="15"/>
      <c r="Q192" s="14"/>
      <c r="R192" s="15"/>
      <c r="S192" s="15"/>
      <c r="T192" s="18"/>
      <c r="U192" s="15"/>
      <c r="V192" s="15"/>
      <c r="W192" s="18"/>
      <c r="X192" s="15"/>
      <c r="Y192" s="15"/>
      <c r="Z192" s="18"/>
      <c r="AA192" s="15"/>
      <c r="AB192" s="15"/>
      <c r="AC192" s="18"/>
      <c r="AD192" s="16"/>
      <c r="AE192" s="16"/>
      <c r="AF192" s="11"/>
      <c r="AG192" s="15"/>
      <c r="AH192" s="15"/>
      <c r="AI192" s="18"/>
      <c r="AJ192" s="15"/>
      <c r="AK192" s="15"/>
      <c r="AL192" s="18"/>
      <c r="AM192" s="15"/>
      <c r="AN192" s="15"/>
      <c r="AO192" s="18"/>
      <c r="AP192" s="15"/>
      <c r="AQ192" s="15"/>
      <c r="AR192" s="18"/>
      <c r="AS192" s="15"/>
      <c r="AT192" s="15"/>
      <c r="AU192" s="14"/>
      <c r="AV192" s="15"/>
      <c r="AW192" s="15"/>
      <c r="AX192" s="18"/>
      <c r="AY192" s="15"/>
      <c r="AZ192" s="15"/>
      <c r="BA192" s="18"/>
      <c r="BB192" s="15"/>
      <c r="BC192" s="18"/>
      <c r="BD192" s="14"/>
      <c r="BE192" s="18"/>
      <c r="BF192" s="18"/>
      <c r="BG192" s="16"/>
      <c r="BH192" s="15"/>
      <c r="BI192" s="18"/>
      <c r="BJ192" s="15"/>
      <c r="BK192" s="7"/>
      <c r="BL192" s="15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  <c r="IK192" s="7"/>
      <c r="IL192" s="7"/>
      <c r="IM192" s="7"/>
      <c r="IN192" s="7"/>
      <c r="IO192" s="7"/>
      <c r="IP192" s="7"/>
      <c r="IQ192" s="7"/>
    </row>
    <row r="193" spans="2:251">
      <c r="B193" s="65"/>
      <c r="C193" s="15"/>
      <c r="D193" s="15"/>
      <c r="F193" s="15"/>
      <c r="G193" s="14"/>
      <c r="H193" s="14"/>
      <c r="I193" s="14"/>
      <c r="J193" s="15"/>
      <c r="K193" s="14"/>
      <c r="L193" s="15"/>
      <c r="M193" s="15"/>
      <c r="N193" s="18"/>
      <c r="O193" s="15"/>
      <c r="P193" s="15"/>
      <c r="Q193" s="14"/>
      <c r="R193" s="15"/>
      <c r="S193" s="15"/>
      <c r="T193" s="18"/>
      <c r="U193" s="15"/>
      <c r="V193" s="15"/>
      <c r="W193" s="18"/>
      <c r="X193" s="15"/>
      <c r="Y193" s="15"/>
      <c r="Z193" s="18"/>
      <c r="AA193" s="15"/>
      <c r="AB193" s="15"/>
      <c r="AC193" s="18"/>
      <c r="AD193" s="16"/>
      <c r="AE193" s="16"/>
      <c r="AF193" s="11"/>
      <c r="AG193" s="15"/>
      <c r="AH193" s="15"/>
      <c r="AI193" s="18"/>
      <c r="AJ193" s="15"/>
      <c r="AK193" s="15"/>
      <c r="AL193" s="18"/>
      <c r="AM193" s="15"/>
      <c r="AN193" s="15"/>
      <c r="AO193" s="18"/>
      <c r="AP193" s="15"/>
      <c r="AQ193" s="15"/>
      <c r="AR193" s="18"/>
      <c r="AS193" s="15"/>
      <c r="AT193" s="15"/>
      <c r="AU193" s="14"/>
      <c r="AV193" s="15"/>
      <c r="AW193" s="15"/>
      <c r="AX193" s="18"/>
      <c r="AY193" s="15"/>
      <c r="AZ193" s="15"/>
      <c r="BA193" s="18"/>
      <c r="BB193" s="15"/>
      <c r="BC193" s="18"/>
      <c r="BD193" s="14"/>
      <c r="BE193" s="18"/>
      <c r="BF193" s="18"/>
      <c r="BG193" s="16"/>
      <c r="BH193" s="15"/>
      <c r="BI193" s="18"/>
      <c r="BJ193" s="15"/>
      <c r="BK193" s="7"/>
      <c r="BL193" s="15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</row>
    <row r="194" spans="2:251">
      <c r="B194" s="65"/>
      <c r="C194" s="15"/>
      <c r="D194" s="15"/>
      <c r="F194" s="15"/>
      <c r="G194" s="14"/>
      <c r="H194" s="14"/>
      <c r="I194" s="14"/>
      <c r="J194" s="15"/>
      <c r="K194" s="14"/>
      <c r="L194" s="15"/>
      <c r="M194" s="15"/>
      <c r="N194" s="18"/>
      <c r="O194" s="15"/>
      <c r="P194" s="15"/>
      <c r="Q194" s="14"/>
      <c r="R194" s="15"/>
      <c r="S194" s="15"/>
      <c r="T194" s="18"/>
      <c r="U194" s="15"/>
      <c r="V194" s="15"/>
      <c r="W194" s="18"/>
      <c r="X194" s="15"/>
      <c r="Y194" s="15"/>
      <c r="Z194" s="18"/>
      <c r="AA194" s="15"/>
      <c r="AB194" s="15"/>
      <c r="AC194" s="18"/>
      <c r="AD194" s="16"/>
      <c r="AE194" s="16"/>
      <c r="AF194" s="11"/>
      <c r="AG194" s="15"/>
      <c r="AH194" s="15"/>
      <c r="AI194" s="18"/>
      <c r="AJ194" s="15"/>
      <c r="AK194" s="15"/>
      <c r="AL194" s="18"/>
      <c r="AM194" s="15"/>
      <c r="AN194" s="15"/>
      <c r="AO194" s="18"/>
      <c r="AP194" s="15"/>
      <c r="AQ194" s="15"/>
      <c r="AR194" s="18"/>
      <c r="AS194" s="15"/>
      <c r="AT194" s="15"/>
      <c r="AU194" s="14"/>
      <c r="AV194" s="15"/>
      <c r="AW194" s="15"/>
      <c r="AX194" s="18"/>
      <c r="AY194" s="15"/>
      <c r="AZ194" s="15"/>
      <c r="BA194" s="18"/>
      <c r="BB194" s="15"/>
      <c r="BC194" s="18"/>
      <c r="BD194" s="14"/>
      <c r="BE194" s="18"/>
      <c r="BF194" s="18"/>
      <c r="BG194" s="15"/>
      <c r="BH194" s="15"/>
      <c r="BI194" s="18"/>
      <c r="BJ194" s="15"/>
      <c r="BK194" s="7"/>
      <c r="BL194" s="15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</row>
    <row r="195" spans="2:251">
      <c r="B195" s="65"/>
      <c r="C195" s="15"/>
      <c r="D195" s="15"/>
      <c r="F195" s="15"/>
      <c r="G195" s="14"/>
      <c r="H195" s="14"/>
      <c r="I195" s="14"/>
      <c r="J195" s="15"/>
      <c r="K195" s="14"/>
      <c r="L195" s="15"/>
      <c r="M195" s="15"/>
      <c r="N195" s="18"/>
      <c r="O195" s="15"/>
      <c r="P195" s="15"/>
      <c r="Q195" s="14"/>
      <c r="R195" s="15"/>
      <c r="S195" s="15"/>
      <c r="T195" s="18"/>
      <c r="U195" s="15"/>
      <c r="V195" s="15"/>
      <c r="W195" s="18"/>
      <c r="X195" s="15"/>
      <c r="Y195" s="15"/>
      <c r="Z195" s="18"/>
      <c r="AA195" s="15"/>
      <c r="AB195" s="15"/>
      <c r="AC195" s="18"/>
      <c r="AD195" s="16"/>
      <c r="AE195" s="16"/>
      <c r="AF195" s="11"/>
      <c r="AG195" s="15"/>
      <c r="AH195" s="15"/>
      <c r="AI195" s="18"/>
      <c r="AJ195" s="15"/>
      <c r="AK195" s="15"/>
      <c r="AL195" s="18"/>
      <c r="AM195" s="15"/>
      <c r="AN195" s="15"/>
      <c r="AO195" s="18"/>
      <c r="AP195" s="15"/>
      <c r="AQ195" s="15"/>
      <c r="AR195" s="18"/>
      <c r="AS195" s="15"/>
      <c r="AT195" s="15"/>
      <c r="AU195" s="14"/>
      <c r="AV195" s="15"/>
      <c r="AW195" s="15"/>
      <c r="AX195" s="18"/>
      <c r="AY195" s="15"/>
      <c r="AZ195" s="15"/>
      <c r="BA195" s="18"/>
      <c r="BB195" s="15"/>
      <c r="BC195" s="18"/>
      <c r="BD195" s="14"/>
      <c r="BE195" s="18"/>
      <c r="BF195" s="18"/>
      <c r="BG195" s="16"/>
      <c r="BH195" s="15"/>
      <c r="BI195" s="18"/>
      <c r="BJ195" s="15"/>
      <c r="BK195" s="7"/>
      <c r="BL195" s="18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</row>
    <row r="196" spans="2:251">
      <c r="B196" s="65"/>
      <c r="C196" s="15"/>
      <c r="D196" s="15"/>
      <c r="F196" s="15"/>
      <c r="G196" s="14"/>
      <c r="H196" s="14"/>
      <c r="I196" s="14"/>
      <c r="J196" s="15"/>
      <c r="K196" s="14"/>
      <c r="L196" s="15"/>
      <c r="M196" s="15"/>
      <c r="N196" s="18"/>
      <c r="O196" s="15"/>
      <c r="P196" s="15"/>
      <c r="Q196" s="14"/>
      <c r="R196" s="15"/>
      <c r="S196" s="15"/>
      <c r="T196" s="18"/>
      <c r="U196" s="15"/>
      <c r="V196" s="15"/>
      <c r="W196" s="18"/>
      <c r="X196" s="15"/>
      <c r="Y196" s="15"/>
      <c r="Z196" s="18"/>
      <c r="AA196" s="15"/>
      <c r="AB196" s="15"/>
      <c r="AC196" s="18"/>
      <c r="AD196" s="16"/>
      <c r="AE196" s="16"/>
      <c r="AF196" s="11"/>
      <c r="AG196" s="15"/>
      <c r="AH196" s="15"/>
      <c r="AI196" s="18"/>
      <c r="AJ196" s="15"/>
      <c r="AK196" s="15"/>
      <c r="AL196" s="18"/>
      <c r="AM196" s="15"/>
      <c r="AN196" s="15"/>
      <c r="AO196" s="18"/>
      <c r="AP196" s="15"/>
      <c r="AQ196" s="15"/>
      <c r="AR196" s="18"/>
      <c r="AS196" s="15"/>
      <c r="AT196" s="15"/>
      <c r="AU196" s="14"/>
      <c r="AV196" s="15"/>
      <c r="AW196" s="15"/>
      <c r="AX196" s="18"/>
      <c r="AY196" s="15"/>
      <c r="AZ196" s="15"/>
      <c r="BA196" s="18"/>
      <c r="BB196" s="15"/>
      <c r="BC196" s="18"/>
      <c r="BD196" s="14"/>
      <c r="BE196" s="18"/>
      <c r="BF196" s="18"/>
      <c r="BG196" s="16"/>
      <c r="BH196" s="15"/>
      <c r="BI196" s="18"/>
      <c r="BJ196" s="15"/>
      <c r="BK196" s="7"/>
      <c r="BL196" s="15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</row>
    <row r="197" spans="2:251">
      <c r="B197" s="65"/>
      <c r="C197" s="15"/>
      <c r="D197" s="15"/>
      <c r="F197" s="15"/>
      <c r="G197" s="14"/>
      <c r="H197" s="14"/>
      <c r="I197" s="14"/>
      <c r="J197" s="15"/>
      <c r="K197" s="14"/>
      <c r="L197" s="15"/>
      <c r="M197" s="15"/>
      <c r="N197" s="18"/>
      <c r="O197" s="15"/>
      <c r="P197" s="15"/>
      <c r="Q197" s="14"/>
      <c r="R197" s="15"/>
      <c r="S197" s="15"/>
      <c r="T197" s="18"/>
      <c r="U197" s="15"/>
      <c r="V197" s="15"/>
      <c r="W197" s="18"/>
      <c r="X197" s="15"/>
      <c r="Y197" s="15"/>
      <c r="Z197" s="18"/>
      <c r="AA197" s="15"/>
      <c r="AB197" s="15"/>
      <c r="AC197" s="18"/>
      <c r="AD197" s="16"/>
      <c r="AE197" s="16"/>
      <c r="AF197" s="11"/>
      <c r="AG197" s="15"/>
      <c r="AH197" s="15"/>
      <c r="AI197" s="18"/>
      <c r="AJ197" s="15"/>
      <c r="AK197" s="15"/>
      <c r="AL197" s="18"/>
      <c r="AM197" s="15"/>
      <c r="AN197" s="15"/>
      <c r="AO197" s="18"/>
      <c r="AP197" s="15"/>
      <c r="AQ197" s="15"/>
      <c r="AR197" s="18"/>
      <c r="AS197" s="15"/>
      <c r="AT197" s="15"/>
      <c r="AU197" s="14"/>
      <c r="AV197" s="15"/>
      <c r="AW197" s="15"/>
      <c r="AX197" s="18"/>
      <c r="AY197" s="15"/>
      <c r="AZ197" s="15"/>
      <c r="BA197" s="18"/>
      <c r="BB197" s="15"/>
      <c r="BC197" s="18"/>
      <c r="BD197" s="14"/>
      <c r="BE197" s="18"/>
      <c r="BF197" s="18"/>
      <c r="BG197" s="16"/>
      <c r="BH197" s="15"/>
      <c r="BI197" s="18"/>
      <c r="BJ197" s="15"/>
      <c r="BK197" s="7"/>
      <c r="BL197" s="15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</row>
    <row r="198" spans="2:251">
      <c r="B198" s="65"/>
      <c r="C198" s="15"/>
      <c r="D198" s="15"/>
      <c r="F198" s="15"/>
      <c r="G198" s="14"/>
      <c r="H198" s="14"/>
      <c r="I198" s="14"/>
      <c r="J198" s="15"/>
      <c r="K198" s="14"/>
      <c r="L198" s="15"/>
      <c r="M198" s="15"/>
      <c r="N198" s="18"/>
      <c r="O198" s="15"/>
      <c r="P198" s="15"/>
      <c r="Q198" s="14"/>
      <c r="R198" s="15"/>
      <c r="S198" s="15"/>
      <c r="T198" s="18"/>
      <c r="U198" s="15"/>
      <c r="V198" s="15"/>
      <c r="W198" s="18"/>
      <c r="X198" s="15"/>
      <c r="Y198" s="15"/>
      <c r="Z198" s="18"/>
      <c r="AA198" s="15"/>
      <c r="AB198" s="15"/>
      <c r="AC198" s="18"/>
      <c r="AD198" s="16"/>
      <c r="AE198" s="16"/>
      <c r="AF198" s="11"/>
      <c r="AG198" s="15"/>
      <c r="AH198" s="15"/>
      <c r="AI198" s="18"/>
      <c r="AJ198" s="15"/>
      <c r="AK198" s="15"/>
      <c r="AL198" s="18"/>
      <c r="AM198" s="15"/>
      <c r="AN198" s="15"/>
      <c r="AO198" s="18"/>
      <c r="AP198" s="15"/>
      <c r="AQ198" s="15"/>
      <c r="AR198" s="18"/>
      <c r="AS198" s="15"/>
      <c r="AT198" s="15"/>
      <c r="AU198" s="14"/>
      <c r="AV198" s="15"/>
      <c r="AW198" s="15"/>
      <c r="AX198" s="18"/>
      <c r="AY198" s="15"/>
      <c r="AZ198" s="15"/>
      <c r="BA198" s="18"/>
      <c r="BB198" s="15"/>
      <c r="BC198" s="18"/>
      <c r="BD198" s="14"/>
      <c r="BE198" s="18"/>
      <c r="BF198" s="18"/>
      <c r="BG198" s="16"/>
      <c r="BH198" s="15"/>
      <c r="BI198" s="18"/>
      <c r="BJ198" s="15"/>
      <c r="BK198" s="7"/>
      <c r="BL198" s="15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</row>
    <row r="199" spans="2:251">
      <c r="B199" s="65"/>
      <c r="C199" s="15"/>
      <c r="D199" s="15"/>
      <c r="F199" s="15"/>
      <c r="G199" s="14"/>
      <c r="H199" s="14"/>
      <c r="I199" s="14"/>
      <c r="J199" s="15"/>
      <c r="K199" s="14"/>
      <c r="L199" s="15"/>
      <c r="M199" s="15"/>
      <c r="N199" s="18"/>
      <c r="O199" s="15"/>
      <c r="P199" s="15"/>
      <c r="Q199" s="14"/>
      <c r="R199" s="15"/>
      <c r="S199" s="15"/>
      <c r="T199" s="18"/>
      <c r="U199" s="15"/>
      <c r="V199" s="15"/>
      <c r="W199" s="18"/>
      <c r="X199" s="15"/>
      <c r="Y199" s="15"/>
      <c r="Z199" s="18"/>
      <c r="AA199" s="15"/>
      <c r="AB199" s="15"/>
      <c r="AC199" s="18"/>
      <c r="AD199" s="16"/>
      <c r="AE199" s="16"/>
      <c r="AF199" s="11"/>
      <c r="AG199" s="15"/>
      <c r="AH199" s="15"/>
      <c r="AI199" s="18"/>
      <c r="AJ199" s="15"/>
      <c r="AK199" s="15"/>
      <c r="AL199" s="18"/>
      <c r="AM199" s="15"/>
      <c r="AN199" s="15"/>
      <c r="AO199" s="18"/>
      <c r="AP199" s="15"/>
      <c r="AQ199" s="15"/>
      <c r="AR199" s="18"/>
      <c r="AS199" s="15"/>
      <c r="AT199" s="15"/>
      <c r="AU199" s="14"/>
      <c r="AV199" s="15"/>
      <c r="AW199" s="15"/>
      <c r="AX199" s="18"/>
      <c r="AY199" s="15"/>
      <c r="AZ199" s="15"/>
      <c r="BA199" s="18"/>
      <c r="BB199" s="15"/>
      <c r="BC199" s="18"/>
      <c r="BD199" s="14"/>
      <c r="BE199" s="18"/>
      <c r="BF199" s="18"/>
      <c r="BG199" s="16"/>
      <c r="BH199" s="15"/>
      <c r="BI199" s="18"/>
      <c r="BJ199" s="15"/>
      <c r="BK199" s="7"/>
      <c r="BL199" s="15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  <c r="IK199" s="7"/>
      <c r="IL199" s="7"/>
      <c r="IM199" s="7"/>
      <c r="IN199" s="7"/>
      <c r="IO199" s="7"/>
      <c r="IP199" s="7"/>
      <c r="IQ199" s="7"/>
    </row>
    <row r="200" spans="2:251">
      <c r="B200" s="65"/>
      <c r="C200" s="15"/>
      <c r="D200" s="15"/>
      <c r="F200" s="15"/>
      <c r="G200" s="14"/>
      <c r="H200" s="14"/>
      <c r="I200" s="14"/>
      <c r="J200" s="15"/>
      <c r="K200" s="14"/>
      <c r="L200" s="15"/>
      <c r="M200" s="15"/>
      <c r="N200" s="18"/>
      <c r="O200" s="15"/>
      <c r="P200" s="15"/>
      <c r="Q200" s="14"/>
      <c r="R200" s="15"/>
      <c r="S200" s="15"/>
      <c r="T200" s="18"/>
      <c r="U200" s="15"/>
      <c r="V200" s="15"/>
      <c r="W200" s="18"/>
      <c r="X200" s="15"/>
      <c r="Y200" s="15"/>
      <c r="Z200" s="18"/>
      <c r="AA200" s="15"/>
      <c r="AB200" s="15"/>
      <c r="AC200" s="18"/>
      <c r="AD200" s="16"/>
      <c r="AE200" s="16"/>
      <c r="AF200" s="11"/>
      <c r="AG200" s="15"/>
      <c r="AH200" s="15"/>
      <c r="AI200" s="18"/>
      <c r="AJ200" s="15"/>
      <c r="AK200" s="15"/>
      <c r="AL200" s="18"/>
      <c r="AM200" s="15"/>
      <c r="AN200" s="15"/>
      <c r="AO200" s="18"/>
      <c r="AP200" s="15"/>
      <c r="AQ200" s="15"/>
      <c r="AR200" s="18"/>
      <c r="AS200" s="15"/>
      <c r="AT200" s="15"/>
      <c r="AU200" s="14"/>
      <c r="AV200" s="15"/>
      <c r="AW200" s="15"/>
      <c r="AX200" s="18"/>
      <c r="AY200" s="15"/>
      <c r="AZ200" s="15"/>
      <c r="BA200" s="18"/>
      <c r="BB200" s="15"/>
      <c r="BC200" s="18"/>
      <c r="BD200" s="14"/>
      <c r="BE200" s="18"/>
      <c r="BF200" s="18"/>
      <c r="BG200" s="16"/>
      <c r="BH200" s="15"/>
      <c r="BI200" s="18"/>
      <c r="BJ200" s="15"/>
      <c r="BK200" s="7"/>
      <c r="BL200" s="15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  <c r="ID200" s="7"/>
      <c r="IE200" s="7"/>
      <c r="IF200" s="7"/>
      <c r="IG200" s="7"/>
      <c r="IH200" s="7"/>
      <c r="II200" s="7"/>
      <c r="IJ200" s="7"/>
      <c r="IK200" s="7"/>
      <c r="IL200" s="7"/>
      <c r="IM200" s="7"/>
      <c r="IN200" s="7"/>
      <c r="IO200" s="7"/>
      <c r="IP200" s="7"/>
      <c r="IQ200" s="7"/>
    </row>
    <row r="201" spans="2:251">
      <c r="B201" s="65"/>
      <c r="C201" s="15"/>
      <c r="D201" s="15"/>
      <c r="F201" s="15"/>
      <c r="G201" s="14"/>
      <c r="H201" s="14"/>
      <c r="I201" s="14"/>
      <c r="J201" s="15"/>
      <c r="K201" s="14"/>
      <c r="L201" s="15"/>
      <c r="M201" s="15"/>
      <c r="N201" s="18"/>
      <c r="O201" s="15"/>
      <c r="P201" s="15"/>
      <c r="Q201" s="14"/>
      <c r="R201" s="15"/>
      <c r="S201" s="15"/>
      <c r="T201" s="18"/>
      <c r="U201" s="15"/>
      <c r="V201" s="15"/>
      <c r="W201" s="18"/>
      <c r="X201" s="15"/>
      <c r="Y201" s="15"/>
      <c r="Z201" s="18"/>
      <c r="AA201" s="15"/>
      <c r="AB201" s="15"/>
      <c r="AC201" s="18"/>
      <c r="AD201" s="16"/>
      <c r="AE201" s="16"/>
      <c r="AF201" s="11"/>
      <c r="AG201" s="15"/>
      <c r="AH201" s="15"/>
      <c r="AI201" s="18"/>
      <c r="AJ201" s="15"/>
      <c r="AK201" s="15"/>
      <c r="AL201" s="18"/>
      <c r="AM201" s="15"/>
      <c r="AN201" s="15"/>
      <c r="AO201" s="18"/>
      <c r="AP201" s="15"/>
      <c r="AQ201" s="15"/>
      <c r="AR201" s="18"/>
      <c r="AS201" s="15"/>
      <c r="AT201" s="15"/>
      <c r="AU201" s="14"/>
      <c r="AV201" s="15"/>
      <c r="AW201" s="15"/>
      <c r="AX201" s="18"/>
      <c r="AY201" s="15"/>
      <c r="AZ201" s="15"/>
      <c r="BA201" s="18"/>
      <c r="BB201" s="15"/>
      <c r="BC201" s="18"/>
      <c r="BD201" s="14"/>
      <c r="BE201" s="18"/>
      <c r="BF201" s="18"/>
      <c r="BG201" s="16"/>
      <c r="BH201" s="15"/>
      <c r="BI201" s="18"/>
      <c r="BJ201" s="15"/>
      <c r="BK201" s="7"/>
      <c r="BL201" s="15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  <c r="ID201" s="7"/>
      <c r="IE201" s="7"/>
      <c r="IF201" s="7"/>
      <c r="IG201" s="7"/>
      <c r="IH201" s="7"/>
      <c r="II201" s="7"/>
      <c r="IJ201" s="7"/>
      <c r="IK201" s="7"/>
      <c r="IL201" s="7"/>
      <c r="IM201" s="7"/>
      <c r="IN201" s="7"/>
      <c r="IO201" s="7"/>
      <c r="IP201" s="7"/>
      <c r="IQ201" s="7"/>
    </row>
    <row r="202" spans="2:251">
      <c r="B202" s="65"/>
      <c r="C202" s="15"/>
      <c r="D202" s="15"/>
      <c r="F202" s="15"/>
      <c r="G202" s="14"/>
      <c r="H202" s="14"/>
      <c r="I202" s="14"/>
      <c r="J202" s="15"/>
      <c r="K202" s="14"/>
      <c r="L202" s="15"/>
      <c r="M202" s="15"/>
      <c r="N202" s="18"/>
      <c r="O202" s="15"/>
      <c r="P202" s="15"/>
      <c r="Q202" s="14"/>
      <c r="R202" s="15"/>
      <c r="S202" s="15"/>
      <c r="T202" s="18"/>
      <c r="U202" s="15"/>
      <c r="V202" s="15"/>
      <c r="W202" s="18"/>
      <c r="X202" s="15"/>
      <c r="Y202" s="15"/>
      <c r="Z202" s="18"/>
      <c r="AA202" s="15"/>
      <c r="AB202" s="15"/>
      <c r="AC202" s="18"/>
      <c r="AD202" s="16"/>
      <c r="AE202" s="16"/>
      <c r="AF202" s="11"/>
      <c r="AG202" s="15"/>
      <c r="AH202" s="15"/>
      <c r="AI202" s="18"/>
      <c r="AJ202" s="15"/>
      <c r="AK202" s="15"/>
      <c r="AL202" s="18"/>
      <c r="AM202" s="15"/>
      <c r="AN202" s="15"/>
      <c r="AO202" s="18"/>
      <c r="AP202" s="15"/>
      <c r="AQ202" s="15"/>
      <c r="AR202" s="18"/>
      <c r="AS202" s="15"/>
      <c r="AT202" s="15"/>
      <c r="AU202" s="14"/>
      <c r="AV202" s="15"/>
      <c r="AW202" s="15"/>
      <c r="AX202" s="18"/>
      <c r="AY202" s="15"/>
      <c r="AZ202" s="15"/>
      <c r="BA202" s="18"/>
      <c r="BB202" s="15"/>
      <c r="BC202" s="18"/>
      <c r="BD202" s="14"/>
      <c r="BE202" s="18"/>
      <c r="BF202" s="18"/>
      <c r="BG202" s="15"/>
      <c r="BH202" s="15"/>
      <c r="BI202" s="18"/>
      <c r="BJ202" s="15"/>
      <c r="BK202" s="7"/>
      <c r="BL202" s="15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  <c r="HJ202" s="7"/>
      <c r="HK202" s="7"/>
      <c r="HL202" s="7"/>
      <c r="HM202" s="7"/>
      <c r="HN202" s="7"/>
      <c r="HO202" s="7"/>
      <c r="HP202" s="7"/>
      <c r="HQ202" s="7"/>
      <c r="HR202" s="7"/>
      <c r="HS202" s="7"/>
      <c r="HT202" s="7"/>
      <c r="HU202" s="7"/>
      <c r="HV202" s="7"/>
      <c r="HW202" s="7"/>
      <c r="HX202" s="7"/>
      <c r="HY202" s="7"/>
      <c r="HZ202" s="7"/>
      <c r="IA202" s="7"/>
      <c r="IB202" s="7"/>
      <c r="IC202" s="7"/>
      <c r="ID202" s="7"/>
      <c r="IE202" s="7"/>
      <c r="IF202" s="7"/>
      <c r="IG202" s="7"/>
      <c r="IH202" s="7"/>
      <c r="II202" s="7"/>
      <c r="IJ202" s="7"/>
      <c r="IK202" s="7"/>
      <c r="IL202" s="7"/>
      <c r="IM202" s="7"/>
      <c r="IN202" s="7"/>
      <c r="IO202" s="7"/>
      <c r="IP202" s="7"/>
      <c r="IQ202" s="7"/>
    </row>
    <row r="203" spans="2:251">
      <c r="B203" s="65"/>
      <c r="C203" s="15"/>
      <c r="D203" s="15"/>
      <c r="F203" s="15"/>
      <c r="G203" s="14"/>
      <c r="H203" s="14"/>
      <c r="I203" s="14"/>
      <c r="J203" s="15"/>
      <c r="K203" s="14"/>
      <c r="L203" s="15"/>
      <c r="M203" s="15"/>
      <c r="N203" s="15"/>
      <c r="O203" s="15"/>
      <c r="P203" s="15"/>
      <c r="Q203" s="14"/>
      <c r="R203" s="15"/>
      <c r="S203" s="15"/>
      <c r="T203" s="15"/>
      <c r="U203" s="15"/>
      <c r="V203" s="15"/>
      <c r="W203" s="18"/>
      <c r="X203" s="15"/>
      <c r="Y203" s="15"/>
      <c r="Z203" s="18"/>
      <c r="AA203" s="15"/>
      <c r="AB203" s="15"/>
      <c r="AC203" s="18"/>
      <c r="AD203" s="16"/>
      <c r="AE203" s="16"/>
      <c r="AF203" s="11"/>
      <c r="AG203" s="15"/>
      <c r="AH203" s="15"/>
      <c r="AI203" s="18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4"/>
      <c r="AV203" s="15"/>
      <c r="AW203" s="15"/>
      <c r="AX203" s="15"/>
      <c r="AY203" s="15"/>
      <c r="AZ203" s="15"/>
      <c r="BA203" s="15"/>
      <c r="BB203" s="15"/>
      <c r="BC203" s="15"/>
      <c r="BD203" s="14"/>
      <c r="BE203" s="15"/>
      <c r="BF203" s="15"/>
      <c r="BG203" s="15"/>
      <c r="BH203" s="15"/>
      <c r="BI203" s="15"/>
      <c r="BJ203" s="15"/>
      <c r="BK203" s="7"/>
      <c r="BL203" s="15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  <c r="HJ203" s="7"/>
      <c r="HK203" s="7"/>
      <c r="HL203" s="7"/>
      <c r="HM203" s="7"/>
      <c r="HN203" s="7"/>
      <c r="HO203" s="7"/>
      <c r="HP203" s="7"/>
      <c r="HQ203" s="7"/>
      <c r="HR203" s="7"/>
      <c r="HS203" s="7"/>
      <c r="HT203" s="7"/>
      <c r="HU203" s="7"/>
      <c r="HV203" s="7"/>
      <c r="HW203" s="7"/>
      <c r="HX203" s="7"/>
      <c r="HY203" s="7"/>
      <c r="HZ203" s="7"/>
      <c r="IA203" s="7"/>
      <c r="IB203" s="7"/>
      <c r="IC203" s="7"/>
      <c r="ID203" s="7"/>
      <c r="IE203" s="7"/>
      <c r="IF203" s="7"/>
      <c r="IG203" s="7"/>
      <c r="IH203" s="7"/>
      <c r="II203" s="7"/>
      <c r="IJ203" s="7"/>
      <c r="IK203" s="7"/>
      <c r="IL203" s="7"/>
      <c r="IM203" s="7"/>
      <c r="IN203" s="7"/>
      <c r="IO203" s="7"/>
      <c r="IP203" s="7"/>
      <c r="IQ203" s="7"/>
    </row>
    <row r="204" spans="2:251">
      <c r="B204" s="65"/>
      <c r="C204" s="15"/>
      <c r="D204" s="15"/>
      <c r="F204" s="15"/>
      <c r="G204" s="14"/>
      <c r="H204" s="14"/>
      <c r="I204" s="14"/>
      <c r="J204" s="15"/>
      <c r="K204" s="14"/>
      <c r="L204" s="15"/>
      <c r="M204" s="15"/>
      <c r="N204" s="15"/>
      <c r="O204" s="15"/>
      <c r="P204" s="15"/>
      <c r="Q204" s="14"/>
      <c r="R204" s="15"/>
      <c r="S204" s="15"/>
      <c r="T204" s="15"/>
      <c r="U204" s="15"/>
      <c r="V204" s="15"/>
      <c r="W204" s="18"/>
      <c r="X204" s="15"/>
      <c r="Y204" s="15"/>
      <c r="Z204" s="18"/>
      <c r="AA204" s="15"/>
      <c r="AB204" s="15"/>
      <c r="AC204" s="18"/>
      <c r="AD204" s="16"/>
      <c r="AE204" s="16"/>
      <c r="AF204" s="11"/>
      <c r="AG204" s="15"/>
      <c r="AH204" s="15"/>
      <c r="AI204" s="18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4"/>
      <c r="AV204" s="15"/>
      <c r="AW204" s="15"/>
      <c r="AX204" s="15"/>
      <c r="AY204" s="15"/>
      <c r="AZ204" s="15"/>
      <c r="BA204" s="15"/>
      <c r="BB204" s="15"/>
      <c r="BC204" s="15"/>
      <c r="BD204" s="14"/>
      <c r="BE204" s="15"/>
      <c r="BF204" s="15"/>
      <c r="BG204" s="16"/>
      <c r="BH204" s="15"/>
      <c r="BI204" s="15"/>
      <c r="BJ204" s="15"/>
      <c r="BK204" s="7"/>
      <c r="BL204" s="15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  <c r="HJ204" s="7"/>
      <c r="HK204" s="7"/>
      <c r="HL204" s="7"/>
      <c r="HM204" s="7"/>
      <c r="HN204" s="7"/>
      <c r="HO204" s="7"/>
      <c r="HP204" s="7"/>
      <c r="HQ204" s="7"/>
      <c r="HR204" s="7"/>
      <c r="HS204" s="7"/>
      <c r="HT204" s="7"/>
      <c r="HU204" s="7"/>
      <c r="HV204" s="7"/>
      <c r="HW204" s="7"/>
      <c r="HX204" s="7"/>
      <c r="HY204" s="7"/>
      <c r="HZ204" s="7"/>
      <c r="IA204" s="7"/>
      <c r="IB204" s="7"/>
      <c r="IC204" s="7"/>
      <c r="ID204" s="7"/>
      <c r="IE204" s="7"/>
      <c r="IF204" s="7"/>
      <c r="IG204" s="7"/>
      <c r="IH204" s="7"/>
      <c r="II204" s="7"/>
      <c r="IJ204" s="7"/>
      <c r="IK204" s="7"/>
      <c r="IL204" s="7"/>
      <c r="IM204" s="7"/>
      <c r="IN204" s="7"/>
      <c r="IO204" s="7"/>
      <c r="IP204" s="7"/>
      <c r="IQ204" s="7"/>
    </row>
    <row r="205" spans="2:251">
      <c r="B205" s="65"/>
      <c r="C205" s="15"/>
      <c r="D205" s="15"/>
      <c r="F205" s="15"/>
      <c r="G205" s="14"/>
      <c r="H205" s="14"/>
      <c r="I205" s="14"/>
      <c r="J205" s="15"/>
      <c r="K205" s="14"/>
      <c r="L205" s="15"/>
      <c r="M205" s="15"/>
      <c r="N205" s="18"/>
      <c r="O205" s="15"/>
      <c r="P205" s="15"/>
      <c r="Q205" s="14"/>
      <c r="R205" s="15"/>
      <c r="S205" s="15"/>
      <c r="T205" s="18"/>
      <c r="U205" s="15"/>
      <c r="V205" s="15"/>
      <c r="W205" s="18"/>
      <c r="X205" s="15"/>
      <c r="Y205" s="15"/>
      <c r="Z205" s="18"/>
      <c r="AA205" s="15"/>
      <c r="AB205" s="15"/>
      <c r="AC205" s="18"/>
      <c r="AD205" s="16"/>
      <c r="AE205" s="16"/>
      <c r="AF205" s="11"/>
      <c r="AG205" s="15"/>
      <c r="AH205" s="15"/>
      <c r="AI205" s="18"/>
      <c r="AJ205" s="15"/>
      <c r="AK205" s="15"/>
      <c r="AL205" s="18"/>
      <c r="AM205" s="15"/>
      <c r="AN205" s="15"/>
      <c r="AO205" s="18"/>
      <c r="AP205" s="15"/>
      <c r="AQ205" s="15"/>
      <c r="AR205" s="18"/>
      <c r="AS205" s="15"/>
      <c r="AT205" s="15"/>
      <c r="AU205" s="14"/>
      <c r="AV205" s="15"/>
      <c r="AW205" s="15"/>
      <c r="AX205" s="18"/>
      <c r="AY205" s="15"/>
      <c r="AZ205" s="15"/>
      <c r="BA205" s="18"/>
      <c r="BB205" s="15"/>
      <c r="BC205" s="18"/>
      <c r="BD205" s="14"/>
      <c r="BE205" s="18"/>
      <c r="BF205" s="18"/>
      <c r="BG205" s="16"/>
      <c r="BH205" s="15"/>
      <c r="BI205" s="18"/>
      <c r="BJ205" s="15"/>
      <c r="BK205" s="7"/>
      <c r="BL205" s="15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7"/>
      <c r="HO205" s="7"/>
      <c r="HP205" s="7"/>
      <c r="HQ205" s="7"/>
      <c r="HR205" s="7"/>
      <c r="HS205" s="7"/>
      <c r="HT205" s="7"/>
      <c r="HU205" s="7"/>
      <c r="HV205" s="7"/>
      <c r="HW205" s="7"/>
      <c r="HX205" s="7"/>
      <c r="HY205" s="7"/>
      <c r="HZ205" s="7"/>
      <c r="IA205" s="7"/>
      <c r="IB205" s="7"/>
      <c r="IC205" s="7"/>
      <c r="ID205" s="7"/>
      <c r="IE205" s="7"/>
      <c r="IF205" s="7"/>
      <c r="IG205" s="7"/>
      <c r="IH205" s="7"/>
      <c r="II205" s="7"/>
      <c r="IJ205" s="7"/>
      <c r="IK205" s="7"/>
      <c r="IL205" s="7"/>
      <c r="IM205" s="7"/>
      <c r="IN205" s="7"/>
      <c r="IO205" s="7"/>
      <c r="IP205" s="7"/>
      <c r="IQ205" s="7"/>
    </row>
    <row r="206" spans="2:251">
      <c r="B206" s="65"/>
      <c r="C206" s="15"/>
      <c r="D206" s="15"/>
      <c r="F206" s="15"/>
      <c r="G206" s="14"/>
      <c r="H206" s="14"/>
      <c r="I206" s="14"/>
      <c r="J206" s="15"/>
      <c r="K206" s="14"/>
      <c r="L206" s="15"/>
      <c r="M206" s="15"/>
      <c r="N206" s="18"/>
      <c r="O206" s="15"/>
      <c r="P206" s="15"/>
      <c r="Q206" s="14"/>
      <c r="R206" s="15"/>
      <c r="S206" s="15"/>
      <c r="T206" s="18"/>
      <c r="U206" s="15"/>
      <c r="V206" s="15"/>
      <c r="W206" s="18"/>
      <c r="X206" s="15"/>
      <c r="Y206" s="15"/>
      <c r="Z206" s="18"/>
      <c r="AA206" s="15"/>
      <c r="AB206" s="15"/>
      <c r="AC206" s="18"/>
      <c r="AD206" s="16"/>
      <c r="AE206" s="16"/>
      <c r="AF206" s="11"/>
      <c r="AG206" s="15"/>
      <c r="AH206" s="15"/>
      <c r="AI206" s="18"/>
      <c r="AJ206" s="15"/>
      <c r="AK206" s="15"/>
      <c r="AL206" s="18"/>
      <c r="AM206" s="15"/>
      <c r="AN206" s="15"/>
      <c r="AO206" s="18"/>
      <c r="AP206" s="15"/>
      <c r="AQ206" s="15"/>
      <c r="AR206" s="18"/>
      <c r="AS206" s="15"/>
      <c r="AT206" s="15"/>
      <c r="AU206" s="14"/>
      <c r="AV206" s="15"/>
      <c r="AW206" s="15"/>
      <c r="AX206" s="18"/>
      <c r="AY206" s="15"/>
      <c r="AZ206" s="15"/>
      <c r="BA206" s="18"/>
      <c r="BB206" s="15"/>
      <c r="BC206" s="18"/>
      <c r="BD206" s="14"/>
      <c r="BE206" s="18"/>
      <c r="BF206" s="18"/>
      <c r="BG206" s="16"/>
      <c r="BH206" s="15"/>
      <c r="BI206" s="18"/>
      <c r="BJ206" s="15"/>
      <c r="BK206" s="7"/>
      <c r="BL206" s="15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</row>
    <row r="207" spans="2:251">
      <c r="B207" s="65"/>
      <c r="C207" s="15"/>
      <c r="D207" s="15"/>
      <c r="F207" s="15"/>
      <c r="G207" s="14"/>
      <c r="H207" s="14"/>
      <c r="I207" s="14"/>
      <c r="J207" s="15"/>
      <c r="K207" s="14"/>
      <c r="L207" s="15"/>
      <c r="M207" s="15"/>
      <c r="N207" s="18"/>
      <c r="O207" s="15"/>
      <c r="P207" s="15"/>
      <c r="Q207" s="14"/>
      <c r="R207" s="15"/>
      <c r="S207" s="15"/>
      <c r="T207" s="18"/>
      <c r="U207" s="15"/>
      <c r="V207" s="15"/>
      <c r="W207" s="18"/>
      <c r="X207" s="15"/>
      <c r="Y207" s="15"/>
      <c r="Z207" s="18"/>
      <c r="AA207" s="15"/>
      <c r="AB207" s="15"/>
      <c r="AC207" s="18"/>
      <c r="AD207" s="16"/>
      <c r="AE207" s="16"/>
      <c r="AF207" s="11"/>
      <c r="AG207" s="15"/>
      <c r="AH207" s="15"/>
      <c r="AI207" s="18"/>
      <c r="AJ207" s="15"/>
      <c r="AK207" s="15"/>
      <c r="AL207" s="18"/>
      <c r="AM207" s="15"/>
      <c r="AN207" s="15"/>
      <c r="AO207" s="18"/>
      <c r="AP207" s="15"/>
      <c r="AQ207" s="15"/>
      <c r="AR207" s="18"/>
      <c r="AS207" s="15"/>
      <c r="AT207" s="15"/>
      <c r="AU207" s="14"/>
      <c r="AV207" s="15"/>
      <c r="AW207" s="15"/>
      <c r="AX207" s="18"/>
      <c r="AY207" s="15"/>
      <c r="AZ207" s="15"/>
      <c r="BA207" s="18"/>
      <c r="BB207" s="15"/>
      <c r="BC207" s="18"/>
      <c r="BD207" s="14"/>
      <c r="BE207" s="18"/>
      <c r="BF207" s="18"/>
      <c r="BG207" s="16"/>
      <c r="BH207" s="15"/>
      <c r="BI207" s="18"/>
      <c r="BJ207" s="15"/>
      <c r="BK207" s="7"/>
      <c r="BL207" s="15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</row>
    <row r="208" spans="2:251">
      <c r="B208" s="65"/>
      <c r="C208" s="15"/>
      <c r="D208" s="15"/>
      <c r="F208" s="15"/>
      <c r="G208" s="14"/>
      <c r="H208" s="14"/>
      <c r="I208" s="14"/>
      <c r="J208" s="15"/>
      <c r="K208" s="14"/>
      <c r="L208" s="15"/>
      <c r="M208" s="15"/>
      <c r="N208" s="18"/>
      <c r="O208" s="15"/>
      <c r="P208" s="15"/>
      <c r="Q208" s="14"/>
      <c r="R208" s="15"/>
      <c r="S208" s="15"/>
      <c r="T208" s="18"/>
      <c r="U208" s="15"/>
      <c r="V208" s="15"/>
      <c r="W208" s="18"/>
      <c r="X208" s="15"/>
      <c r="Y208" s="15"/>
      <c r="Z208" s="18"/>
      <c r="AA208" s="15"/>
      <c r="AB208" s="15"/>
      <c r="AC208" s="18"/>
      <c r="AD208" s="16"/>
      <c r="AE208" s="16"/>
      <c r="AF208" s="11"/>
      <c r="AG208" s="15"/>
      <c r="AH208" s="15"/>
      <c r="AI208" s="18"/>
      <c r="AJ208" s="15"/>
      <c r="AK208" s="15"/>
      <c r="AL208" s="18"/>
      <c r="AM208" s="15"/>
      <c r="AN208" s="15"/>
      <c r="AO208" s="18"/>
      <c r="AP208" s="15"/>
      <c r="AQ208" s="15"/>
      <c r="AR208" s="18"/>
      <c r="AS208" s="15"/>
      <c r="AT208" s="15"/>
      <c r="AU208" s="14"/>
      <c r="AV208" s="15"/>
      <c r="AW208" s="15"/>
      <c r="AX208" s="18"/>
      <c r="AY208" s="15"/>
      <c r="AZ208" s="15"/>
      <c r="BA208" s="18"/>
      <c r="BB208" s="15"/>
      <c r="BC208" s="18"/>
      <c r="BD208" s="14"/>
      <c r="BE208" s="18"/>
      <c r="BF208" s="18"/>
      <c r="BG208" s="16"/>
      <c r="BH208" s="15"/>
      <c r="BI208" s="18"/>
      <c r="BJ208" s="15"/>
      <c r="BK208" s="7"/>
      <c r="BL208" s="15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</row>
    <row r="209" spans="2:251">
      <c r="B209" s="65"/>
      <c r="C209" s="15"/>
      <c r="D209" s="15"/>
      <c r="F209" s="15"/>
      <c r="G209" s="14"/>
      <c r="H209" s="14"/>
      <c r="I209" s="14"/>
      <c r="J209" s="15"/>
      <c r="K209" s="14"/>
      <c r="L209" s="15"/>
      <c r="M209" s="15"/>
      <c r="N209" s="18"/>
      <c r="O209" s="15"/>
      <c r="P209" s="15"/>
      <c r="Q209" s="14"/>
      <c r="R209" s="15"/>
      <c r="S209" s="15"/>
      <c r="T209" s="18"/>
      <c r="U209" s="15"/>
      <c r="V209" s="15"/>
      <c r="W209" s="18"/>
      <c r="X209" s="15"/>
      <c r="Y209" s="15"/>
      <c r="Z209" s="18"/>
      <c r="AA209" s="15"/>
      <c r="AB209" s="15"/>
      <c r="AC209" s="18"/>
      <c r="AD209" s="16"/>
      <c r="AE209" s="16"/>
      <c r="AF209" s="11"/>
      <c r="AG209" s="15"/>
      <c r="AH209" s="15"/>
      <c r="AI209" s="18"/>
      <c r="AJ209" s="15"/>
      <c r="AK209" s="15"/>
      <c r="AL209" s="18"/>
      <c r="AM209" s="15"/>
      <c r="AN209" s="15"/>
      <c r="AO209" s="18"/>
      <c r="AP209" s="15"/>
      <c r="AQ209" s="15"/>
      <c r="AR209" s="18"/>
      <c r="AS209" s="15"/>
      <c r="AT209" s="15"/>
      <c r="AU209" s="14"/>
      <c r="AV209" s="15"/>
      <c r="AW209" s="15"/>
      <c r="AX209" s="18"/>
      <c r="AY209" s="15"/>
      <c r="AZ209" s="15"/>
      <c r="BA209" s="18"/>
      <c r="BB209" s="15"/>
      <c r="BC209" s="18"/>
      <c r="BD209" s="14"/>
      <c r="BE209" s="18"/>
      <c r="BF209" s="18"/>
      <c r="BG209" s="16"/>
      <c r="BH209" s="15"/>
      <c r="BI209" s="18"/>
      <c r="BJ209" s="15"/>
      <c r="BK209" s="7"/>
      <c r="BL209" s="15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</row>
    <row r="210" spans="2:251">
      <c r="B210" s="65"/>
      <c r="C210" s="15"/>
      <c r="D210" s="15"/>
      <c r="F210" s="15"/>
      <c r="G210" s="14"/>
      <c r="H210" s="14"/>
      <c r="I210" s="14"/>
      <c r="J210" s="15"/>
      <c r="K210" s="14"/>
      <c r="L210" s="15"/>
      <c r="M210" s="15"/>
      <c r="N210" s="18"/>
      <c r="O210" s="15"/>
      <c r="P210" s="15"/>
      <c r="Q210" s="14"/>
      <c r="R210" s="15"/>
      <c r="S210" s="15"/>
      <c r="T210" s="18"/>
      <c r="U210" s="15"/>
      <c r="V210" s="15"/>
      <c r="W210" s="18"/>
      <c r="X210" s="15"/>
      <c r="Y210" s="15"/>
      <c r="Z210" s="18"/>
      <c r="AA210" s="15"/>
      <c r="AB210" s="15"/>
      <c r="AC210" s="18"/>
      <c r="AD210" s="16"/>
      <c r="AE210" s="16"/>
      <c r="AF210" s="11"/>
      <c r="AG210" s="15"/>
      <c r="AH210" s="15"/>
      <c r="AI210" s="18"/>
      <c r="AJ210" s="15"/>
      <c r="AK210" s="15"/>
      <c r="AL210" s="18"/>
      <c r="AM210" s="15"/>
      <c r="AN210" s="15"/>
      <c r="AO210" s="18"/>
      <c r="AP210" s="15"/>
      <c r="AQ210" s="15"/>
      <c r="AR210" s="18"/>
      <c r="AS210" s="15"/>
      <c r="AT210" s="15"/>
      <c r="AU210" s="14"/>
      <c r="AV210" s="15"/>
      <c r="AW210" s="15"/>
      <c r="AX210" s="18"/>
      <c r="AY210" s="15"/>
      <c r="AZ210" s="15"/>
      <c r="BA210" s="18"/>
      <c r="BB210" s="15"/>
      <c r="BC210" s="18"/>
      <c r="BD210" s="14"/>
      <c r="BE210" s="18"/>
      <c r="BF210" s="18"/>
      <c r="BG210" s="16"/>
      <c r="BH210" s="15"/>
      <c r="BI210" s="18"/>
      <c r="BJ210" s="15"/>
      <c r="BK210" s="7"/>
      <c r="BL210" s="15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  <c r="IN210" s="7"/>
      <c r="IO210" s="7"/>
      <c r="IP210" s="7"/>
      <c r="IQ210" s="7"/>
    </row>
    <row r="211" spans="2:251">
      <c r="B211" s="65"/>
      <c r="C211" s="15"/>
      <c r="D211" s="15"/>
      <c r="F211" s="15"/>
      <c r="G211" s="14"/>
      <c r="H211" s="14"/>
      <c r="I211" s="14"/>
      <c r="J211" s="15"/>
      <c r="K211" s="14"/>
      <c r="L211" s="15"/>
      <c r="M211" s="15"/>
      <c r="N211" s="18"/>
      <c r="O211" s="15"/>
      <c r="P211" s="15"/>
      <c r="Q211" s="14"/>
      <c r="R211" s="15"/>
      <c r="S211" s="15"/>
      <c r="T211" s="18"/>
      <c r="U211" s="15"/>
      <c r="V211" s="15"/>
      <c r="W211" s="18"/>
      <c r="X211" s="15"/>
      <c r="Y211" s="15"/>
      <c r="Z211" s="18"/>
      <c r="AA211" s="15"/>
      <c r="AB211" s="15"/>
      <c r="AC211" s="18"/>
      <c r="AD211" s="16"/>
      <c r="AE211" s="16"/>
      <c r="AF211" s="11"/>
      <c r="AG211" s="15"/>
      <c r="AH211" s="15"/>
      <c r="AI211" s="18"/>
      <c r="AJ211" s="15"/>
      <c r="AK211" s="15"/>
      <c r="AL211" s="18"/>
      <c r="AM211" s="15"/>
      <c r="AN211" s="15"/>
      <c r="AO211" s="18"/>
      <c r="AP211" s="15"/>
      <c r="AQ211" s="15"/>
      <c r="AR211" s="18"/>
      <c r="AS211" s="15"/>
      <c r="AT211" s="15"/>
      <c r="AU211" s="14"/>
      <c r="AV211" s="15"/>
      <c r="AW211" s="15"/>
      <c r="AX211" s="18"/>
      <c r="AY211" s="15"/>
      <c r="AZ211" s="15"/>
      <c r="BA211" s="18"/>
      <c r="BB211" s="15"/>
      <c r="BC211" s="18"/>
      <c r="BD211" s="14"/>
      <c r="BE211" s="18"/>
      <c r="BF211" s="18"/>
      <c r="BG211" s="16"/>
      <c r="BH211" s="15"/>
      <c r="BI211" s="18"/>
      <c r="BJ211" s="7"/>
      <c r="BK211" s="7"/>
      <c r="BL211" s="15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</row>
    <row r="212" spans="2:251">
      <c r="B212" s="65"/>
      <c r="C212" s="15"/>
      <c r="D212" s="15"/>
      <c r="F212" s="15"/>
      <c r="G212" s="14"/>
      <c r="H212" s="14"/>
      <c r="I212" s="14"/>
      <c r="J212" s="15"/>
      <c r="K212" s="14"/>
      <c r="L212" s="16"/>
      <c r="M212" s="16"/>
      <c r="N212" s="16"/>
      <c r="O212" s="15"/>
      <c r="P212" s="15"/>
      <c r="Q212" s="14"/>
      <c r="R212" s="15"/>
      <c r="S212" s="15"/>
      <c r="T212" s="15"/>
      <c r="U212" s="15"/>
      <c r="V212" s="15"/>
      <c r="W212" s="18"/>
      <c r="X212" s="15"/>
      <c r="Y212" s="15"/>
      <c r="Z212" s="18"/>
      <c r="AA212" s="15"/>
      <c r="AB212" s="15"/>
      <c r="AC212" s="18"/>
      <c r="AD212" s="16"/>
      <c r="AE212" s="16"/>
      <c r="AF212" s="11"/>
      <c r="AG212" s="15"/>
      <c r="AH212" s="15"/>
      <c r="AI212" s="18"/>
      <c r="AJ212" s="15"/>
      <c r="AK212" s="16"/>
      <c r="AL212" s="16"/>
      <c r="AM212" s="16"/>
      <c r="AN212" s="16"/>
      <c r="AO212" s="16"/>
      <c r="AP212" s="16"/>
      <c r="AQ212" s="16"/>
      <c r="AR212" s="16"/>
      <c r="AS212" s="15"/>
      <c r="AT212" s="15"/>
      <c r="AU212" s="14"/>
      <c r="AV212" s="16"/>
      <c r="AW212" s="16"/>
      <c r="AX212" s="16"/>
      <c r="AY212" s="16"/>
      <c r="AZ212" s="16"/>
      <c r="BA212" s="16"/>
      <c r="BB212" s="16"/>
      <c r="BC212" s="16"/>
      <c r="BD212" s="11"/>
      <c r="BE212" s="16"/>
      <c r="BF212" s="16"/>
      <c r="BG212" s="15"/>
      <c r="BH212" s="16"/>
      <c r="BI212" s="16"/>
      <c r="BJ212" s="7"/>
      <c r="BK212" s="7"/>
      <c r="BL212" s="15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  <c r="IQ212" s="7"/>
    </row>
    <row r="213" spans="2:251">
      <c r="B213" s="65"/>
      <c r="C213" s="15"/>
      <c r="D213" s="15"/>
      <c r="F213" s="15"/>
      <c r="G213" s="14"/>
      <c r="H213" s="14"/>
      <c r="I213" s="14"/>
      <c r="J213" s="15"/>
      <c r="K213" s="14"/>
      <c r="L213" s="15"/>
      <c r="M213" s="15"/>
      <c r="N213" s="15"/>
      <c r="O213" s="15"/>
      <c r="P213" s="15"/>
      <c r="Q213" s="14"/>
      <c r="R213" s="15"/>
      <c r="S213" s="15"/>
      <c r="T213" s="15"/>
      <c r="U213" s="15"/>
      <c r="V213" s="15"/>
      <c r="W213" s="18"/>
      <c r="X213" s="15"/>
      <c r="Y213" s="15"/>
      <c r="Z213" s="18"/>
      <c r="AA213" s="15"/>
      <c r="AB213" s="15"/>
      <c r="AC213" s="18"/>
      <c r="AD213" s="16"/>
      <c r="AE213" s="16"/>
      <c r="AF213" s="11"/>
      <c r="AG213" s="15"/>
      <c r="AH213" s="15"/>
      <c r="AI213" s="18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4"/>
      <c r="AV213" s="15"/>
      <c r="AW213" s="15"/>
      <c r="AX213" s="15"/>
      <c r="AY213" s="15"/>
      <c r="AZ213" s="15"/>
      <c r="BA213" s="15"/>
      <c r="BB213" s="15"/>
      <c r="BC213" s="15"/>
      <c r="BD213" s="14"/>
      <c r="BE213" s="15"/>
      <c r="BF213" s="15"/>
      <c r="BG213" s="16"/>
      <c r="BH213" s="15"/>
      <c r="BI213" s="15"/>
      <c r="BJ213" s="7"/>
      <c r="BK213" s="7"/>
      <c r="BL213" s="15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</row>
    <row r="214" spans="2:251">
      <c r="B214" s="65"/>
      <c r="C214" s="15"/>
      <c r="D214" s="15"/>
      <c r="F214" s="15"/>
      <c r="G214" s="14"/>
      <c r="H214" s="14"/>
      <c r="I214" s="14"/>
      <c r="J214" s="15"/>
      <c r="K214" s="14"/>
      <c r="L214" s="15"/>
      <c r="M214" s="15"/>
      <c r="N214" s="15"/>
      <c r="O214" s="15"/>
      <c r="P214" s="15"/>
      <c r="Q214" s="14"/>
      <c r="R214" s="15"/>
      <c r="S214" s="15"/>
      <c r="T214" s="15"/>
      <c r="U214" s="15"/>
      <c r="V214" s="15"/>
      <c r="W214" s="18"/>
      <c r="X214" s="15"/>
      <c r="Y214" s="15"/>
      <c r="Z214" s="18"/>
      <c r="AA214" s="15"/>
      <c r="AB214" s="15"/>
      <c r="AC214" s="18"/>
      <c r="AD214" s="16"/>
      <c r="AE214" s="16"/>
      <c r="AF214" s="11"/>
      <c r="AG214" s="15"/>
      <c r="AH214" s="15"/>
      <c r="AI214" s="18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4"/>
      <c r="AV214" s="15"/>
      <c r="AW214" s="15"/>
      <c r="AX214" s="15"/>
      <c r="AY214" s="15"/>
      <c r="AZ214" s="15"/>
      <c r="BA214" s="15"/>
      <c r="BB214" s="15"/>
      <c r="BC214" s="15"/>
      <c r="BD214" s="14"/>
      <c r="BE214" s="15"/>
      <c r="BF214" s="15"/>
      <c r="BG214" s="16"/>
      <c r="BH214" s="15"/>
      <c r="BI214" s="15"/>
      <c r="BJ214" s="7"/>
      <c r="BK214" s="7"/>
      <c r="BL214" s="15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</row>
    <row r="215" spans="2:251">
      <c r="B215" s="65"/>
      <c r="C215" s="15"/>
      <c r="D215" s="15"/>
      <c r="F215" s="15"/>
      <c r="G215" s="14"/>
      <c r="H215" s="14"/>
      <c r="I215" s="14"/>
      <c r="J215" s="15"/>
      <c r="K215" s="14"/>
      <c r="L215" s="15"/>
      <c r="M215" s="15"/>
      <c r="N215" s="15"/>
      <c r="O215" s="15"/>
      <c r="P215" s="15"/>
      <c r="Q215" s="14"/>
      <c r="R215" s="15"/>
      <c r="S215" s="15"/>
      <c r="T215" s="15"/>
      <c r="U215" s="15"/>
      <c r="V215" s="15"/>
      <c r="W215" s="18"/>
      <c r="X215" s="15"/>
      <c r="Y215" s="15"/>
      <c r="Z215" s="18"/>
      <c r="AA215" s="15"/>
      <c r="AB215" s="15"/>
      <c r="AC215" s="18"/>
      <c r="AD215" s="16"/>
      <c r="AE215" s="16"/>
      <c r="AF215" s="11"/>
      <c r="AG215" s="15"/>
      <c r="AH215" s="15"/>
      <c r="AI215" s="18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4"/>
      <c r="AV215" s="15"/>
      <c r="AW215" s="15"/>
      <c r="AX215" s="15"/>
      <c r="AY215" s="15"/>
      <c r="AZ215" s="15"/>
      <c r="BA215" s="15"/>
      <c r="BB215" s="15"/>
      <c r="BC215" s="15"/>
      <c r="BD215" s="14"/>
      <c r="BE215" s="15"/>
      <c r="BF215" s="15"/>
      <c r="BG215" s="15"/>
      <c r="BH215" s="15"/>
      <c r="BI215" s="15"/>
      <c r="BJ215" s="7"/>
      <c r="BK215" s="7"/>
      <c r="BL215" s="15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</row>
    <row r="216" spans="2:251">
      <c r="B216" s="65"/>
      <c r="C216" s="15"/>
      <c r="D216" s="15"/>
      <c r="F216" s="15"/>
      <c r="G216" s="14"/>
      <c r="H216" s="14"/>
      <c r="I216" s="14"/>
      <c r="J216" s="15"/>
      <c r="K216" s="14"/>
      <c r="L216" s="15"/>
      <c r="M216" s="15"/>
      <c r="N216" s="15"/>
      <c r="O216" s="15"/>
      <c r="P216" s="15"/>
      <c r="Q216" s="14"/>
      <c r="R216" s="15"/>
      <c r="S216" s="15"/>
      <c r="T216" s="15"/>
      <c r="U216" s="15"/>
      <c r="V216" s="15"/>
      <c r="W216" s="18"/>
      <c r="X216" s="15"/>
      <c r="Y216" s="15"/>
      <c r="Z216" s="18"/>
      <c r="AA216" s="15"/>
      <c r="AB216" s="15"/>
      <c r="AC216" s="18"/>
      <c r="AD216" s="16"/>
      <c r="AE216" s="16"/>
      <c r="AF216" s="11"/>
      <c r="AG216" s="15"/>
      <c r="AH216" s="15"/>
      <c r="AI216" s="18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4"/>
      <c r="AV216" s="15"/>
      <c r="AW216" s="15"/>
      <c r="AX216" s="15"/>
      <c r="AY216" s="15"/>
      <c r="AZ216" s="15"/>
      <c r="BA216" s="15"/>
      <c r="BB216" s="15"/>
      <c r="BC216" s="15"/>
      <c r="BD216" s="14"/>
      <c r="BE216" s="15"/>
      <c r="BF216" s="15"/>
      <c r="BG216" s="15"/>
      <c r="BH216" s="15"/>
      <c r="BI216" s="15"/>
      <c r="BJ216" s="7"/>
      <c r="BK216" s="7"/>
      <c r="BL216" s="15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  <c r="IE216" s="7"/>
      <c r="IF216" s="7"/>
      <c r="IG216" s="7"/>
      <c r="IH216" s="7"/>
      <c r="II216" s="7"/>
      <c r="IJ216" s="7"/>
      <c r="IK216" s="7"/>
      <c r="IL216" s="7"/>
      <c r="IM216" s="7"/>
      <c r="IN216" s="7"/>
      <c r="IO216" s="7"/>
      <c r="IP216" s="7"/>
      <c r="IQ216" s="7"/>
    </row>
    <row r="217" spans="2:251">
      <c r="B217" s="65"/>
      <c r="C217" s="15"/>
      <c r="D217" s="15"/>
      <c r="F217" s="15"/>
      <c r="G217" s="14"/>
      <c r="H217" s="14"/>
      <c r="I217" s="14"/>
      <c r="J217" s="15"/>
      <c r="K217" s="14"/>
      <c r="L217" s="15"/>
      <c r="M217" s="15"/>
      <c r="N217" s="15"/>
      <c r="O217" s="15"/>
      <c r="P217" s="15"/>
      <c r="Q217" s="14"/>
      <c r="R217" s="15"/>
      <c r="S217" s="15"/>
      <c r="T217" s="15"/>
      <c r="U217" s="15"/>
      <c r="V217" s="15"/>
      <c r="W217" s="18"/>
      <c r="X217" s="15"/>
      <c r="Y217" s="15"/>
      <c r="Z217" s="18"/>
      <c r="AA217" s="15"/>
      <c r="AB217" s="15"/>
      <c r="AC217" s="18"/>
      <c r="AD217" s="16"/>
      <c r="AE217" s="16"/>
      <c r="AF217" s="11"/>
      <c r="AG217" s="15"/>
      <c r="AH217" s="15"/>
      <c r="AI217" s="18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4"/>
      <c r="AV217" s="15"/>
      <c r="AW217" s="15"/>
      <c r="AX217" s="15"/>
      <c r="AY217" s="15"/>
      <c r="AZ217" s="15"/>
      <c r="BA217" s="15"/>
      <c r="BB217" s="15"/>
      <c r="BC217" s="15"/>
      <c r="BD217" s="14"/>
      <c r="BE217" s="15"/>
      <c r="BF217" s="15"/>
      <c r="BG217" s="15"/>
      <c r="BH217" s="15"/>
      <c r="BI217" s="15"/>
      <c r="BJ217" s="7"/>
      <c r="BK217" s="7"/>
      <c r="BL217" s="15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</row>
    <row r="218" spans="2:251">
      <c r="B218" s="65"/>
      <c r="C218" s="15"/>
      <c r="D218" s="15"/>
      <c r="F218" s="15"/>
      <c r="G218" s="14"/>
      <c r="H218" s="14"/>
      <c r="I218" s="14"/>
      <c r="J218" s="15"/>
      <c r="K218" s="14"/>
      <c r="L218" s="15"/>
      <c r="M218" s="15"/>
      <c r="N218" s="15"/>
      <c r="O218" s="15"/>
      <c r="P218" s="15"/>
      <c r="Q218" s="14"/>
      <c r="R218" s="15"/>
      <c r="S218" s="15"/>
      <c r="T218" s="15"/>
      <c r="U218" s="15"/>
      <c r="V218" s="15"/>
      <c r="W218" s="18"/>
      <c r="X218" s="15"/>
      <c r="Y218" s="15"/>
      <c r="Z218" s="18"/>
      <c r="AA218" s="15"/>
      <c r="AB218" s="15"/>
      <c r="AC218" s="18"/>
      <c r="AD218" s="16"/>
      <c r="AE218" s="16"/>
      <c r="AF218" s="11"/>
      <c r="AG218" s="15"/>
      <c r="AH218" s="15"/>
      <c r="AI218" s="18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4"/>
      <c r="AV218" s="15"/>
      <c r="AW218" s="15"/>
      <c r="AX218" s="15"/>
      <c r="AY218" s="15"/>
      <c r="AZ218" s="15"/>
      <c r="BA218" s="15"/>
      <c r="BB218" s="15"/>
      <c r="BC218" s="15"/>
      <c r="BD218" s="14"/>
      <c r="BE218" s="15"/>
      <c r="BF218" s="15"/>
      <c r="BG218" s="15"/>
      <c r="BH218" s="15"/>
      <c r="BI218" s="15"/>
      <c r="BJ218" s="7"/>
      <c r="BK218" s="7"/>
      <c r="BL218" s="15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</row>
    <row r="219" spans="2:251">
      <c r="B219" s="65"/>
      <c r="C219" s="15"/>
      <c r="D219" s="15"/>
      <c r="F219" s="15"/>
      <c r="G219" s="14"/>
      <c r="H219" s="14"/>
      <c r="I219" s="14"/>
      <c r="J219" s="15"/>
      <c r="K219" s="14"/>
      <c r="L219" s="15"/>
      <c r="M219" s="15"/>
      <c r="N219" s="15"/>
      <c r="O219" s="15"/>
      <c r="P219" s="15"/>
      <c r="Q219" s="14"/>
      <c r="R219" s="15"/>
      <c r="S219" s="15"/>
      <c r="T219" s="15"/>
      <c r="U219" s="15"/>
      <c r="V219" s="15"/>
      <c r="W219" s="18"/>
      <c r="X219" s="15"/>
      <c r="Y219" s="15"/>
      <c r="Z219" s="18"/>
      <c r="AA219" s="15"/>
      <c r="AB219" s="15"/>
      <c r="AC219" s="18"/>
      <c r="AD219" s="16"/>
      <c r="AE219" s="16"/>
      <c r="AF219" s="11"/>
      <c r="AG219" s="15"/>
      <c r="AH219" s="15"/>
      <c r="AI219" s="18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4"/>
      <c r="AV219" s="15"/>
      <c r="AW219" s="15"/>
      <c r="AX219" s="15"/>
      <c r="AY219" s="15"/>
      <c r="AZ219" s="15"/>
      <c r="BA219" s="15"/>
      <c r="BB219" s="15"/>
      <c r="BC219" s="15"/>
      <c r="BD219" s="14"/>
      <c r="BE219" s="15"/>
      <c r="BF219" s="15"/>
      <c r="BG219" s="15"/>
      <c r="BH219" s="15"/>
      <c r="BI219" s="15"/>
      <c r="BJ219" s="7"/>
      <c r="BK219" s="7"/>
      <c r="BL219" s="15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</row>
    <row r="220" spans="2:251">
      <c r="B220" s="65"/>
      <c r="C220" s="15"/>
      <c r="D220" s="15"/>
      <c r="E220" s="16"/>
      <c r="F220" s="15"/>
      <c r="G220" s="14"/>
      <c r="H220" s="14"/>
      <c r="I220" s="14"/>
      <c r="J220" s="15"/>
      <c r="K220" s="14"/>
      <c r="L220" s="15"/>
      <c r="M220" s="15"/>
      <c r="N220" s="15"/>
      <c r="O220" s="15"/>
      <c r="P220" s="15"/>
      <c r="Q220" s="14"/>
      <c r="R220" s="15"/>
      <c r="S220" s="15"/>
      <c r="T220" s="15"/>
      <c r="U220" s="15"/>
      <c r="V220" s="15"/>
      <c r="W220" s="18"/>
      <c r="X220" s="15"/>
      <c r="Y220" s="15"/>
      <c r="Z220" s="18"/>
      <c r="AA220" s="15"/>
      <c r="AB220" s="15"/>
      <c r="AC220" s="18"/>
      <c r="AD220" s="16"/>
      <c r="AE220" s="16"/>
      <c r="AF220" s="11"/>
      <c r="AG220" s="15"/>
      <c r="AH220" s="15"/>
      <c r="AI220" s="18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4"/>
      <c r="AV220" s="15"/>
      <c r="AW220" s="15"/>
      <c r="AX220" s="15"/>
      <c r="AY220" s="15"/>
      <c r="AZ220" s="15"/>
      <c r="BA220" s="15"/>
      <c r="BB220" s="15"/>
      <c r="BC220" s="15"/>
      <c r="BD220" s="14"/>
      <c r="BE220" s="15"/>
      <c r="BF220" s="15"/>
      <c r="BG220" s="15"/>
      <c r="BH220" s="15"/>
      <c r="BI220" s="15"/>
      <c r="BJ220" s="7"/>
      <c r="BK220" s="7"/>
      <c r="BL220" s="15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  <c r="IQ220" s="7"/>
    </row>
    <row r="221" spans="2:251">
      <c r="B221" s="65"/>
      <c r="C221" s="15"/>
      <c r="D221" s="15"/>
      <c r="F221" s="15"/>
      <c r="G221" s="14"/>
      <c r="H221" s="14"/>
      <c r="I221" s="14"/>
      <c r="J221" s="15"/>
      <c r="K221" s="14"/>
      <c r="L221" s="15"/>
      <c r="M221" s="15"/>
      <c r="N221" s="15"/>
      <c r="O221" s="15"/>
      <c r="P221" s="15"/>
      <c r="Q221" s="14"/>
      <c r="R221" s="15"/>
      <c r="S221" s="15"/>
      <c r="T221" s="15"/>
      <c r="U221" s="15"/>
      <c r="V221" s="15"/>
      <c r="W221" s="18"/>
      <c r="X221" s="15"/>
      <c r="Y221" s="15"/>
      <c r="Z221" s="18"/>
      <c r="AA221" s="15"/>
      <c r="AB221" s="15"/>
      <c r="AC221" s="18"/>
      <c r="AD221" s="16"/>
      <c r="AE221" s="16"/>
      <c r="AF221" s="11"/>
      <c r="AG221" s="15"/>
      <c r="AH221" s="15"/>
      <c r="AI221" s="18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4"/>
      <c r="AV221" s="15"/>
      <c r="AW221" s="15"/>
      <c r="AX221" s="15"/>
      <c r="AY221" s="15"/>
      <c r="AZ221" s="15"/>
      <c r="BA221" s="15"/>
      <c r="BB221" s="15"/>
      <c r="BC221" s="15"/>
      <c r="BD221" s="14"/>
      <c r="BE221" s="15"/>
      <c r="BF221" s="15"/>
      <c r="BG221" s="15"/>
      <c r="BH221" s="15"/>
      <c r="BI221" s="15"/>
      <c r="BJ221" s="7"/>
      <c r="BK221" s="7"/>
      <c r="BL221" s="15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</row>
    <row r="222" spans="2:251">
      <c r="B222" s="65"/>
      <c r="C222" s="15"/>
      <c r="D222" s="15"/>
      <c r="F222" s="15"/>
      <c r="G222" s="14"/>
      <c r="H222" s="14"/>
      <c r="I222" s="14"/>
      <c r="J222" s="15"/>
      <c r="K222" s="14"/>
      <c r="L222" s="15"/>
      <c r="M222" s="15"/>
      <c r="N222" s="15"/>
      <c r="O222" s="15"/>
      <c r="P222" s="15"/>
      <c r="Q222" s="14"/>
      <c r="R222" s="15"/>
      <c r="S222" s="15"/>
      <c r="T222" s="15"/>
      <c r="U222" s="15"/>
      <c r="V222" s="15"/>
      <c r="W222" s="18"/>
      <c r="X222" s="15"/>
      <c r="Y222" s="15"/>
      <c r="Z222" s="18"/>
      <c r="AA222" s="15"/>
      <c r="AB222" s="15"/>
      <c r="AC222" s="18"/>
      <c r="AD222" s="16"/>
      <c r="AE222" s="16"/>
      <c r="AF222" s="11"/>
      <c r="AG222" s="15"/>
      <c r="AH222" s="15"/>
      <c r="AI222" s="18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4"/>
      <c r="AV222" s="15"/>
      <c r="AW222" s="15"/>
      <c r="AX222" s="15"/>
      <c r="AY222" s="15"/>
      <c r="AZ222" s="15"/>
      <c r="BA222" s="15"/>
      <c r="BB222" s="15"/>
      <c r="BC222" s="15"/>
      <c r="BD222" s="14"/>
      <c r="BE222" s="15"/>
      <c r="BF222" s="15"/>
      <c r="BG222" s="15"/>
      <c r="BH222" s="15"/>
      <c r="BI222" s="15"/>
      <c r="BJ222" s="7"/>
      <c r="BK222" s="7"/>
      <c r="BL222" s="15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  <c r="IQ222" s="7"/>
    </row>
    <row r="223" spans="2:251">
      <c r="B223" s="65"/>
      <c r="C223" s="15"/>
      <c r="D223" s="15"/>
      <c r="F223" s="15"/>
      <c r="G223" s="14"/>
      <c r="H223" s="14"/>
      <c r="I223" s="14"/>
      <c r="J223" s="15"/>
      <c r="K223" s="14"/>
      <c r="L223" s="15"/>
      <c r="M223" s="15"/>
      <c r="N223" s="15"/>
      <c r="O223" s="15"/>
      <c r="P223" s="15"/>
      <c r="Q223" s="14"/>
      <c r="R223" s="15"/>
      <c r="S223" s="15"/>
      <c r="T223" s="15"/>
      <c r="U223" s="15"/>
      <c r="V223" s="15"/>
      <c r="W223" s="18"/>
      <c r="X223" s="15"/>
      <c r="Y223" s="15"/>
      <c r="Z223" s="18"/>
      <c r="AA223" s="15"/>
      <c r="AB223" s="15"/>
      <c r="AC223" s="18"/>
      <c r="AD223" s="16"/>
      <c r="AE223" s="16"/>
      <c r="AF223" s="11"/>
      <c r="AG223" s="15"/>
      <c r="AH223" s="15"/>
      <c r="AI223" s="18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4"/>
      <c r="AV223" s="15"/>
      <c r="AW223" s="15"/>
      <c r="AX223" s="15"/>
      <c r="AY223" s="15"/>
      <c r="AZ223" s="15"/>
      <c r="BA223" s="15"/>
      <c r="BB223" s="15"/>
      <c r="BC223" s="15"/>
      <c r="BD223" s="14"/>
      <c r="BE223" s="15"/>
      <c r="BF223" s="15"/>
      <c r="BG223" s="16"/>
      <c r="BH223" s="15"/>
      <c r="BI223" s="15"/>
      <c r="BJ223" s="7"/>
      <c r="BK223" s="7"/>
      <c r="BL223" s="15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</row>
    <row r="224" spans="2:251">
      <c r="B224" s="65"/>
      <c r="C224" s="15"/>
      <c r="D224" s="15"/>
      <c r="F224" s="15"/>
      <c r="G224" s="14"/>
      <c r="H224" s="14"/>
      <c r="I224" s="14"/>
      <c r="J224" s="15"/>
      <c r="K224" s="14"/>
      <c r="L224" s="15"/>
      <c r="M224" s="15"/>
      <c r="N224" s="15"/>
      <c r="O224" s="15"/>
      <c r="P224" s="15"/>
      <c r="Q224" s="14"/>
      <c r="R224" s="15"/>
      <c r="S224" s="15"/>
      <c r="T224" s="15"/>
      <c r="U224" s="15"/>
      <c r="V224" s="15"/>
      <c r="W224" s="18"/>
      <c r="X224" s="15"/>
      <c r="Y224" s="15"/>
      <c r="Z224" s="18"/>
      <c r="AA224" s="15"/>
      <c r="AB224" s="15"/>
      <c r="AC224" s="18"/>
      <c r="AD224" s="16"/>
      <c r="AE224" s="16"/>
      <c r="AF224" s="11"/>
      <c r="AG224" s="15"/>
      <c r="AH224" s="15"/>
      <c r="AI224" s="18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4"/>
      <c r="AV224" s="15"/>
      <c r="AW224" s="15"/>
      <c r="AX224" s="15"/>
      <c r="AY224" s="15"/>
      <c r="AZ224" s="15"/>
      <c r="BA224" s="15"/>
      <c r="BB224" s="15"/>
      <c r="BC224" s="15"/>
      <c r="BD224" s="14"/>
      <c r="BE224" s="15"/>
      <c r="BF224" s="15"/>
      <c r="BG224" s="16"/>
      <c r="BH224" s="15"/>
      <c r="BI224" s="15"/>
      <c r="BJ224" s="7"/>
      <c r="BK224" s="7"/>
      <c r="BL224" s="15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</row>
    <row r="225" spans="2:251">
      <c r="B225" s="65"/>
      <c r="C225" s="15"/>
      <c r="D225" s="15"/>
      <c r="F225" s="15"/>
      <c r="G225" s="14"/>
      <c r="H225" s="14"/>
      <c r="I225" s="14"/>
      <c r="J225" s="15"/>
      <c r="K225" s="14"/>
      <c r="L225" s="15"/>
      <c r="M225" s="15"/>
      <c r="N225" s="15"/>
      <c r="O225" s="15"/>
      <c r="P225" s="15"/>
      <c r="Q225" s="14"/>
      <c r="R225" s="15"/>
      <c r="S225" s="15"/>
      <c r="T225" s="15"/>
      <c r="U225" s="15"/>
      <c r="V225" s="15"/>
      <c r="W225" s="18"/>
      <c r="X225" s="15"/>
      <c r="Y225" s="15"/>
      <c r="Z225" s="18"/>
      <c r="AA225" s="15"/>
      <c r="AB225" s="15"/>
      <c r="AC225" s="18"/>
      <c r="AD225" s="16"/>
      <c r="AE225" s="16"/>
      <c r="AF225" s="11"/>
      <c r="AG225" s="15"/>
      <c r="AH225" s="15"/>
      <c r="AI225" s="18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4"/>
      <c r="AV225" s="15"/>
      <c r="AW225" s="15"/>
      <c r="AX225" s="15"/>
      <c r="AY225" s="15"/>
      <c r="AZ225" s="15"/>
      <c r="BA225" s="15"/>
      <c r="BB225" s="15"/>
      <c r="BC225" s="15"/>
      <c r="BD225" s="14"/>
      <c r="BE225" s="15"/>
      <c r="BF225" s="15"/>
      <c r="BG225" s="16"/>
      <c r="BH225" s="15"/>
      <c r="BI225" s="15"/>
      <c r="BJ225" s="7"/>
      <c r="BK225" s="7"/>
      <c r="BL225" s="15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</row>
    <row r="226" spans="2:251">
      <c r="B226" s="65"/>
      <c r="C226" s="15"/>
      <c r="D226" s="15"/>
      <c r="F226" s="15"/>
      <c r="G226" s="14"/>
      <c r="H226" s="14"/>
      <c r="I226" s="14"/>
      <c r="J226" s="15"/>
      <c r="K226" s="14"/>
      <c r="L226" s="15"/>
      <c r="M226" s="15"/>
      <c r="N226" s="15"/>
      <c r="O226" s="15"/>
      <c r="P226" s="15"/>
      <c r="Q226" s="14"/>
      <c r="R226" s="15"/>
      <c r="S226" s="15"/>
      <c r="T226" s="15"/>
      <c r="U226" s="15"/>
      <c r="V226" s="15"/>
      <c r="W226" s="18"/>
      <c r="X226" s="15"/>
      <c r="Y226" s="15"/>
      <c r="Z226" s="18"/>
      <c r="AA226" s="15"/>
      <c r="AB226" s="15"/>
      <c r="AC226" s="18"/>
      <c r="AD226" s="16"/>
      <c r="AE226" s="16"/>
      <c r="AF226" s="11"/>
      <c r="AG226" s="15"/>
      <c r="AH226" s="15"/>
      <c r="AI226" s="18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4"/>
      <c r="AV226" s="15"/>
      <c r="AW226" s="15"/>
      <c r="AX226" s="15"/>
      <c r="AY226" s="15"/>
      <c r="AZ226" s="15"/>
      <c r="BA226" s="15"/>
      <c r="BB226" s="15"/>
      <c r="BC226" s="15"/>
      <c r="BD226" s="14"/>
      <c r="BE226" s="15"/>
      <c r="BF226" s="15"/>
      <c r="BG226" s="16"/>
      <c r="BH226" s="15"/>
      <c r="BI226" s="15"/>
      <c r="BJ226" s="7"/>
      <c r="BK226" s="7"/>
      <c r="BL226" s="15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  <c r="IQ226" s="7"/>
    </row>
    <row r="227" spans="2:251">
      <c r="B227" s="65"/>
      <c r="C227" s="15"/>
      <c r="D227" s="15"/>
      <c r="F227" s="15"/>
      <c r="G227" s="14"/>
      <c r="H227" s="14"/>
      <c r="I227" s="14"/>
      <c r="J227" s="15"/>
      <c r="K227" s="14"/>
      <c r="L227" s="15"/>
      <c r="M227" s="15"/>
      <c r="N227" s="15"/>
      <c r="O227" s="15"/>
      <c r="P227" s="15"/>
      <c r="Q227" s="14"/>
      <c r="R227" s="15"/>
      <c r="S227" s="15"/>
      <c r="T227" s="15"/>
      <c r="U227" s="15"/>
      <c r="V227" s="15"/>
      <c r="W227" s="18"/>
      <c r="X227" s="15"/>
      <c r="Y227" s="15"/>
      <c r="Z227" s="18"/>
      <c r="AA227" s="15"/>
      <c r="AB227" s="15"/>
      <c r="AC227" s="18"/>
      <c r="AD227" s="16"/>
      <c r="AE227" s="16"/>
      <c r="AF227" s="11"/>
      <c r="AG227" s="15"/>
      <c r="AH227" s="15"/>
      <c r="AI227" s="18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4"/>
      <c r="AV227" s="15"/>
      <c r="AW227" s="15"/>
      <c r="AX227" s="15"/>
      <c r="AY227" s="15"/>
      <c r="AZ227" s="15"/>
      <c r="BA227" s="15"/>
      <c r="BB227" s="15"/>
      <c r="BC227" s="15"/>
      <c r="BD227" s="14"/>
      <c r="BE227" s="15"/>
      <c r="BF227" s="15"/>
      <c r="BG227" s="16"/>
      <c r="BH227" s="15"/>
      <c r="BI227" s="15"/>
      <c r="BJ227" s="7"/>
      <c r="BK227" s="7"/>
      <c r="BL227" s="15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</row>
    <row r="228" spans="2:251">
      <c r="B228" s="65"/>
      <c r="C228" s="15"/>
      <c r="D228" s="15"/>
      <c r="F228" s="15"/>
      <c r="G228" s="14"/>
      <c r="H228" s="14"/>
      <c r="I228" s="14"/>
      <c r="J228" s="15"/>
      <c r="K228" s="14"/>
      <c r="L228" s="15"/>
      <c r="M228" s="15"/>
      <c r="N228" s="15"/>
      <c r="O228" s="15"/>
      <c r="P228" s="15"/>
      <c r="Q228" s="14"/>
      <c r="R228" s="15"/>
      <c r="S228" s="15"/>
      <c r="T228" s="15"/>
      <c r="U228" s="15"/>
      <c r="V228" s="15"/>
      <c r="W228" s="18"/>
      <c r="X228" s="15"/>
      <c r="Y228" s="15"/>
      <c r="Z228" s="18"/>
      <c r="AA228" s="15"/>
      <c r="AB228" s="15"/>
      <c r="AC228" s="18"/>
      <c r="AD228" s="16"/>
      <c r="AE228" s="16"/>
      <c r="AF228" s="11"/>
      <c r="AG228" s="15"/>
      <c r="AH228" s="15"/>
      <c r="AI228" s="18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4"/>
      <c r="AV228" s="15"/>
      <c r="AW228" s="15"/>
      <c r="AX228" s="15"/>
      <c r="AY228" s="15"/>
      <c r="AZ228" s="15"/>
      <c r="BA228" s="15"/>
      <c r="BB228" s="15"/>
      <c r="BC228" s="15"/>
      <c r="BD228" s="14"/>
      <c r="BE228" s="15"/>
      <c r="BF228" s="15"/>
      <c r="BG228" s="15"/>
      <c r="BH228" s="15"/>
      <c r="BI228" s="15"/>
      <c r="BJ228" s="7"/>
      <c r="BK228" s="7"/>
      <c r="BL228" s="15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</row>
    <row r="229" spans="2:251">
      <c r="B229" s="65"/>
      <c r="C229" s="15"/>
      <c r="D229" s="15"/>
      <c r="F229" s="15"/>
      <c r="G229" s="14"/>
      <c r="H229" s="14"/>
      <c r="I229" s="14"/>
      <c r="J229" s="15"/>
      <c r="K229" s="14"/>
      <c r="L229" s="15"/>
      <c r="M229" s="15"/>
      <c r="N229" s="15"/>
      <c r="O229" s="15"/>
      <c r="P229" s="15"/>
      <c r="Q229" s="14"/>
      <c r="R229" s="15"/>
      <c r="S229" s="15"/>
      <c r="T229" s="15"/>
      <c r="U229" s="15"/>
      <c r="V229" s="15"/>
      <c r="W229" s="18"/>
      <c r="X229" s="15"/>
      <c r="Y229" s="15"/>
      <c r="Z229" s="18"/>
      <c r="AA229" s="15"/>
      <c r="AB229" s="15"/>
      <c r="AC229" s="18"/>
      <c r="AD229" s="16"/>
      <c r="AE229" s="16"/>
      <c r="AF229" s="11"/>
      <c r="AG229" s="15"/>
      <c r="AH229" s="15"/>
      <c r="AI229" s="18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4"/>
      <c r="AV229" s="15"/>
      <c r="AW229" s="15"/>
      <c r="AX229" s="15"/>
      <c r="AY229" s="15"/>
      <c r="AZ229" s="15"/>
      <c r="BA229" s="15"/>
      <c r="BB229" s="15"/>
      <c r="BC229" s="15"/>
      <c r="BD229" s="14"/>
      <c r="BE229" s="15"/>
      <c r="BF229" s="15"/>
      <c r="BG229" s="16"/>
      <c r="BH229" s="15"/>
      <c r="BI229" s="15"/>
      <c r="BJ229" s="7"/>
      <c r="BK229" s="7"/>
      <c r="BL229" s="15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  <c r="IQ229" s="7"/>
    </row>
    <row r="230" spans="2:251">
      <c r="B230" s="65"/>
      <c r="C230" s="15"/>
      <c r="D230" s="15"/>
      <c r="F230" s="15"/>
      <c r="G230" s="14"/>
      <c r="H230" s="14"/>
      <c r="I230" s="14"/>
      <c r="J230" s="15"/>
      <c r="K230" s="14"/>
      <c r="L230" s="15"/>
      <c r="M230" s="15"/>
      <c r="N230" s="15"/>
      <c r="O230" s="15"/>
      <c r="P230" s="15"/>
      <c r="Q230" s="14"/>
      <c r="R230" s="15"/>
      <c r="S230" s="15"/>
      <c r="T230" s="15"/>
      <c r="U230" s="15"/>
      <c r="V230" s="15"/>
      <c r="W230" s="18"/>
      <c r="X230" s="15"/>
      <c r="Y230" s="15"/>
      <c r="Z230" s="18"/>
      <c r="AA230" s="15"/>
      <c r="AB230" s="15"/>
      <c r="AC230" s="18"/>
      <c r="AD230" s="16"/>
      <c r="AE230" s="16"/>
      <c r="AF230" s="11"/>
      <c r="AG230" s="15"/>
      <c r="AH230" s="15"/>
      <c r="AI230" s="18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4"/>
      <c r="AV230" s="15"/>
      <c r="AW230" s="15"/>
      <c r="AX230" s="15"/>
      <c r="AY230" s="15"/>
      <c r="AZ230" s="15"/>
      <c r="BA230" s="15"/>
      <c r="BB230" s="15"/>
      <c r="BC230" s="15"/>
      <c r="BD230" s="14"/>
      <c r="BE230" s="15"/>
      <c r="BF230" s="15"/>
      <c r="BG230" s="16"/>
      <c r="BH230" s="15"/>
      <c r="BI230" s="15"/>
      <c r="BJ230" s="7"/>
      <c r="BK230" s="7"/>
      <c r="BL230" s="15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</row>
    <row r="231" spans="2:251">
      <c r="B231" s="65"/>
      <c r="C231" s="15"/>
      <c r="D231" s="15"/>
      <c r="F231" s="15"/>
      <c r="G231" s="14"/>
      <c r="H231" s="14"/>
      <c r="I231" s="14"/>
      <c r="J231" s="15"/>
      <c r="K231" s="14"/>
      <c r="L231" s="15"/>
      <c r="M231" s="15"/>
      <c r="N231" s="15"/>
      <c r="O231" s="15"/>
      <c r="P231" s="15"/>
      <c r="Q231" s="14"/>
      <c r="R231" s="15"/>
      <c r="S231" s="15"/>
      <c r="T231" s="15"/>
      <c r="U231" s="15"/>
      <c r="V231" s="15"/>
      <c r="W231" s="18"/>
      <c r="X231" s="15"/>
      <c r="Y231" s="15"/>
      <c r="Z231" s="18"/>
      <c r="AA231" s="15"/>
      <c r="AB231" s="15"/>
      <c r="AC231" s="18"/>
      <c r="AD231" s="16"/>
      <c r="AE231" s="16"/>
      <c r="AF231" s="11"/>
      <c r="AG231" s="15"/>
      <c r="AH231" s="15"/>
      <c r="AI231" s="18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4"/>
      <c r="AV231" s="15"/>
      <c r="AW231" s="15"/>
      <c r="AX231" s="15"/>
      <c r="AY231" s="15"/>
      <c r="AZ231" s="15"/>
      <c r="BA231" s="15"/>
      <c r="BB231" s="15"/>
      <c r="BC231" s="15"/>
      <c r="BD231" s="14"/>
      <c r="BE231" s="15"/>
      <c r="BF231" s="15"/>
      <c r="BG231" s="16"/>
      <c r="BH231" s="15"/>
      <c r="BI231" s="15"/>
      <c r="BJ231" s="7"/>
      <c r="BK231" s="7"/>
      <c r="BL231" s="15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  <c r="IQ231" s="7"/>
    </row>
    <row r="232" spans="2:251">
      <c r="B232" s="65"/>
      <c r="C232" s="15"/>
      <c r="D232" s="15"/>
      <c r="F232" s="15"/>
      <c r="G232" s="14"/>
      <c r="H232" s="14"/>
      <c r="I232" s="14"/>
      <c r="J232" s="15"/>
      <c r="K232" s="14"/>
      <c r="L232" s="15"/>
      <c r="M232" s="15"/>
      <c r="N232" s="15"/>
      <c r="O232" s="15"/>
      <c r="P232" s="15"/>
      <c r="Q232" s="14"/>
      <c r="R232" s="15"/>
      <c r="S232" s="15"/>
      <c r="T232" s="15"/>
      <c r="U232" s="15"/>
      <c r="V232" s="15"/>
      <c r="W232" s="18"/>
      <c r="X232" s="15"/>
      <c r="Y232" s="15"/>
      <c r="Z232" s="18"/>
      <c r="AA232" s="15"/>
      <c r="AB232" s="15"/>
      <c r="AC232" s="18"/>
      <c r="AD232" s="16"/>
      <c r="AE232" s="16"/>
      <c r="AF232" s="11"/>
      <c r="AG232" s="15"/>
      <c r="AH232" s="15"/>
      <c r="AI232" s="18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4"/>
      <c r="AV232" s="15"/>
      <c r="AW232" s="15"/>
      <c r="AX232" s="15"/>
      <c r="AY232" s="15"/>
      <c r="AZ232" s="15"/>
      <c r="BA232" s="15"/>
      <c r="BB232" s="15"/>
      <c r="BC232" s="15"/>
      <c r="BD232" s="14"/>
      <c r="BE232" s="15"/>
      <c r="BF232" s="15"/>
      <c r="BG232" s="16"/>
      <c r="BH232" s="15"/>
      <c r="BI232" s="15"/>
      <c r="BJ232" s="7"/>
      <c r="BK232" s="7"/>
      <c r="BL232" s="15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  <c r="IQ232" s="7"/>
    </row>
    <row r="233" spans="2:251">
      <c r="B233" s="65"/>
      <c r="C233" s="15"/>
      <c r="D233" s="15"/>
      <c r="F233" s="15"/>
      <c r="G233" s="14"/>
      <c r="H233" s="14"/>
      <c r="I233" s="14"/>
      <c r="J233" s="15"/>
      <c r="K233" s="14"/>
      <c r="L233" s="15"/>
      <c r="M233" s="15"/>
      <c r="N233" s="15"/>
      <c r="O233" s="15"/>
      <c r="P233" s="15"/>
      <c r="Q233" s="14"/>
      <c r="R233" s="15"/>
      <c r="S233" s="15"/>
      <c r="T233" s="15"/>
      <c r="U233" s="15"/>
      <c r="V233" s="15"/>
      <c r="W233" s="18"/>
      <c r="X233" s="15"/>
      <c r="Y233" s="15"/>
      <c r="Z233" s="18"/>
      <c r="AA233" s="15"/>
      <c r="AB233" s="15"/>
      <c r="AC233" s="18"/>
      <c r="AD233" s="16"/>
      <c r="AE233" s="16"/>
      <c r="AF233" s="11"/>
      <c r="AG233" s="15"/>
      <c r="AH233" s="15"/>
      <c r="AI233" s="18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4"/>
      <c r="AV233" s="15"/>
      <c r="AW233" s="15"/>
      <c r="AX233" s="15"/>
      <c r="AY233" s="15"/>
      <c r="AZ233" s="15"/>
      <c r="BA233" s="15"/>
      <c r="BB233" s="15"/>
      <c r="BC233" s="15"/>
      <c r="BD233" s="14"/>
      <c r="BE233" s="15"/>
      <c r="BF233" s="15"/>
      <c r="BG233" s="16"/>
      <c r="BH233" s="15"/>
      <c r="BI233" s="15"/>
      <c r="BJ233" s="7"/>
      <c r="BK233" s="7"/>
      <c r="BL233" s="15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</row>
    <row r="234" spans="2:251">
      <c r="B234" s="65"/>
      <c r="C234" s="15"/>
      <c r="D234" s="15"/>
      <c r="F234" s="15"/>
      <c r="G234" s="14"/>
      <c r="H234" s="14"/>
      <c r="I234" s="14"/>
      <c r="J234" s="15"/>
      <c r="K234" s="14"/>
      <c r="L234" s="15"/>
      <c r="M234" s="15"/>
      <c r="N234" s="15"/>
      <c r="O234" s="15"/>
      <c r="P234" s="15"/>
      <c r="Q234" s="14"/>
      <c r="R234" s="15"/>
      <c r="S234" s="15"/>
      <c r="T234" s="15"/>
      <c r="U234" s="15"/>
      <c r="V234" s="15"/>
      <c r="W234" s="18"/>
      <c r="X234" s="15"/>
      <c r="Y234" s="15"/>
      <c r="Z234" s="18"/>
      <c r="AA234" s="15"/>
      <c r="AB234" s="15"/>
      <c r="AC234" s="18"/>
      <c r="AD234" s="16"/>
      <c r="AE234" s="16"/>
      <c r="AF234" s="11"/>
      <c r="AG234" s="15"/>
      <c r="AH234" s="15"/>
      <c r="AI234" s="18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4"/>
      <c r="AV234" s="15"/>
      <c r="AW234" s="15"/>
      <c r="AX234" s="15"/>
      <c r="AY234" s="15"/>
      <c r="AZ234" s="15"/>
      <c r="BA234" s="15"/>
      <c r="BB234" s="15"/>
      <c r="BC234" s="15"/>
      <c r="BD234" s="14"/>
      <c r="BE234" s="15"/>
      <c r="BF234" s="15"/>
      <c r="BG234" s="16"/>
      <c r="BH234" s="15"/>
      <c r="BI234" s="15"/>
      <c r="BJ234" s="7"/>
      <c r="BK234" s="7"/>
      <c r="BL234" s="15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  <c r="ID234" s="7"/>
      <c r="IE234" s="7"/>
      <c r="IF234" s="7"/>
      <c r="IG234" s="7"/>
      <c r="IH234" s="7"/>
      <c r="II234" s="7"/>
      <c r="IJ234" s="7"/>
      <c r="IK234" s="7"/>
      <c r="IL234" s="7"/>
      <c r="IM234" s="7"/>
      <c r="IN234" s="7"/>
      <c r="IO234" s="7"/>
      <c r="IP234" s="7"/>
      <c r="IQ234" s="7"/>
    </row>
    <row r="235" spans="2:251">
      <c r="B235" s="65"/>
      <c r="C235" s="15"/>
      <c r="D235" s="15"/>
      <c r="F235" s="15"/>
      <c r="G235" s="14"/>
      <c r="H235" s="14"/>
      <c r="I235" s="14"/>
      <c r="J235" s="15"/>
      <c r="K235" s="14"/>
      <c r="L235" s="15"/>
      <c r="M235" s="15"/>
      <c r="N235" s="15"/>
      <c r="O235" s="15"/>
      <c r="P235" s="15"/>
      <c r="Q235" s="14"/>
      <c r="R235" s="15"/>
      <c r="S235" s="15"/>
      <c r="T235" s="15"/>
      <c r="U235" s="15"/>
      <c r="V235" s="15"/>
      <c r="W235" s="18"/>
      <c r="X235" s="15"/>
      <c r="Y235" s="15"/>
      <c r="Z235" s="18"/>
      <c r="AA235" s="15"/>
      <c r="AB235" s="15"/>
      <c r="AC235" s="18"/>
      <c r="AD235" s="16"/>
      <c r="AE235" s="16"/>
      <c r="AF235" s="11"/>
      <c r="AG235" s="15"/>
      <c r="AH235" s="15"/>
      <c r="AI235" s="18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4"/>
      <c r="AV235" s="15"/>
      <c r="AW235" s="15"/>
      <c r="AX235" s="15"/>
      <c r="AY235" s="15"/>
      <c r="AZ235" s="15"/>
      <c r="BA235" s="15"/>
      <c r="BB235" s="15"/>
      <c r="BC235" s="15"/>
      <c r="BD235" s="14"/>
      <c r="BE235" s="15"/>
      <c r="BF235" s="15"/>
      <c r="BG235" s="16"/>
      <c r="BH235" s="15"/>
      <c r="BI235" s="15"/>
      <c r="BJ235" s="7"/>
      <c r="BK235" s="7"/>
      <c r="BL235" s="15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  <c r="ID235" s="7"/>
      <c r="IE235" s="7"/>
      <c r="IF235" s="7"/>
      <c r="IG235" s="7"/>
      <c r="IH235" s="7"/>
      <c r="II235" s="7"/>
      <c r="IJ235" s="7"/>
      <c r="IK235" s="7"/>
      <c r="IL235" s="7"/>
      <c r="IM235" s="7"/>
      <c r="IN235" s="7"/>
      <c r="IO235" s="7"/>
      <c r="IP235" s="7"/>
      <c r="IQ235" s="7"/>
    </row>
    <row r="236" spans="2:251">
      <c r="B236" s="65"/>
      <c r="C236" s="15"/>
      <c r="D236" s="15"/>
      <c r="F236" s="15"/>
      <c r="G236" s="14"/>
      <c r="H236" s="14"/>
      <c r="I236" s="14"/>
      <c r="J236" s="15"/>
      <c r="K236" s="14"/>
      <c r="L236" s="15"/>
      <c r="M236" s="15"/>
      <c r="N236" s="15"/>
      <c r="O236" s="15"/>
      <c r="P236" s="15"/>
      <c r="Q236" s="14"/>
      <c r="R236" s="15"/>
      <c r="S236" s="15"/>
      <c r="T236" s="15"/>
      <c r="U236" s="15"/>
      <c r="V236" s="15"/>
      <c r="W236" s="18"/>
      <c r="X236" s="15"/>
      <c r="Y236" s="15"/>
      <c r="Z236" s="18"/>
      <c r="AA236" s="15"/>
      <c r="AB236" s="15"/>
      <c r="AC236" s="18"/>
      <c r="AD236" s="16"/>
      <c r="AE236" s="16"/>
      <c r="AF236" s="11"/>
      <c r="AG236" s="15"/>
      <c r="AH236" s="15"/>
      <c r="AI236" s="18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4"/>
      <c r="AV236" s="15"/>
      <c r="AW236" s="15"/>
      <c r="AX236" s="15"/>
      <c r="AY236" s="15"/>
      <c r="AZ236" s="15"/>
      <c r="BA236" s="15"/>
      <c r="BB236" s="15"/>
      <c r="BC236" s="15"/>
      <c r="BD236" s="14"/>
      <c r="BE236" s="15"/>
      <c r="BF236" s="15"/>
      <c r="BG236" s="16"/>
      <c r="BH236" s="15"/>
      <c r="BI236" s="15"/>
      <c r="BJ236" s="7"/>
      <c r="BK236" s="7"/>
      <c r="BL236" s="15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  <c r="ID236" s="7"/>
      <c r="IE236" s="7"/>
      <c r="IF236" s="7"/>
      <c r="IG236" s="7"/>
      <c r="IH236" s="7"/>
      <c r="II236" s="7"/>
      <c r="IJ236" s="7"/>
      <c r="IK236" s="7"/>
      <c r="IL236" s="7"/>
      <c r="IM236" s="7"/>
      <c r="IN236" s="7"/>
      <c r="IO236" s="7"/>
      <c r="IP236" s="7"/>
      <c r="IQ236" s="7"/>
    </row>
    <row r="237" spans="2:251">
      <c r="B237" s="65"/>
      <c r="C237" s="15"/>
      <c r="D237" s="15"/>
      <c r="F237" s="15"/>
      <c r="G237" s="14"/>
      <c r="H237" s="14"/>
      <c r="I237" s="14"/>
      <c r="J237" s="15"/>
      <c r="K237" s="14"/>
      <c r="L237" s="15"/>
      <c r="M237" s="15"/>
      <c r="N237" s="15"/>
      <c r="O237" s="15"/>
      <c r="P237" s="15"/>
      <c r="Q237" s="14"/>
      <c r="R237" s="15"/>
      <c r="S237" s="15"/>
      <c r="T237" s="15"/>
      <c r="U237" s="15"/>
      <c r="V237" s="15"/>
      <c r="W237" s="18"/>
      <c r="X237" s="15"/>
      <c r="Y237" s="15"/>
      <c r="Z237" s="18"/>
      <c r="AA237" s="15"/>
      <c r="AB237" s="15"/>
      <c r="AC237" s="18"/>
      <c r="AD237" s="16"/>
      <c r="AE237" s="16"/>
      <c r="AF237" s="11"/>
      <c r="AG237" s="15"/>
      <c r="AH237" s="15"/>
      <c r="AI237" s="18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4"/>
      <c r="AV237" s="15"/>
      <c r="AW237" s="15"/>
      <c r="AX237" s="15"/>
      <c r="AY237" s="15"/>
      <c r="AZ237" s="15"/>
      <c r="BA237" s="15"/>
      <c r="BB237" s="15"/>
      <c r="BC237" s="15"/>
      <c r="BD237" s="14"/>
      <c r="BE237" s="15"/>
      <c r="BF237" s="15"/>
      <c r="BG237" s="16"/>
      <c r="BH237" s="15"/>
      <c r="BI237" s="15"/>
      <c r="BJ237" s="7"/>
      <c r="BK237" s="7"/>
      <c r="BL237" s="15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  <c r="IE237" s="7"/>
      <c r="IF237" s="7"/>
      <c r="IG237" s="7"/>
      <c r="IH237" s="7"/>
      <c r="II237" s="7"/>
      <c r="IJ237" s="7"/>
      <c r="IK237" s="7"/>
      <c r="IL237" s="7"/>
      <c r="IM237" s="7"/>
      <c r="IN237" s="7"/>
      <c r="IO237" s="7"/>
      <c r="IP237" s="7"/>
      <c r="IQ237" s="7"/>
    </row>
    <row r="238" spans="2:251">
      <c r="B238" s="65"/>
      <c r="C238" s="15"/>
      <c r="D238" s="15"/>
      <c r="F238" s="15"/>
      <c r="G238" s="14"/>
      <c r="H238" s="14"/>
      <c r="I238" s="14"/>
      <c r="J238" s="15"/>
      <c r="K238" s="14"/>
      <c r="L238" s="15"/>
      <c r="M238" s="15"/>
      <c r="N238" s="15"/>
      <c r="O238" s="15"/>
      <c r="P238" s="15"/>
      <c r="Q238" s="14"/>
      <c r="R238" s="15"/>
      <c r="S238" s="15"/>
      <c r="T238" s="15"/>
      <c r="U238" s="15"/>
      <c r="V238" s="15"/>
      <c r="W238" s="18"/>
      <c r="X238" s="15"/>
      <c r="Y238" s="15"/>
      <c r="Z238" s="18"/>
      <c r="AA238" s="15"/>
      <c r="AB238" s="15"/>
      <c r="AC238" s="18"/>
      <c r="AD238" s="16"/>
      <c r="AE238" s="16"/>
      <c r="AF238" s="11"/>
      <c r="AG238" s="15"/>
      <c r="AH238" s="15"/>
      <c r="AI238" s="18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4"/>
      <c r="AV238" s="15"/>
      <c r="AW238" s="15"/>
      <c r="AX238" s="15"/>
      <c r="AY238" s="15"/>
      <c r="AZ238" s="15"/>
      <c r="BA238" s="15"/>
      <c r="BB238" s="15"/>
      <c r="BC238" s="15"/>
      <c r="BD238" s="14"/>
      <c r="BE238" s="15"/>
      <c r="BF238" s="15"/>
      <c r="BG238" s="16"/>
      <c r="BH238" s="15"/>
      <c r="BI238" s="15"/>
      <c r="BJ238" s="7"/>
      <c r="BK238" s="7"/>
      <c r="BL238" s="15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  <c r="IQ238" s="7"/>
    </row>
    <row r="239" spans="2:251">
      <c r="B239" s="65"/>
      <c r="C239" s="15"/>
      <c r="D239" s="15"/>
      <c r="F239" s="15"/>
      <c r="G239" s="14"/>
      <c r="H239" s="14"/>
      <c r="I239" s="14"/>
      <c r="J239" s="15"/>
      <c r="K239" s="14"/>
      <c r="L239" s="15"/>
      <c r="M239" s="15"/>
      <c r="N239" s="15"/>
      <c r="O239" s="15"/>
      <c r="P239" s="15"/>
      <c r="Q239" s="14"/>
      <c r="R239" s="15"/>
      <c r="S239" s="15"/>
      <c r="T239" s="15"/>
      <c r="U239" s="15"/>
      <c r="V239" s="15"/>
      <c r="W239" s="18"/>
      <c r="X239" s="15"/>
      <c r="Y239" s="15"/>
      <c r="Z239" s="18"/>
      <c r="AA239" s="15"/>
      <c r="AB239" s="15"/>
      <c r="AC239" s="18"/>
      <c r="AD239" s="16"/>
      <c r="AE239" s="16"/>
      <c r="AF239" s="11"/>
      <c r="AG239" s="15"/>
      <c r="AH239" s="15"/>
      <c r="AI239" s="18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4"/>
      <c r="AV239" s="15"/>
      <c r="AW239" s="15"/>
      <c r="AX239" s="15"/>
      <c r="AY239" s="15"/>
      <c r="AZ239" s="15"/>
      <c r="BA239" s="15"/>
      <c r="BB239" s="15"/>
      <c r="BC239" s="15"/>
      <c r="BD239" s="14"/>
      <c r="BE239" s="15"/>
      <c r="BF239" s="15"/>
      <c r="BG239" s="16"/>
      <c r="BH239" s="15"/>
      <c r="BI239" s="15"/>
      <c r="BJ239" s="7"/>
      <c r="BK239" s="7"/>
      <c r="BL239" s="15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7"/>
      <c r="HO239" s="7"/>
      <c r="HP239" s="7"/>
      <c r="HQ239" s="7"/>
      <c r="HR239" s="7"/>
      <c r="HS239" s="7"/>
      <c r="HT239" s="7"/>
      <c r="HU239" s="7"/>
      <c r="HV239" s="7"/>
      <c r="HW239" s="7"/>
      <c r="HX239" s="7"/>
      <c r="HY239" s="7"/>
      <c r="HZ239" s="7"/>
      <c r="IA239" s="7"/>
      <c r="IB239" s="7"/>
      <c r="IC239" s="7"/>
      <c r="ID239" s="7"/>
      <c r="IE239" s="7"/>
      <c r="IF239" s="7"/>
      <c r="IG239" s="7"/>
      <c r="IH239" s="7"/>
      <c r="II239" s="7"/>
      <c r="IJ239" s="7"/>
      <c r="IK239" s="7"/>
      <c r="IL239" s="7"/>
      <c r="IM239" s="7"/>
      <c r="IN239" s="7"/>
      <c r="IO239" s="7"/>
      <c r="IP239" s="7"/>
      <c r="IQ239" s="7"/>
    </row>
    <row r="240" spans="2:251">
      <c r="B240" s="65"/>
      <c r="C240" s="15"/>
      <c r="D240" s="15"/>
      <c r="F240" s="15"/>
      <c r="G240" s="14"/>
      <c r="H240" s="14"/>
      <c r="I240" s="14"/>
      <c r="J240" s="15"/>
      <c r="K240" s="14"/>
      <c r="L240" s="15"/>
      <c r="M240" s="15"/>
      <c r="N240" s="15"/>
      <c r="O240" s="15"/>
      <c r="P240" s="15"/>
      <c r="Q240" s="14"/>
      <c r="R240" s="15"/>
      <c r="S240" s="15"/>
      <c r="T240" s="15"/>
      <c r="U240" s="15"/>
      <c r="V240" s="15"/>
      <c r="W240" s="18"/>
      <c r="X240" s="15"/>
      <c r="Y240" s="15"/>
      <c r="Z240" s="18"/>
      <c r="AA240" s="15"/>
      <c r="AB240" s="15"/>
      <c r="AC240" s="18"/>
      <c r="AD240" s="16"/>
      <c r="AE240" s="16"/>
      <c r="AF240" s="11"/>
      <c r="AG240" s="15"/>
      <c r="AH240" s="15"/>
      <c r="AI240" s="18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4"/>
      <c r="AV240" s="15"/>
      <c r="AW240" s="15"/>
      <c r="AX240" s="15"/>
      <c r="AY240" s="15"/>
      <c r="AZ240" s="15"/>
      <c r="BA240" s="15"/>
      <c r="BB240" s="15"/>
      <c r="BC240" s="15"/>
      <c r="BD240" s="14"/>
      <c r="BE240" s="15"/>
      <c r="BF240" s="15"/>
      <c r="BG240" s="15"/>
      <c r="BH240" s="15"/>
      <c r="BI240" s="15"/>
      <c r="BJ240" s="7"/>
      <c r="BK240" s="7"/>
      <c r="BL240" s="15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  <c r="ID240" s="7"/>
      <c r="IE240" s="7"/>
      <c r="IF240" s="7"/>
      <c r="IG240" s="7"/>
      <c r="IH240" s="7"/>
      <c r="II240" s="7"/>
      <c r="IJ240" s="7"/>
      <c r="IK240" s="7"/>
      <c r="IL240" s="7"/>
      <c r="IM240" s="7"/>
      <c r="IN240" s="7"/>
      <c r="IO240" s="7"/>
      <c r="IP240" s="7"/>
      <c r="IQ240" s="7"/>
    </row>
    <row r="241" spans="2:251">
      <c r="B241" s="65"/>
      <c r="C241" s="15"/>
      <c r="D241" s="15"/>
      <c r="F241" s="15"/>
      <c r="G241" s="14"/>
      <c r="H241" s="14"/>
      <c r="I241" s="14"/>
      <c r="J241" s="15"/>
      <c r="K241" s="14"/>
      <c r="L241" s="15"/>
      <c r="M241" s="15"/>
      <c r="N241" s="15"/>
      <c r="O241" s="15"/>
      <c r="P241" s="15"/>
      <c r="Q241" s="14"/>
      <c r="R241" s="15"/>
      <c r="S241" s="15"/>
      <c r="T241" s="15"/>
      <c r="U241" s="15"/>
      <c r="V241" s="15"/>
      <c r="W241" s="18"/>
      <c r="X241" s="15"/>
      <c r="Y241" s="15"/>
      <c r="Z241" s="18"/>
      <c r="AA241" s="15"/>
      <c r="AB241" s="15"/>
      <c r="AC241" s="18"/>
      <c r="AD241" s="16"/>
      <c r="AE241" s="16"/>
      <c r="AF241" s="11"/>
      <c r="AG241" s="15"/>
      <c r="AH241" s="15"/>
      <c r="AI241" s="18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4"/>
      <c r="AV241" s="15"/>
      <c r="AW241" s="15"/>
      <c r="AX241" s="15"/>
      <c r="AY241" s="15"/>
      <c r="AZ241" s="15"/>
      <c r="BA241" s="15"/>
      <c r="BB241" s="15"/>
      <c r="BC241" s="15"/>
      <c r="BD241" s="14"/>
      <c r="BE241" s="15"/>
      <c r="BF241" s="15"/>
      <c r="BG241" s="16"/>
      <c r="BH241" s="15"/>
      <c r="BI241" s="15"/>
      <c r="BJ241" s="7"/>
      <c r="BK241" s="7"/>
      <c r="BL241" s="15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7"/>
      <c r="HO241" s="7"/>
      <c r="HP241" s="7"/>
      <c r="HQ241" s="7"/>
      <c r="HR241" s="7"/>
      <c r="HS241" s="7"/>
      <c r="HT241" s="7"/>
      <c r="HU241" s="7"/>
      <c r="HV241" s="7"/>
      <c r="HW241" s="7"/>
      <c r="HX241" s="7"/>
      <c r="HY241" s="7"/>
      <c r="HZ241" s="7"/>
      <c r="IA241" s="7"/>
      <c r="IB241" s="7"/>
      <c r="IC241" s="7"/>
      <c r="ID241" s="7"/>
      <c r="IE241" s="7"/>
      <c r="IF241" s="7"/>
      <c r="IG241" s="7"/>
      <c r="IH241" s="7"/>
      <c r="II241" s="7"/>
      <c r="IJ241" s="7"/>
      <c r="IK241" s="7"/>
      <c r="IL241" s="7"/>
      <c r="IM241" s="7"/>
      <c r="IN241" s="7"/>
      <c r="IO241" s="7"/>
      <c r="IP241" s="7"/>
      <c r="IQ241" s="7"/>
    </row>
    <row r="242" spans="2:251">
      <c r="B242" s="65"/>
      <c r="C242" s="15"/>
      <c r="D242" s="15"/>
      <c r="F242" s="15"/>
      <c r="G242" s="14"/>
      <c r="H242" s="14"/>
      <c r="I242" s="14"/>
      <c r="J242" s="15"/>
      <c r="K242" s="14"/>
      <c r="L242" s="15"/>
      <c r="M242" s="15"/>
      <c r="N242" s="15"/>
      <c r="O242" s="15"/>
      <c r="P242" s="15"/>
      <c r="Q242" s="14"/>
      <c r="R242" s="15"/>
      <c r="S242" s="15"/>
      <c r="T242" s="15"/>
      <c r="U242" s="15"/>
      <c r="V242" s="15"/>
      <c r="W242" s="18"/>
      <c r="X242" s="15"/>
      <c r="Y242" s="15"/>
      <c r="Z242" s="18"/>
      <c r="AA242" s="15"/>
      <c r="AB242" s="15"/>
      <c r="AC242" s="18"/>
      <c r="AD242" s="16"/>
      <c r="AE242" s="16"/>
      <c r="AF242" s="11"/>
      <c r="AG242" s="15"/>
      <c r="AH242" s="15"/>
      <c r="AI242" s="18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4"/>
      <c r="AV242" s="15"/>
      <c r="AW242" s="15"/>
      <c r="AX242" s="15"/>
      <c r="AY242" s="15"/>
      <c r="AZ242" s="15"/>
      <c r="BA242" s="15"/>
      <c r="BB242" s="15"/>
      <c r="BC242" s="15"/>
      <c r="BD242" s="14"/>
      <c r="BE242" s="15"/>
      <c r="BF242" s="15"/>
      <c r="BG242" s="16"/>
      <c r="BH242" s="15"/>
      <c r="BI242" s="15"/>
      <c r="BJ242" s="7"/>
      <c r="BK242" s="7"/>
      <c r="BL242" s="15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7"/>
      <c r="HO242" s="7"/>
      <c r="HP242" s="7"/>
      <c r="HQ242" s="7"/>
      <c r="HR242" s="7"/>
      <c r="HS242" s="7"/>
      <c r="HT242" s="7"/>
      <c r="HU242" s="7"/>
      <c r="HV242" s="7"/>
      <c r="HW242" s="7"/>
      <c r="HX242" s="7"/>
      <c r="HY242" s="7"/>
      <c r="HZ242" s="7"/>
      <c r="IA242" s="7"/>
      <c r="IB242" s="7"/>
      <c r="IC242" s="7"/>
      <c r="ID242" s="7"/>
      <c r="IE242" s="7"/>
      <c r="IF242" s="7"/>
      <c r="IG242" s="7"/>
      <c r="IH242" s="7"/>
      <c r="II242" s="7"/>
      <c r="IJ242" s="7"/>
      <c r="IK242" s="7"/>
      <c r="IL242" s="7"/>
      <c r="IM242" s="7"/>
      <c r="IN242" s="7"/>
      <c r="IO242" s="7"/>
      <c r="IP242" s="7"/>
      <c r="IQ242" s="7"/>
    </row>
    <row r="243" spans="2:251">
      <c r="B243" s="65"/>
      <c r="C243" s="15"/>
      <c r="D243" s="15"/>
      <c r="F243" s="15"/>
      <c r="G243" s="14"/>
      <c r="H243" s="14"/>
      <c r="I243" s="14"/>
      <c r="J243" s="15"/>
      <c r="K243" s="14"/>
      <c r="L243" s="15"/>
      <c r="M243" s="15"/>
      <c r="N243" s="15"/>
      <c r="O243" s="15"/>
      <c r="P243" s="15"/>
      <c r="Q243" s="14"/>
      <c r="R243" s="15"/>
      <c r="S243" s="15"/>
      <c r="T243" s="15"/>
      <c r="U243" s="15"/>
      <c r="V243" s="15"/>
      <c r="W243" s="18"/>
      <c r="X243" s="15"/>
      <c r="Y243" s="15"/>
      <c r="Z243" s="18"/>
      <c r="AA243" s="15"/>
      <c r="AB243" s="15"/>
      <c r="AC243" s="18"/>
      <c r="AD243" s="16"/>
      <c r="AE243" s="16"/>
      <c r="AF243" s="11"/>
      <c r="AG243" s="15"/>
      <c r="AH243" s="15"/>
      <c r="AI243" s="18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4"/>
      <c r="AV243" s="15"/>
      <c r="AW243" s="15"/>
      <c r="AX243" s="15"/>
      <c r="AY243" s="15"/>
      <c r="AZ243" s="15"/>
      <c r="BA243" s="15"/>
      <c r="BB243" s="15"/>
      <c r="BC243" s="15"/>
      <c r="BD243" s="14"/>
      <c r="BE243" s="15"/>
      <c r="BF243" s="15"/>
      <c r="BG243" s="16"/>
      <c r="BH243" s="15"/>
      <c r="BI243" s="15"/>
      <c r="BJ243" s="7"/>
      <c r="BK243" s="7"/>
      <c r="BL243" s="15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7"/>
      <c r="HO243" s="7"/>
      <c r="HP243" s="7"/>
      <c r="HQ243" s="7"/>
      <c r="HR243" s="7"/>
      <c r="HS243" s="7"/>
      <c r="HT243" s="7"/>
      <c r="HU243" s="7"/>
      <c r="HV243" s="7"/>
      <c r="HW243" s="7"/>
      <c r="HX243" s="7"/>
      <c r="HY243" s="7"/>
      <c r="HZ243" s="7"/>
      <c r="IA243" s="7"/>
      <c r="IB243" s="7"/>
      <c r="IC243" s="7"/>
      <c r="ID243" s="7"/>
      <c r="IE243" s="7"/>
      <c r="IF243" s="7"/>
      <c r="IG243" s="7"/>
      <c r="IH243" s="7"/>
      <c r="II243" s="7"/>
      <c r="IJ243" s="7"/>
      <c r="IK243" s="7"/>
      <c r="IL243" s="7"/>
      <c r="IM243" s="7"/>
      <c r="IN243" s="7"/>
      <c r="IO243" s="7"/>
      <c r="IP243" s="7"/>
      <c r="IQ243" s="7"/>
    </row>
    <row r="244" spans="2:251">
      <c r="B244" s="65"/>
      <c r="C244" s="15"/>
      <c r="D244" s="15"/>
      <c r="F244" s="15"/>
      <c r="G244" s="14"/>
      <c r="H244" s="14"/>
      <c r="I244" s="14"/>
      <c r="J244" s="15"/>
      <c r="K244" s="14"/>
      <c r="L244" s="15"/>
      <c r="M244" s="15"/>
      <c r="N244" s="15"/>
      <c r="O244" s="15"/>
      <c r="P244" s="15"/>
      <c r="Q244" s="14"/>
      <c r="R244" s="15"/>
      <c r="S244" s="15"/>
      <c r="T244" s="15"/>
      <c r="U244" s="15"/>
      <c r="V244" s="15"/>
      <c r="W244" s="18"/>
      <c r="X244" s="15"/>
      <c r="Y244" s="15"/>
      <c r="Z244" s="18"/>
      <c r="AA244" s="15"/>
      <c r="AB244" s="15"/>
      <c r="AC244" s="18"/>
      <c r="AD244" s="16"/>
      <c r="AE244" s="16"/>
      <c r="AF244" s="11"/>
      <c r="AG244" s="15"/>
      <c r="AH244" s="15"/>
      <c r="AI244" s="18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4"/>
      <c r="AV244" s="15"/>
      <c r="AW244" s="15"/>
      <c r="AX244" s="15"/>
      <c r="AY244" s="15"/>
      <c r="AZ244" s="15"/>
      <c r="BA244" s="15"/>
      <c r="BB244" s="15"/>
      <c r="BC244" s="15"/>
      <c r="BD244" s="14"/>
      <c r="BE244" s="15"/>
      <c r="BF244" s="15"/>
      <c r="BG244" s="16"/>
      <c r="BH244" s="15"/>
      <c r="BI244" s="15"/>
      <c r="BJ244" s="7"/>
      <c r="BK244" s="7"/>
      <c r="BL244" s="15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7"/>
      <c r="HB244" s="7"/>
      <c r="HC244" s="7"/>
      <c r="HD244" s="7"/>
      <c r="HE244" s="7"/>
      <c r="HF244" s="7"/>
      <c r="HG244" s="7"/>
      <c r="HH244" s="7"/>
      <c r="HI244" s="7"/>
      <c r="HJ244" s="7"/>
      <c r="HK244" s="7"/>
      <c r="HL244" s="7"/>
      <c r="HM244" s="7"/>
      <c r="HN244" s="7"/>
      <c r="HO244" s="7"/>
      <c r="HP244" s="7"/>
      <c r="HQ244" s="7"/>
      <c r="HR244" s="7"/>
      <c r="HS244" s="7"/>
      <c r="HT244" s="7"/>
      <c r="HU244" s="7"/>
      <c r="HV244" s="7"/>
      <c r="HW244" s="7"/>
      <c r="HX244" s="7"/>
      <c r="HY244" s="7"/>
      <c r="HZ244" s="7"/>
      <c r="IA244" s="7"/>
      <c r="IB244" s="7"/>
      <c r="IC244" s="7"/>
      <c r="ID244" s="7"/>
      <c r="IE244" s="7"/>
      <c r="IF244" s="7"/>
      <c r="IG244" s="7"/>
      <c r="IH244" s="7"/>
      <c r="II244" s="7"/>
      <c r="IJ244" s="7"/>
      <c r="IK244" s="7"/>
      <c r="IL244" s="7"/>
      <c r="IM244" s="7"/>
      <c r="IN244" s="7"/>
      <c r="IO244" s="7"/>
      <c r="IP244" s="7"/>
      <c r="IQ244" s="7"/>
    </row>
    <row r="245" spans="2:251">
      <c r="B245" s="65"/>
      <c r="C245" s="15"/>
      <c r="D245" s="15"/>
      <c r="F245" s="15"/>
      <c r="G245" s="14"/>
      <c r="H245" s="14"/>
      <c r="I245" s="14"/>
      <c r="J245" s="15"/>
      <c r="K245" s="14"/>
      <c r="L245" s="15"/>
      <c r="M245" s="15"/>
      <c r="N245" s="15"/>
      <c r="O245" s="15"/>
      <c r="P245" s="15"/>
      <c r="Q245" s="14"/>
      <c r="R245" s="15"/>
      <c r="S245" s="15"/>
      <c r="T245" s="15"/>
      <c r="U245" s="15"/>
      <c r="V245" s="15"/>
      <c r="W245" s="18"/>
      <c r="X245" s="15"/>
      <c r="Y245" s="15"/>
      <c r="Z245" s="18"/>
      <c r="AA245" s="15"/>
      <c r="AB245" s="15"/>
      <c r="AC245" s="18"/>
      <c r="AD245" s="16"/>
      <c r="AE245" s="16"/>
      <c r="AF245" s="11"/>
      <c r="AG245" s="15"/>
      <c r="AH245" s="15"/>
      <c r="AI245" s="18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4"/>
      <c r="AV245" s="15"/>
      <c r="AW245" s="15"/>
      <c r="AX245" s="15"/>
      <c r="AY245" s="15"/>
      <c r="AZ245" s="15"/>
      <c r="BA245" s="15"/>
      <c r="BB245" s="15"/>
      <c r="BC245" s="15"/>
      <c r="BD245" s="14"/>
      <c r="BE245" s="15"/>
      <c r="BF245" s="15"/>
      <c r="BG245" s="16"/>
      <c r="BH245" s="15"/>
      <c r="BI245" s="15"/>
      <c r="BJ245" s="7"/>
      <c r="BK245" s="7"/>
      <c r="BL245" s="15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7"/>
      <c r="HB245" s="7"/>
      <c r="HC245" s="7"/>
      <c r="HD245" s="7"/>
      <c r="HE245" s="7"/>
      <c r="HF245" s="7"/>
      <c r="HG245" s="7"/>
      <c r="HH245" s="7"/>
      <c r="HI245" s="7"/>
      <c r="HJ245" s="7"/>
      <c r="HK245" s="7"/>
      <c r="HL245" s="7"/>
      <c r="HM245" s="7"/>
      <c r="HN245" s="7"/>
      <c r="HO245" s="7"/>
      <c r="HP245" s="7"/>
      <c r="HQ245" s="7"/>
      <c r="HR245" s="7"/>
      <c r="HS245" s="7"/>
      <c r="HT245" s="7"/>
      <c r="HU245" s="7"/>
      <c r="HV245" s="7"/>
      <c r="HW245" s="7"/>
      <c r="HX245" s="7"/>
      <c r="HY245" s="7"/>
      <c r="HZ245" s="7"/>
      <c r="IA245" s="7"/>
      <c r="IB245" s="7"/>
      <c r="IC245" s="7"/>
      <c r="ID245" s="7"/>
      <c r="IE245" s="7"/>
      <c r="IF245" s="7"/>
      <c r="IG245" s="7"/>
      <c r="IH245" s="7"/>
      <c r="II245" s="7"/>
      <c r="IJ245" s="7"/>
      <c r="IK245" s="7"/>
      <c r="IL245" s="7"/>
      <c r="IM245" s="7"/>
      <c r="IN245" s="7"/>
      <c r="IO245" s="7"/>
      <c r="IP245" s="7"/>
      <c r="IQ245" s="7"/>
    </row>
    <row r="246" spans="2:251">
      <c r="B246" s="65"/>
      <c r="C246" s="15"/>
      <c r="D246" s="15"/>
      <c r="F246" s="15"/>
      <c r="G246" s="14"/>
      <c r="H246" s="14"/>
      <c r="I246" s="14"/>
      <c r="J246" s="15"/>
      <c r="K246" s="14"/>
      <c r="L246" s="15"/>
      <c r="M246" s="15"/>
      <c r="N246" s="15"/>
      <c r="O246" s="15"/>
      <c r="P246" s="15"/>
      <c r="Q246" s="14"/>
      <c r="R246" s="15"/>
      <c r="S246" s="15"/>
      <c r="T246" s="15"/>
      <c r="U246" s="15"/>
      <c r="V246" s="15"/>
      <c r="W246" s="18"/>
      <c r="X246" s="15"/>
      <c r="Y246" s="15"/>
      <c r="Z246" s="18"/>
      <c r="AA246" s="15"/>
      <c r="AB246" s="15"/>
      <c r="AC246" s="18"/>
      <c r="AD246" s="16"/>
      <c r="AE246" s="16"/>
      <c r="AF246" s="11"/>
      <c r="AG246" s="15"/>
      <c r="AH246" s="15"/>
      <c r="AI246" s="18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4"/>
      <c r="AV246" s="15"/>
      <c r="AW246" s="15"/>
      <c r="AX246" s="15"/>
      <c r="AY246" s="15"/>
      <c r="AZ246" s="15"/>
      <c r="BA246" s="15"/>
      <c r="BB246" s="15"/>
      <c r="BC246" s="15"/>
      <c r="BD246" s="14"/>
      <c r="BE246" s="15"/>
      <c r="BF246" s="15"/>
      <c r="BG246" s="16"/>
      <c r="BH246" s="15"/>
      <c r="BI246" s="15"/>
      <c r="BJ246" s="7"/>
      <c r="BK246" s="7"/>
      <c r="BL246" s="15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7"/>
      <c r="HB246" s="7"/>
      <c r="HC246" s="7"/>
      <c r="HD246" s="7"/>
      <c r="HE246" s="7"/>
      <c r="HF246" s="7"/>
      <c r="HG246" s="7"/>
      <c r="HH246" s="7"/>
      <c r="HI246" s="7"/>
      <c r="HJ246" s="7"/>
      <c r="HK246" s="7"/>
      <c r="HL246" s="7"/>
      <c r="HM246" s="7"/>
      <c r="HN246" s="7"/>
      <c r="HO246" s="7"/>
      <c r="HP246" s="7"/>
      <c r="HQ246" s="7"/>
      <c r="HR246" s="7"/>
      <c r="HS246" s="7"/>
      <c r="HT246" s="7"/>
      <c r="HU246" s="7"/>
      <c r="HV246" s="7"/>
      <c r="HW246" s="7"/>
      <c r="HX246" s="7"/>
      <c r="HY246" s="7"/>
      <c r="HZ246" s="7"/>
      <c r="IA246" s="7"/>
      <c r="IB246" s="7"/>
      <c r="IC246" s="7"/>
      <c r="ID246" s="7"/>
      <c r="IE246" s="7"/>
      <c r="IF246" s="7"/>
      <c r="IG246" s="7"/>
      <c r="IH246" s="7"/>
      <c r="II246" s="7"/>
      <c r="IJ246" s="7"/>
      <c r="IK246" s="7"/>
      <c r="IL246" s="7"/>
      <c r="IM246" s="7"/>
      <c r="IN246" s="7"/>
      <c r="IO246" s="7"/>
      <c r="IP246" s="7"/>
      <c r="IQ246" s="7"/>
    </row>
    <row r="247" spans="2:251">
      <c r="B247" s="65"/>
      <c r="C247" s="15"/>
      <c r="D247" s="15"/>
      <c r="F247" s="15"/>
      <c r="G247" s="14"/>
      <c r="H247" s="14"/>
      <c r="I247" s="14"/>
      <c r="J247" s="15"/>
      <c r="K247" s="14"/>
      <c r="L247" s="15"/>
      <c r="M247" s="15"/>
      <c r="N247" s="15"/>
      <c r="O247" s="15"/>
      <c r="P247" s="15"/>
      <c r="Q247" s="14"/>
      <c r="R247" s="15"/>
      <c r="S247" s="15"/>
      <c r="T247" s="15"/>
      <c r="U247" s="15"/>
      <c r="V247" s="15"/>
      <c r="W247" s="18"/>
      <c r="X247" s="15"/>
      <c r="Y247" s="15"/>
      <c r="Z247" s="18"/>
      <c r="AA247" s="15"/>
      <c r="AB247" s="15"/>
      <c r="AC247" s="18"/>
      <c r="AD247" s="16"/>
      <c r="AE247" s="16"/>
      <c r="AF247" s="11"/>
      <c r="AG247" s="15"/>
      <c r="AH247" s="15"/>
      <c r="AI247" s="18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4"/>
      <c r="AV247" s="15"/>
      <c r="AW247" s="15"/>
      <c r="AX247" s="15"/>
      <c r="AY247" s="15"/>
      <c r="AZ247" s="15"/>
      <c r="BA247" s="15"/>
      <c r="BB247" s="15"/>
      <c r="BC247" s="15"/>
      <c r="BD247" s="14"/>
      <c r="BE247" s="15"/>
      <c r="BF247" s="15"/>
      <c r="BG247" s="16"/>
      <c r="BH247" s="15"/>
      <c r="BI247" s="15"/>
      <c r="BJ247" s="7"/>
      <c r="BK247" s="7"/>
      <c r="BL247" s="15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  <c r="FR247" s="7"/>
      <c r="FS247" s="7"/>
      <c r="FT247" s="7"/>
      <c r="FU247" s="7"/>
      <c r="FV247" s="7"/>
      <c r="FW247" s="7"/>
      <c r="FX247" s="7"/>
      <c r="FY247" s="7"/>
      <c r="FZ247" s="7"/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  <c r="GN247" s="7"/>
      <c r="GO247" s="7"/>
      <c r="GP247" s="7"/>
      <c r="GQ247" s="7"/>
      <c r="GR247" s="7"/>
      <c r="GS247" s="7"/>
      <c r="GT247" s="7"/>
      <c r="GU247" s="7"/>
      <c r="GV247" s="7"/>
      <c r="GW247" s="7"/>
      <c r="GX247" s="7"/>
      <c r="GY247" s="7"/>
      <c r="GZ247" s="7"/>
      <c r="HA247" s="7"/>
      <c r="HB247" s="7"/>
      <c r="HC247" s="7"/>
      <c r="HD247" s="7"/>
      <c r="HE247" s="7"/>
      <c r="HF247" s="7"/>
      <c r="HG247" s="7"/>
      <c r="HH247" s="7"/>
      <c r="HI247" s="7"/>
      <c r="HJ247" s="7"/>
      <c r="HK247" s="7"/>
      <c r="HL247" s="7"/>
      <c r="HM247" s="7"/>
      <c r="HN247" s="7"/>
      <c r="HO247" s="7"/>
      <c r="HP247" s="7"/>
      <c r="HQ247" s="7"/>
      <c r="HR247" s="7"/>
      <c r="HS247" s="7"/>
      <c r="HT247" s="7"/>
      <c r="HU247" s="7"/>
      <c r="HV247" s="7"/>
      <c r="HW247" s="7"/>
      <c r="HX247" s="7"/>
      <c r="HY247" s="7"/>
      <c r="HZ247" s="7"/>
      <c r="IA247" s="7"/>
      <c r="IB247" s="7"/>
      <c r="IC247" s="7"/>
      <c r="ID247" s="7"/>
      <c r="IE247" s="7"/>
      <c r="IF247" s="7"/>
      <c r="IG247" s="7"/>
      <c r="IH247" s="7"/>
      <c r="II247" s="7"/>
      <c r="IJ247" s="7"/>
      <c r="IK247" s="7"/>
      <c r="IL247" s="7"/>
      <c r="IM247" s="7"/>
      <c r="IN247" s="7"/>
      <c r="IO247" s="7"/>
      <c r="IP247" s="7"/>
      <c r="IQ247" s="7"/>
    </row>
    <row r="248" spans="2:251">
      <c r="B248" s="65"/>
      <c r="C248" s="15"/>
      <c r="D248" s="15"/>
      <c r="F248" s="15"/>
      <c r="G248" s="14"/>
      <c r="H248" s="14"/>
      <c r="I248" s="14"/>
      <c r="J248" s="15"/>
      <c r="K248" s="14"/>
      <c r="L248" s="15"/>
      <c r="M248" s="15"/>
      <c r="N248" s="15"/>
      <c r="O248" s="15"/>
      <c r="P248" s="15"/>
      <c r="Q248" s="14"/>
      <c r="R248" s="15"/>
      <c r="S248" s="15"/>
      <c r="T248" s="15"/>
      <c r="U248" s="15"/>
      <c r="V248" s="15"/>
      <c r="W248" s="18"/>
      <c r="X248" s="15"/>
      <c r="Y248" s="15"/>
      <c r="Z248" s="18"/>
      <c r="AA248" s="15"/>
      <c r="AB248" s="15"/>
      <c r="AC248" s="18"/>
      <c r="AD248" s="16"/>
      <c r="AE248" s="16"/>
      <c r="AF248" s="11"/>
      <c r="AG248" s="15"/>
      <c r="AH248" s="15"/>
      <c r="AI248" s="18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4"/>
      <c r="AV248" s="15"/>
      <c r="AW248" s="15"/>
      <c r="AX248" s="15"/>
      <c r="AY248" s="15"/>
      <c r="AZ248" s="15"/>
      <c r="BA248" s="15"/>
      <c r="BB248" s="15"/>
      <c r="BC248" s="15"/>
      <c r="BD248" s="14"/>
      <c r="BE248" s="15"/>
      <c r="BF248" s="15"/>
      <c r="BG248" s="15"/>
      <c r="BH248" s="15"/>
      <c r="BI248" s="15"/>
      <c r="BJ248" s="7"/>
      <c r="BK248" s="7"/>
      <c r="BL248" s="15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7"/>
      <c r="HB248" s="7"/>
      <c r="HC248" s="7"/>
      <c r="HD248" s="7"/>
      <c r="HE248" s="7"/>
      <c r="HF248" s="7"/>
      <c r="HG248" s="7"/>
      <c r="HH248" s="7"/>
      <c r="HI248" s="7"/>
      <c r="HJ248" s="7"/>
      <c r="HK248" s="7"/>
      <c r="HL248" s="7"/>
      <c r="HM248" s="7"/>
      <c r="HN248" s="7"/>
      <c r="HO248" s="7"/>
      <c r="HP248" s="7"/>
      <c r="HQ248" s="7"/>
      <c r="HR248" s="7"/>
      <c r="HS248" s="7"/>
      <c r="HT248" s="7"/>
      <c r="HU248" s="7"/>
      <c r="HV248" s="7"/>
      <c r="HW248" s="7"/>
      <c r="HX248" s="7"/>
      <c r="HY248" s="7"/>
      <c r="HZ248" s="7"/>
      <c r="IA248" s="7"/>
      <c r="IB248" s="7"/>
      <c r="IC248" s="7"/>
      <c r="ID248" s="7"/>
      <c r="IE248" s="7"/>
      <c r="IF248" s="7"/>
      <c r="IG248" s="7"/>
      <c r="IH248" s="7"/>
      <c r="II248" s="7"/>
      <c r="IJ248" s="7"/>
      <c r="IK248" s="7"/>
      <c r="IL248" s="7"/>
      <c r="IM248" s="7"/>
      <c r="IN248" s="7"/>
      <c r="IO248" s="7"/>
      <c r="IP248" s="7"/>
      <c r="IQ248" s="7"/>
    </row>
    <row r="249" spans="2:251">
      <c r="B249" s="65"/>
      <c r="C249" s="15"/>
      <c r="D249" s="15"/>
      <c r="F249" s="15"/>
      <c r="G249" s="14"/>
      <c r="H249" s="14"/>
      <c r="I249" s="14"/>
      <c r="J249" s="15"/>
      <c r="K249" s="14"/>
      <c r="L249" s="15"/>
      <c r="M249" s="15"/>
      <c r="N249" s="15"/>
      <c r="O249" s="15"/>
      <c r="P249" s="15"/>
      <c r="Q249" s="14"/>
      <c r="R249" s="15"/>
      <c r="S249" s="15"/>
      <c r="T249" s="15"/>
      <c r="U249" s="15"/>
      <c r="V249" s="15"/>
      <c r="W249" s="18"/>
      <c r="X249" s="15"/>
      <c r="Y249" s="15"/>
      <c r="Z249" s="18"/>
      <c r="AA249" s="15"/>
      <c r="AB249" s="15"/>
      <c r="AC249" s="18"/>
      <c r="AD249" s="16"/>
      <c r="AE249" s="16"/>
      <c r="AF249" s="11"/>
      <c r="AG249" s="15"/>
      <c r="AH249" s="15"/>
      <c r="AI249" s="18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4"/>
      <c r="AV249" s="15"/>
      <c r="AW249" s="15"/>
      <c r="AX249" s="15"/>
      <c r="AY249" s="15"/>
      <c r="AZ249" s="15"/>
      <c r="BA249" s="15"/>
      <c r="BB249" s="15"/>
      <c r="BC249" s="15"/>
      <c r="BD249" s="14"/>
      <c r="BE249" s="15"/>
      <c r="BF249" s="15"/>
      <c r="BG249" s="15"/>
      <c r="BH249" s="15"/>
      <c r="BI249" s="15"/>
      <c r="BJ249" s="7"/>
      <c r="BK249" s="7"/>
      <c r="BL249" s="15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7"/>
      <c r="HB249" s="7"/>
      <c r="HC249" s="7"/>
      <c r="HD249" s="7"/>
      <c r="HE249" s="7"/>
      <c r="HF249" s="7"/>
      <c r="HG249" s="7"/>
      <c r="HH249" s="7"/>
      <c r="HI249" s="7"/>
      <c r="HJ249" s="7"/>
      <c r="HK249" s="7"/>
      <c r="HL249" s="7"/>
      <c r="HM249" s="7"/>
      <c r="HN249" s="7"/>
      <c r="HO249" s="7"/>
      <c r="HP249" s="7"/>
      <c r="HQ249" s="7"/>
      <c r="HR249" s="7"/>
      <c r="HS249" s="7"/>
      <c r="HT249" s="7"/>
      <c r="HU249" s="7"/>
      <c r="HV249" s="7"/>
      <c r="HW249" s="7"/>
      <c r="HX249" s="7"/>
      <c r="HY249" s="7"/>
      <c r="HZ249" s="7"/>
      <c r="IA249" s="7"/>
      <c r="IB249" s="7"/>
      <c r="IC249" s="7"/>
      <c r="ID249" s="7"/>
      <c r="IE249" s="7"/>
      <c r="IF249" s="7"/>
      <c r="IG249" s="7"/>
      <c r="IH249" s="7"/>
      <c r="II249" s="7"/>
      <c r="IJ249" s="7"/>
      <c r="IK249" s="7"/>
      <c r="IL249" s="7"/>
      <c r="IM249" s="7"/>
      <c r="IN249" s="7"/>
      <c r="IO249" s="7"/>
      <c r="IP249" s="7"/>
      <c r="IQ249" s="7"/>
    </row>
    <row r="250" spans="2:251">
      <c r="B250" s="65"/>
      <c r="C250" s="15"/>
      <c r="D250" s="15"/>
      <c r="F250" s="15"/>
      <c r="G250" s="14"/>
      <c r="H250" s="14"/>
      <c r="I250" s="14"/>
      <c r="J250" s="15"/>
      <c r="K250" s="14"/>
      <c r="L250" s="15"/>
      <c r="M250" s="15"/>
      <c r="N250" s="15"/>
      <c r="O250" s="15"/>
      <c r="P250" s="15"/>
      <c r="Q250" s="14"/>
      <c r="R250" s="15"/>
      <c r="S250" s="15"/>
      <c r="T250" s="15"/>
      <c r="U250" s="15"/>
      <c r="V250" s="15"/>
      <c r="W250" s="18"/>
      <c r="X250" s="15"/>
      <c r="Y250" s="15"/>
      <c r="Z250" s="18"/>
      <c r="AA250" s="15"/>
      <c r="AB250" s="15"/>
      <c r="AC250" s="18"/>
      <c r="AD250" s="16"/>
      <c r="AE250" s="16"/>
      <c r="AF250" s="11"/>
      <c r="AG250" s="15"/>
      <c r="AH250" s="15"/>
      <c r="AI250" s="18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4"/>
      <c r="AV250" s="15"/>
      <c r="AW250" s="15"/>
      <c r="AX250" s="15"/>
      <c r="AY250" s="15"/>
      <c r="AZ250" s="15"/>
      <c r="BA250" s="15"/>
      <c r="BB250" s="15"/>
      <c r="BC250" s="15"/>
      <c r="BD250" s="14"/>
      <c r="BE250" s="15"/>
      <c r="BF250" s="15"/>
      <c r="BG250" s="16"/>
      <c r="BH250" s="15"/>
      <c r="BI250" s="15"/>
      <c r="BJ250" s="7"/>
      <c r="BK250" s="7"/>
      <c r="BL250" s="15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7"/>
      <c r="HB250" s="7"/>
      <c r="HC250" s="7"/>
      <c r="HD250" s="7"/>
      <c r="HE250" s="7"/>
      <c r="HF250" s="7"/>
      <c r="HG250" s="7"/>
      <c r="HH250" s="7"/>
      <c r="HI250" s="7"/>
      <c r="HJ250" s="7"/>
      <c r="HK250" s="7"/>
      <c r="HL250" s="7"/>
      <c r="HM250" s="7"/>
      <c r="HN250" s="7"/>
      <c r="HO250" s="7"/>
      <c r="HP250" s="7"/>
      <c r="HQ250" s="7"/>
      <c r="HR250" s="7"/>
      <c r="HS250" s="7"/>
      <c r="HT250" s="7"/>
      <c r="HU250" s="7"/>
      <c r="HV250" s="7"/>
      <c r="HW250" s="7"/>
      <c r="HX250" s="7"/>
      <c r="HY250" s="7"/>
      <c r="HZ250" s="7"/>
      <c r="IA250" s="7"/>
      <c r="IB250" s="7"/>
      <c r="IC250" s="7"/>
      <c r="ID250" s="7"/>
      <c r="IE250" s="7"/>
      <c r="IF250" s="7"/>
      <c r="IG250" s="7"/>
      <c r="IH250" s="7"/>
      <c r="II250" s="7"/>
      <c r="IJ250" s="7"/>
      <c r="IK250" s="7"/>
      <c r="IL250" s="7"/>
      <c r="IM250" s="7"/>
      <c r="IN250" s="7"/>
      <c r="IO250" s="7"/>
      <c r="IP250" s="7"/>
      <c r="IQ250" s="7"/>
    </row>
    <row r="251" spans="2:251">
      <c r="B251" s="65"/>
      <c r="C251" s="15"/>
      <c r="D251" s="15"/>
      <c r="F251" s="15"/>
      <c r="G251" s="14"/>
      <c r="H251" s="14"/>
      <c r="I251" s="14"/>
      <c r="J251" s="15"/>
      <c r="K251" s="14"/>
      <c r="L251" s="15"/>
      <c r="M251" s="15"/>
      <c r="N251" s="15"/>
      <c r="O251" s="15"/>
      <c r="P251" s="15"/>
      <c r="Q251" s="14"/>
      <c r="R251" s="15"/>
      <c r="S251" s="15"/>
      <c r="T251" s="15"/>
      <c r="U251" s="15"/>
      <c r="V251" s="15"/>
      <c r="W251" s="18"/>
      <c r="X251" s="15"/>
      <c r="Y251" s="15"/>
      <c r="Z251" s="18"/>
      <c r="AA251" s="15"/>
      <c r="AB251" s="15"/>
      <c r="AC251" s="18"/>
      <c r="AD251" s="16"/>
      <c r="AE251" s="16"/>
      <c r="AF251" s="11"/>
      <c r="AG251" s="15"/>
      <c r="AH251" s="15"/>
      <c r="AI251" s="18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4"/>
      <c r="AV251" s="15"/>
      <c r="AW251" s="15"/>
      <c r="AX251" s="15"/>
      <c r="AY251" s="15"/>
      <c r="AZ251" s="15"/>
      <c r="BA251" s="15"/>
      <c r="BB251" s="15"/>
      <c r="BC251" s="15"/>
      <c r="BD251" s="14"/>
      <c r="BE251" s="15"/>
      <c r="BF251" s="15"/>
      <c r="BG251" s="16"/>
      <c r="BH251" s="15"/>
      <c r="BI251" s="15"/>
      <c r="BJ251" s="7"/>
      <c r="BK251" s="7"/>
      <c r="BL251" s="15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7"/>
      <c r="HB251" s="7"/>
      <c r="HC251" s="7"/>
      <c r="HD251" s="7"/>
      <c r="HE251" s="7"/>
      <c r="HF251" s="7"/>
      <c r="HG251" s="7"/>
      <c r="HH251" s="7"/>
      <c r="HI251" s="7"/>
      <c r="HJ251" s="7"/>
      <c r="HK251" s="7"/>
      <c r="HL251" s="7"/>
      <c r="HM251" s="7"/>
      <c r="HN251" s="7"/>
      <c r="HO251" s="7"/>
      <c r="HP251" s="7"/>
      <c r="HQ251" s="7"/>
      <c r="HR251" s="7"/>
      <c r="HS251" s="7"/>
      <c r="HT251" s="7"/>
      <c r="HU251" s="7"/>
      <c r="HV251" s="7"/>
      <c r="HW251" s="7"/>
      <c r="HX251" s="7"/>
      <c r="HY251" s="7"/>
      <c r="HZ251" s="7"/>
      <c r="IA251" s="7"/>
      <c r="IB251" s="7"/>
      <c r="IC251" s="7"/>
      <c r="ID251" s="7"/>
      <c r="IE251" s="7"/>
      <c r="IF251" s="7"/>
      <c r="IG251" s="7"/>
      <c r="IH251" s="7"/>
      <c r="II251" s="7"/>
      <c r="IJ251" s="7"/>
      <c r="IK251" s="7"/>
      <c r="IL251" s="7"/>
      <c r="IM251" s="7"/>
      <c r="IN251" s="7"/>
      <c r="IO251" s="7"/>
      <c r="IP251" s="7"/>
      <c r="IQ251" s="7"/>
    </row>
    <row r="252" spans="2:251">
      <c r="B252" s="65"/>
      <c r="C252" s="15"/>
      <c r="D252" s="15"/>
      <c r="F252" s="15"/>
      <c r="G252" s="14"/>
      <c r="H252" s="14"/>
      <c r="I252" s="14"/>
      <c r="J252" s="15"/>
      <c r="K252" s="14"/>
      <c r="L252" s="15"/>
      <c r="M252" s="15"/>
      <c r="N252" s="15"/>
      <c r="O252" s="15"/>
      <c r="P252" s="15"/>
      <c r="Q252" s="14"/>
      <c r="R252" s="15"/>
      <c r="S252" s="15"/>
      <c r="T252" s="15"/>
      <c r="U252" s="15"/>
      <c r="V252" s="15"/>
      <c r="W252" s="18"/>
      <c r="X252" s="15"/>
      <c r="Y252" s="15"/>
      <c r="Z252" s="18"/>
      <c r="AA252" s="15"/>
      <c r="AB252" s="15"/>
      <c r="AC252" s="18"/>
      <c r="AD252" s="16"/>
      <c r="AE252" s="16"/>
      <c r="AF252" s="11"/>
      <c r="AG252" s="15"/>
      <c r="AH252" s="15"/>
      <c r="AI252" s="18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4"/>
      <c r="AV252" s="15"/>
      <c r="AW252" s="15"/>
      <c r="AX252" s="15"/>
      <c r="AY252" s="15"/>
      <c r="AZ252" s="15"/>
      <c r="BA252" s="15"/>
      <c r="BB252" s="15"/>
      <c r="BC252" s="15"/>
      <c r="BD252" s="14"/>
      <c r="BE252" s="15"/>
      <c r="BF252" s="15"/>
      <c r="BG252" s="16"/>
      <c r="BH252" s="15"/>
      <c r="BI252" s="15"/>
      <c r="BJ252" s="7"/>
      <c r="BK252" s="7"/>
      <c r="BL252" s="15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7"/>
      <c r="HB252" s="7"/>
      <c r="HC252" s="7"/>
      <c r="HD252" s="7"/>
      <c r="HE252" s="7"/>
      <c r="HF252" s="7"/>
      <c r="HG252" s="7"/>
      <c r="HH252" s="7"/>
      <c r="HI252" s="7"/>
      <c r="HJ252" s="7"/>
      <c r="HK252" s="7"/>
      <c r="HL252" s="7"/>
      <c r="HM252" s="7"/>
      <c r="HN252" s="7"/>
      <c r="HO252" s="7"/>
      <c r="HP252" s="7"/>
      <c r="HQ252" s="7"/>
      <c r="HR252" s="7"/>
      <c r="HS252" s="7"/>
      <c r="HT252" s="7"/>
      <c r="HU252" s="7"/>
      <c r="HV252" s="7"/>
      <c r="HW252" s="7"/>
      <c r="HX252" s="7"/>
      <c r="HY252" s="7"/>
      <c r="HZ252" s="7"/>
      <c r="IA252" s="7"/>
      <c r="IB252" s="7"/>
      <c r="IC252" s="7"/>
      <c r="ID252" s="7"/>
      <c r="IE252" s="7"/>
      <c r="IF252" s="7"/>
      <c r="IG252" s="7"/>
      <c r="IH252" s="7"/>
      <c r="II252" s="7"/>
      <c r="IJ252" s="7"/>
      <c r="IK252" s="7"/>
      <c r="IL252" s="7"/>
      <c r="IM252" s="7"/>
      <c r="IN252" s="7"/>
      <c r="IO252" s="7"/>
      <c r="IP252" s="7"/>
      <c r="IQ252" s="7"/>
    </row>
    <row r="253" spans="2:251">
      <c r="B253" s="65"/>
      <c r="C253" s="15"/>
      <c r="D253" s="15"/>
      <c r="F253" s="15"/>
      <c r="G253" s="14"/>
      <c r="H253" s="14"/>
      <c r="I253" s="14"/>
      <c r="J253" s="15"/>
      <c r="K253" s="14"/>
      <c r="L253" s="15"/>
      <c r="M253" s="15"/>
      <c r="N253" s="15"/>
      <c r="O253" s="15"/>
      <c r="P253" s="15"/>
      <c r="Q253" s="14"/>
      <c r="R253" s="15"/>
      <c r="S253" s="15"/>
      <c r="T253" s="15"/>
      <c r="U253" s="15"/>
      <c r="V253" s="15"/>
      <c r="W253" s="18"/>
      <c r="X253" s="15"/>
      <c r="Y253" s="15"/>
      <c r="Z253" s="18"/>
      <c r="AA253" s="15"/>
      <c r="AB253" s="15"/>
      <c r="AC253" s="18"/>
      <c r="AD253" s="16"/>
      <c r="AE253" s="16"/>
      <c r="AF253" s="11"/>
      <c r="AG253" s="15"/>
      <c r="AH253" s="15"/>
      <c r="AI253" s="18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4"/>
      <c r="AV253" s="15"/>
      <c r="AW253" s="15"/>
      <c r="AX253" s="15"/>
      <c r="AY253" s="15"/>
      <c r="AZ253" s="15"/>
      <c r="BA253" s="15"/>
      <c r="BB253" s="15"/>
      <c r="BC253" s="15"/>
      <c r="BD253" s="14"/>
      <c r="BE253" s="15"/>
      <c r="BF253" s="15"/>
      <c r="BG253" s="16"/>
      <c r="BH253" s="15"/>
      <c r="BI253" s="15"/>
      <c r="BJ253" s="7"/>
      <c r="BK253" s="7"/>
      <c r="BL253" s="15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7"/>
      <c r="HB253" s="7"/>
      <c r="HC253" s="7"/>
      <c r="HD253" s="7"/>
      <c r="HE253" s="7"/>
      <c r="HF253" s="7"/>
      <c r="HG253" s="7"/>
      <c r="HH253" s="7"/>
      <c r="HI253" s="7"/>
      <c r="HJ253" s="7"/>
      <c r="HK253" s="7"/>
      <c r="HL253" s="7"/>
      <c r="HM253" s="7"/>
      <c r="HN253" s="7"/>
      <c r="HO253" s="7"/>
      <c r="HP253" s="7"/>
      <c r="HQ253" s="7"/>
      <c r="HR253" s="7"/>
      <c r="HS253" s="7"/>
      <c r="HT253" s="7"/>
      <c r="HU253" s="7"/>
      <c r="HV253" s="7"/>
      <c r="HW253" s="7"/>
      <c r="HX253" s="7"/>
      <c r="HY253" s="7"/>
      <c r="HZ253" s="7"/>
      <c r="IA253" s="7"/>
      <c r="IB253" s="7"/>
      <c r="IC253" s="7"/>
      <c r="ID253" s="7"/>
      <c r="IE253" s="7"/>
      <c r="IF253" s="7"/>
      <c r="IG253" s="7"/>
      <c r="IH253" s="7"/>
      <c r="II253" s="7"/>
      <c r="IJ253" s="7"/>
      <c r="IK253" s="7"/>
      <c r="IL253" s="7"/>
      <c r="IM253" s="7"/>
      <c r="IN253" s="7"/>
      <c r="IO253" s="7"/>
      <c r="IP253" s="7"/>
      <c r="IQ253" s="7"/>
    </row>
    <row r="254" spans="2:251">
      <c r="B254" s="65"/>
      <c r="C254" s="15"/>
      <c r="D254" s="15"/>
      <c r="F254" s="15"/>
      <c r="G254" s="14"/>
      <c r="H254" s="14"/>
      <c r="I254" s="14"/>
      <c r="J254" s="15"/>
      <c r="K254" s="14"/>
      <c r="L254" s="15"/>
      <c r="M254" s="15"/>
      <c r="N254" s="15"/>
      <c r="O254" s="15"/>
      <c r="P254" s="15"/>
      <c r="Q254" s="14"/>
      <c r="R254" s="15"/>
      <c r="S254" s="15"/>
      <c r="T254" s="15"/>
      <c r="U254" s="15"/>
      <c r="V254" s="15"/>
      <c r="W254" s="18"/>
      <c r="X254" s="15"/>
      <c r="Y254" s="15"/>
      <c r="Z254" s="18"/>
      <c r="AA254" s="15"/>
      <c r="AB254" s="15"/>
      <c r="AC254" s="18"/>
      <c r="AD254" s="16"/>
      <c r="AE254" s="16"/>
      <c r="AF254" s="11"/>
      <c r="AG254" s="15"/>
      <c r="AH254" s="15"/>
      <c r="AI254" s="18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4"/>
      <c r="AV254" s="15"/>
      <c r="AW254" s="15"/>
      <c r="AX254" s="15"/>
      <c r="AY254" s="15"/>
      <c r="AZ254" s="15"/>
      <c r="BA254" s="15"/>
      <c r="BB254" s="15"/>
      <c r="BC254" s="15"/>
      <c r="BD254" s="14"/>
      <c r="BE254" s="15"/>
      <c r="BF254" s="15"/>
      <c r="BG254" s="16"/>
      <c r="BH254" s="15"/>
      <c r="BI254" s="15"/>
      <c r="BJ254" s="7"/>
      <c r="BK254" s="7"/>
      <c r="BL254" s="15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  <c r="GA254" s="7"/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  <c r="GN254" s="7"/>
      <c r="GO254" s="7"/>
      <c r="GP254" s="7"/>
      <c r="GQ254" s="7"/>
      <c r="GR254" s="7"/>
      <c r="GS254" s="7"/>
      <c r="GT254" s="7"/>
      <c r="GU254" s="7"/>
      <c r="GV254" s="7"/>
      <c r="GW254" s="7"/>
      <c r="GX254" s="7"/>
      <c r="GY254" s="7"/>
      <c r="GZ254" s="7"/>
      <c r="HA254" s="7"/>
      <c r="HB254" s="7"/>
      <c r="HC254" s="7"/>
      <c r="HD254" s="7"/>
      <c r="HE254" s="7"/>
      <c r="HF254" s="7"/>
      <c r="HG254" s="7"/>
      <c r="HH254" s="7"/>
      <c r="HI254" s="7"/>
      <c r="HJ254" s="7"/>
      <c r="HK254" s="7"/>
      <c r="HL254" s="7"/>
      <c r="HM254" s="7"/>
      <c r="HN254" s="7"/>
      <c r="HO254" s="7"/>
      <c r="HP254" s="7"/>
      <c r="HQ254" s="7"/>
      <c r="HR254" s="7"/>
      <c r="HS254" s="7"/>
      <c r="HT254" s="7"/>
      <c r="HU254" s="7"/>
      <c r="HV254" s="7"/>
      <c r="HW254" s="7"/>
      <c r="HX254" s="7"/>
      <c r="HY254" s="7"/>
      <c r="HZ254" s="7"/>
      <c r="IA254" s="7"/>
      <c r="IB254" s="7"/>
      <c r="IC254" s="7"/>
      <c r="ID254" s="7"/>
      <c r="IE254" s="7"/>
      <c r="IF254" s="7"/>
      <c r="IG254" s="7"/>
      <c r="IH254" s="7"/>
      <c r="II254" s="7"/>
      <c r="IJ254" s="7"/>
      <c r="IK254" s="7"/>
      <c r="IL254" s="7"/>
      <c r="IM254" s="7"/>
      <c r="IN254" s="7"/>
      <c r="IO254" s="7"/>
      <c r="IP254" s="7"/>
      <c r="IQ254" s="7"/>
    </row>
    <row r="255" spans="2:251">
      <c r="B255" s="65"/>
      <c r="C255" s="15"/>
      <c r="D255" s="15"/>
      <c r="F255" s="15"/>
      <c r="G255" s="14"/>
      <c r="H255" s="14"/>
      <c r="I255" s="14"/>
      <c r="J255" s="15"/>
      <c r="K255" s="14"/>
      <c r="L255" s="15"/>
      <c r="M255" s="15"/>
      <c r="N255" s="15"/>
      <c r="O255" s="15"/>
      <c r="P255" s="15"/>
      <c r="Q255" s="14"/>
      <c r="R255" s="15"/>
      <c r="S255" s="15"/>
      <c r="T255" s="15"/>
      <c r="U255" s="15"/>
      <c r="V255" s="15"/>
      <c r="W255" s="18"/>
      <c r="X255" s="15"/>
      <c r="Y255" s="15"/>
      <c r="Z255" s="18"/>
      <c r="AA255" s="15"/>
      <c r="AB255" s="15"/>
      <c r="AC255" s="18"/>
      <c r="AD255" s="16"/>
      <c r="AE255" s="16"/>
      <c r="AF255" s="11"/>
      <c r="AG255" s="15"/>
      <c r="AH255" s="15"/>
      <c r="AI255" s="18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4"/>
      <c r="AV255" s="15"/>
      <c r="AW255" s="15"/>
      <c r="AX255" s="15"/>
      <c r="AY255" s="15"/>
      <c r="AZ255" s="15"/>
      <c r="BA255" s="15"/>
      <c r="BB255" s="15"/>
      <c r="BC255" s="15"/>
      <c r="BD255" s="14"/>
      <c r="BE255" s="15"/>
      <c r="BF255" s="15"/>
      <c r="BG255" s="15"/>
      <c r="BH255" s="15"/>
      <c r="BI255" s="15"/>
      <c r="BJ255" s="7"/>
      <c r="BK255" s="7"/>
      <c r="BL255" s="15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7"/>
      <c r="HB255" s="7"/>
      <c r="HC255" s="7"/>
      <c r="HD255" s="7"/>
      <c r="HE255" s="7"/>
      <c r="HF255" s="7"/>
      <c r="HG255" s="7"/>
      <c r="HH255" s="7"/>
      <c r="HI255" s="7"/>
      <c r="HJ255" s="7"/>
      <c r="HK255" s="7"/>
      <c r="HL255" s="7"/>
      <c r="HM255" s="7"/>
      <c r="HN255" s="7"/>
      <c r="HO255" s="7"/>
      <c r="HP255" s="7"/>
      <c r="HQ255" s="7"/>
      <c r="HR255" s="7"/>
      <c r="HS255" s="7"/>
      <c r="HT255" s="7"/>
      <c r="HU255" s="7"/>
      <c r="HV255" s="7"/>
      <c r="HW255" s="7"/>
      <c r="HX255" s="7"/>
      <c r="HY255" s="7"/>
      <c r="HZ255" s="7"/>
      <c r="IA255" s="7"/>
      <c r="IB255" s="7"/>
      <c r="IC255" s="7"/>
      <c r="ID255" s="7"/>
      <c r="IE255" s="7"/>
      <c r="IF255" s="7"/>
      <c r="IG255" s="7"/>
      <c r="IH255" s="7"/>
      <c r="II255" s="7"/>
      <c r="IJ255" s="7"/>
      <c r="IK255" s="7"/>
      <c r="IL255" s="7"/>
      <c r="IM255" s="7"/>
      <c r="IN255" s="7"/>
      <c r="IO255" s="7"/>
      <c r="IP255" s="7"/>
      <c r="IQ255" s="7"/>
    </row>
    <row r="256" spans="2:251">
      <c r="B256" s="65"/>
      <c r="C256" s="15"/>
      <c r="D256" s="15"/>
      <c r="F256" s="15"/>
      <c r="G256" s="14"/>
      <c r="H256" s="14"/>
      <c r="I256" s="14"/>
      <c r="J256" s="15"/>
      <c r="K256" s="14"/>
      <c r="L256" s="15"/>
      <c r="M256" s="15"/>
      <c r="N256" s="15"/>
      <c r="O256" s="15"/>
      <c r="P256" s="15"/>
      <c r="Q256" s="14"/>
      <c r="R256" s="15"/>
      <c r="S256" s="15"/>
      <c r="T256" s="15"/>
      <c r="U256" s="15"/>
      <c r="V256" s="15"/>
      <c r="W256" s="18"/>
      <c r="X256" s="15"/>
      <c r="Y256" s="15"/>
      <c r="Z256" s="18"/>
      <c r="AA256" s="15"/>
      <c r="AB256" s="15"/>
      <c r="AC256" s="18"/>
      <c r="AD256" s="16"/>
      <c r="AE256" s="16"/>
      <c r="AF256" s="11"/>
      <c r="AG256" s="15"/>
      <c r="AH256" s="15"/>
      <c r="AI256" s="18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4"/>
      <c r="AV256" s="15"/>
      <c r="AW256" s="15"/>
      <c r="AX256" s="15"/>
      <c r="AY256" s="15"/>
      <c r="AZ256" s="15"/>
      <c r="BA256" s="15"/>
      <c r="BB256" s="15"/>
      <c r="BC256" s="15"/>
      <c r="BD256" s="14"/>
      <c r="BE256" s="15"/>
      <c r="BF256" s="15"/>
      <c r="BG256" s="16"/>
      <c r="BH256" s="15"/>
      <c r="BI256" s="15"/>
      <c r="BJ256" s="7"/>
      <c r="BK256" s="7"/>
      <c r="BL256" s="15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7"/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7"/>
      <c r="HB256" s="7"/>
      <c r="HC256" s="7"/>
      <c r="HD256" s="7"/>
      <c r="HE256" s="7"/>
      <c r="HF256" s="7"/>
      <c r="HG256" s="7"/>
      <c r="HH256" s="7"/>
      <c r="HI256" s="7"/>
      <c r="HJ256" s="7"/>
      <c r="HK256" s="7"/>
      <c r="HL256" s="7"/>
      <c r="HM256" s="7"/>
      <c r="HN256" s="7"/>
      <c r="HO256" s="7"/>
      <c r="HP256" s="7"/>
      <c r="HQ256" s="7"/>
      <c r="HR256" s="7"/>
      <c r="HS256" s="7"/>
      <c r="HT256" s="7"/>
      <c r="HU256" s="7"/>
      <c r="HV256" s="7"/>
      <c r="HW256" s="7"/>
      <c r="HX256" s="7"/>
      <c r="HY256" s="7"/>
      <c r="HZ256" s="7"/>
      <c r="IA256" s="7"/>
      <c r="IB256" s="7"/>
      <c r="IC256" s="7"/>
      <c r="ID256" s="7"/>
      <c r="IE256" s="7"/>
      <c r="IF256" s="7"/>
      <c r="IG256" s="7"/>
      <c r="IH256" s="7"/>
      <c r="II256" s="7"/>
      <c r="IJ256" s="7"/>
      <c r="IK256" s="7"/>
      <c r="IL256" s="7"/>
      <c r="IM256" s="7"/>
      <c r="IN256" s="7"/>
      <c r="IO256" s="7"/>
      <c r="IP256" s="7"/>
      <c r="IQ256" s="7"/>
    </row>
    <row r="257" spans="2:251">
      <c r="B257" s="65"/>
      <c r="C257" s="15"/>
      <c r="D257" s="15"/>
      <c r="F257" s="15"/>
      <c r="G257" s="14"/>
      <c r="H257" s="14"/>
      <c r="I257" s="14"/>
      <c r="J257" s="15"/>
      <c r="K257" s="14"/>
      <c r="L257" s="15"/>
      <c r="M257" s="15"/>
      <c r="N257" s="15"/>
      <c r="O257" s="15"/>
      <c r="P257" s="15"/>
      <c r="Q257" s="14"/>
      <c r="R257" s="15"/>
      <c r="S257" s="15"/>
      <c r="T257" s="15"/>
      <c r="U257" s="15"/>
      <c r="V257" s="15"/>
      <c r="W257" s="18"/>
      <c r="X257" s="15"/>
      <c r="Y257" s="15"/>
      <c r="Z257" s="18"/>
      <c r="AA257" s="15"/>
      <c r="AB257" s="15"/>
      <c r="AC257" s="18"/>
      <c r="AD257" s="16"/>
      <c r="AE257" s="16"/>
      <c r="AF257" s="11"/>
      <c r="AG257" s="15"/>
      <c r="AH257" s="15"/>
      <c r="AI257" s="18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4"/>
      <c r="AV257" s="15"/>
      <c r="AW257" s="15"/>
      <c r="AX257" s="15"/>
      <c r="AY257" s="15"/>
      <c r="AZ257" s="15"/>
      <c r="BA257" s="15"/>
      <c r="BB257" s="15"/>
      <c r="BC257" s="15"/>
      <c r="BD257" s="14"/>
      <c r="BE257" s="15"/>
      <c r="BF257" s="15"/>
      <c r="BG257" s="16"/>
      <c r="BH257" s="15"/>
      <c r="BI257" s="15"/>
      <c r="BJ257" s="7"/>
      <c r="BK257" s="7"/>
      <c r="BL257" s="15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  <c r="HJ257" s="7"/>
      <c r="HK257" s="7"/>
      <c r="HL257" s="7"/>
      <c r="HM257" s="7"/>
      <c r="HN257" s="7"/>
      <c r="HO257" s="7"/>
      <c r="HP257" s="7"/>
      <c r="HQ257" s="7"/>
      <c r="HR257" s="7"/>
      <c r="HS257" s="7"/>
      <c r="HT257" s="7"/>
      <c r="HU257" s="7"/>
      <c r="HV257" s="7"/>
      <c r="HW257" s="7"/>
      <c r="HX257" s="7"/>
      <c r="HY257" s="7"/>
      <c r="HZ257" s="7"/>
      <c r="IA257" s="7"/>
      <c r="IB257" s="7"/>
      <c r="IC257" s="7"/>
      <c r="ID257" s="7"/>
      <c r="IE257" s="7"/>
      <c r="IF257" s="7"/>
      <c r="IG257" s="7"/>
      <c r="IH257" s="7"/>
      <c r="II257" s="7"/>
      <c r="IJ257" s="7"/>
      <c r="IK257" s="7"/>
      <c r="IL257" s="7"/>
      <c r="IM257" s="7"/>
      <c r="IN257" s="7"/>
      <c r="IO257" s="7"/>
      <c r="IP257" s="7"/>
      <c r="IQ257" s="7"/>
    </row>
    <row r="258" spans="2:251">
      <c r="B258" s="65"/>
      <c r="C258" s="15"/>
      <c r="D258" s="15"/>
      <c r="F258" s="15"/>
      <c r="G258" s="14"/>
      <c r="H258" s="14"/>
      <c r="I258" s="14"/>
      <c r="J258" s="15"/>
      <c r="K258" s="14"/>
      <c r="L258" s="15"/>
      <c r="M258" s="15"/>
      <c r="N258" s="15"/>
      <c r="O258" s="15"/>
      <c r="P258" s="15"/>
      <c r="Q258" s="14"/>
      <c r="R258" s="15"/>
      <c r="S258" s="15"/>
      <c r="T258" s="15"/>
      <c r="U258" s="15"/>
      <c r="V258" s="15"/>
      <c r="W258" s="18"/>
      <c r="X258" s="15"/>
      <c r="Y258" s="15"/>
      <c r="Z258" s="18"/>
      <c r="AA258" s="15"/>
      <c r="AB258" s="15"/>
      <c r="AC258" s="18"/>
      <c r="AD258" s="16"/>
      <c r="AE258" s="16"/>
      <c r="AF258" s="11"/>
      <c r="AG258" s="15"/>
      <c r="AH258" s="15"/>
      <c r="AI258" s="18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4"/>
      <c r="AV258" s="15"/>
      <c r="AW258" s="15"/>
      <c r="AX258" s="15"/>
      <c r="AY258" s="15"/>
      <c r="AZ258" s="15"/>
      <c r="BA258" s="15"/>
      <c r="BB258" s="15"/>
      <c r="BC258" s="15"/>
      <c r="BD258" s="14"/>
      <c r="BE258" s="15"/>
      <c r="BF258" s="15"/>
      <c r="BG258" s="16"/>
      <c r="BH258" s="15"/>
      <c r="BI258" s="15"/>
      <c r="BJ258" s="7"/>
      <c r="BK258" s="7"/>
      <c r="BL258" s="15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  <c r="HJ258" s="7"/>
      <c r="HK258" s="7"/>
      <c r="HL258" s="7"/>
      <c r="HM258" s="7"/>
      <c r="HN258" s="7"/>
      <c r="HO258" s="7"/>
      <c r="HP258" s="7"/>
      <c r="HQ258" s="7"/>
      <c r="HR258" s="7"/>
      <c r="HS258" s="7"/>
      <c r="HT258" s="7"/>
      <c r="HU258" s="7"/>
      <c r="HV258" s="7"/>
      <c r="HW258" s="7"/>
      <c r="HX258" s="7"/>
      <c r="HY258" s="7"/>
      <c r="HZ258" s="7"/>
      <c r="IA258" s="7"/>
      <c r="IB258" s="7"/>
      <c r="IC258" s="7"/>
      <c r="ID258" s="7"/>
      <c r="IE258" s="7"/>
      <c r="IF258" s="7"/>
      <c r="IG258" s="7"/>
      <c r="IH258" s="7"/>
      <c r="II258" s="7"/>
      <c r="IJ258" s="7"/>
      <c r="IK258" s="7"/>
      <c r="IL258" s="7"/>
      <c r="IM258" s="7"/>
      <c r="IN258" s="7"/>
      <c r="IO258" s="7"/>
      <c r="IP258" s="7"/>
      <c r="IQ258" s="7"/>
    </row>
    <row r="259" spans="2:251">
      <c r="B259" s="65"/>
      <c r="C259" s="15"/>
      <c r="D259" s="15"/>
      <c r="F259" s="15"/>
      <c r="G259" s="14"/>
      <c r="H259" s="14"/>
      <c r="I259" s="14"/>
      <c r="J259" s="15"/>
      <c r="K259" s="14"/>
      <c r="L259" s="15"/>
      <c r="M259" s="15"/>
      <c r="N259" s="15"/>
      <c r="O259" s="15"/>
      <c r="P259" s="15"/>
      <c r="Q259" s="14"/>
      <c r="R259" s="15"/>
      <c r="S259" s="15"/>
      <c r="T259" s="15"/>
      <c r="U259" s="15"/>
      <c r="V259" s="15"/>
      <c r="W259" s="18"/>
      <c r="X259" s="15"/>
      <c r="Y259" s="15"/>
      <c r="Z259" s="18"/>
      <c r="AA259" s="15"/>
      <c r="AB259" s="15"/>
      <c r="AC259" s="18"/>
      <c r="AD259" s="16"/>
      <c r="AE259" s="16"/>
      <c r="AF259" s="11"/>
      <c r="AG259" s="15"/>
      <c r="AH259" s="15"/>
      <c r="AI259" s="18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4"/>
      <c r="AV259" s="15"/>
      <c r="AW259" s="15"/>
      <c r="AX259" s="15"/>
      <c r="AY259" s="15"/>
      <c r="AZ259" s="15"/>
      <c r="BA259" s="15"/>
      <c r="BB259" s="15"/>
      <c r="BC259" s="15"/>
      <c r="BD259" s="14"/>
      <c r="BE259" s="15"/>
      <c r="BF259" s="15"/>
      <c r="BG259" s="16"/>
      <c r="BH259" s="15"/>
      <c r="BI259" s="15"/>
      <c r="BJ259" s="7"/>
      <c r="BK259" s="7"/>
      <c r="BL259" s="15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  <c r="HJ259" s="7"/>
      <c r="HK259" s="7"/>
      <c r="HL259" s="7"/>
      <c r="HM259" s="7"/>
      <c r="HN259" s="7"/>
      <c r="HO259" s="7"/>
      <c r="HP259" s="7"/>
      <c r="HQ259" s="7"/>
      <c r="HR259" s="7"/>
      <c r="HS259" s="7"/>
      <c r="HT259" s="7"/>
      <c r="HU259" s="7"/>
      <c r="HV259" s="7"/>
      <c r="HW259" s="7"/>
      <c r="HX259" s="7"/>
      <c r="HY259" s="7"/>
      <c r="HZ259" s="7"/>
      <c r="IA259" s="7"/>
      <c r="IB259" s="7"/>
      <c r="IC259" s="7"/>
      <c r="ID259" s="7"/>
      <c r="IE259" s="7"/>
      <c r="IF259" s="7"/>
      <c r="IG259" s="7"/>
      <c r="IH259" s="7"/>
      <c r="II259" s="7"/>
      <c r="IJ259" s="7"/>
      <c r="IK259" s="7"/>
      <c r="IL259" s="7"/>
      <c r="IM259" s="7"/>
      <c r="IN259" s="7"/>
      <c r="IO259" s="7"/>
      <c r="IP259" s="7"/>
      <c r="IQ259" s="7"/>
    </row>
    <row r="260" spans="2:251">
      <c r="B260" s="65"/>
      <c r="C260" s="15"/>
      <c r="D260" s="15"/>
      <c r="F260" s="15"/>
      <c r="G260" s="14"/>
      <c r="H260" s="14"/>
      <c r="I260" s="14"/>
      <c r="J260" s="15"/>
      <c r="K260" s="14"/>
      <c r="L260" s="15"/>
      <c r="M260" s="15"/>
      <c r="N260" s="15"/>
      <c r="O260" s="15"/>
      <c r="P260" s="15"/>
      <c r="Q260" s="14"/>
      <c r="R260" s="15"/>
      <c r="S260" s="15"/>
      <c r="T260" s="15"/>
      <c r="U260" s="15"/>
      <c r="V260" s="15"/>
      <c r="W260" s="18"/>
      <c r="X260" s="15"/>
      <c r="Y260" s="15"/>
      <c r="Z260" s="18"/>
      <c r="AA260" s="15"/>
      <c r="AB260" s="15"/>
      <c r="AC260" s="18"/>
      <c r="AD260" s="16"/>
      <c r="AE260" s="16"/>
      <c r="AF260" s="11"/>
      <c r="AG260" s="15"/>
      <c r="AH260" s="15"/>
      <c r="AI260" s="18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4"/>
      <c r="AV260" s="15"/>
      <c r="AW260" s="15"/>
      <c r="AX260" s="15"/>
      <c r="AY260" s="15"/>
      <c r="AZ260" s="15"/>
      <c r="BA260" s="15"/>
      <c r="BB260" s="15"/>
      <c r="BC260" s="15"/>
      <c r="BD260" s="14"/>
      <c r="BE260" s="15"/>
      <c r="BF260" s="15"/>
      <c r="BG260" s="16"/>
      <c r="BH260" s="15"/>
      <c r="BI260" s="15"/>
      <c r="BJ260" s="7"/>
      <c r="BK260" s="7"/>
      <c r="BL260" s="15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  <c r="HJ260" s="7"/>
      <c r="HK260" s="7"/>
      <c r="HL260" s="7"/>
      <c r="HM260" s="7"/>
      <c r="HN260" s="7"/>
      <c r="HO260" s="7"/>
      <c r="HP260" s="7"/>
      <c r="HQ260" s="7"/>
      <c r="HR260" s="7"/>
      <c r="HS260" s="7"/>
      <c r="HT260" s="7"/>
      <c r="HU260" s="7"/>
      <c r="HV260" s="7"/>
      <c r="HW260" s="7"/>
      <c r="HX260" s="7"/>
      <c r="HY260" s="7"/>
      <c r="HZ260" s="7"/>
      <c r="IA260" s="7"/>
      <c r="IB260" s="7"/>
      <c r="IC260" s="7"/>
      <c r="ID260" s="7"/>
      <c r="IE260" s="7"/>
      <c r="IF260" s="7"/>
      <c r="IG260" s="7"/>
      <c r="IH260" s="7"/>
      <c r="II260" s="7"/>
      <c r="IJ260" s="7"/>
      <c r="IK260" s="7"/>
      <c r="IL260" s="7"/>
      <c r="IM260" s="7"/>
      <c r="IN260" s="7"/>
      <c r="IO260" s="7"/>
      <c r="IP260" s="7"/>
      <c r="IQ260" s="7"/>
    </row>
    <row r="261" spans="2:251">
      <c r="B261" s="65"/>
      <c r="C261" s="15"/>
      <c r="D261" s="15"/>
      <c r="F261" s="15"/>
      <c r="G261" s="14"/>
      <c r="H261" s="14"/>
      <c r="I261" s="14"/>
      <c r="J261" s="15"/>
      <c r="K261" s="14"/>
      <c r="L261" s="15"/>
      <c r="M261" s="15"/>
      <c r="N261" s="15"/>
      <c r="O261" s="15"/>
      <c r="P261" s="15"/>
      <c r="Q261" s="14"/>
      <c r="R261" s="15"/>
      <c r="S261" s="15"/>
      <c r="T261" s="15"/>
      <c r="U261" s="15"/>
      <c r="V261" s="15"/>
      <c r="W261" s="18"/>
      <c r="X261" s="15"/>
      <c r="Y261" s="15"/>
      <c r="Z261" s="18"/>
      <c r="AA261" s="15"/>
      <c r="AB261" s="15"/>
      <c r="AC261" s="18"/>
      <c r="AD261" s="16"/>
      <c r="AE261" s="16"/>
      <c r="AF261" s="11"/>
      <c r="AG261" s="15"/>
      <c r="AH261" s="15"/>
      <c r="AI261" s="18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4"/>
      <c r="AV261" s="15"/>
      <c r="AW261" s="15"/>
      <c r="AX261" s="15"/>
      <c r="AY261" s="15"/>
      <c r="AZ261" s="15"/>
      <c r="BA261" s="15"/>
      <c r="BB261" s="15"/>
      <c r="BC261" s="15"/>
      <c r="BD261" s="14"/>
      <c r="BE261" s="15"/>
      <c r="BF261" s="15"/>
      <c r="BG261" s="16"/>
      <c r="BH261" s="15"/>
      <c r="BI261" s="15"/>
      <c r="BJ261" s="7"/>
      <c r="BK261" s="7"/>
      <c r="BL261" s="15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7"/>
      <c r="HB261" s="7"/>
      <c r="HC261" s="7"/>
      <c r="HD261" s="7"/>
      <c r="HE261" s="7"/>
      <c r="HF261" s="7"/>
      <c r="HG261" s="7"/>
      <c r="HH261" s="7"/>
      <c r="HI261" s="7"/>
      <c r="HJ261" s="7"/>
      <c r="HK261" s="7"/>
      <c r="HL261" s="7"/>
      <c r="HM261" s="7"/>
      <c r="HN261" s="7"/>
      <c r="HO261" s="7"/>
      <c r="HP261" s="7"/>
      <c r="HQ261" s="7"/>
      <c r="HR261" s="7"/>
      <c r="HS261" s="7"/>
      <c r="HT261" s="7"/>
      <c r="HU261" s="7"/>
      <c r="HV261" s="7"/>
      <c r="HW261" s="7"/>
      <c r="HX261" s="7"/>
      <c r="HY261" s="7"/>
      <c r="HZ261" s="7"/>
      <c r="IA261" s="7"/>
      <c r="IB261" s="7"/>
      <c r="IC261" s="7"/>
      <c r="ID261" s="7"/>
      <c r="IE261" s="7"/>
      <c r="IF261" s="7"/>
      <c r="IG261" s="7"/>
      <c r="IH261" s="7"/>
      <c r="II261" s="7"/>
      <c r="IJ261" s="7"/>
      <c r="IK261" s="7"/>
      <c r="IL261" s="7"/>
      <c r="IM261" s="7"/>
      <c r="IN261" s="7"/>
      <c r="IO261" s="7"/>
      <c r="IP261" s="7"/>
      <c r="IQ261" s="7"/>
    </row>
    <row r="262" spans="2:251">
      <c r="B262" s="65"/>
      <c r="C262" s="15"/>
      <c r="D262" s="15"/>
      <c r="F262" s="15"/>
      <c r="G262" s="14"/>
      <c r="H262" s="14"/>
      <c r="I262" s="14"/>
      <c r="J262" s="15"/>
      <c r="K262" s="14"/>
      <c r="L262" s="15"/>
      <c r="M262" s="15"/>
      <c r="N262" s="15"/>
      <c r="O262" s="15"/>
      <c r="P262" s="15"/>
      <c r="Q262" s="14"/>
      <c r="R262" s="15"/>
      <c r="S262" s="15"/>
      <c r="T262" s="15"/>
      <c r="U262" s="15"/>
      <c r="V262" s="15"/>
      <c r="W262" s="18"/>
      <c r="X262" s="15"/>
      <c r="Y262" s="15"/>
      <c r="Z262" s="18"/>
      <c r="AA262" s="15"/>
      <c r="AB262" s="15"/>
      <c r="AC262" s="18"/>
      <c r="AD262" s="16"/>
      <c r="AE262" s="16"/>
      <c r="AF262" s="11"/>
      <c r="AG262" s="15"/>
      <c r="AH262" s="15"/>
      <c r="AI262" s="18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4"/>
      <c r="AV262" s="15"/>
      <c r="AW262" s="15"/>
      <c r="AX262" s="15"/>
      <c r="AY262" s="15"/>
      <c r="AZ262" s="15"/>
      <c r="BA262" s="15"/>
      <c r="BB262" s="15"/>
      <c r="BC262" s="15"/>
      <c r="BD262" s="14"/>
      <c r="BE262" s="15"/>
      <c r="BF262" s="15"/>
      <c r="BG262" s="16"/>
      <c r="BH262" s="15"/>
      <c r="BI262" s="15"/>
      <c r="BJ262" s="7"/>
      <c r="BK262" s="7"/>
      <c r="BL262" s="15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7"/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7"/>
      <c r="HB262" s="7"/>
      <c r="HC262" s="7"/>
      <c r="HD262" s="7"/>
      <c r="HE262" s="7"/>
      <c r="HF262" s="7"/>
      <c r="HG262" s="7"/>
      <c r="HH262" s="7"/>
      <c r="HI262" s="7"/>
      <c r="HJ262" s="7"/>
      <c r="HK262" s="7"/>
      <c r="HL262" s="7"/>
      <c r="HM262" s="7"/>
      <c r="HN262" s="7"/>
      <c r="HO262" s="7"/>
      <c r="HP262" s="7"/>
      <c r="HQ262" s="7"/>
      <c r="HR262" s="7"/>
      <c r="HS262" s="7"/>
      <c r="HT262" s="7"/>
      <c r="HU262" s="7"/>
      <c r="HV262" s="7"/>
      <c r="HW262" s="7"/>
      <c r="HX262" s="7"/>
      <c r="HY262" s="7"/>
      <c r="HZ262" s="7"/>
      <c r="IA262" s="7"/>
      <c r="IB262" s="7"/>
      <c r="IC262" s="7"/>
      <c r="ID262" s="7"/>
      <c r="IE262" s="7"/>
      <c r="IF262" s="7"/>
      <c r="IG262" s="7"/>
      <c r="IH262" s="7"/>
      <c r="II262" s="7"/>
      <c r="IJ262" s="7"/>
      <c r="IK262" s="7"/>
      <c r="IL262" s="7"/>
      <c r="IM262" s="7"/>
      <c r="IN262" s="7"/>
      <c r="IO262" s="7"/>
      <c r="IP262" s="7"/>
      <c r="IQ262" s="7"/>
    </row>
    <row r="263" spans="2:251">
      <c r="B263" s="65"/>
      <c r="C263" s="15"/>
      <c r="D263" s="15"/>
      <c r="F263" s="15"/>
      <c r="G263" s="14"/>
      <c r="H263" s="14"/>
      <c r="I263" s="14"/>
      <c r="J263" s="15"/>
      <c r="K263" s="14"/>
      <c r="L263" s="15"/>
      <c r="M263" s="15"/>
      <c r="N263" s="15"/>
      <c r="O263" s="15"/>
      <c r="P263" s="15"/>
      <c r="Q263" s="14"/>
      <c r="R263" s="15"/>
      <c r="S263" s="15"/>
      <c r="T263" s="15"/>
      <c r="U263" s="15"/>
      <c r="V263" s="15"/>
      <c r="W263" s="18"/>
      <c r="X263" s="15"/>
      <c r="Y263" s="15"/>
      <c r="Z263" s="18"/>
      <c r="AA263" s="15"/>
      <c r="AB263" s="15"/>
      <c r="AC263" s="18"/>
      <c r="AD263" s="16"/>
      <c r="AE263" s="16"/>
      <c r="AF263" s="11"/>
      <c r="AG263" s="15"/>
      <c r="AH263" s="15"/>
      <c r="AI263" s="18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4"/>
      <c r="AV263" s="15"/>
      <c r="AW263" s="15"/>
      <c r="AX263" s="15"/>
      <c r="AY263" s="15"/>
      <c r="AZ263" s="15"/>
      <c r="BA263" s="15"/>
      <c r="BB263" s="15"/>
      <c r="BC263" s="15"/>
      <c r="BD263" s="14"/>
      <c r="BE263" s="15"/>
      <c r="BF263" s="15"/>
      <c r="BG263" s="16"/>
      <c r="BH263" s="15"/>
      <c r="BI263" s="15"/>
      <c r="BJ263" s="7"/>
      <c r="BK263" s="7"/>
      <c r="BL263" s="15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  <c r="GA263" s="7"/>
      <c r="GB263" s="7"/>
      <c r="GC263" s="7"/>
      <c r="GD263" s="7"/>
      <c r="GE263" s="7"/>
      <c r="GF263" s="7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7"/>
      <c r="HB263" s="7"/>
      <c r="HC263" s="7"/>
      <c r="HD263" s="7"/>
      <c r="HE263" s="7"/>
      <c r="HF263" s="7"/>
      <c r="HG263" s="7"/>
      <c r="HH263" s="7"/>
      <c r="HI263" s="7"/>
      <c r="HJ263" s="7"/>
      <c r="HK263" s="7"/>
      <c r="HL263" s="7"/>
      <c r="HM263" s="7"/>
      <c r="HN263" s="7"/>
      <c r="HO263" s="7"/>
      <c r="HP263" s="7"/>
      <c r="HQ263" s="7"/>
      <c r="HR263" s="7"/>
      <c r="HS263" s="7"/>
      <c r="HT263" s="7"/>
      <c r="HU263" s="7"/>
      <c r="HV263" s="7"/>
      <c r="HW263" s="7"/>
      <c r="HX263" s="7"/>
      <c r="HY263" s="7"/>
      <c r="HZ263" s="7"/>
      <c r="IA263" s="7"/>
      <c r="IB263" s="7"/>
      <c r="IC263" s="7"/>
      <c r="ID263" s="7"/>
      <c r="IE263" s="7"/>
      <c r="IF263" s="7"/>
      <c r="IG263" s="7"/>
      <c r="IH263" s="7"/>
      <c r="II263" s="7"/>
      <c r="IJ263" s="7"/>
      <c r="IK263" s="7"/>
      <c r="IL263" s="7"/>
      <c r="IM263" s="7"/>
      <c r="IN263" s="7"/>
      <c r="IO263" s="7"/>
      <c r="IP263" s="7"/>
      <c r="IQ263" s="7"/>
    </row>
    <row r="264" spans="2:251">
      <c r="B264" s="65"/>
      <c r="C264" s="15"/>
      <c r="D264" s="15"/>
      <c r="F264" s="15"/>
      <c r="G264" s="14"/>
      <c r="H264" s="14"/>
      <c r="I264" s="14"/>
      <c r="J264" s="15"/>
      <c r="K264" s="14"/>
      <c r="L264" s="15"/>
      <c r="M264" s="15"/>
      <c r="N264" s="15"/>
      <c r="O264" s="15"/>
      <c r="P264" s="15"/>
      <c r="Q264" s="14"/>
      <c r="R264" s="15"/>
      <c r="S264" s="15"/>
      <c r="T264" s="15"/>
      <c r="U264" s="15"/>
      <c r="V264" s="15"/>
      <c r="W264" s="18"/>
      <c r="X264" s="15"/>
      <c r="Y264" s="15"/>
      <c r="Z264" s="18"/>
      <c r="AA264" s="15"/>
      <c r="AB264" s="15"/>
      <c r="AC264" s="18"/>
      <c r="AD264" s="16"/>
      <c r="AE264" s="16"/>
      <c r="AF264" s="11"/>
      <c r="AG264" s="15"/>
      <c r="AH264" s="15"/>
      <c r="AI264" s="18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4"/>
      <c r="AV264" s="15"/>
      <c r="AW264" s="15"/>
      <c r="AX264" s="15"/>
      <c r="AY264" s="15"/>
      <c r="AZ264" s="15"/>
      <c r="BA264" s="15"/>
      <c r="BB264" s="15"/>
      <c r="BC264" s="15"/>
      <c r="BD264" s="14"/>
      <c r="BE264" s="15"/>
      <c r="BF264" s="15"/>
      <c r="BG264" s="16"/>
      <c r="BH264" s="15"/>
      <c r="BI264" s="15"/>
      <c r="BJ264" s="7"/>
      <c r="BK264" s="7"/>
      <c r="BL264" s="15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7"/>
      <c r="GA264" s="7"/>
      <c r="GB264" s="7"/>
      <c r="GC264" s="7"/>
      <c r="GD264" s="7"/>
      <c r="GE264" s="7"/>
      <c r="GF264" s="7"/>
      <c r="GG264" s="7"/>
      <c r="GH264" s="7"/>
      <c r="GI264" s="7"/>
      <c r="GJ264" s="7"/>
      <c r="GK264" s="7"/>
      <c r="GL264" s="7"/>
      <c r="GM264" s="7"/>
      <c r="GN264" s="7"/>
      <c r="GO264" s="7"/>
      <c r="GP264" s="7"/>
      <c r="GQ264" s="7"/>
      <c r="GR264" s="7"/>
      <c r="GS264" s="7"/>
      <c r="GT264" s="7"/>
      <c r="GU264" s="7"/>
      <c r="GV264" s="7"/>
      <c r="GW264" s="7"/>
      <c r="GX264" s="7"/>
      <c r="GY264" s="7"/>
      <c r="GZ264" s="7"/>
      <c r="HA264" s="7"/>
      <c r="HB264" s="7"/>
      <c r="HC264" s="7"/>
      <c r="HD264" s="7"/>
      <c r="HE264" s="7"/>
      <c r="HF264" s="7"/>
      <c r="HG264" s="7"/>
      <c r="HH264" s="7"/>
      <c r="HI264" s="7"/>
      <c r="HJ264" s="7"/>
      <c r="HK264" s="7"/>
      <c r="HL264" s="7"/>
      <c r="HM264" s="7"/>
      <c r="HN264" s="7"/>
      <c r="HO264" s="7"/>
      <c r="HP264" s="7"/>
      <c r="HQ264" s="7"/>
      <c r="HR264" s="7"/>
      <c r="HS264" s="7"/>
      <c r="HT264" s="7"/>
      <c r="HU264" s="7"/>
      <c r="HV264" s="7"/>
      <c r="HW264" s="7"/>
      <c r="HX264" s="7"/>
      <c r="HY264" s="7"/>
      <c r="HZ264" s="7"/>
      <c r="IA264" s="7"/>
      <c r="IB264" s="7"/>
      <c r="IC264" s="7"/>
      <c r="ID264" s="7"/>
      <c r="IE264" s="7"/>
      <c r="IF264" s="7"/>
      <c r="IG264" s="7"/>
      <c r="IH264" s="7"/>
      <c r="II264" s="7"/>
      <c r="IJ264" s="7"/>
      <c r="IK264" s="7"/>
      <c r="IL264" s="7"/>
      <c r="IM264" s="7"/>
      <c r="IN264" s="7"/>
      <c r="IO264" s="7"/>
      <c r="IP264" s="7"/>
      <c r="IQ264" s="7"/>
    </row>
    <row r="265" spans="2:251">
      <c r="B265" s="65"/>
      <c r="C265" s="15"/>
      <c r="D265" s="15"/>
      <c r="F265" s="15"/>
      <c r="G265" s="14"/>
      <c r="H265" s="14"/>
      <c r="I265" s="14"/>
      <c r="J265" s="15"/>
      <c r="K265" s="14"/>
      <c r="L265" s="15"/>
      <c r="M265" s="15"/>
      <c r="N265" s="15"/>
      <c r="O265" s="15"/>
      <c r="P265" s="15"/>
      <c r="Q265" s="14"/>
      <c r="R265" s="15"/>
      <c r="S265" s="15"/>
      <c r="T265" s="15"/>
      <c r="U265" s="15"/>
      <c r="V265" s="15"/>
      <c r="W265" s="18"/>
      <c r="X265" s="15"/>
      <c r="Y265" s="15"/>
      <c r="Z265" s="18"/>
      <c r="AA265" s="15"/>
      <c r="AB265" s="15"/>
      <c r="AC265" s="18"/>
      <c r="AD265" s="16"/>
      <c r="AE265" s="16"/>
      <c r="AF265" s="11"/>
      <c r="AG265" s="15"/>
      <c r="AH265" s="15"/>
      <c r="AI265" s="18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4"/>
      <c r="AV265" s="15"/>
      <c r="AW265" s="15"/>
      <c r="AX265" s="15"/>
      <c r="AY265" s="15"/>
      <c r="AZ265" s="15"/>
      <c r="BA265" s="15"/>
      <c r="BB265" s="15"/>
      <c r="BC265" s="15"/>
      <c r="BD265" s="14"/>
      <c r="BE265" s="15"/>
      <c r="BF265" s="15"/>
      <c r="BG265" s="16"/>
      <c r="BH265" s="15"/>
      <c r="BI265" s="15"/>
      <c r="BJ265" s="7"/>
      <c r="BK265" s="7"/>
      <c r="BL265" s="15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  <c r="FR265" s="7"/>
      <c r="FS265" s="7"/>
      <c r="FT265" s="7"/>
      <c r="FU265" s="7"/>
      <c r="FV265" s="7"/>
      <c r="FW265" s="7"/>
      <c r="FX265" s="7"/>
      <c r="FY265" s="7"/>
      <c r="FZ265" s="7"/>
      <c r="GA265" s="7"/>
      <c r="GB265" s="7"/>
      <c r="GC265" s="7"/>
      <c r="GD265" s="7"/>
      <c r="GE265" s="7"/>
      <c r="GF265" s="7"/>
      <c r="GG265" s="7"/>
      <c r="GH265" s="7"/>
      <c r="GI265" s="7"/>
      <c r="GJ265" s="7"/>
      <c r="GK265" s="7"/>
      <c r="GL265" s="7"/>
      <c r="GM265" s="7"/>
      <c r="GN265" s="7"/>
      <c r="GO265" s="7"/>
      <c r="GP265" s="7"/>
      <c r="GQ265" s="7"/>
      <c r="GR265" s="7"/>
      <c r="GS265" s="7"/>
      <c r="GT265" s="7"/>
      <c r="GU265" s="7"/>
      <c r="GV265" s="7"/>
      <c r="GW265" s="7"/>
      <c r="GX265" s="7"/>
      <c r="GY265" s="7"/>
      <c r="GZ265" s="7"/>
      <c r="HA265" s="7"/>
      <c r="HB265" s="7"/>
      <c r="HC265" s="7"/>
      <c r="HD265" s="7"/>
      <c r="HE265" s="7"/>
      <c r="HF265" s="7"/>
      <c r="HG265" s="7"/>
      <c r="HH265" s="7"/>
      <c r="HI265" s="7"/>
      <c r="HJ265" s="7"/>
      <c r="HK265" s="7"/>
      <c r="HL265" s="7"/>
      <c r="HM265" s="7"/>
      <c r="HN265" s="7"/>
      <c r="HO265" s="7"/>
      <c r="HP265" s="7"/>
      <c r="HQ265" s="7"/>
      <c r="HR265" s="7"/>
      <c r="HS265" s="7"/>
      <c r="HT265" s="7"/>
      <c r="HU265" s="7"/>
      <c r="HV265" s="7"/>
      <c r="HW265" s="7"/>
      <c r="HX265" s="7"/>
      <c r="HY265" s="7"/>
      <c r="HZ265" s="7"/>
      <c r="IA265" s="7"/>
      <c r="IB265" s="7"/>
      <c r="IC265" s="7"/>
      <c r="ID265" s="7"/>
      <c r="IE265" s="7"/>
      <c r="IF265" s="7"/>
      <c r="IG265" s="7"/>
      <c r="IH265" s="7"/>
      <c r="II265" s="7"/>
      <c r="IJ265" s="7"/>
      <c r="IK265" s="7"/>
      <c r="IL265" s="7"/>
      <c r="IM265" s="7"/>
      <c r="IN265" s="7"/>
      <c r="IO265" s="7"/>
      <c r="IP265" s="7"/>
      <c r="IQ265" s="7"/>
    </row>
    <row r="266" spans="2:251">
      <c r="B266" s="65"/>
      <c r="C266" s="15"/>
      <c r="D266" s="15"/>
      <c r="F266" s="15"/>
      <c r="G266" s="14"/>
      <c r="H266" s="14"/>
      <c r="I266" s="14"/>
      <c r="J266" s="15"/>
      <c r="K266" s="14"/>
      <c r="L266" s="15"/>
      <c r="M266" s="15"/>
      <c r="N266" s="15"/>
      <c r="O266" s="15"/>
      <c r="P266" s="15"/>
      <c r="Q266" s="14"/>
      <c r="R266" s="15"/>
      <c r="S266" s="15"/>
      <c r="T266" s="15"/>
      <c r="U266" s="15"/>
      <c r="V266" s="15"/>
      <c r="W266" s="18"/>
      <c r="X266" s="15"/>
      <c r="Y266" s="15"/>
      <c r="Z266" s="18"/>
      <c r="AA266" s="15"/>
      <c r="AB266" s="15"/>
      <c r="AC266" s="18"/>
      <c r="AD266" s="16"/>
      <c r="AE266" s="16"/>
      <c r="AF266" s="11"/>
      <c r="AG266" s="15"/>
      <c r="AH266" s="15"/>
      <c r="AI266" s="18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4"/>
      <c r="AV266" s="15"/>
      <c r="AW266" s="15"/>
      <c r="AX266" s="15"/>
      <c r="AY266" s="15"/>
      <c r="AZ266" s="15"/>
      <c r="BA266" s="15"/>
      <c r="BB266" s="15"/>
      <c r="BC266" s="15"/>
      <c r="BD266" s="14"/>
      <c r="BE266" s="15"/>
      <c r="BF266" s="15"/>
      <c r="BG266" s="16"/>
      <c r="BH266" s="15"/>
      <c r="BI266" s="15"/>
      <c r="BJ266" s="7"/>
      <c r="BK266" s="7"/>
      <c r="BL266" s="15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7"/>
      <c r="FQ266" s="7"/>
      <c r="FR266" s="7"/>
      <c r="FS266" s="7"/>
      <c r="FT266" s="7"/>
      <c r="FU266" s="7"/>
      <c r="FV266" s="7"/>
      <c r="FW266" s="7"/>
      <c r="FX266" s="7"/>
      <c r="FY266" s="7"/>
      <c r="FZ266" s="7"/>
      <c r="GA266" s="7"/>
      <c r="GB266" s="7"/>
      <c r="GC266" s="7"/>
      <c r="GD266" s="7"/>
      <c r="GE266" s="7"/>
      <c r="GF266" s="7"/>
      <c r="GG266" s="7"/>
      <c r="GH266" s="7"/>
      <c r="GI266" s="7"/>
      <c r="GJ266" s="7"/>
      <c r="GK266" s="7"/>
      <c r="GL266" s="7"/>
      <c r="GM266" s="7"/>
      <c r="GN266" s="7"/>
      <c r="GO266" s="7"/>
      <c r="GP266" s="7"/>
      <c r="GQ266" s="7"/>
      <c r="GR266" s="7"/>
      <c r="GS266" s="7"/>
      <c r="GT266" s="7"/>
      <c r="GU266" s="7"/>
      <c r="GV266" s="7"/>
      <c r="GW266" s="7"/>
      <c r="GX266" s="7"/>
      <c r="GY266" s="7"/>
      <c r="GZ266" s="7"/>
      <c r="HA266" s="7"/>
      <c r="HB266" s="7"/>
      <c r="HC266" s="7"/>
      <c r="HD266" s="7"/>
      <c r="HE266" s="7"/>
      <c r="HF266" s="7"/>
      <c r="HG266" s="7"/>
      <c r="HH266" s="7"/>
      <c r="HI266" s="7"/>
      <c r="HJ266" s="7"/>
      <c r="HK266" s="7"/>
      <c r="HL266" s="7"/>
      <c r="HM266" s="7"/>
      <c r="HN266" s="7"/>
      <c r="HO266" s="7"/>
      <c r="HP266" s="7"/>
      <c r="HQ266" s="7"/>
      <c r="HR266" s="7"/>
      <c r="HS266" s="7"/>
      <c r="HT266" s="7"/>
      <c r="HU266" s="7"/>
      <c r="HV266" s="7"/>
      <c r="HW266" s="7"/>
      <c r="HX266" s="7"/>
      <c r="HY266" s="7"/>
      <c r="HZ266" s="7"/>
      <c r="IA266" s="7"/>
      <c r="IB266" s="7"/>
      <c r="IC266" s="7"/>
      <c r="ID266" s="7"/>
      <c r="IE266" s="7"/>
      <c r="IF266" s="7"/>
      <c r="IG266" s="7"/>
      <c r="IH266" s="7"/>
      <c r="II266" s="7"/>
      <c r="IJ266" s="7"/>
      <c r="IK266" s="7"/>
      <c r="IL266" s="7"/>
      <c r="IM266" s="7"/>
      <c r="IN266" s="7"/>
      <c r="IO266" s="7"/>
      <c r="IP266" s="7"/>
      <c r="IQ266" s="7"/>
    </row>
    <row r="267" spans="2:251">
      <c r="B267" s="65"/>
      <c r="C267" s="15"/>
      <c r="D267" s="15"/>
      <c r="F267" s="15"/>
      <c r="G267" s="14"/>
      <c r="H267" s="14"/>
      <c r="I267" s="14"/>
      <c r="J267" s="15"/>
      <c r="K267" s="14"/>
      <c r="L267" s="15"/>
      <c r="M267" s="15"/>
      <c r="N267" s="15"/>
      <c r="O267" s="15"/>
      <c r="P267" s="15"/>
      <c r="Q267" s="14"/>
      <c r="R267" s="15"/>
      <c r="S267" s="15"/>
      <c r="T267" s="15"/>
      <c r="U267" s="15"/>
      <c r="V267" s="15"/>
      <c r="W267" s="18"/>
      <c r="X267" s="15"/>
      <c r="Y267" s="15"/>
      <c r="Z267" s="18"/>
      <c r="AA267" s="15"/>
      <c r="AB267" s="15"/>
      <c r="AC267" s="18"/>
      <c r="AD267" s="16"/>
      <c r="AE267" s="16"/>
      <c r="AF267" s="11"/>
      <c r="AG267" s="15"/>
      <c r="AH267" s="15"/>
      <c r="AI267" s="18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4"/>
      <c r="AV267" s="15"/>
      <c r="AW267" s="15"/>
      <c r="AX267" s="15"/>
      <c r="AY267" s="15"/>
      <c r="AZ267" s="15"/>
      <c r="BA267" s="15"/>
      <c r="BB267" s="15"/>
      <c r="BC267" s="15"/>
      <c r="BD267" s="14"/>
      <c r="BE267" s="15"/>
      <c r="BF267" s="15"/>
      <c r="BG267" s="15"/>
      <c r="BH267" s="15"/>
      <c r="BI267" s="15"/>
      <c r="BJ267" s="7"/>
      <c r="BK267" s="7"/>
      <c r="BL267" s="15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7"/>
      <c r="FZ267" s="7"/>
      <c r="GA267" s="7"/>
      <c r="GB267" s="7"/>
      <c r="GC267" s="7"/>
      <c r="GD267" s="7"/>
      <c r="GE267" s="7"/>
      <c r="GF267" s="7"/>
      <c r="GG267" s="7"/>
      <c r="GH267" s="7"/>
      <c r="GI267" s="7"/>
      <c r="GJ267" s="7"/>
      <c r="GK267" s="7"/>
      <c r="GL267" s="7"/>
      <c r="GM267" s="7"/>
      <c r="GN267" s="7"/>
      <c r="GO267" s="7"/>
      <c r="GP267" s="7"/>
      <c r="GQ267" s="7"/>
      <c r="GR267" s="7"/>
      <c r="GS267" s="7"/>
      <c r="GT267" s="7"/>
      <c r="GU267" s="7"/>
      <c r="GV267" s="7"/>
      <c r="GW267" s="7"/>
      <c r="GX267" s="7"/>
      <c r="GY267" s="7"/>
      <c r="GZ267" s="7"/>
      <c r="HA267" s="7"/>
      <c r="HB267" s="7"/>
      <c r="HC267" s="7"/>
      <c r="HD267" s="7"/>
      <c r="HE267" s="7"/>
      <c r="HF267" s="7"/>
      <c r="HG267" s="7"/>
      <c r="HH267" s="7"/>
      <c r="HI267" s="7"/>
      <c r="HJ267" s="7"/>
      <c r="HK267" s="7"/>
      <c r="HL267" s="7"/>
      <c r="HM267" s="7"/>
      <c r="HN267" s="7"/>
      <c r="HO267" s="7"/>
      <c r="HP267" s="7"/>
      <c r="HQ267" s="7"/>
      <c r="HR267" s="7"/>
      <c r="HS267" s="7"/>
      <c r="HT267" s="7"/>
      <c r="HU267" s="7"/>
      <c r="HV267" s="7"/>
      <c r="HW267" s="7"/>
      <c r="HX267" s="7"/>
      <c r="HY267" s="7"/>
      <c r="HZ267" s="7"/>
      <c r="IA267" s="7"/>
      <c r="IB267" s="7"/>
      <c r="IC267" s="7"/>
      <c r="ID267" s="7"/>
      <c r="IE267" s="7"/>
      <c r="IF267" s="7"/>
      <c r="IG267" s="7"/>
      <c r="IH267" s="7"/>
      <c r="II267" s="7"/>
      <c r="IJ267" s="7"/>
      <c r="IK267" s="7"/>
      <c r="IL267" s="7"/>
      <c r="IM267" s="7"/>
      <c r="IN267" s="7"/>
      <c r="IO267" s="7"/>
      <c r="IP267" s="7"/>
      <c r="IQ267" s="7"/>
    </row>
    <row r="268" spans="2:251">
      <c r="B268" s="65"/>
      <c r="C268" s="15"/>
      <c r="D268" s="15"/>
      <c r="F268" s="15"/>
      <c r="G268" s="14"/>
      <c r="H268" s="14"/>
      <c r="I268" s="14"/>
      <c r="J268" s="15"/>
      <c r="K268" s="14"/>
      <c r="L268" s="15"/>
      <c r="M268" s="15"/>
      <c r="N268" s="15"/>
      <c r="O268" s="15"/>
      <c r="P268" s="15"/>
      <c r="Q268" s="14"/>
      <c r="R268" s="15"/>
      <c r="S268" s="15"/>
      <c r="T268" s="15"/>
      <c r="U268" s="15"/>
      <c r="V268" s="15"/>
      <c r="W268" s="18"/>
      <c r="X268" s="15"/>
      <c r="Y268" s="15"/>
      <c r="Z268" s="18"/>
      <c r="AA268" s="15"/>
      <c r="AB268" s="15"/>
      <c r="AC268" s="18"/>
      <c r="AD268" s="16"/>
      <c r="AE268" s="16"/>
      <c r="AF268" s="11"/>
      <c r="AG268" s="15"/>
      <c r="AH268" s="15"/>
      <c r="AI268" s="18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4"/>
      <c r="AV268" s="15"/>
      <c r="AW268" s="15"/>
      <c r="AX268" s="15"/>
      <c r="AY268" s="15"/>
      <c r="AZ268" s="15"/>
      <c r="BA268" s="15"/>
      <c r="BB268" s="15"/>
      <c r="BC268" s="15"/>
      <c r="BD268" s="14"/>
      <c r="BE268" s="15"/>
      <c r="BF268" s="15"/>
      <c r="BG268" s="16"/>
      <c r="BH268" s="15"/>
      <c r="BI268" s="15"/>
      <c r="BJ268" s="7"/>
      <c r="BK268" s="7"/>
      <c r="BL268" s="15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7"/>
      <c r="FQ268" s="7"/>
      <c r="FR268" s="7"/>
      <c r="FS268" s="7"/>
      <c r="FT268" s="7"/>
      <c r="FU268" s="7"/>
      <c r="FV268" s="7"/>
      <c r="FW268" s="7"/>
      <c r="FX268" s="7"/>
      <c r="FY268" s="7"/>
      <c r="FZ268" s="7"/>
      <c r="GA268" s="7"/>
      <c r="GB268" s="7"/>
      <c r="GC268" s="7"/>
      <c r="GD268" s="7"/>
      <c r="GE268" s="7"/>
      <c r="GF268" s="7"/>
      <c r="GG268" s="7"/>
      <c r="GH268" s="7"/>
      <c r="GI268" s="7"/>
      <c r="GJ268" s="7"/>
      <c r="GK268" s="7"/>
      <c r="GL268" s="7"/>
      <c r="GM268" s="7"/>
      <c r="GN268" s="7"/>
      <c r="GO268" s="7"/>
      <c r="GP268" s="7"/>
      <c r="GQ268" s="7"/>
      <c r="GR268" s="7"/>
      <c r="GS268" s="7"/>
      <c r="GT268" s="7"/>
      <c r="GU268" s="7"/>
      <c r="GV268" s="7"/>
      <c r="GW268" s="7"/>
      <c r="GX268" s="7"/>
      <c r="GY268" s="7"/>
      <c r="GZ268" s="7"/>
      <c r="HA268" s="7"/>
      <c r="HB268" s="7"/>
      <c r="HC268" s="7"/>
      <c r="HD268" s="7"/>
      <c r="HE268" s="7"/>
      <c r="HF268" s="7"/>
      <c r="HG268" s="7"/>
      <c r="HH268" s="7"/>
      <c r="HI268" s="7"/>
      <c r="HJ268" s="7"/>
      <c r="HK268" s="7"/>
      <c r="HL268" s="7"/>
      <c r="HM268" s="7"/>
      <c r="HN268" s="7"/>
      <c r="HO268" s="7"/>
      <c r="HP268" s="7"/>
      <c r="HQ268" s="7"/>
      <c r="HR268" s="7"/>
      <c r="HS268" s="7"/>
      <c r="HT268" s="7"/>
      <c r="HU268" s="7"/>
      <c r="HV268" s="7"/>
      <c r="HW268" s="7"/>
      <c r="HX268" s="7"/>
      <c r="HY268" s="7"/>
      <c r="HZ268" s="7"/>
      <c r="IA268" s="7"/>
      <c r="IB268" s="7"/>
      <c r="IC268" s="7"/>
      <c r="ID268" s="7"/>
      <c r="IE268" s="7"/>
      <c r="IF268" s="7"/>
      <c r="IG268" s="7"/>
      <c r="IH268" s="7"/>
      <c r="II268" s="7"/>
      <c r="IJ268" s="7"/>
      <c r="IK268" s="7"/>
      <c r="IL268" s="7"/>
      <c r="IM268" s="7"/>
      <c r="IN268" s="7"/>
      <c r="IO268" s="7"/>
      <c r="IP268" s="7"/>
      <c r="IQ268" s="7"/>
    </row>
    <row r="269" spans="2:251">
      <c r="B269" s="65"/>
      <c r="C269" s="15"/>
      <c r="D269" s="15"/>
      <c r="F269" s="15"/>
      <c r="G269" s="14"/>
      <c r="H269" s="14"/>
      <c r="I269" s="14"/>
      <c r="J269" s="15"/>
      <c r="K269" s="14"/>
      <c r="L269" s="15"/>
      <c r="M269" s="15"/>
      <c r="N269" s="15"/>
      <c r="O269" s="15"/>
      <c r="P269" s="15"/>
      <c r="Q269" s="14"/>
      <c r="R269" s="15"/>
      <c r="S269" s="15"/>
      <c r="T269" s="15"/>
      <c r="U269" s="15"/>
      <c r="V269" s="15"/>
      <c r="W269" s="18"/>
      <c r="X269" s="15"/>
      <c r="Y269" s="15"/>
      <c r="Z269" s="18"/>
      <c r="AA269" s="15"/>
      <c r="AB269" s="15"/>
      <c r="AC269" s="18"/>
      <c r="AD269" s="16"/>
      <c r="AE269" s="16"/>
      <c r="AF269" s="11"/>
      <c r="AG269" s="15"/>
      <c r="AH269" s="15"/>
      <c r="AI269" s="18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4"/>
      <c r="AV269" s="15"/>
      <c r="AW269" s="15"/>
      <c r="AX269" s="15"/>
      <c r="AY269" s="15"/>
      <c r="AZ269" s="15"/>
      <c r="BA269" s="15"/>
      <c r="BB269" s="15"/>
      <c r="BC269" s="15"/>
      <c r="BD269" s="14"/>
      <c r="BE269" s="15"/>
      <c r="BF269" s="15"/>
      <c r="BG269" s="16"/>
      <c r="BH269" s="15"/>
      <c r="BI269" s="15"/>
      <c r="BJ269" s="7"/>
      <c r="BK269" s="7"/>
      <c r="BL269" s="15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7"/>
      <c r="FI269" s="7"/>
      <c r="FJ269" s="7"/>
      <c r="FK269" s="7"/>
      <c r="FL269" s="7"/>
      <c r="FM269" s="7"/>
      <c r="FN269" s="7"/>
      <c r="FO269" s="7"/>
      <c r="FP269" s="7"/>
      <c r="FQ269" s="7"/>
      <c r="FR269" s="7"/>
      <c r="FS269" s="7"/>
      <c r="FT269" s="7"/>
      <c r="FU269" s="7"/>
      <c r="FV269" s="7"/>
      <c r="FW269" s="7"/>
      <c r="FX269" s="7"/>
      <c r="FY269" s="7"/>
      <c r="FZ269" s="7"/>
      <c r="GA269" s="7"/>
      <c r="GB269" s="7"/>
      <c r="GC269" s="7"/>
      <c r="GD269" s="7"/>
      <c r="GE269" s="7"/>
      <c r="GF269" s="7"/>
      <c r="GG269" s="7"/>
      <c r="GH269" s="7"/>
      <c r="GI269" s="7"/>
      <c r="GJ269" s="7"/>
      <c r="GK269" s="7"/>
      <c r="GL269" s="7"/>
      <c r="GM269" s="7"/>
      <c r="GN269" s="7"/>
      <c r="GO269" s="7"/>
      <c r="GP269" s="7"/>
      <c r="GQ269" s="7"/>
      <c r="GR269" s="7"/>
      <c r="GS269" s="7"/>
      <c r="GT269" s="7"/>
      <c r="GU269" s="7"/>
      <c r="GV269" s="7"/>
      <c r="GW269" s="7"/>
      <c r="GX269" s="7"/>
      <c r="GY269" s="7"/>
      <c r="GZ269" s="7"/>
      <c r="HA269" s="7"/>
      <c r="HB269" s="7"/>
      <c r="HC269" s="7"/>
      <c r="HD269" s="7"/>
      <c r="HE269" s="7"/>
      <c r="HF269" s="7"/>
      <c r="HG269" s="7"/>
      <c r="HH269" s="7"/>
      <c r="HI269" s="7"/>
      <c r="HJ269" s="7"/>
      <c r="HK269" s="7"/>
      <c r="HL269" s="7"/>
      <c r="HM269" s="7"/>
      <c r="HN269" s="7"/>
      <c r="HO269" s="7"/>
      <c r="HP269" s="7"/>
      <c r="HQ269" s="7"/>
      <c r="HR269" s="7"/>
      <c r="HS269" s="7"/>
      <c r="HT269" s="7"/>
      <c r="HU269" s="7"/>
      <c r="HV269" s="7"/>
      <c r="HW269" s="7"/>
      <c r="HX269" s="7"/>
      <c r="HY269" s="7"/>
      <c r="HZ269" s="7"/>
      <c r="IA269" s="7"/>
      <c r="IB269" s="7"/>
      <c r="IC269" s="7"/>
      <c r="ID269" s="7"/>
      <c r="IE269" s="7"/>
      <c r="IF269" s="7"/>
      <c r="IG269" s="7"/>
      <c r="IH269" s="7"/>
      <c r="II269" s="7"/>
      <c r="IJ269" s="7"/>
      <c r="IK269" s="7"/>
      <c r="IL269" s="7"/>
      <c r="IM269" s="7"/>
      <c r="IN269" s="7"/>
      <c r="IO269" s="7"/>
      <c r="IP269" s="7"/>
      <c r="IQ269" s="7"/>
    </row>
    <row r="270" spans="2:251">
      <c r="B270" s="65"/>
      <c r="C270" s="15"/>
      <c r="D270" s="15"/>
      <c r="F270" s="15"/>
      <c r="G270" s="14"/>
      <c r="H270" s="14"/>
      <c r="I270" s="14"/>
      <c r="J270" s="15"/>
      <c r="K270" s="14"/>
      <c r="L270" s="15"/>
      <c r="M270" s="15"/>
      <c r="N270" s="15"/>
      <c r="O270" s="15"/>
      <c r="P270" s="15"/>
      <c r="Q270" s="14"/>
      <c r="R270" s="15"/>
      <c r="S270" s="15"/>
      <c r="T270" s="15"/>
      <c r="U270" s="15"/>
      <c r="V270" s="15"/>
      <c r="W270" s="18"/>
      <c r="X270" s="15"/>
      <c r="Y270" s="15"/>
      <c r="Z270" s="18"/>
      <c r="AA270" s="15"/>
      <c r="AB270" s="15"/>
      <c r="AC270" s="18"/>
      <c r="AD270" s="16"/>
      <c r="AE270" s="16"/>
      <c r="AF270" s="11"/>
      <c r="AG270" s="15"/>
      <c r="AH270" s="15"/>
      <c r="AI270" s="18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4"/>
      <c r="AV270" s="15"/>
      <c r="AW270" s="15"/>
      <c r="AX270" s="15"/>
      <c r="AY270" s="15"/>
      <c r="AZ270" s="15"/>
      <c r="BA270" s="15"/>
      <c r="BB270" s="15"/>
      <c r="BC270" s="15"/>
      <c r="BD270" s="14"/>
      <c r="BE270" s="15"/>
      <c r="BF270" s="15"/>
      <c r="BG270" s="16"/>
      <c r="BH270" s="15"/>
      <c r="BI270" s="15"/>
      <c r="BJ270" s="7"/>
      <c r="BK270" s="7"/>
      <c r="BL270" s="15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  <c r="FR270" s="7"/>
      <c r="FS270" s="7"/>
      <c r="FT270" s="7"/>
      <c r="FU270" s="7"/>
      <c r="FV270" s="7"/>
      <c r="FW270" s="7"/>
      <c r="FX270" s="7"/>
      <c r="FY270" s="7"/>
      <c r="FZ270" s="7"/>
      <c r="GA270" s="7"/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  <c r="GN270" s="7"/>
      <c r="GO270" s="7"/>
      <c r="GP270" s="7"/>
      <c r="GQ270" s="7"/>
      <c r="GR270" s="7"/>
      <c r="GS270" s="7"/>
      <c r="GT270" s="7"/>
      <c r="GU270" s="7"/>
      <c r="GV270" s="7"/>
      <c r="GW270" s="7"/>
      <c r="GX270" s="7"/>
      <c r="GY270" s="7"/>
      <c r="GZ270" s="7"/>
      <c r="HA270" s="7"/>
      <c r="HB270" s="7"/>
      <c r="HC270" s="7"/>
      <c r="HD270" s="7"/>
      <c r="HE270" s="7"/>
      <c r="HF270" s="7"/>
      <c r="HG270" s="7"/>
      <c r="HH270" s="7"/>
      <c r="HI270" s="7"/>
      <c r="HJ270" s="7"/>
      <c r="HK270" s="7"/>
      <c r="HL270" s="7"/>
      <c r="HM270" s="7"/>
      <c r="HN270" s="7"/>
      <c r="HO270" s="7"/>
      <c r="HP270" s="7"/>
      <c r="HQ270" s="7"/>
      <c r="HR270" s="7"/>
      <c r="HS270" s="7"/>
      <c r="HT270" s="7"/>
      <c r="HU270" s="7"/>
      <c r="HV270" s="7"/>
      <c r="HW270" s="7"/>
      <c r="HX270" s="7"/>
      <c r="HY270" s="7"/>
      <c r="HZ270" s="7"/>
      <c r="IA270" s="7"/>
      <c r="IB270" s="7"/>
      <c r="IC270" s="7"/>
      <c r="ID270" s="7"/>
      <c r="IE270" s="7"/>
      <c r="IF270" s="7"/>
      <c r="IG270" s="7"/>
      <c r="IH270" s="7"/>
      <c r="II270" s="7"/>
      <c r="IJ270" s="7"/>
      <c r="IK270" s="7"/>
      <c r="IL270" s="7"/>
      <c r="IM270" s="7"/>
      <c r="IN270" s="7"/>
      <c r="IO270" s="7"/>
      <c r="IP270" s="7"/>
      <c r="IQ270" s="7"/>
    </row>
    <row r="271" spans="2:251">
      <c r="B271" s="65"/>
      <c r="C271" s="15"/>
      <c r="D271" s="15"/>
      <c r="F271" s="15"/>
      <c r="G271" s="14"/>
      <c r="H271" s="14"/>
      <c r="I271" s="14"/>
      <c r="J271" s="15"/>
      <c r="K271" s="14"/>
      <c r="L271" s="15"/>
      <c r="M271" s="15"/>
      <c r="N271" s="15"/>
      <c r="O271" s="15"/>
      <c r="P271" s="15"/>
      <c r="Q271" s="14"/>
      <c r="R271" s="15"/>
      <c r="S271" s="15"/>
      <c r="T271" s="15"/>
      <c r="U271" s="15"/>
      <c r="V271" s="15"/>
      <c r="W271" s="18"/>
      <c r="X271" s="15"/>
      <c r="Y271" s="15"/>
      <c r="Z271" s="18"/>
      <c r="AA271" s="15"/>
      <c r="AB271" s="15"/>
      <c r="AC271" s="18"/>
      <c r="AD271" s="16"/>
      <c r="AE271" s="16"/>
      <c r="AF271" s="11"/>
      <c r="AG271" s="15"/>
      <c r="AH271" s="15"/>
      <c r="AI271" s="18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4"/>
      <c r="AV271" s="15"/>
      <c r="AW271" s="15"/>
      <c r="AX271" s="15"/>
      <c r="AY271" s="15"/>
      <c r="AZ271" s="15"/>
      <c r="BA271" s="15"/>
      <c r="BB271" s="15"/>
      <c r="BC271" s="15"/>
      <c r="BD271" s="14"/>
      <c r="BE271" s="15"/>
      <c r="BF271" s="15"/>
      <c r="BG271" s="16"/>
      <c r="BH271" s="15"/>
      <c r="BI271" s="15"/>
      <c r="BJ271" s="7"/>
      <c r="BK271" s="7"/>
      <c r="BL271" s="15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  <c r="FR271" s="7"/>
      <c r="FS271" s="7"/>
      <c r="FT271" s="7"/>
      <c r="FU271" s="7"/>
      <c r="FV271" s="7"/>
      <c r="FW271" s="7"/>
      <c r="FX271" s="7"/>
      <c r="FY271" s="7"/>
      <c r="FZ271" s="7"/>
      <c r="GA271" s="7"/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  <c r="GN271" s="7"/>
      <c r="GO271" s="7"/>
      <c r="GP271" s="7"/>
      <c r="GQ271" s="7"/>
      <c r="GR271" s="7"/>
      <c r="GS271" s="7"/>
      <c r="GT271" s="7"/>
      <c r="GU271" s="7"/>
      <c r="GV271" s="7"/>
      <c r="GW271" s="7"/>
      <c r="GX271" s="7"/>
      <c r="GY271" s="7"/>
      <c r="GZ271" s="7"/>
      <c r="HA271" s="7"/>
      <c r="HB271" s="7"/>
      <c r="HC271" s="7"/>
      <c r="HD271" s="7"/>
      <c r="HE271" s="7"/>
      <c r="HF271" s="7"/>
      <c r="HG271" s="7"/>
      <c r="HH271" s="7"/>
      <c r="HI271" s="7"/>
      <c r="HJ271" s="7"/>
      <c r="HK271" s="7"/>
      <c r="HL271" s="7"/>
      <c r="HM271" s="7"/>
      <c r="HN271" s="7"/>
      <c r="HO271" s="7"/>
      <c r="HP271" s="7"/>
      <c r="HQ271" s="7"/>
      <c r="HR271" s="7"/>
      <c r="HS271" s="7"/>
      <c r="HT271" s="7"/>
      <c r="HU271" s="7"/>
      <c r="HV271" s="7"/>
      <c r="HW271" s="7"/>
      <c r="HX271" s="7"/>
      <c r="HY271" s="7"/>
      <c r="HZ271" s="7"/>
      <c r="IA271" s="7"/>
      <c r="IB271" s="7"/>
      <c r="IC271" s="7"/>
      <c r="ID271" s="7"/>
      <c r="IE271" s="7"/>
      <c r="IF271" s="7"/>
      <c r="IG271" s="7"/>
      <c r="IH271" s="7"/>
      <c r="II271" s="7"/>
      <c r="IJ271" s="7"/>
      <c r="IK271" s="7"/>
      <c r="IL271" s="7"/>
      <c r="IM271" s="7"/>
      <c r="IN271" s="7"/>
      <c r="IO271" s="7"/>
      <c r="IP271" s="7"/>
      <c r="IQ271" s="7"/>
    </row>
    <row r="272" spans="2:251">
      <c r="B272" s="65"/>
      <c r="C272" s="15"/>
      <c r="D272" s="15"/>
      <c r="F272" s="15"/>
      <c r="G272" s="14"/>
      <c r="H272" s="14"/>
      <c r="I272" s="14"/>
      <c r="J272" s="15"/>
      <c r="K272" s="14"/>
      <c r="L272" s="15"/>
      <c r="M272" s="15"/>
      <c r="N272" s="15"/>
      <c r="O272" s="15"/>
      <c r="P272" s="15"/>
      <c r="Q272" s="14"/>
      <c r="R272" s="15"/>
      <c r="S272" s="15"/>
      <c r="T272" s="15"/>
      <c r="U272" s="15"/>
      <c r="V272" s="15"/>
      <c r="W272" s="18"/>
      <c r="X272" s="15"/>
      <c r="Y272" s="15"/>
      <c r="Z272" s="18"/>
      <c r="AA272" s="15"/>
      <c r="AB272" s="15"/>
      <c r="AC272" s="18"/>
      <c r="AD272" s="16"/>
      <c r="AE272" s="16"/>
      <c r="AF272" s="11"/>
      <c r="AG272" s="15"/>
      <c r="AH272" s="15"/>
      <c r="AI272" s="18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4"/>
      <c r="AV272" s="15"/>
      <c r="AW272" s="15"/>
      <c r="AX272" s="15"/>
      <c r="AY272" s="15"/>
      <c r="AZ272" s="15"/>
      <c r="BA272" s="15"/>
      <c r="BB272" s="15"/>
      <c r="BC272" s="15"/>
      <c r="BD272" s="14"/>
      <c r="BE272" s="15"/>
      <c r="BF272" s="15"/>
      <c r="BG272" s="16"/>
      <c r="BH272" s="15"/>
      <c r="BI272" s="15"/>
      <c r="BJ272" s="7"/>
      <c r="BK272" s="7"/>
      <c r="BL272" s="15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7"/>
      <c r="FQ272" s="7"/>
      <c r="FR272" s="7"/>
      <c r="FS272" s="7"/>
      <c r="FT272" s="7"/>
      <c r="FU272" s="7"/>
      <c r="FV272" s="7"/>
      <c r="FW272" s="7"/>
      <c r="FX272" s="7"/>
      <c r="FY272" s="7"/>
      <c r="FZ272" s="7"/>
      <c r="GA272" s="7"/>
      <c r="GB272" s="7"/>
      <c r="GC272" s="7"/>
      <c r="GD272" s="7"/>
      <c r="GE272" s="7"/>
      <c r="GF272" s="7"/>
      <c r="GG272" s="7"/>
      <c r="GH272" s="7"/>
      <c r="GI272" s="7"/>
      <c r="GJ272" s="7"/>
      <c r="GK272" s="7"/>
      <c r="GL272" s="7"/>
      <c r="GM272" s="7"/>
      <c r="GN272" s="7"/>
      <c r="GO272" s="7"/>
      <c r="GP272" s="7"/>
      <c r="GQ272" s="7"/>
      <c r="GR272" s="7"/>
      <c r="GS272" s="7"/>
      <c r="GT272" s="7"/>
      <c r="GU272" s="7"/>
      <c r="GV272" s="7"/>
      <c r="GW272" s="7"/>
      <c r="GX272" s="7"/>
      <c r="GY272" s="7"/>
      <c r="GZ272" s="7"/>
      <c r="HA272" s="7"/>
      <c r="HB272" s="7"/>
      <c r="HC272" s="7"/>
      <c r="HD272" s="7"/>
      <c r="HE272" s="7"/>
      <c r="HF272" s="7"/>
      <c r="HG272" s="7"/>
      <c r="HH272" s="7"/>
      <c r="HI272" s="7"/>
      <c r="HJ272" s="7"/>
      <c r="HK272" s="7"/>
      <c r="HL272" s="7"/>
      <c r="HM272" s="7"/>
      <c r="HN272" s="7"/>
      <c r="HO272" s="7"/>
      <c r="HP272" s="7"/>
      <c r="HQ272" s="7"/>
      <c r="HR272" s="7"/>
      <c r="HS272" s="7"/>
      <c r="HT272" s="7"/>
      <c r="HU272" s="7"/>
      <c r="HV272" s="7"/>
      <c r="HW272" s="7"/>
      <c r="HX272" s="7"/>
      <c r="HY272" s="7"/>
      <c r="HZ272" s="7"/>
      <c r="IA272" s="7"/>
      <c r="IB272" s="7"/>
      <c r="IC272" s="7"/>
      <c r="ID272" s="7"/>
      <c r="IE272" s="7"/>
      <c r="IF272" s="7"/>
      <c r="IG272" s="7"/>
      <c r="IH272" s="7"/>
      <c r="II272" s="7"/>
      <c r="IJ272" s="7"/>
      <c r="IK272" s="7"/>
      <c r="IL272" s="7"/>
      <c r="IM272" s="7"/>
      <c r="IN272" s="7"/>
      <c r="IO272" s="7"/>
      <c r="IP272" s="7"/>
      <c r="IQ272" s="7"/>
    </row>
    <row r="273" spans="2:251">
      <c r="B273" s="65"/>
      <c r="C273" s="15"/>
      <c r="D273" s="15"/>
      <c r="F273" s="15"/>
      <c r="G273" s="14"/>
      <c r="H273" s="14"/>
      <c r="I273" s="14"/>
      <c r="J273" s="15"/>
      <c r="K273" s="14"/>
      <c r="L273" s="15"/>
      <c r="M273" s="15"/>
      <c r="N273" s="15"/>
      <c r="O273" s="15"/>
      <c r="P273" s="15"/>
      <c r="Q273" s="14"/>
      <c r="R273" s="15"/>
      <c r="S273" s="15"/>
      <c r="T273" s="15"/>
      <c r="U273" s="15"/>
      <c r="V273" s="15"/>
      <c r="W273" s="18"/>
      <c r="X273" s="15"/>
      <c r="Y273" s="15"/>
      <c r="Z273" s="18"/>
      <c r="AA273" s="15"/>
      <c r="AB273" s="15"/>
      <c r="AC273" s="18"/>
      <c r="AD273" s="16"/>
      <c r="AE273" s="16"/>
      <c r="AF273" s="11"/>
      <c r="AG273" s="15"/>
      <c r="AH273" s="15"/>
      <c r="AI273" s="18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4"/>
      <c r="AV273" s="15"/>
      <c r="AW273" s="15"/>
      <c r="AX273" s="15"/>
      <c r="AY273" s="15"/>
      <c r="AZ273" s="15"/>
      <c r="BA273" s="15"/>
      <c r="BB273" s="15"/>
      <c r="BC273" s="15"/>
      <c r="BD273" s="14"/>
      <c r="BE273" s="15"/>
      <c r="BF273" s="15"/>
      <c r="BG273" s="16"/>
      <c r="BH273" s="15"/>
      <c r="BI273" s="15"/>
      <c r="BJ273" s="7"/>
      <c r="BK273" s="7"/>
      <c r="BL273" s="15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7"/>
      <c r="FQ273" s="7"/>
      <c r="FR273" s="7"/>
      <c r="FS273" s="7"/>
      <c r="FT273" s="7"/>
      <c r="FU273" s="7"/>
      <c r="FV273" s="7"/>
      <c r="FW273" s="7"/>
      <c r="FX273" s="7"/>
      <c r="FY273" s="7"/>
      <c r="FZ273" s="7"/>
      <c r="GA273" s="7"/>
      <c r="GB273" s="7"/>
      <c r="GC273" s="7"/>
      <c r="GD273" s="7"/>
      <c r="GE273" s="7"/>
      <c r="GF273" s="7"/>
      <c r="GG273" s="7"/>
      <c r="GH273" s="7"/>
      <c r="GI273" s="7"/>
      <c r="GJ273" s="7"/>
      <c r="GK273" s="7"/>
      <c r="GL273" s="7"/>
      <c r="GM273" s="7"/>
      <c r="GN273" s="7"/>
      <c r="GO273" s="7"/>
      <c r="GP273" s="7"/>
      <c r="GQ273" s="7"/>
      <c r="GR273" s="7"/>
      <c r="GS273" s="7"/>
      <c r="GT273" s="7"/>
      <c r="GU273" s="7"/>
      <c r="GV273" s="7"/>
      <c r="GW273" s="7"/>
      <c r="GX273" s="7"/>
      <c r="GY273" s="7"/>
      <c r="GZ273" s="7"/>
      <c r="HA273" s="7"/>
      <c r="HB273" s="7"/>
      <c r="HC273" s="7"/>
      <c r="HD273" s="7"/>
      <c r="HE273" s="7"/>
      <c r="HF273" s="7"/>
      <c r="HG273" s="7"/>
      <c r="HH273" s="7"/>
      <c r="HI273" s="7"/>
      <c r="HJ273" s="7"/>
      <c r="HK273" s="7"/>
      <c r="HL273" s="7"/>
      <c r="HM273" s="7"/>
      <c r="HN273" s="7"/>
      <c r="HO273" s="7"/>
      <c r="HP273" s="7"/>
      <c r="HQ273" s="7"/>
      <c r="HR273" s="7"/>
      <c r="HS273" s="7"/>
      <c r="HT273" s="7"/>
      <c r="HU273" s="7"/>
      <c r="HV273" s="7"/>
      <c r="HW273" s="7"/>
      <c r="HX273" s="7"/>
      <c r="HY273" s="7"/>
      <c r="HZ273" s="7"/>
      <c r="IA273" s="7"/>
      <c r="IB273" s="7"/>
      <c r="IC273" s="7"/>
      <c r="ID273" s="7"/>
      <c r="IE273" s="7"/>
      <c r="IF273" s="7"/>
      <c r="IG273" s="7"/>
      <c r="IH273" s="7"/>
      <c r="II273" s="7"/>
      <c r="IJ273" s="7"/>
      <c r="IK273" s="7"/>
      <c r="IL273" s="7"/>
      <c r="IM273" s="7"/>
      <c r="IN273" s="7"/>
      <c r="IO273" s="7"/>
      <c r="IP273" s="7"/>
      <c r="IQ273" s="7"/>
    </row>
    <row r="274" spans="2:251">
      <c r="B274" s="65"/>
      <c r="C274" s="15"/>
      <c r="D274" s="15"/>
      <c r="F274" s="15"/>
      <c r="G274" s="14"/>
      <c r="H274" s="14"/>
      <c r="I274" s="14"/>
      <c r="J274" s="15"/>
      <c r="K274" s="14"/>
      <c r="L274" s="15"/>
      <c r="M274" s="15"/>
      <c r="N274" s="15"/>
      <c r="O274" s="15"/>
      <c r="P274" s="15"/>
      <c r="Q274" s="14"/>
      <c r="R274" s="15"/>
      <c r="S274" s="15"/>
      <c r="T274" s="15"/>
      <c r="U274" s="15"/>
      <c r="V274" s="15"/>
      <c r="W274" s="18"/>
      <c r="X274" s="15"/>
      <c r="Y274" s="15"/>
      <c r="Z274" s="18"/>
      <c r="AA274" s="15"/>
      <c r="AB274" s="15"/>
      <c r="AC274" s="18"/>
      <c r="AD274" s="16"/>
      <c r="AE274" s="16"/>
      <c r="AF274" s="11"/>
      <c r="AG274" s="15"/>
      <c r="AH274" s="15"/>
      <c r="AI274" s="18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4"/>
      <c r="AV274" s="15"/>
      <c r="AW274" s="15"/>
      <c r="AX274" s="15"/>
      <c r="AY274" s="15"/>
      <c r="AZ274" s="15"/>
      <c r="BA274" s="15"/>
      <c r="BB274" s="15"/>
      <c r="BC274" s="15"/>
      <c r="BD274" s="14"/>
      <c r="BE274" s="15"/>
      <c r="BF274" s="15"/>
      <c r="BG274" s="16"/>
      <c r="BH274" s="15"/>
      <c r="BI274" s="15"/>
      <c r="BJ274" s="7"/>
      <c r="BK274" s="7"/>
      <c r="BL274" s="15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7"/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7"/>
      <c r="HB274" s="7"/>
      <c r="HC274" s="7"/>
      <c r="HD274" s="7"/>
      <c r="HE274" s="7"/>
      <c r="HF274" s="7"/>
      <c r="HG274" s="7"/>
      <c r="HH274" s="7"/>
      <c r="HI274" s="7"/>
      <c r="HJ274" s="7"/>
      <c r="HK274" s="7"/>
      <c r="HL274" s="7"/>
      <c r="HM274" s="7"/>
      <c r="HN274" s="7"/>
      <c r="HO274" s="7"/>
      <c r="HP274" s="7"/>
      <c r="HQ274" s="7"/>
      <c r="HR274" s="7"/>
      <c r="HS274" s="7"/>
      <c r="HT274" s="7"/>
      <c r="HU274" s="7"/>
      <c r="HV274" s="7"/>
      <c r="HW274" s="7"/>
      <c r="HX274" s="7"/>
      <c r="HY274" s="7"/>
      <c r="HZ274" s="7"/>
      <c r="IA274" s="7"/>
      <c r="IB274" s="7"/>
      <c r="IC274" s="7"/>
      <c r="ID274" s="7"/>
      <c r="IE274" s="7"/>
      <c r="IF274" s="7"/>
      <c r="IG274" s="7"/>
      <c r="IH274" s="7"/>
      <c r="II274" s="7"/>
      <c r="IJ274" s="7"/>
      <c r="IK274" s="7"/>
      <c r="IL274" s="7"/>
      <c r="IM274" s="7"/>
      <c r="IN274" s="7"/>
      <c r="IO274" s="7"/>
      <c r="IP274" s="7"/>
      <c r="IQ274" s="7"/>
    </row>
    <row r="275" spans="2:251">
      <c r="B275" s="65"/>
      <c r="C275" s="15"/>
      <c r="D275" s="15"/>
      <c r="F275" s="15"/>
      <c r="G275" s="14"/>
      <c r="H275" s="14"/>
      <c r="I275" s="14"/>
      <c r="J275" s="15"/>
      <c r="K275" s="14"/>
      <c r="L275" s="15"/>
      <c r="M275" s="15"/>
      <c r="N275" s="15"/>
      <c r="O275" s="15"/>
      <c r="P275" s="15"/>
      <c r="Q275" s="14"/>
      <c r="R275" s="15"/>
      <c r="S275" s="15"/>
      <c r="T275" s="15"/>
      <c r="U275" s="15"/>
      <c r="V275" s="15"/>
      <c r="W275" s="18"/>
      <c r="X275" s="15"/>
      <c r="Y275" s="15"/>
      <c r="Z275" s="18"/>
      <c r="AA275" s="15"/>
      <c r="AB275" s="15"/>
      <c r="AC275" s="18"/>
      <c r="AD275" s="16"/>
      <c r="AE275" s="16"/>
      <c r="AF275" s="11"/>
      <c r="AG275" s="15"/>
      <c r="AH275" s="15"/>
      <c r="AI275" s="18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4"/>
      <c r="AV275" s="15"/>
      <c r="AW275" s="15"/>
      <c r="AX275" s="15"/>
      <c r="AY275" s="15"/>
      <c r="AZ275" s="15"/>
      <c r="BA275" s="15"/>
      <c r="BB275" s="15"/>
      <c r="BC275" s="15"/>
      <c r="BD275" s="14"/>
      <c r="BE275" s="15"/>
      <c r="BF275" s="15"/>
      <c r="BG275" s="15"/>
      <c r="BH275" s="15"/>
      <c r="BI275" s="15"/>
      <c r="BJ275" s="7"/>
      <c r="BK275" s="7"/>
      <c r="BL275" s="15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7"/>
      <c r="FQ275" s="7"/>
      <c r="FR275" s="7"/>
      <c r="FS275" s="7"/>
      <c r="FT275" s="7"/>
      <c r="FU275" s="7"/>
      <c r="FV275" s="7"/>
      <c r="FW275" s="7"/>
      <c r="FX275" s="7"/>
      <c r="FY275" s="7"/>
      <c r="FZ275" s="7"/>
      <c r="GA275" s="7"/>
      <c r="GB275" s="7"/>
      <c r="GC275" s="7"/>
      <c r="GD275" s="7"/>
      <c r="GE275" s="7"/>
      <c r="GF275" s="7"/>
      <c r="GG275" s="7"/>
      <c r="GH275" s="7"/>
      <c r="GI275" s="7"/>
      <c r="GJ275" s="7"/>
      <c r="GK275" s="7"/>
      <c r="GL275" s="7"/>
      <c r="GM275" s="7"/>
      <c r="GN275" s="7"/>
      <c r="GO275" s="7"/>
      <c r="GP275" s="7"/>
      <c r="GQ275" s="7"/>
      <c r="GR275" s="7"/>
      <c r="GS275" s="7"/>
      <c r="GT275" s="7"/>
      <c r="GU275" s="7"/>
      <c r="GV275" s="7"/>
      <c r="GW275" s="7"/>
      <c r="GX275" s="7"/>
      <c r="GY275" s="7"/>
      <c r="GZ275" s="7"/>
      <c r="HA275" s="7"/>
      <c r="HB275" s="7"/>
      <c r="HC275" s="7"/>
      <c r="HD275" s="7"/>
      <c r="HE275" s="7"/>
      <c r="HF275" s="7"/>
      <c r="HG275" s="7"/>
      <c r="HH275" s="7"/>
      <c r="HI275" s="7"/>
      <c r="HJ275" s="7"/>
      <c r="HK275" s="7"/>
      <c r="HL275" s="7"/>
      <c r="HM275" s="7"/>
      <c r="HN275" s="7"/>
      <c r="HO275" s="7"/>
      <c r="HP275" s="7"/>
      <c r="HQ275" s="7"/>
      <c r="HR275" s="7"/>
      <c r="HS275" s="7"/>
      <c r="HT275" s="7"/>
      <c r="HU275" s="7"/>
      <c r="HV275" s="7"/>
      <c r="HW275" s="7"/>
      <c r="HX275" s="7"/>
      <c r="HY275" s="7"/>
      <c r="HZ275" s="7"/>
      <c r="IA275" s="7"/>
      <c r="IB275" s="7"/>
      <c r="IC275" s="7"/>
      <c r="ID275" s="7"/>
      <c r="IE275" s="7"/>
      <c r="IF275" s="7"/>
      <c r="IG275" s="7"/>
      <c r="IH275" s="7"/>
      <c r="II275" s="7"/>
      <c r="IJ275" s="7"/>
      <c r="IK275" s="7"/>
      <c r="IL275" s="7"/>
      <c r="IM275" s="7"/>
      <c r="IN275" s="7"/>
      <c r="IO275" s="7"/>
      <c r="IP275" s="7"/>
      <c r="IQ275" s="7"/>
    </row>
    <row r="276" spans="2:251">
      <c r="B276" s="65"/>
      <c r="C276" s="15"/>
      <c r="D276" s="15"/>
      <c r="F276" s="15"/>
      <c r="G276" s="14"/>
      <c r="H276" s="14"/>
      <c r="I276" s="14"/>
      <c r="J276" s="15"/>
      <c r="K276" s="14"/>
      <c r="L276" s="15"/>
      <c r="M276" s="15"/>
      <c r="N276" s="15"/>
      <c r="O276" s="15"/>
      <c r="P276" s="15"/>
      <c r="Q276" s="14"/>
      <c r="R276" s="15"/>
      <c r="S276" s="15"/>
      <c r="T276" s="15"/>
      <c r="U276" s="15"/>
      <c r="V276" s="15"/>
      <c r="W276" s="18"/>
      <c r="X276" s="15"/>
      <c r="Y276" s="15"/>
      <c r="Z276" s="18"/>
      <c r="AA276" s="15"/>
      <c r="AB276" s="15"/>
      <c r="AC276" s="18"/>
      <c r="AD276" s="16"/>
      <c r="AE276" s="16"/>
      <c r="AF276" s="11"/>
      <c r="AG276" s="15"/>
      <c r="AH276" s="15"/>
      <c r="AI276" s="18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4"/>
      <c r="AV276" s="15"/>
      <c r="AW276" s="15"/>
      <c r="AX276" s="15"/>
      <c r="AY276" s="15"/>
      <c r="AZ276" s="15"/>
      <c r="BA276" s="15"/>
      <c r="BB276" s="15"/>
      <c r="BC276" s="15"/>
      <c r="BD276" s="14"/>
      <c r="BE276" s="15"/>
      <c r="BF276" s="15"/>
      <c r="BG276" s="15"/>
      <c r="BH276" s="15"/>
      <c r="BI276" s="15"/>
      <c r="BJ276" s="7"/>
      <c r="BK276" s="7"/>
      <c r="BL276" s="15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7"/>
      <c r="FZ276" s="7"/>
      <c r="GA276" s="7"/>
      <c r="GB276" s="7"/>
      <c r="GC276" s="7"/>
      <c r="GD276" s="7"/>
      <c r="GE276" s="7"/>
      <c r="GF276" s="7"/>
      <c r="GG276" s="7"/>
      <c r="GH276" s="7"/>
      <c r="GI276" s="7"/>
      <c r="GJ276" s="7"/>
      <c r="GK276" s="7"/>
      <c r="GL276" s="7"/>
      <c r="GM276" s="7"/>
      <c r="GN276" s="7"/>
      <c r="GO276" s="7"/>
      <c r="GP276" s="7"/>
      <c r="GQ276" s="7"/>
      <c r="GR276" s="7"/>
      <c r="GS276" s="7"/>
      <c r="GT276" s="7"/>
      <c r="GU276" s="7"/>
      <c r="GV276" s="7"/>
      <c r="GW276" s="7"/>
      <c r="GX276" s="7"/>
      <c r="GY276" s="7"/>
      <c r="GZ276" s="7"/>
      <c r="HA276" s="7"/>
      <c r="HB276" s="7"/>
      <c r="HC276" s="7"/>
      <c r="HD276" s="7"/>
      <c r="HE276" s="7"/>
      <c r="HF276" s="7"/>
      <c r="HG276" s="7"/>
      <c r="HH276" s="7"/>
      <c r="HI276" s="7"/>
      <c r="HJ276" s="7"/>
      <c r="HK276" s="7"/>
      <c r="HL276" s="7"/>
      <c r="HM276" s="7"/>
      <c r="HN276" s="7"/>
      <c r="HO276" s="7"/>
      <c r="HP276" s="7"/>
      <c r="HQ276" s="7"/>
      <c r="HR276" s="7"/>
      <c r="HS276" s="7"/>
      <c r="HT276" s="7"/>
      <c r="HU276" s="7"/>
      <c r="HV276" s="7"/>
      <c r="HW276" s="7"/>
      <c r="HX276" s="7"/>
      <c r="HY276" s="7"/>
      <c r="HZ276" s="7"/>
      <c r="IA276" s="7"/>
      <c r="IB276" s="7"/>
      <c r="IC276" s="7"/>
      <c r="ID276" s="7"/>
      <c r="IE276" s="7"/>
      <c r="IF276" s="7"/>
      <c r="IG276" s="7"/>
      <c r="IH276" s="7"/>
      <c r="II276" s="7"/>
      <c r="IJ276" s="7"/>
      <c r="IK276" s="7"/>
      <c r="IL276" s="7"/>
      <c r="IM276" s="7"/>
      <c r="IN276" s="7"/>
      <c r="IO276" s="7"/>
      <c r="IP276" s="7"/>
      <c r="IQ276" s="7"/>
    </row>
    <row r="277" spans="2:251">
      <c r="B277" s="65"/>
      <c r="C277" s="15"/>
      <c r="D277" s="15"/>
      <c r="F277" s="15"/>
      <c r="G277" s="14"/>
      <c r="H277" s="14"/>
      <c r="I277" s="14"/>
      <c r="J277" s="15"/>
      <c r="K277" s="14"/>
      <c r="L277" s="15"/>
      <c r="M277" s="15"/>
      <c r="N277" s="15"/>
      <c r="O277" s="15"/>
      <c r="P277" s="15"/>
      <c r="Q277" s="14"/>
      <c r="R277" s="15"/>
      <c r="S277" s="15"/>
      <c r="T277" s="15"/>
      <c r="U277" s="15"/>
      <c r="V277" s="15"/>
      <c r="W277" s="18"/>
      <c r="X277" s="15"/>
      <c r="Y277" s="15"/>
      <c r="Z277" s="18"/>
      <c r="AA277" s="15"/>
      <c r="AB277" s="15"/>
      <c r="AC277" s="18"/>
      <c r="AD277" s="16"/>
      <c r="AE277" s="16"/>
      <c r="AF277" s="11"/>
      <c r="AG277" s="15"/>
      <c r="AH277" s="15"/>
      <c r="AI277" s="18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4"/>
      <c r="AV277" s="15"/>
      <c r="AW277" s="15"/>
      <c r="AX277" s="15"/>
      <c r="AY277" s="15"/>
      <c r="AZ277" s="15"/>
      <c r="BA277" s="15"/>
      <c r="BB277" s="15"/>
      <c r="BC277" s="15"/>
      <c r="BD277" s="14"/>
      <c r="BE277" s="15"/>
      <c r="BF277" s="15"/>
      <c r="BG277" s="16"/>
      <c r="BH277" s="15"/>
      <c r="BI277" s="15"/>
      <c r="BJ277" s="7"/>
      <c r="BK277" s="7"/>
      <c r="BL277" s="15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"/>
      <c r="FZ277" s="7"/>
      <c r="GA277" s="7"/>
      <c r="GB277" s="7"/>
      <c r="GC277" s="7"/>
      <c r="GD277" s="7"/>
      <c r="GE277" s="7"/>
      <c r="GF277" s="7"/>
      <c r="GG277" s="7"/>
      <c r="GH277" s="7"/>
      <c r="GI277" s="7"/>
      <c r="GJ277" s="7"/>
      <c r="GK277" s="7"/>
      <c r="GL277" s="7"/>
      <c r="GM277" s="7"/>
      <c r="GN277" s="7"/>
      <c r="GO277" s="7"/>
      <c r="GP277" s="7"/>
      <c r="GQ277" s="7"/>
      <c r="GR277" s="7"/>
      <c r="GS277" s="7"/>
      <c r="GT277" s="7"/>
      <c r="GU277" s="7"/>
      <c r="GV277" s="7"/>
      <c r="GW277" s="7"/>
      <c r="GX277" s="7"/>
      <c r="GY277" s="7"/>
      <c r="GZ277" s="7"/>
      <c r="HA277" s="7"/>
      <c r="HB277" s="7"/>
      <c r="HC277" s="7"/>
      <c r="HD277" s="7"/>
      <c r="HE277" s="7"/>
      <c r="HF277" s="7"/>
      <c r="HG277" s="7"/>
      <c r="HH277" s="7"/>
      <c r="HI277" s="7"/>
      <c r="HJ277" s="7"/>
      <c r="HK277" s="7"/>
      <c r="HL277" s="7"/>
      <c r="HM277" s="7"/>
      <c r="HN277" s="7"/>
      <c r="HO277" s="7"/>
      <c r="HP277" s="7"/>
      <c r="HQ277" s="7"/>
      <c r="HR277" s="7"/>
      <c r="HS277" s="7"/>
      <c r="HT277" s="7"/>
      <c r="HU277" s="7"/>
      <c r="HV277" s="7"/>
      <c r="HW277" s="7"/>
      <c r="HX277" s="7"/>
      <c r="HY277" s="7"/>
      <c r="HZ277" s="7"/>
      <c r="IA277" s="7"/>
      <c r="IB277" s="7"/>
      <c r="IC277" s="7"/>
      <c r="ID277" s="7"/>
      <c r="IE277" s="7"/>
      <c r="IF277" s="7"/>
      <c r="IG277" s="7"/>
      <c r="IH277" s="7"/>
      <c r="II277" s="7"/>
      <c r="IJ277" s="7"/>
      <c r="IK277" s="7"/>
      <c r="IL277" s="7"/>
      <c r="IM277" s="7"/>
      <c r="IN277" s="7"/>
      <c r="IO277" s="7"/>
      <c r="IP277" s="7"/>
      <c r="IQ277" s="7"/>
    </row>
    <row r="278" spans="2:251">
      <c r="B278" s="65"/>
      <c r="C278" s="15"/>
      <c r="D278" s="15"/>
      <c r="F278" s="15"/>
      <c r="G278" s="14"/>
      <c r="H278" s="14"/>
      <c r="I278" s="14"/>
      <c r="J278" s="15"/>
      <c r="K278" s="14"/>
      <c r="L278" s="15"/>
      <c r="M278" s="15"/>
      <c r="N278" s="15"/>
      <c r="O278" s="15"/>
      <c r="P278" s="15"/>
      <c r="Q278" s="14"/>
      <c r="R278" s="15"/>
      <c r="S278" s="15"/>
      <c r="T278" s="15"/>
      <c r="U278" s="15"/>
      <c r="V278" s="15"/>
      <c r="W278" s="18"/>
      <c r="X278" s="15"/>
      <c r="Y278" s="15"/>
      <c r="Z278" s="18"/>
      <c r="AA278" s="15"/>
      <c r="AB278" s="15"/>
      <c r="AC278" s="18"/>
      <c r="AD278" s="16"/>
      <c r="AE278" s="16"/>
      <c r="AF278" s="11"/>
      <c r="AG278" s="15"/>
      <c r="AH278" s="15"/>
      <c r="AI278" s="18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4"/>
      <c r="AV278" s="15"/>
      <c r="AW278" s="15"/>
      <c r="AX278" s="15"/>
      <c r="AY278" s="15"/>
      <c r="AZ278" s="15"/>
      <c r="BA278" s="15"/>
      <c r="BB278" s="15"/>
      <c r="BC278" s="15"/>
      <c r="BD278" s="14"/>
      <c r="BE278" s="15"/>
      <c r="BF278" s="15"/>
      <c r="BG278" s="16"/>
      <c r="BH278" s="15"/>
      <c r="BI278" s="15"/>
      <c r="BJ278" s="7"/>
      <c r="BK278" s="7"/>
      <c r="BL278" s="15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  <c r="GA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  <c r="GN278" s="7"/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7"/>
      <c r="HB278" s="7"/>
      <c r="HC278" s="7"/>
      <c r="HD278" s="7"/>
      <c r="HE278" s="7"/>
      <c r="HF278" s="7"/>
      <c r="HG278" s="7"/>
      <c r="HH278" s="7"/>
      <c r="HI278" s="7"/>
      <c r="HJ278" s="7"/>
      <c r="HK278" s="7"/>
      <c r="HL278" s="7"/>
      <c r="HM278" s="7"/>
      <c r="HN278" s="7"/>
      <c r="HO278" s="7"/>
      <c r="HP278" s="7"/>
      <c r="HQ278" s="7"/>
      <c r="HR278" s="7"/>
      <c r="HS278" s="7"/>
      <c r="HT278" s="7"/>
      <c r="HU278" s="7"/>
      <c r="HV278" s="7"/>
      <c r="HW278" s="7"/>
      <c r="HX278" s="7"/>
      <c r="HY278" s="7"/>
      <c r="HZ278" s="7"/>
      <c r="IA278" s="7"/>
      <c r="IB278" s="7"/>
      <c r="IC278" s="7"/>
      <c r="ID278" s="7"/>
      <c r="IE278" s="7"/>
      <c r="IF278" s="7"/>
      <c r="IG278" s="7"/>
      <c r="IH278" s="7"/>
      <c r="II278" s="7"/>
      <c r="IJ278" s="7"/>
      <c r="IK278" s="7"/>
      <c r="IL278" s="7"/>
      <c r="IM278" s="7"/>
      <c r="IN278" s="7"/>
      <c r="IO278" s="7"/>
      <c r="IP278" s="7"/>
      <c r="IQ278" s="7"/>
    </row>
    <row r="279" spans="2:251">
      <c r="B279" s="65"/>
      <c r="C279" s="15"/>
      <c r="D279" s="15"/>
      <c r="F279" s="15"/>
      <c r="G279" s="14"/>
      <c r="H279" s="14"/>
      <c r="I279" s="14"/>
      <c r="J279" s="15"/>
      <c r="K279" s="14"/>
      <c r="L279" s="15"/>
      <c r="M279" s="15"/>
      <c r="N279" s="15"/>
      <c r="O279" s="15"/>
      <c r="P279" s="15"/>
      <c r="Q279" s="14"/>
      <c r="R279" s="15"/>
      <c r="S279" s="15"/>
      <c r="T279" s="15"/>
      <c r="U279" s="15"/>
      <c r="V279" s="15"/>
      <c r="W279" s="18"/>
      <c r="X279" s="15"/>
      <c r="Y279" s="15"/>
      <c r="Z279" s="18"/>
      <c r="AA279" s="15"/>
      <c r="AB279" s="15"/>
      <c r="AC279" s="18"/>
      <c r="AD279" s="16"/>
      <c r="AE279" s="16"/>
      <c r="AF279" s="11"/>
      <c r="AG279" s="15"/>
      <c r="AH279" s="15"/>
      <c r="AI279" s="18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4"/>
      <c r="AV279" s="15"/>
      <c r="AW279" s="15"/>
      <c r="AX279" s="15"/>
      <c r="AY279" s="15"/>
      <c r="AZ279" s="15"/>
      <c r="BA279" s="15"/>
      <c r="BB279" s="15"/>
      <c r="BC279" s="15"/>
      <c r="BD279" s="14"/>
      <c r="BE279" s="15"/>
      <c r="BF279" s="15"/>
      <c r="BG279" s="16"/>
      <c r="BH279" s="15"/>
      <c r="BI279" s="15"/>
      <c r="BJ279" s="7"/>
      <c r="BK279" s="7"/>
      <c r="BL279" s="15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  <c r="GA279" s="7"/>
      <c r="GB279" s="7"/>
      <c r="GC279" s="7"/>
      <c r="GD279" s="7"/>
      <c r="GE279" s="7"/>
      <c r="GF279" s="7"/>
      <c r="GG279" s="7"/>
      <c r="GH279" s="7"/>
      <c r="GI279" s="7"/>
      <c r="GJ279" s="7"/>
      <c r="GK279" s="7"/>
      <c r="GL279" s="7"/>
      <c r="GM279" s="7"/>
      <c r="GN279" s="7"/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7"/>
      <c r="HB279" s="7"/>
      <c r="HC279" s="7"/>
      <c r="HD279" s="7"/>
      <c r="HE279" s="7"/>
      <c r="HF279" s="7"/>
      <c r="HG279" s="7"/>
      <c r="HH279" s="7"/>
      <c r="HI279" s="7"/>
      <c r="HJ279" s="7"/>
      <c r="HK279" s="7"/>
      <c r="HL279" s="7"/>
      <c r="HM279" s="7"/>
      <c r="HN279" s="7"/>
      <c r="HO279" s="7"/>
      <c r="HP279" s="7"/>
      <c r="HQ279" s="7"/>
      <c r="HR279" s="7"/>
      <c r="HS279" s="7"/>
      <c r="HT279" s="7"/>
      <c r="HU279" s="7"/>
      <c r="HV279" s="7"/>
      <c r="HW279" s="7"/>
      <c r="HX279" s="7"/>
      <c r="HY279" s="7"/>
      <c r="HZ279" s="7"/>
      <c r="IA279" s="7"/>
      <c r="IB279" s="7"/>
      <c r="IC279" s="7"/>
      <c r="ID279" s="7"/>
      <c r="IE279" s="7"/>
      <c r="IF279" s="7"/>
      <c r="IG279" s="7"/>
      <c r="IH279" s="7"/>
      <c r="II279" s="7"/>
      <c r="IJ279" s="7"/>
      <c r="IK279" s="7"/>
      <c r="IL279" s="7"/>
      <c r="IM279" s="7"/>
      <c r="IN279" s="7"/>
      <c r="IO279" s="7"/>
      <c r="IP279" s="7"/>
      <c r="IQ279" s="7"/>
    </row>
    <row r="280" spans="2:251">
      <c r="B280" s="65"/>
      <c r="C280" s="15"/>
      <c r="D280" s="15"/>
      <c r="F280" s="15"/>
      <c r="G280" s="14"/>
      <c r="H280" s="14"/>
      <c r="I280" s="14"/>
      <c r="J280" s="15"/>
      <c r="K280" s="14"/>
      <c r="L280" s="15"/>
      <c r="M280" s="15"/>
      <c r="N280" s="15"/>
      <c r="O280" s="15"/>
      <c r="P280" s="15"/>
      <c r="Q280" s="14"/>
      <c r="R280" s="15"/>
      <c r="S280" s="15"/>
      <c r="T280" s="15"/>
      <c r="U280" s="15"/>
      <c r="V280" s="15"/>
      <c r="W280" s="18"/>
      <c r="X280" s="15"/>
      <c r="Y280" s="15"/>
      <c r="Z280" s="18"/>
      <c r="AA280" s="15"/>
      <c r="AB280" s="15"/>
      <c r="AC280" s="18"/>
      <c r="AD280" s="16"/>
      <c r="AE280" s="16"/>
      <c r="AF280" s="11"/>
      <c r="AG280" s="15"/>
      <c r="AH280" s="15"/>
      <c r="AI280" s="18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4"/>
      <c r="AV280" s="15"/>
      <c r="AW280" s="15"/>
      <c r="AX280" s="15"/>
      <c r="AY280" s="15"/>
      <c r="AZ280" s="15"/>
      <c r="BA280" s="15"/>
      <c r="BB280" s="15"/>
      <c r="BC280" s="15"/>
      <c r="BD280" s="14"/>
      <c r="BE280" s="15"/>
      <c r="BF280" s="15"/>
      <c r="BG280" s="16"/>
      <c r="BH280" s="15"/>
      <c r="BI280" s="15"/>
      <c r="BJ280" s="7"/>
      <c r="BK280" s="7"/>
      <c r="BL280" s="15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  <c r="GD280" s="7"/>
      <c r="GE280" s="7"/>
      <c r="GF280" s="7"/>
      <c r="GG280" s="7"/>
      <c r="GH280" s="7"/>
      <c r="GI280" s="7"/>
      <c r="GJ280" s="7"/>
      <c r="GK280" s="7"/>
      <c r="GL280" s="7"/>
      <c r="GM280" s="7"/>
      <c r="GN280" s="7"/>
      <c r="GO280" s="7"/>
      <c r="GP280" s="7"/>
      <c r="GQ280" s="7"/>
      <c r="GR280" s="7"/>
      <c r="GS280" s="7"/>
      <c r="GT280" s="7"/>
      <c r="GU280" s="7"/>
      <c r="GV280" s="7"/>
      <c r="GW280" s="7"/>
      <c r="GX280" s="7"/>
      <c r="GY280" s="7"/>
      <c r="GZ280" s="7"/>
      <c r="HA280" s="7"/>
      <c r="HB280" s="7"/>
      <c r="HC280" s="7"/>
      <c r="HD280" s="7"/>
      <c r="HE280" s="7"/>
      <c r="HF280" s="7"/>
      <c r="HG280" s="7"/>
      <c r="HH280" s="7"/>
      <c r="HI280" s="7"/>
      <c r="HJ280" s="7"/>
      <c r="HK280" s="7"/>
      <c r="HL280" s="7"/>
      <c r="HM280" s="7"/>
      <c r="HN280" s="7"/>
      <c r="HO280" s="7"/>
      <c r="HP280" s="7"/>
      <c r="HQ280" s="7"/>
      <c r="HR280" s="7"/>
      <c r="HS280" s="7"/>
      <c r="HT280" s="7"/>
      <c r="HU280" s="7"/>
      <c r="HV280" s="7"/>
      <c r="HW280" s="7"/>
      <c r="HX280" s="7"/>
      <c r="HY280" s="7"/>
      <c r="HZ280" s="7"/>
      <c r="IA280" s="7"/>
      <c r="IB280" s="7"/>
      <c r="IC280" s="7"/>
      <c r="ID280" s="7"/>
      <c r="IE280" s="7"/>
      <c r="IF280" s="7"/>
      <c r="IG280" s="7"/>
      <c r="IH280" s="7"/>
      <c r="II280" s="7"/>
      <c r="IJ280" s="7"/>
      <c r="IK280" s="7"/>
      <c r="IL280" s="7"/>
      <c r="IM280" s="7"/>
      <c r="IN280" s="7"/>
      <c r="IO280" s="7"/>
      <c r="IP280" s="7"/>
      <c r="IQ280" s="7"/>
    </row>
    <row r="281" spans="2:251">
      <c r="B281" s="65"/>
      <c r="C281" s="15"/>
      <c r="D281" s="15"/>
      <c r="F281" s="15"/>
      <c r="G281" s="14"/>
      <c r="H281" s="14"/>
      <c r="I281" s="14"/>
      <c r="J281" s="15"/>
      <c r="K281" s="14"/>
      <c r="L281" s="15"/>
      <c r="M281" s="15"/>
      <c r="N281" s="15"/>
      <c r="O281" s="15"/>
      <c r="P281" s="15"/>
      <c r="Q281" s="14"/>
      <c r="R281" s="15"/>
      <c r="S281" s="15"/>
      <c r="T281" s="15"/>
      <c r="U281" s="15"/>
      <c r="V281" s="15"/>
      <c r="W281" s="18"/>
      <c r="X281" s="15"/>
      <c r="Y281" s="15"/>
      <c r="Z281" s="18"/>
      <c r="AA281" s="15"/>
      <c r="AB281" s="15"/>
      <c r="AC281" s="18"/>
      <c r="AD281" s="16"/>
      <c r="AE281" s="16"/>
      <c r="AF281" s="11"/>
      <c r="AG281" s="15"/>
      <c r="AH281" s="15"/>
      <c r="AI281" s="18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4"/>
      <c r="AV281" s="15"/>
      <c r="AW281" s="15"/>
      <c r="AX281" s="15"/>
      <c r="AY281" s="15"/>
      <c r="AZ281" s="15"/>
      <c r="BA281" s="15"/>
      <c r="BB281" s="15"/>
      <c r="BC281" s="15"/>
      <c r="BD281" s="14"/>
      <c r="BE281" s="15"/>
      <c r="BF281" s="15"/>
      <c r="BG281" s="16"/>
      <c r="BH281" s="15"/>
      <c r="BI281" s="15"/>
      <c r="BJ281" s="7"/>
      <c r="BK281" s="7"/>
      <c r="BL281" s="15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  <c r="FR281" s="7"/>
      <c r="FS281" s="7"/>
      <c r="FT281" s="7"/>
      <c r="FU281" s="7"/>
      <c r="FV281" s="7"/>
      <c r="FW281" s="7"/>
      <c r="FX281" s="7"/>
      <c r="FY281" s="7"/>
      <c r="FZ281" s="7"/>
      <c r="GA281" s="7"/>
      <c r="GB281" s="7"/>
      <c r="GC281" s="7"/>
      <c r="GD281" s="7"/>
      <c r="GE281" s="7"/>
      <c r="GF281" s="7"/>
      <c r="GG281" s="7"/>
      <c r="GH281" s="7"/>
      <c r="GI281" s="7"/>
      <c r="GJ281" s="7"/>
      <c r="GK281" s="7"/>
      <c r="GL281" s="7"/>
      <c r="GM281" s="7"/>
      <c r="GN281" s="7"/>
      <c r="GO281" s="7"/>
      <c r="GP281" s="7"/>
      <c r="GQ281" s="7"/>
      <c r="GR281" s="7"/>
      <c r="GS281" s="7"/>
      <c r="GT281" s="7"/>
      <c r="GU281" s="7"/>
      <c r="GV281" s="7"/>
      <c r="GW281" s="7"/>
      <c r="GX281" s="7"/>
      <c r="GY281" s="7"/>
      <c r="GZ281" s="7"/>
      <c r="HA281" s="7"/>
      <c r="HB281" s="7"/>
      <c r="HC281" s="7"/>
      <c r="HD281" s="7"/>
      <c r="HE281" s="7"/>
      <c r="HF281" s="7"/>
      <c r="HG281" s="7"/>
      <c r="HH281" s="7"/>
      <c r="HI281" s="7"/>
      <c r="HJ281" s="7"/>
      <c r="HK281" s="7"/>
      <c r="HL281" s="7"/>
      <c r="HM281" s="7"/>
      <c r="HN281" s="7"/>
      <c r="HO281" s="7"/>
      <c r="HP281" s="7"/>
      <c r="HQ281" s="7"/>
      <c r="HR281" s="7"/>
      <c r="HS281" s="7"/>
      <c r="HT281" s="7"/>
      <c r="HU281" s="7"/>
      <c r="HV281" s="7"/>
      <c r="HW281" s="7"/>
      <c r="HX281" s="7"/>
      <c r="HY281" s="7"/>
      <c r="HZ281" s="7"/>
      <c r="IA281" s="7"/>
      <c r="IB281" s="7"/>
      <c r="IC281" s="7"/>
      <c r="ID281" s="7"/>
      <c r="IE281" s="7"/>
      <c r="IF281" s="7"/>
      <c r="IG281" s="7"/>
      <c r="IH281" s="7"/>
      <c r="II281" s="7"/>
      <c r="IJ281" s="7"/>
      <c r="IK281" s="7"/>
      <c r="IL281" s="7"/>
      <c r="IM281" s="7"/>
      <c r="IN281" s="7"/>
      <c r="IO281" s="7"/>
      <c r="IP281" s="7"/>
      <c r="IQ281" s="7"/>
    </row>
    <row r="282" spans="2:251">
      <c r="B282" s="65"/>
      <c r="C282" s="15"/>
      <c r="D282" s="15"/>
      <c r="F282" s="15"/>
      <c r="G282" s="14"/>
      <c r="H282" s="14"/>
      <c r="I282" s="14"/>
      <c r="J282" s="15"/>
      <c r="K282" s="14"/>
      <c r="L282" s="15"/>
      <c r="M282" s="15"/>
      <c r="N282" s="15"/>
      <c r="O282" s="15"/>
      <c r="P282" s="15"/>
      <c r="Q282" s="14"/>
      <c r="R282" s="15"/>
      <c r="S282" s="15"/>
      <c r="T282" s="15"/>
      <c r="U282" s="15"/>
      <c r="V282" s="15"/>
      <c r="W282" s="18"/>
      <c r="X282" s="15"/>
      <c r="Y282" s="15"/>
      <c r="Z282" s="18"/>
      <c r="AA282" s="15"/>
      <c r="AB282" s="15"/>
      <c r="AC282" s="18"/>
      <c r="AD282" s="16"/>
      <c r="AE282" s="16"/>
      <c r="AF282" s="11"/>
      <c r="AG282" s="15"/>
      <c r="AH282" s="15"/>
      <c r="AI282" s="18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4"/>
      <c r="AV282" s="15"/>
      <c r="AW282" s="15"/>
      <c r="AX282" s="15"/>
      <c r="AY282" s="15"/>
      <c r="AZ282" s="15"/>
      <c r="BA282" s="15"/>
      <c r="BB282" s="15"/>
      <c r="BC282" s="15"/>
      <c r="BD282" s="14"/>
      <c r="BE282" s="15"/>
      <c r="BF282" s="15"/>
      <c r="BG282" s="15"/>
      <c r="BH282" s="15"/>
      <c r="BI282" s="15"/>
      <c r="BJ282" s="7"/>
      <c r="BK282" s="7"/>
      <c r="BL282" s="15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  <c r="FH282" s="7"/>
      <c r="FI282" s="7"/>
      <c r="FJ282" s="7"/>
      <c r="FK282" s="7"/>
      <c r="FL282" s="7"/>
      <c r="FM282" s="7"/>
      <c r="FN282" s="7"/>
      <c r="FO282" s="7"/>
      <c r="FP282" s="7"/>
      <c r="FQ282" s="7"/>
      <c r="FR282" s="7"/>
      <c r="FS282" s="7"/>
      <c r="FT282" s="7"/>
      <c r="FU282" s="7"/>
      <c r="FV282" s="7"/>
      <c r="FW282" s="7"/>
      <c r="FX282" s="7"/>
      <c r="FY282" s="7"/>
      <c r="FZ282" s="7"/>
      <c r="GA282" s="7"/>
      <c r="GB282" s="7"/>
      <c r="GC282" s="7"/>
      <c r="GD282" s="7"/>
      <c r="GE282" s="7"/>
      <c r="GF282" s="7"/>
      <c r="GG282" s="7"/>
      <c r="GH282" s="7"/>
      <c r="GI282" s="7"/>
      <c r="GJ282" s="7"/>
      <c r="GK282" s="7"/>
      <c r="GL282" s="7"/>
      <c r="GM282" s="7"/>
      <c r="GN282" s="7"/>
      <c r="GO282" s="7"/>
      <c r="GP282" s="7"/>
      <c r="GQ282" s="7"/>
      <c r="GR282" s="7"/>
      <c r="GS282" s="7"/>
      <c r="GT282" s="7"/>
      <c r="GU282" s="7"/>
      <c r="GV282" s="7"/>
      <c r="GW282" s="7"/>
      <c r="GX282" s="7"/>
      <c r="GY282" s="7"/>
      <c r="GZ282" s="7"/>
      <c r="HA282" s="7"/>
      <c r="HB282" s="7"/>
      <c r="HC282" s="7"/>
      <c r="HD282" s="7"/>
      <c r="HE282" s="7"/>
      <c r="HF282" s="7"/>
      <c r="HG282" s="7"/>
      <c r="HH282" s="7"/>
      <c r="HI282" s="7"/>
      <c r="HJ282" s="7"/>
      <c r="HK282" s="7"/>
      <c r="HL282" s="7"/>
      <c r="HM282" s="7"/>
      <c r="HN282" s="7"/>
      <c r="HO282" s="7"/>
      <c r="HP282" s="7"/>
      <c r="HQ282" s="7"/>
      <c r="HR282" s="7"/>
      <c r="HS282" s="7"/>
      <c r="HT282" s="7"/>
      <c r="HU282" s="7"/>
      <c r="HV282" s="7"/>
      <c r="HW282" s="7"/>
      <c r="HX282" s="7"/>
      <c r="HY282" s="7"/>
      <c r="HZ282" s="7"/>
      <c r="IA282" s="7"/>
      <c r="IB282" s="7"/>
      <c r="IC282" s="7"/>
      <c r="ID282" s="7"/>
      <c r="IE282" s="7"/>
      <c r="IF282" s="7"/>
      <c r="IG282" s="7"/>
      <c r="IH282" s="7"/>
      <c r="II282" s="7"/>
      <c r="IJ282" s="7"/>
      <c r="IK282" s="7"/>
      <c r="IL282" s="7"/>
      <c r="IM282" s="7"/>
      <c r="IN282" s="7"/>
      <c r="IO282" s="7"/>
      <c r="IP282" s="7"/>
      <c r="IQ282" s="7"/>
    </row>
    <row r="283" spans="2:251">
      <c r="B283" s="65"/>
      <c r="C283" s="15"/>
      <c r="D283" s="15"/>
      <c r="F283" s="15"/>
      <c r="G283" s="14"/>
      <c r="H283" s="14"/>
      <c r="I283" s="14"/>
      <c r="J283" s="15"/>
      <c r="K283" s="14"/>
      <c r="L283" s="15"/>
      <c r="M283" s="15"/>
      <c r="N283" s="15"/>
      <c r="O283" s="15"/>
      <c r="P283" s="15"/>
      <c r="Q283" s="14"/>
      <c r="R283" s="15"/>
      <c r="S283" s="15"/>
      <c r="T283" s="15"/>
      <c r="U283" s="15"/>
      <c r="V283" s="15"/>
      <c r="W283" s="18"/>
      <c r="X283" s="15"/>
      <c r="Y283" s="15"/>
      <c r="Z283" s="18"/>
      <c r="AA283" s="15"/>
      <c r="AB283" s="15"/>
      <c r="AC283" s="18"/>
      <c r="AD283" s="16"/>
      <c r="AE283" s="16"/>
      <c r="AF283" s="11"/>
      <c r="AG283" s="15"/>
      <c r="AH283" s="15"/>
      <c r="AI283" s="18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4"/>
      <c r="AV283" s="15"/>
      <c r="AW283" s="15"/>
      <c r="AX283" s="15"/>
      <c r="AY283" s="15"/>
      <c r="AZ283" s="15"/>
      <c r="BA283" s="15"/>
      <c r="BB283" s="15"/>
      <c r="BC283" s="15"/>
      <c r="BD283" s="14"/>
      <c r="BE283" s="15"/>
      <c r="BF283" s="15"/>
      <c r="BG283" s="16"/>
      <c r="BH283" s="15"/>
      <c r="BI283" s="15"/>
      <c r="BJ283" s="7"/>
      <c r="BK283" s="7"/>
      <c r="BL283" s="15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  <c r="FH283" s="7"/>
      <c r="FI283" s="7"/>
      <c r="FJ283" s="7"/>
      <c r="FK283" s="7"/>
      <c r="FL283" s="7"/>
      <c r="FM283" s="7"/>
      <c r="FN283" s="7"/>
      <c r="FO283" s="7"/>
      <c r="FP283" s="7"/>
      <c r="FQ283" s="7"/>
      <c r="FR283" s="7"/>
      <c r="FS283" s="7"/>
      <c r="FT283" s="7"/>
      <c r="FU283" s="7"/>
      <c r="FV283" s="7"/>
      <c r="FW283" s="7"/>
      <c r="FX283" s="7"/>
      <c r="FY283" s="7"/>
      <c r="FZ283" s="7"/>
      <c r="GA283" s="7"/>
      <c r="GB283" s="7"/>
      <c r="GC283" s="7"/>
      <c r="GD283" s="7"/>
      <c r="GE283" s="7"/>
      <c r="GF283" s="7"/>
      <c r="GG283" s="7"/>
      <c r="GH283" s="7"/>
      <c r="GI283" s="7"/>
      <c r="GJ283" s="7"/>
      <c r="GK283" s="7"/>
      <c r="GL283" s="7"/>
      <c r="GM283" s="7"/>
      <c r="GN283" s="7"/>
      <c r="GO283" s="7"/>
      <c r="GP283" s="7"/>
      <c r="GQ283" s="7"/>
      <c r="GR283" s="7"/>
      <c r="GS283" s="7"/>
      <c r="GT283" s="7"/>
      <c r="GU283" s="7"/>
      <c r="GV283" s="7"/>
      <c r="GW283" s="7"/>
      <c r="GX283" s="7"/>
      <c r="GY283" s="7"/>
      <c r="GZ283" s="7"/>
      <c r="HA283" s="7"/>
      <c r="HB283" s="7"/>
      <c r="HC283" s="7"/>
      <c r="HD283" s="7"/>
      <c r="HE283" s="7"/>
      <c r="HF283" s="7"/>
      <c r="HG283" s="7"/>
      <c r="HH283" s="7"/>
      <c r="HI283" s="7"/>
      <c r="HJ283" s="7"/>
      <c r="HK283" s="7"/>
      <c r="HL283" s="7"/>
      <c r="HM283" s="7"/>
      <c r="HN283" s="7"/>
      <c r="HO283" s="7"/>
      <c r="HP283" s="7"/>
      <c r="HQ283" s="7"/>
      <c r="HR283" s="7"/>
      <c r="HS283" s="7"/>
      <c r="HT283" s="7"/>
      <c r="HU283" s="7"/>
      <c r="HV283" s="7"/>
      <c r="HW283" s="7"/>
      <c r="HX283" s="7"/>
      <c r="HY283" s="7"/>
      <c r="HZ283" s="7"/>
      <c r="IA283" s="7"/>
      <c r="IB283" s="7"/>
      <c r="IC283" s="7"/>
      <c r="ID283" s="7"/>
      <c r="IE283" s="7"/>
      <c r="IF283" s="7"/>
      <c r="IG283" s="7"/>
      <c r="IH283" s="7"/>
      <c r="II283" s="7"/>
      <c r="IJ283" s="7"/>
      <c r="IK283" s="7"/>
      <c r="IL283" s="7"/>
      <c r="IM283" s="7"/>
      <c r="IN283" s="7"/>
      <c r="IO283" s="7"/>
      <c r="IP283" s="7"/>
      <c r="IQ283" s="7"/>
    </row>
    <row r="284" spans="2:251">
      <c r="B284" s="65"/>
      <c r="C284" s="15"/>
      <c r="D284" s="15"/>
      <c r="F284" s="15"/>
      <c r="G284" s="14"/>
      <c r="H284" s="14"/>
      <c r="I284" s="14"/>
      <c r="J284" s="15"/>
      <c r="K284" s="14"/>
      <c r="L284" s="15"/>
      <c r="M284" s="15"/>
      <c r="N284" s="15"/>
      <c r="O284" s="15"/>
      <c r="P284" s="15"/>
      <c r="Q284" s="14"/>
      <c r="R284" s="15"/>
      <c r="S284" s="15"/>
      <c r="T284" s="15"/>
      <c r="U284" s="15"/>
      <c r="V284" s="15"/>
      <c r="W284" s="18"/>
      <c r="X284" s="15"/>
      <c r="Y284" s="15"/>
      <c r="Z284" s="18"/>
      <c r="AA284" s="15"/>
      <c r="AB284" s="15"/>
      <c r="AC284" s="18"/>
      <c r="AD284" s="16"/>
      <c r="AE284" s="16"/>
      <c r="AF284" s="11"/>
      <c r="AG284" s="15"/>
      <c r="AH284" s="15"/>
      <c r="AI284" s="18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4"/>
      <c r="AV284" s="15"/>
      <c r="AW284" s="15"/>
      <c r="AX284" s="15"/>
      <c r="AY284" s="15"/>
      <c r="AZ284" s="15"/>
      <c r="BA284" s="15"/>
      <c r="BB284" s="15"/>
      <c r="BC284" s="15"/>
      <c r="BD284" s="14"/>
      <c r="BE284" s="15"/>
      <c r="BF284" s="15"/>
      <c r="BG284" s="16"/>
      <c r="BH284" s="15"/>
      <c r="BI284" s="15"/>
      <c r="BJ284" s="7"/>
      <c r="BK284" s="7"/>
      <c r="BL284" s="15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  <c r="FH284" s="7"/>
      <c r="FI284" s="7"/>
      <c r="FJ284" s="7"/>
      <c r="FK284" s="7"/>
      <c r="FL284" s="7"/>
      <c r="FM284" s="7"/>
      <c r="FN284" s="7"/>
      <c r="FO284" s="7"/>
      <c r="FP284" s="7"/>
      <c r="FQ284" s="7"/>
      <c r="FR284" s="7"/>
      <c r="FS284" s="7"/>
      <c r="FT284" s="7"/>
      <c r="FU284" s="7"/>
      <c r="FV284" s="7"/>
      <c r="FW284" s="7"/>
      <c r="FX284" s="7"/>
      <c r="FY284" s="7"/>
      <c r="FZ284" s="7"/>
      <c r="GA284" s="7"/>
      <c r="GB284" s="7"/>
      <c r="GC284" s="7"/>
      <c r="GD284" s="7"/>
      <c r="GE284" s="7"/>
      <c r="GF284" s="7"/>
      <c r="GG284" s="7"/>
      <c r="GH284" s="7"/>
      <c r="GI284" s="7"/>
      <c r="GJ284" s="7"/>
      <c r="GK284" s="7"/>
      <c r="GL284" s="7"/>
      <c r="GM284" s="7"/>
      <c r="GN284" s="7"/>
      <c r="GO284" s="7"/>
      <c r="GP284" s="7"/>
      <c r="GQ284" s="7"/>
      <c r="GR284" s="7"/>
      <c r="GS284" s="7"/>
      <c r="GT284" s="7"/>
      <c r="GU284" s="7"/>
      <c r="GV284" s="7"/>
      <c r="GW284" s="7"/>
      <c r="GX284" s="7"/>
      <c r="GY284" s="7"/>
      <c r="GZ284" s="7"/>
      <c r="HA284" s="7"/>
      <c r="HB284" s="7"/>
      <c r="HC284" s="7"/>
      <c r="HD284" s="7"/>
      <c r="HE284" s="7"/>
      <c r="HF284" s="7"/>
      <c r="HG284" s="7"/>
      <c r="HH284" s="7"/>
      <c r="HI284" s="7"/>
      <c r="HJ284" s="7"/>
      <c r="HK284" s="7"/>
      <c r="HL284" s="7"/>
      <c r="HM284" s="7"/>
      <c r="HN284" s="7"/>
      <c r="HO284" s="7"/>
      <c r="HP284" s="7"/>
      <c r="HQ284" s="7"/>
      <c r="HR284" s="7"/>
      <c r="HS284" s="7"/>
      <c r="HT284" s="7"/>
      <c r="HU284" s="7"/>
      <c r="HV284" s="7"/>
      <c r="HW284" s="7"/>
      <c r="HX284" s="7"/>
      <c r="HY284" s="7"/>
      <c r="HZ284" s="7"/>
      <c r="IA284" s="7"/>
      <c r="IB284" s="7"/>
      <c r="IC284" s="7"/>
      <c r="ID284" s="7"/>
      <c r="IE284" s="7"/>
      <c r="IF284" s="7"/>
      <c r="IG284" s="7"/>
      <c r="IH284" s="7"/>
      <c r="II284" s="7"/>
      <c r="IJ284" s="7"/>
      <c r="IK284" s="7"/>
      <c r="IL284" s="7"/>
      <c r="IM284" s="7"/>
      <c r="IN284" s="7"/>
      <c r="IO284" s="7"/>
      <c r="IP284" s="7"/>
      <c r="IQ284" s="7"/>
    </row>
    <row r="285" spans="2:251">
      <c r="B285" s="65"/>
      <c r="C285" s="15"/>
      <c r="D285" s="15"/>
      <c r="F285" s="15"/>
      <c r="G285" s="14"/>
      <c r="H285" s="14"/>
      <c r="I285" s="14"/>
      <c r="J285" s="15"/>
      <c r="K285" s="14"/>
      <c r="L285" s="15"/>
      <c r="M285" s="15"/>
      <c r="N285" s="15"/>
      <c r="O285" s="15"/>
      <c r="P285" s="15"/>
      <c r="Q285" s="14"/>
      <c r="R285" s="15"/>
      <c r="S285" s="15"/>
      <c r="T285" s="15"/>
      <c r="U285" s="15"/>
      <c r="V285" s="15"/>
      <c r="W285" s="18"/>
      <c r="X285" s="15"/>
      <c r="Y285" s="15"/>
      <c r="Z285" s="18"/>
      <c r="AA285" s="15"/>
      <c r="AB285" s="15"/>
      <c r="AC285" s="18"/>
      <c r="AD285" s="16"/>
      <c r="AE285" s="16"/>
      <c r="AF285" s="11"/>
      <c r="AG285" s="15"/>
      <c r="AH285" s="15"/>
      <c r="AI285" s="18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4"/>
      <c r="AV285" s="15"/>
      <c r="AW285" s="15"/>
      <c r="AX285" s="15"/>
      <c r="AY285" s="15"/>
      <c r="AZ285" s="15"/>
      <c r="BA285" s="15"/>
      <c r="BB285" s="15"/>
      <c r="BC285" s="15"/>
      <c r="BD285" s="14"/>
      <c r="BE285" s="15"/>
      <c r="BF285" s="15"/>
      <c r="BG285" s="16"/>
      <c r="BH285" s="15"/>
      <c r="BI285" s="15"/>
      <c r="BJ285" s="7"/>
      <c r="BK285" s="7"/>
      <c r="BL285" s="15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7"/>
      <c r="FZ285" s="7"/>
      <c r="GA285" s="7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  <c r="GN285" s="7"/>
      <c r="GO285" s="7"/>
      <c r="GP285" s="7"/>
      <c r="GQ285" s="7"/>
      <c r="GR285" s="7"/>
      <c r="GS285" s="7"/>
      <c r="GT285" s="7"/>
      <c r="GU285" s="7"/>
      <c r="GV285" s="7"/>
      <c r="GW285" s="7"/>
      <c r="GX285" s="7"/>
      <c r="GY285" s="7"/>
      <c r="GZ285" s="7"/>
      <c r="HA285" s="7"/>
      <c r="HB285" s="7"/>
      <c r="HC285" s="7"/>
      <c r="HD285" s="7"/>
      <c r="HE285" s="7"/>
      <c r="HF285" s="7"/>
      <c r="HG285" s="7"/>
      <c r="HH285" s="7"/>
      <c r="HI285" s="7"/>
      <c r="HJ285" s="7"/>
      <c r="HK285" s="7"/>
      <c r="HL285" s="7"/>
      <c r="HM285" s="7"/>
      <c r="HN285" s="7"/>
      <c r="HO285" s="7"/>
      <c r="HP285" s="7"/>
      <c r="HQ285" s="7"/>
      <c r="HR285" s="7"/>
      <c r="HS285" s="7"/>
      <c r="HT285" s="7"/>
      <c r="HU285" s="7"/>
      <c r="HV285" s="7"/>
      <c r="HW285" s="7"/>
      <c r="HX285" s="7"/>
      <c r="HY285" s="7"/>
      <c r="HZ285" s="7"/>
      <c r="IA285" s="7"/>
      <c r="IB285" s="7"/>
      <c r="IC285" s="7"/>
      <c r="ID285" s="7"/>
      <c r="IE285" s="7"/>
      <c r="IF285" s="7"/>
      <c r="IG285" s="7"/>
      <c r="IH285" s="7"/>
      <c r="II285" s="7"/>
      <c r="IJ285" s="7"/>
      <c r="IK285" s="7"/>
      <c r="IL285" s="7"/>
      <c r="IM285" s="7"/>
      <c r="IN285" s="7"/>
      <c r="IO285" s="7"/>
      <c r="IP285" s="7"/>
      <c r="IQ285" s="7"/>
    </row>
    <row r="286" spans="2:251">
      <c r="B286" s="65"/>
      <c r="C286" s="15"/>
      <c r="D286" s="15"/>
      <c r="F286" s="15"/>
      <c r="G286" s="14"/>
      <c r="H286" s="14"/>
      <c r="I286" s="14"/>
      <c r="J286" s="15"/>
      <c r="K286" s="14"/>
      <c r="L286" s="15"/>
      <c r="M286" s="15"/>
      <c r="N286" s="15"/>
      <c r="O286" s="15"/>
      <c r="P286" s="15"/>
      <c r="Q286" s="14"/>
      <c r="R286" s="15"/>
      <c r="S286" s="15"/>
      <c r="T286" s="15"/>
      <c r="U286" s="15"/>
      <c r="V286" s="15"/>
      <c r="W286" s="18"/>
      <c r="X286" s="15"/>
      <c r="Y286" s="15"/>
      <c r="Z286" s="18"/>
      <c r="AA286" s="15"/>
      <c r="AB286" s="15"/>
      <c r="AC286" s="18"/>
      <c r="AD286" s="16"/>
      <c r="AE286" s="16"/>
      <c r="AF286" s="11"/>
      <c r="AG286" s="15"/>
      <c r="AH286" s="15"/>
      <c r="AI286" s="18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4"/>
      <c r="AV286" s="15"/>
      <c r="AW286" s="15"/>
      <c r="AX286" s="15"/>
      <c r="AY286" s="15"/>
      <c r="AZ286" s="15"/>
      <c r="BA286" s="15"/>
      <c r="BB286" s="15"/>
      <c r="BC286" s="15"/>
      <c r="BD286" s="14"/>
      <c r="BE286" s="15"/>
      <c r="BF286" s="15"/>
      <c r="BG286" s="16"/>
      <c r="BH286" s="15"/>
      <c r="BI286" s="15"/>
      <c r="BJ286" s="7"/>
      <c r="BK286" s="7"/>
      <c r="BL286" s="15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7"/>
      <c r="FZ286" s="7"/>
      <c r="GA286" s="7"/>
      <c r="GB286" s="7"/>
      <c r="GC286" s="7"/>
      <c r="GD286" s="7"/>
      <c r="GE286" s="7"/>
      <c r="GF286" s="7"/>
      <c r="GG286" s="7"/>
      <c r="GH286" s="7"/>
      <c r="GI286" s="7"/>
      <c r="GJ286" s="7"/>
      <c r="GK286" s="7"/>
      <c r="GL286" s="7"/>
      <c r="GM286" s="7"/>
      <c r="GN286" s="7"/>
      <c r="GO286" s="7"/>
      <c r="GP286" s="7"/>
      <c r="GQ286" s="7"/>
      <c r="GR286" s="7"/>
      <c r="GS286" s="7"/>
      <c r="GT286" s="7"/>
      <c r="GU286" s="7"/>
      <c r="GV286" s="7"/>
      <c r="GW286" s="7"/>
      <c r="GX286" s="7"/>
      <c r="GY286" s="7"/>
      <c r="GZ286" s="7"/>
      <c r="HA286" s="7"/>
      <c r="HB286" s="7"/>
      <c r="HC286" s="7"/>
      <c r="HD286" s="7"/>
      <c r="HE286" s="7"/>
      <c r="HF286" s="7"/>
      <c r="HG286" s="7"/>
      <c r="HH286" s="7"/>
      <c r="HI286" s="7"/>
      <c r="HJ286" s="7"/>
      <c r="HK286" s="7"/>
      <c r="HL286" s="7"/>
      <c r="HM286" s="7"/>
      <c r="HN286" s="7"/>
      <c r="HO286" s="7"/>
      <c r="HP286" s="7"/>
      <c r="HQ286" s="7"/>
      <c r="HR286" s="7"/>
      <c r="HS286" s="7"/>
      <c r="HT286" s="7"/>
      <c r="HU286" s="7"/>
      <c r="HV286" s="7"/>
      <c r="HW286" s="7"/>
      <c r="HX286" s="7"/>
      <c r="HY286" s="7"/>
      <c r="HZ286" s="7"/>
      <c r="IA286" s="7"/>
      <c r="IB286" s="7"/>
      <c r="IC286" s="7"/>
      <c r="ID286" s="7"/>
      <c r="IE286" s="7"/>
      <c r="IF286" s="7"/>
      <c r="IG286" s="7"/>
      <c r="IH286" s="7"/>
      <c r="II286" s="7"/>
      <c r="IJ286" s="7"/>
      <c r="IK286" s="7"/>
      <c r="IL286" s="7"/>
      <c r="IM286" s="7"/>
      <c r="IN286" s="7"/>
      <c r="IO286" s="7"/>
      <c r="IP286" s="7"/>
      <c r="IQ286" s="7"/>
    </row>
    <row r="287" spans="2:251">
      <c r="B287" s="65"/>
      <c r="C287" s="15"/>
      <c r="D287" s="15"/>
      <c r="F287" s="15"/>
      <c r="G287" s="14"/>
      <c r="H287" s="14"/>
      <c r="I287" s="14"/>
      <c r="J287" s="15"/>
      <c r="K287" s="14"/>
      <c r="L287" s="15"/>
      <c r="M287" s="15"/>
      <c r="N287" s="15"/>
      <c r="O287" s="15"/>
      <c r="P287" s="15"/>
      <c r="Q287" s="14"/>
      <c r="R287" s="15"/>
      <c r="S287" s="15"/>
      <c r="T287" s="15"/>
      <c r="U287" s="15"/>
      <c r="V287" s="15"/>
      <c r="W287" s="18"/>
      <c r="X287" s="15"/>
      <c r="Y287" s="15"/>
      <c r="Z287" s="18"/>
      <c r="AA287" s="15"/>
      <c r="AB287" s="15"/>
      <c r="AC287" s="18"/>
      <c r="AD287" s="16"/>
      <c r="AE287" s="16"/>
      <c r="AF287" s="11"/>
      <c r="AG287" s="15"/>
      <c r="AH287" s="15"/>
      <c r="AI287" s="18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4"/>
      <c r="AV287" s="15"/>
      <c r="AW287" s="15"/>
      <c r="AX287" s="15"/>
      <c r="AY287" s="15"/>
      <c r="AZ287" s="15"/>
      <c r="BA287" s="15"/>
      <c r="BB287" s="15"/>
      <c r="BC287" s="15"/>
      <c r="BD287" s="14"/>
      <c r="BE287" s="15"/>
      <c r="BF287" s="15"/>
      <c r="BG287" s="16"/>
      <c r="BH287" s="15"/>
      <c r="BI287" s="15"/>
      <c r="BJ287" s="7"/>
      <c r="BK287" s="7"/>
      <c r="BL287" s="15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  <c r="GA287" s="7"/>
      <c r="GB287" s="7"/>
      <c r="GC287" s="7"/>
      <c r="GD287" s="7"/>
      <c r="GE287" s="7"/>
      <c r="GF287" s="7"/>
      <c r="GG287" s="7"/>
      <c r="GH287" s="7"/>
      <c r="GI287" s="7"/>
      <c r="GJ287" s="7"/>
      <c r="GK287" s="7"/>
      <c r="GL287" s="7"/>
      <c r="GM287" s="7"/>
      <c r="GN287" s="7"/>
      <c r="GO287" s="7"/>
      <c r="GP287" s="7"/>
      <c r="GQ287" s="7"/>
      <c r="GR287" s="7"/>
      <c r="GS287" s="7"/>
      <c r="GT287" s="7"/>
      <c r="GU287" s="7"/>
      <c r="GV287" s="7"/>
      <c r="GW287" s="7"/>
      <c r="GX287" s="7"/>
      <c r="GY287" s="7"/>
      <c r="GZ287" s="7"/>
      <c r="HA287" s="7"/>
      <c r="HB287" s="7"/>
      <c r="HC287" s="7"/>
      <c r="HD287" s="7"/>
      <c r="HE287" s="7"/>
      <c r="HF287" s="7"/>
      <c r="HG287" s="7"/>
      <c r="HH287" s="7"/>
      <c r="HI287" s="7"/>
      <c r="HJ287" s="7"/>
      <c r="HK287" s="7"/>
      <c r="HL287" s="7"/>
      <c r="HM287" s="7"/>
      <c r="HN287" s="7"/>
      <c r="HO287" s="7"/>
      <c r="HP287" s="7"/>
      <c r="HQ287" s="7"/>
      <c r="HR287" s="7"/>
      <c r="HS287" s="7"/>
      <c r="HT287" s="7"/>
      <c r="HU287" s="7"/>
      <c r="HV287" s="7"/>
      <c r="HW287" s="7"/>
      <c r="HX287" s="7"/>
      <c r="HY287" s="7"/>
      <c r="HZ287" s="7"/>
      <c r="IA287" s="7"/>
      <c r="IB287" s="7"/>
      <c r="IC287" s="7"/>
      <c r="ID287" s="7"/>
      <c r="IE287" s="7"/>
      <c r="IF287" s="7"/>
      <c r="IG287" s="7"/>
      <c r="IH287" s="7"/>
      <c r="II287" s="7"/>
      <c r="IJ287" s="7"/>
      <c r="IK287" s="7"/>
      <c r="IL287" s="7"/>
      <c r="IM287" s="7"/>
      <c r="IN287" s="7"/>
      <c r="IO287" s="7"/>
      <c r="IP287" s="7"/>
      <c r="IQ287" s="7"/>
    </row>
    <row r="288" spans="2:251">
      <c r="B288" s="65"/>
      <c r="C288" s="15"/>
      <c r="D288" s="15"/>
      <c r="F288" s="15"/>
      <c r="G288" s="14"/>
      <c r="H288" s="14"/>
      <c r="I288" s="14"/>
      <c r="J288" s="15"/>
      <c r="K288" s="14"/>
      <c r="L288" s="15"/>
      <c r="M288" s="15"/>
      <c r="N288" s="15"/>
      <c r="O288" s="15"/>
      <c r="P288" s="15"/>
      <c r="Q288" s="14"/>
      <c r="R288" s="15"/>
      <c r="S288" s="15"/>
      <c r="T288" s="15"/>
      <c r="U288" s="15"/>
      <c r="V288" s="15"/>
      <c r="W288" s="18"/>
      <c r="X288" s="15"/>
      <c r="Y288" s="15"/>
      <c r="Z288" s="18"/>
      <c r="AA288" s="15"/>
      <c r="AB288" s="15"/>
      <c r="AC288" s="18"/>
      <c r="AD288" s="16"/>
      <c r="AE288" s="16"/>
      <c r="AF288" s="11"/>
      <c r="AG288" s="15"/>
      <c r="AH288" s="15"/>
      <c r="AI288" s="18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4"/>
      <c r="AV288" s="15"/>
      <c r="AW288" s="15"/>
      <c r="AX288" s="15"/>
      <c r="AY288" s="15"/>
      <c r="AZ288" s="15"/>
      <c r="BA288" s="15"/>
      <c r="BB288" s="15"/>
      <c r="BC288" s="15"/>
      <c r="BD288" s="14"/>
      <c r="BE288" s="15"/>
      <c r="BF288" s="15"/>
      <c r="BG288" s="16"/>
      <c r="BH288" s="15"/>
      <c r="BI288" s="15"/>
      <c r="BJ288" s="7"/>
      <c r="BK288" s="7"/>
      <c r="BL288" s="15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  <c r="GN288" s="7"/>
      <c r="GO288" s="7"/>
      <c r="GP288" s="7"/>
      <c r="GQ288" s="7"/>
      <c r="GR288" s="7"/>
      <c r="GS288" s="7"/>
      <c r="GT288" s="7"/>
      <c r="GU288" s="7"/>
      <c r="GV288" s="7"/>
      <c r="GW288" s="7"/>
      <c r="GX288" s="7"/>
      <c r="GY288" s="7"/>
      <c r="GZ288" s="7"/>
      <c r="HA288" s="7"/>
      <c r="HB288" s="7"/>
      <c r="HC288" s="7"/>
      <c r="HD288" s="7"/>
      <c r="HE288" s="7"/>
      <c r="HF288" s="7"/>
      <c r="HG288" s="7"/>
      <c r="HH288" s="7"/>
      <c r="HI288" s="7"/>
      <c r="HJ288" s="7"/>
      <c r="HK288" s="7"/>
      <c r="HL288" s="7"/>
      <c r="HM288" s="7"/>
      <c r="HN288" s="7"/>
      <c r="HO288" s="7"/>
      <c r="HP288" s="7"/>
      <c r="HQ288" s="7"/>
      <c r="HR288" s="7"/>
      <c r="HS288" s="7"/>
      <c r="HT288" s="7"/>
      <c r="HU288" s="7"/>
      <c r="HV288" s="7"/>
      <c r="HW288" s="7"/>
      <c r="HX288" s="7"/>
      <c r="HY288" s="7"/>
      <c r="HZ288" s="7"/>
      <c r="IA288" s="7"/>
      <c r="IB288" s="7"/>
      <c r="IC288" s="7"/>
      <c r="ID288" s="7"/>
      <c r="IE288" s="7"/>
      <c r="IF288" s="7"/>
      <c r="IG288" s="7"/>
      <c r="IH288" s="7"/>
      <c r="II288" s="7"/>
      <c r="IJ288" s="7"/>
      <c r="IK288" s="7"/>
      <c r="IL288" s="7"/>
      <c r="IM288" s="7"/>
      <c r="IN288" s="7"/>
      <c r="IO288" s="7"/>
      <c r="IP288" s="7"/>
      <c r="IQ288" s="7"/>
    </row>
    <row r="289" spans="2:251">
      <c r="B289" s="65"/>
      <c r="C289" s="15"/>
      <c r="D289" s="15"/>
      <c r="F289" s="15"/>
      <c r="G289" s="14"/>
      <c r="H289" s="14"/>
      <c r="I289" s="14"/>
      <c r="J289" s="15"/>
      <c r="K289" s="14"/>
      <c r="L289" s="15"/>
      <c r="M289" s="15"/>
      <c r="N289" s="15"/>
      <c r="O289" s="15"/>
      <c r="P289" s="15"/>
      <c r="Q289" s="14"/>
      <c r="R289" s="15"/>
      <c r="S289" s="15"/>
      <c r="T289" s="15"/>
      <c r="U289" s="15"/>
      <c r="V289" s="15"/>
      <c r="W289" s="18"/>
      <c r="X289" s="15"/>
      <c r="Y289" s="15"/>
      <c r="Z289" s="18"/>
      <c r="AA289" s="15"/>
      <c r="AB289" s="15"/>
      <c r="AC289" s="18"/>
      <c r="AD289" s="16"/>
      <c r="AE289" s="16"/>
      <c r="AF289" s="11"/>
      <c r="AG289" s="15"/>
      <c r="AH289" s="15"/>
      <c r="AI289" s="18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4"/>
      <c r="AV289" s="15"/>
      <c r="AW289" s="15"/>
      <c r="AX289" s="15"/>
      <c r="AY289" s="15"/>
      <c r="AZ289" s="15"/>
      <c r="BA289" s="15"/>
      <c r="BB289" s="15"/>
      <c r="BC289" s="15"/>
      <c r="BD289" s="14"/>
      <c r="BE289" s="15"/>
      <c r="BF289" s="15"/>
      <c r="BG289" s="16"/>
      <c r="BH289" s="15"/>
      <c r="BI289" s="15"/>
      <c r="BJ289" s="7"/>
      <c r="BK289" s="7"/>
      <c r="BL289" s="15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7"/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7"/>
      <c r="HB289" s="7"/>
      <c r="HC289" s="7"/>
      <c r="HD289" s="7"/>
      <c r="HE289" s="7"/>
      <c r="HF289" s="7"/>
      <c r="HG289" s="7"/>
      <c r="HH289" s="7"/>
      <c r="HI289" s="7"/>
      <c r="HJ289" s="7"/>
      <c r="HK289" s="7"/>
      <c r="HL289" s="7"/>
      <c r="HM289" s="7"/>
      <c r="HN289" s="7"/>
      <c r="HO289" s="7"/>
      <c r="HP289" s="7"/>
      <c r="HQ289" s="7"/>
      <c r="HR289" s="7"/>
      <c r="HS289" s="7"/>
      <c r="HT289" s="7"/>
      <c r="HU289" s="7"/>
      <c r="HV289" s="7"/>
      <c r="HW289" s="7"/>
      <c r="HX289" s="7"/>
      <c r="HY289" s="7"/>
      <c r="HZ289" s="7"/>
      <c r="IA289" s="7"/>
      <c r="IB289" s="7"/>
      <c r="IC289" s="7"/>
      <c r="ID289" s="7"/>
      <c r="IE289" s="7"/>
      <c r="IF289" s="7"/>
      <c r="IG289" s="7"/>
      <c r="IH289" s="7"/>
      <c r="II289" s="7"/>
      <c r="IJ289" s="7"/>
      <c r="IK289" s="7"/>
      <c r="IL289" s="7"/>
      <c r="IM289" s="7"/>
      <c r="IN289" s="7"/>
      <c r="IO289" s="7"/>
      <c r="IP289" s="7"/>
      <c r="IQ289" s="7"/>
    </row>
    <row r="290" spans="2:251">
      <c r="B290" s="65"/>
      <c r="C290" s="15"/>
      <c r="D290" s="15"/>
      <c r="F290" s="15"/>
      <c r="G290" s="14"/>
      <c r="H290" s="14"/>
      <c r="I290" s="14"/>
      <c r="J290" s="15"/>
      <c r="K290" s="14"/>
      <c r="L290" s="15"/>
      <c r="M290" s="15"/>
      <c r="N290" s="15"/>
      <c r="O290" s="15"/>
      <c r="P290" s="15"/>
      <c r="Q290" s="14"/>
      <c r="R290" s="15"/>
      <c r="S290" s="15"/>
      <c r="T290" s="15"/>
      <c r="U290" s="15"/>
      <c r="V290" s="15"/>
      <c r="W290" s="18"/>
      <c r="X290" s="15"/>
      <c r="Y290" s="15"/>
      <c r="Z290" s="18"/>
      <c r="AA290" s="15"/>
      <c r="AB290" s="15"/>
      <c r="AC290" s="18"/>
      <c r="AD290" s="16"/>
      <c r="AE290" s="16"/>
      <c r="AF290" s="11"/>
      <c r="AG290" s="15"/>
      <c r="AH290" s="15"/>
      <c r="AI290" s="18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4"/>
      <c r="AV290" s="15"/>
      <c r="AW290" s="15"/>
      <c r="AX290" s="15"/>
      <c r="AY290" s="15"/>
      <c r="AZ290" s="15"/>
      <c r="BA290" s="15"/>
      <c r="BB290" s="15"/>
      <c r="BC290" s="15"/>
      <c r="BD290" s="14"/>
      <c r="BE290" s="15"/>
      <c r="BF290" s="15"/>
      <c r="BG290" s="16"/>
      <c r="BH290" s="15"/>
      <c r="BI290" s="15"/>
      <c r="BJ290" s="7"/>
      <c r="BK290" s="7"/>
      <c r="BL290" s="15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7"/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7"/>
      <c r="HB290" s="7"/>
      <c r="HC290" s="7"/>
      <c r="HD290" s="7"/>
      <c r="HE290" s="7"/>
      <c r="HF290" s="7"/>
      <c r="HG290" s="7"/>
      <c r="HH290" s="7"/>
      <c r="HI290" s="7"/>
      <c r="HJ290" s="7"/>
      <c r="HK290" s="7"/>
      <c r="HL290" s="7"/>
      <c r="HM290" s="7"/>
      <c r="HN290" s="7"/>
      <c r="HO290" s="7"/>
      <c r="HP290" s="7"/>
      <c r="HQ290" s="7"/>
      <c r="HR290" s="7"/>
      <c r="HS290" s="7"/>
      <c r="HT290" s="7"/>
      <c r="HU290" s="7"/>
      <c r="HV290" s="7"/>
      <c r="HW290" s="7"/>
      <c r="HX290" s="7"/>
      <c r="HY290" s="7"/>
      <c r="HZ290" s="7"/>
      <c r="IA290" s="7"/>
      <c r="IB290" s="7"/>
      <c r="IC290" s="7"/>
      <c r="ID290" s="7"/>
      <c r="IE290" s="7"/>
      <c r="IF290" s="7"/>
      <c r="IG290" s="7"/>
      <c r="IH290" s="7"/>
      <c r="II290" s="7"/>
      <c r="IJ290" s="7"/>
      <c r="IK290" s="7"/>
      <c r="IL290" s="7"/>
      <c r="IM290" s="7"/>
      <c r="IN290" s="7"/>
      <c r="IO290" s="7"/>
      <c r="IP290" s="7"/>
      <c r="IQ290" s="7"/>
    </row>
    <row r="291" spans="2:251">
      <c r="B291" s="65"/>
      <c r="C291" s="15"/>
      <c r="D291" s="15"/>
      <c r="F291" s="15"/>
      <c r="G291" s="14"/>
      <c r="H291" s="14"/>
      <c r="I291" s="14"/>
      <c r="J291" s="15"/>
      <c r="K291" s="14"/>
      <c r="L291" s="15"/>
      <c r="M291" s="15"/>
      <c r="N291" s="15"/>
      <c r="O291" s="15"/>
      <c r="P291" s="15"/>
      <c r="Q291" s="14"/>
      <c r="R291" s="15"/>
      <c r="S291" s="15"/>
      <c r="T291" s="15"/>
      <c r="U291" s="15"/>
      <c r="V291" s="15"/>
      <c r="W291" s="18"/>
      <c r="X291" s="15"/>
      <c r="Y291" s="15"/>
      <c r="Z291" s="18"/>
      <c r="AA291" s="15"/>
      <c r="AB291" s="15"/>
      <c r="AC291" s="18"/>
      <c r="AD291" s="16"/>
      <c r="AE291" s="16"/>
      <c r="AF291" s="11"/>
      <c r="AG291" s="15"/>
      <c r="AH291" s="15"/>
      <c r="AI291" s="18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4"/>
      <c r="AV291" s="15"/>
      <c r="AW291" s="15"/>
      <c r="AX291" s="15"/>
      <c r="AY291" s="15"/>
      <c r="AZ291" s="15"/>
      <c r="BA291" s="15"/>
      <c r="BB291" s="15"/>
      <c r="BC291" s="15"/>
      <c r="BD291" s="14"/>
      <c r="BE291" s="15"/>
      <c r="BF291" s="15"/>
      <c r="BG291" s="16"/>
      <c r="BH291" s="15"/>
      <c r="BI291" s="15"/>
      <c r="BJ291" s="7"/>
      <c r="BK291" s="7"/>
      <c r="BL291" s="15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  <c r="GA291" s="7"/>
      <c r="GB291" s="7"/>
      <c r="GC291" s="7"/>
      <c r="GD291" s="7"/>
      <c r="GE291" s="7"/>
      <c r="GF291" s="7"/>
      <c r="GG291" s="7"/>
      <c r="GH291" s="7"/>
      <c r="GI291" s="7"/>
      <c r="GJ291" s="7"/>
      <c r="GK291" s="7"/>
      <c r="GL291" s="7"/>
      <c r="GM291" s="7"/>
      <c r="GN291" s="7"/>
      <c r="GO291" s="7"/>
      <c r="GP291" s="7"/>
      <c r="GQ291" s="7"/>
      <c r="GR291" s="7"/>
      <c r="GS291" s="7"/>
      <c r="GT291" s="7"/>
      <c r="GU291" s="7"/>
      <c r="GV291" s="7"/>
      <c r="GW291" s="7"/>
      <c r="GX291" s="7"/>
      <c r="GY291" s="7"/>
      <c r="GZ291" s="7"/>
      <c r="HA291" s="7"/>
      <c r="HB291" s="7"/>
      <c r="HC291" s="7"/>
      <c r="HD291" s="7"/>
      <c r="HE291" s="7"/>
      <c r="HF291" s="7"/>
      <c r="HG291" s="7"/>
      <c r="HH291" s="7"/>
      <c r="HI291" s="7"/>
      <c r="HJ291" s="7"/>
      <c r="HK291" s="7"/>
      <c r="HL291" s="7"/>
      <c r="HM291" s="7"/>
      <c r="HN291" s="7"/>
      <c r="HO291" s="7"/>
      <c r="HP291" s="7"/>
      <c r="HQ291" s="7"/>
      <c r="HR291" s="7"/>
      <c r="HS291" s="7"/>
      <c r="HT291" s="7"/>
      <c r="HU291" s="7"/>
      <c r="HV291" s="7"/>
      <c r="HW291" s="7"/>
      <c r="HX291" s="7"/>
      <c r="HY291" s="7"/>
      <c r="HZ291" s="7"/>
      <c r="IA291" s="7"/>
      <c r="IB291" s="7"/>
      <c r="IC291" s="7"/>
      <c r="ID291" s="7"/>
      <c r="IE291" s="7"/>
      <c r="IF291" s="7"/>
      <c r="IG291" s="7"/>
      <c r="IH291" s="7"/>
      <c r="II291" s="7"/>
      <c r="IJ291" s="7"/>
      <c r="IK291" s="7"/>
      <c r="IL291" s="7"/>
      <c r="IM291" s="7"/>
      <c r="IN291" s="7"/>
      <c r="IO291" s="7"/>
      <c r="IP291" s="7"/>
      <c r="IQ291" s="7"/>
    </row>
    <row r="292" spans="2:251">
      <c r="B292" s="65"/>
      <c r="C292" s="15"/>
      <c r="D292" s="15"/>
      <c r="F292" s="15"/>
      <c r="G292" s="14"/>
      <c r="H292" s="14"/>
      <c r="I292" s="14"/>
      <c r="J292" s="15"/>
      <c r="K292" s="14"/>
      <c r="L292" s="15"/>
      <c r="M292" s="15"/>
      <c r="N292" s="15"/>
      <c r="O292" s="15"/>
      <c r="P292" s="15"/>
      <c r="Q292" s="14"/>
      <c r="R292" s="15"/>
      <c r="S292" s="15"/>
      <c r="T292" s="15"/>
      <c r="U292" s="15"/>
      <c r="V292" s="15"/>
      <c r="W292" s="18"/>
      <c r="X292" s="15"/>
      <c r="Y292" s="15"/>
      <c r="Z292" s="18"/>
      <c r="AA292" s="15"/>
      <c r="AB292" s="15"/>
      <c r="AC292" s="18"/>
      <c r="AD292" s="16"/>
      <c r="AE292" s="16"/>
      <c r="AF292" s="11"/>
      <c r="AG292" s="15"/>
      <c r="AH292" s="15"/>
      <c r="AI292" s="18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4"/>
      <c r="AV292" s="15"/>
      <c r="AW292" s="15"/>
      <c r="AX292" s="15"/>
      <c r="AY292" s="15"/>
      <c r="AZ292" s="15"/>
      <c r="BA292" s="15"/>
      <c r="BB292" s="15"/>
      <c r="BC292" s="15"/>
      <c r="BD292" s="14"/>
      <c r="BE292" s="15"/>
      <c r="BF292" s="15"/>
      <c r="BG292" s="16"/>
      <c r="BH292" s="15"/>
      <c r="BI292" s="15"/>
      <c r="BJ292" s="7"/>
      <c r="BK292" s="7"/>
      <c r="BL292" s="15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  <c r="FH292" s="7"/>
      <c r="FI292" s="7"/>
      <c r="FJ292" s="7"/>
      <c r="FK292" s="7"/>
      <c r="FL292" s="7"/>
      <c r="FM292" s="7"/>
      <c r="FN292" s="7"/>
      <c r="FO292" s="7"/>
      <c r="FP292" s="7"/>
      <c r="FQ292" s="7"/>
      <c r="FR292" s="7"/>
      <c r="FS292" s="7"/>
      <c r="FT292" s="7"/>
      <c r="FU292" s="7"/>
      <c r="FV292" s="7"/>
      <c r="FW292" s="7"/>
      <c r="FX292" s="7"/>
      <c r="FY292" s="7"/>
      <c r="FZ292" s="7"/>
      <c r="GA292" s="7"/>
      <c r="GB292" s="7"/>
      <c r="GC292" s="7"/>
      <c r="GD292" s="7"/>
      <c r="GE292" s="7"/>
      <c r="GF292" s="7"/>
      <c r="GG292" s="7"/>
      <c r="GH292" s="7"/>
      <c r="GI292" s="7"/>
      <c r="GJ292" s="7"/>
      <c r="GK292" s="7"/>
      <c r="GL292" s="7"/>
      <c r="GM292" s="7"/>
      <c r="GN292" s="7"/>
      <c r="GO292" s="7"/>
      <c r="GP292" s="7"/>
      <c r="GQ292" s="7"/>
      <c r="GR292" s="7"/>
      <c r="GS292" s="7"/>
      <c r="GT292" s="7"/>
      <c r="GU292" s="7"/>
      <c r="GV292" s="7"/>
      <c r="GW292" s="7"/>
      <c r="GX292" s="7"/>
      <c r="GY292" s="7"/>
      <c r="GZ292" s="7"/>
      <c r="HA292" s="7"/>
      <c r="HB292" s="7"/>
      <c r="HC292" s="7"/>
      <c r="HD292" s="7"/>
      <c r="HE292" s="7"/>
      <c r="HF292" s="7"/>
      <c r="HG292" s="7"/>
      <c r="HH292" s="7"/>
      <c r="HI292" s="7"/>
      <c r="HJ292" s="7"/>
      <c r="HK292" s="7"/>
      <c r="HL292" s="7"/>
      <c r="HM292" s="7"/>
      <c r="HN292" s="7"/>
      <c r="HO292" s="7"/>
      <c r="HP292" s="7"/>
      <c r="HQ292" s="7"/>
      <c r="HR292" s="7"/>
      <c r="HS292" s="7"/>
      <c r="HT292" s="7"/>
      <c r="HU292" s="7"/>
      <c r="HV292" s="7"/>
      <c r="HW292" s="7"/>
      <c r="HX292" s="7"/>
      <c r="HY292" s="7"/>
      <c r="HZ292" s="7"/>
      <c r="IA292" s="7"/>
      <c r="IB292" s="7"/>
      <c r="IC292" s="7"/>
      <c r="ID292" s="7"/>
      <c r="IE292" s="7"/>
      <c r="IF292" s="7"/>
      <c r="IG292" s="7"/>
      <c r="IH292" s="7"/>
      <c r="II292" s="7"/>
      <c r="IJ292" s="7"/>
      <c r="IK292" s="7"/>
      <c r="IL292" s="7"/>
      <c r="IM292" s="7"/>
      <c r="IN292" s="7"/>
      <c r="IO292" s="7"/>
      <c r="IP292" s="7"/>
      <c r="IQ292" s="7"/>
    </row>
    <row r="293" spans="2:251">
      <c r="B293" s="65"/>
      <c r="C293" s="15"/>
      <c r="D293" s="15"/>
      <c r="F293" s="15"/>
      <c r="G293" s="14"/>
      <c r="H293" s="14"/>
      <c r="I293" s="14"/>
      <c r="J293" s="15"/>
      <c r="K293" s="14"/>
      <c r="L293" s="15"/>
      <c r="M293" s="15"/>
      <c r="N293" s="15"/>
      <c r="O293" s="15"/>
      <c r="P293" s="15"/>
      <c r="Q293" s="14"/>
      <c r="R293" s="15"/>
      <c r="S293" s="15"/>
      <c r="T293" s="15"/>
      <c r="U293" s="15"/>
      <c r="V293" s="15"/>
      <c r="W293" s="18"/>
      <c r="X293" s="15"/>
      <c r="Y293" s="15"/>
      <c r="Z293" s="18"/>
      <c r="AA293" s="15"/>
      <c r="AB293" s="15"/>
      <c r="AC293" s="18"/>
      <c r="AD293" s="16"/>
      <c r="AE293" s="16"/>
      <c r="AF293" s="11"/>
      <c r="AG293" s="15"/>
      <c r="AH293" s="15"/>
      <c r="AI293" s="18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4"/>
      <c r="AV293" s="15"/>
      <c r="AW293" s="15"/>
      <c r="AX293" s="15"/>
      <c r="AY293" s="15"/>
      <c r="AZ293" s="15"/>
      <c r="BA293" s="15"/>
      <c r="BB293" s="15"/>
      <c r="BC293" s="15"/>
      <c r="BD293" s="14"/>
      <c r="BE293" s="15"/>
      <c r="BF293" s="15"/>
      <c r="BG293" s="16"/>
      <c r="BH293" s="15"/>
      <c r="BI293" s="15"/>
      <c r="BJ293" s="7"/>
      <c r="BK293" s="7"/>
      <c r="BL293" s="15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  <c r="FH293" s="7"/>
      <c r="FI293" s="7"/>
      <c r="FJ293" s="7"/>
      <c r="FK293" s="7"/>
      <c r="FL293" s="7"/>
      <c r="FM293" s="7"/>
      <c r="FN293" s="7"/>
      <c r="FO293" s="7"/>
      <c r="FP293" s="7"/>
      <c r="FQ293" s="7"/>
      <c r="FR293" s="7"/>
      <c r="FS293" s="7"/>
      <c r="FT293" s="7"/>
      <c r="FU293" s="7"/>
      <c r="FV293" s="7"/>
      <c r="FW293" s="7"/>
      <c r="FX293" s="7"/>
      <c r="FY293" s="7"/>
      <c r="FZ293" s="7"/>
      <c r="GA293" s="7"/>
      <c r="GB293" s="7"/>
      <c r="GC293" s="7"/>
      <c r="GD293" s="7"/>
      <c r="GE293" s="7"/>
      <c r="GF293" s="7"/>
      <c r="GG293" s="7"/>
      <c r="GH293" s="7"/>
      <c r="GI293" s="7"/>
      <c r="GJ293" s="7"/>
      <c r="GK293" s="7"/>
      <c r="GL293" s="7"/>
      <c r="GM293" s="7"/>
      <c r="GN293" s="7"/>
      <c r="GO293" s="7"/>
      <c r="GP293" s="7"/>
      <c r="GQ293" s="7"/>
      <c r="GR293" s="7"/>
      <c r="GS293" s="7"/>
      <c r="GT293" s="7"/>
      <c r="GU293" s="7"/>
      <c r="GV293" s="7"/>
      <c r="GW293" s="7"/>
      <c r="GX293" s="7"/>
      <c r="GY293" s="7"/>
      <c r="GZ293" s="7"/>
      <c r="HA293" s="7"/>
      <c r="HB293" s="7"/>
      <c r="HC293" s="7"/>
      <c r="HD293" s="7"/>
      <c r="HE293" s="7"/>
      <c r="HF293" s="7"/>
      <c r="HG293" s="7"/>
      <c r="HH293" s="7"/>
      <c r="HI293" s="7"/>
      <c r="HJ293" s="7"/>
      <c r="HK293" s="7"/>
      <c r="HL293" s="7"/>
      <c r="HM293" s="7"/>
      <c r="HN293" s="7"/>
      <c r="HO293" s="7"/>
      <c r="HP293" s="7"/>
      <c r="HQ293" s="7"/>
      <c r="HR293" s="7"/>
      <c r="HS293" s="7"/>
      <c r="HT293" s="7"/>
      <c r="HU293" s="7"/>
      <c r="HV293" s="7"/>
      <c r="HW293" s="7"/>
      <c r="HX293" s="7"/>
      <c r="HY293" s="7"/>
      <c r="HZ293" s="7"/>
      <c r="IA293" s="7"/>
      <c r="IB293" s="7"/>
      <c r="IC293" s="7"/>
      <c r="ID293" s="7"/>
      <c r="IE293" s="7"/>
      <c r="IF293" s="7"/>
      <c r="IG293" s="7"/>
      <c r="IH293" s="7"/>
      <c r="II293" s="7"/>
      <c r="IJ293" s="7"/>
      <c r="IK293" s="7"/>
      <c r="IL293" s="7"/>
      <c r="IM293" s="7"/>
      <c r="IN293" s="7"/>
      <c r="IO293" s="7"/>
      <c r="IP293" s="7"/>
      <c r="IQ293" s="7"/>
    </row>
    <row r="294" spans="2:251">
      <c r="B294" s="65"/>
      <c r="C294" s="15"/>
      <c r="D294" s="15"/>
      <c r="F294" s="15"/>
      <c r="G294" s="14"/>
      <c r="H294" s="14"/>
      <c r="I294" s="14"/>
      <c r="J294" s="15"/>
      <c r="K294" s="14"/>
      <c r="L294" s="15"/>
      <c r="M294" s="15"/>
      <c r="N294" s="15"/>
      <c r="O294" s="15"/>
      <c r="P294" s="15"/>
      <c r="Q294" s="14"/>
      <c r="R294" s="15"/>
      <c r="S294" s="15"/>
      <c r="T294" s="15"/>
      <c r="U294" s="15"/>
      <c r="V294" s="15"/>
      <c r="W294" s="18"/>
      <c r="X294" s="15"/>
      <c r="Y294" s="15"/>
      <c r="Z294" s="18"/>
      <c r="AA294" s="15"/>
      <c r="AB294" s="15"/>
      <c r="AC294" s="18"/>
      <c r="AD294" s="16"/>
      <c r="AE294" s="16"/>
      <c r="AF294" s="11"/>
      <c r="AG294" s="15"/>
      <c r="AH294" s="15"/>
      <c r="AI294" s="18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4"/>
      <c r="AV294" s="15"/>
      <c r="AW294" s="15"/>
      <c r="AX294" s="15"/>
      <c r="AY294" s="15"/>
      <c r="AZ294" s="15"/>
      <c r="BA294" s="15"/>
      <c r="BB294" s="15"/>
      <c r="BC294" s="15"/>
      <c r="BD294" s="14"/>
      <c r="BE294" s="15"/>
      <c r="BF294" s="15"/>
      <c r="BG294" s="16"/>
      <c r="BH294" s="15"/>
      <c r="BI294" s="15"/>
      <c r="BJ294" s="7"/>
      <c r="BK294" s="7"/>
      <c r="BL294" s="15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  <c r="FR294" s="7"/>
      <c r="FS294" s="7"/>
      <c r="FT294" s="7"/>
      <c r="FU294" s="7"/>
      <c r="FV294" s="7"/>
      <c r="FW294" s="7"/>
      <c r="FX294" s="7"/>
      <c r="FY294" s="7"/>
      <c r="FZ294" s="7"/>
      <c r="GA294" s="7"/>
      <c r="GB294" s="7"/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  <c r="GN294" s="7"/>
      <c r="GO294" s="7"/>
      <c r="GP294" s="7"/>
      <c r="GQ294" s="7"/>
      <c r="GR294" s="7"/>
      <c r="GS294" s="7"/>
      <c r="GT294" s="7"/>
      <c r="GU294" s="7"/>
      <c r="GV294" s="7"/>
      <c r="GW294" s="7"/>
      <c r="GX294" s="7"/>
      <c r="GY294" s="7"/>
      <c r="GZ294" s="7"/>
      <c r="HA294" s="7"/>
      <c r="HB294" s="7"/>
      <c r="HC294" s="7"/>
      <c r="HD294" s="7"/>
      <c r="HE294" s="7"/>
      <c r="HF294" s="7"/>
      <c r="HG294" s="7"/>
      <c r="HH294" s="7"/>
      <c r="HI294" s="7"/>
      <c r="HJ294" s="7"/>
      <c r="HK294" s="7"/>
      <c r="HL294" s="7"/>
      <c r="HM294" s="7"/>
      <c r="HN294" s="7"/>
      <c r="HO294" s="7"/>
      <c r="HP294" s="7"/>
      <c r="HQ294" s="7"/>
      <c r="HR294" s="7"/>
      <c r="HS294" s="7"/>
      <c r="HT294" s="7"/>
      <c r="HU294" s="7"/>
      <c r="HV294" s="7"/>
      <c r="HW294" s="7"/>
      <c r="HX294" s="7"/>
      <c r="HY294" s="7"/>
      <c r="HZ294" s="7"/>
      <c r="IA294" s="7"/>
      <c r="IB294" s="7"/>
      <c r="IC294" s="7"/>
      <c r="ID294" s="7"/>
      <c r="IE294" s="7"/>
      <c r="IF294" s="7"/>
      <c r="IG294" s="7"/>
      <c r="IH294" s="7"/>
      <c r="II294" s="7"/>
      <c r="IJ294" s="7"/>
      <c r="IK294" s="7"/>
      <c r="IL294" s="7"/>
      <c r="IM294" s="7"/>
      <c r="IN294" s="7"/>
      <c r="IO294" s="7"/>
      <c r="IP294" s="7"/>
      <c r="IQ294" s="7"/>
    </row>
    <row r="295" spans="2:251">
      <c r="B295" s="65"/>
      <c r="C295" s="15"/>
      <c r="D295" s="15"/>
      <c r="F295" s="15"/>
      <c r="G295" s="14"/>
      <c r="H295" s="14"/>
      <c r="I295" s="14"/>
      <c r="J295" s="15"/>
      <c r="K295" s="14"/>
      <c r="L295" s="15"/>
      <c r="M295" s="15"/>
      <c r="N295" s="15"/>
      <c r="O295" s="15"/>
      <c r="P295" s="15"/>
      <c r="Q295" s="14"/>
      <c r="R295" s="15"/>
      <c r="S295" s="15"/>
      <c r="T295" s="15"/>
      <c r="U295" s="15"/>
      <c r="V295" s="15"/>
      <c r="W295" s="18"/>
      <c r="X295" s="15"/>
      <c r="Y295" s="15"/>
      <c r="Z295" s="18"/>
      <c r="AA295" s="15"/>
      <c r="AB295" s="15"/>
      <c r="AC295" s="18"/>
      <c r="AD295" s="16"/>
      <c r="AE295" s="16"/>
      <c r="AF295" s="11"/>
      <c r="AG295" s="15"/>
      <c r="AH295" s="15"/>
      <c r="AI295" s="18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4"/>
      <c r="AV295" s="15"/>
      <c r="AW295" s="15"/>
      <c r="AX295" s="15"/>
      <c r="AY295" s="15"/>
      <c r="AZ295" s="15"/>
      <c r="BA295" s="15"/>
      <c r="BB295" s="15"/>
      <c r="BC295" s="15"/>
      <c r="BD295" s="14"/>
      <c r="BE295" s="15"/>
      <c r="BF295" s="15"/>
      <c r="BG295" s="16"/>
      <c r="BH295" s="15"/>
      <c r="BI295" s="15"/>
      <c r="BJ295" s="7"/>
      <c r="BK295" s="7"/>
      <c r="BL295" s="15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7"/>
      <c r="FZ295" s="7"/>
      <c r="GA295" s="7"/>
      <c r="GB295" s="7"/>
      <c r="GC295" s="7"/>
      <c r="GD295" s="7"/>
      <c r="GE295" s="7"/>
      <c r="GF295" s="7"/>
      <c r="GG295" s="7"/>
      <c r="GH295" s="7"/>
      <c r="GI295" s="7"/>
      <c r="GJ295" s="7"/>
      <c r="GK295" s="7"/>
      <c r="GL295" s="7"/>
      <c r="GM295" s="7"/>
      <c r="GN295" s="7"/>
      <c r="GO295" s="7"/>
      <c r="GP295" s="7"/>
      <c r="GQ295" s="7"/>
      <c r="GR295" s="7"/>
      <c r="GS295" s="7"/>
      <c r="GT295" s="7"/>
      <c r="GU295" s="7"/>
      <c r="GV295" s="7"/>
      <c r="GW295" s="7"/>
      <c r="GX295" s="7"/>
      <c r="GY295" s="7"/>
      <c r="GZ295" s="7"/>
      <c r="HA295" s="7"/>
      <c r="HB295" s="7"/>
      <c r="HC295" s="7"/>
      <c r="HD295" s="7"/>
      <c r="HE295" s="7"/>
      <c r="HF295" s="7"/>
      <c r="HG295" s="7"/>
      <c r="HH295" s="7"/>
      <c r="HI295" s="7"/>
      <c r="HJ295" s="7"/>
      <c r="HK295" s="7"/>
      <c r="HL295" s="7"/>
      <c r="HM295" s="7"/>
      <c r="HN295" s="7"/>
      <c r="HO295" s="7"/>
      <c r="HP295" s="7"/>
      <c r="HQ295" s="7"/>
      <c r="HR295" s="7"/>
      <c r="HS295" s="7"/>
      <c r="HT295" s="7"/>
      <c r="HU295" s="7"/>
      <c r="HV295" s="7"/>
      <c r="HW295" s="7"/>
      <c r="HX295" s="7"/>
      <c r="HY295" s="7"/>
      <c r="HZ295" s="7"/>
      <c r="IA295" s="7"/>
      <c r="IB295" s="7"/>
      <c r="IC295" s="7"/>
      <c r="ID295" s="7"/>
      <c r="IE295" s="7"/>
      <c r="IF295" s="7"/>
      <c r="IG295" s="7"/>
      <c r="IH295" s="7"/>
      <c r="II295" s="7"/>
      <c r="IJ295" s="7"/>
      <c r="IK295" s="7"/>
      <c r="IL295" s="7"/>
      <c r="IM295" s="7"/>
      <c r="IN295" s="7"/>
      <c r="IO295" s="7"/>
      <c r="IP295" s="7"/>
      <c r="IQ295" s="7"/>
    </row>
    <row r="296" spans="2:251">
      <c r="B296" s="65"/>
      <c r="C296" s="15"/>
      <c r="D296" s="15"/>
      <c r="F296" s="15"/>
      <c r="G296" s="14"/>
      <c r="H296" s="14"/>
      <c r="I296" s="14"/>
      <c r="J296" s="15"/>
      <c r="K296" s="14"/>
      <c r="L296" s="15"/>
      <c r="M296" s="15"/>
      <c r="N296" s="15"/>
      <c r="O296" s="15"/>
      <c r="P296" s="15"/>
      <c r="Q296" s="14"/>
      <c r="R296" s="15"/>
      <c r="S296" s="15"/>
      <c r="T296" s="15"/>
      <c r="U296" s="15"/>
      <c r="V296" s="15"/>
      <c r="W296" s="18"/>
      <c r="X296" s="15"/>
      <c r="Y296" s="15"/>
      <c r="Z296" s="18"/>
      <c r="AA296" s="15"/>
      <c r="AB296" s="15"/>
      <c r="AC296" s="18"/>
      <c r="AD296" s="16"/>
      <c r="AE296" s="16"/>
      <c r="AF296" s="11"/>
      <c r="AG296" s="15"/>
      <c r="AH296" s="15"/>
      <c r="AI296" s="18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4"/>
      <c r="AV296" s="15"/>
      <c r="AW296" s="15"/>
      <c r="AX296" s="15"/>
      <c r="AY296" s="15"/>
      <c r="AZ296" s="15"/>
      <c r="BA296" s="15"/>
      <c r="BB296" s="15"/>
      <c r="BC296" s="15"/>
      <c r="BD296" s="14"/>
      <c r="BE296" s="15"/>
      <c r="BF296" s="15"/>
      <c r="BG296" s="15"/>
      <c r="BH296" s="15"/>
      <c r="BI296" s="15"/>
      <c r="BJ296" s="7"/>
      <c r="BK296" s="7"/>
      <c r="BL296" s="15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/>
      <c r="FQ296" s="7"/>
      <c r="FR296" s="7"/>
      <c r="FS296" s="7"/>
      <c r="FT296" s="7"/>
      <c r="FU296" s="7"/>
      <c r="FV296" s="7"/>
      <c r="FW296" s="7"/>
      <c r="FX296" s="7"/>
      <c r="FY296" s="7"/>
      <c r="FZ296" s="7"/>
      <c r="GA296" s="7"/>
      <c r="GB296" s="7"/>
      <c r="GC296" s="7"/>
      <c r="GD296" s="7"/>
      <c r="GE296" s="7"/>
      <c r="GF296" s="7"/>
      <c r="GG296" s="7"/>
      <c r="GH296" s="7"/>
      <c r="GI296" s="7"/>
      <c r="GJ296" s="7"/>
      <c r="GK296" s="7"/>
      <c r="GL296" s="7"/>
      <c r="GM296" s="7"/>
      <c r="GN296" s="7"/>
      <c r="GO296" s="7"/>
      <c r="GP296" s="7"/>
      <c r="GQ296" s="7"/>
      <c r="GR296" s="7"/>
      <c r="GS296" s="7"/>
      <c r="GT296" s="7"/>
      <c r="GU296" s="7"/>
      <c r="GV296" s="7"/>
      <c r="GW296" s="7"/>
      <c r="GX296" s="7"/>
      <c r="GY296" s="7"/>
      <c r="GZ296" s="7"/>
      <c r="HA296" s="7"/>
      <c r="HB296" s="7"/>
      <c r="HC296" s="7"/>
      <c r="HD296" s="7"/>
      <c r="HE296" s="7"/>
      <c r="HF296" s="7"/>
      <c r="HG296" s="7"/>
      <c r="HH296" s="7"/>
      <c r="HI296" s="7"/>
      <c r="HJ296" s="7"/>
      <c r="HK296" s="7"/>
      <c r="HL296" s="7"/>
      <c r="HM296" s="7"/>
      <c r="HN296" s="7"/>
      <c r="HO296" s="7"/>
      <c r="HP296" s="7"/>
      <c r="HQ296" s="7"/>
      <c r="HR296" s="7"/>
      <c r="HS296" s="7"/>
      <c r="HT296" s="7"/>
      <c r="HU296" s="7"/>
      <c r="HV296" s="7"/>
      <c r="HW296" s="7"/>
      <c r="HX296" s="7"/>
      <c r="HY296" s="7"/>
      <c r="HZ296" s="7"/>
      <c r="IA296" s="7"/>
      <c r="IB296" s="7"/>
      <c r="IC296" s="7"/>
      <c r="ID296" s="7"/>
      <c r="IE296" s="7"/>
      <c r="IF296" s="7"/>
      <c r="IG296" s="7"/>
      <c r="IH296" s="7"/>
      <c r="II296" s="7"/>
      <c r="IJ296" s="7"/>
      <c r="IK296" s="7"/>
      <c r="IL296" s="7"/>
      <c r="IM296" s="7"/>
      <c r="IN296" s="7"/>
      <c r="IO296" s="7"/>
      <c r="IP296" s="7"/>
      <c r="IQ296" s="7"/>
    </row>
    <row r="297" spans="2:251">
      <c r="B297" s="65"/>
      <c r="C297" s="15"/>
      <c r="D297" s="15"/>
      <c r="F297" s="15"/>
      <c r="G297" s="14"/>
      <c r="H297" s="14"/>
      <c r="I297" s="14"/>
      <c r="J297" s="15"/>
      <c r="K297" s="14"/>
      <c r="L297" s="15"/>
      <c r="M297" s="15"/>
      <c r="N297" s="15"/>
      <c r="O297" s="15"/>
      <c r="P297" s="15"/>
      <c r="Q297" s="14"/>
      <c r="R297" s="15"/>
      <c r="S297" s="15"/>
      <c r="T297" s="15"/>
      <c r="U297" s="15"/>
      <c r="V297" s="15"/>
      <c r="W297" s="18"/>
      <c r="X297" s="15"/>
      <c r="Y297" s="15"/>
      <c r="Z297" s="18"/>
      <c r="AA297" s="15"/>
      <c r="AB297" s="15"/>
      <c r="AC297" s="18"/>
      <c r="AD297" s="16"/>
      <c r="AE297" s="16"/>
      <c r="AF297" s="11"/>
      <c r="AG297" s="15"/>
      <c r="AH297" s="15"/>
      <c r="AI297" s="18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4"/>
      <c r="AV297" s="15"/>
      <c r="AW297" s="15"/>
      <c r="AX297" s="15"/>
      <c r="AY297" s="15"/>
      <c r="AZ297" s="15"/>
      <c r="BA297" s="15"/>
      <c r="BB297" s="15"/>
      <c r="BC297" s="15"/>
      <c r="BD297" s="14"/>
      <c r="BE297" s="15"/>
      <c r="BF297" s="15"/>
      <c r="BG297" s="16"/>
      <c r="BH297" s="15"/>
      <c r="BI297" s="15"/>
      <c r="BJ297" s="7"/>
      <c r="BK297" s="7"/>
      <c r="BL297" s="15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7"/>
      <c r="FZ297" s="7"/>
      <c r="GA297" s="7"/>
      <c r="GB297" s="7"/>
      <c r="GC297" s="7"/>
      <c r="GD297" s="7"/>
      <c r="GE297" s="7"/>
      <c r="GF297" s="7"/>
      <c r="GG297" s="7"/>
      <c r="GH297" s="7"/>
      <c r="GI297" s="7"/>
      <c r="GJ297" s="7"/>
      <c r="GK297" s="7"/>
      <c r="GL297" s="7"/>
      <c r="GM297" s="7"/>
      <c r="GN297" s="7"/>
      <c r="GO297" s="7"/>
      <c r="GP297" s="7"/>
      <c r="GQ297" s="7"/>
      <c r="GR297" s="7"/>
      <c r="GS297" s="7"/>
      <c r="GT297" s="7"/>
      <c r="GU297" s="7"/>
      <c r="GV297" s="7"/>
      <c r="GW297" s="7"/>
      <c r="GX297" s="7"/>
      <c r="GY297" s="7"/>
      <c r="GZ297" s="7"/>
      <c r="HA297" s="7"/>
      <c r="HB297" s="7"/>
      <c r="HC297" s="7"/>
      <c r="HD297" s="7"/>
      <c r="HE297" s="7"/>
      <c r="HF297" s="7"/>
      <c r="HG297" s="7"/>
      <c r="HH297" s="7"/>
      <c r="HI297" s="7"/>
      <c r="HJ297" s="7"/>
      <c r="HK297" s="7"/>
      <c r="HL297" s="7"/>
      <c r="HM297" s="7"/>
      <c r="HN297" s="7"/>
      <c r="HO297" s="7"/>
      <c r="HP297" s="7"/>
      <c r="HQ297" s="7"/>
      <c r="HR297" s="7"/>
      <c r="HS297" s="7"/>
      <c r="HT297" s="7"/>
      <c r="HU297" s="7"/>
      <c r="HV297" s="7"/>
      <c r="HW297" s="7"/>
      <c r="HX297" s="7"/>
      <c r="HY297" s="7"/>
      <c r="HZ297" s="7"/>
      <c r="IA297" s="7"/>
      <c r="IB297" s="7"/>
      <c r="IC297" s="7"/>
      <c r="ID297" s="7"/>
      <c r="IE297" s="7"/>
      <c r="IF297" s="7"/>
      <c r="IG297" s="7"/>
      <c r="IH297" s="7"/>
      <c r="II297" s="7"/>
      <c r="IJ297" s="7"/>
      <c r="IK297" s="7"/>
      <c r="IL297" s="7"/>
      <c r="IM297" s="7"/>
      <c r="IN297" s="7"/>
      <c r="IO297" s="7"/>
      <c r="IP297" s="7"/>
      <c r="IQ297" s="7"/>
    </row>
    <row r="298" spans="2:251">
      <c r="B298" s="65"/>
      <c r="C298" s="15"/>
      <c r="D298" s="15"/>
      <c r="F298" s="15"/>
      <c r="G298" s="14"/>
      <c r="H298" s="14"/>
      <c r="I298" s="14"/>
      <c r="J298" s="15"/>
      <c r="K298" s="14"/>
      <c r="L298" s="15"/>
      <c r="M298" s="15"/>
      <c r="N298" s="15"/>
      <c r="O298" s="15"/>
      <c r="P298" s="15"/>
      <c r="Q298" s="14"/>
      <c r="R298" s="15"/>
      <c r="S298" s="15"/>
      <c r="T298" s="15"/>
      <c r="U298" s="15"/>
      <c r="V298" s="15"/>
      <c r="W298" s="18"/>
      <c r="X298" s="15"/>
      <c r="Y298" s="15"/>
      <c r="Z298" s="18"/>
      <c r="AA298" s="15"/>
      <c r="AB298" s="15"/>
      <c r="AC298" s="18"/>
      <c r="AD298" s="16"/>
      <c r="AE298" s="16"/>
      <c r="AF298" s="11"/>
      <c r="AG298" s="15"/>
      <c r="AH298" s="15"/>
      <c r="AI298" s="18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4"/>
      <c r="AV298" s="15"/>
      <c r="AW298" s="15"/>
      <c r="AX298" s="15"/>
      <c r="AY298" s="15"/>
      <c r="AZ298" s="15"/>
      <c r="BA298" s="15"/>
      <c r="BB298" s="15"/>
      <c r="BC298" s="15"/>
      <c r="BD298" s="14"/>
      <c r="BE298" s="15"/>
      <c r="BF298" s="15"/>
      <c r="BG298" s="16"/>
      <c r="BH298" s="15"/>
      <c r="BI298" s="15"/>
      <c r="BJ298" s="7"/>
      <c r="BK298" s="7"/>
      <c r="BL298" s="15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  <c r="GN298" s="7"/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7"/>
      <c r="HB298" s="7"/>
      <c r="HC298" s="7"/>
      <c r="HD298" s="7"/>
      <c r="HE298" s="7"/>
      <c r="HF298" s="7"/>
      <c r="HG298" s="7"/>
      <c r="HH298" s="7"/>
      <c r="HI298" s="7"/>
      <c r="HJ298" s="7"/>
      <c r="HK298" s="7"/>
      <c r="HL298" s="7"/>
      <c r="HM298" s="7"/>
      <c r="HN298" s="7"/>
      <c r="HO298" s="7"/>
      <c r="HP298" s="7"/>
      <c r="HQ298" s="7"/>
      <c r="HR298" s="7"/>
      <c r="HS298" s="7"/>
      <c r="HT298" s="7"/>
      <c r="HU298" s="7"/>
      <c r="HV298" s="7"/>
      <c r="HW298" s="7"/>
      <c r="HX298" s="7"/>
      <c r="HY298" s="7"/>
      <c r="HZ298" s="7"/>
      <c r="IA298" s="7"/>
      <c r="IB298" s="7"/>
      <c r="IC298" s="7"/>
      <c r="ID298" s="7"/>
      <c r="IE298" s="7"/>
      <c r="IF298" s="7"/>
      <c r="IG298" s="7"/>
      <c r="IH298" s="7"/>
      <c r="II298" s="7"/>
      <c r="IJ298" s="7"/>
      <c r="IK298" s="7"/>
      <c r="IL298" s="7"/>
      <c r="IM298" s="7"/>
      <c r="IN298" s="7"/>
      <c r="IO298" s="7"/>
      <c r="IP298" s="7"/>
      <c r="IQ298" s="7"/>
    </row>
    <row r="299" spans="2:251">
      <c r="B299" s="65"/>
      <c r="C299" s="15"/>
      <c r="D299" s="15"/>
      <c r="F299" s="15"/>
      <c r="G299" s="14"/>
      <c r="H299" s="14"/>
      <c r="I299" s="14"/>
      <c r="J299" s="15"/>
      <c r="K299" s="14"/>
      <c r="L299" s="15"/>
      <c r="M299" s="15"/>
      <c r="N299" s="15"/>
      <c r="O299" s="15"/>
      <c r="P299" s="15"/>
      <c r="Q299" s="14"/>
      <c r="R299" s="15"/>
      <c r="S299" s="15"/>
      <c r="T299" s="15"/>
      <c r="U299" s="15"/>
      <c r="V299" s="15"/>
      <c r="W299" s="18"/>
      <c r="X299" s="15"/>
      <c r="Y299" s="15"/>
      <c r="Z299" s="18"/>
      <c r="AA299" s="15"/>
      <c r="AB299" s="15"/>
      <c r="AC299" s="18"/>
      <c r="AD299" s="16"/>
      <c r="AE299" s="16"/>
      <c r="AF299" s="11"/>
      <c r="AG299" s="15"/>
      <c r="AH299" s="15"/>
      <c r="AI299" s="18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4"/>
      <c r="AV299" s="15"/>
      <c r="AW299" s="15"/>
      <c r="AX299" s="15"/>
      <c r="AY299" s="15"/>
      <c r="AZ299" s="15"/>
      <c r="BA299" s="15"/>
      <c r="BB299" s="15"/>
      <c r="BC299" s="15"/>
      <c r="BD299" s="14"/>
      <c r="BE299" s="15"/>
      <c r="BF299" s="15"/>
      <c r="BG299" s="16"/>
      <c r="BH299" s="15"/>
      <c r="BI299" s="15"/>
      <c r="BJ299" s="7"/>
      <c r="BK299" s="7"/>
      <c r="BL299" s="15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  <c r="GA299" s="7"/>
      <c r="GB299" s="7"/>
      <c r="GC299" s="7"/>
      <c r="GD299" s="7"/>
      <c r="GE299" s="7"/>
      <c r="GF299" s="7"/>
      <c r="GG299" s="7"/>
      <c r="GH299" s="7"/>
      <c r="GI299" s="7"/>
      <c r="GJ299" s="7"/>
      <c r="GK299" s="7"/>
      <c r="GL299" s="7"/>
      <c r="GM299" s="7"/>
      <c r="GN299" s="7"/>
      <c r="GO299" s="7"/>
      <c r="GP299" s="7"/>
      <c r="GQ299" s="7"/>
      <c r="GR299" s="7"/>
      <c r="GS299" s="7"/>
      <c r="GT299" s="7"/>
      <c r="GU299" s="7"/>
      <c r="GV299" s="7"/>
      <c r="GW299" s="7"/>
      <c r="GX299" s="7"/>
      <c r="GY299" s="7"/>
      <c r="GZ299" s="7"/>
      <c r="HA299" s="7"/>
      <c r="HB299" s="7"/>
      <c r="HC299" s="7"/>
      <c r="HD299" s="7"/>
      <c r="HE299" s="7"/>
      <c r="HF299" s="7"/>
      <c r="HG299" s="7"/>
      <c r="HH299" s="7"/>
      <c r="HI299" s="7"/>
      <c r="HJ299" s="7"/>
      <c r="HK299" s="7"/>
      <c r="HL299" s="7"/>
      <c r="HM299" s="7"/>
      <c r="HN299" s="7"/>
      <c r="HO299" s="7"/>
      <c r="HP299" s="7"/>
      <c r="HQ299" s="7"/>
      <c r="HR299" s="7"/>
      <c r="HS299" s="7"/>
      <c r="HT299" s="7"/>
      <c r="HU299" s="7"/>
      <c r="HV299" s="7"/>
      <c r="HW299" s="7"/>
      <c r="HX299" s="7"/>
      <c r="HY299" s="7"/>
      <c r="HZ299" s="7"/>
      <c r="IA299" s="7"/>
      <c r="IB299" s="7"/>
      <c r="IC299" s="7"/>
      <c r="ID299" s="7"/>
      <c r="IE299" s="7"/>
      <c r="IF299" s="7"/>
      <c r="IG299" s="7"/>
      <c r="IH299" s="7"/>
      <c r="II299" s="7"/>
      <c r="IJ299" s="7"/>
      <c r="IK299" s="7"/>
      <c r="IL299" s="7"/>
      <c r="IM299" s="7"/>
      <c r="IN299" s="7"/>
      <c r="IO299" s="7"/>
      <c r="IP299" s="7"/>
      <c r="IQ299" s="7"/>
    </row>
    <row r="300" spans="2:251">
      <c r="B300" s="65"/>
      <c r="C300" s="15"/>
      <c r="D300" s="15"/>
      <c r="F300" s="15"/>
      <c r="G300" s="14"/>
      <c r="H300" s="14"/>
      <c r="I300" s="14"/>
      <c r="J300" s="15"/>
      <c r="K300" s="14"/>
      <c r="L300" s="15"/>
      <c r="M300" s="15"/>
      <c r="N300" s="15"/>
      <c r="O300" s="15"/>
      <c r="P300" s="15"/>
      <c r="Q300" s="14"/>
      <c r="R300" s="15"/>
      <c r="S300" s="15"/>
      <c r="T300" s="15"/>
      <c r="U300" s="15"/>
      <c r="V300" s="15"/>
      <c r="W300" s="18"/>
      <c r="X300" s="15"/>
      <c r="Y300" s="15"/>
      <c r="Z300" s="18"/>
      <c r="AA300" s="15"/>
      <c r="AB300" s="15"/>
      <c r="AC300" s="18"/>
      <c r="AD300" s="16"/>
      <c r="AE300" s="16"/>
      <c r="AF300" s="11"/>
      <c r="AG300" s="15"/>
      <c r="AH300" s="15"/>
      <c r="AI300" s="18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4"/>
      <c r="AV300" s="15"/>
      <c r="AW300" s="15"/>
      <c r="AX300" s="15"/>
      <c r="AY300" s="15"/>
      <c r="AZ300" s="15"/>
      <c r="BA300" s="15"/>
      <c r="BB300" s="15"/>
      <c r="BC300" s="15"/>
      <c r="BD300" s="14"/>
      <c r="BE300" s="15"/>
      <c r="BF300" s="15"/>
      <c r="BG300" s="16"/>
      <c r="BH300" s="15"/>
      <c r="BI300" s="15"/>
      <c r="BJ300" s="7"/>
      <c r="BK300" s="7"/>
      <c r="BL300" s="15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  <c r="HI300" s="7"/>
      <c r="HJ300" s="7"/>
      <c r="HK300" s="7"/>
      <c r="HL300" s="7"/>
      <c r="HM300" s="7"/>
      <c r="HN300" s="7"/>
      <c r="HO300" s="7"/>
      <c r="HP300" s="7"/>
      <c r="HQ300" s="7"/>
      <c r="HR300" s="7"/>
      <c r="HS300" s="7"/>
      <c r="HT300" s="7"/>
      <c r="HU300" s="7"/>
      <c r="HV300" s="7"/>
      <c r="HW300" s="7"/>
      <c r="HX300" s="7"/>
      <c r="HY300" s="7"/>
      <c r="HZ300" s="7"/>
      <c r="IA300" s="7"/>
      <c r="IB300" s="7"/>
      <c r="IC300" s="7"/>
      <c r="ID300" s="7"/>
      <c r="IE300" s="7"/>
      <c r="IF300" s="7"/>
      <c r="IG300" s="7"/>
      <c r="IH300" s="7"/>
      <c r="II300" s="7"/>
      <c r="IJ300" s="7"/>
      <c r="IK300" s="7"/>
      <c r="IL300" s="7"/>
      <c r="IM300" s="7"/>
      <c r="IN300" s="7"/>
      <c r="IO300" s="7"/>
      <c r="IP300" s="7"/>
      <c r="IQ300" s="7"/>
    </row>
    <row r="301" spans="2:251">
      <c r="B301" s="65"/>
      <c r="C301" s="15"/>
      <c r="D301" s="15"/>
      <c r="F301" s="15"/>
      <c r="G301" s="14"/>
      <c r="H301" s="14"/>
      <c r="I301" s="14"/>
      <c r="J301" s="15"/>
      <c r="K301" s="14"/>
      <c r="L301" s="15"/>
      <c r="M301" s="15"/>
      <c r="N301" s="15"/>
      <c r="O301" s="15"/>
      <c r="P301" s="15"/>
      <c r="Q301" s="14"/>
      <c r="R301" s="15"/>
      <c r="S301" s="15"/>
      <c r="T301" s="15"/>
      <c r="U301" s="15"/>
      <c r="V301" s="15"/>
      <c r="W301" s="18"/>
      <c r="X301" s="15"/>
      <c r="Y301" s="15"/>
      <c r="Z301" s="18"/>
      <c r="AA301" s="15"/>
      <c r="AB301" s="15"/>
      <c r="AC301" s="18"/>
      <c r="AD301" s="16"/>
      <c r="AE301" s="16"/>
      <c r="AF301" s="11"/>
      <c r="AG301" s="15"/>
      <c r="AH301" s="15"/>
      <c r="AI301" s="18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4"/>
      <c r="AV301" s="15"/>
      <c r="AW301" s="15"/>
      <c r="AX301" s="15"/>
      <c r="AY301" s="15"/>
      <c r="AZ301" s="15"/>
      <c r="BA301" s="15"/>
      <c r="BB301" s="15"/>
      <c r="BC301" s="15"/>
      <c r="BD301" s="14"/>
      <c r="BE301" s="15"/>
      <c r="BF301" s="15"/>
      <c r="BG301" s="16"/>
      <c r="BH301" s="15"/>
      <c r="BI301" s="15"/>
      <c r="BJ301" s="7"/>
      <c r="BK301" s="7"/>
      <c r="BL301" s="15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  <c r="HI301" s="7"/>
      <c r="HJ301" s="7"/>
      <c r="HK301" s="7"/>
      <c r="HL301" s="7"/>
      <c r="HM301" s="7"/>
      <c r="HN301" s="7"/>
      <c r="HO301" s="7"/>
      <c r="HP301" s="7"/>
      <c r="HQ301" s="7"/>
      <c r="HR301" s="7"/>
      <c r="HS301" s="7"/>
      <c r="HT301" s="7"/>
      <c r="HU301" s="7"/>
      <c r="HV301" s="7"/>
      <c r="HW301" s="7"/>
      <c r="HX301" s="7"/>
      <c r="HY301" s="7"/>
      <c r="HZ301" s="7"/>
      <c r="IA301" s="7"/>
      <c r="IB301" s="7"/>
      <c r="IC301" s="7"/>
      <c r="ID301" s="7"/>
      <c r="IE301" s="7"/>
      <c r="IF301" s="7"/>
      <c r="IG301" s="7"/>
      <c r="IH301" s="7"/>
      <c r="II301" s="7"/>
      <c r="IJ301" s="7"/>
      <c r="IK301" s="7"/>
      <c r="IL301" s="7"/>
      <c r="IM301" s="7"/>
      <c r="IN301" s="7"/>
      <c r="IO301" s="7"/>
      <c r="IP301" s="7"/>
      <c r="IQ301" s="7"/>
    </row>
    <row r="302" spans="2:251">
      <c r="B302" s="65"/>
      <c r="C302" s="15"/>
      <c r="D302" s="15"/>
      <c r="F302" s="15"/>
      <c r="G302" s="14"/>
      <c r="H302" s="14"/>
      <c r="I302" s="14"/>
      <c r="J302" s="15"/>
      <c r="K302" s="14"/>
      <c r="L302" s="15"/>
      <c r="M302" s="15"/>
      <c r="N302" s="15"/>
      <c r="O302" s="15"/>
      <c r="P302" s="15"/>
      <c r="Q302" s="14"/>
      <c r="R302" s="15"/>
      <c r="S302" s="15"/>
      <c r="T302" s="15"/>
      <c r="U302" s="15"/>
      <c r="V302" s="15"/>
      <c r="W302" s="18"/>
      <c r="X302" s="15"/>
      <c r="Y302" s="15"/>
      <c r="Z302" s="18"/>
      <c r="AA302" s="15"/>
      <c r="AB302" s="15"/>
      <c r="AC302" s="18"/>
      <c r="AD302" s="16"/>
      <c r="AE302" s="16"/>
      <c r="AF302" s="11"/>
      <c r="AG302" s="15"/>
      <c r="AH302" s="15"/>
      <c r="AI302" s="18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4"/>
      <c r="AV302" s="15"/>
      <c r="AW302" s="15"/>
      <c r="AX302" s="15"/>
      <c r="AY302" s="15"/>
      <c r="AZ302" s="15"/>
      <c r="BA302" s="15"/>
      <c r="BB302" s="15"/>
      <c r="BC302" s="15"/>
      <c r="BD302" s="14"/>
      <c r="BE302" s="15"/>
      <c r="BF302" s="15"/>
      <c r="BG302" s="16"/>
      <c r="BH302" s="15"/>
      <c r="BI302" s="15"/>
      <c r="BJ302" s="7"/>
      <c r="BK302" s="7"/>
      <c r="BL302" s="15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7"/>
      <c r="HO302" s="7"/>
      <c r="HP302" s="7"/>
      <c r="HQ302" s="7"/>
      <c r="HR302" s="7"/>
      <c r="HS302" s="7"/>
      <c r="HT302" s="7"/>
      <c r="HU302" s="7"/>
      <c r="HV302" s="7"/>
      <c r="HW302" s="7"/>
      <c r="HX302" s="7"/>
      <c r="HY302" s="7"/>
      <c r="HZ302" s="7"/>
      <c r="IA302" s="7"/>
      <c r="IB302" s="7"/>
      <c r="IC302" s="7"/>
      <c r="ID302" s="7"/>
      <c r="IE302" s="7"/>
      <c r="IF302" s="7"/>
      <c r="IG302" s="7"/>
      <c r="IH302" s="7"/>
      <c r="II302" s="7"/>
      <c r="IJ302" s="7"/>
      <c r="IK302" s="7"/>
      <c r="IL302" s="7"/>
      <c r="IM302" s="7"/>
      <c r="IN302" s="7"/>
      <c r="IO302" s="7"/>
      <c r="IP302" s="7"/>
      <c r="IQ302" s="7"/>
    </row>
    <row r="303" spans="2:251">
      <c r="B303" s="65"/>
      <c r="C303" s="15"/>
      <c r="D303" s="15"/>
      <c r="F303" s="15"/>
      <c r="G303" s="14"/>
      <c r="H303" s="14"/>
      <c r="I303" s="14"/>
      <c r="J303" s="15"/>
      <c r="K303" s="14"/>
      <c r="L303" s="15"/>
      <c r="M303" s="15"/>
      <c r="N303" s="15"/>
      <c r="O303" s="15"/>
      <c r="P303" s="15"/>
      <c r="Q303" s="14"/>
      <c r="R303" s="15"/>
      <c r="S303" s="15"/>
      <c r="T303" s="15"/>
      <c r="U303" s="15"/>
      <c r="V303" s="15"/>
      <c r="W303" s="18"/>
      <c r="X303" s="15"/>
      <c r="Y303" s="15"/>
      <c r="Z303" s="18"/>
      <c r="AA303" s="15"/>
      <c r="AB303" s="15"/>
      <c r="AC303" s="18"/>
      <c r="AD303" s="16"/>
      <c r="AE303" s="16"/>
      <c r="AF303" s="11"/>
      <c r="AG303" s="15"/>
      <c r="AH303" s="15"/>
      <c r="AI303" s="18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4"/>
      <c r="AV303" s="15"/>
      <c r="AW303" s="15"/>
      <c r="AX303" s="15"/>
      <c r="AY303" s="15"/>
      <c r="AZ303" s="15"/>
      <c r="BA303" s="15"/>
      <c r="BB303" s="15"/>
      <c r="BC303" s="15"/>
      <c r="BD303" s="14"/>
      <c r="BE303" s="15"/>
      <c r="BF303" s="15"/>
      <c r="BG303" s="16"/>
      <c r="BH303" s="15"/>
      <c r="BI303" s="15"/>
      <c r="BJ303" s="7"/>
      <c r="BK303" s="7"/>
      <c r="BL303" s="15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  <c r="IQ303" s="7"/>
    </row>
    <row r="304" spans="2:251">
      <c r="B304" s="65"/>
      <c r="C304" s="15"/>
      <c r="D304" s="15"/>
      <c r="F304" s="15"/>
      <c r="G304" s="14"/>
      <c r="H304" s="14"/>
      <c r="I304" s="14"/>
      <c r="J304" s="15"/>
      <c r="K304" s="14"/>
      <c r="L304" s="15"/>
      <c r="M304" s="15"/>
      <c r="N304" s="15"/>
      <c r="O304" s="15"/>
      <c r="P304" s="15"/>
      <c r="Q304" s="14"/>
      <c r="R304" s="15"/>
      <c r="S304" s="15"/>
      <c r="T304" s="15"/>
      <c r="U304" s="15"/>
      <c r="V304" s="15"/>
      <c r="W304" s="18"/>
      <c r="X304" s="15"/>
      <c r="Y304" s="15"/>
      <c r="Z304" s="18"/>
      <c r="AA304" s="15"/>
      <c r="AB304" s="15"/>
      <c r="AC304" s="18"/>
      <c r="AD304" s="16"/>
      <c r="AE304" s="16"/>
      <c r="AF304" s="11"/>
      <c r="AG304" s="15"/>
      <c r="AH304" s="15"/>
      <c r="AI304" s="18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4"/>
      <c r="AV304" s="15"/>
      <c r="AW304" s="15"/>
      <c r="AX304" s="15"/>
      <c r="AY304" s="15"/>
      <c r="AZ304" s="15"/>
      <c r="BA304" s="15"/>
      <c r="BB304" s="15"/>
      <c r="BC304" s="15"/>
      <c r="BD304" s="14"/>
      <c r="BE304" s="15"/>
      <c r="BF304" s="15"/>
      <c r="BG304" s="15"/>
      <c r="BH304" s="15"/>
      <c r="BI304" s="15"/>
      <c r="BJ304" s="7"/>
      <c r="BK304" s="7"/>
      <c r="BL304" s="15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  <c r="ID304" s="7"/>
      <c r="IE304" s="7"/>
      <c r="IF304" s="7"/>
      <c r="IG304" s="7"/>
      <c r="IH304" s="7"/>
      <c r="II304" s="7"/>
      <c r="IJ304" s="7"/>
      <c r="IK304" s="7"/>
      <c r="IL304" s="7"/>
      <c r="IM304" s="7"/>
      <c r="IN304" s="7"/>
      <c r="IO304" s="7"/>
      <c r="IP304" s="7"/>
      <c r="IQ304" s="7"/>
    </row>
    <row r="305" spans="2:251">
      <c r="B305" s="65"/>
      <c r="C305" s="15"/>
      <c r="D305" s="15"/>
      <c r="F305" s="15"/>
      <c r="G305" s="14"/>
      <c r="H305" s="14"/>
      <c r="I305" s="14"/>
      <c r="J305" s="15"/>
      <c r="K305" s="14"/>
      <c r="L305" s="15"/>
      <c r="M305" s="15"/>
      <c r="N305" s="15"/>
      <c r="O305" s="15"/>
      <c r="P305" s="15"/>
      <c r="Q305" s="14"/>
      <c r="R305" s="15"/>
      <c r="S305" s="15"/>
      <c r="T305" s="15"/>
      <c r="U305" s="15"/>
      <c r="V305" s="15"/>
      <c r="W305" s="18"/>
      <c r="X305" s="15"/>
      <c r="Y305" s="15"/>
      <c r="Z305" s="18"/>
      <c r="AA305" s="15"/>
      <c r="AB305" s="15"/>
      <c r="AC305" s="18"/>
      <c r="AD305" s="16"/>
      <c r="AE305" s="16"/>
      <c r="AF305" s="11"/>
      <c r="AG305" s="15"/>
      <c r="AH305" s="15"/>
      <c r="AI305" s="18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4"/>
      <c r="AV305" s="15"/>
      <c r="AW305" s="15"/>
      <c r="AX305" s="15"/>
      <c r="AY305" s="15"/>
      <c r="AZ305" s="15"/>
      <c r="BA305" s="15"/>
      <c r="BB305" s="15"/>
      <c r="BC305" s="15"/>
      <c r="BD305" s="14"/>
      <c r="BE305" s="15"/>
      <c r="BF305" s="15"/>
      <c r="BG305" s="15"/>
      <c r="BH305" s="15"/>
      <c r="BI305" s="15"/>
      <c r="BJ305" s="7"/>
      <c r="BK305" s="7"/>
      <c r="BL305" s="15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  <c r="HT305" s="7"/>
      <c r="HU305" s="7"/>
      <c r="HV305" s="7"/>
      <c r="HW305" s="7"/>
      <c r="HX305" s="7"/>
      <c r="HY305" s="7"/>
      <c r="HZ305" s="7"/>
      <c r="IA305" s="7"/>
      <c r="IB305" s="7"/>
      <c r="IC305" s="7"/>
      <c r="ID305" s="7"/>
      <c r="IE305" s="7"/>
      <c r="IF305" s="7"/>
      <c r="IG305" s="7"/>
      <c r="IH305" s="7"/>
      <c r="II305" s="7"/>
      <c r="IJ305" s="7"/>
      <c r="IK305" s="7"/>
      <c r="IL305" s="7"/>
      <c r="IM305" s="7"/>
      <c r="IN305" s="7"/>
      <c r="IO305" s="7"/>
      <c r="IP305" s="7"/>
      <c r="IQ305" s="7"/>
    </row>
    <row r="306" spans="2:251">
      <c r="B306" s="65"/>
      <c r="C306" s="15"/>
      <c r="D306" s="15"/>
      <c r="F306" s="15"/>
      <c r="G306" s="14"/>
      <c r="H306" s="14"/>
      <c r="I306" s="14"/>
      <c r="J306" s="15"/>
      <c r="K306" s="14"/>
      <c r="L306" s="15"/>
      <c r="M306" s="15"/>
      <c r="N306" s="15"/>
      <c r="O306" s="15"/>
      <c r="P306" s="15"/>
      <c r="Q306" s="14"/>
      <c r="R306" s="15"/>
      <c r="S306" s="15"/>
      <c r="T306" s="15"/>
      <c r="U306" s="15"/>
      <c r="V306" s="15"/>
      <c r="W306" s="18"/>
      <c r="X306" s="15"/>
      <c r="Y306" s="15"/>
      <c r="Z306" s="18"/>
      <c r="AA306" s="15"/>
      <c r="AB306" s="15"/>
      <c r="AC306" s="18"/>
      <c r="AD306" s="16"/>
      <c r="AE306" s="16"/>
      <c r="AF306" s="11"/>
      <c r="AG306" s="15"/>
      <c r="AH306" s="15"/>
      <c r="AI306" s="18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4"/>
      <c r="AV306" s="15"/>
      <c r="AW306" s="15"/>
      <c r="AX306" s="15"/>
      <c r="AY306" s="15"/>
      <c r="AZ306" s="15"/>
      <c r="BA306" s="15"/>
      <c r="BB306" s="15"/>
      <c r="BC306" s="15"/>
      <c r="BD306" s="14"/>
      <c r="BE306" s="15"/>
      <c r="BF306" s="15"/>
      <c r="BG306" s="15"/>
      <c r="BH306" s="15"/>
      <c r="BI306" s="15"/>
      <c r="BJ306" s="7"/>
      <c r="BK306" s="7"/>
      <c r="BL306" s="15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  <c r="IQ306" s="7"/>
    </row>
    <row r="307" spans="2:251">
      <c r="B307" s="65"/>
      <c r="C307" s="15"/>
      <c r="D307" s="15"/>
      <c r="F307" s="15"/>
      <c r="G307" s="14"/>
      <c r="H307" s="14"/>
      <c r="I307" s="14"/>
      <c r="J307" s="15"/>
      <c r="K307" s="14"/>
      <c r="L307" s="15"/>
      <c r="M307" s="15"/>
      <c r="N307" s="15"/>
      <c r="O307" s="15"/>
      <c r="P307" s="15"/>
      <c r="Q307" s="14"/>
      <c r="R307" s="15"/>
      <c r="S307" s="15"/>
      <c r="T307" s="15"/>
      <c r="U307" s="15"/>
      <c r="V307" s="15"/>
      <c r="W307" s="18"/>
      <c r="X307" s="15"/>
      <c r="Y307" s="15"/>
      <c r="Z307" s="18"/>
      <c r="AA307" s="15"/>
      <c r="AB307" s="15"/>
      <c r="AC307" s="18"/>
      <c r="AD307" s="16"/>
      <c r="AE307" s="16"/>
      <c r="AF307" s="11"/>
      <c r="AG307" s="15"/>
      <c r="AH307" s="15"/>
      <c r="AI307" s="18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4"/>
      <c r="AV307" s="15"/>
      <c r="AW307" s="15"/>
      <c r="AX307" s="15"/>
      <c r="AY307" s="15"/>
      <c r="AZ307" s="15"/>
      <c r="BA307" s="15"/>
      <c r="BB307" s="15"/>
      <c r="BC307" s="15"/>
      <c r="BD307" s="14"/>
      <c r="BE307" s="15"/>
      <c r="BF307" s="15"/>
      <c r="BG307" s="15"/>
      <c r="BH307" s="15"/>
      <c r="BI307" s="15"/>
      <c r="BJ307" s="7"/>
      <c r="BK307" s="7"/>
      <c r="BL307" s="15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  <c r="HT307" s="7"/>
      <c r="HU307" s="7"/>
      <c r="HV307" s="7"/>
      <c r="HW307" s="7"/>
      <c r="HX307" s="7"/>
      <c r="HY307" s="7"/>
      <c r="HZ307" s="7"/>
      <c r="IA307" s="7"/>
      <c r="IB307" s="7"/>
      <c r="IC307" s="7"/>
      <c r="ID307" s="7"/>
      <c r="IE307" s="7"/>
      <c r="IF307" s="7"/>
      <c r="IG307" s="7"/>
      <c r="IH307" s="7"/>
      <c r="II307" s="7"/>
      <c r="IJ307" s="7"/>
      <c r="IK307" s="7"/>
      <c r="IL307" s="7"/>
      <c r="IM307" s="7"/>
      <c r="IN307" s="7"/>
      <c r="IO307" s="7"/>
      <c r="IP307" s="7"/>
      <c r="IQ307" s="7"/>
    </row>
    <row r="308" spans="2:251">
      <c r="B308" s="65"/>
      <c r="C308" s="15"/>
      <c r="D308" s="15"/>
      <c r="F308" s="15"/>
      <c r="G308" s="14"/>
      <c r="H308" s="14"/>
      <c r="I308" s="14"/>
      <c r="J308" s="15"/>
      <c r="K308" s="14"/>
      <c r="L308" s="15"/>
      <c r="M308" s="15"/>
      <c r="N308" s="15"/>
      <c r="O308" s="15"/>
      <c r="P308" s="15"/>
      <c r="Q308" s="14"/>
      <c r="R308" s="15"/>
      <c r="S308" s="15"/>
      <c r="T308" s="15"/>
      <c r="U308" s="15"/>
      <c r="V308" s="15"/>
      <c r="W308" s="18"/>
      <c r="X308" s="15"/>
      <c r="Y308" s="15"/>
      <c r="Z308" s="18"/>
      <c r="AA308" s="15"/>
      <c r="AB308" s="15"/>
      <c r="AC308" s="18"/>
      <c r="AD308" s="16"/>
      <c r="AE308" s="16"/>
      <c r="AF308" s="11"/>
      <c r="AG308" s="15"/>
      <c r="AH308" s="15"/>
      <c r="AI308" s="18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4"/>
      <c r="AV308" s="15"/>
      <c r="AW308" s="15"/>
      <c r="AX308" s="15"/>
      <c r="AY308" s="15"/>
      <c r="AZ308" s="15"/>
      <c r="BA308" s="15"/>
      <c r="BB308" s="15"/>
      <c r="BC308" s="15"/>
      <c r="BD308" s="14"/>
      <c r="BE308" s="15"/>
      <c r="BF308" s="15"/>
      <c r="BG308" s="15"/>
      <c r="BH308" s="15"/>
      <c r="BI308" s="15"/>
      <c r="BJ308" s="7"/>
      <c r="BK308" s="7"/>
      <c r="BL308" s="15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  <c r="ID308" s="7"/>
      <c r="IE308" s="7"/>
      <c r="IF308" s="7"/>
      <c r="IG308" s="7"/>
      <c r="IH308" s="7"/>
      <c r="II308" s="7"/>
      <c r="IJ308" s="7"/>
      <c r="IK308" s="7"/>
      <c r="IL308" s="7"/>
      <c r="IM308" s="7"/>
      <c r="IN308" s="7"/>
      <c r="IO308" s="7"/>
      <c r="IP308" s="7"/>
      <c r="IQ308" s="7"/>
    </row>
    <row r="309" spans="2:251">
      <c r="B309" s="65"/>
      <c r="C309" s="15"/>
      <c r="D309" s="15"/>
      <c r="F309" s="15"/>
      <c r="G309" s="14"/>
      <c r="H309" s="14"/>
      <c r="I309" s="14"/>
      <c r="J309" s="15"/>
      <c r="K309" s="14"/>
      <c r="L309" s="15"/>
      <c r="M309" s="15"/>
      <c r="N309" s="15"/>
      <c r="O309" s="15"/>
      <c r="P309" s="15"/>
      <c r="Q309" s="14"/>
      <c r="R309" s="15"/>
      <c r="S309" s="15"/>
      <c r="T309" s="15"/>
      <c r="U309" s="15"/>
      <c r="V309" s="15"/>
      <c r="W309" s="18"/>
      <c r="X309" s="15"/>
      <c r="Y309" s="15"/>
      <c r="Z309" s="18"/>
      <c r="AA309" s="15"/>
      <c r="AB309" s="15"/>
      <c r="AC309" s="18"/>
      <c r="AD309" s="16"/>
      <c r="AE309" s="16"/>
      <c r="AF309" s="11"/>
      <c r="AG309" s="15"/>
      <c r="AH309" s="15"/>
      <c r="AI309" s="18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4"/>
      <c r="AV309" s="15"/>
      <c r="AW309" s="15"/>
      <c r="AX309" s="15"/>
      <c r="AY309" s="15"/>
      <c r="AZ309" s="15"/>
      <c r="BA309" s="15"/>
      <c r="BB309" s="15"/>
      <c r="BC309" s="15"/>
      <c r="BD309" s="14"/>
      <c r="BE309" s="15"/>
      <c r="BF309" s="15"/>
      <c r="BG309" s="16"/>
      <c r="BH309" s="15"/>
      <c r="BI309" s="15"/>
      <c r="BJ309" s="7"/>
      <c r="BK309" s="7"/>
      <c r="BL309" s="15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  <c r="HK309" s="7"/>
      <c r="HL309" s="7"/>
      <c r="HM309" s="7"/>
      <c r="HN309" s="7"/>
      <c r="HO309" s="7"/>
      <c r="HP309" s="7"/>
      <c r="HQ309" s="7"/>
      <c r="HR309" s="7"/>
      <c r="HS309" s="7"/>
      <c r="HT309" s="7"/>
      <c r="HU309" s="7"/>
      <c r="HV309" s="7"/>
      <c r="HW309" s="7"/>
      <c r="HX309" s="7"/>
      <c r="HY309" s="7"/>
      <c r="HZ309" s="7"/>
      <c r="IA309" s="7"/>
      <c r="IB309" s="7"/>
      <c r="IC309" s="7"/>
      <c r="ID309" s="7"/>
      <c r="IE309" s="7"/>
      <c r="IF309" s="7"/>
      <c r="IG309" s="7"/>
      <c r="IH309" s="7"/>
      <c r="II309" s="7"/>
      <c r="IJ309" s="7"/>
      <c r="IK309" s="7"/>
      <c r="IL309" s="7"/>
      <c r="IM309" s="7"/>
      <c r="IN309" s="7"/>
      <c r="IO309" s="7"/>
      <c r="IP309" s="7"/>
      <c r="IQ309" s="7"/>
    </row>
    <row r="310" spans="2:251">
      <c r="B310" s="65"/>
      <c r="C310" s="15"/>
      <c r="D310" s="15"/>
      <c r="F310" s="15"/>
      <c r="G310" s="14"/>
      <c r="H310" s="14"/>
      <c r="I310" s="14"/>
      <c r="J310" s="15"/>
      <c r="K310" s="14"/>
      <c r="L310" s="15"/>
      <c r="M310" s="15"/>
      <c r="N310" s="15"/>
      <c r="O310" s="15"/>
      <c r="P310" s="15"/>
      <c r="Q310" s="14"/>
      <c r="R310" s="15"/>
      <c r="S310" s="15"/>
      <c r="T310" s="15"/>
      <c r="U310" s="15"/>
      <c r="V310" s="15"/>
      <c r="W310" s="18"/>
      <c r="X310" s="15"/>
      <c r="Y310" s="15"/>
      <c r="Z310" s="18"/>
      <c r="AA310" s="15"/>
      <c r="AB310" s="15"/>
      <c r="AC310" s="18"/>
      <c r="AD310" s="16"/>
      <c r="AE310" s="16"/>
      <c r="AF310" s="11"/>
      <c r="AG310" s="15"/>
      <c r="AH310" s="15"/>
      <c r="AI310" s="18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4"/>
      <c r="AV310" s="15"/>
      <c r="AW310" s="15"/>
      <c r="AX310" s="15"/>
      <c r="AY310" s="15"/>
      <c r="AZ310" s="15"/>
      <c r="BA310" s="15"/>
      <c r="BB310" s="15"/>
      <c r="BC310" s="15"/>
      <c r="BD310" s="14"/>
      <c r="BE310" s="15"/>
      <c r="BF310" s="15"/>
      <c r="BG310" s="16"/>
      <c r="BH310" s="15"/>
      <c r="BI310" s="15"/>
      <c r="BJ310" s="7"/>
      <c r="BK310" s="7"/>
      <c r="BL310" s="15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  <c r="HJ310" s="7"/>
      <c r="HK310" s="7"/>
      <c r="HL310" s="7"/>
      <c r="HM310" s="7"/>
      <c r="HN310" s="7"/>
      <c r="HO310" s="7"/>
      <c r="HP310" s="7"/>
      <c r="HQ310" s="7"/>
      <c r="HR310" s="7"/>
      <c r="HS310" s="7"/>
      <c r="HT310" s="7"/>
      <c r="HU310" s="7"/>
      <c r="HV310" s="7"/>
      <c r="HW310" s="7"/>
      <c r="HX310" s="7"/>
      <c r="HY310" s="7"/>
      <c r="HZ310" s="7"/>
      <c r="IA310" s="7"/>
      <c r="IB310" s="7"/>
      <c r="IC310" s="7"/>
      <c r="ID310" s="7"/>
      <c r="IE310" s="7"/>
      <c r="IF310" s="7"/>
      <c r="IG310" s="7"/>
      <c r="IH310" s="7"/>
      <c r="II310" s="7"/>
      <c r="IJ310" s="7"/>
      <c r="IK310" s="7"/>
      <c r="IL310" s="7"/>
      <c r="IM310" s="7"/>
      <c r="IN310" s="7"/>
      <c r="IO310" s="7"/>
      <c r="IP310" s="7"/>
      <c r="IQ310" s="7"/>
    </row>
    <row r="311" spans="2:251">
      <c r="B311" s="65"/>
      <c r="C311" s="15"/>
      <c r="D311" s="15"/>
      <c r="F311" s="15"/>
      <c r="G311" s="14"/>
      <c r="H311" s="14"/>
      <c r="I311" s="14"/>
      <c r="J311" s="15"/>
      <c r="K311" s="14"/>
      <c r="L311" s="15"/>
      <c r="M311" s="15"/>
      <c r="N311" s="15"/>
      <c r="O311" s="15"/>
      <c r="P311" s="15"/>
      <c r="Q311" s="14"/>
      <c r="R311" s="15"/>
      <c r="S311" s="15"/>
      <c r="T311" s="15"/>
      <c r="U311" s="15"/>
      <c r="V311" s="15"/>
      <c r="W311" s="18"/>
      <c r="X311" s="15"/>
      <c r="Y311" s="15"/>
      <c r="Z311" s="18"/>
      <c r="AA311" s="15"/>
      <c r="AB311" s="15"/>
      <c r="AC311" s="18"/>
      <c r="AD311" s="16"/>
      <c r="AE311" s="16"/>
      <c r="AF311" s="11"/>
      <c r="AG311" s="15"/>
      <c r="AH311" s="15"/>
      <c r="AI311" s="18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4"/>
      <c r="AV311" s="15"/>
      <c r="AW311" s="15"/>
      <c r="AX311" s="15"/>
      <c r="AY311" s="15"/>
      <c r="AZ311" s="15"/>
      <c r="BA311" s="15"/>
      <c r="BB311" s="15"/>
      <c r="BC311" s="15"/>
      <c r="BD311" s="14"/>
      <c r="BE311" s="15"/>
      <c r="BF311" s="15"/>
      <c r="BG311" s="15"/>
      <c r="BH311" s="15"/>
      <c r="BI311" s="15"/>
      <c r="BJ311" s="7"/>
      <c r="BK311" s="7"/>
      <c r="BL311" s="15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7"/>
      <c r="HB311" s="7"/>
      <c r="HC311" s="7"/>
      <c r="HD311" s="7"/>
      <c r="HE311" s="7"/>
      <c r="HF311" s="7"/>
      <c r="HG311" s="7"/>
      <c r="HH311" s="7"/>
      <c r="HI311" s="7"/>
      <c r="HJ311" s="7"/>
      <c r="HK311" s="7"/>
      <c r="HL311" s="7"/>
      <c r="HM311" s="7"/>
      <c r="HN311" s="7"/>
      <c r="HO311" s="7"/>
      <c r="HP311" s="7"/>
      <c r="HQ311" s="7"/>
      <c r="HR311" s="7"/>
      <c r="HS311" s="7"/>
      <c r="HT311" s="7"/>
      <c r="HU311" s="7"/>
      <c r="HV311" s="7"/>
      <c r="HW311" s="7"/>
      <c r="HX311" s="7"/>
      <c r="HY311" s="7"/>
      <c r="HZ311" s="7"/>
      <c r="IA311" s="7"/>
      <c r="IB311" s="7"/>
      <c r="IC311" s="7"/>
      <c r="ID311" s="7"/>
      <c r="IE311" s="7"/>
      <c r="IF311" s="7"/>
      <c r="IG311" s="7"/>
      <c r="IH311" s="7"/>
      <c r="II311" s="7"/>
      <c r="IJ311" s="7"/>
      <c r="IK311" s="7"/>
      <c r="IL311" s="7"/>
      <c r="IM311" s="7"/>
      <c r="IN311" s="7"/>
      <c r="IO311" s="7"/>
      <c r="IP311" s="7"/>
      <c r="IQ311" s="7"/>
    </row>
    <row r="312" spans="2:251">
      <c r="B312" s="65"/>
      <c r="C312" s="15"/>
      <c r="D312" s="15"/>
      <c r="F312" s="15"/>
      <c r="G312" s="14"/>
      <c r="H312" s="14"/>
      <c r="I312" s="14"/>
      <c r="J312" s="15"/>
      <c r="K312" s="14"/>
      <c r="L312" s="15"/>
      <c r="M312" s="15"/>
      <c r="N312" s="15"/>
      <c r="O312" s="15"/>
      <c r="P312" s="15"/>
      <c r="Q312" s="14"/>
      <c r="R312" s="15"/>
      <c r="S312" s="15"/>
      <c r="T312" s="15"/>
      <c r="U312" s="15"/>
      <c r="V312" s="15"/>
      <c r="W312" s="18"/>
      <c r="X312" s="15"/>
      <c r="Y312" s="15"/>
      <c r="Z312" s="18"/>
      <c r="AA312" s="15"/>
      <c r="AB312" s="15"/>
      <c r="AC312" s="18"/>
      <c r="AD312" s="16"/>
      <c r="AE312" s="16"/>
      <c r="AF312" s="11"/>
      <c r="AG312" s="15"/>
      <c r="AH312" s="15"/>
      <c r="AI312" s="18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4"/>
      <c r="AV312" s="15"/>
      <c r="AW312" s="15"/>
      <c r="AX312" s="15"/>
      <c r="AY312" s="15"/>
      <c r="AZ312" s="15"/>
      <c r="BA312" s="15"/>
      <c r="BB312" s="15"/>
      <c r="BC312" s="15"/>
      <c r="BD312" s="14"/>
      <c r="BE312" s="15"/>
      <c r="BF312" s="15"/>
      <c r="BG312" s="16"/>
      <c r="BH312" s="15"/>
      <c r="BI312" s="15"/>
      <c r="BJ312" s="7"/>
      <c r="BK312" s="7"/>
      <c r="BL312" s="15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7"/>
      <c r="HB312" s="7"/>
      <c r="HC312" s="7"/>
      <c r="HD312" s="7"/>
      <c r="HE312" s="7"/>
      <c r="HF312" s="7"/>
      <c r="HG312" s="7"/>
      <c r="HH312" s="7"/>
      <c r="HI312" s="7"/>
      <c r="HJ312" s="7"/>
      <c r="HK312" s="7"/>
      <c r="HL312" s="7"/>
      <c r="HM312" s="7"/>
      <c r="HN312" s="7"/>
      <c r="HO312" s="7"/>
      <c r="HP312" s="7"/>
      <c r="HQ312" s="7"/>
      <c r="HR312" s="7"/>
      <c r="HS312" s="7"/>
      <c r="HT312" s="7"/>
      <c r="HU312" s="7"/>
      <c r="HV312" s="7"/>
      <c r="HW312" s="7"/>
      <c r="HX312" s="7"/>
      <c r="HY312" s="7"/>
      <c r="HZ312" s="7"/>
      <c r="IA312" s="7"/>
      <c r="IB312" s="7"/>
      <c r="IC312" s="7"/>
      <c r="ID312" s="7"/>
      <c r="IE312" s="7"/>
      <c r="IF312" s="7"/>
      <c r="IG312" s="7"/>
      <c r="IH312" s="7"/>
      <c r="II312" s="7"/>
      <c r="IJ312" s="7"/>
      <c r="IK312" s="7"/>
      <c r="IL312" s="7"/>
      <c r="IM312" s="7"/>
      <c r="IN312" s="7"/>
      <c r="IO312" s="7"/>
      <c r="IP312" s="7"/>
      <c r="IQ312" s="7"/>
    </row>
    <row r="313" spans="2:251">
      <c r="B313" s="65"/>
      <c r="C313" s="15"/>
      <c r="D313" s="15"/>
      <c r="F313" s="15"/>
      <c r="G313" s="14"/>
      <c r="H313" s="14"/>
      <c r="I313" s="14"/>
      <c r="J313" s="15"/>
      <c r="K313" s="14"/>
      <c r="L313" s="15"/>
      <c r="M313" s="15"/>
      <c r="N313" s="15"/>
      <c r="O313" s="15"/>
      <c r="P313" s="15"/>
      <c r="Q313" s="14"/>
      <c r="R313" s="15"/>
      <c r="S313" s="15"/>
      <c r="T313" s="15"/>
      <c r="U313" s="15"/>
      <c r="V313" s="15"/>
      <c r="W313" s="18"/>
      <c r="X313" s="15"/>
      <c r="Y313" s="15"/>
      <c r="Z313" s="18"/>
      <c r="AA313" s="15"/>
      <c r="AB313" s="15"/>
      <c r="AC313" s="18"/>
      <c r="AD313" s="16"/>
      <c r="AE313" s="16"/>
      <c r="AF313" s="11"/>
      <c r="AG313" s="15"/>
      <c r="AH313" s="15"/>
      <c r="AI313" s="18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4"/>
      <c r="AV313" s="15"/>
      <c r="AW313" s="15"/>
      <c r="AX313" s="15"/>
      <c r="AY313" s="15"/>
      <c r="AZ313" s="15"/>
      <c r="BA313" s="15"/>
      <c r="BB313" s="15"/>
      <c r="BC313" s="15"/>
      <c r="BD313" s="14"/>
      <c r="BE313" s="15"/>
      <c r="BF313" s="15"/>
      <c r="BG313" s="16"/>
      <c r="BH313" s="15"/>
      <c r="BI313" s="15"/>
      <c r="BJ313" s="7"/>
      <c r="BK313" s="7"/>
      <c r="BL313" s="15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  <c r="GN313" s="7"/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7"/>
      <c r="HB313" s="7"/>
      <c r="HC313" s="7"/>
      <c r="HD313" s="7"/>
      <c r="HE313" s="7"/>
      <c r="HF313" s="7"/>
      <c r="HG313" s="7"/>
      <c r="HH313" s="7"/>
      <c r="HI313" s="7"/>
      <c r="HJ313" s="7"/>
      <c r="HK313" s="7"/>
      <c r="HL313" s="7"/>
      <c r="HM313" s="7"/>
      <c r="HN313" s="7"/>
      <c r="HO313" s="7"/>
      <c r="HP313" s="7"/>
      <c r="HQ313" s="7"/>
      <c r="HR313" s="7"/>
      <c r="HS313" s="7"/>
      <c r="HT313" s="7"/>
      <c r="HU313" s="7"/>
      <c r="HV313" s="7"/>
      <c r="HW313" s="7"/>
      <c r="HX313" s="7"/>
      <c r="HY313" s="7"/>
      <c r="HZ313" s="7"/>
      <c r="IA313" s="7"/>
      <c r="IB313" s="7"/>
      <c r="IC313" s="7"/>
      <c r="ID313" s="7"/>
      <c r="IE313" s="7"/>
      <c r="IF313" s="7"/>
      <c r="IG313" s="7"/>
      <c r="IH313" s="7"/>
      <c r="II313" s="7"/>
      <c r="IJ313" s="7"/>
      <c r="IK313" s="7"/>
      <c r="IL313" s="7"/>
      <c r="IM313" s="7"/>
      <c r="IN313" s="7"/>
      <c r="IO313" s="7"/>
      <c r="IP313" s="7"/>
      <c r="IQ313" s="7"/>
    </row>
    <row r="314" spans="2:251">
      <c r="B314" s="65"/>
      <c r="C314" s="15"/>
      <c r="D314" s="15"/>
      <c r="F314" s="15"/>
      <c r="G314" s="14"/>
      <c r="H314" s="14"/>
      <c r="I314" s="14"/>
      <c r="J314" s="15"/>
      <c r="K314" s="14"/>
      <c r="L314" s="15"/>
      <c r="M314" s="15"/>
      <c r="N314" s="15"/>
      <c r="O314" s="15"/>
      <c r="P314" s="15"/>
      <c r="Q314" s="14"/>
      <c r="R314" s="15"/>
      <c r="S314" s="15"/>
      <c r="T314" s="15"/>
      <c r="U314" s="15"/>
      <c r="V314" s="15"/>
      <c r="W314" s="18"/>
      <c r="X314" s="15"/>
      <c r="Y314" s="15"/>
      <c r="Z314" s="18"/>
      <c r="AA314" s="15"/>
      <c r="AB314" s="15"/>
      <c r="AC314" s="18"/>
      <c r="AD314" s="16"/>
      <c r="AE314" s="16"/>
      <c r="AF314" s="11"/>
      <c r="AG314" s="15"/>
      <c r="AH314" s="15"/>
      <c r="AI314" s="18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4"/>
      <c r="AV314" s="15"/>
      <c r="AW314" s="15"/>
      <c r="AX314" s="15"/>
      <c r="AY314" s="15"/>
      <c r="AZ314" s="15"/>
      <c r="BA314" s="15"/>
      <c r="BB314" s="15"/>
      <c r="BC314" s="15"/>
      <c r="BD314" s="14"/>
      <c r="BE314" s="15"/>
      <c r="BF314" s="15"/>
      <c r="BG314" s="16"/>
      <c r="BH314" s="15"/>
      <c r="BI314" s="15"/>
      <c r="BJ314" s="7"/>
      <c r="BK314" s="7"/>
      <c r="BL314" s="15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  <c r="GN314" s="7"/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7"/>
      <c r="HB314" s="7"/>
      <c r="HC314" s="7"/>
      <c r="HD314" s="7"/>
      <c r="HE314" s="7"/>
      <c r="HF314" s="7"/>
      <c r="HG314" s="7"/>
      <c r="HH314" s="7"/>
      <c r="HI314" s="7"/>
      <c r="HJ314" s="7"/>
      <c r="HK314" s="7"/>
      <c r="HL314" s="7"/>
      <c r="HM314" s="7"/>
      <c r="HN314" s="7"/>
      <c r="HO314" s="7"/>
      <c r="HP314" s="7"/>
      <c r="HQ314" s="7"/>
      <c r="HR314" s="7"/>
      <c r="HS314" s="7"/>
      <c r="HT314" s="7"/>
      <c r="HU314" s="7"/>
      <c r="HV314" s="7"/>
      <c r="HW314" s="7"/>
      <c r="HX314" s="7"/>
      <c r="HY314" s="7"/>
      <c r="HZ314" s="7"/>
      <c r="IA314" s="7"/>
      <c r="IB314" s="7"/>
      <c r="IC314" s="7"/>
      <c r="ID314" s="7"/>
      <c r="IE314" s="7"/>
      <c r="IF314" s="7"/>
      <c r="IG314" s="7"/>
      <c r="IH314" s="7"/>
      <c r="II314" s="7"/>
      <c r="IJ314" s="7"/>
      <c r="IK314" s="7"/>
      <c r="IL314" s="7"/>
      <c r="IM314" s="7"/>
      <c r="IN314" s="7"/>
      <c r="IO314" s="7"/>
      <c r="IP314" s="7"/>
      <c r="IQ314" s="7"/>
    </row>
    <row r="315" spans="2:251">
      <c r="B315" s="65"/>
      <c r="C315" s="15"/>
      <c r="D315" s="15"/>
      <c r="F315" s="15"/>
      <c r="G315" s="14"/>
      <c r="H315" s="14"/>
      <c r="I315" s="14"/>
      <c r="J315" s="15"/>
      <c r="K315" s="14"/>
      <c r="L315" s="15"/>
      <c r="M315" s="15"/>
      <c r="N315" s="15"/>
      <c r="O315" s="15"/>
      <c r="P315" s="15"/>
      <c r="Q315" s="14"/>
      <c r="R315" s="15"/>
      <c r="S315" s="15"/>
      <c r="T315" s="15"/>
      <c r="U315" s="15"/>
      <c r="V315" s="15"/>
      <c r="W315" s="18"/>
      <c r="X315" s="15"/>
      <c r="Y315" s="15"/>
      <c r="Z315" s="18"/>
      <c r="AA315" s="15"/>
      <c r="AB315" s="15"/>
      <c r="AC315" s="18"/>
      <c r="AD315" s="16"/>
      <c r="AE315" s="16"/>
      <c r="AF315" s="11"/>
      <c r="AG315" s="15"/>
      <c r="AH315" s="15"/>
      <c r="AI315" s="18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4"/>
      <c r="AV315" s="15"/>
      <c r="AW315" s="15"/>
      <c r="AX315" s="15"/>
      <c r="AY315" s="15"/>
      <c r="AZ315" s="15"/>
      <c r="BA315" s="15"/>
      <c r="BB315" s="15"/>
      <c r="BC315" s="15"/>
      <c r="BD315" s="14"/>
      <c r="BE315" s="15"/>
      <c r="BF315" s="15"/>
      <c r="BG315" s="16"/>
      <c r="BH315" s="15"/>
      <c r="BI315" s="15"/>
      <c r="BJ315" s="7"/>
      <c r="BK315" s="7"/>
      <c r="BL315" s="15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7"/>
      <c r="HB315" s="7"/>
      <c r="HC315" s="7"/>
      <c r="HD315" s="7"/>
      <c r="HE315" s="7"/>
      <c r="HF315" s="7"/>
      <c r="HG315" s="7"/>
      <c r="HH315" s="7"/>
      <c r="HI315" s="7"/>
      <c r="HJ315" s="7"/>
      <c r="HK315" s="7"/>
      <c r="HL315" s="7"/>
      <c r="HM315" s="7"/>
      <c r="HN315" s="7"/>
      <c r="HO315" s="7"/>
      <c r="HP315" s="7"/>
      <c r="HQ315" s="7"/>
      <c r="HR315" s="7"/>
      <c r="HS315" s="7"/>
      <c r="HT315" s="7"/>
      <c r="HU315" s="7"/>
      <c r="HV315" s="7"/>
      <c r="HW315" s="7"/>
      <c r="HX315" s="7"/>
      <c r="HY315" s="7"/>
      <c r="HZ315" s="7"/>
      <c r="IA315" s="7"/>
      <c r="IB315" s="7"/>
      <c r="IC315" s="7"/>
      <c r="ID315" s="7"/>
      <c r="IE315" s="7"/>
      <c r="IF315" s="7"/>
      <c r="IG315" s="7"/>
      <c r="IH315" s="7"/>
      <c r="II315" s="7"/>
      <c r="IJ315" s="7"/>
      <c r="IK315" s="7"/>
      <c r="IL315" s="7"/>
      <c r="IM315" s="7"/>
      <c r="IN315" s="7"/>
      <c r="IO315" s="7"/>
      <c r="IP315" s="7"/>
      <c r="IQ315" s="7"/>
    </row>
    <row r="316" spans="2:251">
      <c r="B316" s="65"/>
      <c r="C316" s="15"/>
      <c r="D316" s="15"/>
      <c r="F316" s="15"/>
      <c r="G316" s="14"/>
      <c r="H316" s="14"/>
      <c r="I316" s="14"/>
      <c r="J316" s="15"/>
      <c r="K316" s="14"/>
      <c r="L316" s="15"/>
      <c r="M316" s="15"/>
      <c r="N316" s="15"/>
      <c r="O316" s="15"/>
      <c r="P316" s="15"/>
      <c r="Q316" s="14"/>
      <c r="R316" s="15"/>
      <c r="S316" s="15"/>
      <c r="T316" s="15"/>
      <c r="U316" s="15"/>
      <c r="V316" s="15"/>
      <c r="W316" s="18"/>
      <c r="X316" s="15"/>
      <c r="Y316" s="15"/>
      <c r="Z316" s="18"/>
      <c r="AA316" s="15"/>
      <c r="AB316" s="15"/>
      <c r="AC316" s="18"/>
      <c r="AD316" s="16"/>
      <c r="AE316" s="16"/>
      <c r="AF316" s="11"/>
      <c r="AG316" s="15"/>
      <c r="AH316" s="15"/>
      <c r="AI316" s="18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4"/>
      <c r="AV316" s="15"/>
      <c r="AW316" s="15"/>
      <c r="AX316" s="15"/>
      <c r="AY316" s="15"/>
      <c r="AZ316" s="15"/>
      <c r="BA316" s="15"/>
      <c r="BB316" s="15"/>
      <c r="BC316" s="15"/>
      <c r="BD316" s="14"/>
      <c r="BE316" s="15"/>
      <c r="BF316" s="15"/>
      <c r="BG316" s="16"/>
      <c r="BH316" s="15"/>
      <c r="BI316" s="15"/>
      <c r="BJ316" s="7"/>
      <c r="BK316" s="7"/>
      <c r="BL316" s="15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  <c r="GN316" s="7"/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7"/>
      <c r="HB316" s="7"/>
      <c r="HC316" s="7"/>
      <c r="HD316" s="7"/>
      <c r="HE316" s="7"/>
      <c r="HF316" s="7"/>
      <c r="HG316" s="7"/>
      <c r="HH316" s="7"/>
      <c r="HI316" s="7"/>
      <c r="HJ316" s="7"/>
      <c r="HK316" s="7"/>
      <c r="HL316" s="7"/>
      <c r="HM316" s="7"/>
      <c r="HN316" s="7"/>
      <c r="HO316" s="7"/>
      <c r="HP316" s="7"/>
      <c r="HQ316" s="7"/>
      <c r="HR316" s="7"/>
      <c r="HS316" s="7"/>
      <c r="HT316" s="7"/>
      <c r="HU316" s="7"/>
      <c r="HV316" s="7"/>
      <c r="HW316" s="7"/>
      <c r="HX316" s="7"/>
      <c r="HY316" s="7"/>
      <c r="HZ316" s="7"/>
      <c r="IA316" s="7"/>
      <c r="IB316" s="7"/>
      <c r="IC316" s="7"/>
      <c r="ID316" s="7"/>
      <c r="IE316" s="7"/>
      <c r="IF316" s="7"/>
      <c r="IG316" s="7"/>
      <c r="IH316" s="7"/>
      <c r="II316" s="7"/>
      <c r="IJ316" s="7"/>
      <c r="IK316" s="7"/>
      <c r="IL316" s="7"/>
      <c r="IM316" s="7"/>
      <c r="IN316" s="7"/>
      <c r="IO316" s="7"/>
      <c r="IP316" s="7"/>
      <c r="IQ316" s="7"/>
    </row>
    <row r="317" spans="2:251">
      <c r="B317" s="65"/>
      <c r="C317" s="15"/>
      <c r="D317" s="15"/>
      <c r="F317" s="15"/>
      <c r="G317" s="14"/>
      <c r="H317" s="14"/>
      <c r="I317" s="14"/>
      <c r="J317" s="15"/>
      <c r="K317" s="14"/>
      <c r="L317" s="15"/>
      <c r="M317" s="15"/>
      <c r="N317" s="15"/>
      <c r="O317" s="15"/>
      <c r="P317" s="15"/>
      <c r="Q317" s="14"/>
      <c r="R317" s="15"/>
      <c r="S317" s="15"/>
      <c r="T317" s="15"/>
      <c r="U317" s="15"/>
      <c r="V317" s="15"/>
      <c r="W317" s="18"/>
      <c r="X317" s="15"/>
      <c r="Y317" s="15"/>
      <c r="Z317" s="18"/>
      <c r="AA317" s="15"/>
      <c r="AB317" s="15"/>
      <c r="AC317" s="18"/>
      <c r="AD317" s="16"/>
      <c r="AE317" s="16"/>
      <c r="AF317" s="11"/>
      <c r="AG317" s="15"/>
      <c r="AH317" s="15"/>
      <c r="AI317" s="18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4"/>
      <c r="AV317" s="15"/>
      <c r="AW317" s="15"/>
      <c r="AX317" s="15"/>
      <c r="AY317" s="15"/>
      <c r="AZ317" s="15"/>
      <c r="BA317" s="15"/>
      <c r="BB317" s="15"/>
      <c r="BC317" s="15"/>
      <c r="BD317" s="14"/>
      <c r="BE317" s="15"/>
      <c r="BF317" s="15"/>
      <c r="BG317" s="16"/>
      <c r="BH317" s="15"/>
      <c r="BI317" s="15"/>
      <c r="BJ317" s="7"/>
      <c r="BK317" s="7"/>
      <c r="BL317" s="15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7"/>
      <c r="HB317" s="7"/>
      <c r="HC317" s="7"/>
      <c r="HD317" s="7"/>
      <c r="HE317" s="7"/>
      <c r="HF317" s="7"/>
      <c r="HG317" s="7"/>
      <c r="HH317" s="7"/>
      <c r="HI317" s="7"/>
      <c r="HJ317" s="7"/>
      <c r="HK317" s="7"/>
      <c r="HL317" s="7"/>
      <c r="HM317" s="7"/>
      <c r="HN317" s="7"/>
      <c r="HO317" s="7"/>
      <c r="HP317" s="7"/>
      <c r="HQ317" s="7"/>
      <c r="HR317" s="7"/>
      <c r="HS317" s="7"/>
      <c r="HT317" s="7"/>
      <c r="HU317" s="7"/>
      <c r="HV317" s="7"/>
      <c r="HW317" s="7"/>
      <c r="HX317" s="7"/>
      <c r="HY317" s="7"/>
      <c r="HZ317" s="7"/>
      <c r="IA317" s="7"/>
      <c r="IB317" s="7"/>
      <c r="IC317" s="7"/>
      <c r="ID317" s="7"/>
      <c r="IE317" s="7"/>
      <c r="IF317" s="7"/>
      <c r="IG317" s="7"/>
      <c r="IH317" s="7"/>
      <c r="II317" s="7"/>
      <c r="IJ317" s="7"/>
      <c r="IK317" s="7"/>
      <c r="IL317" s="7"/>
      <c r="IM317" s="7"/>
      <c r="IN317" s="7"/>
      <c r="IO317" s="7"/>
      <c r="IP317" s="7"/>
      <c r="IQ317" s="7"/>
    </row>
    <row r="318" spans="2:251">
      <c r="B318" s="65"/>
      <c r="C318" s="15"/>
      <c r="D318" s="15"/>
      <c r="F318" s="15"/>
      <c r="G318" s="14"/>
      <c r="H318" s="14"/>
      <c r="I318" s="14"/>
      <c r="J318" s="15"/>
      <c r="K318" s="14"/>
      <c r="L318" s="15"/>
      <c r="M318" s="15"/>
      <c r="N318" s="15"/>
      <c r="O318" s="15"/>
      <c r="P318" s="15"/>
      <c r="Q318" s="14"/>
      <c r="R318" s="15"/>
      <c r="S318" s="15"/>
      <c r="T318" s="15"/>
      <c r="U318" s="15"/>
      <c r="V318" s="15"/>
      <c r="W318" s="18"/>
      <c r="X318" s="15"/>
      <c r="Y318" s="15"/>
      <c r="Z318" s="18"/>
      <c r="AA318" s="15"/>
      <c r="AB318" s="15"/>
      <c r="AC318" s="18"/>
      <c r="AD318" s="16"/>
      <c r="AE318" s="16"/>
      <c r="AF318" s="11"/>
      <c r="AG318" s="15"/>
      <c r="AH318" s="15"/>
      <c r="AI318" s="18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4"/>
      <c r="AV318" s="15"/>
      <c r="AW318" s="15"/>
      <c r="AX318" s="15"/>
      <c r="AY318" s="15"/>
      <c r="AZ318" s="15"/>
      <c r="BA318" s="15"/>
      <c r="BB318" s="15"/>
      <c r="BC318" s="15"/>
      <c r="BD318" s="14"/>
      <c r="BE318" s="15"/>
      <c r="BF318" s="15"/>
      <c r="BG318" s="16"/>
      <c r="BH318" s="15"/>
      <c r="BI318" s="15"/>
      <c r="BJ318" s="7"/>
      <c r="BK318" s="7"/>
      <c r="BL318" s="15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  <c r="HI318" s="7"/>
      <c r="HJ318" s="7"/>
      <c r="HK318" s="7"/>
      <c r="HL318" s="7"/>
      <c r="HM318" s="7"/>
      <c r="HN318" s="7"/>
      <c r="HO318" s="7"/>
      <c r="HP318" s="7"/>
      <c r="HQ318" s="7"/>
      <c r="HR318" s="7"/>
      <c r="HS318" s="7"/>
      <c r="HT318" s="7"/>
      <c r="HU318" s="7"/>
      <c r="HV318" s="7"/>
      <c r="HW318" s="7"/>
      <c r="HX318" s="7"/>
      <c r="HY318" s="7"/>
      <c r="HZ318" s="7"/>
      <c r="IA318" s="7"/>
      <c r="IB318" s="7"/>
      <c r="IC318" s="7"/>
      <c r="ID318" s="7"/>
      <c r="IE318" s="7"/>
      <c r="IF318" s="7"/>
      <c r="IG318" s="7"/>
      <c r="IH318" s="7"/>
      <c r="II318" s="7"/>
      <c r="IJ318" s="7"/>
      <c r="IK318" s="7"/>
      <c r="IL318" s="7"/>
      <c r="IM318" s="7"/>
      <c r="IN318" s="7"/>
      <c r="IO318" s="7"/>
      <c r="IP318" s="7"/>
      <c r="IQ318" s="7"/>
    </row>
    <row r="319" spans="2:251">
      <c r="B319" s="65"/>
      <c r="C319" s="15"/>
      <c r="D319" s="15"/>
      <c r="F319" s="15"/>
      <c r="G319" s="14"/>
      <c r="H319" s="14"/>
      <c r="I319" s="14"/>
      <c r="J319" s="15"/>
      <c r="K319" s="14"/>
      <c r="L319" s="15"/>
      <c r="M319" s="15"/>
      <c r="N319" s="15"/>
      <c r="O319" s="15"/>
      <c r="P319" s="15"/>
      <c r="Q319" s="14"/>
      <c r="R319" s="15"/>
      <c r="S319" s="15"/>
      <c r="T319" s="15"/>
      <c r="U319" s="15"/>
      <c r="V319" s="15"/>
      <c r="W319" s="18"/>
      <c r="X319" s="15"/>
      <c r="Y319" s="15"/>
      <c r="Z319" s="18"/>
      <c r="AA319" s="15"/>
      <c r="AB319" s="15"/>
      <c r="AC319" s="18"/>
      <c r="AD319" s="16"/>
      <c r="AE319" s="16"/>
      <c r="AF319" s="11"/>
      <c r="AG319" s="15"/>
      <c r="AH319" s="15"/>
      <c r="AI319" s="18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4"/>
      <c r="AV319" s="15"/>
      <c r="AW319" s="15"/>
      <c r="AX319" s="15"/>
      <c r="AY319" s="15"/>
      <c r="AZ319" s="15"/>
      <c r="BA319" s="15"/>
      <c r="BB319" s="15"/>
      <c r="BC319" s="15"/>
      <c r="BD319" s="14"/>
      <c r="BE319" s="15"/>
      <c r="BF319" s="15"/>
      <c r="BG319" s="15"/>
      <c r="BH319" s="15"/>
      <c r="BI319" s="15"/>
      <c r="BJ319" s="7"/>
      <c r="BK319" s="7"/>
      <c r="BL319" s="15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  <c r="GN319" s="7"/>
      <c r="GO319" s="7"/>
      <c r="GP319" s="7"/>
      <c r="GQ319" s="7"/>
      <c r="GR319" s="7"/>
      <c r="GS319" s="7"/>
      <c r="GT319" s="7"/>
      <c r="GU319" s="7"/>
      <c r="GV319" s="7"/>
      <c r="GW319" s="7"/>
      <c r="GX319" s="7"/>
      <c r="GY319" s="7"/>
      <c r="GZ319" s="7"/>
      <c r="HA319" s="7"/>
      <c r="HB319" s="7"/>
      <c r="HC319" s="7"/>
      <c r="HD319" s="7"/>
      <c r="HE319" s="7"/>
      <c r="HF319" s="7"/>
      <c r="HG319" s="7"/>
      <c r="HH319" s="7"/>
      <c r="HI319" s="7"/>
      <c r="HJ319" s="7"/>
      <c r="HK319" s="7"/>
      <c r="HL319" s="7"/>
      <c r="HM319" s="7"/>
      <c r="HN319" s="7"/>
      <c r="HO319" s="7"/>
      <c r="HP319" s="7"/>
      <c r="HQ319" s="7"/>
      <c r="HR319" s="7"/>
      <c r="HS319" s="7"/>
      <c r="HT319" s="7"/>
      <c r="HU319" s="7"/>
      <c r="HV319" s="7"/>
      <c r="HW319" s="7"/>
      <c r="HX319" s="7"/>
      <c r="HY319" s="7"/>
      <c r="HZ319" s="7"/>
      <c r="IA319" s="7"/>
      <c r="IB319" s="7"/>
      <c r="IC319" s="7"/>
      <c r="ID319" s="7"/>
      <c r="IE319" s="7"/>
      <c r="IF319" s="7"/>
      <c r="IG319" s="7"/>
      <c r="IH319" s="7"/>
      <c r="II319" s="7"/>
      <c r="IJ319" s="7"/>
      <c r="IK319" s="7"/>
      <c r="IL319" s="7"/>
      <c r="IM319" s="7"/>
      <c r="IN319" s="7"/>
      <c r="IO319" s="7"/>
      <c r="IP319" s="7"/>
      <c r="IQ319" s="7"/>
    </row>
    <row r="320" spans="2:251">
      <c r="B320" s="65"/>
      <c r="C320" s="15"/>
      <c r="D320" s="15"/>
      <c r="F320" s="15"/>
      <c r="G320" s="14"/>
      <c r="H320" s="14"/>
      <c r="I320" s="14"/>
      <c r="J320" s="15"/>
      <c r="K320" s="14"/>
      <c r="L320" s="15"/>
      <c r="M320" s="15"/>
      <c r="N320" s="15"/>
      <c r="O320" s="15"/>
      <c r="P320" s="15"/>
      <c r="Q320" s="14"/>
      <c r="R320" s="15"/>
      <c r="S320" s="15"/>
      <c r="T320" s="15"/>
      <c r="U320" s="15"/>
      <c r="V320" s="15"/>
      <c r="W320" s="18"/>
      <c r="X320" s="15"/>
      <c r="Y320" s="15"/>
      <c r="Z320" s="18"/>
      <c r="AA320" s="15"/>
      <c r="AB320" s="15"/>
      <c r="AC320" s="18"/>
      <c r="AD320" s="16"/>
      <c r="AE320" s="16"/>
      <c r="AF320" s="11"/>
      <c r="AG320" s="15"/>
      <c r="AH320" s="15"/>
      <c r="AI320" s="18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4"/>
      <c r="AV320" s="15"/>
      <c r="AW320" s="15"/>
      <c r="AX320" s="15"/>
      <c r="AY320" s="15"/>
      <c r="AZ320" s="15"/>
      <c r="BA320" s="15"/>
      <c r="BB320" s="15"/>
      <c r="BC320" s="15"/>
      <c r="BD320" s="14"/>
      <c r="BE320" s="15"/>
      <c r="BF320" s="15"/>
      <c r="BG320" s="15"/>
      <c r="BH320" s="15"/>
      <c r="BI320" s="15"/>
      <c r="BJ320" s="7"/>
      <c r="BK320" s="7"/>
      <c r="BL320" s="15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  <c r="GN320" s="7"/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7"/>
      <c r="HB320" s="7"/>
      <c r="HC320" s="7"/>
      <c r="HD320" s="7"/>
      <c r="HE320" s="7"/>
      <c r="HF320" s="7"/>
      <c r="HG320" s="7"/>
      <c r="HH320" s="7"/>
      <c r="HI320" s="7"/>
      <c r="HJ320" s="7"/>
      <c r="HK320" s="7"/>
      <c r="HL320" s="7"/>
      <c r="HM320" s="7"/>
      <c r="HN320" s="7"/>
      <c r="HO320" s="7"/>
      <c r="HP320" s="7"/>
      <c r="HQ320" s="7"/>
      <c r="HR320" s="7"/>
      <c r="HS320" s="7"/>
      <c r="HT320" s="7"/>
      <c r="HU320" s="7"/>
      <c r="HV320" s="7"/>
      <c r="HW320" s="7"/>
      <c r="HX320" s="7"/>
      <c r="HY320" s="7"/>
      <c r="HZ320" s="7"/>
      <c r="IA320" s="7"/>
      <c r="IB320" s="7"/>
      <c r="IC320" s="7"/>
      <c r="ID320" s="7"/>
      <c r="IE320" s="7"/>
      <c r="IF320" s="7"/>
      <c r="IG320" s="7"/>
      <c r="IH320" s="7"/>
      <c r="II320" s="7"/>
      <c r="IJ320" s="7"/>
      <c r="IK320" s="7"/>
      <c r="IL320" s="7"/>
      <c r="IM320" s="7"/>
      <c r="IN320" s="7"/>
      <c r="IO320" s="7"/>
      <c r="IP320" s="7"/>
      <c r="IQ320" s="7"/>
    </row>
    <row r="321" spans="2:251">
      <c r="B321" s="65"/>
      <c r="C321" s="15"/>
      <c r="D321" s="15"/>
      <c r="F321" s="15"/>
      <c r="G321" s="14"/>
      <c r="H321" s="14"/>
      <c r="I321" s="14"/>
      <c r="J321" s="15"/>
      <c r="K321" s="14"/>
      <c r="L321" s="15"/>
      <c r="M321" s="15"/>
      <c r="N321" s="15"/>
      <c r="O321" s="15"/>
      <c r="P321" s="15"/>
      <c r="Q321" s="14"/>
      <c r="R321" s="15"/>
      <c r="S321" s="15"/>
      <c r="T321" s="15"/>
      <c r="U321" s="15"/>
      <c r="V321" s="15"/>
      <c r="W321" s="18"/>
      <c r="X321" s="15"/>
      <c r="Y321" s="15"/>
      <c r="Z321" s="18"/>
      <c r="AA321" s="15"/>
      <c r="AB321" s="15"/>
      <c r="AC321" s="18"/>
      <c r="AD321" s="16"/>
      <c r="AE321" s="16"/>
      <c r="AF321" s="11"/>
      <c r="AG321" s="15"/>
      <c r="AH321" s="15"/>
      <c r="AI321" s="18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4"/>
      <c r="AV321" s="15"/>
      <c r="AW321" s="15"/>
      <c r="AX321" s="15"/>
      <c r="AY321" s="15"/>
      <c r="AZ321" s="15"/>
      <c r="BA321" s="15"/>
      <c r="BB321" s="15"/>
      <c r="BC321" s="15"/>
      <c r="BD321" s="14"/>
      <c r="BE321" s="15"/>
      <c r="BF321" s="15"/>
      <c r="BG321" s="16"/>
      <c r="BH321" s="15"/>
      <c r="BI321" s="15"/>
      <c r="BJ321" s="7"/>
      <c r="BK321" s="7"/>
      <c r="BL321" s="15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  <c r="GN321" s="7"/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7"/>
      <c r="HB321" s="7"/>
      <c r="HC321" s="7"/>
      <c r="HD321" s="7"/>
      <c r="HE321" s="7"/>
      <c r="HF321" s="7"/>
      <c r="HG321" s="7"/>
      <c r="HH321" s="7"/>
      <c r="HI321" s="7"/>
      <c r="HJ321" s="7"/>
      <c r="HK321" s="7"/>
      <c r="HL321" s="7"/>
      <c r="HM321" s="7"/>
      <c r="HN321" s="7"/>
      <c r="HO321" s="7"/>
      <c r="HP321" s="7"/>
      <c r="HQ321" s="7"/>
      <c r="HR321" s="7"/>
      <c r="HS321" s="7"/>
      <c r="HT321" s="7"/>
      <c r="HU321" s="7"/>
      <c r="HV321" s="7"/>
      <c r="HW321" s="7"/>
      <c r="HX321" s="7"/>
      <c r="HY321" s="7"/>
      <c r="HZ321" s="7"/>
      <c r="IA321" s="7"/>
      <c r="IB321" s="7"/>
      <c r="IC321" s="7"/>
      <c r="ID321" s="7"/>
      <c r="IE321" s="7"/>
      <c r="IF321" s="7"/>
      <c r="IG321" s="7"/>
      <c r="IH321" s="7"/>
      <c r="II321" s="7"/>
      <c r="IJ321" s="7"/>
      <c r="IK321" s="7"/>
      <c r="IL321" s="7"/>
      <c r="IM321" s="7"/>
      <c r="IN321" s="7"/>
      <c r="IO321" s="7"/>
      <c r="IP321" s="7"/>
      <c r="IQ321" s="7"/>
    </row>
    <row r="322" spans="2:251">
      <c r="B322" s="65"/>
      <c r="C322" s="15"/>
      <c r="D322" s="15"/>
      <c r="F322" s="15"/>
      <c r="G322" s="14"/>
      <c r="H322" s="14"/>
      <c r="I322" s="14"/>
      <c r="J322" s="15"/>
      <c r="K322" s="14"/>
      <c r="L322" s="15"/>
      <c r="M322" s="15"/>
      <c r="N322" s="15"/>
      <c r="O322" s="15"/>
      <c r="P322" s="15"/>
      <c r="Q322" s="14"/>
      <c r="R322" s="15"/>
      <c r="S322" s="15"/>
      <c r="T322" s="15"/>
      <c r="U322" s="15"/>
      <c r="V322" s="15"/>
      <c r="W322" s="18"/>
      <c r="X322" s="15"/>
      <c r="Y322" s="15"/>
      <c r="Z322" s="18"/>
      <c r="AA322" s="15"/>
      <c r="AB322" s="15"/>
      <c r="AC322" s="18"/>
      <c r="AD322" s="16"/>
      <c r="AE322" s="16"/>
      <c r="AF322" s="11"/>
      <c r="AG322" s="15"/>
      <c r="AH322" s="15"/>
      <c r="AI322" s="18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4"/>
      <c r="AV322" s="15"/>
      <c r="AW322" s="15"/>
      <c r="AX322" s="15"/>
      <c r="AY322" s="15"/>
      <c r="AZ322" s="15"/>
      <c r="BA322" s="15"/>
      <c r="BB322" s="15"/>
      <c r="BC322" s="15"/>
      <c r="BD322" s="14"/>
      <c r="BE322" s="15"/>
      <c r="BF322" s="15"/>
      <c r="BG322" s="16"/>
      <c r="BH322" s="15"/>
      <c r="BI322" s="15"/>
      <c r="BJ322" s="7"/>
      <c r="BK322" s="7"/>
      <c r="BL322" s="15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  <c r="GN322" s="7"/>
      <c r="GO322" s="7"/>
      <c r="GP322" s="7"/>
      <c r="GQ322" s="7"/>
      <c r="GR322" s="7"/>
      <c r="GS322" s="7"/>
      <c r="GT322" s="7"/>
      <c r="GU322" s="7"/>
      <c r="GV322" s="7"/>
      <c r="GW322" s="7"/>
      <c r="GX322" s="7"/>
      <c r="GY322" s="7"/>
      <c r="GZ322" s="7"/>
      <c r="HA322" s="7"/>
      <c r="HB322" s="7"/>
      <c r="HC322" s="7"/>
      <c r="HD322" s="7"/>
      <c r="HE322" s="7"/>
      <c r="HF322" s="7"/>
      <c r="HG322" s="7"/>
      <c r="HH322" s="7"/>
      <c r="HI322" s="7"/>
      <c r="HJ322" s="7"/>
      <c r="HK322" s="7"/>
      <c r="HL322" s="7"/>
      <c r="HM322" s="7"/>
      <c r="HN322" s="7"/>
      <c r="HO322" s="7"/>
      <c r="HP322" s="7"/>
      <c r="HQ322" s="7"/>
      <c r="HR322" s="7"/>
      <c r="HS322" s="7"/>
      <c r="HT322" s="7"/>
      <c r="HU322" s="7"/>
      <c r="HV322" s="7"/>
      <c r="HW322" s="7"/>
      <c r="HX322" s="7"/>
      <c r="HY322" s="7"/>
      <c r="HZ322" s="7"/>
      <c r="IA322" s="7"/>
      <c r="IB322" s="7"/>
      <c r="IC322" s="7"/>
      <c r="ID322" s="7"/>
      <c r="IE322" s="7"/>
      <c r="IF322" s="7"/>
      <c r="IG322" s="7"/>
      <c r="IH322" s="7"/>
      <c r="II322" s="7"/>
      <c r="IJ322" s="7"/>
      <c r="IK322" s="7"/>
      <c r="IL322" s="7"/>
      <c r="IM322" s="7"/>
      <c r="IN322" s="7"/>
      <c r="IO322" s="7"/>
      <c r="IP322" s="7"/>
      <c r="IQ322" s="7"/>
    </row>
    <row r="323" spans="2:251">
      <c r="B323" s="65"/>
      <c r="C323" s="15"/>
      <c r="D323" s="15"/>
      <c r="F323" s="15"/>
      <c r="G323" s="14"/>
      <c r="H323" s="14"/>
      <c r="I323" s="14"/>
      <c r="J323" s="15"/>
      <c r="K323" s="14"/>
      <c r="L323" s="15"/>
      <c r="M323" s="15"/>
      <c r="N323" s="15"/>
      <c r="O323" s="15"/>
      <c r="P323" s="15"/>
      <c r="Q323" s="14"/>
      <c r="R323" s="15"/>
      <c r="S323" s="15"/>
      <c r="T323" s="15"/>
      <c r="U323" s="15"/>
      <c r="V323" s="15"/>
      <c r="W323" s="18"/>
      <c r="X323" s="15"/>
      <c r="Y323" s="15"/>
      <c r="Z323" s="18"/>
      <c r="AA323" s="15"/>
      <c r="AB323" s="15"/>
      <c r="AC323" s="18"/>
      <c r="AD323" s="16"/>
      <c r="AE323" s="16"/>
      <c r="AF323" s="11"/>
      <c r="AG323" s="15"/>
      <c r="AH323" s="15"/>
      <c r="AI323" s="18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4"/>
      <c r="AV323" s="15"/>
      <c r="AW323" s="15"/>
      <c r="AX323" s="15"/>
      <c r="AY323" s="15"/>
      <c r="AZ323" s="15"/>
      <c r="BA323" s="15"/>
      <c r="BB323" s="15"/>
      <c r="BC323" s="15"/>
      <c r="BD323" s="14"/>
      <c r="BE323" s="15"/>
      <c r="BF323" s="15"/>
      <c r="BG323" s="15"/>
      <c r="BH323" s="15"/>
      <c r="BI323" s="15"/>
      <c r="BJ323" s="7"/>
      <c r="BK323" s="7"/>
      <c r="BL323" s="15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  <c r="GA323" s="7"/>
      <c r="GB323" s="7"/>
      <c r="GC323" s="7"/>
      <c r="GD323" s="7"/>
      <c r="GE323" s="7"/>
      <c r="GF323" s="7"/>
      <c r="GG323" s="7"/>
      <c r="GH323" s="7"/>
      <c r="GI323" s="7"/>
      <c r="GJ323" s="7"/>
      <c r="GK323" s="7"/>
      <c r="GL323" s="7"/>
      <c r="GM323" s="7"/>
      <c r="GN323" s="7"/>
      <c r="GO323" s="7"/>
      <c r="GP323" s="7"/>
      <c r="GQ323" s="7"/>
      <c r="GR323" s="7"/>
      <c r="GS323" s="7"/>
      <c r="GT323" s="7"/>
      <c r="GU323" s="7"/>
      <c r="GV323" s="7"/>
      <c r="GW323" s="7"/>
      <c r="GX323" s="7"/>
      <c r="GY323" s="7"/>
      <c r="GZ323" s="7"/>
      <c r="HA323" s="7"/>
      <c r="HB323" s="7"/>
      <c r="HC323" s="7"/>
      <c r="HD323" s="7"/>
      <c r="HE323" s="7"/>
      <c r="HF323" s="7"/>
      <c r="HG323" s="7"/>
      <c r="HH323" s="7"/>
      <c r="HI323" s="7"/>
      <c r="HJ323" s="7"/>
      <c r="HK323" s="7"/>
      <c r="HL323" s="7"/>
      <c r="HM323" s="7"/>
      <c r="HN323" s="7"/>
      <c r="HO323" s="7"/>
      <c r="HP323" s="7"/>
      <c r="HQ323" s="7"/>
      <c r="HR323" s="7"/>
      <c r="HS323" s="7"/>
      <c r="HT323" s="7"/>
      <c r="HU323" s="7"/>
      <c r="HV323" s="7"/>
      <c r="HW323" s="7"/>
      <c r="HX323" s="7"/>
      <c r="HY323" s="7"/>
      <c r="HZ323" s="7"/>
      <c r="IA323" s="7"/>
      <c r="IB323" s="7"/>
      <c r="IC323" s="7"/>
      <c r="ID323" s="7"/>
      <c r="IE323" s="7"/>
      <c r="IF323" s="7"/>
      <c r="IG323" s="7"/>
      <c r="IH323" s="7"/>
      <c r="II323" s="7"/>
      <c r="IJ323" s="7"/>
      <c r="IK323" s="7"/>
      <c r="IL323" s="7"/>
      <c r="IM323" s="7"/>
      <c r="IN323" s="7"/>
      <c r="IO323" s="7"/>
      <c r="IP323" s="7"/>
      <c r="IQ323" s="7"/>
    </row>
    <row r="324" spans="2:251">
      <c r="B324" s="65"/>
      <c r="C324" s="15"/>
      <c r="D324" s="15"/>
      <c r="F324" s="15"/>
      <c r="G324" s="14"/>
      <c r="H324" s="14"/>
      <c r="I324" s="14"/>
      <c r="J324" s="15"/>
      <c r="K324" s="14"/>
      <c r="L324" s="15"/>
      <c r="M324" s="15"/>
      <c r="N324" s="15"/>
      <c r="O324" s="15"/>
      <c r="P324" s="15"/>
      <c r="Q324" s="14"/>
      <c r="R324" s="15"/>
      <c r="S324" s="15"/>
      <c r="T324" s="15"/>
      <c r="U324" s="15"/>
      <c r="V324" s="15"/>
      <c r="W324" s="18"/>
      <c r="X324" s="15"/>
      <c r="Y324" s="15"/>
      <c r="Z324" s="18"/>
      <c r="AA324" s="15"/>
      <c r="AB324" s="15"/>
      <c r="AC324" s="18"/>
      <c r="AD324" s="16"/>
      <c r="AE324" s="16"/>
      <c r="AF324" s="11"/>
      <c r="AG324" s="15"/>
      <c r="AH324" s="15"/>
      <c r="AI324" s="18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4"/>
      <c r="AV324" s="15"/>
      <c r="AW324" s="15"/>
      <c r="AX324" s="15"/>
      <c r="AY324" s="15"/>
      <c r="AZ324" s="15"/>
      <c r="BA324" s="15"/>
      <c r="BB324" s="15"/>
      <c r="BC324" s="15"/>
      <c r="BD324" s="14"/>
      <c r="BE324" s="15"/>
      <c r="BF324" s="15"/>
      <c r="BG324" s="16"/>
      <c r="BH324" s="15"/>
      <c r="BI324" s="15"/>
      <c r="BJ324" s="7"/>
      <c r="BK324" s="7"/>
      <c r="BL324" s="15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  <c r="GL324" s="7"/>
      <c r="GM324" s="7"/>
      <c r="GN324" s="7"/>
      <c r="GO324" s="7"/>
      <c r="GP324" s="7"/>
      <c r="GQ324" s="7"/>
      <c r="GR324" s="7"/>
      <c r="GS324" s="7"/>
      <c r="GT324" s="7"/>
      <c r="GU324" s="7"/>
      <c r="GV324" s="7"/>
      <c r="GW324" s="7"/>
      <c r="GX324" s="7"/>
      <c r="GY324" s="7"/>
      <c r="GZ324" s="7"/>
      <c r="HA324" s="7"/>
      <c r="HB324" s="7"/>
      <c r="HC324" s="7"/>
      <c r="HD324" s="7"/>
      <c r="HE324" s="7"/>
      <c r="HF324" s="7"/>
      <c r="HG324" s="7"/>
      <c r="HH324" s="7"/>
      <c r="HI324" s="7"/>
      <c r="HJ324" s="7"/>
      <c r="HK324" s="7"/>
      <c r="HL324" s="7"/>
      <c r="HM324" s="7"/>
      <c r="HN324" s="7"/>
      <c r="HO324" s="7"/>
      <c r="HP324" s="7"/>
      <c r="HQ324" s="7"/>
      <c r="HR324" s="7"/>
      <c r="HS324" s="7"/>
      <c r="HT324" s="7"/>
      <c r="HU324" s="7"/>
      <c r="HV324" s="7"/>
      <c r="HW324" s="7"/>
      <c r="HX324" s="7"/>
      <c r="HY324" s="7"/>
      <c r="HZ324" s="7"/>
      <c r="IA324" s="7"/>
      <c r="IB324" s="7"/>
      <c r="IC324" s="7"/>
      <c r="ID324" s="7"/>
      <c r="IE324" s="7"/>
      <c r="IF324" s="7"/>
      <c r="IG324" s="7"/>
      <c r="IH324" s="7"/>
      <c r="II324" s="7"/>
      <c r="IJ324" s="7"/>
      <c r="IK324" s="7"/>
      <c r="IL324" s="7"/>
      <c r="IM324" s="7"/>
      <c r="IN324" s="7"/>
      <c r="IO324" s="7"/>
      <c r="IP324" s="7"/>
      <c r="IQ324" s="7"/>
    </row>
    <row r="325" spans="2:251">
      <c r="B325" s="65"/>
      <c r="C325" s="15"/>
      <c r="D325" s="15"/>
      <c r="F325" s="15"/>
      <c r="G325" s="14"/>
      <c r="H325" s="14"/>
      <c r="I325" s="14"/>
      <c r="J325" s="15"/>
      <c r="K325" s="14"/>
      <c r="L325" s="15"/>
      <c r="M325" s="15"/>
      <c r="N325" s="15"/>
      <c r="O325" s="15"/>
      <c r="P325" s="15"/>
      <c r="Q325" s="14"/>
      <c r="R325" s="15"/>
      <c r="S325" s="15"/>
      <c r="T325" s="15"/>
      <c r="U325" s="15"/>
      <c r="V325" s="15"/>
      <c r="W325" s="18"/>
      <c r="X325" s="15"/>
      <c r="Y325" s="15"/>
      <c r="Z325" s="18"/>
      <c r="AA325" s="15"/>
      <c r="AB325" s="15"/>
      <c r="AC325" s="18"/>
      <c r="AD325" s="16"/>
      <c r="AE325" s="16"/>
      <c r="AF325" s="11"/>
      <c r="AG325" s="15"/>
      <c r="AH325" s="15"/>
      <c r="AI325" s="18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4"/>
      <c r="AV325" s="15"/>
      <c r="AW325" s="15"/>
      <c r="AX325" s="15"/>
      <c r="AY325" s="15"/>
      <c r="AZ325" s="15"/>
      <c r="BA325" s="15"/>
      <c r="BB325" s="15"/>
      <c r="BC325" s="15"/>
      <c r="BD325" s="14"/>
      <c r="BE325" s="15"/>
      <c r="BF325" s="15"/>
      <c r="BG325" s="16"/>
      <c r="BH325" s="15"/>
      <c r="BI325" s="15"/>
      <c r="BJ325" s="7"/>
      <c r="BK325" s="7"/>
      <c r="BL325" s="15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  <c r="GN325" s="7"/>
      <c r="GO325" s="7"/>
      <c r="GP325" s="7"/>
      <c r="GQ325" s="7"/>
      <c r="GR325" s="7"/>
      <c r="GS325" s="7"/>
      <c r="GT325" s="7"/>
      <c r="GU325" s="7"/>
      <c r="GV325" s="7"/>
      <c r="GW325" s="7"/>
      <c r="GX325" s="7"/>
      <c r="GY325" s="7"/>
      <c r="GZ325" s="7"/>
      <c r="HA325" s="7"/>
      <c r="HB325" s="7"/>
      <c r="HC325" s="7"/>
      <c r="HD325" s="7"/>
      <c r="HE325" s="7"/>
      <c r="HF325" s="7"/>
      <c r="HG325" s="7"/>
      <c r="HH325" s="7"/>
      <c r="HI325" s="7"/>
      <c r="HJ325" s="7"/>
      <c r="HK325" s="7"/>
      <c r="HL325" s="7"/>
      <c r="HM325" s="7"/>
      <c r="HN325" s="7"/>
      <c r="HO325" s="7"/>
      <c r="HP325" s="7"/>
      <c r="HQ325" s="7"/>
      <c r="HR325" s="7"/>
      <c r="HS325" s="7"/>
      <c r="HT325" s="7"/>
      <c r="HU325" s="7"/>
      <c r="HV325" s="7"/>
      <c r="HW325" s="7"/>
      <c r="HX325" s="7"/>
      <c r="HY325" s="7"/>
      <c r="HZ325" s="7"/>
      <c r="IA325" s="7"/>
      <c r="IB325" s="7"/>
      <c r="IC325" s="7"/>
      <c r="ID325" s="7"/>
      <c r="IE325" s="7"/>
      <c r="IF325" s="7"/>
      <c r="IG325" s="7"/>
      <c r="IH325" s="7"/>
      <c r="II325" s="7"/>
      <c r="IJ325" s="7"/>
      <c r="IK325" s="7"/>
      <c r="IL325" s="7"/>
      <c r="IM325" s="7"/>
      <c r="IN325" s="7"/>
      <c r="IO325" s="7"/>
      <c r="IP325" s="7"/>
      <c r="IQ325" s="7"/>
    </row>
    <row r="326" spans="2:251">
      <c r="B326" s="65"/>
      <c r="C326" s="15"/>
      <c r="D326" s="15"/>
      <c r="F326" s="15"/>
      <c r="G326" s="14"/>
      <c r="H326" s="14"/>
      <c r="I326" s="14"/>
      <c r="J326" s="15"/>
      <c r="K326" s="14"/>
      <c r="L326" s="15"/>
      <c r="M326" s="15"/>
      <c r="N326" s="15"/>
      <c r="O326" s="15"/>
      <c r="P326" s="15"/>
      <c r="Q326" s="14"/>
      <c r="R326" s="15"/>
      <c r="S326" s="15"/>
      <c r="T326" s="15"/>
      <c r="U326" s="15"/>
      <c r="V326" s="15"/>
      <c r="W326" s="18"/>
      <c r="X326" s="15"/>
      <c r="Y326" s="15"/>
      <c r="Z326" s="18"/>
      <c r="AA326" s="15"/>
      <c r="AB326" s="15"/>
      <c r="AC326" s="18"/>
      <c r="AD326" s="16"/>
      <c r="AE326" s="16"/>
      <c r="AF326" s="11"/>
      <c r="AG326" s="15"/>
      <c r="AH326" s="15"/>
      <c r="AI326" s="18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4"/>
      <c r="AV326" s="15"/>
      <c r="AW326" s="15"/>
      <c r="AX326" s="15"/>
      <c r="AY326" s="15"/>
      <c r="AZ326" s="15"/>
      <c r="BA326" s="15"/>
      <c r="BB326" s="15"/>
      <c r="BC326" s="15"/>
      <c r="BD326" s="14"/>
      <c r="BE326" s="15"/>
      <c r="BF326" s="15"/>
      <c r="BG326" s="16"/>
      <c r="BH326" s="15"/>
      <c r="BI326" s="15"/>
      <c r="BJ326" s="7"/>
      <c r="BK326" s="7"/>
      <c r="BL326" s="15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  <c r="GA326" s="7"/>
      <c r="GB326" s="7"/>
      <c r="GC326" s="7"/>
      <c r="GD326" s="7"/>
      <c r="GE326" s="7"/>
      <c r="GF326" s="7"/>
      <c r="GG326" s="7"/>
      <c r="GH326" s="7"/>
      <c r="GI326" s="7"/>
      <c r="GJ326" s="7"/>
      <c r="GK326" s="7"/>
      <c r="GL326" s="7"/>
      <c r="GM326" s="7"/>
      <c r="GN326" s="7"/>
      <c r="GO326" s="7"/>
      <c r="GP326" s="7"/>
      <c r="GQ326" s="7"/>
      <c r="GR326" s="7"/>
      <c r="GS326" s="7"/>
      <c r="GT326" s="7"/>
      <c r="GU326" s="7"/>
      <c r="GV326" s="7"/>
      <c r="GW326" s="7"/>
      <c r="GX326" s="7"/>
      <c r="GY326" s="7"/>
      <c r="GZ326" s="7"/>
      <c r="HA326" s="7"/>
      <c r="HB326" s="7"/>
      <c r="HC326" s="7"/>
      <c r="HD326" s="7"/>
      <c r="HE326" s="7"/>
      <c r="HF326" s="7"/>
      <c r="HG326" s="7"/>
      <c r="HH326" s="7"/>
      <c r="HI326" s="7"/>
      <c r="HJ326" s="7"/>
      <c r="HK326" s="7"/>
      <c r="HL326" s="7"/>
      <c r="HM326" s="7"/>
      <c r="HN326" s="7"/>
      <c r="HO326" s="7"/>
      <c r="HP326" s="7"/>
      <c r="HQ326" s="7"/>
      <c r="HR326" s="7"/>
      <c r="HS326" s="7"/>
      <c r="HT326" s="7"/>
      <c r="HU326" s="7"/>
      <c r="HV326" s="7"/>
      <c r="HW326" s="7"/>
      <c r="HX326" s="7"/>
      <c r="HY326" s="7"/>
      <c r="HZ326" s="7"/>
      <c r="IA326" s="7"/>
      <c r="IB326" s="7"/>
      <c r="IC326" s="7"/>
      <c r="ID326" s="7"/>
      <c r="IE326" s="7"/>
      <c r="IF326" s="7"/>
      <c r="IG326" s="7"/>
      <c r="IH326" s="7"/>
      <c r="II326" s="7"/>
      <c r="IJ326" s="7"/>
      <c r="IK326" s="7"/>
      <c r="IL326" s="7"/>
      <c r="IM326" s="7"/>
      <c r="IN326" s="7"/>
      <c r="IO326" s="7"/>
      <c r="IP326" s="7"/>
      <c r="IQ326" s="7"/>
    </row>
    <row r="327" spans="2:251">
      <c r="B327" s="65"/>
      <c r="C327" s="15"/>
      <c r="D327" s="15"/>
      <c r="F327" s="15"/>
      <c r="G327" s="14"/>
      <c r="H327" s="14"/>
      <c r="I327" s="14"/>
      <c r="J327" s="15"/>
      <c r="K327" s="14"/>
      <c r="L327" s="15"/>
      <c r="M327" s="15"/>
      <c r="N327" s="15"/>
      <c r="O327" s="15"/>
      <c r="P327" s="15"/>
      <c r="Q327" s="14"/>
      <c r="R327" s="15"/>
      <c r="S327" s="15"/>
      <c r="T327" s="15"/>
      <c r="U327" s="15"/>
      <c r="V327" s="15"/>
      <c r="W327" s="18"/>
      <c r="X327" s="15"/>
      <c r="Y327" s="15"/>
      <c r="Z327" s="18"/>
      <c r="AA327" s="15"/>
      <c r="AB327" s="15"/>
      <c r="AC327" s="18"/>
      <c r="AD327" s="16"/>
      <c r="AE327" s="16"/>
      <c r="AF327" s="11"/>
      <c r="AG327" s="15"/>
      <c r="AH327" s="15"/>
      <c r="AI327" s="18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4"/>
      <c r="AV327" s="15"/>
      <c r="AW327" s="15"/>
      <c r="AX327" s="15"/>
      <c r="AY327" s="15"/>
      <c r="AZ327" s="15"/>
      <c r="BA327" s="15"/>
      <c r="BB327" s="15"/>
      <c r="BC327" s="15"/>
      <c r="BD327" s="14"/>
      <c r="BE327" s="15"/>
      <c r="BF327" s="15"/>
      <c r="BG327" s="16"/>
      <c r="BH327" s="15"/>
      <c r="BI327" s="15"/>
      <c r="BJ327" s="7"/>
      <c r="BK327" s="7"/>
      <c r="BL327" s="15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  <c r="FR327" s="7"/>
      <c r="FS327" s="7"/>
      <c r="FT327" s="7"/>
      <c r="FU327" s="7"/>
      <c r="FV327" s="7"/>
      <c r="FW327" s="7"/>
      <c r="FX327" s="7"/>
      <c r="FY327" s="7"/>
      <c r="FZ327" s="7"/>
      <c r="GA327" s="7"/>
      <c r="GB327" s="7"/>
      <c r="GC327" s="7"/>
      <c r="GD327" s="7"/>
      <c r="GE327" s="7"/>
      <c r="GF327" s="7"/>
      <c r="GG327" s="7"/>
      <c r="GH327" s="7"/>
      <c r="GI327" s="7"/>
      <c r="GJ327" s="7"/>
      <c r="GK327" s="7"/>
      <c r="GL327" s="7"/>
      <c r="GM327" s="7"/>
      <c r="GN327" s="7"/>
      <c r="GO327" s="7"/>
      <c r="GP327" s="7"/>
      <c r="GQ327" s="7"/>
      <c r="GR327" s="7"/>
      <c r="GS327" s="7"/>
      <c r="GT327" s="7"/>
      <c r="GU327" s="7"/>
      <c r="GV327" s="7"/>
      <c r="GW327" s="7"/>
      <c r="GX327" s="7"/>
      <c r="GY327" s="7"/>
      <c r="GZ327" s="7"/>
      <c r="HA327" s="7"/>
      <c r="HB327" s="7"/>
      <c r="HC327" s="7"/>
      <c r="HD327" s="7"/>
      <c r="HE327" s="7"/>
      <c r="HF327" s="7"/>
      <c r="HG327" s="7"/>
      <c r="HH327" s="7"/>
      <c r="HI327" s="7"/>
      <c r="HJ327" s="7"/>
      <c r="HK327" s="7"/>
      <c r="HL327" s="7"/>
      <c r="HM327" s="7"/>
      <c r="HN327" s="7"/>
      <c r="HO327" s="7"/>
      <c r="HP327" s="7"/>
      <c r="HQ327" s="7"/>
      <c r="HR327" s="7"/>
      <c r="HS327" s="7"/>
      <c r="HT327" s="7"/>
      <c r="HU327" s="7"/>
      <c r="HV327" s="7"/>
      <c r="HW327" s="7"/>
      <c r="HX327" s="7"/>
      <c r="HY327" s="7"/>
      <c r="HZ327" s="7"/>
      <c r="IA327" s="7"/>
      <c r="IB327" s="7"/>
      <c r="IC327" s="7"/>
      <c r="ID327" s="7"/>
      <c r="IE327" s="7"/>
      <c r="IF327" s="7"/>
      <c r="IG327" s="7"/>
      <c r="IH327" s="7"/>
      <c r="II327" s="7"/>
      <c r="IJ327" s="7"/>
      <c r="IK327" s="7"/>
      <c r="IL327" s="7"/>
      <c r="IM327" s="7"/>
      <c r="IN327" s="7"/>
      <c r="IO327" s="7"/>
      <c r="IP327" s="7"/>
      <c r="IQ327" s="7"/>
    </row>
    <row r="328" spans="2:251">
      <c r="B328" s="65"/>
      <c r="C328" s="15"/>
      <c r="D328" s="15"/>
      <c r="F328" s="15"/>
      <c r="G328" s="14"/>
      <c r="H328" s="14"/>
      <c r="I328" s="14"/>
      <c r="J328" s="15"/>
      <c r="K328" s="14"/>
      <c r="L328" s="15"/>
      <c r="M328" s="15"/>
      <c r="N328" s="15"/>
      <c r="O328" s="15"/>
      <c r="P328" s="15"/>
      <c r="Q328" s="14"/>
      <c r="R328" s="15"/>
      <c r="S328" s="15"/>
      <c r="T328" s="15"/>
      <c r="U328" s="15"/>
      <c r="V328" s="15"/>
      <c r="W328" s="18"/>
      <c r="X328" s="15"/>
      <c r="Y328" s="15"/>
      <c r="Z328" s="18"/>
      <c r="AA328" s="15"/>
      <c r="AB328" s="15"/>
      <c r="AC328" s="18"/>
      <c r="AD328" s="16"/>
      <c r="AE328" s="16"/>
      <c r="AF328" s="11"/>
      <c r="AG328" s="15"/>
      <c r="AH328" s="15"/>
      <c r="AI328" s="18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4"/>
      <c r="AV328" s="15"/>
      <c r="AW328" s="15"/>
      <c r="AX328" s="15"/>
      <c r="AY328" s="15"/>
      <c r="AZ328" s="15"/>
      <c r="BA328" s="15"/>
      <c r="BB328" s="15"/>
      <c r="BC328" s="15"/>
      <c r="BD328" s="14"/>
      <c r="BE328" s="15"/>
      <c r="BF328" s="15"/>
      <c r="BG328" s="16"/>
      <c r="BH328" s="15"/>
      <c r="BI328" s="15"/>
      <c r="BJ328" s="7"/>
      <c r="BK328" s="7"/>
      <c r="BL328" s="15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  <c r="FH328" s="7"/>
      <c r="FI328" s="7"/>
      <c r="FJ328" s="7"/>
      <c r="FK328" s="7"/>
      <c r="FL328" s="7"/>
      <c r="FM328" s="7"/>
      <c r="FN328" s="7"/>
      <c r="FO328" s="7"/>
      <c r="FP328" s="7"/>
      <c r="FQ328" s="7"/>
      <c r="FR328" s="7"/>
      <c r="FS328" s="7"/>
      <c r="FT328" s="7"/>
      <c r="FU328" s="7"/>
      <c r="FV328" s="7"/>
      <c r="FW328" s="7"/>
      <c r="FX328" s="7"/>
      <c r="FY328" s="7"/>
      <c r="FZ328" s="7"/>
      <c r="GA328" s="7"/>
      <c r="GB328" s="7"/>
      <c r="GC328" s="7"/>
      <c r="GD328" s="7"/>
      <c r="GE328" s="7"/>
      <c r="GF328" s="7"/>
      <c r="GG328" s="7"/>
      <c r="GH328" s="7"/>
      <c r="GI328" s="7"/>
      <c r="GJ328" s="7"/>
      <c r="GK328" s="7"/>
      <c r="GL328" s="7"/>
      <c r="GM328" s="7"/>
      <c r="GN328" s="7"/>
      <c r="GO328" s="7"/>
      <c r="GP328" s="7"/>
      <c r="GQ328" s="7"/>
      <c r="GR328" s="7"/>
      <c r="GS328" s="7"/>
      <c r="GT328" s="7"/>
      <c r="GU328" s="7"/>
      <c r="GV328" s="7"/>
      <c r="GW328" s="7"/>
      <c r="GX328" s="7"/>
      <c r="GY328" s="7"/>
      <c r="GZ328" s="7"/>
      <c r="HA328" s="7"/>
      <c r="HB328" s="7"/>
      <c r="HC328" s="7"/>
      <c r="HD328" s="7"/>
      <c r="HE328" s="7"/>
      <c r="HF328" s="7"/>
      <c r="HG328" s="7"/>
      <c r="HH328" s="7"/>
      <c r="HI328" s="7"/>
      <c r="HJ328" s="7"/>
      <c r="HK328" s="7"/>
      <c r="HL328" s="7"/>
      <c r="HM328" s="7"/>
      <c r="HN328" s="7"/>
      <c r="HO328" s="7"/>
      <c r="HP328" s="7"/>
      <c r="HQ328" s="7"/>
      <c r="HR328" s="7"/>
      <c r="HS328" s="7"/>
      <c r="HT328" s="7"/>
      <c r="HU328" s="7"/>
      <c r="HV328" s="7"/>
      <c r="HW328" s="7"/>
      <c r="HX328" s="7"/>
      <c r="HY328" s="7"/>
      <c r="HZ328" s="7"/>
      <c r="IA328" s="7"/>
      <c r="IB328" s="7"/>
      <c r="IC328" s="7"/>
      <c r="ID328" s="7"/>
      <c r="IE328" s="7"/>
      <c r="IF328" s="7"/>
      <c r="IG328" s="7"/>
      <c r="IH328" s="7"/>
      <c r="II328" s="7"/>
      <c r="IJ328" s="7"/>
      <c r="IK328" s="7"/>
      <c r="IL328" s="7"/>
      <c r="IM328" s="7"/>
      <c r="IN328" s="7"/>
      <c r="IO328" s="7"/>
      <c r="IP328" s="7"/>
      <c r="IQ328" s="7"/>
    </row>
    <row r="329" spans="2:251">
      <c r="B329" s="65"/>
      <c r="C329" s="15"/>
      <c r="D329" s="15"/>
      <c r="F329" s="15"/>
      <c r="G329" s="14"/>
      <c r="H329" s="14"/>
      <c r="I329" s="14"/>
      <c r="J329" s="15"/>
      <c r="K329" s="14"/>
      <c r="L329" s="15"/>
      <c r="M329" s="15"/>
      <c r="N329" s="15"/>
      <c r="O329" s="15"/>
      <c r="P329" s="15"/>
      <c r="Q329" s="14"/>
      <c r="R329" s="15"/>
      <c r="S329" s="15"/>
      <c r="T329" s="15"/>
      <c r="U329" s="15"/>
      <c r="V329" s="15"/>
      <c r="W329" s="18"/>
      <c r="X329" s="15"/>
      <c r="Y329" s="15"/>
      <c r="Z329" s="18"/>
      <c r="AA329" s="15"/>
      <c r="AB329" s="15"/>
      <c r="AC329" s="18"/>
      <c r="AD329" s="16"/>
      <c r="AE329" s="16"/>
      <c r="AF329" s="11"/>
      <c r="AG329" s="15"/>
      <c r="AH329" s="15"/>
      <c r="AI329" s="18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4"/>
      <c r="AV329" s="15"/>
      <c r="AW329" s="15"/>
      <c r="AX329" s="15"/>
      <c r="AY329" s="15"/>
      <c r="AZ329" s="15"/>
      <c r="BA329" s="15"/>
      <c r="BB329" s="15"/>
      <c r="BC329" s="15"/>
      <c r="BD329" s="14"/>
      <c r="BE329" s="15"/>
      <c r="BF329" s="15"/>
      <c r="BG329" s="16"/>
      <c r="BH329" s="15"/>
      <c r="BI329" s="15"/>
      <c r="BJ329" s="7"/>
      <c r="BK329" s="7"/>
      <c r="BL329" s="15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  <c r="FH329" s="7"/>
      <c r="FI329" s="7"/>
      <c r="FJ329" s="7"/>
      <c r="FK329" s="7"/>
      <c r="FL329" s="7"/>
      <c r="FM329" s="7"/>
      <c r="FN329" s="7"/>
      <c r="FO329" s="7"/>
      <c r="FP329" s="7"/>
      <c r="FQ329" s="7"/>
      <c r="FR329" s="7"/>
      <c r="FS329" s="7"/>
      <c r="FT329" s="7"/>
      <c r="FU329" s="7"/>
      <c r="FV329" s="7"/>
      <c r="FW329" s="7"/>
      <c r="FX329" s="7"/>
      <c r="FY329" s="7"/>
      <c r="FZ329" s="7"/>
      <c r="GA329" s="7"/>
      <c r="GB329" s="7"/>
      <c r="GC329" s="7"/>
      <c r="GD329" s="7"/>
      <c r="GE329" s="7"/>
      <c r="GF329" s="7"/>
      <c r="GG329" s="7"/>
      <c r="GH329" s="7"/>
      <c r="GI329" s="7"/>
      <c r="GJ329" s="7"/>
      <c r="GK329" s="7"/>
      <c r="GL329" s="7"/>
      <c r="GM329" s="7"/>
      <c r="GN329" s="7"/>
      <c r="GO329" s="7"/>
      <c r="GP329" s="7"/>
      <c r="GQ329" s="7"/>
      <c r="GR329" s="7"/>
      <c r="GS329" s="7"/>
      <c r="GT329" s="7"/>
      <c r="GU329" s="7"/>
      <c r="GV329" s="7"/>
      <c r="GW329" s="7"/>
      <c r="GX329" s="7"/>
      <c r="GY329" s="7"/>
      <c r="GZ329" s="7"/>
      <c r="HA329" s="7"/>
      <c r="HB329" s="7"/>
      <c r="HC329" s="7"/>
      <c r="HD329" s="7"/>
      <c r="HE329" s="7"/>
      <c r="HF329" s="7"/>
      <c r="HG329" s="7"/>
      <c r="HH329" s="7"/>
      <c r="HI329" s="7"/>
      <c r="HJ329" s="7"/>
      <c r="HK329" s="7"/>
      <c r="HL329" s="7"/>
      <c r="HM329" s="7"/>
      <c r="HN329" s="7"/>
      <c r="HO329" s="7"/>
      <c r="HP329" s="7"/>
      <c r="HQ329" s="7"/>
      <c r="HR329" s="7"/>
      <c r="HS329" s="7"/>
      <c r="HT329" s="7"/>
      <c r="HU329" s="7"/>
      <c r="HV329" s="7"/>
      <c r="HW329" s="7"/>
      <c r="HX329" s="7"/>
      <c r="HY329" s="7"/>
      <c r="HZ329" s="7"/>
      <c r="IA329" s="7"/>
      <c r="IB329" s="7"/>
      <c r="IC329" s="7"/>
      <c r="ID329" s="7"/>
      <c r="IE329" s="7"/>
      <c r="IF329" s="7"/>
      <c r="IG329" s="7"/>
      <c r="IH329" s="7"/>
      <c r="II329" s="7"/>
      <c r="IJ329" s="7"/>
      <c r="IK329" s="7"/>
      <c r="IL329" s="7"/>
      <c r="IM329" s="7"/>
      <c r="IN329" s="7"/>
      <c r="IO329" s="7"/>
      <c r="IP329" s="7"/>
      <c r="IQ329" s="7"/>
    </row>
    <row r="330" spans="2:251">
      <c r="B330" s="65"/>
      <c r="C330" s="15"/>
      <c r="D330" s="15"/>
      <c r="F330" s="15"/>
      <c r="G330" s="14"/>
      <c r="H330" s="14"/>
      <c r="I330" s="14"/>
      <c r="J330" s="15"/>
      <c r="K330" s="14"/>
      <c r="L330" s="15"/>
      <c r="M330" s="15"/>
      <c r="N330" s="15"/>
      <c r="O330" s="15"/>
      <c r="P330" s="15"/>
      <c r="Q330" s="14"/>
      <c r="R330" s="15"/>
      <c r="S330" s="15"/>
      <c r="T330" s="15"/>
      <c r="U330" s="15"/>
      <c r="V330" s="15"/>
      <c r="W330" s="18"/>
      <c r="X330" s="15"/>
      <c r="Y330" s="15"/>
      <c r="Z330" s="18"/>
      <c r="AA330" s="15"/>
      <c r="AB330" s="15"/>
      <c r="AC330" s="18"/>
      <c r="AD330" s="16"/>
      <c r="AE330" s="16"/>
      <c r="AF330" s="11"/>
      <c r="AG330" s="15"/>
      <c r="AH330" s="15"/>
      <c r="AI330" s="18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4"/>
      <c r="AV330" s="15"/>
      <c r="AW330" s="15"/>
      <c r="AX330" s="15"/>
      <c r="AY330" s="15"/>
      <c r="AZ330" s="15"/>
      <c r="BA330" s="15"/>
      <c r="BB330" s="15"/>
      <c r="BC330" s="15"/>
      <c r="BD330" s="14"/>
      <c r="BE330" s="15"/>
      <c r="BF330" s="15"/>
      <c r="BG330" s="15"/>
      <c r="BH330" s="15"/>
      <c r="BI330" s="15"/>
      <c r="BJ330" s="7"/>
      <c r="BK330" s="7"/>
      <c r="BL330" s="15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  <c r="FH330" s="7"/>
      <c r="FI330" s="7"/>
      <c r="FJ330" s="7"/>
      <c r="FK330" s="7"/>
      <c r="FL330" s="7"/>
      <c r="FM330" s="7"/>
      <c r="FN330" s="7"/>
      <c r="FO330" s="7"/>
      <c r="FP330" s="7"/>
      <c r="FQ330" s="7"/>
      <c r="FR330" s="7"/>
      <c r="FS330" s="7"/>
      <c r="FT330" s="7"/>
      <c r="FU330" s="7"/>
      <c r="FV330" s="7"/>
      <c r="FW330" s="7"/>
      <c r="FX330" s="7"/>
      <c r="FY330" s="7"/>
      <c r="FZ330" s="7"/>
      <c r="GA330" s="7"/>
      <c r="GB330" s="7"/>
      <c r="GC330" s="7"/>
      <c r="GD330" s="7"/>
      <c r="GE330" s="7"/>
      <c r="GF330" s="7"/>
      <c r="GG330" s="7"/>
      <c r="GH330" s="7"/>
      <c r="GI330" s="7"/>
      <c r="GJ330" s="7"/>
      <c r="GK330" s="7"/>
      <c r="GL330" s="7"/>
      <c r="GM330" s="7"/>
      <c r="GN330" s="7"/>
      <c r="GO330" s="7"/>
      <c r="GP330" s="7"/>
      <c r="GQ330" s="7"/>
      <c r="GR330" s="7"/>
      <c r="GS330" s="7"/>
      <c r="GT330" s="7"/>
      <c r="GU330" s="7"/>
      <c r="GV330" s="7"/>
      <c r="GW330" s="7"/>
      <c r="GX330" s="7"/>
      <c r="GY330" s="7"/>
      <c r="GZ330" s="7"/>
      <c r="HA330" s="7"/>
      <c r="HB330" s="7"/>
      <c r="HC330" s="7"/>
      <c r="HD330" s="7"/>
      <c r="HE330" s="7"/>
      <c r="HF330" s="7"/>
      <c r="HG330" s="7"/>
      <c r="HH330" s="7"/>
      <c r="HI330" s="7"/>
      <c r="HJ330" s="7"/>
      <c r="HK330" s="7"/>
      <c r="HL330" s="7"/>
      <c r="HM330" s="7"/>
      <c r="HN330" s="7"/>
      <c r="HO330" s="7"/>
      <c r="HP330" s="7"/>
      <c r="HQ330" s="7"/>
      <c r="HR330" s="7"/>
      <c r="HS330" s="7"/>
      <c r="HT330" s="7"/>
      <c r="HU330" s="7"/>
      <c r="HV330" s="7"/>
      <c r="HW330" s="7"/>
      <c r="HX330" s="7"/>
      <c r="HY330" s="7"/>
      <c r="HZ330" s="7"/>
      <c r="IA330" s="7"/>
      <c r="IB330" s="7"/>
      <c r="IC330" s="7"/>
      <c r="ID330" s="7"/>
      <c r="IE330" s="7"/>
      <c r="IF330" s="7"/>
      <c r="IG330" s="7"/>
      <c r="IH330" s="7"/>
      <c r="II330" s="7"/>
      <c r="IJ330" s="7"/>
      <c r="IK330" s="7"/>
      <c r="IL330" s="7"/>
      <c r="IM330" s="7"/>
      <c r="IN330" s="7"/>
      <c r="IO330" s="7"/>
      <c r="IP330" s="7"/>
      <c r="IQ330" s="7"/>
    </row>
    <row r="331" spans="2:251">
      <c r="B331" s="65"/>
      <c r="C331" s="15"/>
      <c r="D331" s="15"/>
      <c r="F331" s="15"/>
      <c r="G331" s="14"/>
      <c r="H331" s="14"/>
      <c r="I331" s="14"/>
      <c r="J331" s="15"/>
      <c r="K331" s="14"/>
      <c r="L331" s="15"/>
      <c r="M331" s="15"/>
      <c r="N331" s="15"/>
      <c r="O331" s="15"/>
      <c r="P331" s="15"/>
      <c r="Q331" s="14"/>
      <c r="R331" s="15"/>
      <c r="S331" s="15"/>
      <c r="T331" s="15"/>
      <c r="U331" s="15"/>
      <c r="V331" s="15"/>
      <c r="W331" s="18"/>
      <c r="X331" s="15"/>
      <c r="Y331" s="15"/>
      <c r="Z331" s="18"/>
      <c r="AA331" s="15"/>
      <c r="AB331" s="15"/>
      <c r="AC331" s="18"/>
      <c r="AD331" s="16"/>
      <c r="AE331" s="16"/>
      <c r="AF331" s="11"/>
      <c r="AG331" s="15"/>
      <c r="AH331" s="15"/>
      <c r="AI331" s="18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4"/>
      <c r="AV331" s="15"/>
      <c r="AW331" s="15"/>
      <c r="AX331" s="15"/>
      <c r="AY331" s="15"/>
      <c r="AZ331" s="15"/>
      <c r="BA331" s="15"/>
      <c r="BB331" s="15"/>
      <c r="BC331" s="15"/>
      <c r="BD331" s="14"/>
      <c r="BE331" s="15"/>
      <c r="BF331" s="15"/>
      <c r="BG331" s="15"/>
      <c r="BH331" s="15"/>
      <c r="BI331" s="15"/>
      <c r="BJ331" s="7"/>
      <c r="BK331" s="7"/>
      <c r="BL331" s="15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  <c r="FH331" s="7"/>
      <c r="FI331" s="7"/>
      <c r="FJ331" s="7"/>
      <c r="FK331" s="7"/>
      <c r="FL331" s="7"/>
      <c r="FM331" s="7"/>
      <c r="FN331" s="7"/>
      <c r="FO331" s="7"/>
      <c r="FP331" s="7"/>
      <c r="FQ331" s="7"/>
      <c r="FR331" s="7"/>
      <c r="FS331" s="7"/>
      <c r="FT331" s="7"/>
      <c r="FU331" s="7"/>
      <c r="FV331" s="7"/>
      <c r="FW331" s="7"/>
      <c r="FX331" s="7"/>
      <c r="FY331" s="7"/>
      <c r="FZ331" s="7"/>
      <c r="GA331" s="7"/>
      <c r="GB331" s="7"/>
      <c r="GC331" s="7"/>
      <c r="GD331" s="7"/>
      <c r="GE331" s="7"/>
      <c r="GF331" s="7"/>
      <c r="GG331" s="7"/>
      <c r="GH331" s="7"/>
      <c r="GI331" s="7"/>
      <c r="GJ331" s="7"/>
      <c r="GK331" s="7"/>
      <c r="GL331" s="7"/>
      <c r="GM331" s="7"/>
      <c r="GN331" s="7"/>
      <c r="GO331" s="7"/>
      <c r="GP331" s="7"/>
      <c r="GQ331" s="7"/>
      <c r="GR331" s="7"/>
      <c r="GS331" s="7"/>
      <c r="GT331" s="7"/>
      <c r="GU331" s="7"/>
      <c r="GV331" s="7"/>
      <c r="GW331" s="7"/>
      <c r="GX331" s="7"/>
      <c r="GY331" s="7"/>
      <c r="GZ331" s="7"/>
      <c r="HA331" s="7"/>
      <c r="HB331" s="7"/>
      <c r="HC331" s="7"/>
      <c r="HD331" s="7"/>
      <c r="HE331" s="7"/>
      <c r="HF331" s="7"/>
      <c r="HG331" s="7"/>
      <c r="HH331" s="7"/>
      <c r="HI331" s="7"/>
      <c r="HJ331" s="7"/>
      <c r="HK331" s="7"/>
      <c r="HL331" s="7"/>
      <c r="HM331" s="7"/>
      <c r="HN331" s="7"/>
      <c r="HO331" s="7"/>
      <c r="HP331" s="7"/>
      <c r="HQ331" s="7"/>
      <c r="HR331" s="7"/>
      <c r="HS331" s="7"/>
      <c r="HT331" s="7"/>
      <c r="HU331" s="7"/>
      <c r="HV331" s="7"/>
      <c r="HW331" s="7"/>
      <c r="HX331" s="7"/>
      <c r="HY331" s="7"/>
      <c r="HZ331" s="7"/>
      <c r="IA331" s="7"/>
      <c r="IB331" s="7"/>
      <c r="IC331" s="7"/>
      <c r="ID331" s="7"/>
      <c r="IE331" s="7"/>
      <c r="IF331" s="7"/>
      <c r="IG331" s="7"/>
      <c r="IH331" s="7"/>
      <c r="II331" s="7"/>
      <c r="IJ331" s="7"/>
      <c r="IK331" s="7"/>
      <c r="IL331" s="7"/>
      <c r="IM331" s="7"/>
      <c r="IN331" s="7"/>
      <c r="IO331" s="7"/>
      <c r="IP331" s="7"/>
      <c r="IQ331" s="7"/>
    </row>
    <row r="332" spans="2:251">
      <c r="B332" s="65"/>
      <c r="C332" s="15"/>
      <c r="D332" s="15"/>
      <c r="F332" s="15"/>
      <c r="G332" s="14"/>
      <c r="H332" s="14"/>
      <c r="I332" s="14"/>
      <c r="J332" s="15"/>
      <c r="K332" s="14"/>
      <c r="L332" s="15"/>
      <c r="M332" s="15"/>
      <c r="N332" s="15"/>
      <c r="O332" s="15"/>
      <c r="P332" s="15"/>
      <c r="Q332" s="14"/>
      <c r="R332" s="15"/>
      <c r="S332" s="15"/>
      <c r="T332" s="15"/>
      <c r="U332" s="15"/>
      <c r="V332" s="15"/>
      <c r="W332" s="18"/>
      <c r="X332" s="15"/>
      <c r="Y332" s="15"/>
      <c r="Z332" s="18"/>
      <c r="AA332" s="15"/>
      <c r="AB332" s="15"/>
      <c r="AC332" s="18"/>
      <c r="AD332" s="16"/>
      <c r="AE332" s="16"/>
      <c r="AF332" s="11"/>
      <c r="AG332" s="15"/>
      <c r="AH332" s="15"/>
      <c r="AI332" s="18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4"/>
      <c r="AV332" s="15"/>
      <c r="AW332" s="15"/>
      <c r="AX332" s="15"/>
      <c r="AY332" s="15"/>
      <c r="AZ332" s="15"/>
      <c r="BA332" s="15"/>
      <c r="BB332" s="15"/>
      <c r="BC332" s="15"/>
      <c r="BD332" s="14"/>
      <c r="BE332" s="15"/>
      <c r="BF332" s="15"/>
      <c r="BG332" s="16"/>
      <c r="BH332" s="15"/>
      <c r="BI332" s="15"/>
      <c r="BJ332" s="7"/>
      <c r="BK332" s="7"/>
      <c r="BL332" s="15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  <c r="FH332" s="7"/>
      <c r="FI332" s="7"/>
      <c r="FJ332" s="7"/>
      <c r="FK332" s="7"/>
      <c r="FL332" s="7"/>
      <c r="FM332" s="7"/>
      <c r="FN332" s="7"/>
      <c r="FO332" s="7"/>
      <c r="FP332" s="7"/>
      <c r="FQ332" s="7"/>
      <c r="FR332" s="7"/>
      <c r="FS332" s="7"/>
      <c r="FT332" s="7"/>
      <c r="FU332" s="7"/>
      <c r="FV332" s="7"/>
      <c r="FW332" s="7"/>
      <c r="FX332" s="7"/>
      <c r="FY332" s="7"/>
      <c r="FZ332" s="7"/>
      <c r="GA332" s="7"/>
      <c r="GB332" s="7"/>
      <c r="GC332" s="7"/>
      <c r="GD332" s="7"/>
      <c r="GE332" s="7"/>
      <c r="GF332" s="7"/>
      <c r="GG332" s="7"/>
      <c r="GH332" s="7"/>
      <c r="GI332" s="7"/>
      <c r="GJ332" s="7"/>
      <c r="GK332" s="7"/>
      <c r="GL332" s="7"/>
      <c r="GM332" s="7"/>
      <c r="GN332" s="7"/>
      <c r="GO332" s="7"/>
      <c r="GP332" s="7"/>
      <c r="GQ332" s="7"/>
      <c r="GR332" s="7"/>
      <c r="GS332" s="7"/>
      <c r="GT332" s="7"/>
      <c r="GU332" s="7"/>
      <c r="GV332" s="7"/>
      <c r="GW332" s="7"/>
      <c r="GX332" s="7"/>
      <c r="GY332" s="7"/>
      <c r="GZ332" s="7"/>
      <c r="HA332" s="7"/>
      <c r="HB332" s="7"/>
      <c r="HC332" s="7"/>
      <c r="HD332" s="7"/>
      <c r="HE332" s="7"/>
      <c r="HF332" s="7"/>
      <c r="HG332" s="7"/>
      <c r="HH332" s="7"/>
      <c r="HI332" s="7"/>
      <c r="HJ332" s="7"/>
      <c r="HK332" s="7"/>
      <c r="HL332" s="7"/>
      <c r="HM332" s="7"/>
      <c r="HN332" s="7"/>
      <c r="HO332" s="7"/>
      <c r="HP332" s="7"/>
      <c r="HQ332" s="7"/>
      <c r="HR332" s="7"/>
      <c r="HS332" s="7"/>
      <c r="HT332" s="7"/>
      <c r="HU332" s="7"/>
      <c r="HV332" s="7"/>
      <c r="HW332" s="7"/>
      <c r="HX332" s="7"/>
      <c r="HY332" s="7"/>
      <c r="HZ332" s="7"/>
      <c r="IA332" s="7"/>
      <c r="IB332" s="7"/>
      <c r="IC332" s="7"/>
      <c r="ID332" s="7"/>
      <c r="IE332" s="7"/>
      <c r="IF332" s="7"/>
      <c r="IG332" s="7"/>
      <c r="IH332" s="7"/>
      <c r="II332" s="7"/>
      <c r="IJ332" s="7"/>
      <c r="IK332" s="7"/>
      <c r="IL332" s="7"/>
      <c r="IM332" s="7"/>
      <c r="IN332" s="7"/>
      <c r="IO332" s="7"/>
      <c r="IP332" s="7"/>
      <c r="IQ332" s="7"/>
    </row>
    <row r="333" spans="2:251">
      <c r="B333" s="65"/>
      <c r="C333" s="15"/>
      <c r="D333" s="15"/>
      <c r="F333" s="15"/>
      <c r="G333" s="14"/>
      <c r="H333" s="14"/>
      <c r="I333" s="14"/>
      <c r="J333" s="15"/>
      <c r="K333" s="14"/>
      <c r="L333" s="15"/>
      <c r="M333" s="15"/>
      <c r="N333" s="15"/>
      <c r="O333" s="15"/>
      <c r="P333" s="15"/>
      <c r="Q333" s="14"/>
      <c r="R333" s="15"/>
      <c r="S333" s="15"/>
      <c r="T333" s="15"/>
      <c r="U333" s="15"/>
      <c r="V333" s="15"/>
      <c r="W333" s="18"/>
      <c r="X333" s="15"/>
      <c r="Y333" s="15"/>
      <c r="Z333" s="18"/>
      <c r="AA333" s="15"/>
      <c r="AB333" s="15"/>
      <c r="AC333" s="18"/>
      <c r="AD333" s="16"/>
      <c r="AE333" s="16"/>
      <c r="AF333" s="11"/>
      <c r="AG333" s="15"/>
      <c r="AH333" s="15"/>
      <c r="AI333" s="18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4"/>
      <c r="AV333" s="15"/>
      <c r="AW333" s="15"/>
      <c r="AX333" s="15"/>
      <c r="AY333" s="15"/>
      <c r="AZ333" s="15"/>
      <c r="BA333" s="15"/>
      <c r="BB333" s="15"/>
      <c r="BC333" s="15"/>
      <c r="BD333" s="14"/>
      <c r="BE333" s="15"/>
      <c r="BF333" s="15"/>
      <c r="BG333" s="16"/>
      <c r="BH333" s="15"/>
      <c r="BI333" s="15"/>
      <c r="BJ333" s="7"/>
      <c r="BK333" s="7"/>
      <c r="BL333" s="15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  <c r="FH333" s="7"/>
      <c r="FI333" s="7"/>
      <c r="FJ333" s="7"/>
      <c r="FK333" s="7"/>
      <c r="FL333" s="7"/>
      <c r="FM333" s="7"/>
      <c r="FN333" s="7"/>
      <c r="FO333" s="7"/>
      <c r="FP333" s="7"/>
      <c r="FQ333" s="7"/>
      <c r="FR333" s="7"/>
      <c r="FS333" s="7"/>
      <c r="FT333" s="7"/>
      <c r="FU333" s="7"/>
      <c r="FV333" s="7"/>
      <c r="FW333" s="7"/>
      <c r="FX333" s="7"/>
      <c r="FY333" s="7"/>
      <c r="FZ333" s="7"/>
      <c r="GA333" s="7"/>
      <c r="GB333" s="7"/>
      <c r="GC333" s="7"/>
      <c r="GD333" s="7"/>
      <c r="GE333" s="7"/>
      <c r="GF333" s="7"/>
      <c r="GG333" s="7"/>
      <c r="GH333" s="7"/>
      <c r="GI333" s="7"/>
      <c r="GJ333" s="7"/>
      <c r="GK333" s="7"/>
      <c r="GL333" s="7"/>
      <c r="GM333" s="7"/>
      <c r="GN333" s="7"/>
      <c r="GO333" s="7"/>
      <c r="GP333" s="7"/>
      <c r="GQ333" s="7"/>
      <c r="GR333" s="7"/>
      <c r="GS333" s="7"/>
      <c r="GT333" s="7"/>
      <c r="GU333" s="7"/>
      <c r="GV333" s="7"/>
      <c r="GW333" s="7"/>
      <c r="GX333" s="7"/>
      <c r="GY333" s="7"/>
      <c r="GZ333" s="7"/>
      <c r="HA333" s="7"/>
      <c r="HB333" s="7"/>
      <c r="HC333" s="7"/>
      <c r="HD333" s="7"/>
      <c r="HE333" s="7"/>
      <c r="HF333" s="7"/>
      <c r="HG333" s="7"/>
      <c r="HH333" s="7"/>
      <c r="HI333" s="7"/>
      <c r="HJ333" s="7"/>
      <c r="HK333" s="7"/>
      <c r="HL333" s="7"/>
      <c r="HM333" s="7"/>
      <c r="HN333" s="7"/>
      <c r="HO333" s="7"/>
      <c r="HP333" s="7"/>
      <c r="HQ333" s="7"/>
      <c r="HR333" s="7"/>
      <c r="HS333" s="7"/>
      <c r="HT333" s="7"/>
      <c r="HU333" s="7"/>
      <c r="HV333" s="7"/>
      <c r="HW333" s="7"/>
      <c r="HX333" s="7"/>
      <c r="HY333" s="7"/>
      <c r="HZ333" s="7"/>
      <c r="IA333" s="7"/>
      <c r="IB333" s="7"/>
      <c r="IC333" s="7"/>
      <c r="ID333" s="7"/>
      <c r="IE333" s="7"/>
      <c r="IF333" s="7"/>
      <c r="IG333" s="7"/>
      <c r="IH333" s="7"/>
      <c r="II333" s="7"/>
      <c r="IJ333" s="7"/>
      <c r="IK333" s="7"/>
      <c r="IL333" s="7"/>
      <c r="IM333" s="7"/>
      <c r="IN333" s="7"/>
      <c r="IO333" s="7"/>
      <c r="IP333" s="7"/>
      <c r="IQ333" s="7"/>
    </row>
    <row r="334" spans="2:251">
      <c r="B334" s="65"/>
      <c r="C334" s="15"/>
      <c r="D334" s="15"/>
      <c r="F334" s="15"/>
      <c r="G334" s="14"/>
      <c r="H334" s="14"/>
      <c r="I334" s="14"/>
      <c r="J334" s="15"/>
      <c r="K334" s="14"/>
      <c r="L334" s="15"/>
      <c r="M334" s="15"/>
      <c r="N334" s="15"/>
      <c r="O334" s="15"/>
      <c r="P334" s="15"/>
      <c r="Q334" s="14"/>
      <c r="R334" s="15"/>
      <c r="S334" s="15"/>
      <c r="T334" s="15"/>
      <c r="U334" s="15"/>
      <c r="V334" s="15"/>
      <c r="W334" s="18"/>
      <c r="X334" s="15"/>
      <c r="Y334" s="15"/>
      <c r="Z334" s="18"/>
      <c r="AA334" s="15"/>
      <c r="AB334" s="15"/>
      <c r="AC334" s="18"/>
      <c r="AD334" s="16"/>
      <c r="AE334" s="16"/>
      <c r="AF334" s="11"/>
      <c r="AG334" s="15"/>
      <c r="AH334" s="15"/>
      <c r="AI334" s="18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4"/>
      <c r="AV334" s="15"/>
      <c r="AW334" s="15"/>
      <c r="AX334" s="15"/>
      <c r="AY334" s="15"/>
      <c r="AZ334" s="15"/>
      <c r="BA334" s="15"/>
      <c r="BB334" s="15"/>
      <c r="BC334" s="15"/>
      <c r="BD334" s="14"/>
      <c r="BE334" s="15"/>
      <c r="BF334" s="15"/>
      <c r="BG334" s="16"/>
      <c r="BH334" s="15"/>
      <c r="BI334" s="15"/>
      <c r="BJ334" s="7"/>
      <c r="BK334" s="7"/>
      <c r="BL334" s="15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  <c r="FH334" s="7"/>
      <c r="FI334" s="7"/>
      <c r="FJ334" s="7"/>
      <c r="FK334" s="7"/>
      <c r="FL334" s="7"/>
      <c r="FM334" s="7"/>
      <c r="FN334" s="7"/>
      <c r="FO334" s="7"/>
      <c r="FP334" s="7"/>
      <c r="FQ334" s="7"/>
      <c r="FR334" s="7"/>
      <c r="FS334" s="7"/>
      <c r="FT334" s="7"/>
      <c r="FU334" s="7"/>
      <c r="FV334" s="7"/>
      <c r="FW334" s="7"/>
      <c r="FX334" s="7"/>
      <c r="FY334" s="7"/>
      <c r="FZ334" s="7"/>
      <c r="GA334" s="7"/>
      <c r="GB334" s="7"/>
      <c r="GC334" s="7"/>
      <c r="GD334" s="7"/>
      <c r="GE334" s="7"/>
      <c r="GF334" s="7"/>
      <c r="GG334" s="7"/>
      <c r="GH334" s="7"/>
      <c r="GI334" s="7"/>
      <c r="GJ334" s="7"/>
      <c r="GK334" s="7"/>
      <c r="GL334" s="7"/>
      <c r="GM334" s="7"/>
      <c r="GN334" s="7"/>
      <c r="GO334" s="7"/>
      <c r="GP334" s="7"/>
      <c r="GQ334" s="7"/>
      <c r="GR334" s="7"/>
      <c r="GS334" s="7"/>
      <c r="GT334" s="7"/>
      <c r="GU334" s="7"/>
      <c r="GV334" s="7"/>
      <c r="GW334" s="7"/>
      <c r="GX334" s="7"/>
      <c r="GY334" s="7"/>
      <c r="GZ334" s="7"/>
      <c r="HA334" s="7"/>
      <c r="HB334" s="7"/>
      <c r="HC334" s="7"/>
      <c r="HD334" s="7"/>
      <c r="HE334" s="7"/>
      <c r="HF334" s="7"/>
      <c r="HG334" s="7"/>
      <c r="HH334" s="7"/>
      <c r="HI334" s="7"/>
      <c r="HJ334" s="7"/>
      <c r="HK334" s="7"/>
      <c r="HL334" s="7"/>
      <c r="HM334" s="7"/>
      <c r="HN334" s="7"/>
      <c r="HO334" s="7"/>
      <c r="HP334" s="7"/>
      <c r="HQ334" s="7"/>
      <c r="HR334" s="7"/>
      <c r="HS334" s="7"/>
      <c r="HT334" s="7"/>
      <c r="HU334" s="7"/>
      <c r="HV334" s="7"/>
      <c r="HW334" s="7"/>
      <c r="HX334" s="7"/>
      <c r="HY334" s="7"/>
      <c r="HZ334" s="7"/>
      <c r="IA334" s="7"/>
      <c r="IB334" s="7"/>
      <c r="IC334" s="7"/>
      <c r="ID334" s="7"/>
      <c r="IE334" s="7"/>
      <c r="IF334" s="7"/>
      <c r="IG334" s="7"/>
      <c r="IH334" s="7"/>
      <c r="II334" s="7"/>
      <c r="IJ334" s="7"/>
      <c r="IK334" s="7"/>
      <c r="IL334" s="7"/>
      <c r="IM334" s="7"/>
      <c r="IN334" s="7"/>
      <c r="IO334" s="7"/>
      <c r="IP334" s="7"/>
      <c r="IQ334" s="7"/>
    </row>
    <row r="335" spans="2:251">
      <c r="B335" s="65"/>
      <c r="C335" s="15"/>
      <c r="D335" s="15"/>
      <c r="F335" s="15"/>
      <c r="G335" s="14"/>
      <c r="H335" s="14"/>
      <c r="I335" s="14"/>
      <c r="J335" s="15"/>
      <c r="K335" s="14"/>
      <c r="L335" s="15"/>
      <c r="M335" s="15"/>
      <c r="N335" s="15"/>
      <c r="O335" s="15"/>
      <c r="P335" s="15"/>
      <c r="Q335" s="14"/>
      <c r="R335" s="15"/>
      <c r="S335" s="15"/>
      <c r="T335" s="15"/>
      <c r="U335" s="15"/>
      <c r="V335" s="15"/>
      <c r="W335" s="18"/>
      <c r="X335" s="15"/>
      <c r="Y335" s="15"/>
      <c r="Z335" s="18"/>
      <c r="AA335" s="15"/>
      <c r="AB335" s="15"/>
      <c r="AC335" s="18"/>
      <c r="AD335" s="16"/>
      <c r="AE335" s="16"/>
      <c r="AF335" s="11"/>
      <c r="AG335" s="15"/>
      <c r="AH335" s="15"/>
      <c r="AI335" s="18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4"/>
      <c r="AV335" s="15"/>
      <c r="AW335" s="15"/>
      <c r="AX335" s="15"/>
      <c r="AY335" s="15"/>
      <c r="AZ335" s="15"/>
      <c r="BA335" s="15"/>
      <c r="BB335" s="15"/>
      <c r="BC335" s="15"/>
      <c r="BD335" s="14"/>
      <c r="BE335" s="15"/>
      <c r="BF335" s="15"/>
      <c r="BG335" s="16"/>
      <c r="BH335" s="15"/>
      <c r="BI335" s="15"/>
      <c r="BJ335" s="7"/>
      <c r="BK335" s="7"/>
      <c r="BL335" s="15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  <c r="FH335" s="7"/>
      <c r="FI335" s="7"/>
      <c r="FJ335" s="7"/>
      <c r="FK335" s="7"/>
      <c r="FL335" s="7"/>
      <c r="FM335" s="7"/>
      <c r="FN335" s="7"/>
      <c r="FO335" s="7"/>
      <c r="FP335" s="7"/>
      <c r="FQ335" s="7"/>
      <c r="FR335" s="7"/>
      <c r="FS335" s="7"/>
      <c r="FT335" s="7"/>
      <c r="FU335" s="7"/>
      <c r="FV335" s="7"/>
      <c r="FW335" s="7"/>
      <c r="FX335" s="7"/>
      <c r="FY335" s="7"/>
      <c r="FZ335" s="7"/>
      <c r="GA335" s="7"/>
      <c r="GB335" s="7"/>
      <c r="GC335" s="7"/>
      <c r="GD335" s="7"/>
      <c r="GE335" s="7"/>
      <c r="GF335" s="7"/>
      <c r="GG335" s="7"/>
      <c r="GH335" s="7"/>
      <c r="GI335" s="7"/>
      <c r="GJ335" s="7"/>
      <c r="GK335" s="7"/>
      <c r="GL335" s="7"/>
      <c r="GM335" s="7"/>
      <c r="GN335" s="7"/>
      <c r="GO335" s="7"/>
      <c r="GP335" s="7"/>
      <c r="GQ335" s="7"/>
      <c r="GR335" s="7"/>
      <c r="GS335" s="7"/>
      <c r="GT335" s="7"/>
      <c r="GU335" s="7"/>
      <c r="GV335" s="7"/>
      <c r="GW335" s="7"/>
      <c r="GX335" s="7"/>
      <c r="GY335" s="7"/>
      <c r="GZ335" s="7"/>
      <c r="HA335" s="7"/>
      <c r="HB335" s="7"/>
      <c r="HC335" s="7"/>
      <c r="HD335" s="7"/>
      <c r="HE335" s="7"/>
      <c r="HF335" s="7"/>
      <c r="HG335" s="7"/>
      <c r="HH335" s="7"/>
      <c r="HI335" s="7"/>
      <c r="HJ335" s="7"/>
      <c r="HK335" s="7"/>
      <c r="HL335" s="7"/>
      <c r="HM335" s="7"/>
      <c r="HN335" s="7"/>
      <c r="HO335" s="7"/>
      <c r="HP335" s="7"/>
      <c r="HQ335" s="7"/>
      <c r="HR335" s="7"/>
      <c r="HS335" s="7"/>
      <c r="HT335" s="7"/>
      <c r="HU335" s="7"/>
      <c r="HV335" s="7"/>
      <c r="HW335" s="7"/>
      <c r="HX335" s="7"/>
      <c r="HY335" s="7"/>
      <c r="HZ335" s="7"/>
      <c r="IA335" s="7"/>
      <c r="IB335" s="7"/>
      <c r="IC335" s="7"/>
      <c r="ID335" s="7"/>
      <c r="IE335" s="7"/>
      <c r="IF335" s="7"/>
      <c r="IG335" s="7"/>
      <c r="IH335" s="7"/>
      <c r="II335" s="7"/>
      <c r="IJ335" s="7"/>
      <c r="IK335" s="7"/>
      <c r="IL335" s="7"/>
      <c r="IM335" s="7"/>
      <c r="IN335" s="7"/>
      <c r="IO335" s="7"/>
      <c r="IP335" s="7"/>
      <c r="IQ335" s="7"/>
    </row>
    <row r="336" spans="2:251">
      <c r="B336" s="65"/>
      <c r="C336" s="15"/>
      <c r="D336" s="15"/>
      <c r="F336" s="15"/>
      <c r="G336" s="14"/>
      <c r="H336" s="14"/>
      <c r="I336" s="14"/>
      <c r="J336" s="15"/>
      <c r="K336" s="14"/>
      <c r="L336" s="15"/>
      <c r="M336" s="15"/>
      <c r="N336" s="15"/>
      <c r="O336" s="15"/>
      <c r="P336" s="15"/>
      <c r="Q336" s="14"/>
      <c r="R336" s="15"/>
      <c r="S336" s="15"/>
      <c r="T336" s="15"/>
      <c r="U336" s="15"/>
      <c r="V336" s="15"/>
      <c r="W336" s="18"/>
      <c r="X336" s="15"/>
      <c r="Y336" s="15"/>
      <c r="Z336" s="18"/>
      <c r="AA336" s="15"/>
      <c r="AB336" s="15"/>
      <c r="AC336" s="18"/>
      <c r="AD336" s="16"/>
      <c r="AE336" s="16"/>
      <c r="AF336" s="11"/>
      <c r="AG336" s="15"/>
      <c r="AH336" s="15"/>
      <c r="AI336" s="18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4"/>
      <c r="AV336" s="15"/>
      <c r="AW336" s="15"/>
      <c r="AX336" s="15"/>
      <c r="AY336" s="15"/>
      <c r="AZ336" s="15"/>
      <c r="BA336" s="15"/>
      <c r="BB336" s="15"/>
      <c r="BC336" s="15"/>
      <c r="BD336" s="14"/>
      <c r="BE336" s="15"/>
      <c r="BF336" s="15"/>
      <c r="BG336" s="16"/>
      <c r="BH336" s="15"/>
      <c r="BI336" s="15"/>
      <c r="BJ336" s="7"/>
      <c r="BK336" s="7"/>
      <c r="BL336" s="15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  <c r="FH336" s="7"/>
      <c r="FI336" s="7"/>
      <c r="FJ336" s="7"/>
      <c r="FK336" s="7"/>
      <c r="FL336" s="7"/>
      <c r="FM336" s="7"/>
      <c r="FN336" s="7"/>
      <c r="FO336" s="7"/>
      <c r="FP336" s="7"/>
      <c r="FQ336" s="7"/>
      <c r="FR336" s="7"/>
      <c r="FS336" s="7"/>
      <c r="FT336" s="7"/>
      <c r="FU336" s="7"/>
      <c r="FV336" s="7"/>
      <c r="FW336" s="7"/>
      <c r="FX336" s="7"/>
      <c r="FY336" s="7"/>
      <c r="FZ336" s="7"/>
      <c r="GA336" s="7"/>
      <c r="GB336" s="7"/>
      <c r="GC336" s="7"/>
      <c r="GD336" s="7"/>
      <c r="GE336" s="7"/>
      <c r="GF336" s="7"/>
      <c r="GG336" s="7"/>
      <c r="GH336" s="7"/>
      <c r="GI336" s="7"/>
      <c r="GJ336" s="7"/>
      <c r="GK336" s="7"/>
      <c r="GL336" s="7"/>
      <c r="GM336" s="7"/>
      <c r="GN336" s="7"/>
      <c r="GO336" s="7"/>
      <c r="GP336" s="7"/>
      <c r="GQ336" s="7"/>
      <c r="GR336" s="7"/>
      <c r="GS336" s="7"/>
      <c r="GT336" s="7"/>
      <c r="GU336" s="7"/>
      <c r="GV336" s="7"/>
      <c r="GW336" s="7"/>
      <c r="GX336" s="7"/>
      <c r="GY336" s="7"/>
      <c r="GZ336" s="7"/>
      <c r="HA336" s="7"/>
      <c r="HB336" s="7"/>
      <c r="HC336" s="7"/>
      <c r="HD336" s="7"/>
      <c r="HE336" s="7"/>
      <c r="HF336" s="7"/>
      <c r="HG336" s="7"/>
      <c r="HH336" s="7"/>
      <c r="HI336" s="7"/>
      <c r="HJ336" s="7"/>
      <c r="HK336" s="7"/>
      <c r="HL336" s="7"/>
      <c r="HM336" s="7"/>
      <c r="HN336" s="7"/>
      <c r="HO336" s="7"/>
      <c r="HP336" s="7"/>
      <c r="HQ336" s="7"/>
      <c r="HR336" s="7"/>
      <c r="HS336" s="7"/>
      <c r="HT336" s="7"/>
      <c r="HU336" s="7"/>
      <c r="HV336" s="7"/>
      <c r="HW336" s="7"/>
      <c r="HX336" s="7"/>
      <c r="HY336" s="7"/>
      <c r="HZ336" s="7"/>
      <c r="IA336" s="7"/>
      <c r="IB336" s="7"/>
      <c r="IC336" s="7"/>
      <c r="ID336" s="7"/>
      <c r="IE336" s="7"/>
      <c r="IF336" s="7"/>
      <c r="IG336" s="7"/>
      <c r="IH336" s="7"/>
      <c r="II336" s="7"/>
      <c r="IJ336" s="7"/>
      <c r="IK336" s="7"/>
      <c r="IL336" s="7"/>
      <c r="IM336" s="7"/>
      <c r="IN336" s="7"/>
      <c r="IO336" s="7"/>
      <c r="IP336" s="7"/>
      <c r="IQ336" s="7"/>
    </row>
    <row r="337" spans="2:251">
      <c r="B337" s="65"/>
      <c r="C337" s="15"/>
      <c r="D337" s="15"/>
      <c r="F337" s="15"/>
      <c r="G337" s="14"/>
      <c r="H337" s="14"/>
      <c r="I337" s="14"/>
      <c r="J337" s="15"/>
      <c r="K337" s="14"/>
      <c r="L337" s="15"/>
      <c r="M337" s="15"/>
      <c r="N337" s="15"/>
      <c r="O337" s="15"/>
      <c r="P337" s="15"/>
      <c r="Q337" s="14"/>
      <c r="R337" s="15"/>
      <c r="S337" s="15"/>
      <c r="T337" s="15"/>
      <c r="U337" s="15"/>
      <c r="V337" s="15"/>
      <c r="W337" s="18"/>
      <c r="X337" s="15"/>
      <c r="Y337" s="15"/>
      <c r="Z337" s="18"/>
      <c r="AA337" s="15"/>
      <c r="AB337" s="15"/>
      <c r="AC337" s="18"/>
      <c r="AD337" s="16"/>
      <c r="AE337" s="16"/>
      <c r="AF337" s="11"/>
      <c r="AG337" s="15"/>
      <c r="AH337" s="15"/>
      <c r="AI337" s="18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4"/>
      <c r="AV337" s="15"/>
      <c r="AW337" s="15"/>
      <c r="AX337" s="15"/>
      <c r="AY337" s="15"/>
      <c r="AZ337" s="15"/>
      <c r="BA337" s="15"/>
      <c r="BB337" s="15"/>
      <c r="BC337" s="15"/>
      <c r="BD337" s="14"/>
      <c r="BE337" s="15"/>
      <c r="BF337" s="15"/>
      <c r="BG337" s="15"/>
      <c r="BH337" s="15"/>
      <c r="BI337" s="15"/>
      <c r="BJ337" s="7"/>
      <c r="BK337" s="7"/>
      <c r="BL337" s="15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  <c r="FH337" s="7"/>
      <c r="FI337" s="7"/>
      <c r="FJ337" s="7"/>
      <c r="FK337" s="7"/>
      <c r="FL337" s="7"/>
      <c r="FM337" s="7"/>
      <c r="FN337" s="7"/>
      <c r="FO337" s="7"/>
      <c r="FP337" s="7"/>
      <c r="FQ337" s="7"/>
      <c r="FR337" s="7"/>
      <c r="FS337" s="7"/>
      <c r="FT337" s="7"/>
      <c r="FU337" s="7"/>
      <c r="FV337" s="7"/>
      <c r="FW337" s="7"/>
      <c r="FX337" s="7"/>
      <c r="FY337" s="7"/>
      <c r="FZ337" s="7"/>
      <c r="GA337" s="7"/>
      <c r="GB337" s="7"/>
      <c r="GC337" s="7"/>
      <c r="GD337" s="7"/>
      <c r="GE337" s="7"/>
      <c r="GF337" s="7"/>
      <c r="GG337" s="7"/>
      <c r="GH337" s="7"/>
      <c r="GI337" s="7"/>
      <c r="GJ337" s="7"/>
      <c r="GK337" s="7"/>
      <c r="GL337" s="7"/>
      <c r="GM337" s="7"/>
      <c r="GN337" s="7"/>
      <c r="GO337" s="7"/>
      <c r="GP337" s="7"/>
      <c r="GQ337" s="7"/>
      <c r="GR337" s="7"/>
      <c r="GS337" s="7"/>
      <c r="GT337" s="7"/>
      <c r="GU337" s="7"/>
      <c r="GV337" s="7"/>
      <c r="GW337" s="7"/>
      <c r="GX337" s="7"/>
      <c r="GY337" s="7"/>
      <c r="GZ337" s="7"/>
      <c r="HA337" s="7"/>
      <c r="HB337" s="7"/>
      <c r="HC337" s="7"/>
      <c r="HD337" s="7"/>
      <c r="HE337" s="7"/>
      <c r="HF337" s="7"/>
      <c r="HG337" s="7"/>
      <c r="HH337" s="7"/>
      <c r="HI337" s="7"/>
      <c r="HJ337" s="7"/>
      <c r="HK337" s="7"/>
      <c r="HL337" s="7"/>
      <c r="HM337" s="7"/>
      <c r="HN337" s="7"/>
      <c r="HO337" s="7"/>
      <c r="HP337" s="7"/>
      <c r="HQ337" s="7"/>
      <c r="HR337" s="7"/>
      <c r="HS337" s="7"/>
      <c r="HT337" s="7"/>
      <c r="HU337" s="7"/>
      <c r="HV337" s="7"/>
      <c r="HW337" s="7"/>
      <c r="HX337" s="7"/>
      <c r="HY337" s="7"/>
      <c r="HZ337" s="7"/>
      <c r="IA337" s="7"/>
      <c r="IB337" s="7"/>
      <c r="IC337" s="7"/>
      <c r="ID337" s="7"/>
      <c r="IE337" s="7"/>
      <c r="IF337" s="7"/>
      <c r="IG337" s="7"/>
      <c r="IH337" s="7"/>
      <c r="II337" s="7"/>
      <c r="IJ337" s="7"/>
      <c r="IK337" s="7"/>
      <c r="IL337" s="7"/>
      <c r="IM337" s="7"/>
      <c r="IN337" s="7"/>
      <c r="IO337" s="7"/>
      <c r="IP337" s="7"/>
      <c r="IQ337" s="7"/>
    </row>
    <row r="338" spans="2:251">
      <c r="B338" s="65"/>
      <c r="C338" s="15"/>
      <c r="D338" s="15"/>
      <c r="F338" s="15"/>
      <c r="G338" s="14"/>
      <c r="H338" s="14"/>
      <c r="I338" s="14"/>
      <c r="J338" s="15"/>
      <c r="K338" s="14"/>
      <c r="L338" s="15"/>
      <c r="M338" s="15"/>
      <c r="N338" s="15"/>
      <c r="O338" s="15"/>
      <c r="P338" s="15"/>
      <c r="Q338" s="14"/>
      <c r="R338" s="15"/>
      <c r="S338" s="15"/>
      <c r="T338" s="15"/>
      <c r="U338" s="15"/>
      <c r="V338" s="15"/>
      <c r="W338" s="18"/>
      <c r="X338" s="15"/>
      <c r="Y338" s="15"/>
      <c r="Z338" s="18"/>
      <c r="AA338" s="15"/>
      <c r="AB338" s="15"/>
      <c r="AC338" s="18"/>
      <c r="AD338" s="16"/>
      <c r="AE338" s="16"/>
      <c r="AF338" s="11"/>
      <c r="AG338" s="15"/>
      <c r="AH338" s="15"/>
      <c r="AI338" s="18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4"/>
      <c r="AV338" s="15"/>
      <c r="AW338" s="15"/>
      <c r="AX338" s="15"/>
      <c r="AY338" s="15"/>
      <c r="AZ338" s="15"/>
      <c r="BA338" s="15"/>
      <c r="BB338" s="15"/>
      <c r="BC338" s="15"/>
      <c r="BD338" s="14"/>
      <c r="BE338" s="15"/>
      <c r="BF338" s="15"/>
      <c r="BG338" s="16"/>
      <c r="BH338" s="15"/>
      <c r="BI338" s="15"/>
      <c r="BJ338" s="7"/>
      <c r="BK338" s="7"/>
      <c r="BL338" s="15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  <c r="FH338" s="7"/>
      <c r="FI338" s="7"/>
      <c r="FJ338" s="7"/>
      <c r="FK338" s="7"/>
      <c r="FL338" s="7"/>
      <c r="FM338" s="7"/>
      <c r="FN338" s="7"/>
      <c r="FO338" s="7"/>
      <c r="FP338" s="7"/>
      <c r="FQ338" s="7"/>
      <c r="FR338" s="7"/>
      <c r="FS338" s="7"/>
      <c r="FT338" s="7"/>
      <c r="FU338" s="7"/>
      <c r="FV338" s="7"/>
      <c r="FW338" s="7"/>
      <c r="FX338" s="7"/>
      <c r="FY338" s="7"/>
      <c r="FZ338" s="7"/>
      <c r="GA338" s="7"/>
      <c r="GB338" s="7"/>
      <c r="GC338" s="7"/>
      <c r="GD338" s="7"/>
      <c r="GE338" s="7"/>
      <c r="GF338" s="7"/>
      <c r="GG338" s="7"/>
      <c r="GH338" s="7"/>
      <c r="GI338" s="7"/>
      <c r="GJ338" s="7"/>
      <c r="GK338" s="7"/>
      <c r="GL338" s="7"/>
      <c r="GM338" s="7"/>
      <c r="GN338" s="7"/>
      <c r="GO338" s="7"/>
      <c r="GP338" s="7"/>
      <c r="GQ338" s="7"/>
      <c r="GR338" s="7"/>
      <c r="GS338" s="7"/>
      <c r="GT338" s="7"/>
      <c r="GU338" s="7"/>
      <c r="GV338" s="7"/>
      <c r="GW338" s="7"/>
      <c r="GX338" s="7"/>
      <c r="GY338" s="7"/>
      <c r="GZ338" s="7"/>
      <c r="HA338" s="7"/>
      <c r="HB338" s="7"/>
      <c r="HC338" s="7"/>
      <c r="HD338" s="7"/>
      <c r="HE338" s="7"/>
      <c r="HF338" s="7"/>
      <c r="HG338" s="7"/>
      <c r="HH338" s="7"/>
      <c r="HI338" s="7"/>
      <c r="HJ338" s="7"/>
      <c r="HK338" s="7"/>
      <c r="HL338" s="7"/>
      <c r="HM338" s="7"/>
      <c r="HN338" s="7"/>
      <c r="HO338" s="7"/>
      <c r="HP338" s="7"/>
      <c r="HQ338" s="7"/>
      <c r="HR338" s="7"/>
      <c r="HS338" s="7"/>
      <c r="HT338" s="7"/>
      <c r="HU338" s="7"/>
      <c r="HV338" s="7"/>
      <c r="HW338" s="7"/>
      <c r="HX338" s="7"/>
      <c r="HY338" s="7"/>
      <c r="HZ338" s="7"/>
      <c r="IA338" s="7"/>
      <c r="IB338" s="7"/>
      <c r="IC338" s="7"/>
      <c r="ID338" s="7"/>
      <c r="IE338" s="7"/>
      <c r="IF338" s="7"/>
      <c r="IG338" s="7"/>
      <c r="IH338" s="7"/>
      <c r="II338" s="7"/>
      <c r="IJ338" s="7"/>
      <c r="IK338" s="7"/>
      <c r="IL338" s="7"/>
      <c r="IM338" s="7"/>
      <c r="IN338" s="7"/>
      <c r="IO338" s="7"/>
      <c r="IP338" s="7"/>
      <c r="IQ338" s="7"/>
    </row>
    <row r="339" spans="2:251">
      <c r="B339" s="65"/>
      <c r="C339" s="15"/>
      <c r="D339" s="15"/>
      <c r="F339" s="15"/>
      <c r="G339" s="14"/>
      <c r="H339" s="14"/>
      <c r="I339" s="14"/>
      <c r="J339" s="15"/>
      <c r="K339" s="14"/>
      <c r="L339" s="15"/>
      <c r="M339" s="15"/>
      <c r="N339" s="15"/>
      <c r="O339" s="15"/>
      <c r="P339" s="15"/>
      <c r="Q339" s="14"/>
      <c r="R339" s="15"/>
      <c r="S339" s="15"/>
      <c r="T339" s="15"/>
      <c r="U339" s="15"/>
      <c r="V339" s="15"/>
      <c r="W339" s="18"/>
      <c r="X339" s="15"/>
      <c r="Y339" s="15"/>
      <c r="Z339" s="18"/>
      <c r="AA339" s="15"/>
      <c r="AB339" s="15"/>
      <c r="AC339" s="18"/>
      <c r="AD339" s="16"/>
      <c r="AE339" s="16"/>
      <c r="AF339" s="11"/>
      <c r="AG339" s="15"/>
      <c r="AH339" s="15"/>
      <c r="AI339" s="18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4"/>
      <c r="AV339" s="15"/>
      <c r="AW339" s="15"/>
      <c r="AX339" s="15"/>
      <c r="AY339" s="15"/>
      <c r="AZ339" s="15"/>
      <c r="BA339" s="15"/>
      <c r="BB339" s="15"/>
      <c r="BC339" s="15"/>
      <c r="BD339" s="14"/>
      <c r="BE339" s="15"/>
      <c r="BF339" s="15"/>
      <c r="BG339" s="16"/>
      <c r="BH339" s="15"/>
      <c r="BI339" s="15"/>
      <c r="BJ339" s="7"/>
      <c r="BK339" s="7"/>
      <c r="BL339" s="15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  <c r="FH339" s="7"/>
      <c r="FI339" s="7"/>
      <c r="FJ339" s="7"/>
      <c r="FK339" s="7"/>
      <c r="FL339" s="7"/>
      <c r="FM339" s="7"/>
      <c r="FN339" s="7"/>
      <c r="FO339" s="7"/>
      <c r="FP339" s="7"/>
      <c r="FQ339" s="7"/>
      <c r="FR339" s="7"/>
      <c r="FS339" s="7"/>
      <c r="FT339" s="7"/>
      <c r="FU339" s="7"/>
      <c r="FV339" s="7"/>
      <c r="FW339" s="7"/>
      <c r="FX339" s="7"/>
      <c r="FY339" s="7"/>
      <c r="FZ339" s="7"/>
      <c r="GA339" s="7"/>
      <c r="GB339" s="7"/>
      <c r="GC339" s="7"/>
      <c r="GD339" s="7"/>
      <c r="GE339" s="7"/>
      <c r="GF339" s="7"/>
      <c r="GG339" s="7"/>
      <c r="GH339" s="7"/>
      <c r="GI339" s="7"/>
      <c r="GJ339" s="7"/>
      <c r="GK339" s="7"/>
      <c r="GL339" s="7"/>
      <c r="GM339" s="7"/>
      <c r="GN339" s="7"/>
      <c r="GO339" s="7"/>
      <c r="GP339" s="7"/>
      <c r="GQ339" s="7"/>
      <c r="GR339" s="7"/>
      <c r="GS339" s="7"/>
      <c r="GT339" s="7"/>
      <c r="GU339" s="7"/>
      <c r="GV339" s="7"/>
      <c r="GW339" s="7"/>
      <c r="GX339" s="7"/>
      <c r="GY339" s="7"/>
      <c r="GZ339" s="7"/>
      <c r="HA339" s="7"/>
      <c r="HB339" s="7"/>
      <c r="HC339" s="7"/>
      <c r="HD339" s="7"/>
      <c r="HE339" s="7"/>
      <c r="HF339" s="7"/>
      <c r="HG339" s="7"/>
      <c r="HH339" s="7"/>
      <c r="HI339" s="7"/>
      <c r="HJ339" s="7"/>
      <c r="HK339" s="7"/>
      <c r="HL339" s="7"/>
      <c r="HM339" s="7"/>
      <c r="HN339" s="7"/>
      <c r="HO339" s="7"/>
      <c r="HP339" s="7"/>
      <c r="HQ339" s="7"/>
      <c r="HR339" s="7"/>
      <c r="HS339" s="7"/>
      <c r="HT339" s="7"/>
      <c r="HU339" s="7"/>
      <c r="HV339" s="7"/>
      <c r="HW339" s="7"/>
      <c r="HX339" s="7"/>
      <c r="HY339" s="7"/>
      <c r="HZ339" s="7"/>
      <c r="IA339" s="7"/>
      <c r="IB339" s="7"/>
      <c r="IC339" s="7"/>
      <c r="ID339" s="7"/>
      <c r="IE339" s="7"/>
      <c r="IF339" s="7"/>
      <c r="IG339" s="7"/>
      <c r="IH339" s="7"/>
      <c r="II339" s="7"/>
      <c r="IJ339" s="7"/>
      <c r="IK339" s="7"/>
      <c r="IL339" s="7"/>
      <c r="IM339" s="7"/>
      <c r="IN339" s="7"/>
      <c r="IO339" s="7"/>
      <c r="IP339" s="7"/>
      <c r="IQ339" s="7"/>
    </row>
    <row r="340" spans="2:251">
      <c r="B340" s="65"/>
      <c r="C340" s="15"/>
      <c r="D340" s="15"/>
      <c r="F340" s="15"/>
      <c r="G340" s="14"/>
      <c r="H340" s="14"/>
      <c r="I340" s="14"/>
      <c r="J340" s="15"/>
      <c r="K340" s="14"/>
      <c r="L340" s="15"/>
      <c r="M340" s="15"/>
      <c r="N340" s="15"/>
      <c r="O340" s="15"/>
      <c r="P340" s="15"/>
      <c r="Q340" s="14"/>
      <c r="R340" s="15"/>
      <c r="S340" s="15"/>
      <c r="T340" s="15"/>
      <c r="U340" s="15"/>
      <c r="V340" s="15"/>
      <c r="W340" s="18"/>
      <c r="X340" s="15"/>
      <c r="Y340" s="15"/>
      <c r="Z340" s="18"/>
      <c r="AA340" s="15"/>
      <c r="AB340" s="15"/>
      <c r="AC340" s="18"/>
      <c r="AD340" s="16"/>
      <c r="AE340" s="16"/>
      <c r="AF340" s="11"/>
      <c r="AG340" s="15"/>
      <c r="AH340" s="15"/>
      <c r="AI340" s="18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4"/>
      <c r="AV340" s="15"/>
      <c r="AW340" s="15"/>
      <c r="AX340" s="15"/>
      <c r="AY340" s="15"/>
      <c r="AZ340" s="15"/>
      <c r="BA340" s="15"/>
      <c r="BB340" s="15"/>
      <c r="BC340" s="15"/>
      <c r="BD340" s="14"/>
      <c r="BE340" s="15"/>
      <c r="BF340" s="15"/>
      <c r="BG340" s="16"/>
      <c r="BH340" s="15"/>
      <c r="BI340" s="15"/>
      <c r="BJ340" s="7"/>
      <c r="BK340" s="7"/>
      <c r="BL340" s="15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  <c r="FH340" s="7"/>
      <c r="FI340" s="7"/>
      <c r="FJ340" s="7"/>
      <c r="FK340" s="7"/>
      <c r="FL340" s="7"/>
      <c r="FM340" s="7"/>
      <c r="FN340" s="7"/>
      <c r="FO340" s="7"/>
      <c r="FP340" s="7"/>
      <c r="FQ340" s="7"/>
      <c r="FR340" s="7"/>
      <c r="FS340" s="7"/>
      <c r="FT340" s="7"/>
      <c r="FU340" s="7"/>
      <c r="FV340" s="7"/>
      <c r="FW340" s="7"/>
      <c r="FX340" s="7"/>
      <c r="FY340" s="7"/>
      <c r="FZ340" s="7"/>
      <c r="GA340" s="7"/>
      <c r="GB340" s="7"/>
      <c r="GC340" s="7"/>
      <c r="GD340" s="7"/>
      <c r="GE340" s="7"/>
      <c r="GF340" s="7"/>
      <c r="GG340" s="7"/>
      <c r="GH340" s="7"/>
      <c r="GI340" s="7"/>
      <c r="GJ340" s="7"/>
      <c r="GK340" s="7"/>
      <c r="GL340" s="7"/>
      <c r="GM340" s="7"/>
      <c r="GN340" s="7"/>
      <c r="GO340" s="7"/>
      <c r="GP340" s="7"/>
      <c r="GQ340" s="7"/>
      <c r="GR340" s="7"/>
      <c r="GS340" s="7"/>
      <c r="GT340" s="7"/>
      <c r="GU340" s="7"/>
      <c r="GV340" s="7"/>
      <c r="GW340" s="7"/>
      <c r="GX340" s="7"/>
      <c r="GY340" s="7"/>
      <c r="GZ340" s="7"/>
      <c r="HA340" s="7"/>
      <c r="HB340" s="7"/>
      <c r="HC340" s="7"/>
      <c r="HD340" s="7"/>
      <c r="HE340" s="7"/>
      <c r="HF340" s="7"/>
      <c r="HG340" s="7"/>
      <c r="HH340" s="7"/>
      <c r="HI340" s="7"/>
      <c r="HJ340" s="7"/>
      <c r="HK340" s="7"/>
      <c r="HL340" s="7"/>
      <c r="HM340" s="7"/>
      <c r="HN340" s="7"/>
      <c r="HO340" s="7"/>
      <c r="HP340" s="7"/>
      <c r="HQ340" s="7"/>
      <c r="HR340" s="7"/>
      <c r="HS340" s="7"/>
      <c r="HT340" s="7"/>
      <c r="HU340" s="7"/>
      <c r="HV340" s="7"/>
      <c r="HW340" s="7"/>
      <c r="HX340" s="7"/>
      <c r="HY340" s="7"/>
      <c r="HZ340" s="7"/>
      <c r="IA340" s="7"/>
      <c r="IB340" s="7"/>
      <c r="IC340" s="7"/>
      <c r="ID340" s="7"/>
      <c r="IE340" s="7"/>
      <c r="IF340" s="7"/>
      <c r="IG340" s="7"/>
      <c r="IH340" s="7"/>
      <c r="II340" s="7"/>
      <c r="IJ340" s="7"/>
      <c r="IK340" s="7"/>
      <c r="IL340" s="7"/>
      <c r="IM340" s="7"/>
      <c r="IN340" s="7"/>
      <c r="IO340" s="7"/>
      <c r="IP340" s="7"/>
      <c r="IQ340" s="7"/>
    </row>
    <row r="341" spans="2:251">
      <c r="B341" s="65"/>
      <c r="C341" s="15"/>
      <c r="D341" s="15"/>
      <c r="F341" s="15"/>
      <c r="G341" s="14"/>
      <c r="H341" s="14"/>
      <c r="I341" s="14"/>
      <c r="J341" s="15"/>
      <c r="K341" s="14"/>
      <c r="L341" s="15"/>
      <c r="M341" s="15"/>
      <c r="N341" s="15"/>
      <c r="O341" s="15"/>
      <c r="P341" s="15"/>
      <c r="Q341" s="14"/>
      <c r="R341" s="15"/>
      <c r="S341" s="15"/>
      <c r="T341" s="15"/>
      <c r="U341" s="15"/>
      <c r="V341" s="15"/>
      <c r="W341" s="18"/>
      <c r="X341" s="15"/>
      <c r="Y341" s="15"/>
      <c r="Z341" s="18"/>
      <c r="AA341" s="15"/>
      <c r="AB341" s="15"/>
      <c r="AC341" s="18"/>
      <c r="AD341" s="16"/>
      <c r="AE341" s="16"/>
      <c r="AF341" s="11"/>
      <c r="AG341" s="15"/>
      <c r="AH341" s="15"/>
      <c r="AI341" s="18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4"/>
      <c r="AV341" s="15"/>
      <c r="AW341" s="15"/>
      <c r="AX341" s="15"/>
      <c r="AY341" s="15"/>
      <c r="AZ341" s="15"/>
      <c r="BA341" s="15"/>
      <c r="BB341" s="15"/>
      <c r="BC341" s="15"/>
      <c r="BD341" s="14"/>
      <c r="BE341" s="15"/>
      <c r="BF341" s="15"/>
      <c r="BG341" s="16"/>
      <c r="BH341" s="15"/>
      <c r="BI341" s="15"/>
      <c r="BJ341" s="7"/>
      <c r="BK341" s="7"/>
      <c r="BL341" s="15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  <c r="FH341" s="7"/>
      <c r="FI341" s="7"/>
      <c r="FJ341" s="7"/>
      <c r="FK341" s="7"/>
      <c r="FL341" s="7"/>
      <c r="FM341" s="7"/>
      <c r="FN341" s="7"/>
      <c r="FO341" s="7"/>
      <c r="FP341" s="7"/>
      <c r="FQ341" s="7"/>
      <c r="FR341" s="7"/>
      <c r="FS341" s="7"/>
      <c r="FT341" s="7"/>
      <c r="FU341" s="7"/>
      <c r="FV341" s="7"/>
      <c r="FW341" s="7"/>
      <c r="FX341" s="7"/>
      <c r="FY341" s="7"/>
      <c r="FZ341" s="7"/>
      <c r="GA341" s="7"/>
      <c r="GB341" s="7"/>
      <c r="GC341" s="7"/>
      <c r="GD341" s="7"/>
      <c r="GE341" s="7"/>
      <c r="GF341" s="7"/>
      <c r="GG341" s="7"/>
      <c r="GH341" s="7"/>
      <c r="GI341" s="7"/>
      <c r="GJ341" s="7"/>
      <c r="GK341" s="7"/>
      <c r="GL341" s="7"/>
      <c r="GM341" s="7"/>
      <c r="GN341" s="7"/>
      <c r="GO341" s="7"/>
      <c r="GP341" s="7"/>
      <c r="GQ341" s="7"/>
      <c r="GR341" s="7"/>
      <c r="GS341" s="7"/>
      <c r="GT341" s="7"/>
      <c r="GU341" s="7"/>
      <c r="GV341" s="7"/>
      <c r="GW341" s="7"/>
      <c r="GX341" s="7"/>
      <c r="GY341" s="7"/>
      <c r="GZ341" s="7"/>
      <c r="HA341" s="7"/>
      <c r="HB341" s="7"/>
      <c r="HC341" s="7"/>
      <c r="HD341" s="7"/>
      <c r="HE341" s="7"/>
      <c r="HF341" s="7"/>
      <c r="HG341" s="7"/>
      <c r="HH341" s="7"/>
      <c r="HI341" s="7"/>
      <c r="HJ341" s="7"/>
      <c r="HK341" s="7"/>
      <c r="HL341" s="7"/>
      <c r="HM341" s="7"/>
      <c r="HN341" s="7"/>
      <c r="HO341" s="7"/>
      <c r="HP341" s="7"/>
      <c r="HQ341" s="7"/>
      <c r="HR341" s="7"/>
      <c r="HS341" s="7"/>
      <c r="HT341" s="7"/>
      <c r="HU341" s="7"/>
      <c r="HV341" s="7"/>
      <c r="HW341" s="7"/>
      <c r="HX341" s="7"/>
      <c r="HY341" s="7"/>
      <c r="HZ341" s="7"/>
      <c r="IA341" s="7"/>
      <c r="IB341" s="7"/>
      <c r="IC341" s="7"/>
      <c r="ID341" s="7"/>
      <c r="IE341" s="7"/>
      <c r="IF341" s="7"/>
      <c r="IG341" s="7"/>
      <c r="IH341" s="7"/>
      <c r="II341" s="7"/>
      <c r="IJ341" s="7"/>
      <c r="IK341" s="7"/>
      <c r="IL341" s="7"/>
      <c r="IM341" s="7"/>
      <c r="IN341" s="7"/>
      <c r="IO341" s="7"/>
      <c r="IP341" s="7"/>
      <c r="IQ341" s="7"/>
    </row>
    <row r="342" spans="2:251">
      <c r="B342" s="65"/>
      <c r="C342" s="15"/>
      <c r="D342" s="15"/>
      <c r="F342" s="15"/>
      <c r="G342" s="14"/>
      <c r="H342" s="14"/>
      <c r="I342" s="14"/>
      <c r="J342" s="15"/>
      <c r="K342" s="14"/>
      <c r="L342" s="15"/>
      <c r="M342" s="15"/>
      <c r="N342" s="15"/>
      <c r="O342" s="15"/>
      <c r="P342" s="15"/>
      <c r="Q342" s="14"/>
      <c r="R342" s="15"/>
      <c r="S342" s="15"/>
      <c r="T342" s="15"/>
      <c r="U342" s="15"/>
      <c r="V342" s="15"/>
      <c r="W342" s="18"/>
      <c r="X342" s="15"/>
      <c r="Y342" s="15"/>
      <c r="Z342" s="18"/>
      <c r="AA342" s="15"/>
      <c r="AB342" s="15"/>
      <c r="AC342" s="18"/>
      <c r="AD342" s="16"/>
      <c r="AE342" s="16"/>
      <c r="AF342" s="11"/>
      <c r="AG342" s="15"/>
      <c r="AH342" s="15"/>
      <c r="AI342" s="18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4"/>
      <c r="AV342" s="15"/>
      <c r="AW342" s="15"/>
      <c r="AX342" s="15"/>
      <c r="AY342" s="15"/>
      <c r="AZ342" s="15"/>
      <c r="BA342" s="15"/>
      <c r="BB342" s="15"/>
      <c r="BC342" s="15"/>
      <c r="BD342" s="14"/>
      <c r="BE342" s="15"/>
      <c r="BF342" s="15"/>
      <c r="BG342" s="16"/>
      <c r="BH342" s="15"/>
      <c r="BI342" s="15"/>
      <c r="BJ342" s="7"/>
      <c r="BK342" s="7"/>
      <c r="BL342" s="15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  <c r="FH342" s="7"/>
      <c r="FI342" s="7"/>
      <c r="FJ342" s="7"/>
      <c r="FK342" s="7"/>
      <c r="FL342" s="7"/>
      <c r="FM342" s="7"/>
      <c r="FN342" s="7"/>
      <c r="FO342" s="7"/>
      <c r="FP342" s="7"/>
      <c r="FQ342" s="7"/>
      <c r="FR342" s="7"/>
      <c r="FS342" s="7"/>
      <c r="FT342" s="7"/>
      <c r="FU342" s="7"/>
      <c r="FV342" s="7"/>
      <c r="FW342" s="7"/>
      <c r="FX342" s="7"/>
      <c r="FY342" s="7"/>
      <c r="FZ342" s="7"/>
      <c r="GA342" s="7"/>
      <c r="GB342" s="7"/>
      <c r="GC342" s="7"/>
      <c r="GD342" s="7"/>
      <c r="GE342" s="7"/>
      <c r="GF342" s="7"/>
      <c r="GG342" s="7"/>
      <c r="GH342" s="7"/>
      <c r="GI342" s="7"/>
      <c r="GJ342" s="7"/>
      <c r="GK342" s="7"/>
      <c r="GL342" s="7"/>
      <c r="GM342" s="7"/>
      <c r="GN342" s="7"/>
      <c r="GO342" s="7"/>
      <c r="GP342" s="7"/>
      <c r="GQ342" s="7"/>
      <c r="GR342" s="7"/>
      <c r="GS342" s="7"/>
      <c r="GT342" s="7"/>
      <c r="GU342" s="7"/>
      <c r="GV342" s="7"/>
      <c r="GW342" s="7"/>
      <c r="GX342" s="7"/>
      <c r="GY342" s="7"/>
      <c r="GZ342" s="7"/>
      <c r="HA342" s="7"/>
      <c r="HB342" s="7"/>
      <c r="HC342" s="7"/>
      <c r="HD342" s="7"/>
      <c r="HE342" s="7"/>
      <c r="HF342" s="7"/>
      <c r="HG342" s="7"/>
      <c r="HH342" s="7"/>
      <c r="HI342" s="7"/>
      <c r="HJ342" s="7"/>
      <c r="HK342" s="7"/>
      <c r="HL342" s="7"/>
      <c r="HM342" s="7"/>
      <c r="HN342" s="7"/>
      <c r="HO342" s="7"/>
      <c r="HP342" s="7"/>
      <c r="HQ342" s="7"/>
      <c r="HR342" s="7"/>
      <c r="HS342" s="7"/>
      <c r="HT342" s="7"/>
      <c r="HU342" s="7"/>
      <c r="HV342" s="7"/>
      <c r="HW342" s="7"/>
      <c r="HX342" s="7"/>
      <c r="HY342" s="7"/>
      <c r="HZ342" s="7"/>
      <c r="IA342" s="7"/>
      <c r="IB342" s="7"/>
      <c r="IC342" s="7"/>
      <c r="ID342" s="7"/>
      <c r="IE342" s="7"/>
      <c r="IF342" s="7"/>
      <c r="IG342" s="7"/>
      <c r="IH342" s="7"/>
      <c r="II342" s="7"/>
      <c r="IJ342" s="7"/>
      <c r="IK342" s="7"/>
      <c r="IL342" s="7"/>
      <c r="IM342" s="7"/>
      <c r="IN342" s="7"/>
      <c r="IO342" s="7"/>
      <c r="IP342" s="7"/>
      <c r="IQ342" s="7"/>
    </row>
    <row r="343" spans="2:251">
      <c r="B343" s="65"/>
      <c r="C343" s="15"/>
      <c r="D343" s="15"/>
      <c r="F343" s="15"/>
      <c r="G343" s="14"/>
      <c r="H343" s="14"/>
      <c r="I343" s="14"/>
      <c r="J343" s="15"/>
      <c r="K343" s="14"/>
      <c r="L343" s="15"/>
      <c r="M343" s="15"/>
      <c r="N343" s="15"/>
      <c r="O343" s="15"/>
      <c r="P343" s="15"/>
      <c r="Q343" s="14"/>
      <c r="R343" s="15"/>
      <c r="S343" s="15"/>
      <c r="T343" s="15"/>
      <c r="U343" s="15"/>
      <c r="V343" s="15"/>
      <c r="W343" s="18"/>
      <c r="X343" s="15"/>
      <c r="Y343" s="15"/>
      <c r="Z343" s="18"/>
      <c r="AA343" s="15"/>
      <c r="AB343" s="15"/>
      <c r="AC343" s="18"/>
      <c r="AD343" s="16"/>
      <c r="AE343" s="16"/>
      <c r="AF343" s="11"/>
      <c r="AG343" s="15"/>
      <c r="AH343" s="15"/>
      <c r="AI343" s="18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4"/>
      <c r="AV343" s="15"/>
      <c r="AW343" s="15"/>
      <c r="AX343" s="15"/>
      <c r="AY343" s="15"/>
      <c r="AZ343" s="15"/>
      <c r="BA343" s="15"/>
      <c r="BB343" s="15"/>
      <c r="BC343" s="15"/>
      <c r="BD343" s="14"/>
      <c r="BE343" s="15"/>
      <c r="BF343" s="15"/>
      <c r="BG343" s="16"/>
      <c r="BH343" s="15"/>
      <c r="BI343" s="15"/>
      <c r="BJ343" s="7"/>
      <c r="BK343" s="7"/>
      <c r="BL343" s="15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  <c r="FH343" s="7"/>
      <c r="FI343" s="7"/>
      <c r="FJ343" s="7"/>
      <c r="FK343" s="7"/>
      <c r="FL343" s="7"/>
      <c r="FM343" s="7"/>
      <c r="FN343" s="7"/>
      <c r="FO343" s="7"/>
      <c r="FP343" s="7"/>
      <c r="FQ343" s="7"/>
      <c r="FR343" s="7"/>
      <c r="FS343" s="7"/>
      <c r="FT343" s="7"/>
      <c r="FU343" s="7"/>
      <c r="FV343" s="7"/>
      <c r="FW343" s="7"/>
      <c r="FX343" s="7"/>
      <c r="FY343" s="7"/>
      <c r="FZ343" s="7"/>
      <c r="GA343" s="7"/>
      <c r="GB343" s="7"/>
      <c r="GC343" s="7"/>
      <c r="GD343" s="7"/>
      <c r="GE343" s="7"/>
      <c r="GF343" s="7"/>
      <c r="GG343" s="7"/>
      <c r="GH343" s="7"/>
      <c r="GI343" s="7"/>
      <c r="GJ343" s="7"/>
      <c r="GK343" s="7"/>
      <c r="GL343" s="7"/>
      <c r="GM343" s="7"/>
      <c r="GN343" s="7"/>
      <c r="GO343" s="7"/>
      <c r="GP343" s="7"/>
      <c r="GQ343" s="7"/>
      <c r="GR343" s="7"/>
      <c r="GS343" s="7"/>
      <c r="GT343" s="7"/>
      <c r="GU343" s="7"/>
      <c r="GV343" s="7"/>
      <c r="GW343" s="7"/>
      <c r="GX343" s="7"/>
      <c r="GY343" s="7"/>
      <c r="GZ343" s="7"/>
      <c r="HA343" s="7"/>
      <c r="HB343" s="7"/>
      <c r="HC343" s="7"/>
      <c r="HD343" s="7"/>
      <c r="HE343" s="7"/>
      <c r="HF343" s="7"/>
      <c r="HG343" s="7"/>
      <c r="HH343" s="7"/>
      <c r="HI343" s="7"/>
      <c r="HJ343" s="7"/>
      <c r="HK343" s="7"/>
      <c r="HL343" s="7"/>
      <c r="HM343" s="7"/>
      <c r="HN343" s="7"/>
      <c r="HO343" s="7"/>
      <c r="HP343" s="7"/>
      <c r="HQ343" s="7"/>
      <c r="HR343" s="7"/>
      <c r="HS343" s="7"/>
      <c r="HT343" s="7"/>
      <c r="HU343" s="7"/>
      <c r="HV343" s="7"/>
      <c r="HW343" s="7"/>
      <c r="HX343" s="7"/>
      <c r="HY343" s="7"/>
      <c r="HZ343" s="7"/>
      <c r="IA343" s="7"/>
      <c r="IB343" s="7"/>
      <c r="IC343" s="7"/>
      <c r="ID343" s="7"/>
      <c r="IE343" s="7"/>
      <c r="IF343" s="7"/>
      <c r="IG343" s="7"/>
      <c r="IH343" s="7"/>
      <c r="II343" s="7"/>
      <c r="IJ343" s="7"/>
      <c r="IK343" s="7"/>
      <c r="IL343" s="7"/>
      <c r="IM343" s="7"/>
      <c r="IN343" s="7"/>
      <c r="IO343" s="7"/>
      <c r="IP343" s="7"/>
      <c r="IQ343" s="7"/>
    </row>
    <row r="344" spans="2:251">
      <c r="B344" s="65"/>
      <c r="C344" s="15"/>
      <c r="D344" s="15"/>
      <c r="F344" s="15"/>
      <c r="G344" s="14"/>
      <c r="H344" s="14"/>
      <c r="I344" s="14"/>
      <c r="J344" s="15"/>
      <c r="K344" s="14"/>
      <c r="L344" s="15"/>
      <c r="M344" s="15"/>
      <c r="N344" s="15"/>
      <c r="O344" s="15"/>
      <c r="P344" s="15"/>
      <c r="Q344" s="14"/>
      <c r="R344" s="15"/>
      <c r="S344" s="15"/>
      <c r="T344" s="15"/>
      <c r="U344" s="15"/>
      <c r="V344" s="15"/>
      <c r="W344" s="18"/>
      <c r="X344" s="15"/>
      <c r="Y344" s="15"/>
      <c r="Z344" s="18"/>
      <c r="AA344" s="15"/>
      <c r="AB344" s="15"/>
      <c r="AC344" s="18"/>
      <c r="AD344" s="16"/>
      <c r="AE344" s="16"/>
      <c r="AF344" s="11"/>
      <c r="AG344" s="15"/>
      <c r="AH344" s="15"/>
      <c r="AI344" s="18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4"/>
      <c r="AV344" s="15"/>
      <c r="AW344" s="15"/>
      <c r="AX344" s="15"/>
      <c r="AY344" s="15"/>
      <c r="AZ344" s="15"/>
      <c r="BA344" s="15"/>
      <c r="BB344" s="15"/>
      <c r="BC344" s="15"/>
      <c r="BD344" s="14"/>
      <c r="BE344" s="15"/>
      <c r="BF344" s="15"/>
      <c r="BG344" s="16"/>
      <c r="BH344" s="15"/>
      <c r="BI344" s="15"/>
      <c r="BJ344" s="7"/>
      <c r="BK344" s="7"/>
      <c r="BL344" s="15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  <c r="FH344" s="7"/>
      <c r="FI344" s="7"/>
      <c r="FJ344" s="7"/>
      <c r="FK344" s="7"/>
      <c r="FL344" s="7"/>
      <c r="FM344" s="7"/>
      <c r="FN344" s="7"/>
      <c r="FO344" s="7"/>
      <c r="FP344" s="7"/>
      <c r="FQ344" s="7"/>
      <c r="FR344" s="7"/>
      <c r="FS344" s="7"/>
      <c r="FT344" s="7"/>
      <c r="FU344" s="7"/>
      <c r="FV344" s="7"/>
      <c r="FW344" s="7"/>
      <c r="FX344" s="7"/>
      <c r="FY344" s="7"/>
      <c r="FZ344" s="7"/>
      <c r="GA344" s="7"/>
      <c r="GB344" s="7"/>
      <c r="GC344" s="7"/>
      <c r="GD344" s="7"/>
      <c r="GE344" s="7"/>
      <c r="GF344" s="7"/>
      <c r="GG344" s="7"/>
      <c r="GH344" s="7"/>
      <c r="GI344" s="7"/>
      <c r="GJ344" s="7"/>
      <c r="GK344" s="7"/>
      <c r="GL344" s="7"/>
      <c r="GM344" s="7"/>
      <c r="GN344" s="7"/>
      <c r="GO344" s="7"/>
      <c r="GP344" s="7"/>
      <c r="GQ344" s="7"/>
      <c r="GR344" s="7"/>
      <c r="GS344" s="7"/>
      <c r="GT344" s="7"/>
      <c r="GU344" s="7"/>
      <c r="GV344" s="7"/>
      <c r="GW344" s="7"/>
      <c r="GX344" s="7"/>
      <c r="GY344" s="7"/>
      <c r="GZ344" s="7"/>
      <c r="HA344" s="7"/>
      <c r="HB344" s="7"/>
      <c r="HC344" s="7"/>
      <c r="HD344" s="7"/>
      <c r="HE344" s="7"/>
      <c r="HF344" s="7"/>
      <c r="HG344" s="7"/>
      <c r="HH344" s="7"/>
      <c r="HI344" s="7"/>
      <c r="HJ344" s="7"/>
      <c r="HK344" s="7"/>
      <c r="HL344" s="7"/>
      <c r="HM344" s="7"/>
      <c r="HN344" s="7"/>
      <c r="HO344" s="7"/>
      <c r="HP344" s="7"/>
      <c r="HQ344" s="7"/>
      <c r="HR344" s="7"/>
      <c r="HS344" s="7"/>
      <c r="HT344" s="7"/>
      <c r="HU344" s="7"/>
      <c r="HV344" s="7"/>
      <c r="HW344" s="7"/>
      <c r="HX344" s="7"/>
      <c r="HY344" s="7"/>
      <c r="HZ344" s="7"/>
      <c r="IA344" s="7"/>
      <c r="IB344" s="7"/>
      <c r="IC344" s="7"/>
      <c r="ID344" s="7"/>
      <c r="IE344" s="7"/>
      <c r="IF344" s="7"/>
      <c r="IG344" s="7"/>
      <c r="IH344" s="7"/>
      <c r="II344" s="7"/>
      <c r="IJ344" s="7"/>
      <c r="IK344" s="7"/>
      <c r="IL344" s="7"/>
      <c r="IM344" s="7"/>
      <c r="IN344" s="7"/>
      <c r="IO344" s="7"/>
      <c r="IP344" s="7"/>
      <c r="IQ344" s="7"/>
    </row>
    <row r="345" spans="2:251">
      <c r="B345" s="65"/>
      <c r="C345" s="15"/>
      <c r="D345" s="15"/>
      <c r="F345" s="15"/>
      <c r="G345" s="14"/>
      <c r="H345" s="14"/>
      <c r="I345" s="14"/>
      <c r="J345" s="15"/>
      <c r="K345" s="14"/>
      <c r="L345" s="15"/>
      <c r="M345" s="15"/>
      <c r="N345" s="15"/>
      <c r="O345" s="15"/>
      <c r="P345" s="15"/>
      <c r="Q345" s="14"/>
      <c r="R345" s="15"/>
      <c r="S345" s="15"/>
      <c r="T345" s="15"/>
      <c r="U345" s="15"/>
      <c r="V345" s="15"/>
      <c r="W345" s="18"/>
      <c r="X345" s="15"/>
      <c r="Y345" s="15"/>
      <c r="Z345" s="18"/>
      <c r="AA345" s="15"/>
      <c r="AB345" s="15"/>
      <c r="AC345" s="18"/>
      <c r="AD345" s="16"/>
      <c r="AE345" s="16"/>
      <c r="AF345" s="11"/>
      <c r="AG345" s="15"/>
      <c r="AH345" s="15"/>
      <c r="AI345" s="18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4"/>
      <c r="AV345" s="15"/>
      <c r="AW345" s="15"/>
      <c r="AX345" s="15"/>
      <c r="AY345" s="15"/>
      <c r="AZ345" s="15"/>
      <c r="BA345" s="15"/>
      <c r="BB345" s="15"/>
      <c r="BC345" s="15"/>
      <c r="BD345" s="14"/>
      <c r="BE345" s="15"/>
      <c r="BF345" s="15"/>
      <c r="BG345" s="16"/>
      <c r="BH345" s="15"/>
      <c r="BI345" s="15"/>
      <c r="BJ345" s="7"/>
      <c r="BK345" s="7"/>
      <c r="BL345" s="15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  <c r="FH345" s="7"/>
      <c r="FI345" s="7"/>
      <c r="FJ345" s="7"/>
      <c r="FK345" s="7"/>
      <c r="FL345" s="7"/>
      <c r="FM345" s="7"/>
      <c r="FN345" s="7"/>
      <c r="FO345" s="7"/>
      <c r="FP345" s="7"/>
      <c r="FQ345" s="7"/>
      <c r="FR345" s="7"/>
      <c r="FS345" s="7"/>
      <c r="FT345" s="7"/>
      <c r="FU345" s="7"/>
      <c r="FV345" s="7"/>
      <c r="FW345" s="7"/>
      <c r="FX345" s="7"/>
      <c r="FY345" s="7"/>
      <c r="FZ345" s="7"/>
      <c r="GA345" s="7"/>
      <c r="GB345" s="7"/>
      <c r="GC345" s="7"/>
      <c r="GD345" s="7"/>
      <c r="GE345" s="7"/>
      <c r="GF345" s="7"/>
      <c r="GG345" s="7"/>
      <c r="GH345" s="7"/>
      <c r="GI345" s="7"/>
      <c r="GJ345" s="7"/>
      <c r="GK345" s="7"/>
      <c r="GL345" s="7"/>
      <c r="GM345" s="7"/>
      <c r="GN345" s="7"/>
      <c r="GO345" s="7"/>
      <c r="GP345" s="7"/>
      <c r="GQ345" s="7"/>
      <c r="GR345" s="7"/>
      <c r="GS345" s="7"/>
      <c r="GT345" s="7"/>
      <c r="GU345" s="7"/>
      <c r="GV345" s="7"/>
      <c r="GW345" s="7"/>
      <c r="GX345" s="7"/>
      <c r="GY345" s="7"/>
      <c r="GZ345" s="7"/>
      <c r="HA345" s="7"/>
      <c r="HB345" s="7"/>
      <c r="HC345" s="7"/>
      <c r="HD345" s="7"/>
      <c r="HE345" s="7"/>
      <c r="HF345" s="7"/>
      <c r="HG345" s="7"/>
      <c r="HH345" s="7"/>
      <c r="HI345" s="7"/>
      <c r="HJ345" s="7"/>
      <c r="HK345" s="7"/>
      <c r="HL345" s="7"/>
      <c r="HM345" s="7"/>
      <c r="HN345" s="7"/>
      <c r="HO345" s="7"/>
      <c r="HP345" s="7"/>
      <c r="HQ345" s="7"/>
      <c r="HR345" s="7"/>
      <c r="HS345" s="7"/>
      <c r="HT345" s="7"/>
      <c r="HU345" s="7"/>
      <c r="HV345" s="7"/>
      <c r="HW345" s="7"/>
      <c r="HX345" s="7"/>
      <c r="HY345" s="7"/>
      <c r="HZ345" s="7"/>
      <c r="IA345" s="7"/>
      <c r="IB345" s="7"/>
      <c r="IC345" s="7"/>
      <c r="ID345" s="7"/>
      <c r="IE345" s="7"/>
      <c r="IF345" s="7"/>
      <c r="IG345" s="7"/>
      <c r="IH345" s="7"/>
      <c r="II345" s="7"/>
      <c r="IJ345" s="7"/>
      <c r="IK345" s="7"/>
      <c r="IL345" s="7"/>
      <c r="IM345" s="7"/>
      <c r="IN345" s="7"/>
      <c r="IO345" s="7"/>
      <c r="IP345" s="7"/>
      <c r="IQ345" s="7"/>
    </row>
    <row r="346" spans="2:251">
      <c r="B346" s="65"/>
      <c r="C346" s="15"/>
      <c r="D346" s="15"/>
      <c r="F346" s="15"/>
      <c r="G346" s="14"/>
      <c r="H346" s="14"/>
      <c r="I346" s="14"/>
      <c r="J346" s="15"/>
      <c r="K346" s="14"/>
      <c r="L346" s="15"/>
      <c r="M346" s="15"/>
      <c r="N346" s="15"/>
      <c r="O346" s="15"/>
      <c r="P346" s="15"/>
      <c r="Q346" s="14"/>
      <c r="R346" s="15"/>
      <c r="S346" s="15"/>
      <c r="T346" s="15"/>
      <c r="U346" s="15"/>
      <c r="V346" s="15"/>
      <c r="W346" s="18"/>
      <c r="X346" s="15"/>
      <c r="Y346" s="15"/>
      <c r="Z346" s="18"/>
      <c r="AA346" s="15"/>
      <c r="AB346" s="15"/>
      <c r="AC346" s="18"/>
      <c r="AD346" s="16"/>
      <c r="AE346" s="16"/>
      <c r="AF346" s="11"/>
      <c r="AG346" s="15"/>
      <c r="AH346" s="15"/>
      <c r="AI346" s="18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4"/>
      <c r="AV346" s="15"/>
      <c r="AW346" s="15"/>
      <c r="AX346" s="15"/>
      <c r="AY346" s="15"/>
      <c r="AZ346" s="15"/>
      <c r="BA346" s="15"/>
      <c r="BB346" s="15"/>
      <c r="BC346" s="15"/>
      <c r="BD346" s="14"/>
      <c r="BE346" s="15"/>
      <c r="BF346" s="15"/>
      <c r="BG346" s="16"/>
      <c r="BH346" s="15"/>
      <c r="BI346" s="15"/>
      <c r="BJ346" s="7"/>
      <c r="BK346" s="7"/>
      <c r="BL346" s="15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  <c r="FH346" s="7"/>
      <c r="FI346" s="7"/>
      <c r="FJ346" s="7"/>
      <c r="FK346" s="7"/>
      <c r="FL346" s="7"/>
      <c r="FM346" s="7"/>
      <c r="FN346" s="7"/>
      <c r="FO346" s="7"/>
      <c r="FP346" s="7"/>
      <c r="FQ346" s="7"/>
      <c r="FR346" s="7"/>
      <c r="FS346" s="7"/>
      <c r="FT346" s="7"/>
      <c r="FU346" s="7"/>
      <c r="FV346" s="7"/>
      <c r="FW346" s="7"/>
      <c r="FX346" s="7"/>
      <c r="FY346" s="7"/>
      <c r="FZ346" s="7"/>
      <c r="GA346" s="7"/>
      <c r="GB346" s="7"/>
      <c r="GC346" s="7"/>
      <c r="GD346" s="7"/>
      <c r="GE346" s="7"/>
      <c r="GF346" s="7"/>
      <c r="GG346" s="7"/>
      <c r="GH346" s="7"/>
      <c r="GI346" s="7"/>
      <c r="GJ346" s="7"/>
      <c r="GK346" s="7"/>
      <c r="GL346" s="7"/>
      <c r="GM346" s="7"/>
      <c r="GN346" s="7"/>
      <c r="GO346" s="7"/>
      <c r="GP346" s="7"/>
      <c r="GQ346" s="7"/>
      <c r="GR346" s="7"/>
      <c r="GS346" s="7"/>
      <c r="GT346" s="7"/>
      <c r="GU346" s="7"/>
      <c r="GV346" s="7"/>
      <c r="GW346" s="7"/>
      <c r="GX346" s="7"/>
      <c r="GY346" s="7"/>
      <c r="GZ346" s="7"/>
      <c r="HA346" s="7"/>
      <c r="HB346" s="7"/>
      <c r="HC346" s="7"/>
      <c r="HD346" s="7"/>
      <c r="HE346" s="7"/>
      <c r="HF346" s="7"/>
      <c r="HG346" s="7"/>
      <c r="HH346" s="7"/>
      <c r="HI346" s="7"/>
      <c r="HJ346" s="7"/>
      <c r="HK346" s="7"/>
      <c r="HL346" s="7"/>
      <c r="HM346" s="7"/>
      <c r="HN346" s="7"/>
      <c r="HO346" s="7"/>
      <c r="HP346" s="7"/>
      <c r="HQ346" s="7"/>
      <c r="HR346" s="7"/>
      <c r="HS346" s="7"/>
      <c r="HT346" s="7"/>
      <c r="HU346" s="7"/>
      <c r="HV346" s="7"/>
      <c r="HW346" s="7"/>
      <c r="HX346" s="7"/>
      <c r="HY346" s="7"/>
      <c r="HZ346" s="7"/>
      <c r="IA346" s="7"/>
      <c r="IB346" s="7"/>
      <c r="IC346" s="7"/>
      <c r="ID346" s="7"/>
      <c r="IE346" s="7"/>
      <c r="IF346" s="7"/>
      <c r="IG346" s="7"/>
      <c r="IH346" s="7"/>
      <c r="II346" s="7"/>
      <c r="IJ346" s="7"/>
      <c r="IK346" s="7"/>
      <c r="IL346" s="7"/>
      <c r="IM346" s="7"/>
      <c r="IN346" s="7"/>
      <c r="IO346" s="7"/>
      <c r="IP346" s="7"/>
      <c r="IQ346" s="7"/>
    </row>
    <row r="347" spans="2:251">
      <c r="B347" s="65"/>
      <c r="C347" s="15"/>
      <c r="D347" s="15"/>
      <c r="F347" s="15"/>
      <c r="G347" s="14"/>
      <c r="H347" s="14"/>
      <c r="I347" s="14"/>
      <c r="J347" s="15"/>
      <c r="K347" s="14"/>
      <c r="L347" s="15"/>
      <c r="M347" s="15"/>
      <c r="N347" s="15"/>
      <c r="O347" s="15"/>
      <c r="P347" s="15"/>
      <c r="Q347" s="14"/>
      <c r="R347" s="15"/>
      <c r="S347" s="15"/>
      <c r="T347" s="15"/>
      <c r="U347" s="15"/>
      <c r="V347" s="15"/>
      <c r="W347" s="18"/>
      <c r="X347" s="15"/>
      <c r="Y347" s="15"/>
      <c r="Z347" s="18"/>
      <c r="AA347" s="15"/>
      <c r="AB347" s="15"/>
      <c r="AC347" s="18"/>
      <c r="AD347" s="16"/>
      <c r="AE347" s="16"/>
      <c r="AF347" s="11"/>
      <c r="AG347" s="15"/>
      <c r="AH347" s="15"/>
      <c r="AI347" s="18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4"/>
      <c r="AV347" s="15"/>
      <c r="AW347" s="15"/>
      <c r="AX347" s="15"/>
      <c r="AY347" s="15"/>
      <c r="AZ347" s="15"/>
      <c r="BA347" s="15"/>
      <c r="BB347" s="15"/>
      <c r="BC347" s="15"/>
      <c r="BD347" s="14"/>
      <c r="BE347" s="15"/>
      <c r="BF347" s="15"/>
      <c r="BG347" s="16"/>
      <c r="BH347" s="15"/>
      <c r="BI347" s="15"/>
      <c r="BJ347" s="7"/>
      <c r="BK347" s="7"/>
      <c r="BL347" s="15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  <c r="FH347" s="7"/>
      <c r="FI347" s="7"/>
      <c r="FJ347" s="7"/>
      <c r="FK347" s="7"/>
      <c r="FL347" s="7"/>
      <c r="FM347" s="7"/>
      <c r="FN347" s="7"/>
      <c r="FO347" s="7"/>
      <c r="FP347" s="7"/>
      <c r="FQ347" s="7"/>
      <c r="FR347" s="7"/>
      <c r="FS347" s="7"/>
      <c r="FT347" s="7"/>
      <c r="FU347" s="7"/>
      <c r="FV347" s="7"/>
      <c r="FW347" s="7"/>
      <c r="FX347" s="7"/>
      <c r="FY347" s="7"/>
      <c r="FZ347" s="7"/>
      <c r="GA347" s="7"/>
      <c r="GB347" s="7"/>
      <c r="GC347" s="7"/>
      <c r="GD347" s="7"/>
      <c r="GE347" s="7"/>
      <c r="GF347" s="7"/>
      <c r="GG347" s="7"/>
      <c r="GH347" s="7"/>
      <c r="GI347" s="7"/>
      <c r="GJ347" s="7"/>
      <c r="GK347" s="7"/>
      <c r="GL347" s="7"/>
      <c r="GM347" s="7"/>
      <c r="GN347" s="7"/>
      <c r="GO347" s="7"/>
      <c r="GP347" s="7"/>
      <c r="GQ347" s="7"/>
      <c r="GR347" s="7"/>
      <c r="GS347" s="7"/>
      <c r="GT347" s="7"/>
      <c r="GU347" s="7"/>
      <c r="GV347" s="7"/>
      <c r="GW347" s="7"/>
      <c r="GX347" s="7"/>
      <c r="GY347" s="7"/>
      <c r="GZ347" s="7"/>
      <c r="HA347" s="7"/>
      <c r="HB347" s="7"/>
      <c r="HC347" s="7"/>
      <c r="HD347" s="7"/>
      <c r="HE347" s="7"/>
      <c r="HF347" s="7"/>
      <c r="HG347" s="7"/>
      <c r="HH347" s="7"/>
      <c r="HI347" s="7"/>
      <c r="HJ347" s="7"/>
      <c r="HK347" s="7"/>
      <c r="HL347" s="7"/>
      <c r="HM347" s="7"/>
      <c r="HN347" s="7"/>
      <c r="HO347" s="7"/>
      <c r="HP347" s="7"/>
      <c r="HQ347" s="7"/>
      <c r="HR347" s="7"/>
      <c r="HS347" s="7"/>
      <c r="HT347" s="7"/>
      <c r="HU347" s="7"/>
      <c r="HV347" s="7"/>
      <c r="HW347" s="7"/>
      <c r="HX347" s="7"/>
      <c r="HY347" s="7"/>
      <c r="HZ347" s="7"/>
      <c r="IA347" s="7"/>
      <c r="IB347" s="7"/>
      <c r="IC347" s="7"/>
      <c r="ID347" s="7"/>
      <c r="IE347" s="7"/>
      <c r="IF347" s="7"/>
      <c r="IG347" s="7"/>
      <c r="IH347" s="7"/>
      <c r="II347" s="7"/>
      <c r="IJ347" s="7"/>
      <c r="IK347" s="7"/>
      <c r="IL347" s="7"/>
      <c r="IM347" s="7"/>
      <c r="IN347" s="7"/>
      <c r="IO347" s="7"/>
      <c r="IP347" s="7"/>
      <c r="IQ347" s="7"/>
    </row>
    <row r="348" spans="2:251">
      <c r="B348" s="65"/>
      <c r="C348" s="15"/>
      <c r="D348" s="15"/>
      <c r="F348" s="15"/>
      <c r="G348" s="14"/>
      <c r="H348" s="14"/>
      <c r="I348" s="14"/>
      <c r="J348" s="15"/>
      <c r="K348" s="14"/>
      <c r="L348" s="15"/>
      <c r="M348" s="15"/>
      <c r="N348" s="15"/>
      <c r="O348" s="15"/>
      <c r="P348" s="15"/>
      <c r="Q348" s="14"/>
      <c r="R348" s="15"/>
      <c r="S348" s="15"/>
      <c r="T348" s="15"/>
      <c r="U348" s="15"/>
      <c r="V348" s="15"/>
      <c r="W348" s="18"/>
      <c r="X348" s="15"/>
      <c r="Y348" s="15"/>
      <c r="Z348" s="18"/>
      <c r="AA348" s="15"/>
      <c r="AB348" s="15"/>
      <c r="AC348" s="18"/>
      <c r="AD348" s="16"/>
      <c r="AE348" s="16"/>
      <c r="AF348" s="11"/>
      <c r="AG348" s="15"/>
      <c r="AH348" s="15"/>
      <c r="AI348" s="18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4"/>
      <c r="AV348" s="15"/>
      <c r="AW348" s="15"/>
      <c r="AX348" s="15"/>
      <c r="AY348" s="15"/>
      <c r="AZ348" s="15"/>
      <c r="BA348" s="15"/>
      <c r="BB348" s="15"/>
      <c r="BC348" s="15"/>
      <c r="BD348" s="14"/>
      <c r="BE348" s="15"/>
      <c r="BF348" s="15"/>
      <c r="BG348" s="16"/>
      <c r="BH348" s="15"/>
      <c r="BI348" s="15"/>
      <c r="BJ348" s="7"/>
      <c r="BK348" s="7"/>
      <c r="BL348" s="15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  <c r="FH348" s="7"/>
      <c r="FI348" s="7"/>
      <c r="FJ348" s="7"/>
      <c r="FK348" s="7"/>
      <c r="FL348" s="7"/>
      <c r="FM348" s="7"/>
      <c r="FN348" s="7"/>
      <c r="FO348" s="7"/>
      <c r="FP348" s="7"/>
      <c r="FQ348" s="7"/>
      <c r="FR348" s="7"/>
      <c r="FS348" s="7"/>
      <c r="FT348" s="7"/>
      <c r="FU348" s="7"/>
      <c r="FV348" s="7"/>
      <c r="FW348" s="7"/>
      <c r="FX348" s="7"/>
      <c r="FY348" s="7"/>
      <c r="FZ348" s="7"/>
      <c r="GA348" s="7"/>
      <c r="GB348" s="7"/>
      <c r="GC348" s="7"/>
      <c r="GD348" s="7"/>
      <c r="GE348" s="7"/>
      <c r="GF348" s="7"/>
      <c r="GG348" s="7"/>
      <c r="GH348" s="7"/>
      <c r="GI348" s="7"/>
      <c r="GJ348" s="7"/>
      <c r="GK348" s="7"/>
      <c r="GL348" s="7"/>
      <c r="GM348" s="7"/>
      <c r="GN348" s="7"/>
      <c r="GO348" s="7"/>
      <c r="GP348" s="7"/>
      <c r="GQ348" s="7"/>
      <c r="GR348" s="7"/>
      <c r="GS348" s="7"/>
      <c r="GT348" s="7"/>
      <c r="GU348" s="7"/>
      <c r="GV348" s="7"/>
      <c r="GW348" s="7"/>
      <c r="GX348" s="7"/>
      <c r="GY348" s="7"/>
      <c r="GZ348" s="7"/>
      <c r="HA348" s="7"/>
      <c r="HB348" s="7"/>
      <c r="HC348" s="7"/>
      <c r="HD348" s="7"/>
      <c r="HE348" s="7"/>
      <c r="HF348" s="7"/>
      <c r="HG348" s="7"/>
      <c r="HH348" s="7"/>
      <c r="HI348" s="7"/>
      <c r="HJ348" s="7"/>
      <c r="HK348" s="7"/>
      <c r="HL348" s="7"/>
      <c r="HM348" s="7"/>
      <c r="HN348" s="7"/>
      <c r="HO348" s="7"/>
      <c r="HP348" s="7"/>
      <c r="HQ348" s="7"/>
      <c r="HR348" s="7"/>
      <c r="HS348" s="7"/>
      <c r="HT348" s="7"/>
      <c r="HU348" s="7"/>
      <c r="HV348" s="7"/>
      <c r="HW348" s="7"/>
      <c r="HX348" s="7"/>
      <c r="HY348" s="7"/>
      <c r="HZ348" s="7"/>
      <c r="IA348" s="7"/>
      <c r="IB348" s="7"/>
      <c r="IC348" s="7"/>
      <c r="ID348" s="7"/>
      <c r="IE348" s="7"/>
      <c r="IF348" s="7"/>
      <c r="IG348" s="7"/>
      <c r="IH348" s="7"/>
      <c r="II348" s="7"/>
      <c r="IJ348" s="7"/>
      <c r="IK348" s="7"/>
      <c r="IL348" s="7"/>
      <c r="IM348" s="7"/>
      <c r="IN348" s="7"/>
      <c r="IO348" s="7"/>
      <c r="IP348" s="7"/>
      <c r="IQ348" s="7"/>
    </row>
    <row r="349" spans="2:251">
      <c r="B349" s="65"/>
      <c r="C349" s="15"/>
      <c r="D349" s="15"/>
      <c r="F349" s="15"/>
      <c r="G349" s="14"/>
      <c r="H349" s="14"/>
      <c r="I349" s="14"/>
      <c r="J349" s="15"/>
      <c r="K349" s="14"/>
      <c r="L349" s="15"/>
      <c r="M349" s="15"/>
      <c r="N349" s="15"/>
      <c r="O349" s="15"/>
      <c r="P349" s="15"/>
      <c r="Q349" s="14"/>
      <c r="R349" s="15"/>
      <c r="S349" s="15"/>
      <c r="T349" s="15"/>
      <c r="U349" s="15"/>
      <c r="V349" s="15"/>
      <c r="W349" s="18"/>
      <c r="X349" s="15"/>
      <c r="Y349" s="15"/>
      <c r="Z349" s="18"/>
      <c r="AA349" s="15"/>
      <c r="AB349" s="15"/>
      <c r="AC349" s="18"/>
      <c r="AD349" s="16"/>
      <c r="AE349" s="16"/>
      <c r="AF349" s="11"/>
      <c r="AG349" s="15"/>
      <c r="AH349" s="15"/>
      <c r="AI349" s="18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4"/>
      <c r="AV349" s="15"/>
      <c r="AW349" s="15"/>
      <c r="AX349" s="15"/>
      <c r="AY349" s="15"/>
      <c r="AZ349" s="15"/>
      <c r="BA349" s="15"/>
      <c r="BB349" s="15"/>
      <c r="BC349" s="15"/>
      <c r="BD349" s="14"/>
      <c r="BE349" s="15"/>
      <c r="BF349" s="15"/>
      <c r="BG349" s="15"/>
      <c r="BH349" s="15"/>
      <c r="BI349" s="15"/>
      <c r="BJ349" s="7"/>
      <c r="BK349" s="7"/>
      <c r="BL349" s="15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  <c r="FH349" s="7"/>
      <c r="FI349" s="7"/>
      <c r="FJ349" s="7"/>
      <c r="FK349" s="7"/>
      <c r="FL349" s="7"/>
      <c r="FM349" s="7"/>
      <c r="FN349" s="7"/>
      <c r="FO349" s="7"/>
      <c r="FP349" s="7"/>
      <c r="FQ349" s="7"/>
      <c r="FR349" s="7"/>
      <c r="FS349" s="7"/>
      <c r="FT349" s="7"/>
      <c r="FU349" s="7"/>
      <c r="FV349" s="7"/>
      <c r="FW349" s="7"/>
      <c r="FX349" s="7"/>
      <c r="FY349" s="7"/>
      <c r="FZ349" s="7"/>
      <c r="GA349" s="7"/>
      <c r="GB349" s="7"/>
      <c r="GC349" s="7"/>
      <c r="GD349" s="7"/>
      <c r="GE349" s="7"/>
      <c r="GF349" s="7"/>
      <c r="GG349" s="7"/>
      <c r="GH349" s="7"/>
      <c r="GI349" s="7"/>
      <c r="GJ349" s="7"/>
      <c r="GK349" s="7"/>
      <c r="GL349" s="7"/>
      <c r="GM349" s="7"/>
      <c r="GN349" s="7"/>
      <c r="GO349" s="7"/>
      <c r="GP349" s="7"/>
      <c r="GQ349" s="7"/>
      <c r="GR349" s="7"/>
      <c r="GS349" s="7"/>
      <c r="GT349" s="7"/>
      <c r="GU349" s="7"/>
      <c r="GV349" s="7"/>
      <c r="GW349" s="7"/>
      <c r="GX349" s="7"/>
      <c r="GY349" s="7"/>
      <c r="GZ349" s="7"/>
      <c r="HA349" s="7"/>
      <c r="HB349" s="7"/>
      <c r="HC349" s="7"/>
      <c r="HD349" s="7"/>
      <c r="HE349" s="7"/>
      <c r="HF349" s="7"/>
      <c r="HG349" s="7"/>
      <c r="HH349" s="7"/>
      <c r="HI349" s="7"/>
      <c r="HJ349" s="7"/>
      <c r="HK349" s="7"/>
      <c r="HL349" s="7"/>
      <c r="HM349" s="7"/>
      <c r="HN349" s="7"/>
      <c r="HO349" s="7"/>
      <c r="HP349" s="7"/>
      <c r="HQ349" s="7"/>
      <c r="HR349" s="7"/>
      <c r="HS349" s="7"/>
      <c r="HT349" s="7"/>
      <c r="HU349" s="7"/>
      <c r="HV349" s="7"/>
      <c r="HW349" s="7"/>
      <c r="HX349" s="7"/>
      <c r="HY349" s="7"/>
      <c r="HZ349" s="7"/>
      <c r="IA349" s="7"/>
      <c r="IB349" s="7"/>
      <c r="IC349" s="7"/>
      <c r="ID349" s="7"/>
      <c r="IE349" s="7"/>
      <c r="IF349" s="7"/>
      <c r="IG349" s="7"/>
      <c r="IH349" s="7"/>
      <c r="II349" s="7"/>
      <c r="IJ349" s="7"/>
      <c r="IK349" s="7"/>
      <c r="IL349" s="7"/>
      <c r="IM349" s="7"/>
      <c r="IN349" s="7"/>
      <c r="IO349" s="7"/>
      <c r="IP349" s="7"/>
      <c r="IQ349" s="7"/>
    </row>
    <row r="350" spans="2:251">
      <c r="B350" s="65"/>
      <c r="C350" s="15"/>
      <c r="D350" s="15"/>
      <c r="F350" s="15"/>
      <c r="G350" s="14"/>
      <c r="H350" s="14"/>
      <c r="I350" s="14"/>
      <c r="J350" s="15"/>
      <c r="K350" s="14"/>
      <c r="L350" s="15"/>
      <c r="M350" s="15"/>
      <c r="N350" s="15"/>
      <c r="O350" s="15"/>
      <c r="P350" s="15"/>
      <c r="Q350" s="14"/>
      <c r="R350" s="15"/>
      <c r="S350" s="15"/>
      <c r="T350" s="15"/>
      <c r="U350" s="15"/>
      <c r="V350" s="15"/>
      <c r="W350" s="18"/>
      <c r="X350" s="15"/>
      <c r="Y350" s="15"/>
      <c r="Z350" s="18"/>
      <c r="AA350" s="15"/>
      <c r="AB350" s="15"/>
      <c r="AC350" s="18"/>
      <c r="AD350" s="16"/>
      <c r="AE350" s="16"/>
      <c r="AF350" s="11"/>
      <c r="AG350" s="15"/>
      <c r="AH350" s="15"/>
      <c r="AI350" s="18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4"/>
      <c r="AV350" s="15"/>
      <c r="AW350" s="15"/>
      <c r="AX350" s="15"/>
      <c r="AY350" s="15"/>
      <c r="AZ350" s="15"/>
      <c r="BA350" s="15"/>
      <c r="BB350" s="15"/>
      <c r="BC350" s="15"/>
      <c r="BD350" s="14"/>
      <c r="BE350" s="15"/>
      <c r="BF350" s="15"/>
      <c r="BG350" s="16"/>
      <c r="BH350" s="15"/>
      <c r="BI350" s="15"/>
      <c r="BJ350" s="7"/>
      <c r="BK350" s="7"/>
      <c r="BL350" s="15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  <c r="FH350" s="7"/>
      <c r="FI350" s="7"/>
      <c r="FJ350" s="7"/>
      <c r="FK350" s="7"/>
      <c r="FL350" s="7"/>
      <c r="FM350" s="7"/>
      <c r="FN350" s="7"/>
      <c r="FO350" s="7"/>
      <c r="FP350" s="7"/>
      <c r="FQ350" s="7"/>
      <c r="FR350" s="7"/>
      <c r="FS350" s="7"/>
      <c r="FT350" s="7"/>
      <c r="FU350" s="7"/>
      <c r="FV350" s="7"/>
      <c r="FW350" s="7"/>
      <c r="FX350" s="7"/>
      <c r="FY350" s="7"/>
      <c r="FZ350" s="7"/>
      <c r="GA350" s="7"/>
      <c r="GB350" s="7"/>
      <c r="GC350" s="7"/>
      <c r="GD350" s="7"/>
      <c r="GE350" s="7"/>
      <c r="GF350" s="7"/>
      <c r="GG350" s="7"/>
      <c r="GH350" s="7"/>
      <c r="GI350" s="7"/>
      <c r="GJ350" s="7"/>
      <c r="GK350" s="7"/>
      <c r="GL350" s="7"/>
      <c r="GM350" s="7"/>
      <c r="GN350" s="7"/>
      <c r="GO350" s="7"/>
      <c r="GP350" s="7"/>
      <c r="GQ350" s="7"/>
      <c r="GR350" s="7"/>
      <c r="GS350" s="7"/>
      <c r="GT350" s="7"/>
      <c r="GU350" s="7"/>
      <c r="GV350" s="7"/>
      <c r="GW350" s="7"/>
      <c r="GX350" s="7"/>
      <c r="GY350" s="7"/>
      <c r="GZ350" s="7"/>
      <c r="HA350" s="7"/>
      <c r="HB350" s="7"/>
      <c r="HC350" s="7"/>
      <c r="HD350" s="7"/>
      <c r="HE350" s="7"/>
      <c r="HF350" s="7"/>
      <c r="HG350" s="7"/>
      <c r="HH350" s="7"/>
      <c r="HI350" s="7"/>
      <c r="HJ350" s="7"/>
      <c r="HK350" s="7"/>
      <c r="HL350" s="7"/>
      <c r="HM350" s="7"/>
      <c r="HN350" s="7"/>
      <c r="HO350" s="7"/>
      <c r="HP350" s="7"/>
      <c r="HQ350" s="7"/>
      <c r="HR350" s="7"/>
      <c r="HS350" s="7"/>
      <c r="HT350" s="7"/>
      <c r="HU350" s="7"/>
      <c r="HV350" s="7"/>
      <c r="HW350" s="7"/>
      <c r="HX350" s="7"/>
      <c r="HY350" s="7"/>
      <c r="HZ350" s="7"/>
      <c r="IA350" s="7"/>
      <c r="IB350" s="7"/>
      <c r="IC350" s="7"/>
      <c r="ID350" s="7"/>
      <c r="IE350" s="7"/>
      <c r="IF350" s="7"/>
      <c r="IG350" s="7"/>
      <c r="IH350" s="7"/>
      <c r="II350" s="7"/>
      <c r="IJ350" s="7"/>
      <c r="IK350" s="7"/>
      <c r="IL350" s="7"/>
      <c r="IM350" s="7"/>
      <c r="IN350" s="7"/>
      <c r="IO350" s="7"/>
      <c r="IP350" s="7"/>
      <c r="IQ350" s="7"/>
    </row>
    <row r="351" spans="2:251">
      <c r="B351" s="65"/>
      <c r="C351" s="15"/>
      <c r="D351" s="15"/>
      <c r="F351" s="15"/>
      <c r="G351" s="14"/>
      <c r="H351" s="14"/>
      <c r="I351" s="14"/>
      <c r="J351" s="15"/>
      <c r="K351" s="14"/>
      <c r="L351" s="15"/>
      <c r="M351" s="15"/>
      <c r="N351" s="15"/>
      <c r="O351" s="15"/>
      <c r="P351" s="15"/>
      <c r="Q351" s="14"/>
      <c r="R351" s="15"/>
      <c r="S351" s="15"/>
      <c r="T351" s="15"/>
      <c r="U351" s="15"/>
      <c r="V351" s="15"/>
      <c r="W351" s="18"/>
      <c r="X351" s="15"/>
      <c r="Y351" s="15"/>
      <c r="Z351" s="18"/>
      <c r="AA351" s="15"/>
      <c r="AB351" s="15"/>
      <c r="AC351" s="18"/>
      <c r="AD351" s="16"/>
      <c r="AE351" s="16"/>
      <c r="AF351" s="11"/>
      <c r="AG351" s="15"/>
      <c r="AH351" s="15"/>
      <c r="AI351" s="18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4"/>
      <c r="AV351" s="15"/>
      <c r="AW351" s="15"/>
      <c r="AX351" s="15"/>
      <c r="AY351" s="15"/>
      <c r="AZ351" s="15"/>
      <c r="BA351" s="15"/>
      <c r="BB351" s="15"/>
      <c r="BC351" s="15"/>
      <c r="BD351" s="14"/>
      <c r="BE351" s="15"/>
      <c r="BF351" s="15"/>
      <c r="BG351" s="16"/>
      <c r="BH351" s="15"/>
      <c r="BI351" s="15"/>
      <c r="BJ351" s="7"/>
      <c r="BK351" s="7"/>
      <c r="BL351" s="15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  <c r="FH351" s="7"/>
      <c r="FI351" s="7"/>
      <c r="FJ351" s="7"/>
      <c r="FK351" s="7"/>
      <c r="FL351" s="7"/>
      <c r="FM351" s="7"/>
      <c r="FN351" s="7"/>
      <c r="FO351" s="7"/>
      <c r="FP351" s="7"/>
      <c r="FQ351" s="7"/>
      <c r="FR351" s="7"/>
      <c r="FS351" s="7"/>
      <c r="FT351" s="7"/>
      <c r="FU351" s="7"/>
      <c r="FV351" s="7"/>
      <c r="FW351" s="7"/>
      <c r="FX351" s="7"/>
      <c r="FY351" s="7"/>
      <c r="FZ351" s="7"/>
      <c r="GA351" s="7"/>
      <c r="GB351" s="7"/>
      <c r="GC351" s="7"/>
      <c r="GD351" s="7"/>
      <c r="GE351" s="7"/>
      <c r="GF351" s="7"/>
      <c r="GG351" s="7"/>
      <c r="GH351" s="7"/>
      <c r="GI351" s="7"/>
      <c r="GJ351" s="7"/>
      <c r="GK351" s="7"/>
      <c r="GL351" s="7"/>
      <c r="GM351" s="7"/>
      <c r="GN351" s="7"/>
      <c r="GO351" s="7"/>
      <c r="GP351" s="7"/>
      <c r="GQ351" s="7"/>
      <c r="GR351" s="7"/>
      <c r="GS351" s="7"/>
      <c r="GT351" s="7"/>
      <c r="GU351" s="7"/>
      <c r="GV351" s="7"/>
      <c r="GW351" s="7"/>
      <c r="GX351" s="7"/>
      <c r="GY351" s="7"/>
      <c r="GZ351" s="7"/>
      <c r="HA351" s="7"/>
      <c r="HB351" s="7"/>
      <c r="HC351" s="7"/>
      <c r="HD351" s="7"/>
      <c r="HE351" s="7"/>
      <c r="HF351" s="7"/>
      <c r="HG351" s="7"/>
      <c r="HH351" s="7"/>
      <c r="HI351" s="7"/>
      <c r="HJ351" s="7"/>
      <c r="HK351" s="7"/>
      <c r="HL351" s="7"/>
      <c r="HM351" s="7"/>
      <c r="HN351" s="7"/>
      <c r="HO351" s="7"/>
      <c r="HP351" s="7"/>
      <c r="HQ351" s="7"/>
      <c r="HR351" s="7"/>
      <c r="HS351" s="7"/>
      <c r="HT351" s="7"/>
      <c r="HU351" s="7"/>
      <c r="HV351" s="7"/>
      <c r="HW351" s="7"/>
      <c r="HX351" s="7"/>
      <c r="HY351" s="7"/>
      <c r="HZ351" s="7"/>
      <c r="IA351" s="7"/>
      <c r="IB351" s="7"/>
      <c r="IC351" s="7"/>
      <c r="ID351" s="7"/>
      <c r="IE351" s="7"/>
      <c r="IF351" s="7"/>
      <c r="IG351" s="7"/>
      <c r="IH351" s="7"/>
      <c r="II351" s="7"/>
      <c r="IJ351" s="7"/>
      <c r="IK351" s="7"/>
      <c r="IL351" s="7"/>
      <c r="IM351" s="7"/>
      <c r="IN351" s="7"/>
      <c r="IO351" s="7"/>
      <c r="IP351" s="7"/>
      <c r="IQ351" s="7"/>
    </row>
    <row r="352" spans="2:251">
      <c r="B352" s="65"/>
      <c r="C352" s="15"/>
      <c r="D352" s="15"/>
      <c r="F352" s="15"/>
      <c r="G352" s="14"/>
      <c r="H352" s="14"/>
      <c r="I352" s="14"/>
      <c r="J352" s="15"/>
      <c r="K352" s="14"/>
      <c r="L352" s="15"/>
      <c r="M352" s="15"/>
      <c r="N352" s="15"/>
      <c r="O352" s="15"/>
      <c r="P352" s="15"/>
      <c r="Q352" s="14"/>
      <c r="R352" s="15"/>
      <c r="S352" s="15"/>
      <c r="T352" s="15"/>
      <c r="U352" s="15"/>
      <c r="V352" s="15"/>
      <c r="W352" s="18"/>
      <c r="X352" s="15"/>
      <c r="Y352" s="15"/>
      <c r="Z352" s="18"/>
      <c r="AA352" s="15"/>
      <c r="AB352" s="15"/>
      <c r="AC352" s="18"/>
      <c r="AD352" s="16"/>
      <c r="AE352" s="16"/>
      <c r="AF352" s="11"/>
      <c r="AG352" s="15"/>
      <c r="AH352" s="15"/>
      <c r="AI352" s="18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4"/>
      <c r="AV352" s="15"/>
      <c r="AW352" s="15"/>
      <c r="AX352" s="15"/>
      <c r="AY352" s="15"/>
      <c r="AZ352" s="15"/>
      <c r="BA352" s="15"/>
      <c r="BB352" s="15"/>
      <c r="BC352" s="15"/>
      <c r="BD352" s="14"/>
      <c r="BE352" s="15"/>
      <c r="BF352" s="15"/>
      <c r="BG352" s="16"/>
      <c r="BH352" s="15"/>
      <c r="BI352" s="15"/>
      <c r="BJ352" s="7"/>
      <c r="BK352" s="7"/>
      <c r="BL352" s="15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  <c r="FH352" s="7"/>
      <c r="FI352" s="7"/>
      <c r="FJ352" s="7"/>
      <c r="FK352" s="7"/>
      <c r="FL352" s="7"/>
      <c r="FM352" s="7"/>
      <c r="FN352" s="7"/>
      <c r="FO352" s="7"/>
      <c r="FP352" s="7"/>
      <c r="FQ352" s="7"/>
      <c r="FR352" s="7"/>
      <c r="FS352" s="7"/>
      <c r="FT352" s="7"/>
      <c r="FU352" s="7"/>
      <c r="FV352" s="7"/>
      <c r="FW352" s="7"/>
      <c r="FX352" s="7"/>
      <c r="FY352" s="7"/>
      <c r="FZ352" s="7"/>
      <c r="GA352" s="7"/>
      <c r="GB352" s="7"/>
      <c r="GC352" s="7"/>
      <c r="GD352" s="7"/>
      <c r="GE352" s="7"/>
      <c r="GF352" s="7"/>
      <c r="GG352" s="7"/>
      <c r="GH352" s="7"/>
      <c r="GI352" s="7"/>
      <c r="GJ352" s="7"/>
      <c r="GK352" s="7"/>
      <c r="GL352" s="7"/>
      <c r="GM352" s="7"/>
      <c r="GN352" s="7"/>
      <c r="GO352" s="7"/>
      <c r="GP352" s="7"/>
      <c r="GQ352" s="7"/>
      <c r="GR352" s="7"/>
      <c r="GS352" s="7"/>
      <c r="GT352" s="7"/>
      <c r="GU352" s="7"/>
      <c r="GV352" s="7"/>
      <c r="GW352" s="7"/>
      <c r="GX352" s="7"/>
      <c r="GY352" s="7"/>
      <c r="GZ352" s="7"/>
      <c r="HA352" s="7"/>
      <c r="HB352" s="7"/>
      <c r="HC352" s="7"/>
      <c r="HD352" s="7"/>
      <c r="HE352" s="7"/>
      <c r="HF352" s="7"/>
      <c r="HG352" s="7"/>
      <c r="HH352" s="7"/>
      <c r="HI352" s="7"/>
      <c r="HJ352" s="7"/>
      <c r="HK352" s="7"/>
      <c r="HL352" s="7"/>
      <c r="HM352" s="7"/>
      <c r="HN352" s="7"/>
      <c r="HO352" s="7"/>
      <c r="HP352" s="7"/>
      <c r="HQ352" s="7"/>
      <c r="HR352" s="7"/>
      <c r="HS352" s="7"/>
      <c r="HT352" s="7"/>
      <c r="HU352" s="7"/>
      <c r="HV352" s="7"/>
      <c r="HW352" s="7"/>
      <c r="HX352" s="7"/>
      <c r="HY352" s="7"/>
      <c r="HZ352" s="7"/>
      <c r="IA352" s="7"/>
      <c r="IB352" s="7"/>
      <c r="IC352" s="7"/>
      <c r="ID352" s="7"/>
      <c r="IE352" s="7"/>
      <c r="IF352" s="7"/>
      <c r="IG352" s="7"/>
      <c r="IH352" s="7"/>
      <c r="II352" s="7"/>
      <c r="IJ352" s="7"/>
      <c r="IK352" s="7"/>
      <c r="IL352" s="7"/>
      <c r="IM352" s="7"/>
      <c r="IN352" s="7"/>
      <c r="IO352" s="7"/>
      <c r="IP352" s="7"/>
      <c r="IQ352" s="7"/>
    </row>
    <row r="353" spans="2:251">
      <c r="B353" s="65"/>
      <c r="C353" s="15"/>
      <c r="D353" s="15"/>
      <c r="F353" s="15"/>
      <c r="G353" s="14"/>
      <c r="H353" s="14"/>
      <c r="I353" s="14"/>
      <c r="J353" s="15"/>
      <c r="K353" s="14"/>
      <c r="L353" s="15"/>
      <c r="M353" s="15"/>
      <c r="N353" s="15"/>
      <c r="O353" s="15"/>
      <c r="P353" s="15"/>
      <c r="Q353" s="14"/>
      <c r="R353" s="15"/>
      <c r="S353" s="15"/>
      <c r="T353" s="15"/>
      <c r="U353" s="15"/>
      <c r="V353" s="15"/>
      <c r="W353" s="18"/>
      <c r="X353" s="15"/>
      <c r="Y353" s="15"/>
      <c r="Z353" s="18"/>
      <c r="AA353" s="15"/>
      <c r="AB353" s="15"/>
      <c r="AC353" s="18"/>
      <c r="AD353" s="16"/>
      <c r="AE353" s="16"/>
      <c r="AF353" s="11"/>
      <c r="AG353" s="15"/>
      <c r="AH353" s="15"/>
      <c r="AI353" s="18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4"/>
      <c r="AV353" s="15"/>
      <c r="AW353" s="15"/>
      <c r="AX353" s="15"/>
      <c r="AY353" s="15"/>
      <c r="AZ353" s="15"/>
      <c r="BA353" s="15"/>
      <c r="BB353" s="15"/>
      <c r="BC353" s="15"/>
      <c r="BD353" s="14"/>
      <c r="BE353" s="15"/>
      <c r="BF353" s="15"/>
      <c r="BG353" s="16"/>
      <c r="BH353" s="15"/>
      <c r="BI353" s="15"/>
      <c r="BJ353" s="7"/>
      <c r="BK353" s="7"/>
      <c r="BL353" s="15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  <c r="FH353" s="7"/>
      <c r="FI353" s="7"/>
      <c r="FJ353" s="7"/>
      <c r="FK353" s="7"/>
      <c r="FL353" s="7"/>
      <c r="FM353" s="7"/>
      <c r="FN353" s="7"/>
      <c r="FO353" s="7"/>
      <c r="FP353" s="7"/>
      <c r="FQ353" s="7"/>
      <c r="FR353" s="7"/>
      <c r="FS353" s="7"/>
      <c r="FT353" s="7"/>
      <c r="FU353" s="7"/>
      <c r="FV353" s="7"/>
      <c r="FW353" s="7"/>
      <c r="FX353" s="7"/>
      <c r="FY353" s="7"/>
      <c r="FZ353" s="7"/>
      <c r="GA353" s="7"/>
      <c r="GB353" s="7"/>
      <c r="GC353" s="7"/>
      <c r="GD353" s="7"/>
      <c r="GE353" s="7"/>
      <c r="GF353" s="7"/>
      <c r="GG353" s="7"/>
      <c r="GH353" s="7"/>
      <c r="GI353" s="7"/>
      <c r="GJ353" s="7"/>
      <c r="GK353" s="7"/>
      <c r="GL353" s="7"/>
      <c r="GM353" s="7"/>
      <c r="GN353" s="7"/>
      <c r="GO353" s="7"/>
      <c r="GP353" s="7"/>
      <c r="GQ353" s="7"/>
      <c r="GR353" s="7"/>
      <c r="GS353" s="7"/>
      <c r="GT353" s="7"/>
      <c r="GU353" s="7"/>
      <c r="GV353" s="7"/>
      <c r="GW353" s="7"/>
      <c r="GX353" s="7"/>
      <c r="GY353" s="7"/>
      <c r="GZ353" s="7"/>
      <c r="HA353" s="7"/>
      <c r="HB353" s="7"/>
      <c r="HC353" s="7"/>
      <c r="HD353" s="7"/>
      <c r="HE353" s="7"/>
      <c r="HF353" s="7"/>
      <c r="HG353" s="7"/>
      <c r="HH353" s="7"/>
      <c r="HI353" s="7"/>
      <c r="HJ353" s="7"/>
      <c r="HK353" s="7"/>
      <c r="HL353" s="7"/>
      <c r="HM353" s="7"/>
      <c r="HN353" s="7"/>
      <c r="HO353" s="7"/>
      <c r="HP353" s="7"/>
      <c r="HQ353" s="7"/>
      <c r="HR353" s="7"/>
      <c r="HS353" s="7"/>
      <c r="HT353" s="7"/>
      <c r="HU353" s="7"/>
      <c r="HV353" s="7"/>
      <c r="HW353" s="7"/>
      <c r="HX353" s="7"/>
      <c r="HY353" s="7"/>
      <c r="HZ353" s="7"/>
      <c r="IA353" s="7"/>
      <c r="IB353" s="7"/>
      <c r="IC353" s="7"/>
      <c r="ID353" s="7"/>
      <c r="IE353" s="7"/>
      <c r="IF353" s="7"/>
      <c r="IG353" s="7"/>
      <c r="IH353" s="7"/>
      <c r="II353" s="7"/>
      <c r="IJ353" s="7"/>
      <c r="IK353" s="7"/>
      <c r="IL353" s="7"/>
      <c r="IM353" s="7"/>
      <c r="IN353" s="7"/>
      <c r="IO353" s="7"/>
      <c r="IP353" s="7"/>
      <c r="IQ353" s="7"/>
    </row>
    <row r="354" spans="2:251">
      <c r="B354" s="65"/>
      <c r="C354" s="15"/>
      <c r="D354" s="15"/>
      <c r="F354" s="15"/>
      <c r="G354" s="14"/>
      <c r="H354" s="14"/>
      <c r="I354" s="14"/>
      <c r="J354" s="15"/>
      <c r="K354" s="14"/>
      <c r="L354" s="15"/>
      <c r="M354" s="15"/>
      <c r="N354" s="15"/>
      <c r="O354" s="15"/>
      <c r="P354" s="15"/>
      <c r="Q354" s="14"/>
      <c r="R354" s="15"/>
      <c r="S354" s="15"/>
      <c r="T354" s="15"/>
      <c r="U354" s="15"/>
      <c r="V354" s="15"/>
      <c r="W354" s="18"/>
      <c r="X354" s="15"/>
      <c r="Y354" s="15"/>
      <c r="Z354" s="18"/>
      <c r="AA354" s="15"/>
      <c r="AB354" s="15"/>
      <c r="AC354" s="18"/>
      <c r="AD354" s="16"/>
      <c r="AE354" s="16"/>
      <c r="AF354" s="11"/>
      <c r="AG354" s="15"/>
      <c r="AH354" s="15"/>
      <c r="AI354" s="18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4"/>
      <c r="AV354" s="15"/>
      <c r="AW354" s="15"/>
      <c r="AX354" s="15"/>
      <c r="AY354" s="15"/>
      <c r="AZ354" s="15"/>
      <c r="BA354" s="15"/>
      <c r="BB354" s="15"/>
      <c r="BC354" s="15"/>
      <c r="BD354" s="14"/>
      <c r="BE354" s="15"/>
      <c r="BF354" s="15"/>
      <c r="BG354" s="16"/>
      <c r="BH354" s="15"/>
      <c r="BI354" s="15"/>
      <c r="BJ354" s="7"/>
      <c r="BK354" s="7"/>
      <c r="BL354" s="15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  <c r="FH354" s="7"/>
      <c r="FI354" s="7"/>
      <c r="FJ354" s="7"/>
      <c r="FK354" s="7"/>
      <c r="FL354" s="7"/>
      <c r="FM354" s="7"/>
      <c r="FN354" s="7"/>
      <c r="FO354" s="7"/>
      <c r="FP354" s="7"/>
      <c r="FQ354" s="7"/>
      <c r="FR354" s="7"/>
      <c r="FS354" s="7"/>
      <c r="FT354" s="7"/>
      <c r="FU354" s="7"/>
      <c r="FV354" s="7"/>
      <c r="FW354" s="7"/>
      <c r="FX354" s="7"/>
      <c r="FY354" s="7"/>
      <c r="FZ354" s="7"/>
      <c r="GA354" s="7"/>
      <c r="GB354" s="7"/>
      <c r="GC354" s="7"/>
      <c r="GD354" s="7"/>
      <c r="GE354" s="7"/>
      <c r="GF354" s="7"/>
      <c r="GG354" s="7"/>
      <c r="GH354" s="7"/>
      <c r="GI354" s="7"/>
      <c r="GJ354" s="7"/>
      <c r="GK354" s="7"/>
      <c r="GL354" s="7"/>
      <c r="GM354" s="7"/>
      <c r="GN354" s="7"/>
      <c r="GO354" s="7"/>
      <c r="GP354" s="7"/>
      <c r="GQ354" s="7"/>
      <c r="GR354" s="7"/>
      <c r="GS354" s="7"/>
      <c r="GT354" s="7"/>
      <c r="GU354" s="7"/>
      <c r="GV354" s="7"/>
      <c r="GW354" s="7"/>
      <c r="GX354" s="7"/>
      <c r="GY354" s="7"/>
      <c r="GZ354" s="7"/>
      <c r="HA354" s="7"/>
      <c r="HB354" s="7"/>
      <c r="HC354" s="7"/>
      <c r="HD354" s="7"/>
      <c r="HE354" s="7"/>
      <c r="HF354" s="7"/>
      <c r="HG354" s="7"/>
      <c r="HH354" s="7"/>
      <c r="HI354" s="7"/>
      <c r="HJ354" s="7"/>
      <c r="HK354" s="7"/>
      <c r="HL354" s="7"/>
      <c r="HM354" s="7"/>
      <c r="HN354" s="7"/>
      <c r="HO354" s="7"/>
      <c r="HP354" s="7"/>
      <c r="HQ354" s="7"/>
      <c r="HR354" s="7"/>
      <c r="HS354" s="7"/>
      <c r="HT354" s="7"/>
      <c r="HU354" s="7"/>
      <c r="HV354" s="7"/>
      <c r="HW354" s="7"/>
      <c r="HX354" s="7"/>
      <c r="HY354" s="7"/>
      <c r="HZ354" s="7"/>
      <c r="IA354" s="7"/>
      <c r="IB354" s="7"/>
      <c r="IC354" s="7"/>
      <c r="ID354" s="7"/>
      <c r="IE354" s="7"/>
      <c r="IF354" s="7"/>
      <c r="IG354" s="7"/>
      <c r="IH354" s="7"/>
      <c r="II354" s="7"/>
      <c r="IJ354" s="7"/>
      <c r="IK354" s="7"/>
      <c r="IL354" s="7"/>
      <c r="IM354" s="7"/>
      <c r="IN354" s="7"/>
      <c r="IO354" s="7"/>
      <c r="IP354" s="7"/>
      <c r="IQ354" s="7"/>
    </row>
    <row r="355" spans="2:251">
      <c r="B355" s="65"/>
      <c r="C355" s="15"/>
      <c r="D355" s="15"/>
      <c r="F355" s="15"/>
      <c r="G355" s="14"/>
      <c r="H355" s="14"/>
      <c r="I355" s="14"/>
      <c r="J355" s="15"/>
      <c r="K355" s="14"/>
      <c r="L355" s="15"/>
      <c r="M355" s="15"/>
      <c r="N355" s="15"/>
      <c r="O355" s="15"/>
      <c r="P355" s="15"/>
      <c r="Q355" s="14"/>
      <c r="R355" s="15"/>
      <c r="S355" s="15"/>
      <c r="T355" s="15"/>
      <c r="U355" s="15"/>
      <c r="V355" s="15"/>
      <c r="W355" s="18"/>
      <c r="X355" s="15"/>
      <c r="Y355" s="15"/>
      <c r="Z355" s="18"/>
      <c r="AA355" s="15"/>
      <c r="AB355" s="15"/>
      <c r="AC355" s="18"/>
      <c r="AD355" s="16"/>
      <c r="AE355" s="16"/>
      <c r="AF355" s="11"/>
      <c r="AG355" s="15"/>
      <c r="AH355" s="15"/>
      <c r="AI355" s="18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4"/>
      <c r="AV355" s="15"/>
      <c r="AW355" s="15"/>
      <c r="AX355" s="15"/>
      <c r="AY355" s="15"/>
      <c r="AZ355" s="15"/>
      <c r="BA355" s="15"/>
      <c r="BB355" s="15"/>
      <c r="BC355" s="15"/>
      <c r="BD355" s="14"/>
      <c r="BE355" s="15"/>
      <c r="BF355" s="15"/>
      <c r="BG355" s="16"/>
      <c r="BH355" s="15"/>
      <c r="BI355" s="15"/>
      <c r="BJ355" s="7"/>
      <c r="BK355" s="7"/>
      <c r="BL355" s="15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  <c r="FH355" s="7"/>
      <c r="FI355" s="7"/>
      <c r="FJ355" s="7"/>
      <c r="FK355" s="7"/>
      <c r="FL355" s="7"/>
      <c r="FM355" s="7"/>
      <c r="FN355" s="7"/>
      <c r="FO355" s="7"/>
      <c r="FP355" s="7"/>
      <c r="FQ355" s="7"/>
      <c r="FR355" s="7"/>
      <c r="FS355" s="7"/>
      <c r="FT355" s="7"/>
      <c r="FU355" s="7"/>
      <c r="FV355" s="7"/>
      <c r="FW355" s="7"/>
      <c r="FX355" s="7"/>
      <c r="FY355" s="7"/>
      <c r="FZ355" s="7"/>
      <c r="GA355" s="7"/>
      <c r="GB355" s="7"/>
      <c r="GC355" s="7"/>
      <c r="GD355" s="7"/>
      <c r="GE355" s="7"/>
      <c r="GF355" s="7"/>
      <c r="GG355" s="7"/>
      <c r="GH355" s="7"/>
      <c r="GI355" s="7"/>
      <c r="GJ355" s="7"/>
      <c r="GK355" s="7"/>
      <c r="GL355" s="7"/>
      <c r="GM355" s="7"/>
      <c r="GN355" s="7"/>
      <c r="GO355" s="7"/>
      <c r="GP355" s="7"/>
      <c r="GQ355" s="7"/>
      <c r="GR355" s="7"/>
      <c r="GS355" s="7"/>
      <c r="GT355" s="7"/>
      <c r="GU355" s="7"/>
      <c r="GV355" s="7"/>
      <c r="GW355" s="7"/>
      <c r="GX355" s="7"/>
      <c r="GY355" s="7"/>
      <c r="GZ355" s="7"/>
      <c r="HA355" s="7"/>
      <c r="HB355" s="7"/>
      <c r="HC355" s="7"/>
      <c r="HD355" s="7"/>
      <c r="HE355" s="7"/>
      <c r="HF355" s="7"/>
      <c r="HG355" s="7"/>
      <c r="HH355" s="7"/>
      <c r="HI355" s="7"/>
      <c r="HJ355" s="7"/>
      <c r="HK355" s="7"/>
      <c r="HL355" s="7"/>
      <c r="HM355" s="7"/>
      <c r="HN355" s="7"/>
      <c r="HO355" s="7"/>
      <c r="HP355" s="7"/>
      <c r="HQ355" s="7"/>
      <c r="HR355" s="7"/>
      <c r="HS355" s="7"/>
      <c r="HT355" s="7"/>
      <c r="HU355" s="7"/>
      <c r="HV355" s="7"/>
      <c r="HW355" s="7"/>
      <c r="HX355" s="7"/>
      <c r="HY355" s="7"/>
      <c r="HZ355" s="7"/>
      <c r="IA355" s="7"/>
      <c r="IB355" s="7"/>
      <c r="IC355" s="7"/>
      <c r="ID355" s="7"/>
      <c r="IE355" s="7"/>
      <c r="IF355" s="7"/>
      <c r="IG355" s="7"/>
      <c r="IH355" s="7"/>
      <c r="II355" s="7"/>
      <c r="IJ355" s="7"/>
      <c r="IK355" s="7"/>
      <c r="IL355" s="7"/>
      <c r="IM355" s="7"/>
      <c r="IN355" s="7"/>
      <c r="IO355" s="7"/>
      <c r="IP355" s="7"/>
      <c r="IQ355" s="7"/>
    </row>
    <row r="356" spans="2:251">
      <c r="B356" s="65"/>
      <c r="C356" s="15"/>
      <c r="D356" s="15"/>
      <c r="F356" s="15"/>
      <c r="G356" s="14"/>
      <c r="H356" s="14"/>
      <c r="I356" s="14"/>
      <c r="J356" s="15"/>
      <c r="K356" s="14"/>
      <c r="L356" s="15"/>
      <c r="M356" s="15"/>
      <c r="N356" s="15"/>
      <c r="O356" s="15"/>
      <c r="P356" s="15"/>
      <c r="Q356" s="14"/>
      <c r="R356" s="15"/>
      <c r="S356" s="15"/>
      <c r="T356" s="15"/>
      <c r="U356" s="15"/>
      <c r="V356" s="15"/>
      <c r="W356" s="18"/>
      <c r="X356" s="15"/>
      <c r="Y356" s="15"/>
      <c r="Z356" s="18"/>
      <c r="AA356" s="15"/>
      <c r="AB356" s="15"/>
      <c r="AC356" s="18"/>
      <c r="AD356" s="16"/>
      <c r="AE356" s="16"/>
      <c r="AF356" s="11"/>
      <c r="AG356" s="15"/>
      <c r="AH356" s="15"/>
      <c r="AI356" s="18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4"/>
      <c r="AV356" s="15"/>
      <c r="AW356" s="15"/>
      <c r="AX356" s="15"/>
      <c r="AY356" s="15"/>
      <c r="AZ356" s="15"/>
      <c r="BA356" s="15"/>
      <c r="BB356" s="15"/>
      <c r="BC356" s="15"/>
      <c r="BD356" s="14"/>
      <c r="BE356" s="15"/>
      <c r="BF356" s="15"/>
      <c r="BG356" s="15"/>
      <c r="BH356" s="15"/>
      <c r="BI356" s="15"/>
      <c r="BJ356" s="7"/>
      <c r="BK356" s="7"/>
      <c r="BL356" s="15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  <c r="FH356" s="7"/>
      <c r="FI356" s="7"/>
      <c r="FJ356" s="7"/>
      <c r="FK356" s="7"/>
      <c r="FL356" s="7"/>
      <c r="FM356" s="7"/>
      <c r="FN356" s="7"/>
      <c r="FO356" s="7"/>
      <c r="FP356" s="7"/>
      <c r="FQ356" s="7"/>
      <c r="FR356" s="7"/>
      <c r="FS356" s="7"/>
      <c r="FT356" s="7"/>
      <c r="FU356" s="7"/>
      <c r="FV356" s="7"/>
      <c r="FW356" s="7"/>
      <c r="FX356" s="7"/>
      <c r="FY356" s="7"/>
      <c r="FZ356" s="7"/>
      <c r="GA356" s="7"/>
      <c r="GB356" s="7"/>
      <c r="GC356" s="7"/>
      <c r="GD356" s="7"/>
      <c r="GE356" s="7"/>
      <c r="GF356" s="7"/>
      <c r="GG356" s="7"/>
      <c r="GH356" s="7"/>
      <c r="GI356" s="7"/>
      <c r="GJ356" s="7"/>
      <c r="GK356" s="7"/>
      <c r="GL356" s="7"/>
      <c r="GM356" s="7"/>
      <c r="GN356" s="7"/>
      <c r="GO356" s="7"/>
      <c r="GP356" s="7"/>
      <c r="GQ356" s="7"/>
      <c r="GR356" s="7"/>
      <c r="GS356" s="7"/>
      <c r="GT356" s="7"/>
      <c r="GU356" s="7"/>
      <c r="GV356" s="7"/>
      <c r="GW356" s="7"/>
      <c r="GX356" s="7"/>
      <c r="GY356" s="7"/>
      <c r="GZ356" s="7"/>
      <c r="HA356" s="7"/>
      <c r="HB356" s="7"/>
      <c r="HC356" s="7"/>
      <c r="HD356" s="7"/>
      <c r="HE356" s="7"/>
      <c r="HF356" s="7"/>
      <c r="HG356" s="7"/>
      <c r="HH356" s="7"/>
      <c r="HI356" s="7"/>
      <c r="HJ356" s="7"/>
      <c r="HK356" s="7"/>
      <c r="HL356" s="7"/>
      <c r="HM356" s="7"/>
      <c r="HN356" s="7"/>
      <c r="HO356" s="7"/>
      <c r="HP356" s="7"/>
      <c r="HQ356" s="7"/>
      <c r="HR356" s="7"/>
      <c r="HS356" s="7"/>
      <c r="HT356" s="7"/>
      <c r="HU356" s="7"/>
      <c r="HV356" s="7"/>
      <c r="HW356" s="7"/>
      <c r="HX356" s="7"/>
      <c r="HY356" s="7"/>
      <c r="HZ356" s="7"/>
      <c r="IA356" s="7"/>
      <c r="IB356" s="7"/>
      <c r="IC356" s="7"/>
      <c r="ID356" s="7"/>
      <c r="IE356" s="7"/>
      <c r="IF356" s="7"/>
      <c r="IG356" s="7"/>
      <c r="IH356" s="7"/>
      <c r="II356" s="7"/>
      <c r="IJ356" s="7"/>
      <c r="IK356" s="7"/>
      <c r="IL356" s="7"/>
      <c r="IM356" s="7"/>
      <c r="IN356" s="7"/>
      <c r="IO356" s="7"/>
      <c r="IP356" s="7"/>
      <c r="IQ356" s="7"/>
    </row>
    <row r="357" spans="2:251">
      <c r="B357" s="65"/>
      <c r="C357" s="15"/>
      <c r="D357" s="15"/>
      <c r="F357" s="15"/>
      <c r="G357" s="14"/>
      <c r="H357" s="14"/>
      <c r="I357" s="14"/>
      <c r="J357" s="15"/>
      <c r="K357" s="14"/>
      <c r="L357" s="15"/>
      <c r="M357" s="15"/>
      <c r="N357" s="15"/>
      <c r="O357" s="15"/>
      <c r="P357" s="15"/>
      <c r="Q357" s="14"/>
      <c r="R357" s="15"/>
      <c r="S357" s="15"/>
      <c r="T357" s="15"/>
      <c r="U357" s="15"/>
      <c r="V357" s="15"/>
      <c r="W357" s="18"/>
      <c r="X357" s="15"/>
      <c r="Y357" s="15"/>
      <c r="Z357" s="18"/>
      <c r="AA357" s="15"/>
      <c r="AB357" s="15"/>
      <c r="AC357" s="18"/>
      <c r="AD357" s="16"/>
      <c r="AE357" s="16"/>
      <c r="AF357" s="11"/>
      <c r="AG357" s="15"/>
      <c r="AH357" s="15"/>
      <c r="AI357" s="18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4"/>
      <c r="AV357" s="15"/>
      <c r="AW357" s="15"/>
      <c r="AX357" s="15"/>
      <c r="AY357" s="15"/>
      <c r="AZ357" s="15"/>
      <c r="BA357" s="15"/>
      <c r="BB357" s="15"/>
      <c r="BC357" s="15"/>
      <c r="BD357" s="14"/>
      <c r="BE357" s="15"/>
      <c r="BF357" s="15"/>
      <c r="BG357" s="15"/>
      <c r="BH357" s="15"/>
      <c r="BI357" s="15"/>
      <c r="BJ357" s="7"/>
      <c r="BK357" s="7"/>
      <c r="BL357" s="15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  <c r="FH357" s="7"/>
      <c r="FI357" s="7"/>
      <c r="FJ357" s="7"/>
      <c r="FK357" s="7"/>
      <c r="FL357" s="7"/>
      <c r="FM357" s="7"/>
      <c r="FN357" s="7"/>
      <c r="FO357" s="7"/>
      <c r="FP357" s="7"/>
      <c r="FQ357" s="7"/>
      <c r="FR357" s="7"/>
      <c r="FS357" s="7"/>
      <c r="FT357" s="7"/>
      <c r="FU357" s="7"/>
      <c r="FV357" s="7"/>
      <c r="FW357" s="7"/>
      <c r="FX357" s="7"/>
      <c r="FY357" s="7"/>
      <c r="FZ357" s="7"/>
      <c r="GA357" s="7"/>
      <c r="GB357" s="7"/>
      <c r="GC357" s="7"/>
      <c r="GD357" s="7"/>
      <c r="GE357" s="7"/>
      <c r="GF357" s="7"/>
      <c r="GG357" s="7"/>
      <c r="GH357" s="7"/>
      <c r="GI357" s="7"/>
      <c r="GJ357" s="7"/>
      <c r="GK357" s="7"/>
      <c r="GL357" s="7"/>
      <c r="GM357" s="7"/>
      <c r="GN357" s="7"/>
      <c r="GO357" s="7"/>
      <c r="GP357" s="7"/>
      <c r="GQ357" s="7"/>
      <c r="GR357" s="7"/>
      <c r="GS357" s="7"/>
      <c r="GT357" s="7"/>
      <c r="GU357" s="7"/>
      <c r="GV357" s="7"/>
      <c r="GW357" s="7"/>
      <c r="GX357" s="7"/>
      <c r="GY357" s="7"/>
      <c r="GZ357" s="7"/>
      <c r="HA357" s="7"/>
      <c r="HB357" s="7"/>
      <c r="HC357" s="7"/>
      <c r="HD357" s="7"/>
      <c r="HE357" s="7"/>
      <c r="HF357" s="7"/>
      <c r="HG357" s="7"/>
      <c r="HH357" s="7"/>
      <c r="HI357" s="7"/>
      <c r="HJ357" s="7"/>
      <c r="HK357" s="7"/>
      <c r="HL357" s="7"/>
      <c r="HM357" s="7"/>
      <c r="HN357" s="7"/>
      <c r="HO357" s="7"/>
      <c r="HP357" s="7"/>
      <c r="HQ357" s="7"/>
      <c r="HR357" s="7"/>
      <c r="HS357" s="7"/>
      <c r="HT357" s="7"/>
      <c r="HU357" s="7"/>
      <c r="HV357" s="7"/>
      <c r="HW357" s="7"/>
      <c r="HX357" s="7"/>
      <c r="HY357" s="7"/>
      <c r="HZ357" s="7"/>
      <c r="IA357" s="7"/>
      <c r="IB357" s="7"/>
      <c r="IC357" s="7"/>
      <c r="ID357" s="7"/>
      <c r="IE357" s="7"/>
      <c r="IF357" s="7"/>
      <c r="IG357" s="7"/>
      <c r="IH357" s="7"/>
      <c r="II357" s="7"/>
      <c r="IJ357" s="7"/>
      <c r="IK357" s="7"/>
      <c r="IL357" s="7"/>
      <c r="IM357" s="7"/>
      <c r="IN357" s="7"/>
      <c r="IO357" s="7"/>
      <c r="IP357" s="7"/>
      <c r="IQ357" s="7"/>
    </row>
    <row r="358" spans="2:251">
      <c r="B358" s="65"/>
      <c r="C358" s="15"/>
      <c r="D358" s="15"/>
      <c r="F358" s="15"/>
      <c r="G358" s="14"/>
      <c r="H358" s="14"/>
      <c r="I358" s="14"/>
      <c r="J358" s="15"/>
      <c r="K358" s="14"/>
      <c r="L358" s="15"/>
      <c r="M358" s="15"/>
      <c r="N358" s="15"/>
      <c r="O358" s="15"/>
      <c r="P358" s="15"/>
      <c r="Q358" s="14"/>
      <c r="R358" s="15"/>
      <c r="S358" s="15"/>
      <c r="T358" s="15"/>
      <c r="U358" s="15"/>
      <c r="V358" s="15"/>
      <c r="W358" s="18"/>
      <c r="X358" s="15"/>
      <c r="Y358" s="15"/>
      <c r="Z358" s="18"/>
      <c r="AA358" s="15"/>
      <c r="AB358" s="15"/>
      <c r="AC358" s="18"/>
      <c r="AD358" s="16"/>
      <c r="AE358" s="16"/>
      <c r="AF358" s="11"/>
      <c r="AG358" s="15"/>
      <c r="AH358" s="15"/>
      <c r="AI358" s="18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4"/>
      <c r="AV358" s="15"/>
      <c r="AW358" s="15"/>
      <c r="AX358" s="15"/>
      <c r="AY358" s="15"/>
      <c r="AZ358" s="15"/>
      <c r="BA358" s="15"/>
      <c r="BB358" s="15"/>
      <c r="BC358" s="15"/>
      <c r="BD358" s="14"/>
      <c r="BE358" s="15"/>
      <c r="BF358" s="15"/>
      <c r="BG358" s="16"/>
      <c r="BH358" s="15"/>
      <c r="BI358" s="15"/>
      <c r="BJ358" s="7"/>
      <c r="BK358" s="7"/>
      <c r="BL358" s="15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  <c r="FH358" s="7"/>
      <c r="FI358" s="7"/>
      <c r="FJ358" s="7"/>
      <c r="FK358" s="7"/>
      <c r="FL358" s="7"/>
      <c r="FM358" s="7"/>
      <c r="FN358" s="7"/>
      <c r="FO358" s="7"/>
      <c r="FP358" s="7"/>
      <c r="FQ358" s="7"/>
      <c r="FR358" s="7"/>
      <c r="FS358" s="7"/>
      <c r="FT358" s="7"/>
      <c r="FU358" s="7"/>
      <c r="FV358" s="7"/>
      <c r="FW358" s="7"/>
      <c r="FX358" s="7"/>
      <c r="FY358" s="7"/>
      <c r="FZ358" s="7"/>
      <c r="GA358" s="7"/>
      <c r="GB358" s="7"/>
      <c r="GC358" s="7"/>
      <c r="GD358" s="7"/>
      <c r="GE358" s="7"/>
      <c r="GF358" s="7"/>
      <c r="GG358" s="7"/>
      <c r="GH358" s="7"/>
      <c r="GI358" s="7"/>
      <c r="GJ358" s="7"/>
      <c r="GK358" s="7"/>
      <c r="GL358" s="7"/>
      <c r="GM358" s="7"/>
      <c r="GN358" s="7"/>
      <c r="GO358" s="7"/>
      <c r="GP358" s="7"/>
      <c r="GQ358" s="7"/>
      <c r="GR358" s="7"/>
      <c r="GS358" s="7"/>
      <c r="GT358" s="7"/>
      <c r="GU358" s="7"/>
      <c r="GV358" s="7"/>
      <c r="GW358" s="7"/>
      <c r="GX358" s="7"/>
      <c r="GY358" s="7"/>
      <c r="GZ358" s="7"/>
      <c r="HA358" s="7"/>
      <c r="HB358" s="7"/>
      <c r="HC358" s="7"/>
      <c r="HD358" s="7"/>
      <c r="HE358" s="7"/>
      <c r="HF358" s="7"/>
      <c r="HG358" s="7"/>
      <c r="HH358" s="7"/>
      <c r="HI358" s="7"/>
      <c r="HJ358" s="7"/>
      <c r="HK358" s="7"/>
      <c r="HL358" s="7"/>
      <c r="HM358" s="7"/>
      <c r="HN358" s="7"/>
      <c r="HO358" s="7"/>
      <c r="HP358" s="7"/>
      <c r="HQ358" s="7"/>
      <c r="HR358" s="7"/>
      <c r="HS358" s="7"/>
      <c r="HT358" s="7"/>
      <c r="HU358" s="7"/>
      <c r="HV358" s="7"/>
      <c r="HW358" s="7"/>
      <c r="HX358" s="7"/>
      <c r="HY358" s="7"/>
      <c r="HZ358" s="7"/>
      <c r="IA358" s="7"/>
      <c r="IB358" s="7"/>
      <c r="IC358" s="7"/>
      <c r="ID358" s="7"/>
      <c r="IE358" s="7"/>
      <c r="IF358" s="7"/>
      <c r="IG358" s="7"/>
      <c r="IH358" s="7"/>
      <c r="II358" s="7"/>
      <c r="IJ358" s="7"/>
      <c r="IK358" s="7"/>
      <c r="IL358" s="7"/>
      <c r="IM358" s="7"/>
      <c r="IN358" s="7"/>
      <c r="IO358" s="7"/>
      <c r="IP358" s="7"/>
      <c r="IQ358" s="7"/>
    </row>
    <row r="359" spans="2:251">
      <c r="B359" s="65"/>
      <c r="C359" s="15"/>
      <c r="D359" s="15"/>
      <c r="F359" s="15"/>
      <c r="G359" s="14"/>
      <c r="H359" s="14"/>
      <c r="I359" s="14"/>
      <c r="J359" s="15"/>
      <c r="K359" s="14"/>
      <c r="L359" s="15"/>
      <c r="M359" s="15"/>
      <c r="N359" s="15"/>
      <c r="O359" s="15"/>
      <c r="P359" s="15"/>
      <c r="Q359" s="14"/>
      <c r="R359" s="15"/>
      <c r="S359" s="15"/>
      <c r="T359" s="15"/>
      <c r="U359" s="15"/>
      <c r="V359" s="15"/>
      <c r="W359" s="18"/>
      <c r="X359" s="15"/>
      <c r="Y359" s="15"/>
      <c r="Z359" s="18"/>
      <c r="AA359" s="15"/>
      <c r="AB359" s="15"/>
      <c r="AC359" s="18"/>
      <c r="AD359" s="16"/>
      <c r="AE359" s="16"/>
      <c r="AF359" s="11"/>
      <c r="AG359" s="15"/>
      <c r="AH359" s="15"/>
      <c r="AI359" s="18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4"/>
      <c r="AV359" s="15"/>
      <c r="AW359" s="15"/>
      <c r="AX359" s="15"/>
      <c r="AY359" s="15"/>
      <c r="AZ359" s="15"/>
      <c r="BA359" s="15"/>
      <c r="BB359" s="15"/>
      <c r="BC359" s="15"/>
      <c r="BD359" s="14"/>
      <c r="BE359" s="15"/>
      <c r="BF359" s="15"/>
      <c r="BG359" s="16"/>
      <c r="BH359" s="15"/>
      <c r="BI359" s="15"/>
      <c r="BJ359" s="7"/>
      <c r="BK359" s="7"/>
      <c r="BL359" s="15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  <c r="FH359" s="7"/>
      <c r="FI359" s="7"/>
      <c r="FJ359" s="7"/>
      <c r="FK359" s="7"/>
      <c r="FL359" s="7"/>
      <c r="FM359" s="7"/>
      <c r="FN359" s="7"/>
      <c r="FO359" s="7"/>
      <c r="FP359" s="7"/>
      <c r="FQ359" s="7"/>
      <c r="FR359" s="7"/>
      <c r="FS359" s="7"/>
      <c r="FT359" s="7"/>
      <c r="FU359" s="7"/>
      <c r="FV359" s="7"/>
      <c r="FW359" s="7"/>
      <c r="FX359" s="7"/>
      <c r="FY359" s="7"/>
      <c r="FZ359" s="7"/>
      <c r="GA359" s="7"/>
      <c r="GB359" s="7"/>
      <c r="GC359" s="7"/>
      <c r="GD359" s="7"/>
      <c r="GE359" s="7"/>
      <c r="GF359" s="7"/>
      <c r="GG359" s="7"/>
      <c r="GH359" s="7"/>
      <c r="GI359" s="7"/>
      <c r="GJ359" s="7"/>
      <c r="GK359" s="7"/>
      <c r="GL359" s="7"/>
      <c r="GM359" s="7"/>
      <c r="GN359" s="7"/>
      <c r="GO359" s="7"/>
      <c r="GP359" s="7"/>
      <c r="GQ359" s="7"/>
      <c r="GR359" s="7"/>
      <c r="GS359" s="7"/>
      <c r="GT359" s="7"/>
      <c r="GU359" s="7"/>
      <c r="GV359" s="7"/>
      <c r="GW359" s="7"/>
      <c r="GX359" s="7"/>
      <c r="GY359" s="7"/>
      <c r="GZ359" s="7"/>
      <c r="HA359" s="7"/>
      <c r="HB359" s="7"/>
      <c r="HC359" s="7"/>
      <c r="HD359" s="7"/>
      <c r="HE359" s="7"/>
      <c r="HF359" s="7"/>
      <c r="HG359" s="7"/>
      <c r="HH359" s="7"/>
      <c r="HI359" s="7"/>
      <c r="HJ359" s="7"/>
      <c r="HK359" s="7"/>
      <c r="HL359" s="7"/>
      <c r="HM359" s="7"/>
      <c r="HN359" s="7"/>
      <c r="HO359" s="7"/>
      <c r="HP359" s="7"/>
      <c r="HQ359" s="7"/>
      <c r="HR359" s="7"/>
      <c r="HS359" s="7"/>
      <c r="HT359" s="7"/>
      <c r="HU359" s="7"/>
      <c r="HV359" s="7"/>
      <c r="HW359" s="7"/>
      <c r="HX359" s="7"/>
      <c r="HY359" s="7"/>
      <c r="HZ359" s="7"/>
      <c r="IA359" s="7"/>
      <c r="IB359" s="7"/>
      <c r="IC359" s="7"/>
      <c r="ID359" s="7"/>
      <c r="IE359" s="7"/>
      <c r="IF359" s="7"/>
      <c r="IG359" s="7"/>
      <c r="IH359" s="7"/>
      <c r="II359" s="7"/>
      <c r="IJ359" s="7"/>
      <c r="IK359" s="7"/>
      <c r="IL359" s="7"/>
      <c r="IM359" s="7"/>
      <c r="IN359" s="7"/>
      <c r="IO359" s="7"/>
      <c r="IP359" s="7"/>
      <c r="IQ359" s="7"/>
    </row>
    <row r="360" spans="2:251">
      <c r="B360" s="65"/>
      <c r="C360" s="15"/>
      <c r="D360" s="15"/>
      <c r="F360" s="15"/>
      <c r="G360" s="14"/>
      <c r="H360" s="14"/>
      <c r="I360" s="14"/>
      <c r="J360" s="15"/>
      <c r="K360" s="14"/>
      <c r="L360" s="15"/>
      <c r="M360" s="15"/>
      <c r="N360" s="15"/>
      <c r="O360" s="15"/>
      <c r="P360" s="15"/>
      <c r="Q360" s="14"/>
      <c r="R360" s="15"/>
      <c r="S360" s="15"/>
      <c r="T360" s="15"/>
      <c r="U360" s="15"/>
      <c r="V360" s="15"/>
      <c r="W360" s="18"/>
      <c r="X360" s="15"/>
      <c r="Y360" s="15"/>
      <c r="Z360" s="18"/>
      <c r="AA360" s="15"/>
      <c r="AB360" s="15"/>
      <c r="AC360" s="18"/>
      <c r="AD360" s="16"/>
      <c r="AE360" s="16"/>
      <c r="AF360" s="11"/>
      <c r="AG360" s="15"/>
      <c r="AH360" s="15"/>
      <c r="AI360" s="18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4"/>
      <c r="AV360" s="15"/>
      <c r="AW360" s="15"/>
      <c r="AX360" s="15"/>
      <c r="AY360" s="15"/>
      <c r="AZ360" s="15"/>
      <c r="BA360" s="15"/>
      <c r="BB360" s="15"/>
      <c r="BC360" s="15"/>
      <c r="BD360" s="14"/>
      <c r="BE360" s="15"/>
      <c r="BF360" s="15"/>
      <c r="BG360" s="16"/>
      <c r="BH360" s="15"/>
      <c r="BI360" s="15"/>
      <c r="BJ360" s="7"/>
      <c r="BK360" s="7"/>
      <c r="BL360" s="15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  <c r="FH360" s="7"/>
      <c r="FI360" s="7"/>
      <c r="FJ360" s="7"/>
      <c r="FK360" s="7"/>
      <c r="FL360" s="7"/>
      <c r="FM360" s="7"/>
      <c r="FN360" s="7"/>
      <c r="FO360" s="7"/>
      <c r="FP360" s="7"/>
      <c r="FQ360" s="7"/>
      <c r="FR360" s="7"/>
      <c r="FS360" s="7"/>
      <c r="FT360" s="7"/>
      <c r="FU360" s="7"/>
      <c r="FV360" s="7"/>
      <c r="FW360" s="7"/>
      <c r="FX360" s="7"/>
      <c r="FY360" s="7"/>
      <c r="FZ360" s="7"/>
      <c r="GA360" s="7"/>
      <c r="GB360" s="7"/>
      <c r="GC360" s="7"/>
      <c r="GD360" s="7"/>
      <c r="GE360" s="7"/>
      <c r="GF360" s="7"/>
      <c r="GG360" s="7"/>
      <c r="GH360" s="7"/>
      <c r="GI360" s="7"/>
      <c r="GJ360" s="7"/>
      <c r="GK360" s="7"/>
      <c r="GL360" s="7"/>
      <c r="GM360" s="7"/>
      <c r="GN360" s="7"/>
      <c r="GO360" s="7"/>
      <c r="GP360" s="7"/>
      <c r="GQ360" s="7"/>
      <c r="GR360" s="7"/>
      <c r="GS360" s="7"/>
      <c r="GT360" s="7"/>
      <c r="GU360" s="7"/>
      <c r="GV360" s="7"/>
      <c r="GW360" s="7"/>
      <c r="GX360" s="7"/>
      <c r="GY360" s="7"/>
      <c r="GZ360" s="7"/>
      <c r="HA360" s="7"/>
      <c r="HB360" s="7"/>
      <c r="HC360" s="7"/>
      <c r="HD360" s="7"/>
      <c r="HE360" s="7"/>
      <c r="HF360" s="7"/>
      <c r="HG360" s="7"/>
      <c r="HH360" s="7"/>
      <c r="HI360" s="7"/>
      <c r="HJ360" s="7"/>
      <c r="HK360" s="7"/>
      <c r="HL360" s="7"/>
      <c r="HM360" s="7"/>
      <c r="HN360" s="7"/>
      <c r="HO360" s="7"/>
      <c r="HP360" s="7"/>
      <c r="HQ360" s="7"/>
      <c r="HR360" s="7"/>
      <c r="HS360" s="7"/>
      <c r="HT360" s="7"/>
      <c r="HU360" s="7"/>
      <c r="HV360" s="7"/>
      <c r="HW360" s="7"/>
      <c r="HX360" s="7"/>
      <c r="HY360" s="7"/>
      <c r="HZ360" s="7"/>
      <c r="IA360" s="7"/>
      <c r="IB360" s="7"/>
      <c r="IC360" s="7"/>
      <c r="ID360" s="7"/>
      <c r="IE360" s="7"/>
      <c r="IF360" s="7"/>
      <c r="IG360" s="7"/>
      <c r="IH360" s="7"/>
      <c r="II360" s="7"/>
      <c r="IJ360" s="7"/>
      <c r="IK360" s="7"/>
      <c r="IL360" s="7"/>
      <c r="IM360" s="7"/>
      <c r="IN360" s="7"/>
      <c r="IO360" s="7"/>
      <c r="IP360" s="7"/>
      <c r="IQ360" s="7"/>
    </row>
    <row r="361" spans="2:251">
      <c r="B361" s="65"/>
      <c r="C361" s="15"/>
      <c r="D361" s="15"/>
      <c r="F361" s="15"/>
      <c r="G361" s="14"/>
      <c r="H361" s="14"/>
      <c r="I361" s="14"/>
      <c r="J361" s="15"/>
      <c r="K361" s="14"/>
      <c r="L361" s="15"/>
      <c r="M361" s="15"/>
      <c r="N361" s="15"/>
      <c r="O361" s="15"/>
      <c r="P361" s="15"/>
      <c r="Q361" s="14"/>
      <c r="R361" s="15"/>
      <c r="S361" s="15"/>
      <c r="T361" s="15"/>
      <c r="U361" s="15"/>
      <c r="V361" s="15"/>
      <c r="W361" s="18"/>
      <c r="X361" s="15"/>
      <c r="Y361" s="15"/>
      <c r="Z361" s="18"/>
      <c r="AA361" s="15"/>
      <c r="AB361" s="15"/>
      <c r="AC361" s="18"/>
      <c r="AD361" s="16"/>
      <c r="AE361" s="16"/>
      <c r="AF361" s="11"/>
      <c r="AG361" s="15"/>
      <c r="AH361" s="15"/>
      <c r="AI361" s="18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4"/>
      <c r="AV361" s="15"/>
      <c r="AW361" s="15"/>
      <c r="AX361" s="15"/>
      <c r="AY361" s="15"/>
      <c r="AZ361" s="15"/>
      <c r="BA361" s="15"/>
      <c r="BB361" s="15"/>
      <c r="BC361" s="15"/>
      <c r="BD361" s="14"/>
      <c r="BE361" s="15"/>
      <c r="BF361" s="15"/>
      <c r="BG361" s="16"/>
      <c r="BH361" s="15"/>
      <c r="BI361" s="15"/>
      <c r="BJ361" s="7"/>
      <c r="BK361" s="7"/>
      <c r="BL361" s="15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  <c r="FH361" s="7"/>
      <c r="FI361" s="7"/>
      <c r="FJ361" s="7"/>
      <c r="FK361" s="7"/>
      <c r="FL361" s="7"/>
      <c r="FM361" s="7"/>
      <c r="FN361" s="7"/>
      <c r="FO361" s="7"/>
      <c r="FP361" s="7"/>
      <c r="FQ361" s="7"/>
      <c r="FR361" s="7"/>
      <c r="FS361" s="7"/>
      <c r="FT361" s="7"/>
      <c r="FU361" s="7"/>
      <c r="FV361" s="7"/>
      <c r="FW361" s="7"/>
      <c r="FX361" s="7"/>
      <c r="FY361" s="7"/>
      <c r="FZ361" s="7"/>
      <c r="GA361" s="7"/>
      <c r="GB361" s="7"/>
      <c r="GC361" s="7"/>
      <c r="GD361" s="7"/>
      <c r="GE361" s="7"/>
      <c r="GF361" s="7"/>
      <c r="GG361" s="7"/>
      <c r="GH361" s="7"/>
      <c r="GI361" s="7"/>
      <c r="GJ361" s="7"/>
      <c r="GK361" s="7"/>
      <c r="GL361" s="7"/>
      <c r="GM361" s="7"/>
      <c r="GN361" s="7"/>
      <c r="GO361" s="7"/>
      <c r="GP361" s="7"/>
      <c r="GQ361" s="7"/>
      <c r="GR361" s="7"/>
      <c r="GS361" s="7"/>
      <c r="GT361" s="7"/>
      <c r="GU361" s="7"/>
      <c r="GV361" s="7"/>
      <c r="GW361" s="7"/>
      <c r="GX361" s="7"/>
      <c r="GY361" s="7"/>
      <c r="GZ361" s="7"/>
      <c r="HA361" s="7"/>
      <c r="HB361" s="7"/>
      <c r="HC361" s="7"/>
      <c r="HD361" s="7"/>
      <c r="HE361" s="7"/>
      <c r="HF361" s="7"/>
      <c r="HG361" s="7"/>
      <c r="HH361" s="7"/>
      <c r="HI361" s="7"/>
      <c r="HJ361" s="7"/>
      <c r="HK361" s="7"/>
      <c r="HL361" s="7"/>
      <c r="HM361" s="7"/>
      <c r="HN361" s="7"/>
      <c r="HO361" s="7"/>
      <c r="HP361" s="7"/>
      <c r="HQ361" s="7"/>
      <c r="HR361" s="7"/>
      <c r="HS361" s="7"/>
      <c r="HT361" s="7"/>
      <c r="HU361" s="7"/>
      <c r="HV361" s="7"/>
      <c r="HW361" s="7"/>
      <c r="HX361" s="7"/>
      <c r="HY361" s="7"/>
      <c r="HZ361" s="7"/>
      <c r="IA361" s="7"/>
      <c r="IB361" s="7"/>
      <c r="IC361" s="7"/>
      <c r="ID361" s="7"/>
      <c r="IE361" s="7"/>
      <c r="IF361" s="7"/>
      <c r="IG361" s="7"/>
      <c r="IH361" s="7"/>
      <c r="II361" s="7"/>
      <c r="IJ361" s="7"/>
      <c r="IK361" s="7"/>
      <c r="IL361" s="7"/>
      <c r="IM361" s="7"/>
      <c r="IN361" s="7"/>
      <c r="IO361" s="7"/>
      <c r="IP361" s="7"/>
      <c r="IQ361" s="7"/>
    </row>
    <row r="362" spans="2:251">
      <c r="B362" s="65"/>
      <c r="C362" s="15"/>
      <c r="D362" s="15"/>
      <c r="F362" s="15"/>
      <c r="G362" s="14"/>
      <c r="H362" s="14"/>
      <c r="I362" s="14"/>
      <c r="J362" s="15"/>
      <c r="K362" s="14"/>
      <c r="L362" s="15"/>
      <c r="M362" s="15"/>
      <c r="N362" s="15"/>
      <c r="O362" s="15"/>
      <c r="P362" s="15"/>
      <c r="Q362" s="14"/>
      <c r="R362" s="15"/>
      <c r="S362" s="15"/>
      <c r="T362" s="15"/>
      <c r="U362" s="15"/>
      <c r="V362" s="15"/>
      <c r="W362" s="18"/>
      <c r="X362" s="15"/>
      <c r="Y362" s="15"/>
      <c r="Z362" s="18"/>
      <c r="AA362" s="15"/>
      <c r="AB362" s="15"/>
      <c r="AC362" s="18"/>
      <c r="AD362" s="16"/>
      <c r="AE362" s="16"/>
      <c r="AF362" s="11"/>
      <c r="AG362" s="15"/>
      <c r="AH362" s="15"/>
      <c r="AI362" s="18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4"/>
      <c r="AV362" s="15"/>
      <c r="AW362" s="15"/>
      <c r="AX362" s="15"/>
      <c r="AY362" s="15"/>
      <c r="AZ362" s="15"/>
      <c r="BA362" s="15"/>
      <c r="BB362" s="15"/>
      <c r="BC362" s="15"/>
      <c r="BD362" s="14"/>
      <c r="BE362" s="15"/>
      <c r="BF362" s="15"/>
      <c r="BG362" s="16"/>
      <c r="BH362" s="15"/>
      <c r="BI362" s="15"/>
      <c r="BJ362" s="7"/>
      <c r="BK362" s="7"/>
      <c r="BL362" s="15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  <c r="FH362" s="7"/>
      <c r="FI362" s="7"/>
      <c r="FJ362" s="7"/>
      <c r="FK362" s="7"/>
      <c r="FL362" s="7"/>
      <c r="FM362" s="7"/>
      <c r="FN362" s="7"/>
      <c r="FO362" s="7"/>
      <c r="FP362" s="7"/>
      <c r="FQ362" s="7"/>
      <c r="FR362" s="7"/>
      <c r="FS362" s="7"/>
      <c r="FT362" s="7"/>
      <c r="FU362" s="7"/>
      <c r="FV362" s="7"/>
      <c r="FW362" s="7"/>
      <c r="FX362" s="7"/>
      <c r="FY362" s="7"/>
      <c r="FZ362" s="7"/>
      <c r="GA362" s="7"/>
      <c r="GB362" s="7"/>
      <c r="GC362" s="7"/>
      <c r="GD362" s="7"/>
      <c r="GE362" s="7"/>
      <c r="GF362" s="7"/>
      <c r="GG362" s="7"/>
      <c r="GH362" s="7"/>
      <c r="GI362" s="7"/>
      <c r="GJ362" s="7"/>
      <c r="GK362" s="7"/>
      <c r="GL362" s="7"/>
      <c r="GM362" s="7"/>
      <c r="GN362" s="7"/>
      <c r="GO362" s="7"/>
      <c r="GP362" s="7"/>
      <c r="GQ362" s="7"/>
      <c r="GR362" s="7"/>
      <c r="GS362" s="7"/>
      <c r="GT362" s="7"/>
      <c r="GU362" s="7"/>
      <c r="GV362" s="7"/>
      <c r="GW362" s="7"/>
      <c r="GX362" s="7"/>
      <c r="GY362" s="7"/>
      <c r="GZ362" s="7"/>
      <c r="HA362" s="7"/>
      <c r="HB362" s="7"/>
      <c r="HC362" s="7"/>
      <c r="HD362" s="7"/>
      <c r="HE362" s="7"/>
      <c r="HF362" s="7"/>
      <c r="HG362" s="7"/>
      <c r="HH362" s="7"/>
      <c r="HI362" s="7"/>
      <c r="HJ362" s="7"/>
      <c r="HK362" s="7"/>
      <c r="HL362" s="7"/>
      <c r="HM362" s="7"/>
      <c r="HN362" s="7"/>
      <c r="HO362" s="7"/>
      <c r="HP362" s="7"/>
      <c r="HQ362" s="7"/>
      <c r="HR362" s="7"/>
      <c r="HS362" s="7"/>
      <c r="HT362" s="7"/>
      <c r="HU362" s="7"/>
      <c r="HV362" s="7"/>
      <c r="HW362" s="7"/>
      <c r="HX362" s="7"/>
      <c r="HY362" s="7"/>
      <c r="HZ362" s="7"/>
      <c r="IA362" s="7"/>
      <c r="IB362" s="7"/>
      <c r="IC362" s="7"/>
      <c r="ID362" s="7"/>
      <c r="IE362" s="7"/>
      <c r="IF362" s="7"/>
      <c r="IG362" s="7"/>
      <c r="IH362" s="7"/>
      <c r="II362" s="7"/>
      <c r="IJ362" s="7"/>
      <c r="IK362" s="7"/>
      <c r="IL362" s="7"/>
      <c r="IM362" s="7"/>
      <c r="IN362" s="7"/>
      <c r="IO362" s="7"/>
      <c r="IP362" s="7"/>
      <c r="IQ362" s="7"/>
    </row>
    <row r="363" spans="2:251">
      <c r="B363" s="65"/>
      <c r="C363" s="15"/>
      <c r="D363" s="15"/>
      <c r="F363" s="15"/>
      <c r="G363" s="14"/>
      <c r="H363" s="14"/>
      <c r="I363" s="14"/>
      <c r="J363" s="15"/>
      <c r="K363" s="14"/>
      <c r="L363" s="15"/>
      <c r="M363" s="15"/>
      <c r="N363" s="15"/>
      <c r="O363" s="15"/>
      <c r="P363" s="15"/>
      <c r="Q363" s="14"/>
      <c r="R363" s="15"/>
      <c r="S363" s="15"/>
      <c r="T363" s="15"/>
      <c r="U363" s="15"/>
      <c r="V363" s="15"/>
      <c r="W363" s="18"/>
      <c r="X363" s="15"/>
      <c r="Y363" s="15"/>
      <c r="Z363" s="18"/>
      <c r="AA363" s="15"/>
      <c r="AB363" s="15"/>
      <c r="AC363" s="18"/>
      <c r="AD363" s="16"/>
      <c r="AE363" s="16"/>
      <c r="AF363" s="11"/>
      <c r="AG363" s="15"/>
      <c r="AH363" s="15"/>
      <c r="AI363" s="18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4"/>
      <c r="AV363" s="15"/>
      <c r="AW363" s="15"/>
      <c r="AX363" s="15"/>
      <c r="AY363" s="15"/>
      <c r="AZ363" s="15"/>
      <c r="BA363" s="15"/>
      <c r="BB363" s="15"/>
      <c r="BC363" s="15"/>
      <c r="BD363" s="14"/>
      <c r="BE363" s="15"/>
      <c r="BF363" s="15"/>
      <c r="BG363" s="15"/>
      <c r="BH363" s="15"/>
      <c r="BI363" s="15"/>
      <c r="BJ363" s="7"/>
      <c r="BK363" s="7"/>
      <c r="BL363" s="15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  <c r="FH363" s="7"/>
      <c r="FI363" s="7"/>
      <c r="FJ363" s="7"/>
      <c r="FK363" s="7"/>
      <c r="FL363" s="7"/>
      <c r="FM363" s="7"/>
      <c r="FN363" s="7"/>
      <c r="FO363" s="7"/>
      <c r="FP363" s="7"/>
      <c r="FQ363" s="7"/>
      <c r="FR363" s="7"/>
      <c r="FS363" s="7"/>
      <c r="FT363" s="7"/>
      <c r="FU363" s="7"/>
      <c r="FV363" s="7"/>
      <c r="FW363" s="7"/>
      <c r="FX363" s="7"/>
      <c r="FY363" s="7"/>
      <c r="FZ363" s="7"/>
      <c r="GA363" s="7"/>
      <c r="GB363" s="7"/>
      <c r="GC363" s="7"/>
      <c r="GD363" s="7"/>
      <c r="GE363" s="7"/>
      <c r="GF363" s="7"/>
      <c r="GG363" s="7"/>
      <c r="GH363" s="7"/>
      <c r="GI363" s="7"/>
      <c r="GJ363" s="7"/>
      <c r="GK363" s="7"/>
      <c r="GL363" s="7"/>
      <c r="GM363" s="7"/>
      <c r="GN363" s="7"/>
      <c r="GO363" s="7"/>
      <c r="GP363" s="7"/>
      <c r="GQ363" s="7"/>
      <c r="GR363" s="7"/>
      <c r="GS363" s="7"/>
      <c r="GT363" s="7"/>
      <c r="GU363" s="7"/>
      <c r="GV363" s="7"/>
      <c r="GW363" s="7"/>
      <c r="GX363" s="7"/>
      <c r="GY363" s="7"/>
      <c r="GZ363" s="7"/>
      <c r="HA363" s="7"/>
      <c r="HB363" s="7"/>
      <c r="HC363" s="7"/>
      <c r="HD363" s="7"/>
      <c r="HE363" s="7"/>
      <c r="HF363" s="7"/>
      <c r="HG363" s="7"/>
      <c r="HH363" s="7"/>
      <c r="HI363" s="7"/>
      <c r="HJ363" s="7"/>
      <c r="HK363" s="7"/>
      <c r="HL363" s="7"/>
      <c r="HM363" s="7"/>
      <c r="HN363" s="7"/>
      <c r="HO363" s="7"/>
      <c r="HP363" s="7"/>
      <c r="HQ363" s="7"/>
      <c r="HR363" s="7"/>
      <c r="HS363" s="7"/>
      <c r="HT363" s="7"/>
      <c r="HU363" s="7"/>
      <c r="HV363" s="7"/>
      <c r="HW363" s="7"/>
      <c r="HX363" s="7"/>
      <c r="HY363" s="7"/>
      <c r="HZ363" s="7"/>
      <c r="IA363" s="7"/>
      <c r="IB363" s="7"/>
      <c r="IC363" s="7"/>
      <c r="ID363" s="7"/>
      <c r="IE363" s="7"/>
      <c r="IF363" s="7"/>
      <c r="IG363" s="7"/>
      <c r="IH363" s="7"/>
      <c r="II363" s="7"/>
      <c r="IJ363" s="7"/>
      <c r="IK363" s="7"/>
      <c r="IL363" s="7"/>
      <c r="IM363" s="7"/>
      <c r="IN363" s="7"/>
      <c r="IO363" s="7"/>
      <c r="IP363" s="7"/>
      <c r="IQ363" s="7"/>
    </row>
    <row r="364" spans="2:251">
      <c r="B364" s="65"/>
      <c r="C364" s="15"/>
      <c r="D364" s="15"/>
      <c r="F364" s="15"/>
      <c r="G364" s="14"/>
      <c r="H364" s="14"/>
      <c r="I364" s="14"/>
      <c r="J364" s="15"/>
      <c r="K364" s="14"/>
      <c r="L364" s="15"/>
      <c r="M364" s="15"/>
      <c r="N364" s="15"/>
      <c r="O364" s="15"/>
      <c r="P364" s="15"/>
      <c r="Q364" s="14"/>
      <c r="R364" s="15"/>
      <c r="S364" s="15"/>
      <c r="T364" s="15"/>
      <c r="U364" s="15"/>
      <c r="V364" s="15"/>
      <c r="W364" s="18"/>
      <c r="X364" s="15"/>
      <c r="Y364" s="15"/>
      <c r="Z364" s="18"/>
      <c r="AA364" s="15"/>
      <c r="AB364" s="15"/>
      <c r="AC364" s="18"/>
      <c r="AD364" s="16"/>
      <c r="AE364" s="16"/>
      <c r="AF364" s="11"/>
      <c r="AG364" s="15"/>
      <c r="AH364" s="15"/>
      <c r="AI364" s="18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4"/>
      <c r="AV364" s="15"/>
      <c r="AW364" s="15"/>
      <c r="AX364" s="15"/>
      <c r="AY364" s="15"/>
      <c r="AZ364" s="15"/>
      <c r="BA364" s="15"/>
      <c r="BB364" s="15"/>
      <c r="BC364" s="15"/>
      <c r="BD364" s="14"/>
      <c r="BE364" s="15"/>
      <c r="BF364" s="15"/>
      <c r="BG364" s="16"/>
      <c r="BH364" s="15"/>
      <c r="BI364" s="15"/>
      <c r="BJ364" s="7"/>
      <c r="BK364" s="7"/>
      <c r="BL364" s="15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  <c r="FH364" s="7"/>
      <c r="FI364" s="7"/>
      <c r="FJ364" s="7"/>
      <c r="FK364" s="7"/>
      <c r="FL364" s="7"/>
      <c r="FM364" s="7"/>
      <c r="FN364" s="7"/>
      <c r="FO364" s="7"/>
      <c r="FP364" s="7"/>
      <c r="FQ364" s="7"/>
      <c r="FR364" s="7"/>
      <c r="FS364" s="7"/>
      <c r="FT364" s="7"/>
      <c r="FU364" s="7"/>
      <c r="FV364" s="7"/>
      <c r="FW364" s="7"/>
      <c r="FX364" s="7"/>
      <c r="FY364" s="7"/>
      <c r="FZ364" s="7"/>
      <c r="GA364" s="7"/>
      <c r="GB364" s="7"/>
      <c r="GC364" s="7"/>
      <c r="GD364" s="7"/>
      <c r="GE364" s="7"/>
      <c r="GF364" s="7"/>
      <c r="GG364" s="7"/>
      <c r="GH364" s="7"/>
      <c r="GI364" s="7"/>
      <c r="GJ364" s="7"/>
      <c r="GK364" s="7"/>
      <c r="GL364" s="7"/>
      <c r="GM364" s="7"/>
      <c r="GN364" s="7"/>
      <c r="GO364" s="7"/>
      <c r="GP364" s="7"/>
      <c r="GQ364" s="7"/>
      <c r="GR364" s="7"/>
      <c r="GS364" s="7"/>
      <c r="GT364" s="7"/>
      <c r="GU364" s="7"/>
      <c r="GV364" s="7"/>
      <c r="GW364" s="7"/>
      <c r="GX364" s="7"/>
      <c r="GY364" s="7"/>
      <c r="GZ364" s="7"/>
      <c r="HA364" s="7"/>
      <c r="HB364" s="7"/>
      <c r="HC364" s="7"/>
      <c r="HD364" s="7"/>
      <c r="HE364" s="7"/>
      <c r="HF364" s="7"/>
      <c r="HG364" s="7"/>
      <c r="HH364" s="7"/>
      <c r="HI364" s="7"/>
      <c r="HJ364" s="7"/>
      <c r="HK364" s="7"/>
      <c r="HL364" s="7"/>
      <c r="HM364" s="7"/>
      <c r="HN364" s="7"/>
      <c r="HO364" s="7"/>
      <c r="HP364" s="7"/>
      <c r="HQ364" s="7"/>
      <c r="HR364" s="7"/>
      <c r="HS364" s="7"/>
      <c r="HT364" s="7"/>
      <c r="HU364" s="7"/>
      <c r="HV364" s="7"/>
      <c r="HW364" s="7"/>
      <c r="HX364" s="7"/>
      <c r="HY364" s="7"/>
      <c r="HZ364" s="7"/>
      <c r="IA364" s="7"/>
      <c r="IB364" s="7"/>
      <c r="IC364" s="7"/>
      <c r="ID364" s="7"/>
      <c r="IE364" s="7"/>
      <c r="IF364" s="7"/>
      <c r="IG364" s="7"/>
      <c r="IH364" s="7"/>
      <c r="II364" s="7"/>
      <c r="IJ364" s="7"/>
      <c r="IK364" s="7"/>
      <c r="IL364" s="7"/>
      <c r="IM364" s="7"/>
      <c r="IN364" s="7"/>
      <c r="IO364" s="7"/>
      <c r="IP364" s="7"/>
      <c r="IQ364" s="7"/>
    </row>
    <row r="365" spans="2:251">
      <c r="B365" s="65"/>
      <c r="C365" s="15"/>
      <c r="D365" s="15"/>
      <c r="F365" s="15"/>
      <c r="G365" s="14"/>
      <c r="H365" s="14"/>
      <c r="I365" s="14"/>
      <c r="J365" s="15"/>
      <c r="K365" s="14"/>
      <c r="L365" s="15"/>
      <c r="M365" s="15"/>
      <c r="N365" s="15"/>
      <c r="O365" s="15"/>
      <c r="P365" s="15"/>
      <c r="Q365" s="14"/>
      <c r="R365" s="15"/>
      <c r="S365" s="15"/>
      <c r="T365" s="15"/>
      <c r="U365" s="15"/>
      <c r="V365" s="15"/>
      <c r="W365" s="18"/>
      <c r="X365" s="15"/>
      <c r="Y365" s="15"/>
      <c r="Z365" s="18"/>
      <c r="AA365" s="15"/>
      <c r="AB365" s="15"/>
      <c r="AC365" s="18"/>
      <c r="AD365" s="16"/>
      <c r="AE365" s="16"/>
      <c r="AF365" s="11"/>
      <c r="AG365" s="15"/>
      <c r="AH365" s="15"/>
      <c r="AI365" s="18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4"/>
      <c r="AV365" s="15"/>
      <c r="AW365" s="15"/>
      <c r="AX365" s="15"/>
      <c r="AY365" s="15"/>
      <c r="AZ365" s="15"/>
      <c r="BA365" s="15"/>
      <c r="BB365" s="15"/>
      <c r="BC365" s="15"/>
      <c r="BD365" s="14"/>
      <c r="BE365" s="15"/>
      <c r="BF365" s="15"/>
      <c r="BG365" s="16"/>
      <c r="BH365" s="15"/>
      <c r="BI365" s="15"/>
      <c r="BJ365" s="7"/>
      <c r="BK365" s="7"/>
      <c r="BL365" s="15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  <c r="FH365" s="7"/>
      <c r="FI365" s="7"/>
      <c r="FJ365" s="7"/>
      <c r="FK365" s="7"/>
      <c r="FL365" s="7"/>
      <c r="FM365" s="7"/>
      <c r="FN365" s="7"/>
      <c r="FO365" s="7"/>
      <c r="FP365" s="7"/>
      <c r="FQ365" s="7"/>
      <c r="FR365" s="7"/>
      <c r="FS365" s="7"/>
      <c r="FT365" s="7"/>
      <c r="FU365" s="7"/>
      <c r="FV365" s="7"/>
      <c r="FW365" s="7"/>
      <c r="FX365" s="7"/>
      <c r="FY365" s="7"/>
      <c r="FZ365" s="7"/>
      <c r="GA365" s="7"/>
      <c r="GB365" s="7"/>
      <c r="GC365" s="7"/>
      <c r="GD365" s="7"/>
      <c r="GE365" s="7"/>
      <c r="GF365" s="7"/>
      <c r="GG365" s="7"/>
      <c r="GH365" s="7"/>
      <c r="GI365" s="7"/>
      <c r="GJ365" s="7"/>
      <c r="GK365" s="7"/>
      <c r="GL365" s="7"/>
      <c r="GM365" s="7"/>
      <c r="GN365" s="7"/>
      <c r="GO365" s="7"/>
      <c r="GP365" s="7"/>
      <c r="GQ365" s="7"/>
      <c r="GR365" s="7"/>
      <c r="GS365" s="7"/>
      <c r="GT365" s="7"/>
      <c r="GU365" s="7"/>
      <c r="GV365" s="7"/>
      <c r="GW365" s="7"/>
      <c r="GX365" s="7"/>
      <c r="GY365" s="7"/>
      <c r="GZ365" s="7"/>
      <c r="HA365" s="7"/>
      <c r="HB365" s="7"/>
      <c r="HC365" s="7"/>
      <c r="HD365" s="7"/>
      <c r="HE365" s="7"/>
      <c r="HF365" s="7"/>
      <c r="HG365" s="7"/>
      <c r="HH365" s="7"/>
      <c r="HI365" s="7"/>
      <c r="HJ365" s="7"/>
      <c r="HK365" s="7"/>
      <c r="HL365" s="7"/>
      <c r="HM365" s="7"/>
      <c r="HN365" s="7"/>
      <c r="HO365" s="7"/>
      <c r="HP365" s="7"/>
      <c r="HQ365" s="7"/>
      <c r="HR365" s="7"/>
      <c r="HS365" s="7"/>
      <c r="HT365" s="7"/>
      <c r="HU365" s="7"/>
      <c r="HV365" s="7"/>
      <c r="HW365" s="7"/>
      <c r="HX365" s="7"/>
      <c r="HY365" s="7"/>
      <c r="HZ365" s="7"/>
      <c r="IA365" s="7"/>
      <c r="IB365" s="7"/>
      <c r="IC365" s="7"/>
      <c r="ID365" s="7"/>
      <c r="IE365" s="7"/>
      <c r="IF365" s="7"/>
      <c r="IG365" s="7"/>
      <c r="IH365" s="7"/>
      <c r="II365" s="7"/>
      <c r="IJ365" s="7"/>
      <c r="IK365" s="7"/>
      <c r="IL365" s="7"/>
      <c r="IM365" s="7"/>
      <c r="IN365" s="7"/>
      <c r="IO365" s="7"/>
      <c r="IP365" s="7"/>
      <c r="IQ365" s="7"/>
    </row>
    <row r="366" spans="2:251">
      <c r="B366" s="65"/>
      <c r="C366" s="15"/>
      <c r="D366" s="15"/>
      <c r="F366" s="15"/>
      <c r="G366" s="14"/>
      <c r="H366" s="14"/>
      <c r="I366" s="14"/>
      <c r="J366" s="15"/>
      <c r="K366" s="14"/>
      <c r="L366" s="15"/>
      <c r="M366" s="15"/>
      <c r="N366" s="15"/>
      <c r="O366" s="15"/>
      <c r="P366" s="15"/>
      <c r="Q366" s="14"/>
      <c r="R366" s="15"/>
      <c r="S366" s="15"/>
      <c r="T366" s="15"/>
      <c r="U366" s="15"/>
      <c r="V366" s="15"/>
      <c r="W366" s="18"/>
      <c r="X366" s="15"/>
      <c r="Y366" s="15"/>
      <c r="Z366" s="18"/>
      <c r="AA366" s="15"/>
      <c r="AB366" s="15"/>
      <c r="AC366" s="18"/>
      <c r="AD366" s="16"/>
      <c r="AE366" s="16"/>
      <c r="AF366" s="11"/>
      <c r="AG366" s="15"/>
      <c r="AH366" s="15"/>
      <c r="AI366" s="18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4"/>
      <c r="AV366" s="15"/>
      <c r="AW366" s="15"/>
      <c r="AX366" s="15"/>
      <c r="AY366" s="15"/>
      <c r="AZ366" s="15"/>
      <c r="BA366" s="15"/>
      <c r="BB366" s="15"/>
      <c r="BC366" s="15"/>
      <c r="BD366" s="14"/>
      <c r="BE366" s="15"/>
      <c r="BF366" s="15"/>
      <c r="BG366" s="16"/>
      <c r="BH366" s="15"/>
      <c r="BI366" s="15"/>
      <c r="BJ366" s="7"/>
      <c r="BK366" s="7"/>
      <c r="BL366" s="15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  <c r="FH366" s="7"/>
      <c r="FI366" s="7"/>
      <c r="FJ366" s="7"/>
      <c r="FK366" s="7"/>
      <c r="FL366" s="7"/>
      <c r="FM366" s="7"/>
      <c r="FN366" s="7"/>
      <c r="FO366" s="7"/>
      <c r="FP366" s="7"/>
      <c r="FQ366" s="7"/>
      <c r="FR366" s="7"/>
      <c r="FS366" s="7"/>
      <c r="FT366" s="7"/>
      <c r="FU366" s="7"/>
      <c r="FV366" s="7"/>
      <c r="FW366" s="7"/>
      <c r="FX366" s="7"/>
      <c r="FY366" s="7"/>
      <c r="FZ366" s="7"/>
      <c r="GA366" s="7"/>
      <c r="GB366" s="7"/>
      <c r="GC366" s="7"/>
      <c r="GD366" s="7"/>
      <c r="GE366" s="7"/>
      <c r="GF366" s="7"/>
      <c r="GG366" s="7"/>
      <c r="GH366" s="7"/>
      <c r="GI366" s="7"/>
      <c r="GJ366" s="7"/>
      <c r="GK366" s="7"/>
      <c r="GL366" s="7"/>
      <c r="GM366" s="7"/>
      <c r="GN366" s="7"/>
      <c r="GO366" s="7"/>
      <c r="GP366" s="7"/>
      <c r="GQ366" s="7"/>
      <c r="GR366" s="7"/>
      <c r="GS366" s="7"/>
      <c r="GT366" s="7"/>
      <c r="GU366" s="7"/>
      <c r="GV366" s="7"/>
      <c r="GW366" s="7"/>
      <c r="GX366" s="7"/>
      <c r="GY366" s="7"/>
      <c r="GZ366" s="7"/>
      <c r="HA366" s="7"/>
      <c r="HB366" s="7"/>
      <c r="HC366" s="7"/>
      <c r="HD366" s="7"/>
      <c r="HE366" s="7"/>
      <c r="HF366" s="7"/>
      <c r="HG366" s="7"/>
      <c r="HH366" s="7"/>
      <c r="HI366" s="7"/>
      <c r="HJ366" s="7"/>
      <c r="HK366" s="7"/>
      <c r="HL366" s="7"/>
      <c r="HM366" s="7"/>
      <c r="HN366" s="7"/>
      <c r="HO366" s="7"/>
      <c r="HP366" s="7"/>
      <c r="HQ366" s="7"/>
      <c r="HR366" s="7"/>
      <c r="HS366" s="7"/>
      <c r="HT366" s="7"/>
      <c r="HU366" s="7"/>
      <c r="HV366" s="7"/>
      <c r="HW366" s="7"/>
      <c r="HX366" s="7"/>
      <c r="HY366" s="7"/>
      <c r="HZ366" s="7"/>
      <c r="IA366" s="7"/>
      <c r="IB366" s="7"/>
      <c r="IC366" s="7"/>
      <c r="ID366" s="7"/>
      <c r="IE366" s="7"/>
      <c r="IF366" s="7"/>
      <c r="IG366" s="7"/>
      <c r="IH366" s="7"/>
      <c r="II366" s="7"/>
      <c r="IJ366" s="7"/>
      <c r="IK366" s="7"/>
      <c r="IL366" s="7"/>
      <c r="IM366" s="7"/>
      <c r="IN366" s="7"/>
      <c r="IO366" s="7"/>
      <c r="IP366" s="7"/>
      <c r="IQ366" s="7"/>
    </row>
    <row r="367" spans="2:251">
      <c r="B367" s="65"/>
      <c r="C367" s="15"/>
      <c r="D367" s="15"/>
      <c r="F367" s="15"/>
      <c r="G367" s="14"/>
      <c r="H367" s="14"/>
      <c r="I367" s="14"/>
      <c r="J367" s="15"/>
      <c r="K367" s="14"/>
      <c r="L367" s="15"/>
      <c r="M367" s="15"/>
      <c r="N367" s="15"/>
      <c r="O367" s="15"/>
      <c r="P367" s="15"/>
      <c r="Q367" s="14"/>
      <c r="R367" s="15"/>
      <c r="S367" s="15"/>
      <c r="T367" s="15"/>
      <c r="U367" s="15"/>
      <c r="V367" s="15"/>
      <c r="W367" s="18"/>
      <c r="X367" s="15"/>
      <c r="Y367" s="15"/>
      <c r="Z367" s="18"/>
      <c r="AA367" s="15"/>
      <c r="AB367" s="15"/>
      <c r="AC367" s="18"/>
      <c r="AD367" s="16"/>
      <c r="AE367" s="16"/>
      <c r="AF367" s="11"/>
      <c r="AG367" s="15"/>
      <c r="AH367" s="15"/>
      <c r="AI367" s="18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4"/>
      <c r="AV367" s="15"/>
      <c r="AW367" s="15"/>
      <c r="AX367" s="15"/>
      <c r="AY367" s="15"/>
      <c r="AZ367" s="15"/>
      <c r="BA367" s="15"/>
      <c r="BB367" s="15"/>
      <c r="BC367" s="15"/>
      <c r="BD367" s="14"/>
      <c r="BE367" s="15"/>
      <c r="BF367" s="15"/>
      <c r="BG367" s="16"/>
      <c r="BH367" s="15"/>
      <c r="BI367" s="15"/>
      <c r="BJ367" s="7"/>
      <c r="BK367" s="7"/>
      <c r="BL367" s="15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  <c r="FH367" s="7"/>
      <c r="FI367" s="7"/>
      <c r="FJ367" s="7"/>
      <c r="FK367" s="7"/>
      <c r="FL367" s="7"/>
      <c r="FM367" s="7"/>
      <c r="FN367" s="7"/>
      <c r="FO367" s="7"/>
      <c r="FP367" s="7"/>
      <c r="FQ367" s="7"/>
      <c r="FR367" s="7"/>
      <c r="FS367" s="7"/>
      <c r="FT367" s="7"/>
      <c r="FU367" s="7"/>
      <c r="FV367" s="7"/>
      <c r="FW367" s="7"/>
      <c r="FX367" s="7"/>
      <c r="FY367" s="7"/>
      <c r="FZ367" s="7"/>
      <c r="GA367" s="7"/>
      <c r="GB367" s="7"/>
      <c r="GC367" s="7"/>
      <c r="GD367" s="7"/>
      <c r="GE367" s="7"/>
      <c r="GF367" s="7"/>
      <c r="GG367" s="7"/>
      <c r="GH367" s="7"/>
      <c r="GI367" s="7"/>
      <c r="GJ367" s="7"/>
      <c r="GK367" s="7"/>
      <c r="GL367" s="7"/>
      <c r="GM367" s="7"/>
      <c r="GN367" s="7"/>
      <c r="GO367" s="7"/>
      <c r="GP367" s="7"/>
      <c r="GQ367" s="7"/>
      <c r="GR367" s="7"/>
      <c r="GS367" s="7"/>
      <c r="GT367" s="7"/>
      <c r="GU367" s="7"/>
      <c r="GV367" s="7"/>
      <c r="GW367" s="7"/>
      <c r="GX367" s="7"/>
      <c r="GY367" s="7"/>
      <c r="GZ367" s="7"/>
      <c r="HA367" s="7"/>
      <c r="HB367" s="7"/>
      <c r="HC367" s="7"/>
      <c r="HD367" s="7"/>
      <c r="HE367" s="7"/>
      <c r="HF367" s="7"/>
      <c r="HG367" s="7"/>
      <c r="HH367" s="7"/>
      <c r="HI367" s="7"/>
      <c r="HJ367" s="7"/>
      <c r="HK367" s="7"/>
      <c r="HL367" s="7"/>
      <c r="HM367" s="7"/>
      <c r="HN367" s="7"/>
      <c r="HO367" s="7"/>
      <c r="HP367" s="7"/>
      <c r="HQ367" s="7"/>
      <c r="HR367" s="7"/>
      <c r="HS367" s="7"/>
      <c r="HT367" s="7"/>
      <c r="HU367" s="7"/>
      <c r="HV367" s="7"/>
      <c r="HW367" s="7"/>
      <c r="HX367" s="7"/>
      <c r="HY367" s="7"/>
      <c r="HZ367" s="7"/>
      <c r="IA367" s="7"/>
      <c r="IB367" s="7"/>
      <c r="IC367" s="7"/>
      <c r="ID367" s="7"/>
      <c r="IE367" s="7"/>
      <c r="IF367" s="7"/>
      <c r="IG367" s="7"/>
      <c r="IH367" s="7"/>
      <c r="II367" s="7"/>
      <c r="IJ367" s="7"/>
      <c r="IK367" s="7"/>
      <c r="IL367" s="7"/>
      <c r="IM367" s="7"/>
      <c r="IN367" s="7"/>
      <c r="IO367" s="7"/>
      <c r="IP367" s="7"/>
      <c r="IQ367" s="7"/>
    </row>
    <row r="368" spans="2:251">
      <c r="B368" s="65"/>
      <c r="C368" s="15"/>
      <c r="D368" s="15"/>
      <c r="F368" s="15"/>
      <c r="G368" s="14"/>
      <c r="H368" s="14"/>
      <c r="I368" s="14"/>
      <c r="J368" s="15"/>
      <c r="K368" s="14"/>
      <c r="L368" s="15"/>
      <c r="M368" s="15"/>
      <c r="N368" s="15"/>
      <c r="O368" s="15"/>
      <c r="P368" s="15"/>
      <c r="Q368" s="14"/>
      <c r="R368" s="15"/>
      <c r="S368" s="15"/>
      <c r="T368" s="15"/>
      <c r="U368" s="15"/>
      <c r="V368" s="15"/>
      <c r="W368" s="18"/>
      <c r="X368" s="15"/>
      <c r="Y368" s="15"/>
      <c r="Z368" s="18"/>
      <c r="AA368" s="15"/>
      <c r="AB368" s="15"/>
      <c r="AC368" s="18"/>
      <c r="AD368" s="16"/>
      <c r="AE368" s="16"/>
      <c r="AF368" s="11"/>
      <c r="AG368" s="15"/>
      <c r="AH368" s="15"/>
      <c r="AI368" s="18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4"/>
      <c r="AV368" s="15"/>
      <c r="AW368" s="15"/>
      <c r="AX368" s="15"/>
      <c r="AY368" s="15"/>
      <c r="AZ368" s="15"/>
      <c r="BA368" s="15"/>
      <c r="BB368" s="15"/>
      <c r="BC368" s="15"/>
      <c r="BD368" s="14"/>
      <c r="BE368" s="15"/>
      <c r="BF368" s="15"/>
      <c r="BG368" s="16"/>
      <c r="BH368" s="15"/>
      <c r="BI368" s="15"/>
      <c r="BJ368" s="7"/>
      <c r="BK368" s="7"/>
      <c r="BL368" s="15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  <c r="FH368" s="7"/>
      <c r="FI368" s="7"/>
      <c r="FJ368" s="7"/>
      <c r="FK368" s="7"/>
      <c r="FL368" s="7"/>
      <c r="FM368" s="7"/>
      <c r="FN368" s="7"/>
      <c r="FO368" s="7"/>
      <c r="FP368" s="7"/>
      <c r="FQ368" s="7"/>
      <c r="FR368" s="7"/>
      <c r="FS368" s="7"/>
      <c r="FT368" s="7"/>
      <c r="FU368" s="7"/>
      <c r="FV368" s="7"/>
      <c r="FW368" s="7"/>
      <c r="FX368" s="7"/>
      <c r="FY368" s="7"/>
      <c r="FZ368" s="7"/>
      <c r="GA368" s="7"/>
      <c r="GB368" s="7"/>
      <c r="GC368" s="7"/>
      <c r="GD368" s="7"/>
      <c r="GE368" s="7"/>
      <c r="GF368" s="7"/>
      <c r="GG368" s="7"/>
      <c r="GH368" s="7"/>
      <c r="GI368" s="7"/>
      <c r="GJ368" s="7"/>
      <c r="GK368" s="7"/>
      <c r="GL368" s="7"/>
      <c r="GM368" s="7"/>
      <c r="GN368" s="7"/>
      <c r="GO368" s="7"/>
      <c r="GP368" s="7"/>
      <c r="GQ368" s="7"/>
      <c r="GR368" s="7"/>
      <c r="GS368" s="7"/>
      <c r="GT368" s="7"/>
      <c r="GU368" s="7"/>
      <c r="GV368" s="7"/>
      <c r="GW368" s="7"/>
      <c r="GX368" s="7"/>
      <c r="GY368" s="7"/>
      <c r="GZ368" s="7"/>
      <c r="HA368" s="7"/>
      <c r="HB368" s="7"/>
      <c r="HC368" s="7"/>
      <c r="HD368" s="7"/>
      <c r="HE368" s="7"/>
      <c r="HF368" s="7"/>
      <c r="HG368" s="7"/>
      <c r="HH368" s="7"/>
      <c r="HI368" s="7"/>
      <c r="HJ368" s="7"/>
      <c r="HK368" s="7"/>
      <c r="HL368" s="7"/>
      <c r="HM368" s="7"/>
      <c r="HN368" s="7"/>
      <c r="HO368" s="7"/>
      <c r="HP368" s="7"/>
      <c r="HQ368" s="7"/>
      <c r="HR368" s="7"/>
      <c r="HS368" s="7"/>
      <c r="HT368" s="7"/>
      <c r="HU368" s="7"/>
      <c r="HV368" s="7"/>
      <c r="HW368" s="7"/>
      <c r="HX368" s="7"/>
      <c r="HY368" s="7"/>
      <c r="HZ368" s="7"/>
      <c r="IA368" s="7"/>
      <c r="IB368" s="7"/>
      <c r="IC368" s="7"/>
      <c r="ID368" s="7"/>
      <c r="IE368" s="7"/>
      <c r="IF368" s="7"/>
      <c r="IG368" s="7"/>
      <c r="IH368" s="7"/>
      <c r="II368" s="7"/>
      <c r="IJ368" s="7"/>
      <c r="IK368" s="7"/>
      <c r="IL368" s="7"/>
      <c r="IM368" s="7"/>
      <c r="IN368" s="7"/>
      <c r="IO368" s="7"/>
      <c r="IP368" s="7"/>
      <c r="IQ368" s="7"/>
    </row>
    <row r="369" spans="2:251">
      <c r="B369" s="65"/>
      <c r="C369" s="15"/>
      <c r="D369" s="15"/>
      <c r="F369" s="15"/>
      <c r="G369" s="14"/>
      <c r="H369" s="14"/>
      <c r="I369" s="14"/>
      <c r="J369" s="15"/>
      <c r="K369" s="14"/>
      <c r="L369" s="15"/>
      <c r="M369" s="15"/>
      <c r="N369" s="15"/>
      <c r="O369" s="15"/>
      <c r="P369" s="15"/>
      <c r="Q369" s="14"/>
      <c r="R369" s="15"/>
      <c r="S369" s="15"/>
      <c r="T369" s="15"/>
      <c r="U369" s="15"/>
      <c r="V369" s="15"/>
      <c r="W369" s="18"/>
      <c r="X369" s="15"/>
      <c r="Y369" s="15"/>
      <c r="Z369" s="18"/>
      <c r="AA369" s="15"/>
      <c r="AB369" s="15"/>
      <c r="AC369" s="18"/>
      <c r="AD369" s="16"/>
      <c r="AE369" s="16"/>
      <c r="AF369" s="11"/>
      <c r="AG369" s="15"/>
      <c r="AH369" s="15"/>
      <c r="AI369" s="18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4"/>
      <c r="AV369" s="15"/>
      <c r="AW369" s="15"/>
      <c r="AX369" s="15"/>
      <c r="AY369" s="15"/>
      <c r="AZ369" s="15"/>
      <c r="BA369" s="15"/>
      <c r="BB369" s="15"/>
      <c r="BC369" s="15"/>
      <c r="BD369" s="14"/>
      <c r="BE369" s="15"/>
      <c r="BF369" s="15"/>
      <c r="BG369" s="16"/>
      <c r="BH369" s="15"/>
      <c r="BI369" s="15"/>
      <c r="BJ369" s="7"/>
      <c r="BK369" s="7"/>
      <c r="BL369" s="15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  <c r="FH369" s="7"/>
      <c r="FI369" s="7"/>
      <c r="FJ369" s="7"/>
      <c r="FK369" s="7"/>
      <c r="FL369" s="7"/>
      <c r="FM369" s="7"/>
      <c r="FN369" s="7"/>
      <c r="FO369" s="7"/>
      <c r="FP369" s="7"/>
      <c r="FQ369" s="7"/>
      <c r="FR369" s="7"/>
      <c r="FS369" s="7"/>
      <c r="FT369" s="7"/>
      <c r="FU369" s="7"/>
      <c r="FV369" s="7"/>
      <c r="FW369" s="7"/>
      <c r="FX369" s="7"/>
      <c r="FY369" s="7"/>
      <c r="FZ369" s="7"/>
      <c r="GA369" s="7"/>
      <c r="GB369" s="7"/>
      <c r="GC369" s="7"/>
      <c r="GD369" s="7"/>
      <c r="GE369" s="7"/>
      <c r="GF369" s="7"/>
      <c r="GG369" s="7"/>
      <c r="GH369" s="7"/>
      <c r="GI369" s="7"/>
      <c r="GJ369" s="7"/>
      <c r="GK369" s="7"/>
      <c r="GL369" s="7"/>
      <c r="GM369" s="7"/>
      <c r="GN369" s="7"/>
      <c r="GO369" s="7"/>
      <c r="GP369" s="7"/>
      <c r="GQ369" s="7"/>
      <c r="GR369" s="7"/>
      <c r="GS369" s="7"/>
      <c r="GT369" s="7"/>
      <c r="GU369" s="7"/>
      <c r="GV369" s="7"/>
      <c r="GW369" s="7"/>
      <c r="GX369" s="7"/>
      <c r="GY369" s="7"/>
      <c r="GZ369" s="7"/>
      <c r="HA369" s="7"/>
      <c r="HB369" s="7"/>
      <c r="HC369" s="7"/>
      <c r="HD369" s="7"/>
      <c r="HE369" s="7"/>
      <c r="HF369" s="7"/>
      <c r="HG369" s="7"/>
      <c r="HH369" s="7"/>
      <c r="HI369" s="7"/>
      <c r="HJ369" s="7"/>
      <c r="HK369" s="7"/>
      <c r="HL369" s="7"/>
      <c r="HM369" s="7"/>
      <c r="HN369" s="7"/>
      <c r="HO369" s="7"/>
      <c r="HP369" s="7"/>
      <c r="HQ369" s="7"/>
      <c r="HR369" s="7"/>
      <c r="HS369" s="7"/>
      <c r="HT369" s="7"/>
      <c r="HU369" s="7"/>
      <c r="HV369" s="7"/>
      <c r="HW369" s="7"/>
      <c r="HX369" s="7"/>
      <c r="HY369" s="7"/>
      <c r="HZ369" s="7"/>
      <c r="IA369" s="7"/>
      <c r="IB369" s="7"/>
      <c r="IC369" s="7"/>
      <c r="ID369" s="7"/>
      <c r="IE369" s="7"/>
      <c r="IF369" s="7"/>
      <c r="IG369" s="7"/>
      <c r="IH369" s="7"/>
      <c r="II369" s="7"/>
      <c r="IJ369" s="7"/>
      <c r="IK369" s="7"/>
      <c r="IL369" s="7"/>
      <c r="IM369" s="7"/>
      <c r="IN369" s="7"/>
      <c r="IO369" s="7"/>
      <c r="IP369" s="7"/>
      <c r="IQ369" s="7"/>
    </row>
    <row r="370" spans="2:251">
      <c r="B370" s="65"/>
      <c r="C370" s="15"/>
      <c r="D370" s="15"/>
      <c r="F370" s="15"/>
      <c r="G370" s="14"/>
      <c r="H370" s="14"/>
      <c r="I370" s="14"/>
      <c r="J370" s="15"/>
      <c r="K370" s="14"/>
      <c r="L370" s="15"/>
      <c r="M370" s="15"/>
      <c r="N370" s="15"/>
      <c r="O370" s="15"/>
      <c r="P370" s="15"/>
      <c r="Q370" s="14"/>
      <c r="R370" s="15"/>
      <c r="S370" s="15"/>
      <c r="T370" s="15"/>
      <c r="U370" s="15"/>
      <c r="V370" s="15"/>
      <c r="W370" s="18"/>
      <c r="X370" s="15"/>
      <c r="Y370" s="15"/>
      <c r="Z370" s="18"/>
      <c r="AA370" s="15"/>
      <c r="AB370" s="15"/>
      <c r="AC370" s="18"/>
      <c r="AD370" s="16"/>
      <c r="AE370" s="16"/>
      <c r="AF370" s="11"/>
      <c r="AG370" s="15"/>
      <c r="AH370" s="15"/>
      <c r="AI370" s="18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4"/>
      <c r="AV370" s="15"/>
      <c r="AW370" s="15"/>
      <c r="AX370" s="15"/>
      <c r="AY370" s="15"/>
      <c r="AZ370" s="15"/>
      <c r="BA370" s="15"/>
      <c r="BB370" s="15"/>
      <c r="BC370" s="15"/>
      <c r="BD370" s="14"/>
      <c r="BE370" s="15"/>
      <c r="BF370" s="15"/>
      <c r="BG370" s="16"/>
      <c r="BH370" s="15"/>
      <c r="BI370" s="15"/>
      <c r="BJ370" s="7"/>
      <c r="BK370" s="7"/>
      <c r="BL370" s="15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  <c r="FH370" s="7"/>
      <c r="FI370" s="7"/>
      <c r="FJ370" s="7"/>
      <c r="FK370" s="7"/>
      <c r="FL370" s="7"/>
      <c r="FM370" s="7"/>
      <c r="FN370" s="7"/>
      <c r="FO370" s="7"/>
      <c r="FP370" s="7"/>
      <c r="FQ370" s="7"/>
      <c r="FR370" s="7"/>
      <c r="FS370" s="7"/>
      <c r="FT370" s="7"/>
      <c r="FU370" s="7"/>
      <c r="FV370" s="7"/>
      <c r="FW370" s="7"/>
      <c r="FX370" s="7"/>
      <c r="FY370" s="7"/>
      <c r="FZ370" s="7"/>
      <c r="GA370" s="7"/>
      <c r="GB370" s="7"/>
      <c r="GC370" s="7"/>
      <c r="GD370" s="7"/>
      <c r="GE370" s="7"/>
      <c r="GF370" s="7"/>
      <c r="GG370" s="7"/>
      <c r="GH370" s="7"/>
      <c r="GI370" s="7"/>
      <c r="GJ370" s="7"/>
      <c r="GK370" s="7"/>
      <c r="GL370" s="7"/>
      <c r="GM370" s="7"/>
      <c r="GN370" s="7"/>
      <c r="GO370" s="7"/>
      <c r="GP370" s="7"/>
      <c r="GQ370" s="7"/>
      <c r="GR370" s="7"/>
      <c r="GS370" s="7"/>
      <c r="GT370" s="7"/>
      <c r="GU370" s="7"/>
      <c r="GV370" s="7"/>
      <c r="GW370" s="7"/>
      <c r="GX370" s="7"/>
      <c r="GY370" s="7"/>
      <c r="GZ370" s="7"/>
      <c r="HA370" s="7"/>
      <c r="HB370" s="7"/>
      <c r="HC370" s="7"/>
      <c r="HD370" s="7"/>
      <c r="HE370" s="7"/>
      <c r="HF370" s="7"/>
      <c r="HG370" s="7"/>
      <c r="HH370" s="7"/>
      <c r="HI370" s="7"/>
      <c r="HJ370" s="7"/>
      <c r="HK370" s="7"/>
      <c r="HL370" s="7"/>
      <c r="HM370" s="7"/>
      <c r="HN370" s="7"/>
      <c r="HO370" s="7"/>
      <c r="HP370" s="7"/>
      <c r="HQ370" s="7"/>
      <c r="HR370" s="7"/>
      <c r="HS370" s="7"/>
      <c r="HT370" s="7"/>
      <c r="HU370" s="7"/>
      <c r="HV370" s="7"/>
      <c r="HW370" s="7"/>
      <c r="HX370" s="7"/>
      <c r="HY370" s="7"/>
      <c r="HZ370" s="7"/>
      <c r="IA370" s="7"/>
      <c r="IB370" s="7"/>
      <c r="IC370" s="7"/>
      <c r="ID370" s="7"/>
      <c r="IE370" s="7"/>
      <c r="IF370" s="7"/>
      <c r="IG370" s="7"/>
      <c r="IH370" s="7"/>
      <c r="II370" s="7"/>
      <c r="IJ370" s="7"/>
      <c r="IK370" s="7"/>
      <c r="IL370" s="7"/>
      <c r="IM370" s="7"/>
      <c r="IN370" s="7"/>
      <c r="IO370" s="7"/>
      <c r="IP370" s="7"/>
      <c r="IQ370" s="7"/>
    </row>
    <row r="371" spans="2:251">
      <c r="B371" s="65"/>
      <c r="C371" s="15"/>
      <c r="D371" s="15"/>
      <c r="F371" s="15"/>
      <c r="G371" s="14"/>
      <c r="H371" s="14"/>
      <c r="I371" s="14"/>
      <c r="J371" s="15"/>
      <c r="K371" s="14"/>
      <c r="L371" s="15"/>
      <c r="M371" s="15"/>
      <c r="N371" s="15"/>
      <c r="O371" s="15"/>
      <c r="P371" s="15"/>
      <c r="Q371" s="14"/>
      <c r="R371" s="15"/>
      <c r="S371" s="15"/>
      <c r="T371" s="15"/>
      <c r="U371" s="15"/>
      <c r="V371" s="15"/>
      <c r="W371" s="18"/>
      <c r="X371" s="15"/>
      <c r="Y371" s="15"/>
      <c r="Z371" s="18"/>
      <c r="AA371" s="15"/>
      <c r="AB371" s="15"/>
      <c r="AC371" s="18"/>
      <c r="AD371" s="16"/>
      <c r="AE371" s="16"/>
      <c r="AF371" s="11"/>
      <c r="AG371" s="15"/>
      <c r="AH371" s="15"/>
      <c r="AI371" s="18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4"/>
      <c r="AV371" s="15"/>
      <c r="AW371" s="15"/>
      <c r="AX371" s="15"/>
      <c r="AY371" s="15"/>
      <c r="AZ371" s="15"/>
      <c r="BA371" s="15"/>
      <c r="BB371" s="15"/>
      <c r="BC371" s="15"/>
      <c r="BD371" s="14"/>
      <c r="BE371" s="15"/>
      <c r="BF371" s="15"/>
      <c r="BG371" s="16"/>
      <c r="BH371" s="15"/>
      <c r="BI371" s="15"/>
      <c r="BJ371" s="7"/>
      <c r="BK371" s="7"/>
      <c r="BL371" s="15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  <c r="FH371" s="7"/>
      <c r="FI371" s="7"/>
      <c r="FJ371" s="7"/>
      <c r="FK371" s="7"/>
      <c r="FL371" s="7"/>
      <c r="FM371" s="7"/>
      <c r="FN371" s="7"/>
      <c r="FO371" s="7"/>
      <c r="FP371" s="7"/>
      <c r="FQ371" s="7"/>
      <c r="FR371" s="7"/>
      <c r="FS371" s="7"/>
      <c r="FT371" s="7"/>
      <c r="FU371" s="7"/>
      <c r="FV371" s="7"/>
      <c r="FW371" s="7"/>
      <c r="FX371" s="7"/>
      <c r="FY371" s="7"/>
      <c r="FZ371" s="7"/>
      <c r="GA371" s="7"/>
      <c r="GB371" s="7"/>
      <c r="GC371" s="7"/>
      <c r="GD371" s="7"/>
      <c r="GE371" s="7"/>
      <c r="GF371" s="7"/>
      <c r="GG371" s="7"/>
      <c r="GH371" s="7"/>
      <c r="GI371" s="7"/>
      <c r="GJ371" s="7"/>
      <c r="GK371" s="7"/>
      <c r="GL371" s="7"/>
      <c r="GM371" s="7"/>
      <c r="GN371" s="7"/>
      <c r="GO371" s="7"/>
      <c r="GP371" s="7"/>
      <c r="GQ371" s="7"/>
      <c r="GR371" s="7"/>
      <c r="GS371" s="7"/>
      <c r="GT371" s="7"/>
      <c r="GU371" s="7"/>
      <c r="GV371" s="7"/>
      <c r="GW371" s="7"/>
      <c r="GX371" s="7"/>
      <c r="GY371" s="7"/>
      <c r="GZ371" s="7"/>
      <c r="HA371" s="7"/>
      <c r="HB371" s="7"/>
      <c r="HC371" s="7"/>
      <c r="HD371" s="7"/>
      <c r="HE371" s="7"/>
      <c r="HF371" s="7"/>
      <c r="HG371" s="7"/>
      <c r="HH371" s="7"/>
      <c r="HI371" s="7"/>
      <c r="HJ371" s="7"/>
      <c r="HK371" s="7"/>
      <c r="HL371" s="7"/>
      <c r="HM371" s="7"/>
      <c r="HN371" s="7"/>
      <c r="HO371" s="7"/>
      <c r="HP371" s="7"/>
      <c r="HQ371" s="7"/>
      <c r="HR371" s="7"/>
      <c r="HS371" s="7"/>
      <c r="HT371" s="7"/>
      <c r="HU371" s="7"/>
      <c r="HV371" s="7"/>
      <c r="HW371" s="7"/>
      <c r="HX371" s="7"/>
      <c r="HY371" s="7"/>
      <c r="HZ371" s="7"/>
      <c r="IA371" s="7"/>
      <c r="IB371" s="7"/>
      <c r="IC371" s="7"/>
      <c r="ID371" s="7"/>
      <c r="IE371" s="7"/>
      <c r="IF371" s="7"/>
      <c r="IG371" s="7"/>
      <c r="IH371" s="7"/>
      <c r="II371" s="7"/>
      <c r="IJ371" s="7"/>
      <c r="IK371" s="7"/>
      <c r="IL371" s="7"/>
      <c r="IM371" s="7"/>
      <c r="IN371" s="7"/>
      <c r="IO371" s="7"/>
      <c r="IP371" s="7"/>
      <c r="IQ371" s="7"/>
    </row>
    <row r="372" spans="2:251">
      <c r="B372" s="65"/>
      <c r="C372" s="15"/>
      <c r="D372" s="15"/>
      <c r="F372" s="15"/>
      <c r="G372" s="14"/>
      <c r="H372" s="14"/>
      <c r="I372" s="14"/>
      <c r="J372" s="15"/>
      <c r="K372" s="14"/>
      <c r="L372" s="15"/>
      <c r="M372" s="15"/>
      <c r="N372" s="15"/>
      <c r="O372" s="15"/>
      <c r="P372" s="15"/>
      <c r="Q372" s="14"/>
      <c r="R372" s="15"/>
      <c r="S372" s="15"/>
      <c r="T372" s="15"/>
      <c r="U372" s="15"/>
      <c r="V372" s="15"/>
      <c r="W372" s="18"/>
      <c r="X372" s="15"/>
      <c r="Y372" s="15"/>
      <c r="Z372" s="18"/>
      <c r="AA372" s="15"/>
      <c r="AB372" s="15"/>
      <c r="AC372" s="18"/>
      <c r="AD372" s="16"/>
      <c r="AE372" s="16"/>
      <c r="AF372" s="11"/>
      <c r="AG372" s="15"/>
      <c r="AH372" s="15"/>
      <c r="AI372" s="18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4"/>
      <c r="AV372" s="15"/>
      <c r="AW372" s="15"/>
      <c r="AX372" s="15"/>
      <c r="AY372" s="15"/>
      <c r="AZ372" s="15"/>
      <c r="BA372" s="15"/>
      <c r="BB372" s="15"/>
      <c r="BC372" s="15"/>
      <c r="BD372" s="14"/>
      <c r="BE372" s="15"/>
      <c r="BF372" s="15"/>
      <c r="BG372" s="16"/>
      <c r="BH372" s="15"/>
      <c r="BI372" s="15"/>
      <c r="BJ372" s="7"/>
      <c r="BK372" s="7"/>
      <c r="BL372" s="15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  <c r="FH372" s="7"/>
      <c r="FI372" s="7"/>
      <c r="FJ372" s="7"/>
      <c r="FK372" s="7"/>
      <c r="FL372" s="7"/>
      <c r="FM372" s="7"/>
      <c r="FN372" s="7"/>
      <c r="FO372" s="7"/>
      <c r="FP372" s="7"/>
      <c r="FQ372" s="7"/>
      <c r="FR372" s="7"/>
      <c r="FS372" s="7"/>
      <c r="FT372" s="7"/>
      <c r="FU372" s="7"/>
      <c r="FV372" s="7"/>
      <c r="FW372" s="7"/>
      <c r="FX372" s="7"/>
      <c r="FY372" s="7"/>
      <c r="FZ372" s="7"/>
      <c r="GA372" s="7"/>
      <c r="GB372" s="7"/>
      <c r="GC372" s="7"/>
      <c r="GD372" s="7"/>
      <c r="GE372" s="7"/>
      <c r="GF372" s="7"/>
      <c r="GG372" s="7"/>
      <c r="GH372" s="7"/>
      <c r="GI372" s="7"/>
      <c r="GJ372" s="7"/>
      <c r="GK372" s="7"/>
      <c r="GL372" s="7"/>
      <c r="GM372" s="7"/>
      <c r="GN372" s="7"/>
      <c r="GO372" s="7"/>
      <c r="GP372" s="7"/>
      <c r="GQ372" s="7"/>
      <c r="GR372" s="7"/>
      <c r="GS372" s="7"/>
      <c r="GT372" s="7"/>
      <c r="GU372" s="7"/>
      <c r="GV372" s="7"/>
      <c r="GW372" s="7"/>
      <c r="GX372" s="7"/>
      <c r="GY372" s="7"/>
      <c r="GZ372" s="7"/>
      <c r="HA372" s="7"/>
      <c r="HB372" s="7"/>
      <c r="HC372" s="7"/>
      <c r="HD372" s="7"/>
      <c r="HE372" s="7"/>
      <c r="HF372" s="7"/>
      <c r="HG372" s="7"/>
      <c r="HH372" s="7"/>
      <c r="HI372" s="7"/>
      <c r="HJ372" s="7"/>
      <c r="HK372" s="7"/>
      <c r="HL372" s="7"/>
      <c r="HM372" s="7"/>
      <c r="HN372" s="7"/>
      <c r="HO372" s="7"/>
      <c r="HP372" s="7"/>
      <c r="HQ372" s="7"/>
      <c r="HR372" s="7"/>
      <c r="HS372" s="7"/>
      <c r="HT372" s="7"/>
      <c r="HU372" s="7"/>
      <c r="HV372" s="7"/>
      <c r="HW372" s="7"/>
      <c r="HX372" s="7"/>
      <c r="HY372" s="7"/>
      <c r="HZ372" s="7"/>
      <c r="IA372" s="7"/>
      <c r="IB372" s="7"/>
      <c r="IC372" s="7"/>
      <c r="ID372" s="7"/>
      <c r="IE372" s="7"/>
      <c r="IF372" s="7"/>
      <c r="IG372" s="7"/>
      <c r="IH372" s="7"/>
      <c r="II372" s="7"/>
      <c r="IJ372" s="7"/>
      <c r="IK372" s="7"/>
      <c r="IL372" s="7"/>
      <c r="IM372" s="7"/>
      <c r="IN372" s="7"/>
      <c r="IO372" s="7"/>
      <c r="IP372" s="7"/>
      <c r="IQ372" s="7"/>
    </row>
    <row r="373" spans="2:251">
      <c r="B373" s="65"/>
      <c r="C373" s="15"/>
      <c r="D373" s="15"/>
      <c r="F373" s="15"/>
      <c r="G373" s="14"/>
      <c r="H373" s="14"/>
      <c r="I373" s="14"/>
      <c r="J373" s="15"/>
      <c r="K373" s="14"/>
      <c r="L373" s="15"/>
      <c r="M373" s="15"/>
      <c r="N373" s="15"/>
      <c r="O373" s="15"/>
      <c r="P373" s="15"/>
      <c r="Q373" s="14"/>
      <c r="R373" s="15"/>
      <c r="S373" s="15"/>
      <c r="T373" s="15"/>
      <c r="U373" s="15"/>
      <c r="V373" s="15"/>
      <c r="W373" s="18"/>
      <c r="X373" s="15"/>
      <c r="Y373" s="15"/>
      <c r="Z373" s="18"/>
      <c r="AA373" s="15"/>
      <c r="AB373" s="15"/>
      <c r="AC373" s="18"/>
      <c r="AD373" s="16"/>
      <c r="AE373" s="16"/>
      <c r="AF373" s="11"/>
      <c r="AG373" s="15"/>
      <c r="AH373" s="15"/>
      <c r="AI373" s="18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4"/>
      <c r="AV373" s="15"/>
      <c r="AW373" s="15"/>
      <c r="AX373" s="15"/>
      <c r="AY373" s="15"/>
      <c r="AZ373" s="15"/>
      <c r="BA373" s="15"/>
      <c r="BB373" s="15"/>
      <c r="BC373" s="15"/>
      <c r="BD373" s="14"/>
      <c r="BE373" s="15"/>
      <c r="BF373" s="15"/>
      <c r="BG373" s="16"/>
      <c r="BH373" s="15"/>
      <c r="BI373" s="15"/>
      <c r="BJ373" s="7"/>
      <c r="BK373" s="7"/>
      <c r="BL373" s="15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  <c r="FH373" s="7"/>
      <c r="FI373" s="7"/>
      <c r="FJ373" s="7"/>
      <c r="FK373" s="7"/>
      <c r="FL373" s="7"/>
      <c r="FM373" s="7"/>
      <c r="FN373" s="7"/>
      <c r="FO373" s="7"/>
      <c r="FP373" s="7"/>
      <c r="FQ373" s="7"/>
      <c r="FR373" s="7"/>
      <c r="FS373" s="7"/>
      <c r="FT373" s="7"/>
      <c r="FU373" s="7"/>
      <c r="FV373" s="7"/>
      <c r="FW373" s="7"/>
      <c r="FX373" s="7"/>
      <c r="FY373" s="7"/>
      <c r="FZ373" s="7"/>
      <c r="GA373" s="7"/>
      <c r="GB373" s="7"/>
      <c r="GC373" s="7"/>
      <c r="GD373" s="7"/>
      <c r="GE373" s="7"/>
      <c r="GF373" s="7"/>
      <c r="GG373" s="7"/>
      <c r="GH373" s="7"/>
      <c r="GI373" s="7"/>
      <c r="GJ373" s="7"/>
      <c r="GK373" s="7"/>
      <c r="GL373" s="7"/>
      <c r="GM373" s="7"/>
      <c r="GN373" s="7"/>
      <c r="GO373" s="7"/>
      <c r="GP373" s="7"/>
      <c r="GQ373" s="7"/>
      <c r="GR373" s="7"/>
      <c r="GS373" s="7"/>
      <c r="GT373" s="7"/>
      <c r="GU373" s="7"/>
      <c r="GV373" s="7"/>
      <c r="GW373" s="7"/>
      <c r="GX373" s="7"/>
      <c r="GY373" s="7"/>
      <c r="GZ373" s="7"/>
      <c r="HA373" s="7"/>
      <c r="HB373" s="7"/>
      <c r="HC373" s="7"/>
      <c r="HD373" s="7"/>
      <c r="HE373" s="7"/>
      <c r="HF373" s="7"/>
      <c r="HG373" s="7"/>
      <c r="HH373" s="7"/>
      <c r="HI373" s="7"/>
      <c r="HJ373" s="7"/>
      <c r="HK373" s="7"/>
      <c r="HL373" s="7"/>
      <c r="HM373" s="7"/>
      <c r="HN373" s="7"/>
      <c r="HO373" s="7"/>
      <c r="HP373" s="7"/>
      <c r="HQ373" s="7"/>
      <c r="HR373" s="7"/>
      <c r="HS373" s="7"/>
      <c r="HT373" s="7"/>
      <c r="HU373" s="7"/>
      <c r="HV373" s="7"/>
      <c r="HW373" s="7"/>
      <c r="HX373" s="7"/>
      <c r="HY373" s="7"/>
      <c r="HZ373" s="7"/>
      <c r="IA373" s="7"/>
      <c r="IB373" s="7"/>
      <c r="IC373" s="7"/>
      <c r="ID373" s="7"/>
      <c r="IE373" s="7"/>
      <c r="IF373" s="7"/>
      <c r="IG373" s="7"/>
      <c r="IH373" s="7"/>
      <c r="II373" s="7"/>
      <c r="IJ373" s="7"/>
      <c r="IK373" s="7"/>
      <c r="IL373" s="7"/>
      <c r="IM373" s="7"/>
      <c r="IN373" s="7"/>
      <c r="IO373" s="7"/>
      <c r="IP373" s="7"/>
      <c r="IQ373" s="7"/>
    </row>
    <row r="374" spans="2:251">
      <c r="B374" s="65"/>
      <c r="C374" s="15"/>
      <c r="D374" s="15"/>
      <c r="F374" s="15"/>
      <c r="G374" s="14"/>
      <c r="H374" s="14"/>
      <c r="I374" s="14"/>
      <c r="J374" s="15"/>
      <c r="K374" s="14"/>
      <c r="L374" s="15"/>
      <c r="M374" s="15"/>
      <c r="N374" s="15"/>
      <c r="O374" s="15"/>
      <c r="P374" s="15"/>
      <c r="Q374" s="14"/>
      <c r="R374" s="15"/>
      <c r="S374" s="15"/>
      <c r="T374" s="15"/>
      <c r="U374" s="15"/>
      <c r="V374" s="15"/>
      <c r="W374" s="18"/>
      <c r="X374" s="15"/>
      <c r="Y374" s="15"/>
      <c r="Z374" s="18"/>
      <c r="AA374" s="15"/>
      <c r="AB374" s="15"/>
      <c r="AC374" s="18"/>
      <c r="AD374" s="16"/>
      <c r="AE374" s="16"/>
      <c r="AF374" s="11"/>
      <c r="AG374" s="15"/>
      <c r="AH374" s="15"/>
      <c r="AI374" s="18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4"/>
      <c r="AV374" s="15"/>
      <c r="AW374" s="15"/>
      <c r="AX374" s="15"/>
      <c r="AY374" s="15"/>
      <c r="AZ374" s="15"/>
      <c r="BA374" s="15"/>
      <c r="BB374" s="15"/>
      <c r="BC374" s="15"/>
      <c r="BD374" s="14"/>
      <c r="BE374" s="15"/>
      <c r="BF374" s="15"/>
      <c r="BG374" s="16"/>
      <c r="BH374" s="15"/>
      <c r="BI374" s="15"/>
      <c r="BJ374" s="7"/>
      <c r="BK374" s="7"/>
      <c r="BL374" s="15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  <c r="FH374" s="7"/>
      <c r="FI374" s="7"/>
      <c r="FJ374" s="7"/>
      <c r="FK374" s="7"/>
      <c r="FL374" s="7"/>
      <c r="FM374" s="7"/>
      <c r="FN374" s="7"/>
      <c r="FO374" s="7"/>
      <c r="FP374" s="7"/>
      <c r="FQ374" s="7"/>
      <c r="FR374" s="7"/>
      <c r="FS374" s="7"/>
      <c r="FT374" s="7"/>
      <c r="FU374" s="7"/>
      <c r="FV374" s="7"/>
      <c r="FW374" s="7"/>
      <c r="FX374" s="7"/>
      <c r="FY374" s="7"/>
      <c r="FZ374" s="7"/>
      <c r="GA374" s="7"/>
      <c r="GB374" s="7"/>
      <c r="GC374" s="7"/>
      <c r="GD374" s="7"/>
      <c r="GE374" s="7"/>
      <c r="GF374" s="7"/>
      <c r="GG374" s="7"/>
      <c r="GH374" s="7"/>
      <c r="GI374" s="7"/>
      <c r="GJ374" s="7"/>
      <c r="GK374" s="7"/>
      <c r="GL374" s="7"/>
      <c r="GM374" s="7"/>
      <c r="GN374" s="7"/>
      <c r="GO374" s="7"/>
      <c r="GP374" s="7"/>
      <c r="GQ374" s="7"/>
      <c r="GR374" s="7"/>
      <c r="GS374" s="7"/>
      <c r="GT374" s="7"/>
      <c r="GU374" s="7"/>
      <c r="GV374" s="7"/>
      <c r="GW374" s="7"/>
      <c r="GX374" s="7"/>
      <c r="GY374" s="7"/>
      <c r="GZ374" s="7"/>
      <c r="HA374" s="7"/>
      <c r="HB374" s="7"/>
      <c r="HC374" s="7"/>
      <c r="HD374" s="7"/>
      <c r="HE374" s="7"/>
      <c r="HF374" s="7"/>
      <c r="HG374" s="7"/>
      <c r="HH374" s="7"/>
      <c r="HI374" s="7"/>
      <c r="HJ374" s="7"/>
      <c r="HK374" s="7"/>
      <c r="HL374" s="7"/>
      <c r="HM374" s="7"/>
      <c r="HN374" s="7"/>
      <c r="HO374" s="7"/>
      <c r="HP374" s="7"/>
      <c r="HQ374" s="7"/>
      <c r="HR374" s="7"/>
      <c r="HS374" s="7"/>
      <c r="HT374" s="7"/>
      <c r="HU374" s="7"/>
      <c r="HV374" s="7"/>
      <c r="HW374" s="7"/>
      <c r="HX374" s="7"/>
      <c r="HY374" s="7"/>
      <c r="HZ374" s="7"/>
      <c r="IA374" s="7"/>
      <c r="IB374" s="7"/>
      <c r="IC374" s="7"/>
      <c r="ID374" s="7"/>
      <c r="IE374" s="7"/>
      <c r="IF374" s="7"/>
      <c r="IG374" s="7"/>
      <c r="IH374" s="7"/>
      <c r="II374" s="7"/>
      <c r="IJ374" s="7"/>
      <c r="IK374" s="7"/>
      <c r="IL374" s="7"/>
      <c r="IM374" s="7"/>
      <c r="IN374" s="7"/>
      <c r="IO374" s="7"/>
      <c r="IP374" s="7"/>
      <c r="IQ374" s="7"/>
    </row>
    <row r="375" spans="2:251">
      <c r="B375" s="65"/>
      <c r="C375" s="15"/>
      <c r="D375" s="15"/>
      <c r="F375" s="15"/>
      <c r="G375" s="14"/>
      <c r="H375" s="14"/>
      <c r="I375" s="14"/>
      <c r="J375" s="15"/>
      <c r="K375" s="14"/>
      <c r="L375" s="15"/>
      <c r="M375" s="15"/>
      <c r="N375" s="15"/>
      <c r="O375" s="15"/>
      <c r="P375" s="15"/>
      <c r="Q375" s="14"/>
      <c r="R375" s="15"/>
      <c r="S375" s="15"/>
      <c r="T375" s="15"/>
      <c r="U375" s="15"/>
      <c r="V375" s="15"/>
      <c r="W375" s="18"/>
      <c r="X375" s="15"/>
      <c r="Y375" s="15"/>
      <c r="Z375" s="18"/>
      <c r="AA375" s="15"/>
      <c r="AB375" s="15"/>
      <c r="AC375" s="18"/>
      <c r="AD375" s="16"/>
      <c r="AE375" s="16"/>
      <c r="AF375" s="11"/>
      <c r="AG375" s="15"/>
      <c r="AH375" s="15"/>
      <c r="AI375" s="18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4"/>
      <c r="AV375" s="15"/>
      <c r="AW375" s="15"/>
      <c r="AX375" s="15"/>
      <c r="AY375" s="15"/>
      <c r="AZ375" s="15"/>
      <c r="BA375" s="15"/>
      <c r="BB375" s="15"/>
      <c r="BC375" s="15"/>
      <c r="BD375" s="14"/>
      <c r="BE375" s="15"/>
      <c r="BF375" s="15"/>
      <c r="BG375" s="15"/>
      <c r="BH375" s="15"/>
      <c r="BI375" s="15"/>
      <c r="BJ375" s="7"/>
      <c r="BK375" s="7"/>
      <c r="BL375" s="15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  <c r="FH375" s="7"/>
      <c r="FI375" s="7"/>
      <c r="FJ375" s="7"/>
      <c r="FK375" s="7"/>
      <c r="FL375" s="7"/>
      <c r="FM375" s="7"/>
      <c r="FN375" s="7"/>
      <c r="FO375" s="7"/>
      <c r="FP375" s="7"/>
      <c r="FQ375" s="7"/>
      <c r="FR375" s="7"/>
      <c r="FS375" s="7"/>
      <c r="FT375" s="7"/>
      <c r="FU375" s="7"/>
      <c r="FV375" s="7"/>
      <c r="FW375" s="7"/>
      <c r="FX375" s="7"/>
      <c r="FY375" s="7"/>
      <c r="FZ375" s="7"/>
      <c r="GA375" s="7"/>
      <c r="GB375" s="7"/>
      <c r="GC375" s="7"/>
      <c r="GD375" s="7"/>
      <c r="GE375" s="7"/>
      <c r="GF375" s="7"/>
      <c r="GG375" s="7"/>
      <c r="GH375" s="7"/>
      <c r="GI375" s="7"/>
      <c r="GJ375" s="7"/>
      <c r="GK375" s="7"/>
      <c r="GL375" s="7"/>
      <c r="GM375" s="7"/>
      <c r="GN375" s="7"/>
      <c r="GO375" s="7"/>
      <c r="GP375" s="7"/>
      <c r="GQ375" s="7"/>
      <c r="GR375" s="7"/>
      <c r="GS375" s="7"/>
      <c r="GT375" s="7"/>
      <c r="GU375" s="7"/>
      <c r="GV375" s="7"/>
      <c r="GW375" s="7"/>
      <c r="GX375" s="7"/>
      <c r="GY375" s="7"/>
      <c r="GZ375" s="7"/>
      <c r="HA375" s="7"/>
      <c r="HB375" s="7"/>
      <c r="HC375" s="7"/>
      <c r="HD375" s="7"/>
      <c r="HE375" s="7"/>
      <c r="HF375" s="7"/>
      <c r="HG375" s="7"/>
      <c r="HH375" s="7"/>
      <c r="HI375" s="7"/>
      <c r="HJ375" s="7"/>
      <c r="HK375" s="7"/>
      <c r="HL375" s="7"/>
      <c r="HM375" s="7"/>
      <c r="HN375" s="7"/>
      <c r="HO375" s="7"/>
      <c r="HP375" s="7"/>
      <c r="HQ375" s="7"/>
      <c r="HR375" s="7"/>
      <c r="HS375" s="7"/>
      <c r="HT375" s="7"/>
      <c r="HU375" s="7"/>
      <c r="HV375" s="7"/>
      <c r="HW375" s="7"/>
      <c r="HX375" s="7"/>
      <c r="HY375" s="7"/>
      <c r="HZ375" s="7"/>
      <c r="IA375" s="7"/>
      <c r="IB375" s="7"/>
      <c r="IC375" s="7"/>
      <c r="ID375" s="7"/>
      <c r="IE375" s="7"/>
      <c r="IF375" s="7"/>
      <c r="IG375" s="7"/>
      <c r="IH375" s="7"/>
      <c r="II375" s="7"/>
      <c r="IJ375" s="7"/>
      <c r="IK375" s="7"/>
      <c r="IL375" s="7"/>
      <c r="IM375" s="7"/>
      <c r="IN375" s="7"/>
      <c r="IO375" s="7"/>
      <c r="IP375" s="7"/>
      <c r="IQ375" s="7"/>
    </row>
    <row r="376" spans="2:251">
      <c r="B376" s="65"/>
      <c r="C376" s="15"/>
      <c r="D376" s="15"/>
      <c r="F376" s="15"/>
      <c r="G376" s="14"/>
      <c r="H376" s="14"/>
      <c r="I376" s="14"/>
      <c r="J376" s="15"/>
      <c r="K376" s="14"/>
      <c r="L376" s="15"/>
      <c r="M376" s="15"/>
      <c r="N376" s="15"/>
      <c r="O376" s="15"/>
      <c r="P376" s="15"/>
      <c r="Q376" s="14"/>
      <c r="R376" s="15"/>
      <c r="S376" s="15"/>
      <c r="T376" s="15"/>
      <c r="U376" s="15"/>
      <c r="V376" s="15"/>
      <c r="W376" s="18"/>
      <c r="X376" s="15"/>
      <c r="Y376" s="15"/>
      <c r="Z376" s="18"/>
      <c r="AA376" s="15"/>
      <c r="AB376" s="15"/>
      <c r="AC376" s="18"/>
      <c r="AD376" s="16"/>
      <c r="AE376" s="16"/>
      <c r="AF376" s="11"/>
      <c r="AG376" s="15"/>
      <c r="AH376" s="15"/>
      <c r="AI376" s="18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4"/>
      <c r="AV376" s="15"/>
      <c r="AW376" s="15"/>
      <c r="AX376" s="15"/>
      <c r="AY376" s="15"/>
      <c r="AZ376" s="15"/>
      <c r="BA376" s="15"/>
      <c r="BB376" s="15"/>
      <c r="BC376" s="15"/>
      <c r="BD376" s="14"/>
      <c r="BE376" s="15"/>
      <c r="BF376" s="15"/>
      <c r="BG376" s="16"/>
      <c r="BH376" s="15"/>
      <c r="BI376" s="15"/>
      <c r="BJ376" s="7"/>
      <c r="BK376" s="7"/>
      <c r="BL376" s="15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  <c r="FH376" s="7"/>
      <c r="FI376" s="7"/>
      <c r="FJ376" s="7"/>
      <c r="FK376" s="7"/>
      <c r="FL376" s="7"/>
      <c r="FM376" s="7"/>
      <c r="FN376" s="7"/>
      <c r="FO376" s="7"/>
      <c r="FP376" s="7"/>
      <c r="FQ376" s="7"/>
      <c r="FR376" s="7"/>
      <c r="FS376" s="7"/>
      <c r="FT376" s="7"/>
      <c r="FU376" s="7"/>
      <c r="FV376" s="7"/>
      <c r="FW376" s="7"/>
      <c r="FX376" s="7"/>
      <c r="FY376" s="7"/>
      <c r="FZ376" s="7"/>
      <c r="GA376" s="7"/>
      <c r="GB376" s="7"/>
      <c r="GC376" s="7"/>
      <c r="GD376" s="7"/>
      <c r="GE376" s="7"/>
      <c r="GF376" s="7"/>
      <c r="GG376" s="7"/>
      <c r="GH376" s="7"/>
      <c r="GI376" s="7"/>
      <c r="GJ376" s="7"/>
      <c r="GK376" s="7"/>
      <c r="GL376" s="7"/>
      <c r="GM376" s="7"/>
      <c r="GN376" s="7"/>
      <c r="GO376" s="7"/>
      <c r="GP376" s="7"/>
      <c r="GQ376" s="7"/>
      <c r="GR376" s="7"/>
      <c r="GS376" s="7"/>
      <c r="GT376" s="7"/>
      <c r="GU376" s="7"/>
      <c r="GV376" s="7"/>
      <c r="GW376" s="7"/>
      <c r="GX376" s="7"/>
      <c r="GY376" s="7"/>
      <c r="GZ376" s="7"/>
      <c r="HA376" s="7"/>
      <c r="HB376" s="7"/>
      <c r="HC376" s="7"/>
      <c r="HD376" s="7"/>
      <c r="HE376" s="7"/>
      <c r="HF376" s="7"/>
      <c r="HG376" s="7"/>
      <c r="HH376" s="7"/>
      <c r="HI376" s="7"/>
      <c r="HJ376" s="7"/>
      <c r="HK376" s="7"/>
      <c r="HL376" s="7"/>
      <c r="HM376" s="7"/>
      <c r="HN376" s="7"/>
      <c r="HO376" s="7"/>
      <c r="HP376" s="7"/>
      <c r="HQ376" s="7"/>
      <c r="HR376" s="7"/>
      <c r="HS376" s="7"/>
      <c r="HT376" s="7"/>
      <c r="HU376" s="7"/>
      <c r="HV376" s="7"/>
      <c r="HW376" s="7"/>
      <c r="HX376" s="7"/>
      <c r="HY376" s="7"/>
      <c r="HZ376" s="7"/>
      <c r="IA376" s="7"/>
      <c r="IB376" s="7"/>
      <c r="IC376" s="7"/>
      <c r="ID376" s="7"/>
      <c r="IE376" s="7"/>
      <c r="IF376" s="7"/>
      <c r="IG376" s="7"/>
      <c r="IH376" s="7"/>
      <c r="II376" s="7"/>
      <c r="IJ376" s="7"/>
      <c r="IK376" s="7"/>
      <c r="IL376" s="7"/>
      <c r="IM376" s="7"/>
      <c r="IN376" s="7"/>
      <c r="IO376" s="7"/>
      <c r="IP376" s="7"/>
      <c r="IQ376" s="7"/>
    </row>
    <row r="377" spans="2:251">
      <c r="B377" s="65"/>
      <c r="C377" s="15"/>
      <c r="D377" s="15"/>
      <c r="F377" s="15"/>
      <c r="G377" s="14"/>
      <c r="H377" s="14"/>
      <c r="I377" s="14"/>
      <c r="J377" s="15"/>
      <c r="K377" s="14"/>
      <c r="L377" s="15"/>
      <c r="M377" s="15"/>
      <c r="N377" s="15"/>
      <c r="O377" s="15"/>
      <c r="P377" s="15"/>
      <c r="Q377" s="14"/>
      <c r="R377" s="15"/>
      <c r="S377" s="15"/>
      <c r="T377" s="15"/>
      <c r="U377" s="15"/>
      <c r="V377" s="15"/>
      <c r="W377" s="18"/>
      <c r="X377" s="15"/>
      <c r="Y377" s="15"/>
      <c r="Z377" s="18"/>
      <c r="AA377" s="15"/>
      <c r="AB377" s="15"/>
      <c r="AC377" s="18"/>
      <c r="AD377" s="16"/>
      <c r="AE377" s="16"/>
      <c r="AF377" s="11"/>
      <c r="AG377" s="15"/>
      <c r="AH377" s="15"/>
      <c r="AI377" s="18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4"/>
      <c r="AV377" s="15"/>
      <c r="AW377" s="15"/>
      <c r="AX377" s="15"/>
      <c r="AY377" s="15"/>
      <c r="AZ377" s="15"/>
      <c r="BA377" s="15"/>
      <c r="BB377" s="15"/>
      <c r="BC377" s="15"/>
      <c r="BD377" s="14"/>
      <c r="BE377" s="15"/>
      <c r="BF377" s="15"/>
      <c r="BG377" s="16"/>
      <c r="BH377" s="15"/>
      <c r="BI377" s="15"/>
      <c r="BJ377" s="7"/>
      <c r="BK377" s="7"/>
      <c r="BL377" s="15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  <c r="FH377" s="7"/>
      <c r="FI377" s="7"/>
      <c r="FJ377" s="7"/>
      <c r="FK377" s="7"/>
      <c r="FL377" s="7"/>
      <c r="FM377" s="7"/>
      <c r="FN377" s="7"/>
      <c r="FO377" s="7"/>
      <c r="FP377" s="7"/>
      <c r="FQ377" s="7"/>
      <c r="FR377" s="7"/>
      <c r="FS377" s="7"/>
      <c r="FT377" s="7"/>
      <c r="FU377" s="7"/>
      <c r="FV377" s="7"/>
      <c r="FW377" s="7"/>
      <c r="FX377" s="7"/>
      <c r="FY377" s="7"/>
      <c r="FZ377" s="7"/>
      <c r="GA377" s="7"/>
      <c r="GB377" s="7"/>
      <c r="GC377" s="7"/>
      <c r="GD377" s="7"/>
      <c r="GE377" s="7"/>
      <c r="GF377" s="7"/>
      <c r="GG377" s="7"/>
      <c r="GH377" s="7"/>
      <c r="GI377" s="7"/>
      <c r="GJ377" s="7"/>
      <c r="GK377" s="7"/>
      <c r="GL377" s="7"/>
      <c r="GM377" s="7"/>
      <c r="GN377" s="7"/>
      <c r="GO377" s="7"/>
      <c r="GP377" s="7"/>
      <c r="GQ377" s="7"/>
      <c r="GR377" s="7"/>
      <c r="GS377" s="7"/>
      <c r="GT377" s="7"/>
      <c r="GU377" s="7"/>
      <c r="GV377" s="7"/>
      <c r="GW377" s="7"/>
      <c r="GX377" s="7"/>
      <c r="GY377" s="7"/>
      <c r="GZ377" s="7"/>
      <c r="HA377" s="7"/>
      <c r="HB377" s="7"/>
      <c r="HC377" s="7"/>
      <c r="HD377" s="7"/>
      <c r="HE377" s="7"/>
      <c r="HF377" s="7"/>
      <c r="HG377" s="7"/>
      <c r="HH377" s="7"/>
      <c r="HI377" s="7"/>
      <c r="HJ377" s="7"/>
      <c r="HK377" s="7"/>
      <c r="HL377" s="7"/>
      <c r="HM377" s="7"/>
      <c r="HN377" s="7"/>
      <c r="HO377" s="7"/>
      <c r="HP377" s="7"/>
      <c r="HQ377" s="7"/>
      <c r="HR377" s="7"/>
      <c r="HS377" s="7"/>
      <c r="HT377" s="7"/>
      <c r="HU377" s="7"/>
      <c r="HV377" s="7"/>
      <c r="HW377" s="7"/>
      <c r="HX377" s="7"/>
      <c r="HY377" s="7"/>
      <c r="HZ377" s="7"/>
      <c r="IA377" s="7"/>
      <c r="IB377" s="7"/>
      <c r="IC377" s="7"/>
      <c r="ID377" s="7"/>
      <c r="IE377" s="7"/>
      <c r="IF377" s="7"/>
      <c r="IG377" s="7"/>
      <c r="IH377" s="7"/>
      <c r="II377" s="7"/>
      <c r="IJ377" s="7"/>
      <c r="IK377" s="7"/>
      <c r="IL377" s="7"/>
      <c r="IM377" s="7"/>
      <c r="IN377" s="7"/>
      <c r="IO377" s="7"/>
      <c r="IP377" s="7"/>
      <c r="IQ377" s="7"/>
    </row>
    <row r="378" spans="2:251">
      <c r="B378" s="65"/>
      <c r="C378" s="15"/>
      <c r="D378" s="15"/>
      <c r="F378" s="15"/>
      <c r="G378" s="14"/>
      <c r="H378" s="14"/>
      <c r="I378" s="14"/>
      <c r="J378" s="15"/>
      <c r="K378" s="14"/>
      <c r="L378" s="15"/>
      <c r="M378" s="15"/>
      <c r="N378" s="15"/>
      <c r="O378" s="15"/>
      <c r="P378" s="15"/>
      <c r="Q378" s="14"/>
      <c r="R378" s="15"/>
      <c r="S378" s="15"/>
      <c r="T378" s="15"/>
      <c r="U378" s="15"/>
      <c r="V378" s="15"/>
      <c r="W378" s="18"/>
      <c r="X378" s="15"/>
      <c r="Y378" s="15"/>
      <c r="Z378" s="18"/>
      <c r="AA378" s="15"/>
      <c r="AB378" s="15"/>
      <c r="AC378" s="18"/>
      <c r="AD378" s="16"/>
      <c r="AE378" s="16"/>
      <c r="AF378" s="11"/>
      <c r="AG378" s="15"/>
      <c r="AH378" s="15"/>
      <c r="AI378" s="18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4"/>
      <c r="AV378" s="15"/>
      <c r="AW378" s="15"/>
      <c r="AX378" s="15"/>
      <c r="AY378" s="15"/>
      <c r="AZ378" s="15"/>
      <c r="BA378" s="15"/>
      <c r="BB378" s="15"/>
      <c r="BC378" s="15"/>
      <c r="BD378" s="14"/>
      <c r="BE378" s="15"/>
      <c r="BF378" s="15"/>
      <c r="BG378" s="16"/>
      <c r="BH378" s="15"/>
      <c r="BI378" s="15"/>
      <c r="BJ378" s="7"/>
      <c r="BK378" s="7"/>
      <c r="BL378" s="15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  <c r="FH378" s="7"/>
      <c r="FI378" s="7"/>
      <c r="FJ378" s="7"/>
      <c r="FK378" s="7"/>
      <c r="FL378" s="7"/>
      <c r="FM378" s="7"/>
      <c r="FN378" s="7"/>
      <c r="FO378" s="7"/>
      <c r="FP378" s="7"/>
      <c r="FQ378" s="7"/>
      <c r="FR378" s="7"/>
      <c r="FS378" s="7"/>
      <c r="FT378" s="7"/>
      <c r="FU378" s="7"/>
      <c r="FV378" s="7"/>
      <c r="FW378" s="7"/>
      <c r="FX378" s="7"/>
      <c r="FY378" s="7"/>
      <c r="FZ378" s="7"/>
      <c r="GA378" s="7"/>
      <c r="GB378" s="7"/>
      <c r="GC378" s="7"/>
      <c r="GD378" s="7"/>
      <c r="GE378" s="7"/>
      <c r="GF378" s="7"/>
      <c r="GG378" s="7"/>
      <c r="GH378" s="7"/>
      <c r="GI378" s="7"/>
      <c r="GJ378" s="7"/>
      <c r="GK378" s="7"/>
      <c r="GL378" s="7"/>
      <c r="GM378" s="7"/>
      <c r="GN378" s="7"/>
      <c r="GO378" s="7"/>
      <c r="GP378" s="7"/>
      <c r="GQ378" s="7"/>
      <c r="GR378" s="7"/>
      <c r="GS378" s="7"/>
      <c r="GT378" s="7"/>
      <c r="GU378" s="7"/>
      <c r="GV378" s="7"/>
      <c r="GW378" s="7"/>
      <c r="GX378" s="7"/>
      <c r="GY378" s="7"/>
      <c r="GZ378" s="7"/>
      <c r="HA378" s="7"/>
      <c r="HB378" s="7"/>
      <c r="HC378" s="7"/>
      <c r="HD378" s="7"/>
      <c r="HE378" s="7"/>
      <c r="HF378" s="7"/>
      <c r="HG378" s="7"/>
      <c r="HH378" s="7"/>
      <c r="HI378" s="7"/>
      <c r="HJ378" s="7"/>
      <c r="HK378" s="7"/>
      <c r="HL378" s="7"/>
      <c r="HM378" s="7"/>
      <c r="HN378" s="7"/>
      <c r="HO378" s="7"/>
      <c r="HP378" s="7"/>
      <c r="HQ378" s="7"/>
      <c r="HR378" s="7"/>
      <c r="HS378" s="7"/>
      <c r="HT378" s="7"/>
      <c r="HU378" s="7"/>
      <c r="HV378" s="7"/>
      <c r="HW378" s="7"/>
      <c r="HX378" s="7"/>
      <c r="HY378" s="7"/>
      <c r="HZ378" s="7"/>
      <c r="IA378" s="7"/>
      <c r="IB378" s="7"/>
      <c r="IC378" s="7"/>
      <c r="ID378" s="7"/>
      <c r="IE378" s="7"/>
      <c r="IF378" s="7"/>
      <c r="IG378" s="7"/>
      <c r="IH378" s="7"/>
      <c r="II378" s="7"/>
      <c r="IJ378" s="7"/>
      <c r="IK378" s="7"/>
      <c r="IL378" s="7"/>
      <c r="IM378" s="7"/>
      <c r="IN378" s="7"/>
      <c r="IO378" s="7"/>
      <c r="IP378" s="7"/>
      <c r="IQ378" s="7"/>
    </row>
    <row r="379" spans="2:251">
      <c r="B379" s="65"/>
      <c r="C379" s="15"/>
      <c r="D379" s="15"/>
      <c r="F379" s="15"/>
      <c r="G379" s="14"/>
      <c r="H379" s="14"/>
      <c r="I379" s="14"/>
      <c r="J379" s="15"/>
      <c r="K379" s="14"/>
      <c r="L379" s="15"/>
      <c r="M379" s="15"/>
      <c r="N379" s="15"/>
      <c r="O379" s="15"/>
      <c r="P379" s="15"/>
      <c r="Q379" s="14"/>
      <c r="R379" s="15"/>
      <c r="S379" s="15"/>
      <c r="T379" s="15"/>
      <c r="U379" s="15"/>
      <c r="V379" s="15"/>
      <c r="W379" s="18"/>
      <c r="X379" s="15"/>
      <c r="Y379" s="15"/>
      <c r="Z379" s="18"/>
      <c r="AA379" s="15"/>
      <c r="AB379" s="15"/>
      <c r="AC379" s="18"/>
      <c r="AD379" s="16"/>
      <c r="AE379" s="16"/>
      <c r="AF379" s="11"/>
      <c r="AG379" s="15"/>
      <c r="AH379" s="15"/>
      <c r="AI379" s="18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4"/>
      <c r="AV379" s="15"/>
      <c r="AW379" s="15"/>
      <c r="AX379" s="15"/>
      <c r="AY379" s="15"/>
      <c r="AZ379" s="15"/>
      <c r="BA379" s="15"/>
      <c r="BB379" s="15"/>
      <c r="BC379" s="15"/>
      <c r="BD379" s="14"/>
      <c r="BE379" s="15"/>
      <c r="BF379" s="15"/>
      <c r="BG379" s="16"/>
      <c r="BH379" s="15"/>
      <c r="BI379" s="15"/>
      <c r="BJ379" s="7"/>
      <c r="BK379" s="7"/>
      <c r="BL379" s="15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  <c r="FH379" s="7"/>
      <c r="FI379" s="7"/>
      <c r="FJ379" s="7"/>
      <c r="FK379" s="7"/>
      <c r="FL379" s="7"/>
      <c r="FM379" s="7"/>
      <c r="FN379" s="7"/>
      <c r="FO379" s="7"/>
      <c r="FP379" s="7"/>
      <c r="FQ379" s="7"/>
      <c r="FR379" s="7"/>
      <c r="FS379" s="7"/>
      <c r="FT379" s="7"/>
      <c r="FU379" s="7"/>
      <c r="FV379" s="7"/>
      <c r="FW379" s="7"/>
      <c r="FX379" s="7"/>
      <c r="FY379" s="7"/>
      <c r="FZ379" s="7"/>
      <c r="GA379" s="7"/>
      <c r="GB379" s="7"/>
      <c r="GC379" s="7"/>
      <c r="GD379" s="7"/>
      <c r="GE379" s="7"/>
      <c r="GF379" s="7"/>
      <c r="GG379" s="7"/>
      <c r="GH379" s="7"/>
      <c r="GI379" s="7"/>
      <c r="GJ379" s="7"/>
      <c r="GK379" s="7"/>
      <c r="GL379" s="7"/>
      <c r="GM379" s="7"/>
      <c r="GN379" s="7"/>
      <c r="GO379" s="7"/>
      <c r="GP379" s="7"/>
      <c r="GQ379" s="7"/>
      <c r="GR379" s="7"/>
      <c r="GS379" s="7"/>
      <c r="GT379" s="7"/>
      <c r="GU379" s="7"/>
      <c r="GV379" s="7"/>
      <c r="GW379" s="7"/>
      <c r="GX379" s="7"/>
      <c r="GY379" s="7"/>
      <c r="GZ379" s="7"/>
      <c r="HA379" s="7"/>
      <c r="HB379" s="7"/>
      <c r="HC379" s="7"/>
      <c r="HD379" s="7"/>
      <c r="HE379" s="7"/>
      <c r="HF379" s="7"/>
      <c r="HG379" s="7"/>
      <c r="HH379" s="7"/>
      <c r="HI379" s="7"/>
      <c r="HJ379" s="7"/>
      <c r="HK379" s="7"/>
      <c r="HL379" s="7"/>
      <c r="HM379" s="7"/>
      <c r="HN379" s="7"/>
      <c r="HO379" s="7"/>
      <c r="HP379" s="7"/>
      <c r="HQ379" s="7"/>
      <c r="HR379" s="7"/>
      <c r="HS379" s="7"/>
      <c r="HT379" s="7"/>
      <c r="HU379" s="7"/>
      <c r="HV379" s="7"/>
      <c r="HW379" s="7"/>
      <c r="HX379" s="7"/>
      <c r="HY379" s="7"/>
      <c r="HZ379" s="7"/>
      <c r="IA379" s="7"/>
      <c r="IB379" s="7"/>
      <c r="IC379" s="7"/>
      <c r="ID379" s="7"/>
      <c r="IE379" s="7"/>
      <c r="IF379" s="7"/>
      <c r="IG379" s="7"/>
      <c r="IH379" s="7"/>
      <c r="II379" s="7"/>
      <c r="IJ379" s="7"/>
      <c r="IK379" s="7"/>
      <c r="IL379" s="7"/>
      <c r="IM379" s="7"/>
      <c r="IN379" s="7"/>
      <c r="IO379" s="7"/>
      <c r="IP379" s="7"/>
      <c r="IQ379" s="7"/>
    </row>
    <row r="380" spans="2:251">
      <c r="B380" s="65"/>
      <c r="C380" s="15"/>
      <c r="D380" s="15"/>
      <c r="F380" s="15"/>
      <c r="G380" s="14"/>
      <c r="H380" s="14"/>
      <c r="I380" s="14"/>
      <c r="J380" s="15"/>
      <c r="K380" s="14"/>
      <c r="L380" s="15"/>
      <c r="M380" s="15"/>
      <c r="N380" s="15"/>
      <c r="O380" s="15"/>
      <c r="P380" s="15"/>
      <c r="Q380" s="14"/>
      <c r="R380" s="15"/>
      <c r="S380" s="15"/>
      <c r="T380" s="15"/>
      <c r="U380" s="15"/>
      <c r="V380" s="15"/>
      <c r="W380" s="18"/>
      <c r="X380" s="15"/>
      <c r="Y380" s="15"/>
      <c r="Z380" s="18"/>
      <c r="AA380" s="15"/>
      <c r="AB380" s="15"/>
      <c r="AC380" s="18"/>
      <c r="AD380" s="16"/>
      <c r="AE380" s="16"/>
      <c r="AF380" s="11"/>
      <c r="AG380" s="15"/>
      <c r="AH380" s="15"/>
      <c r="AI380" s="18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4"/>
      <c r="AV380" s="15"/>
      <c r="AW380" s="15"/>
      <c r="AX380" s="15"/>
      <c r="AY380" s="15"/>
      <c r="AZ380" s="15"/>
      <c r="BA380" s="15"/>
      <c r="BB380" s="15"/>
      <c r="BC380" s="15"/>
      <c r="BD380" s="14"/>
      <c r="BE380" s="15"/>
      <c r="BF380" s="15"/>
      <c r="BG380" s="16"/>
      <c r="BH380" s="15"/>
      <c r="BI380" s="15"/>
      <c r="BJ380" s="7"/>
      <c r="BK380" s="7"/>
      <c r="BL380" s="15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  <c r="FH380" s="7"/>
      <c r="FI380" s="7"/>
      <c r="FJ380" s="7"/>
      <c r="FK380" s="7"/>
      <c r="FL380" s="7"/>
      <c r="FM380" s="7"/>
      <c r="FN380" s="7"/>
      <c r="FO380" s="7"/>
      <c r="FP380" s="7"/>
      <c r="FQ380" s="7"/>
      <c r="FR380" s="7"/>
      <c r="FS380" s="7"/>
      <c r="FT380" s="7"/>
      <c r="FU380" s="7"/>
      <c r="FV380" s="7"/>
      <c r="FW380" s="7"/>
      <c r="FX380" s="7"/>
      <c r="FY380" s="7"/>
      <c r="FZ380" s="7"/>
      <c r="GA380" s="7"/>
      <c r="GB380" s="7"/>
      <c r="GC380" s="7"/>
      <c r="GD380" s="7"/>
      <c r="GE380" s="7"/>
      <c r="GF380" s="7"/>
      <c r="GG380" s="7"/>
      <c r="GH380" s="7"/>
      <c r="GI380" s="7"/>
      <c r="GJ380" s="7"/>
      <c r="GK380" s="7"/>
      <c r="GL380" s="7"/>
      <c r="GM380" s="7"/>
      <c r="GN380" s="7"/>
      <c r="GO380" s="7"/>
      <c r="GP380" s="7"/>
      <c r="GQ380" s="7"/>
      <c r="GR380" s="7"/>
      <c r="GS380" s="7"/>
      <c r="GT380" s="7"/>
      <c r="GU380" s="7"/>
      <c r="GV380" s="7"/>
      <c r="GW380" s="7"/>
      <c r="GX380" s="7"/>
      <c r="GY380" s="7"/>
      <c r="GZ380" s="7"/>
      <c r="HA380" s="7"/>
      <c r="HB380" s="7"/>
      <c r="HC380" s="7"/>
      <c r="HD380" s="7"/>
      <c r="HE380" s="7"/>
      <c r="HF380" s="7"/>
      <c r="HG380" s="7"/>
      <c r="HH380" s="7"/>
      <c r="HI380" s="7"/>
      <c r="HJ380" s="7"/>
      <c r="HK380" s="7"/>
      <c r="HL380" s="7"/>
      <c r="HM380" s="7"/>
      <c r="HN380" s="7"/>
      <c r="HO380" s="7"/>
      <c r="HP380" s="7"/>
      <c r="HQ380" s="7"/>
      <c r="HR380" s="7"/>
      <c r="HS380" s="7"/>
      <c r="HT380" s="7"/>
      <c r="HU380" s="7"/>
      <c r="HV380" s="7"/>
      <c r="HW380" s="7"/>
      <c r="HX380" s="7"/>
      <c r="HY380" s="7"/>
      <c r="HZ380" s="7"/>
      <c r="IA380" s="7"/>
      <c r="IB380" s="7"/>
      <c r="IC380" s="7"/>
      <c r="ID380" s="7"/>
      <c r="IE380" s="7"/>
      <c r="IF380" s="7"/>
      <c r="IG380" s="7"/>
      <c r="IH380" s="7"/>
      <c r="II380" s="7"/>
      <c r="IJ380" s="7"/>
      <c r="IK380" s="7"/>
      <c r="IL380" s="7"/>
      <c r="IM380" s="7"/>
      <c r="IN380" s="7"/>
      <c r="IO380" s="7"/>
      <c r="IP380" s="7"/>
      <c r="IQ380" s="7"/>
    </row>
    <row r="381" spans="2:251">
      <c r="B381" s="65"/>
      <c r="C381" s="15"/>
      <c r="D381" s="15"/>
      <c r="F381" s="15"/>
      <c r="G381" s="14"/>
      <c r="H381" s="14"/>
      <c r="I381" s="14"/>
      <c r="J381" s="15"/>
      <c r="K381" s="14"/>
      <c r="L381" s="15"/>
      <c r="M381" s="15"/>
      <c r="N381" s="15"/>
      <c r="O381" s="15"/>
      <c r="P381" s="15"/>
      <c r="Q381" s="14"/>
      <c r="R381" s="15"/>
      <c r="S381" s="15"/>
      <c r="T381" s="15"/>
      <c r="U381" s="15"/>
      <c r="V381" s="15"/>
      <c r="W381" s="18"/>
      <c r="X381" s="15"/>
      <c r="Y381" s="15"/>
      <c r="Z381" s="18"/>
      <c r="AA381" s="15"/>
      <c r="AB381" s="15"/>
      <c r="AC381" s="18"/>
      <c r="AD381" s="16"/>
      <c r="AE381" s="16"/>
      <c r="AF381" s="11"/>
      <c r="AG381" s="15"/>
      <c r="AH381" s="15"/>
      <c r="AI381" s="18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4"/>
      <c r="AV381" s="15"/>
      <c r="AW381" s="15"/>
      <c r="AX381" s="15"/>
      <c r="AY381" s="15"/>
      <c r="AZ381" s="15"/>
      <c r="BA381" s="15"/>
      <c r="BB381" s="15"/>
      <c r="BC381" s="15"/>
      <c r="BD381" s="14"/>
      <c r="BE381" s="15"/>
      <c r="BF381" s="15"/>
      <c r="BG381" s="16"/>
      <c r="BH381" s="15"/>
      <c r="BI381" s="15"/>
      <c r="BJ381" s="7"/>
      <c r="BK381" s="7"/>
      <c r="BL381" s="15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  <c r="FH381" s="7"/>
      <c r="FI381" s="7"/>
      <c r="FJ381" s="7"/>
      <c r="FK381" s="7"/>
      <c r="FL381" s="7"/>
      <c r="FM381" s="7"/>
      <c r="FN381" s="7"/>
      <c r="FO381" s="7"/>
      <c r="FP381" s="7"/>
      <c r="FQ381" s="7"/>
      <c r="FR381" s="7"/>
      <c r="FS381" s="7"/>
      <c r="FT381" s="7"/>
      <c r="FU381" s="7"/>
      <c r="FV381" s="7"/>
      <c r="FW381" s="7"/>
      <c r="FX381" s="7"/>
      <c r="FY381" s="7"/>
      <c r="FZ381" s="7"/>
      <c r="GA381" s="7"/>
      <c r="GB381" s="7"/>
      <c r="GC381" s="7"/>
      <c r="GD381" s="7"/>
      <c r="GE381" s="7"/>
      <c r="GF381" s="7"/>
      <c r="GG381" s="7"/>
      <c r="GH381" s="7"/>
      <c r="GI381" s="7"/>
      <c r="GJ381" s="7"/>
      <c r="GK381" s="7"/>
      <c r="GL381" s="7"/>
      <c r="GM381" s="7"/>
      <c r="GN381" s="7"/>
      <c r="GO381" s="7"/>
      <c r="GP381" s="7"/>
      <c r="GQ381" s="7"/>
      <c r="GR381" s="7"/>
      <c r="GS381" s="7"/>
      <c r="GT381" s="7"/>
      <c r="GU381" s="7"/>
      <c r="GV381" s="7"/>
      <c r="GW381" s="7"/>
      <c r="GX381" s="7"/>
      <c r="GY381" s="7"/>
      <c r="GZ381" s="7"/>
      <c r="HA381" s="7"/>
      <c r="HB381" s="7"/>
      <c r="HC381" s="7"/>
      <c r="HD381" s="7"/>
      <c r="HE381" s="7"/>
      <c r="HF381" s="7"/>
      <c r="HG381" s="7"/>
      <c r="HH381" s="7"/>
      <c r="HI381" s="7"/>
      <c r="HJ381" s="7"/>
      <c r="HK381" s="7"/>
      <c r="HL381" s="7"/>
      <c r="HM381" s="7"/>
      <c r="HN381" s="7"/>
      <c r="HO381" s="7"/>
      <c r="HP381" s="7"/>
      <c r="HQ381" s="7"/>
      <c r="HR381" s="7"/>
      <c r="HS381" s="7"/>
      <c r="HT381" s="7"/>
      <c r="HU381" s="7"/>
      <c r="HV381" s="7"/>
      <c r="HW381" s="7"/>
      <c r="HX381" s="7"/>
      <c r="HY381" s="7"/>
      <c r="HZ381" s="7"/>
      <c r="IA381" s="7"/>
      <c r="IB381" s="7"/>
      <c r="IC381" s="7"/>
      <c r="ID381" s="7"/>
      <c r="IE381" s="7"/>
      <c r="IF381" s="7"/>
      <c r="IG381" s="7"/>
      <c r="IH381" s="7"/>
      <c r="II381" s="7"/>
      <c r="IJ381" s="7"/>
      <c r="IK381" s="7"/>
      <c r="IL381" s="7"/>
      <c r="IM381" s="7"/>
      <c r="IN381" s="7"/>
      <c r="IO381" s="7"/>
      <c r="IP381" s="7"/>
      <c r="IQ381" s="7"/>
    </row>
    <row r="382" spans="2:251">
      <c r="B382" s="65"/>
      <c r="C382" s="15"/>
      <c r="D382" s="15"/>
      <c r="F382" s="15"/>
      <c r="G382" s="14"/>
      <c r="H382" s="14"/>
      <c r="I382" s="14"/>
      <c r="J382" s="15"/>
      <c r="K382" s="14"/>
      <c r="L382" s="15"/>
      <c r="M382" s="15"/>
      <c r="N382" s="15"/>
      <c r="O382" s="15"/>
      <c r="P382" s="15"/>
      <c r="Q382" s="14"/>
      <c r="R382" s="15"/>
      <c r="S382" s="15"/>
      <c r="T382" s="15"/>
      <c r="U382" s="15"/>
      <c r="V382" s="15"/>
      <c r="W382" s="18"/>
      <c r="X382" s="15"/>
      <c r="Y382" s="15"/>
      <c r="Z382" s="18"/>
      <c r="AA382" s="15"/>
      <c r="AB382" s="15"/>
      <c r="AC382" s="18"/>
      <c r="AD382" s="16"/>
      <c r="AE382" s="16"/>
      <c r="AF382" s="11"/>
      <c r="AG382" s="15"/>
      <c r="AH382" s="15"/>
      <c r="AI382" s="18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4"/>
      <c r="AV382" s="15"/>
      <c r="AW382" s="15"/>
      <c r="AX382" s="15"/>
      <c r="AY382" s="15"/>
      <c r="AZ382" s="15"/>
      <c r="BA382" s="15"/>
      <c r="BB382" s="15"/>
      <c r="BC382" s="15"/>
      <c r="BD382" s="14"/>
      <c r="BE382" s="15"/>
      <c r="BF382" s="15"/>
      <c r="BG382" s="16"/>
      <c r="BH382" s="15"/>
      <c r="BI382" s="15"/>
      <c r="BJ382" s="7"/>
      <c r="BK382" s="7"/>
      <c r="BL382" s="15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  <c r="FH382" s="7"/>
      <c r="FI382" s="7"/>
      <c r="FJ382" s="7"/>
      <c r="FK382" s="7"/>
      <c r="FL382" s="7"/>
      <c r="FM382" s="7"/>
      <c r="FN382" s="7"/>
      <c r="FO382" s="7"/>
      <c r="FP382" s="7"/>
      <c r="FQ382" s="7"/>
      <c r="FR382" s="7"/>
      <c r="FS382" s="7"/>
      <c r="FT382" s="7"/>
      <c r="FU382" s="7"/>
      <c r="FV382" s="7"/>
      <c r="FW382" s="7"/>
      <c r="FX382" s="7"/>
      <c r="FY382" s="7"/>
      <c r="FZ382" s="7"/>
      <c r="GA382" s="7"/>
      <c r="GB382" s="7"/>
      <c r="GC382" s="7"/>
      <c r="GD382" s="7"/>
      <c r="GE382" s="7"/>
      <c r="GF382" s="7"/>
      <c r="GG382" s="7"/>
      <c r="GH382" s="7"/>
      <c r="GI382" s="7"/>
      <c r="GJ382" s="7"/>
      <c r="GK382" s="7"/>
      <c r="GL382" s="7"/>
      <c r="GM382" s="7"/>
      <c r="GN382" s="7"/>
      <c r="GO382" s="7"/>
      <c r="GP382" s="7"/>
      <c r="GQ382" s="7"/>
      <c r="GR382" s="7"/>
      <c r="GS382" s="7"/>
      <c r="GT382" s="7"/>
      <c r="GU382" s="7"/>
      <c r="GV382" s="7"/>
      <c r="GW382" s="7"/>
      <c r="GX382" s="7"/>
      <c r="GY382" s="7"/>
      <c r="GZ382" s="7"/>
      <c r="HA382" s="7"/>
      <c r="HB382" s="7"/>
      <c r="HC382" s="7"/>
      <c r="HD382" s="7"/>
      <c r="HE382" s="7"/>
      <c r="HF382" s="7"/>
      <c r="HG382" s="7"/>
      <c r="HH382" s="7"/>
      <c r="HI382" s="7"/>
      <c r="HJ382" s="7"/>
      <c r="HK382" s="7"/>
      <c r="HL382" s="7"/>
      <c r="HM382" s="7"/>
      <c r="HN382" s="7"/>
      <c r="HO382" s="7"/>
      <c r="HP382" s="7"/>
      <c r="HQ382" s="7"/>
      <c r="HR382" s="7"/>
      <c r="HS382" s="7"/>
      <c r="HT382" s="7"/>
      <c r="HU382" s="7"/>
      <c r="HV382" s="7"/>
      <c r="HW382" s="7"/>
      <c r="HX382" s="7"/>
      <c r="HY382" s="7"/>
      <c r="HZ382" s="7"/>
      <c r="IA382" s="7"/>
      <c r="IB382" s="7"/>
      <c r="IC382" s="7"/>
      <c r="ID382" s="7"/>
      <c r="IE382" s="7"/>
      <c r="IF382" s="7"/>
      <c r="IG382" s="7"/>
      <c r="IH382" s="7"/>
      <c r="II382" s="7"/>
      <c r="IJ382" s="7"/>
      <c r="IK382" s="7"/>
      <c r="IL382" s="7"/>
      <c r="IM382" s="7"/>
      <c r="IN382" s="7"/>
      <c r="IO382" s="7"/>
      <c r="IP382" s="7"/>
      <c r="IQ382" s="7"/>
    </row>
    <row r="383" spans="2:251">
      <c r="B383" s="65"/>
      <c r="C383" s="15"/>
      <c r="D383" s="15"/>
      <c r="F383" s="15"/>
      <c r="G383" s="14"/>
      <c r="H383" s="14"/>
      <c r="I383" s="14"/>
      <c r="J383" s="15"/>
      <c r="K383" s="14"/>
      <c r="L383" s="15"/>
      <c r="M383" s="15"/>
      <c r="N383" s="15"/>
      <c r="O383" s="15"/>
      <c r="P383" s="15"/>
      <c r="Q383" s="14"/>
      <c r="R383" s="15"/>
      <c r="S383" s="15"/>
      <c r="T383" s="15"/>
      <c r="U383" s="15"/>
      <c r="V383" s="15"/>
      <c r="W383" s="18"/>
      <c r="X383" s="15"/>
      <c r="Y383" s="15"/>
      <c r="Z383" s="18"/>
      <c r="AA383" s="15"/>
      <c r="AB383" s="15"/>
      <c r="AC383" s="18"/>
      <c r="AD383" s="16"/>
      <c r="AE383" s="16"/>
      <c r="AF383" s="11"/>
      <c r="AG383" s="15"/>
      <c r="AH383" s="15"/>
      <c r="AI383" s="18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4"/>
      <c r="AV383" s="15"/>
      <c r="AW383" s="15"/>
      <c r="AX383" s="15"/>
      <c r="AY383" s="15"/>
      <c r="AZ383" s="15"/>
      <c r="BA383" s="15"/>
      <c r="BB383" s="15"/>
      <c r="BC383" s="15"/>
      <c r="BD383" s="14"/>
      <c r="BE383" s="15"/>
      <c r="BF383" s="15"/>
      <c r="BG383" s="15"/>
      <c r="BH383" s="15"/>
      <c r="BI383" s="15"/>
      <c r="BJ383" s="7"/>
      <c r="BK383" s="7"/>
      <c r="BL383" s="15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  <c r="FH383" s="7"/>
      <c r="FI383" s="7"/>
      <c r="FJ383" s="7"/>
      <c r="FK383" s="7"/>
      <c r="FL383" s="7"/>
      <c r="FM383" s="7"/>
      <c r="FN383" s="7"/>
      <c r="FO383" s="7"/>
      <c r="FP383" s="7"/>
      <c r="FQ383" s="7"/>
      <c r="FR383" s="7"/>
      <c r="FS383" s="7"/>
      <c r="FT383" s="7"/>
      <c r="FU383" s="7"/>
      <c r="FV383" s="7"/>
      <c r="FW383" s="7"/>
      <c r="FX383" s="7"/>
      <c r="FY383" s="7"/>
      <c r="FZ383" s="7"/>
      <c r="GA383" s="7"/>
      <c r="GB383" s="7"/>
      <c r="GC383" s="7"/>
      <c r="GD383" s="7"/>
      <c r="GE383" s="7"/>
      <c r="GF383" s="7"/>
      <c r="GG383" s="7"/>
      <c r="GH383" s="7"/>
      <c r="GI383" s="7"/>
      <c r="GJ383" s="7"/>
      <c r="GK383" s="7"/>
      <c r="GL383" s="7"/>
      <c r="GM383" s="7"/>
      <c r="GN383" s="7"/>
      <c r="GO383" s="7"/>
      <c r="GP383" s="7"/>
      <c r="GQ383" s="7"/>
      <c r="GR383" s="7"/>
      <c r="GS383" s="7"/>
      <c r="GT383" s="7"/>
      <c r="GU383" s="7"/>
      <c r="GV383" s="7"/>
      <c r="GW383" s="7"/>
      <c r="GX383" s="7"/>
      <c r="GY383" s="7"/>
      <c r="GZ383" s="7"/>
      <c r="HA383" s="7"/>
      <c r="HB383" s="7"/>
      <c r="HC383" s="7"/>
      <c r="HD383" s="7"/>
      <c r="HE383" s="7"/>
      <c r="HF383" s="7"/>
      <c r="HG383" s="7"/>
      <c r="HH383" s="7"/>
      <c r="HI383" s="7"/>
      <c r="HJ383" s="7"/>
      <c r="HK383" s="7"/>
      <c r="HL383" s="7"/>
      <c r="HM383" s="7"/>
      <c r="HN383" s="7"/>
      <c r="HO383" s="7"/>
      <c r="HP383" s="7"/>
      <c r="HQ383" s="7"/>
      <c r="HR383" s="7"/>
      <c r="HS383" s="7"/>
      <c r="HT383" s="7"/>
      <c r="HU383" s="7"/>
      <c r="HV383" s="7"/>
      <c r="HW383" s="7"/>
      <c r="HX383" s="7"/>
      <c r="HY383" s="7"/>
      <c r="HZ383" s="7"/>
      <c r="IA383" s="7"/>
      <c r="IB383" s="7"/>
      <c r="IC383" s="7"/>
      <c r="ID383" s="7"/>
      <c r="IE383" s="7"/>
      <c r="IF383" s="7"/>
      <c r="IG383" s="7"/>
      <c r="IH383" s="7"/>
      <c r="II383" s="7"/>
      <c r="IJ383" s="7"/>
      <c r="IK383" s="7"/>
      <c r="IL383" s="7"/>
      <c r="IM383" s="7"/>
      <c r="IN383" s="7"/>
      <c r="IO383" s="7"/>
      <c r="IP383" s="7"/>
      <c r="IQ383" s="7"/>
    </row>
    <row r="384" spans="2:251">
      <c r="B384" s="65"/>
      <c r="C384" s="15"/>
      <c r="D384" s="15"/>
      <c r="F384" s="15"/>
      <c r="G384" s="14"/>
      <c r="H384" s="14"/>
      <c r="I384" s="14"/>
      <c r="J384" s="15"/>
      <c r="K384" s="14"/>
      <c r="L384" s="15"/>
      <c r="M384" s="15"/>
      <c r="N384" s="15"/>
      <c r="O384" s="15"/>
      <c r="P384" s="15"/>
      <c r="Q384" s="14"/>
      <c r="R384" s="15"/>
      <c r="S384" s="15"/>
      <c r="T384" s="15"/>
      <c r="U384" s="15"/>
      <c r="V384" s="15"/>
      <c r="W384" s="18"/>
      <c r="X384" s="15"/>
      <c r="Y384" s="15"/>
      <c r="Z384" s="18"/>
      <c r="AA384" s="15"/>
      <c r="AB384" s="15"/>
      <c r="AC384" s="18"/>
      <c r="AD384" s="16"/>
      <c r="AE384" s="16"/>
      <c r="AF384" s="11"/>
      <c r="AG384" s="15"/>
      <c r="AH384" s="15"/>
      <c r="AI384" s="18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4"/>
      <c r="AV384" s="15"/>
      <c r="AW384" s="15"/>
      <c r="AX384" s="15"/>
      <c r="AY384" s="15"/>
      <c r="AZ384" s="15"/>
      <c r="BA384" s="15"/>
      <c r="BB384" s="15"/>
      <c r="BC384" s="15"/>
      <c r="BD384" s="14"/>
      <c r="BE384" s="15"/>
      <c r="BF384" s="15"/>
      <c r="BG384" s="15"/>
      <c r="BH384" s="15"/>
      <c r="BI384" s="15"/>
      <c r="BJ384" s="7"/>
      <c r="BK384" s="7"/>
      <c r="BL384" s="15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  <c r="FH384" s="7"/>
      <c r="FI384" s="7"/>
      <c r="FJ384" s="7"/>
      <c r="FK384" s="7"/>
      <c r="FL384" s="7"/>
      <c r="FM384" s="7"/>
      <c r="FN384" s="7"/>
      <c r="FO384" s="7"/>
      <c r="FP384" s="7"/>
      <c r="FQ384" s="7"/>
      <c r="FR384" s="7"/>
      <c r="FS384" s="7"/>
      <c r="FT384" s="7"/>
      <c r="FU384" s="7"/>
      <c r="FV384" s="7"/>
      <c r="FW384" s="7"/>
      <c r="FX384" s="7"/>
      <c r="FY384" s="7"/>
      <c r="FZ384" s="7"/>
      <c r="GA384" s="7"/>
      <c r="GB384" s="7"/>
      <c r="GC384" s="7"/>
      <c r="GD384" s="7"/>
      <c r="GE384" s="7"/>
      <c r="GF384" s="7"/>
      <c r="GG384" s="7"/>
      <c r="GH384" s="7"/>
      <c r="GI384" s="7"/>
      <c r="GJ384" s="7"/>
      <c r="GK384" s="7"/>
      <c r="GL384" s="7"/>
      <c r="GM384" s="7"/>
      <c r="GN384" s="7"/>
      <c r="GO384" s="7"/>
      <c r="GP384" s="7"/>
      <c r="GQ384" s="7"/>
      <c r="GR384" s="7"/>
      <c r="GS384" s="7"/>
      <c r="GT384" s="7"/>
      <c r="GU384" s="7"/>
      <c r="GV384" s="7"/>
      <c r="GW384" s="7"/>
      <c r="GX384" s="7"/>
      <c r="GY384" s="7"/>
      <c r="GZ384" s="7"/>
      <c r="HA384" s="7"/>
      <c r="HB384" s="7"/>
      <c r="HC384" s="7"/>
      <c r="HD384" s="7"/>
      <c r="HE384" s="7"/>
      <c r="HF384" s="7"/>
      <c r="HG384" s="7"/>
      <c r="HH384" s="7"/>
      <c r="HI384" s="7"/>
      <c r="HJ384" s="7"/>
      <c r="HK384" s="7"/>
      <c r="HL384" s="7"/>
      <c r="HM384" s="7"/>
      <c r="HN384" s="7"/>
      <c r="HO384" s="7"/>
      <c r="HP384" s="7"/>
      <c r="HQ384" s="7"/>
      <c r="HR384" s="7"/>
      <c r="HS384" s="7"/>
      <c r="HT384" s="7"/>
      <c r="HU384" s="7"/>
      <c r="HV384" s="7"/>
      <c r="HW384" s="7"/>
      <c r="HX384" s="7"/>
      <c r="HY384" s="7"/>
      <c r="HZ384" s="7"/>
      <c r="IA384" s="7"/>
      <c r="IB384" s="7"/>
      <c r="IC384" s="7"/>
      <c r="ID384" s="7"/>
      <c r="IE384" s="7"/>
      <c r="IF384" s="7"/>
      <c r="IG384" s="7"/>
      <c r="IH384" s="7"/>
      <c r="II384" s="7"/>
      <c r="IJ384" s="7"/>
      <c r="IK384" s="7"/>
      <c r="IL384" s="7"/>
      <c r="IM384" s="7"/>
      <c r="IN384" s="7"/>
      <c r="IO384" s="7"/>
      <c r="IP384" s="7"/>
      <c r="IQ384" s="7"/>
    </row>
    <row r="385" spans="2:251">
      <c r="B385" s="65"/>
      <c r="C385" s="15"/>
      <c r="D385" s="15"/>
      <c r="F385" s="15"/>
      <c r="G385" s="14"/>
      <c r="H385" s="14"/>
      <c r="I385" s="14"/>
      <c r="J385" s="15"/>
      <c r="K385" s="14"/>
      <c r="L385" s="15"/>
      <c r="M385" s="15"/>
      <c r="N385" s="15"/>
      <c r="O385" s="15"/>
      <c r="P385" s="15"/>
      <c r="Q385" s="14"/>
      <c r="R385" s="15"/>
      <c r="S385" s="15"/>
      <c r="T385" s="15"/>
      <c r="U385" s="15"/>
      <c r="V385" s="15"/>
      <c r="W385" s="18"/>
      <c r="X385" s="15"/>
      <c r="Y385" s="15"/>
      <c r="Z385" s="18"/>
      <c r="AA385" s="15"/>
      <c r="AB385" s="15"/>
      <c r="AC385" s="18"/>
      <c r="AD385" s="16"/>
      <c r="AE385" s="16"/>
      <c r="AF385" s="11"/>
      <c r="AG385" s="15"/>
      <c r="AH385" s="15"/>
      <c r="AI385" s="18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4"/>
      <c r="AV385" s="15"/>
      <c r="AW385" s="15"/>
      <c r="AX385" s="15"/>
      <c r="AY385" s="15"/>
      <c r="AZ385" s="15"/>
      <c r="BA385" s="15"/>
      <c r="BB385" s="15"/>
      <c r="BC385" s="15"/>
      <c r="BD385" s="14"/>
      <c r="BE385" s="15"/>
      <c r="BF385" s="15"/>
      <c r="BG385" s="16"/>
      <c r="BH385" s="15"/>
      <c r="BI385" s="15"/>
      <c r="BJ385" s="7"/>
      <c r="BK385" s="7"/>
      <c r="BL385" s="15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  <c r="FH385" s="7"/>
      <c r="FI385" s="7"/>
      <c r="FJ385" s="7"/>
      <c r="FK385" s="7"/>
      <c r="FL385" s="7"/>
      <c r="FM385" s="7"/>
      <c r="FN385" s="7"/>
      <c r="FO385" s="7"/>
      <c r="FP385" s="7"/>
      <c r="FQ385" s="7"/>
      <c r="FR385" s="7"/>
      <c r="FS385" s="7"/>
      <c r="FT385" s="7"/>
      <c r="FU385" s="7"/>
      <c r="FV385" s="7"/>
      <c r="FW385" s="7"/>
      <c r="FX385" s="7"/>
      <c r="FY385" s="7"/>
      <c r="FZ385" s="7"/>
      <c r="GA385" s="7"/>
      <c r="GB385" s="7"/>
      <c r="GC385" s="7"/>
      <c r="GD385" s="7"/>
      <c r="GE385" s="7"/>
      <c r="GF385" s="7"/>
      <c r="GG385" s="7"/>
      <c r="GH385" s="7"/>
      <c r="GI385" s="7"/>
      <c r="GJ385" s="7"/>
      <c r="GK385" s="7"/>
      <c r="GL385" s="7"/>
      <c r="GM385" s="7"/>
      <c r="GN385" s="7"/>
      <c r="GO385" s="7"/>
      <c r="GP385" s="7"/>
      <c r="GQ385" s="7"/>
      <c r="GR385" s="7"/>
      <c r="GS385" s="7"/>
      <c r="GT385" s="7"/>
      <c r="GU385" s="7"/>
      <c r="GV385" s="7"/>
      <c r="GW385" s="7"/>
      <c r="GX385" s="7"/>
      <c r="GY385" s="7"/>
      <c r="GZ385" s="7"/>
      <c r="HA385" s="7"/>
      <c r="HB385" s="7"/>
      <c r="HC385" s="7"/>
      <c r="HD385" s="7"/>
      <c r="HE385" s="7"/>
      <c r="HF385" s="7"/>
      <c r="HG385" s="7"/>
      <c r="HH385" s="7"/>
      <c r="HI385" s="7"/>
      <c r="HJ385" s="7"/>
      <c r="HK385" s="7"/>
      <c r="HL385" s="7"/>
      <c r="HM385" s="7"/>
      <c r="HN385" s="7"/>
      <c r="HO385" s="7"/>
      <c r="HP385" s="7"/>
      <c r="HQ385" s="7"/>
      <c r="HR385" s="7"/>
      <c r="HS385" s="7"/>
      <c r="HT385" s="7"/>
      <c r="HU385" s="7"/>
      <c r="HV385" s="7"/>
      <c r="HW385" s="7"/>
      <c r="HX385" s="7"/>
      <c r="HY385" s="7"/>
      <c r="HZ385" s="7"/>
      <c r="IA385" s="7"/>
      <c r="IB385" s="7"/>
      <c r="IC385" s="7"/>
      <c r="ID385" s="7"/>
      <c r="IE385" s="7"/>
      <c r="IF385" s="7"/>
      <c r="IG385" s="7"/>
      <c r="IH385" s="7"/>
      <c r="II385" s="7"/>
      <c r="IJ385" s="7"/>
      <c r="IK385" s="7"/>
      <c r="IL385" s="7"/>
      <c r="IM385" s="7"/>
      <c r="IN385" s="7"/>
      <c r="IO385" s="7"/>
      <c r="IP385" s="7"/>
      <c r="IQ385" s="7"/>
    </row>
    <row r="386" spans="2:251">
      <c r="B386" s="65"/>
      <c r="C386" s="15"/>
      <c r="D386" s="15"/>
      <c r="F386" s="15"/>
      <c r="G386" s="14"/>
      <c r="H386" s="14"/>
      <c r="I386" s="14"/>
      <c r="J386" s="15"/>
      <c r="K386" s="14"/>
      <c r="L386" s="15"/>
      <c r="M386" s="15"/>
      <c r="N386" s="15"/>
      <c r="O386" s="15"/>
      <c r="P386" s="15"/>
      <c r="Q386" s="14"/>
      <c r="R386" s="15"/>
      <c r="S386" s="15"/>
      <c r="T386" s="15"/>
      <c r="U386" s="15"/>
      <c r="V386" s="15"/>
      <c r="W386" s="18"/>
      <c r="X386" s="15"/>
      <c r="Y386" s="15"/>
      <c r="Z386" s="18"/>
      <c r="AA386" s="15"/>
      <c r="AB386" s="15"/>
      <c r="AC386" s="18"/>
      <c r="AD386" s="16"/>
      <c r="AE386" s="16"/>
      <c r="AF386" s="11"/>
      <c r="AG386" s="15"/>
      <c r="AH386" s="15"/>
      <c r="AI386" s="18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4"/>
      <c r="AV386" s="15"/>
      <c r="AW386" s="15"/>
      <c r="AX386" s="15"/>
      <c r="AY386" s="15"/>
      <c r="AZ386" s="16"/>
      <c r="BA386" s="16"/>
      <c r="BB386" s="15"/>
      <c r="BC386" s="15"/>
      <c r="BD386" s="14"/>
      <c r="BE386" s="15"/>
      <c r="BF386" s="15"/>
      <c r="BG386" s="16"/>
      <c r="BH386" s="15"/>
      <c r="BI386" s="15"/>
      <c r="BJ386" s="7"/>
      <c r="BK386" s="7"/>
      <c r="BL386" s="15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  <c r="FH386" s="7"/>
      <c r="FI386" s="7"/>
      <c r="FJ386" s="7"/>
      <c r="FK386" s="7"/>
      <c r="FL386" s="7"/>
      <c r="FM386" s="7"/>
      <c r="FN386" s="7"/>
      <c r="FO386" s="7"/>
      <c r="FP386" s="7"/>
      <c r="FQ386" s="7"/>
      <c r="FR386" s="7"/>
      <c r="FS386" s="7"/>
      <c r="FT386" s="7"/>
      <c r="FU386" s="7"/>
      <c r="FV386" s="7"/>
      <c r="FW386" s="7"/>
      <c r="FX386" s="7"/>
      <c r="FY386" s="7"/>
      <c r="FZ386" s="7"/>
      <c r="GA386" s="7"/>
      <c r="GB386" s="7"/>
      <c r="GC386" s="7"/>
      <c r="GD386" s="7"/>
      <c r="GE386" s="7"/>
      <c r="GF386" s="7"/>
      <c r="GG386" s="7"/>
      <c r="GH386" s="7"/>
      <c r="GI386" s="7"/>
      <c r="GJ386" s="7"/>
      <c r="GK386" s="7"/>
      <c r="GL386" s="7"/>
      <c r="GM386" s="7"/>
      <c r="GN386" s="7"/>
      <c r="GO386" s="7"/>
      <c r="GP386" s="7"/>
      <c r="GQ386" s="7"/>
      <c r="GR386" s="7"/>
      <c r="GS386" s="7"/>
      <c r="GT386" s="7"/>
      <c r="GU386" s="7"/>
      <c r="GV386" s="7"/>
      <c r="GW386" s="7"/>
      <c r="GX386" s="7"/>
      <c r="GY386" s="7"/>
      <c r="GZ386" s="7"/>
      <c r="HA386" s="7"/>
      <c r="HB386" s="7"/>
      <c r="HC386" s="7"/>
      <c r="HD386" s="7"/>
      <c r="HE386" s="7"/>
      <c r="HF386" s="7"/>
      <c r="HG386" s="7"/>
      <c r="HH386" s="7"/>
      <c r="HI386" s="7"/>
      <c r="HJ386" s="7"/>
      <c r="HK386" s="7"/>
      <c r="HL386" s="7"/>
      <c r="HM386" s="7"/>
      <c r="HN386" s="7"/>
      <c r="HO386" s="7"/>
      <c r="HP386" s="7"/>
      <c r="HQ386" s="7"/>
      <c r="HR386" s="7"/>
      <c r="HS386" s="7"/>
      <c r="HT386" s="7"/>
      <c r="HU386" s="7"/>
      <c r="HV386" s="7"/>
      <c r="HW386" s="7"/>
      <c r="HX386" s="7"/>
      <c r="HY386" s="7"/>
      <c r="HZ386" s="7"/>
      <c r="IA386" s="7"/>
      <c r="IB386" s="7"/>
      <c r="IC386" s="7"/>
      <c r="ID386" s="7"/>
      <c r="IE386" s="7"/>
      <c r="IF386" s="7"/>
      <c r="IG386" s="7"/>
      <c r="IH386" s="7"/>
      <c r="II386" s="7"/>
      <c r="IJ386" s="7"/>
      <c r="IK386" s="7"/>
      <c r="IL386" s="7"/>
      <c r="IM386" s="7"/>
      <c r="IN386" s="7"/>
      <c r="IO386" s="7"/>
      <c r="IP386" s="7"/>
      <c r="IQ386" s="7"/>
    </row>
    <row r="387" spans="2:251">
      <c r="B387" s="65"/>
      <c r="C387" s="15"/>
      <c r="D387" s="15"/>
      <c r="F387" s="15"/>
      <c r="G387" s="14"/>
      <c r="H387" s="14"/>
      <c r="I387" s="14"/>
      <c r="J387" s="15"/>
      <c r="K387" s="14"/>
      <c r="L387" s="15"/>
      <c r="M387" s="15"/>
      <c r="N387" s="15"/>
      <c r="O387" s="15"/>
      <c r="P387" s="15"/>
      <c r="Q387" s="14"/>
      <c r="R387" s="15"/>
      <c r="S387" s="15"/>
      <c r="T387" s="15"/>
      <c r="U387" s="15"/>
      <c r="V387" s="15"/>
      <c r="W387" s="18"/>
      <c r="X387" s="15"/>
      <c r="Y387" s="15"/>
      <c r="Z387" s="18"/>
      <c r="AA387" s="15"/>
      <c r="AB387" s="15"/>
      <c r="AC387" s="18"/>
      <c r="AD387" s="16"/>
      <c r="AE387" s="16"/>
      <c r="AF387" s="11"/>
      <c r="AG387" s="15"/>
      <c r="AH387" s="15"/>
      <c r="AI387" s="18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4"/>
      <c r="AV387" s="15"/>
      <c r="AW387" s="15"/>
      <c r="AX387" s="15"/>
      <c r="AY387" s="15"/>
      <c r="AZ387" s="16"/>
      <c r="BA387" s="16"/>
      <c r="BB387" s="15"/>
      <c r="BC387" s="15"/>
      <c r="BD387" s="14"/>
      <c r="BE387" s="15"/>
      <c r="BF387" s="15"/>
      <c r="BG387" s="16"/>
      <c r="BH387" s="15"/>
      <c r="BI387" s="15"/>
      <c r="BJ387" s="7"/>
      <c r="BK387" s="7"/>
      <c r="BL387" s="15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  <c r="FH387" s="7"/>
      <c r="FI387" s="7"/>
      <c r="FJ387" s="7"/>
      <c r="FK387" s="7"/>
      <c r="FL387" s="7"/>
      <c r="FM387" s="7"/>
      <c r="FN387" s="7"/>
      <c r="FO387" s="7"/>
      <c r="FP387" s="7"/>
      <c r="FQ387" s="7"/>
      <c r="FR387" s="7"/>
      <c r="FS387" s="7"/>
      <c r="FT387" s="7"/>
      <c r="FU387" s="7"/>
      <c r="FV387" s="7"/>
      <c r="FW387" s="7"/>
      <c r="FX387" s="7"/>
      <c r="FY387" s="7"/>
      <c r="FZ387" s="7"/>
      <c r="GA387" s="7"/>
      <c r="GB387" s="7"/>
      <c r="GC387" s="7"/>
      <c r="GD387" s="7"/>
      <c r="GE387" s="7"/>
      <c r="GF387" s="7"/>
      <c r="GG387" s="7"/>
      <c r="GH387" s="7"/>
      <c r="GI387" s="7"/>
      <c r="GJ387" s="7"/>
      <c r="GK387" s="7"/>
      <c r="GL387" s="7"/>
      <c r="GM387" s="7"/>
      <c r="GN387" s="7"/>
      <c r="GO387" s="7"/>
      <c r="GP387" s="7"/>
      <c r="GQ387" s="7"/>
      <c r="GR387" s="7"/>
      <c r="GS387" s="7"/>
      <c r="GT387" s="7"/>
      <c r="GU387" s="7"/>
      <c r="GV387" s="7"/>
      <c r="GW387" s="7"/>
      <c r="GX387" s="7"/>
      <c r="GY387" s="7"/>
      <c r="GZ387" s="7"/>
      <c r="HA387" s="7"/>
      <c r="HB387" s="7"/>
      <c r="HC387" s="7"/>
      <c r="HD387" s="7"/>
      <c r="HE387" s="7"/>
      <c r="HF387" s="7"/>
      <c r="HG387" s="7"/>
      <c r="HH387" s="7"/>
      <c r="HI387" s="7"/>
      <c r="HJ387" s="7"/>
      <c r="HK387" s="7"/>
      <c r="HL387" s="7"/>
      <c r="HM387" s="7"/>
      <c r="HN387" s="7"/>
      <c r="HO387" s="7"/>
      <c r="HP387" s="7"/>
      <c r="HQ387" s="7"/>
      <c r="HR387" s="7"/>
      <c r="HS387" s="7"/>
      <c r="HT387" s="7"/>
      <c r="HU387" s="7"/>
      <c r="HV387" s="7"/>
      <c r="HW387" s="7"/>
      <c r="HX387" s="7"/>
      <c r="HY387" s="7"/>
      <c r="HZ387" s="7"/>
      <c r="IA387" s="7"/>
      <c r="IB387" s="7"/>
      <c r="IC387" s="7"/>
      <c r="ID387" s="7"/>
      <c r="IE387" s="7"/>
      <c r="IF387" s="7"/>
      <c r="IG387" s="7"/>
      <c r="IH387" s="7"/>
      <c r="II387" s="7"/>
      <c r="IJ387" s="7"/>
      <c r="IK387" s="7"/>
      <c r="IL387" s="7"/>
      <c r="IM387" s="7"/>
      <c r="IN387" s="7"/>
      <c r="IO387" s="7"/>
      <c r="IP387" s="7"/>
      <c r="IQ387" s="7"/>
    </row>
    <row r="388" spans="2:251">
      <c r="B388" s="65"/>
      <c r="C388" s="15"/>
      <c r="D388" s="15"/>
      <c r="F388" s="15"/>
      <c r="G388" s="14"/>
      <c r="H388" s="14"/>
      <c r="I388" s="14"/>
      <c r="J388" s="15"/>
      <c r="K388" s="14"/>
      <c r="L388" s="15"/>
      <c r="M388" s="15"/>
      <c r="N388" s="15"/>
      <c r="O388" s="15"/>
      <c r="P388" s="15"/>
      <c r="Q388" s="14"/>
      <c r="R388" s="15"/>
      <c r="S388" s="15"/>
      <c r="T388" s="15"/>
      <c r="U388" s="15"/>
      <c r="V388" s="15"/>
      <c r="W388" s="18"/>
      <c r="X388" s="15"/>
      <c r="Y388" s="15"/>
      <c r="Z388" s="18"/>
      <c r="AA388" s="15"/>
      <c r="AB388" s="15"/>
      <c r="AC388" s="18"/>
      <c r="AD388" s="16"/>
      <c r="AE388" s="16"/>
      <c r="AF388" s="11"/>
      <c r="AG388" s="15"/>
      <c r="AH388" s="15"/>
      <c r="AI388" s="18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4"/>
      <c r="AV388" s="15"/>
      <c r="AW388" s="15"/>
      <c r="AX388" s="15"/>
      <c r="AY388" s="15"/>
      <c r="AZ388" s="16"/>
      <c r="BA388" s="16"/>
      <c r="BB388" s="15"/>
      <c r="BC388" s="15"/>
      <c r="BD388" s="14"/>
      <c r="BE388" s="15"/>
      <c r="BF388" s="15"/>
      <c r="BG388" s="16"/>
      <c r="BH388" s="15"/>
      <c r="BI388" s="15"/>
      <c r="BJ388" s="7"/>
      <c r="BK388" s="7"/>
      <c r="BL388" s="15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  <c r="FH388" s="7"/>
      <c r="FI388" s="7"/>
      <c r="FJ388" s="7"/>
      <c r="FK388" s="7"/>
      <c r="FL388" s="7"/>
      <c r="FM388" s="7"/>
      <c r="FN388" s="7"/>
      <c r="FO388" s="7"/>
      <c r="FP388" s="7"/>
      <c r="FQ388" s="7"/>
      <c r="FR388" s="7"/>
      <c r="FS388" s="7"/>
      <c r="FT388" s="7"/>
      <c r="FU388" s="7"/>
      <c r="FV388" s="7"/>
      <c r="FW388" s="7"/>
      <c r="FX388" s="7"/>
      <c r="FY388" s="7"/>
      <c r="FZ388" s="7"/>
      <c r="GA388" s="7"/>
      <c r="GB388" s="7"/>
      <c r="GC388" s="7"/>
      <c r="GD388" s="7"/>
      <c r="GE388" s="7"/>
      <c r="GF388" s="7"/>
      <c r="GG388" s="7"/>
      <c r="GH388" s="7"/>
      <c r="GI388" s="7"/>
      <c r="GJ388" s="7"/>
      <c r="GK388" s="7"/>
      <c r="GL388" s="7"/>
      <c r="GM388" s="7"/>
      <c r="GN388" s="7"/>
      <c r="GO388" s="7"/>
      <c r="GP388" s="7"/>
      <c r="GQ388" s="7"/>
      <c r="GR388" s="7"/>
      <c r="GS388" s="7"/>
      <c r="GT388" s="7"/>
      <c r="GU388" s="7"/>
      <c r="GV388" s="7"/>
      <c r="GW388" s="7"/>
      <c r="GX388" s="7"/>
      <c r="GY388" s="7"/>
      <c r="GZ388" s="7"/>
      <c r="HA388" s="7"/>
      <c r="HB388" s="7"/>
      <c r="HC388" s="7"/>
      <c r="HD388" s="7"/>
      <c r="HE388" s="7"/>
      <c r="HF388" s="7"/>
      <c r="HG388" s="7"/>
      <c r="HH388" s="7"/>
      <c r="HI388" s="7"/>
      <c r="HJ388" s="7"/>
      <c r="HK388" s="7"/>
      <c r="HL388" s="7"/>
      <c r="HM388" s="7"/>
      <c r="HN388" s="7"/>
      <c r="HO388" s="7"/>
      <c r="HP388" s="7"/>
      <c r="HQ388" s="7"/>
      <c r="HR388" s="7"/>
      <c r="HS388" s="7"/>
      <c r="HT388" s="7"/>
      <c r="HU388" s="7"/>
      <c r="HV388" s="7"/>
      <c r="HW388" s="7"/>
      <c r="HX388" s="7"/>
      <c r="HY388" s="7"/>
      <c r="HZ388" s="7"/>
      <c r="IA388" s="7"/>
      <c r="IB388" s="7"/>
      <c r="IC388" s="7"/>
      <c r="ID388" s="7"/>
      <c r="IE388" s="7"/>
      <c r="IF388" s="7"/>
      <c r="IG388" s="7"/>
      <c r="IH388" s="7"/>
      <c r="II388" s="7"/>
      <c r="IJ388" s="7"/>
      <c r="IK388" s="7"/>
      <c r="IL388" s="7"/>
      <c r="IM388" s="7"/>
      <c r="IN388" s="7"/>
      <c r="IO388" s="7"/>
      <c r="IP388" s="7"/>
      <c r="IQ388" s="7"/>
    </row>
    <row r="389" spans="2:251">
      <c r="B389" s="65"/>
      <c r="C389" s="15"/>
      <c r="D389" s="15"/>
      <c r="F389" s="15"/>
      <c r="G389" s="14"/>
      <c r="H389" s="14"/>
      <c r="I389" s="14"/>
      <c r="J389" s="15"/>
      <c r="K389" s="14"/>
      <c r="L389" s="15"/>
      <c r="M389" s="15"/>
      <c r="N389" s="15"/>
      <c r="O389" s="15"/>
      <c r="P389" s="15"/>
      <c r="Q389" s="14"/>
      <c r="R389" s="15"/>
      <c r="S389" s="15"/>
      <c r="T389" s="15"/>
      <c r="U389" s="15"/>
      <c r="V389" s="15"/>
      <c r="W389" s="18"/>
      <c r="X389" s="15"/>
      <c r="Y389" s="15"/>
      <c r="Z389" s="18"/>
      <c r="AA389" s="15"/>
      <c r="AB389" s="15"/>
      <c r="AC389" s="18"/>
      <c r="AD389" s="16"/>
      <c r="AE389" s="16"/>
      <c r="AF389" s="11"/>
      <c r="AG389" s="15"/>
      <c r="AH389" s="15"/>
      <c r="AI389" s="18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4"/>
      <c r="AV389" s="15"/>
      <c r="AW389" s="15"/>
      <c r="AX389" s="15"/>
      <c r="AY389" s="15"/>
      <c r="AZ389" s="16"/>
      <c r="BA389" s="16"/>
      <c r="BB389" s="15"/>
      <c r="BC389" s="15"/>
      <c r="BD389" s="14"/>
      <c r="BE389" s="15"/>
      <c r="BF389" s="15"/>
      <c r="BG389" s="16"/>
      <c r="BH389" s="15"/>
      <c r="BI389" s="15"/>
      <c r="BJ389" s="7"/>
      <c r="BK389" s="7"/>
      <c r="BL389" s="15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  <c r="FH389" s="7"/>
      <c r="FI389" s="7"/>
      <c r="FJ389" s="7"/>
      <c r="FK389" s="7"/>
      <c r="FL389" s="7"/>
      <c r="FM389" s="7"/>
      <c r="FN389" s="7"/>
      <c r="FO389" s="7"/>
      <c r="FP389" s="7"/>
      <c r="FQ389" s="7"/>
      <c r="FR389" s="7"/>
      <c r="FS389" s="7"/>
      <c r="FT389" s="7"/>
      <c r="FU389" s="7"/>
      <c r="FV389" s="7"/>
      <c r="FW389" s="7"/>
      <c r="FX389" s="7"/>
      <c r="FY389" s="7"/>
      <c r="FZ389" s="7"/>
      <c r="GA389" s="7"/>
      <c r="GB389" s="7"/>
      <c r="GC389" s="7"/>
      <c r="GD389" s="7"/>
      <c r="GE389" s="7"/>
      <c r="GF389" s="7"/>
      <c r="GG389" s="7"/>
      <c r="GH389" s="7"/>
      <c r="GI389" s="7"/>
      <c r="GJ389" s="7"/>
      <c r="GK389" s="7"/>
      <c r="GL389" s="7"/>
      <c r="GM389" s="7"/>
      <c r="GN389" s="7"/>
      <c r="GO389" s="7"/>
      <c r="GP389" s="7"/>
      <c r="GQ389" s="7"/>
      <c r="GR389" s="7"/>
      <c r="GS389" s="7"/>
      <c r="GT389" s="7"/>
      <c r="GU389" s="7"/>
      <c r="GV389" s="7"/>
      <c r="GW389" s="7"/>
      <c r="GX389" s="7"/>
      <c r="GY389" s="7"/>
      <c r="GZ389" s="7"/>
      <c r="HA389" s="7"/>
      <c r="HB389" s="7"/>
      <c r="HC389" s="7"/>
      <c r="HD389" s="7"/>
      <c r="HE389" s="7"/>
      <c r="HF389" s="7"/>
      <c r="HG389" s="7"/>
      <c r="HH389" s="7"/>
      <c r="HI389" s="7"/>
      <c r="HJ389" s="7"/>
      <c r="HK389" s="7"/>
      <c r="HL389" s="7"/>
      <c r="HM389" s="7"/>
      <c r="HN389" s="7"/>
      <c r="HO389" s="7"/>
      <c r="HP389" s="7"/>
      <c r="HQ389" s="7"/>
      <c r="HR389" s="7"/>
      <c r="HS389" s="7"/>
      <c r="HT389" s="7"/>
      <c r="HU389" s="7"/>
      <c r="HV389" s="7"/>
      <c r="HW389" s="7"/>
      <c r="HX389" s="7"/>
      <c r="HY389" s="7"/>
      <c r="HZ389" s="7"/>
      <c r="IA389" s="7"/>
      <c r="IB389" s="7"/>
      <c r="IC389" s="7"/>
      <c r="ID389" s="7"/>
      <c r="IE389" s="7"/>
      <c r="IF389" s="7"/>
      <c r="IG389" s="7"/>
      <c r="IH389" s="7"/>
      <c r="II389" s="7"/>
      <c r="IJ389" s="7"/>
      <c r="IK389" s="7"/>
      <c r="IL389" s="7"/>
      <c r="IM389" s="7"/>
      <c r="IN389" s="7"/>
      <c r="IO389" s="7"/>
      <c r="IP389" s="7"/>
      <c r="IQ389" s="7"/>
    </row>
    <row r="390" spans="2:251">
      <c r="B390" s="65"/>
      <c r="C390" s="15"/>
      <c r="D390" s="15"/>
      <c r="F390" s="15"/>
      <c r="G390" s="14"/>
      <c r="H390" s="14"/>
      <c r="I390" s="14"/>
      <c r="J390" s="15"/>
      <c r="K390" s="14"/>
      <c r="L390" s="15"/>
      <c r="M390" s="15"/>
      <c r="N390" s="15"/>
      <c r="O390" s="15"/>
      <c r="P390" s="15"/>
      <c r="Q390" s="14"/>
      <c r="R390" s="15"/>
      <c r="S390" s="15"/>
      <c r="T390" s="15"/>
      <c r="U390" s="15"/>
      <c r="V390" s="15"/>
      <c r="W390" s="18"/>
      <c r="X390" s="15"/>
      <c r="Y390" s="15"/>
      <c r="Z390" s="18"/>
      <c r="AA390" s="15"/>
      <c r="AB390" s="15"/>
      <c r="AC390" s="18"/>
      <c r="AD390" s="16"/>
      <c r="AE390" s="16"/>
      <c r="AF390" s="11"/>
      <c r="AG390" s="15"/>
      <c r="AH390" s="15"/>
      <c r="AI390" s="18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4"/>
      <c r="AV390" s="15"/>
      <c r="AW390" s="15"/>
      <c r="AX390" s="15"/>
      <c r="AY390" s="15"/>
      <c r="AZ390" s="15"/>
      <c r="BA390" s="15"/>
      <c r="BB390" s="15"/>
      <c r="BC390" s="15"/>
      <c r="BD390" s="14"/>
      <c r="BE390" s="15"/>
      <c r="BF390" s="15"/>
      <c r="BG390" s="15"/>
      <c r="BH390" s="15"/>
      <c r="BI390" s="15"/>
      <c r="BJ390" s="7"/>
      <c r="BK390" s="7"/>
      <c r="BL390" s="15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  <c r="FH390" s="7"/>
      <c r="FI390" s="7"/>
      <c r="FJ390" s="7"/>
      <c r="FK390" s="7"/>
      <c r="FL390" s="7"/>
      <c r="FM390" s="7"/>
      <c r="FN390" s="7"/>
      <c r="FO390" s="7"/>
      <c r="FP390" s="7"/>
      <c r="FQ390" s="7"/>
      <c r="FR390" s="7"/>
      <c r="FS390" s="7"/>
      <c r="FT390" s="7"/>
      <c r="FU390" s="7"/>
      <c r="FV390" s="7"/>
      <c r="FW390" s="7"/>
      <c r="FX390" s="7"/>
      <c r="FY390" s="7"/>
      <c r="FZ390" s="7"/>
      <c r="GA390" s="7"/>
      <c r="GB390" s="7"/>
      <c r="GC390" s="7"/>
      <c r="GD390" s="7"/>
      <c r="GE390" s="7"/>
      <c r="GF390" s="7"/>
      <c r="GG390" s="7"/>
      <c r="GH390" s="7"/>
      <c r="GI390" s="7"/>
      <c r="GJ390" s="7"/>
      <c r="GK390" s="7"/>
      <c r="GL390" s="7"/>
      <c r="GM390" s="7"/>
      <c r="GN390" s="7"/>
      <c r="GO390" s="7"/>
      <c r="GP390" s="7"/>
      <c r="GQ390" s="7"/>
      <c r="GR390" s="7"/>
      <c r="GS390" s="7"/>
      <c r="GT390" s="7"/>
      <c r="GU390" s="7"/>
      <c r="GV390" s="7"/>
      <c r="GW390" s="7"/>
      <c r="GX390" s="7"/>
      <c r="GY390" s="7"/>
      <c r="GZ390" s="7"/>
      <c r="HA390" s="7"/>
      <c r="HB390" s="7"/>
      <c r="HC390" s="7"/>
      <c r="HD390" s="7"/>
      <c r="HE390" s="7"/>
      <c r="HF390" s="7"/>
      <c r="HG390" s="7"/>
      <c r="HH390" s="7"/>
      <c r="HI390" s="7"/>
      <c r="HJ390" s="7"/>
      <c r="HK390" s="7"/>
      <c r="HL390" s="7"/>
      <c r="HM390" s="7"/>
      <c r="HN390" s="7"/>
      <c r="HO390" s="7"/>
      <c r="HP390" s="7"/>
      <c r="HQ390" s="7"/>
      <c r="HR390" s="7"/>
      <c r="HS390" s="7"/>
      <c r="HT390" s="7"/>
      <c r="HU390" s="7"/>
      <c r="HV390" s="7"/>
      <c r="HW390" s="7"/>
      <c r="HX390" s="7"/>
      <c r="HY390" s="7"/>
      <c r="HZ390" s="7"/>
      <c r="IA390" s="7"/>
      <c r="IB390" s="7"/>
      <c r="IC390" s="7"/>
      <c r="ID390" s="7"/>
      <c r="IE390" s="7"/>
      <c r="IF390" s="7"/>
      <c r="IG390" s="7"/>
      <c r="IH390" s="7"/>
      <c r="II390" s="7"/>
      <c r="IJ390" s="7"/>
      <c r="IK390" s="7"/>
      <c r="IL390" s="7"/>
      <c r="IM390" s="7"/>
      <c r="IN390" s="7"/>
      <c r="IO390" s="7"/>
      <c r="IP390" s="7"/>
      <c r="IQ390" s="7"/>
    </row>
    <row r="391" spans="2:251">
      <c r="B391" s="65"/>
      <c r="C391" s="15"/>
      <c r="D391" s="15"/>
      <c r="F391" s="15"/>
      <c r="G391" s="14"/>
      <c r="H391" s="14"/>
      <c r="I391" s="14"/>
      <c r="J391" s="15"/>
      <c r="K391" s="14"/>
      <c r="L391" s="15"/>
      <c r="M391" s="15"/>
      <c r="N391" s="15"/>
      <c r="O391" s="15"/>
      <c r="P391" s="15"/>
      <c r="Q391" s="14"/>
      <c r="R391" s="15"/>
      <c r="S391" s="15"/>
      <c r="T391" s="15"/>
      <c r="U391" s="15"/>
      <c r="V391" s="15"/>
      <c r="W391" s="18"/>
      <c r="X391" s="15"/>
      <c r="Y391" s="15"/>
      <c r="Z391" s="18"/>
      <c r="AA391" s="15"/>
      <c r="AB391" s="15"/>
      <c r="AC391" s="18"/>
      <c r="AD391" s="16"/>
      <c r="AE391" s="16"/>
      <c r="AF391" s="11"/>
      <c r="AG391" s="15"/>
      <c r="AH391" s="15"/>
      <c r="AI391" s="18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4"/>
      <c r="AV391" s="15"/>
      <c r="AW391" s="15"/>
      <c r="AX391" s="15"/>
      <c r="AY391" s="15"/>
      <c r="AZ391" s="16"/>
      <c r="BA391" s="16"/>
      <c r="BB391" s="15"/>
      <c r="BC391" s="15"/>
      <c r="BD391" s="14"/>
      <c r="BE391" s="15"/>
      <c r="BF391" s="15"/>
      <c r="BG391" s="16"/>
      <c r="BH391" s="15"/>
      <c r="BI391" s="15"/>
      <c r="BJ391" s="7"/>
      <c r="BK391" s="7"/>
      <c r="BL391" s="15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  <c r="FH391" s="7"/>
      <c r="FI391" s="7"/>
      <c r="FJ391" s="7"/>
      <c r="FK391" s="7"/>
      <c r="FL391" s="7"/>
      <c r="FM391" s="7"/>
      <c r="FN391" s="7"/>
      <c r="FO391" s="7"/>
      <c r="FP391" s="7"/>
      <c r="FQ391" s="7"/>
      <c r="FR391" s="7"/>
      <c r="FS391" s="7"/>
      <c r="FT391" s="7"/>
      <c r="FU391" s="7"/>
      <c r="FV391" s="7"/>
      <c r="FW391" s="7"/>
      <c r="FX391" s="7"/>
      <c r="FY391" s="7"/>
      <c r="FZ391" s="7"/>
      <c r="GA391" s="7"/>
      <c r="GB391" s="7"/>
      <c r="GC391" s="7"/>
      <c r="GD391" s="7"/>
      <c r="GE391" s="7"/>
      <c r="GF391" s="7"/>
      <c r="GG391" s="7"/>
      <c r="GH391" s="7"/>
      <c r="GI391" s="7"/>
      <c r="GJ391" s="7"/>
      <c r="GK391" s="7"/>
      <c r="GL391" s="7"/>
      <c r="GM391" s="7"/>
      <c r="GN391" s="7"/>
      <c r="GO391" s="7"/>
      <c r="GP391" s="7"/>
      <c r="GQ391" s="7"/>
      <c r="GR391" s="7"/>
      <c r="GS391" s="7"/>
      <c r="GT391" s="7"/>
      <c r="GU391" s="7"/>
      <c r="GV391" s="7"/>
      <c r="GW391" s="7"/>
      <c r="GX391" s="7"/>
      <c r="GY391" s="7"/>
      <c r="GZ391" s="7"/>
      <c r="HA391" s="7"/>
      <c r="HB391" s="7"/>
      <c r="HC391" s="7"/>
      <c r="HD391" s="7"/>
      <c r="HE391" s="7"/>
      <c r="HF391" s="7"/>
      <c r="HG391" s="7"/>
      <c r="HH391" s="7"/>
      <c r="HI391" s="7"/>
      <c r="HJ391" s="7"/>
      <c r="HK391" s="7"/>
      <c r="HL391" s="7"/>
      <c r="HM391" s="7"/>
      <c r="HN391" s="7"/>
      <c r="HO391" s="7"/>
      <c r="HP391" s="7"/>
      <c r="HQ391" s="7"/>
      <c r="HR391" s="7"/>
      <c r="HS391" s="7"/>
      <c r="HT391" s="7"/>
      <c r="HU391" s="7"/>
      <c r="HV391" s="7"/>
      <c r="HW391" s="7"/>
      <c r="HX391" s="7"/>
      <c r="HY391" s="7"/>
      <c r="HZ391" s="7"/>
      <c r="IA391" s="7"/>
      <c r="IB391" s="7"/>
      <c r="IC391" s="7"/>
      <c r="ID391" s="7"/>
      <c r="IE391" s="7"/>
      <c r="IF391" s="7"/>
      <c r="IG391" s="7"/>
      <c r="IH391" s="7"/>
      <c r="II391" s="7"/>
      <c r="IJ391" s="7"/>
      <c r="IK391" s="7"/>
      <c r="IL391" s="7"/>
      <c r="IM391" s="7"/>
      <c r="IN391" s="7"/>
      <c r="IO391" s="7"/>
      <c r="IP391" s="7"/>
      <c r="IQ391" s="7"/>
    </row>
    <row r="392" spans="2:251">
      <c r="B392" s="65"/>
      <c r="C392" s="15"/>
      <c r="D392" s="15"/>
      <c r="F392" s="15"/>
      <c r="G392" s="14"/>
      <c r="H392" s="14"/>
      <c r="I392" s="14"/>
      <c r="J392" s="15"/>
      <c r="K392" s="14"/>
      <c r="L392" s="15"/>
      <c r="M392" s="15"/>
      <c r="N392" s="15"/>
      <c r="O392" s="15"/>
      <c r="P392" s="15"/>
      <c r="Q392" s="14"/>
      <c r="R392" s="15"/>
      <c r="S392" s="15"/>
      <c r="T392" s="15"/>
      <c r="U392" s="15"/>
      <c r="V392" s="15"/>
      <c r="W392" s="18"/>
      <c r="X392" s="15"/>
      <c r="Y392" s="15"/>
      <c r="Z392" s="18"/>
      <c r="AA392" s="15"/>
      <c r="AB392" s="15"/>
      <c r="AC392" s="18"/>
      <c r="AD392" s="16"/>
      <c r="AE392" s="16"/>
      <c r="AF392" s="11"/>
      <c r="AG392" s="15"/>
      <c r="AH392" s="15"/>
      <c r="AI392" s="18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4"/>
      <c r="AV392" s="15"/>
      <c r="AW392" s="15"/>
      <c r="AX392" s="15"/>
      <c r="AY392" s="15"/>
      <c r="AZ392" s="16"/>
      <c r="BA392" s="16"/>
      <c r="BB392" s="15"/>
      <c r="BC392" s="15"/>
      <c r="BD392" s="14"/>
      <c r="BE392" s="15"/>
      <c r="BF392" s="15"/>
      <c r="BG392" s="16"/>
      <c r="BH392" s="15"/>
      <c r="BI392" s="15"/>
      <c r="BJ392" s="7"/>
      <c r="BK392" s="7"/>
      <c r="BL392" s="15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  <c r="FH392" s="7"/>
      <c r="FI392" s="7"/>
      <c r="FJ392" s="7"/>
      <c r="FK392" s="7"/>
      <c r="FL392" s="7"/>
      <c r="FM392" s="7"/>
      <c r="FN392" s="7"/>
      <c r="FO392" s="7"/>
      <c r="FP392" s="7"/>
      <c r="FQ392" s="7"/>
      <c r="FR392" s="7"/>
      <c r="FS392" s="7"/>
      <c r="FT392" s="7"/>
      <c r="FU392" s="7"/>
      <c r="FV392" s="7"/>
      <c r="FW392" s="7"/>
      <c r="FX392" s="7"/>
      <c r="FY392" s="7"/>
      <c r="FZ392" s="7"/>
      <c r="GA392" s="7"/>
      <c r="GB392" s="7"/>
      <c r="GC392" s="7"/>
      <c r="GD392" s="7"/>
      <c r="GE392" s="7"/>
      <c r="GF392" s="7"/>
      <c r="GG392" s="7"/>
      <c r="GH392" s="7"/>
      <c r="GI392" s="7"/>
      <c r="GJ392" s="7"/>
      <c r="GK392" s="7"/>
      <c r="GL392" s="7"/>
      <c r="GM392" s="7"/>
      <c r="GN392" s="7"/>
      <c r="GO392" s="7"/>
      <c r="GP392" s="7"/>
      <c r="GQ392" s="7"/>
      <c r="GR392" s="7"/>
      <c r="GS392" s="7"/>
      <c r="GT392" s="7"/>
      <c r="GU392" s="7"/>
      <c r="GV392" s="7"/>
      <c r="GW392" s="7"/>
      <c r="GX392" s="7"/>
      <c r="GY392" s="7"/>
      <c r="GZ392" s="7"/>
      <c r="HA392" s="7"/>
      <c r="HB392" s="7"/>
      <c r="HC392" s="7"/>
      <c r="HD392" s="7"/>
      <c r="HE392" s="7"/>
      <c r="HF392" s="7"/>
      <c r="HG392" s="7"/>
      <c r="HH392" s="7"/>
      <c r="HI392" s="7"/>
      <c r="HJ392" s="7"/>
      <c r="HK392" s="7"/>
      <c r="HL392" s="7"/>
      <c r="HM392" s="7"/>
      <c r="HN392" s="7"/>
      <c r="HO392" s="7"/>
      <c r="HP392" s="7"/>
      <c r="HQ392" s="7"/>
      <c r="HR392" s="7"/>
      <c r="HS392" s="7"/>
      <c r="HT392" s="7"/>
      <c r="HU392" s="7"/>
      <c r="HV392" s="7"/>
      <c r="HW392" s="7"/>
      <c r="HX392" s="7"/>
      <c r="HY392" s="7"/>
      <c r="HZ392" s="7"/>
      <c r="IA392" s="7"/>
      <c r="IB392" s="7"/>
      <c r="IC392" s="7"/>
      <c r="ID392" s="7"/>
      <c r="IE392" s="7"/>
      <c r="IF392" s="7"/>
      <c r="IG392" s="7"/>
      <c r="IH392" s="7"/>
      <c r="II392" s="7"/>
      <c r="IJ392" s="7"/>
      <c r="IK392" s="7"/>
      <c r="IL392" s="7"/>
      <c r="IM392" s="7"/>
      <c r="IN392" s="7"/>
      <c r="IO392" s="7"/>
      <c r="IP392" s="7"/>
      <c r="IQ392" s="7"/>
    </row>
    <row r="393" spans="2:251">
      <c r="B393" s="65"/>
      <c r="C393" s="15"/>
      <c r="D393" s="15"/>
      <c r="F393" s="15"/>
      <c r="G393" s="14"/>
      <c r="H393" s="14"/>
      <c r="I393" s="14"/>
      <c r="J393" s="15"/>
      <c r="K393" s="14"/>
      <c r="L393" s="15"/>
      <c r="M393" s="15"/>
      <c r="N393" s="15"/>
      <c r="O393" s="15"/>
      <c r="P393" s="15"/>
      <c r="Q393" s="14"/>
      <c r="R393" s="15"/>
      <c r="S393" s="15"/>
      <c r="T393" s="15"/>
      <c r="U393" s="15"/>
      <c r="V393" s="15"/>
      <c r="W393" s="18"/>
      <c r="X393" s="15"/>
      <c r="Y393" s="15"/>
      <c r="Z393" s="18"/>
      <c r="AA393" s="15"/>
      <c r="AB393" s="15"/>
      <c r="AC393" s="18"/>
      <c r="AD393" s="16"/>
      <c r="AE393" s="16"/>
      <c r="AF393" s="11"/>
      <c r="AG393" s="15"/>
      <c r="AH393" s="15"/>
      <c r="AI393" s="18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4"/>
      <c r="AV393" s="15"/>
      <c r="AW393" s="15"/>
      <c r="AX393" s="15"/>
      <c r="AY393" s="15"/>
      <c r="AZ393" s="16"/>
      <c r="BA393" s="16"/>
      <c r="BB393" s="15"/>
      <c r="BC393" s="15"/>
      <c r="BD393" s="14"/>
      <c r="BE393" s="15"/>
      <c r="BF393" s="15"/>
      <c r="BG393" s="16"/>
      <c r="BH393" s="15"/>
      <c r="BI393" s="15"/>
      <c r="BJ393" s="7"/>
      <c r="BK393" s="7"/>
      <c r="BL393" s="15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  <c r="FH393" s="7"/>
      <c r="FI393" s="7"/>
      <c r="FJ393" s="7"/>
      <c r="FK393" s="7"/>
      <c r="FL393" s="7"/>
      <c r="FM393" s="7"/>
      <c r="FN393" s="7"/>
      <c r="FO393" s="7"/>
      <c r="FP393" s="7"/>
      <c r="FQ393" s="7"/>
      <c r="FR393" s="7"/>
      <c r="FS393" s="7"/>
      <c r="FT393" s="7"/>
      <c r="FU393" s="7"/>
      <c r="FV393" s="7"/>
      <c r="FW393" s="7"/>
      <c r="FX393" s="7"/>
      <c r="FY393" s="7"/>
      <c r="FZ393" s="7"/>
      <c r="GA393" s="7"/>
      <c r="GB393" s="7"/>
      <c r="GC393" s="7"/>
      <c r="GD393" s="7"/>
      <c r="GE393" s="7"/>
      <c r="GF393" s="7"/>
      <c r="GG393" s="7"/>
      <c r="GH393" s="7"/>
      <c r="GI393" s="7"/>
      <c r="GJ393" s="7"/>
      <c r="GK393" s="7"/>
      <c r="GL393" s="7"/>
      <c r="GM393" s="7"/>
      <c r="GN393" s="7"/>
      <c r="GO393" s="7"/>
      <c r="GP393" s="7"/>
      <c r="GQ393" s="7"/>
      <c r="GR393" s="7"/>
      <c r="GS393" s="7"/>
      <c r="GT393" s="7"/>
      <c r="GU393" s="7"/>
      <c r="GV393" s="7"/>
      <c r="GW393" s="7"/>
      <c r="GX393" s="7"/>
      <c r="GY393" s="7"/>
      <c r="GZ393" s="7"/>
      <c r="HA393" s="7"/>
      <c r="HB393" s="7"/>
      <c r="HC393" s="7"/>
      <c r="HD393" s="7"/>
      <c r="HE393" s="7"/>
      <c r="HF393" s="7"/>
      <c r="HG393" s="7"/>
      <c r="HH393" s="7"/>
      <c r="HI393" s="7"/>
      <c r="HJ393" s="7"/>
      <c r="HK393" s="7"/>
      <c r="HL393" s="7"/>
      <c r="HM393" s="7"/>
      <c r="HN393" s="7"/>
      <c r="HO393" s="7"/>
      <c r="HP393" s="7"/>
      <c r="HQ393" s="7"/>
      <c r="HR393" s="7"/>
      <c r="HS393" s="7"/>
      <c r="HT393" s="7"/>
      <c r="HU393" s="7"/>
      <c r="HV393" s="7"/>
      <c r="HW393" s="7"/>
      <c r="HX393" s="7"/>
      <c r="HY393" s="7"/>
      <c r="HZ393" s="7"/>
      <c r="IA393" s="7"/>
      <c r="IB393" s="7"/>
      <c r="IC393" s="7"/>
      <c r="ID393" s="7"/>
      <c r="IE393" s="7"/>
      <c r="IF393" s="7"/>
      <c r="IG393" s="7"/>
      <c r="IH393" s="7"/>
      <c r="II393" s="7"/>
      <c r="IJ393" s="7"/>
      <c r="IK393" s="7"/>
      <c r="IL393" s="7"/>
      <c r="IM393" s="7"/>
      <c r="IN393" s="7"/>
      <c r="IO393" s="7"/>
      <c r="IP393" s="7"/>
      <c r="IQ393" s="7"/>
    </row>
    <row r="394" spans="2:251">
      <c r="B394" s="65"/>
      <c r="C394" s="15"/>
      <c r="D394" s="15"/>
      <c r="F394" s="15"/>
      <c r="G394" s="14"/>
      <c r="H394" s="14"/>
      <c r="I394" s="14"/>
      <c r="J394" s="15"/>
      <c r="K394" s="14"/>
      <c r="L394" s="15"/>
      <c r="M394" s="15"/>
      <c r="N394" s="15"/>
      <c r="O394" s="15"/>
      <c r="P394" s="15"/>
      <c r="Q394" s="14"/>
      <c r="R394" s="15"/>
      <c r="S394" s="15"/>
      <c r="T394" s="15"/>
      <c r="U394" s="15"/>
      <c r="V394" s="15"/>
      <c r="W394" s="18"/>
      <c r="X394" s="15"/>
      <c r="Y394" s="15"/>
      <c r="Z394" s="18"/>
      <c r="AA394" s="15"/>
      <c r="AB394" s="15"/>
      <c r="AC394" s="18"/>
      <c r="AD394" s="16"/>
      <c r="AE394" s="16"/>
      <c r="AF394" s="11"/>
      <c r="AG394" s="15"/>
      <c r="AH394" s="15"/>
      <c r="AI394" s="18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4"/>
      <c r="AV394" s="15"/>
      <c r="AW394" s="15"/>
      <c r="AX394" s="15"/>
      <c r="AY394" s="15"/>
      <c r="AZ394" s="16"/>
      <c r="BA394" s="16"/>
      <c r="BB394" s="15"/>
      <c r="BC394" s="15"/>
      <c r="BD394" s="14"/>
      <c r="BE394" s="15"/>
      <c r="BF394" s="15"/>
      <c r="BG394" s="16"/>
      <c r="BH394" s="15"/>
      <c r="BI394" s="15"/>
      <c r="BJ394" s="7"/>
      <c r="BK394" s="7"/>
      <c r="BL394" s="15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  <c r="FH394" s="7"/>
      <c r="FI394" s="7"/>
      <c r="FJ394" s="7"/>
      <c r="FK394" s="7"/>
      <c r="FL394" s="7"/>
      <c r="FM394" s="7"/>
      <c r="FN394" s="7"/>
      <c r="FO394" s="7"/>
      <c r="FP394" s="7"/>
      <c r="FQ394" s="7"/>
      <c r="FR394" s="7"/>
      <c r="FS394" s="7"/>
      <c r="FT394" s="7"/>
      <c r="FU394" s="7"/>
      <c r="FV394" s="7"/>
      <c r="FW394" s="7"/>
      <c r="FX394" s="7"/>
      <c r="FY394" s="7"/>
      <c r="FZ394" s="7"/>
      <c r="GA394" s="7"/>
      <c r="GB394" s="7"/>
      <c r="GC394" s="7"/>
      <c r="GD394" s="7"/>
      <c r="GE394" s="7"/>
      <c r="GF394" s="7"/>
      <c r="GG394" s="7"/>
      <c r="GH394" s="7"/>
      <c r="GI394" s="7"/>
      <c r="GJ394" s="7"/>
      <c r="GK394" s="7"/>
      <c r="GL394" s="7"/>
      <c r="GM394" s="7"/>
      <c r="GN394" s="7"/>
      <c r="GO394" s="7"/>
      <c r="GP394" s="7"/>
      <c r="GQ394" s="7"/>
      <c r="GR394" s="7"/>
      <c r="GS394" s="7"/>
      <c r="GT394" s="7"/>
      <c r="GU394" s="7"/>
      <c r="GV394" s="7"/>
      <c r="GW394" s="7"/>
      <c r="GX394" s="7"/>
      <c r="GY394" s="7"/>
      <c r="GZ394" s="7"/>
      <c r="HA394" s="7"/>
      <c r="HB394" s="7"/>
      <c r="HC394" s="7"/>
      <c r="HD394" s="7"/>
      <c r="HE394" s="7"/>
      <c r="HF394" s="7"/>
      <c r="HG394" s="7"/>
      <c r="HH394" s="7"/>
      <c r="HI394" s="7"/>
      <c r="HJ394" s="7"/>
      <c r="HK394" s="7"/>
      <c r="HL394" s="7"/>
      <c r="HM394" s="7"/>
      <c r="HN394" s="7"/>
      <c r="HO394" s="7"/>
      <c r="HP394" s="7"/>
      <c r="HQ394" s="7"/>
      <c r="HR394" s="7"/>
      <c r="HS394" s="7"/>
      <c r="HT394" s="7"/>
      <c r="HU394" s="7"/>
      <c r="HV394" s="7"/>
      <c r="HW394" s="7"/>
      <c r="HX394" s="7"/>
      <c r="HY394" s="7"/>
      <c r="HZ394" s="7"/>
      <c r="IA394" s="7"/>
      <c r="IB394" s="7"/>
      <c r="IC394" s="7"/>
      <c r="ID394" s="7"/>
      <c r="IE394" s="7"/>
      <c r="IF394" s="7"/>
      <c r="IG394" s="7"/>
      <c r="IH394" s="7"/>
      <c r="II394" s="7"/>
      <c r="IJ394" s="7"/>
      <c r="IK394" s="7"/>
      <c r="IL394" s="7"/>
      <c r="IM394" s="7"/>
      <c r="IN394" s="7"/>
      <c r="IO394" s="7"/>
      <c r="IP394" s="7"/>
      <c r="IQ394" s="7"/>
    </row>
    <row r="395" spans="2:251">
      <c r="B395" s="65"/>
      <c r="C395" s="15"/>
      <c r="D395" s="15"/>
      <c r="F395" s="15"/>
      <c r="G395" s="14"/>
      <c r="H395" s="14"/>
      <c r="I395" s="14"/>
      <c r="J395" s="15"/>
      <c r="K395" s="14"/>
      <c r="L395" s="15"/>
      <c r="M395" s="15"/>
      <c r="N395" s="15"/>
      <c r="O395" s="15"/>
      <c r="P395" s="15"/>
      <c r="Q395" s="14"/>
      <c r="R395" s="15"/>
      <c r="S395" s="15"/>
      <c r="T395" s="15"/>
      <c r="U395" s="15"/>
      <c r="V395" s="15"/>
      <c r="W395" s="18"/>
      <c r="X395" s="15"/>
      <c r="Y395" s="15"/>
      <c r="Z395" s="18"/>
      <c r="AA395" s="15"/>
      <c r="AB395" s="15"/>
      <c r="AC395" s="18"/>
      <c r="AD395" s="16"/>
      <c r="AE395" s="16"/>
      <c r="AF395" s="11"/>
      <c r="AG395" s="15"/>
      <c r="AH395" s="15"/>
      <c r="AI395" s="18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4"/>
      <c r="AV395" s="15"/>
      <c r="AW395" s="15"/>
      <c r="AX395" s="15"/>
      <c r="AY395" s="15"/>
      <c r="AZ395" s="16"/>
      <c r="BA395" s="16"/>
      <c r="BB395" s="15"/>
      <c r="BC395" s="15"/>
      <c r="BD395" s="14"/>
      <c r="BE395" s="15"/>
      <c r="BF395" s="15"/>
      <c r="BG395" s="16"/>
      <c r="BH395" s="15"/>
      <c r="BI395" s="15"/>
      <c r="BJ395" s="7"/>
      <c r="BK395" s="7"/>
      <c r="BL395" s="15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  <c r="FH395" s="7"/>
      <c r="FI395" s="7"/>
      <c r="FJ395" s="7"/>
      <c r="FK395" s="7"/>
      <c r="FL395" s="7"/>
      <c r="FM395" s="7"/>
      <c r="FN395" s="7"/>
      <c r="FO395" s="7"/>
      <c r="FP395" s="7"/>
      <c r="FQ395" s="7"/>
      <c r="FR395" s="7"/>
      <c r="FS395" s="7"/>
      <c r="FT395" s="7"/>
      <c r="FU395" s="7"/>
      <c r="FV395" s="7"/>
      <c r="FW395" s="7"/>
      <c r="FX395" s="7"/>
      <c r="FY395" s="7"/>
      <c r="FZ395" s="7"/>
      <c r="GA395" s="7"/>
      <c r="GB395" s="7"/>
      <c r="GC395" s="7"/>
      <c r="GD395" s="7"/>
      <c r="GE395" s="7"/>
      <c r="GF395" s="7"/>
      <c r="GG395" s="7"/>
      <c r="GH395" s="7"/>
      <c r="GI395" s="7"/>
      <c r="GJ395" s="7"/>
      <c r="GK395" s="7"/>
      <c r="GL395" s="7"/>
      <c r="GM395" s="7"/>
      <c r="GN395" s="7"/>
      <c r="GO395" s="7"/>
      <c r="GP395" s="7"/>
      <c r="GQ395" s="7"/>
      <c r="GR395" s="7"/>
      <c r="GS395" s="7"/>
      <c r="GT395" s="7"/>
      <c r="GU395" s="7"/>
      <c r="GV395" s="7"/>
      <c r="GW395" s="7"/>
      <c r="GX395" s="7"/>
      <c r="GY395" s="7"/>
      <c r="GZ395" s="7"/>
      <c r="HA395" s="7"/>
      <c r="HB395" s="7"/>
      <c r="HC395" s="7"/>
      <c r="HD395" s="7"/>
      <c r="HE395" s="7"/>
      <c r="HF395" s="7"/>
      <c r="HG395" s="7"/>
      <c r="HH395" s="7"/>
      <c r="HI395" s="7"/>
      <c r="HJ395" s="7"/>
      <c r="HK395" s="7"/>
      <c r="HL395" s="7"/>
      <c r="HM395" s="7"/>
      <c r="HN395" s="7"/>
      <c r="HO395" s="7"/>
      <c r="HP395" s="7"/>
      <c r="HQ395" s="7"/>
      <c r="HR395" s="7"/>
      <c r="HS395" s="7"/>
      <c r="HT395" s="7"/>
      <c r="HU395" s="7"/>
      <c r="HV395" s="7"/>
      <c r="HW395" s="7"/>
      <c r="HX395" s="7"/>
      <c r="HY395" s="7"/>
      <c r="HZ395" s="7"/>
      <c r="IA395" s="7"/>
      <c r="IB395" s="7"/>
      <c r="IC395" s="7"/>
      <c r="ID395" s="7"/>
      <c r="IE395" s="7"/>
      <c r="IF395" s="7"/>
      <c r="IG395" s="7"/>
      <c r="IH395" s="7"/>
      <c r="II395" s="7"/>
      <c r="IJ395" s="7"/>
      <c r="IK395" s="7"/>
      <c r="IL395" s="7"/>
      <c r="IM395" s="7"/>
      <c r="IN395" s="7"/>
      <c r="IO395" s="7"/>
      <c r="IP395" s="7"/>
      <c r="IQ395" s="7"/>
    </row>
    <row r="396" spans="2:251">
      <c r="B396" s="65"/>
      <c r="C396" s="15"/>
      <c r="D396" s="15"/>
      <c r="F396" s="15"/>
      <c r="G396" s="14"/>
      <c r="H396" s="14"/>
      <c r="I396" s="14"/>
      <c r="J396" s="15"/>
      <c r="K396" s="14"/>
      <c r="L396" s="15"/>
      <c r="M396" s="15"/>
      <c r="N396" s="15"/>
      <c r="O396" s="15"/>
      <c r="P396" s="15"/>
      <c r="Q396" s="14"/>
      <c r="R396" s="15"/>
      <c r="S396" s="15"/>
      <c r="T396" s="15"/>
      <c r="U396" s="15"/>
      <c r="V396" s="15"/>
      <c r="W396" s="18"/>
      <c r="X396" s="15"/>
      <c r="Y396" s="15"/>
      <c r="Z396" s="18"/>
      <c r="AA396" s="15"/>
      <c r="AB396" s="15"/>
      <c r="AC396" s="18"/>
      <c r="AD396" s="16"/>
      <c r="AE396" s="16"/>
      <c r="AF396" s="11"/>
      <c r="AG396" s="15"/>
      <c r="AH396" s="15"/>
      <c r="AI396" s="18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4"/>
      <c r="AV396" s="15"/>
      <c r="AW396" s="15"/>
      <c r="AX396" s="15"/>
      <c r="AY396" s="15"/>
      <c r="AZ396" s="16"/>
      <c r="BA396" s="16"/>
      <c r="BB396" s="15"/>
      <c r="BC396" s="15"/>
      <c r="BD396" s="14"/>
      <c r="BE396" s="15"/>
      <c r="BF396" s="15"/>
      <c r="BG396" s="16"/>
      <c r="BH396" s="15"/>
      <c r="BI396" s="15"/>
      <c r="BJ396" s="7"/>
      <c r="BK396" s="7"/>
      <c r="BL396" s="15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  <c r="FH396" s="7"/>
      <c r="FI396" s="7"/>
      <c r="FJ396" s="7"/>
      <c r="FK396" s="7"/>
      <c r="FL396" s="7"/>
      <c r="FM396" s="7"/>
      <c r="FN396" s="7"/>
      <c r="FO396" s="7"/>
      <c r="FP396" s="7"/>
      <c r="FQ396" s="7"/>
      <c r="FR396" s="7"/>
      <c r="FS396" s="7"/>
      <c r="FT396" s="7"/>
      <c r="FU396" s="7"/>
      <c r="FV396" s="7"/>
      <c r="FW396" s="7"/>
      <c r="FX396" s="7"/>
      <c r="FY396" s="7"/>
      <c r="FZ396" s="7"/>
      <c r="GA396" s="7"/>
      <c r="GB396" s="7"/>
      <c r="GC396" s="7"/>
      <c r="GD396" s="7"/>
      <c r="GE396" s="7"/>
      <c r="GF396" s="7"/>
      <c r="GG396" s="7"/>
      <c r="GH396" s="7"/>
      <c r="GI396" s="7"/>
      <c r="GJ396" s="7"/>
      <c r="GK396" s="7"/>
      <c r="GL396" s="7"/>
      <c r="GM396" s="7"/>
      <c r="GN396" s="7"/>
      <c r="GO396" s="7"/>
      <c r="GP396" s="7"/>
      <c r="GQ396" s="7"/>
      <c r="GR396" s="7"/>
      <c r="GS396" s="7"/>
      <c r="GT396" s="7"/>
      <c r="GU396" s="7"/>
      <c r="GV396" s="7"/>
      <c r="GW396" s="7"/>
      <c r="GX396" s="7"/>
      <c r="GY396" s="7"/>
      <c r="GZ396" s="7"/>
      <c r="HA396" s="7"/>
      <c r="HB396" s="7"/>
      <c r="HC396" s="7"/>
      <c r="HD396" s="7"/>
      <c r="HE396" s="7"/>
      <c r="HF396" s="7"/>
      <c r="HG396" s="7"/>
      <c r="HH396" s="7"/>
      <c r="HI396" s="7"/>
      <c r="HJ396" s="7"/>
      <c r="HK396" s="7"/>
      <c r="HL396" s="7"/>
      <c r="HM396" s="7"/>
      <c r="HN396" s="7"/>
      <c r="HO396" s="7"/>
      <c r="HP396" s="7"/>
      <c r="HQ396" s="7"/>
      <c r="HR396" s="7"/>
      <c r="HS396" s="7"/>
      <c r="HT396" s="7"/>
      <c r="HU396" s="7"/>
      <c r="HV396" s="7"/>
      <c r="HW396" s="7"/>
      <c r="HX396" s="7"/>
      <c r="HY396" s="7"/>
      <c r="HZ396" s="7"/>
      <c r="IA396" s="7"/>
      <c r="IB396" s="7"/>
      <c r="IC396" s="7"/>
      <c r="ID396" s="7"/>
      <c r="IE396" s="7"/>
      <c r="IF396" s="7"/>
      <c r="IG396" s="7"/>
      <c r="IH396" s="7"/>
      <c r="II396" s="7"/>
      <c r="IJ396" s="7"/>
      <c r="IK396" s="7"/>
      <c r="IL396" s="7"/>
      <c r="IM396" s="7"/>
      <c r="IN396" s="7"/>
      <c r="IO396" s="7"/>
      <c r="IP396" s="7"/>
      <c r="IQ396" s="7"/>
    </row>
    <row r="397" spans="2:251">
      <c r="B397" s="65"/>
      <c r="C397" s="15"/>
      <c r="D397" s="15"/>
      <c r="F397" s="15"/>
      <c r="G397" s="14"/>
      <c r="H397" s="14"/>
      <c r="I397" s="14"/>
      <c r="J397" s="15"/>
      <c r="K397" s="14"/>
      <c r="L397" s="15"/>
      <c r="M397" s="15"/>
      <c r="N397" s="15"/>
      <c r="O397" s="15"/>
      <c r="P397" s="15"/>
      <c r="Q397" s="14"/>
      <c r="R397" s="15"/>
      <c r="S397" s="15"/>
      <c r="T397" s="15"/>
      <c r="U397" s="15"/>
      <c r="V397" s="15"/>
      <c r="W397" s="18"/>
      <c r="X397" s="15"/>
      <c r="Y397" s="15"/>
      <c r="Z397" s="18"/>
      <c r="AA397" s="15"/>
      <c r="AB397" s="15"/>
      <c r="AC397" s="18"/>
      <c r="AD397" s="16"/>
      <c r="AE397" s="16"/>
      <c r="AF397" s="11"/>
      <c r="AG397" s="15"/>
      <c r="AH397" s="15"/>
      <c r="AI397" s="18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4"/>
      <c r="AV397" s="15"/>
      <c r="AW397" s="15"/>
      <c r="AX397" s="15"/>
      <c r="AY397" s="15"/>
      <c r="AZ397" s="16"/>
      <c r="BA397" s="16"/>
      <c r="BB397" s="15"/>
      <c r="BC397" s="15"/>
      <c r="BD397" s="14"/>
      <c r="BE397" s="15"/>
      <c r="BF397" s="15"/>
      <c r="BG397" s="16"/>
      <c r="BH397" s="15"/>
      <c r="BI397" s="15"/>
      <c r="BJ397" s="7"/>
      <c r="BK397" s="7"/>
      <c r="BL397" s="15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  <c r="FH397" s="7"/>
      <c r="FI397" s="7"/>
      <c r="FJ397" s="7"/>
      <c r="FK397" s="7"/>
      <c r="FL397" s="7"/>
      <c r="FM397" s="7"/>
      <c r="FN397" s="7"/>
      <c r="FO397" s="7"/>
      <c r="FP397" s="7"/>
      <c r="FQ397" s="7"/>
      <c r="FR397" s="7"/>
      <c r="FS397" s="7"/>
      <c r="FT397" s="7"/>
      <c r="FU397" s="7"/>
      <c r="FV397" s="7"/>
      <c r="FW397" s="7"/>
      <c r="FX397" s="7"/>
      <c r="FY397" s="7"/>
      <c r="FZ397" s="7"/>
      <c r="GA397" s="7"/>
      <c r="GB397" s="7"/>
      <c r="GC397" s="7"/>
      <c r="GD397" s="7"/>
      <c r="GE397" s="7"/>
      <c r="GF397" s="7"/>
      <c r="GG397" s="7"/>
      <c r="GH397" s="7"/>
      <c r="GI397" s="7"/>
      <c r="GJ397" s="7"/>
      <c r="GK397" s="7"/>
      <c r="GL397" s="7"/>
      <c r="GM397" s="7"/>
      <c r="GN397" s="7"/>
      <c r="GO397" s="7"/>
      <c r="GP397" s="7"/>
      <c r="GQ397" s="7"/>
      <c r="GR397" s="7"/>
      <c r="GS397" s="7"/>
      <c r="GT397" s="7"/>
      <c r="GU397" s="7"/>
      <c r="GV397" s="7"/>
      <c r="GW397" s="7"/>
      <c r="GX397" s="7"/>
      <c r="GY397" s="7"/>
      <c r="GZ397" s="7"/>
      <c r="HA397" s="7"/>
      <c r="HB397" s="7"/>
      <c r="HC397" s="7"/>
      <c r="HD397" s="7"/>
      <c r="HE397" s="7"/>
      <c r="HF397" s="7"/>
      <c r="HG397" s="7"/>
      <c r="HH397" s="7"/>
      <c r="HI397" s="7"/>
      <c r="HJ397" s="7"/>
      <c r="HK397" s="7"/>
      <c r="HL397" s="7"/>
      <c r="HM397" s="7"/>
      <c r="HN397" s="7"/>
      <c r="HO397" s="7"/>
      <c r="HP397" s="7"/>
      <c r="HQ397" s="7"/>
      <c r="HR397" s="7"/>
      <c r="HS397" s="7"/>
      <c r="HT397" s="7"/>
      <c r="HU397" s="7"/>
      <c r="HV397" s="7"/>
      <c r="HW397" s="7"/>
      <c r="HX397" s="7"/>
      <c r="HY397" s="7"/>
      <c r="HZ397" s="7"/>
      <c r="IA397" s="7"/>
      <c r="IB397" s="7"/>
      <c r="IC397" s="7"/>
      <c r="ID397" s="7"/>
      <c r="IE397" s="7"/>
      <c r="IF397" s="7"/>
      <c r="IG397" s="7"/>
      <c r="IH397" s="7"/>
      <c r="II397" s="7"/>
      <c r="IJ397" s="7"/>
      <c r="IK397" s="7"/>
      <c r="IL397" s="7"/>
      <c r="IM397" s="7"/>
      <c r="IN397" s="7"/>
      <c r="IO397" s="7"/>
      <c r="IP397" s="7"/>
      <c r="IQ397" s="7"/>
    </row>
    <row r="398" spans="2:251">
      <c r="B398" s="65"/>
      <c r="C398" s="15"/>
      <c r="D398" s="15"/>
      <c r="F398" s="15"/>
      <c r="G398" s="14"/>
      <c r="H398" s="14"/>
      <c r="I398" s="14"/>
      <c r="J398" s="15"/>
      <c r="K398" s="14"/>
      <c r="L398" s="15"/>
      <c r="M398" s="15"/>
      <c r="N398" s="15"/>
      <c r="O398" s="15"/>
      <c r="P398" s="15"/>
      <c r="Q398" s="14"/>
      <c r="R398" s="15"/>
      <c r="S398" s="15"/>
      <c r="T398" s="15"/>
      <c r="U398" s="15"/>
      <c r="V398" s="15"/>
      <c r="W398" s="18"/>
      <c r="X398" s="15"/>
      <c r="Y398" s="15"/>
      <c r="Z398" s="18"/>
      <c r="AA398" s="15"/>
      <c r="AB398" s="15"/>
      <c r="AC398" s="18"/>
      <c r="AD398" s="16"/>
      <c r="AE398" s="16"/>
      <c r="AF398" s="11"/>
      <c r="AG398" s="15"/>
      <c r="AH398" s="15"/>
      <c r="AI398" s="18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4"/>
      <c r="AV398" s="15"/>
      <c r="AW398" s="15"/>
      <c r="AX398" s="15"/>
      <c r="AY398" s="15"/>
      <c r="AZ398" s="16"/>
      <c r="BA398" s="16"/>
      <c r="BB398" s="15"/>
      <c r="BC398" s="15"/>
      <c r="BD398" s="14"/>
      <c r="BE398" s="15"/>
      <c r="BF398" s="15"/>
      <c r="BG398" s="16"/>
      <c r="BH398" s="15"/>
      <c r="BI398" s="15"/>
      <c r="BJ398" s="7"/>
      <c r="BK398" s="7"/>
      <c r="BL398" s="15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  <c r="FH398" s="7"/>
      <c r="FI398" s="7"/>
      <c r="FJ398" s="7"/>
      <c r="FK398" s="7"/>
      <c r="FL398" s="7"/>
      <c r="FM398" s="7"/>
      <c r="FN398" s="7"/>
      <c r="FO398" s="7"/>
      <c r="FP398" s="7"/>
      <c r="FQ398" s="7"/>
      <c r="FR398" s="7"/>
      <c r="FS398" s="7"/>
      <c r="FT398" s="7"/>
      <c r="FU398" s="7"/>
      <c r="FV398" s="7"/>
      <c r="FW398" s="7"/>
      <c r="FX398" s="7"/>
      <c r="FY398" s="7"/>
      <c r="FZ398" s="7"/>
      <c r="GA398" s="7"/>
      <c r="GB398" s="7"/>
      <c r="GC398" s="7"/>
      <c r="GD398" s="7"/>
      <c r="GE398" s="7"/>
      <c r="GF398" s="7"/>
      <c r="GG398" s="7"/>
      <c r="GH398" s="7"/>
      <c r="GI398" s="7"/>
      <c r="GJ398" s="7"/>
      <c r="GK398" s="7"/>
      <c r="GL398" s="7"/>
      <c r="GM398" s="7"/>
      <c r="GN398" s="7"/>
      <c r="GO398" s="7"/>
      <c r="GP398" s="7"/>
      <c r="GQ398" s="7"/>
      <c r="GR398" s="7"/>
      <c r="GS398" s="7"/>
      <c r="GT398" s="7"/>
      <c r="GU398" s="7"/>
      <c r="GV398" s="7"/>
      <c r="GW398" s="7"/>
      <c r="GX398" s="7"/>
      <c r="GY398" s="7"/>
      <c r="GZ398" s="7"/>
      <c r="HA398" s="7"/>
      <c r="HB398" s="7"/>
      <c r="HC398" s="7"/>
      <c r="HD398" s="7"/>
      <c r="HE398" s="7"/>
      <c r="HF398" s="7"/>
      <c r="HG398" s="7"/>
      <c r="HH398" s="7"/>
      <c r="HI398" s="7"/>
      <c r="HJ398" s="7"/>
      <c r="HK398" s="7"/>
      <c r="HL398" s="7"/>
      <c r="HM398" s="7"/>
      <c r="HN398" s="7"/>
      <c r="HO398" s="7"/>
      <c r="HP398" s="7"/>
      <c r="HQ398" s="7"/>
      <c r="HR398" s="7"/>
      <c r="HS398" s="7"/>
      <c r="HT398" s="7"/>
      <c r="HU398" s="7"/>
      <c r="HV398" s="7"/>
      <c r="HW398" s="7"/>
      <c r="HX398" s="7"/>
      <c r="HY398" s="7"/>
      <c r="HZ398" s="7"/>
      <c r="IA398" s="7"/>
      <c r="IB398" s="7"/>
      <c r="IC398" s="7"/>
      <c r="ID398" s="7"/>
      <c r="IE398" s="7"/>
      <c r="IF398" s="7"/>
      <c r="IG398" s="7"/>
      <c r="IH398" s="7"/>
      <c r="II398" s="7"/>
      <c r="IJ398" s="7"/>
      <c r="IK398" s="7"/>
      <c r="IL398" s="7"/>
      <c r="IM398" s="7"/>
      <c r="IN398" s="7"/>
      <c r="IO398" s="7"/>
      <c r="IP398" s="7"/>
      <c r="IQ398" s="7"/>
    </row>
    <row r="399" spans="2:251">
      <c r="B399" s="65"/>
      <c r="C399" s="15"/>
      <c r="D399" s="15"/>
      <c r="F399" s="15"/>
      <c r="G399" s="14"/>
      <c r="H399" s="14"/>
      <c r="I399" s="14"/>
      <c r="J399" s="15"/>
      <c r="K399" s="14"/>
      <c r="L399" s="15"/>
      <c r="M399" s="15"/>
      <c r="N399" s="15"/>
      <c r="O399" s="15"/>
      <c r="P399" s="15"/>
      <c r="Q399" s="14"/>
      <c r="R399" s="15"/>
      <c r="S399" s="15"/>
      <c r="T399" s="15"/>
      <c r="U399" s="15"/>
      <c r="V399" s="15"/>
      <c r="W399" s="18"/>
      <c r="X399" s="15"/>
      <c r="Y399" s="15"/>
      <c r="Z399" s="18"/>
      <c r="AA399" s="15"/>
      <c r="AB399" s="15"/>
      <c r="AC399" s="18"/>
      <c r="AD399" s="16"/>
      <c r="AE399" s="16"/>
      <c r="AF399" s="11"/>
      <c r="AG399" s="15"/>
      <c r="AH399" s="15"/>
      <c r="AI399" s="18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4"/>
      <c r="AV399" s="15"/>
      <c r="AW399" s="15"/>
      <c r="AX399" s="15"/>
      <c r="AY399" s="15"/>
      <c r="AZ399" s="16"/>
      <c r="BA399" s="16"/>
      <c r="BB399" s="15"/>
      <c r="BC399" s="15"/>
      <c r="BD399" s="14"/>
      <c r="BE399" s="15"/>
      <c r="BF399" s="15"/>
      <c r="BG399" s="16"/>
      <c r="BH399" s="15"/>
      <c r="BI399" s="15"/>
      <c r="BJ399" s="7"/>
      <c r="BK399" s="7"/>
      <c r="BL399" s="15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  <c r="FH399" s="7"/>
      <c r="FI399" s="7"/>
      <c r="FJ399" s="7"/>
      <c r="FK399" s="7"/>
      <c r="FL399" s="7"/>
      <c r="FM399" s="7"/>
      <c r="FN399" s="7"/>
      <c r="FO399" s="7"/>
      <c r="FP399" s="7"/>
      <c r="FQ399" s="7"/>
      <c r="FR399" s="7"/>
      <c r="FS399" s="7"/>
      <c r="FT399" s="7"/>
      <c r="FU399" s="7"/>
      <c r="FV399" s="7"/>
      <c r="FW399" s="7"/>
      <c r="FX399" s="7"/>
      <c r="FY399" s="7"/>
      <c r="FZ399" s="7"/>
      <c r="GA399" s="7"/>
      <c r="GB399" s="7"/>
      <c r="GC399" s="7"/>
      <c r="GD399" s="7"/>
      <c r="GE399" s="7"/>
      <c r="GF399" s="7"/>
      <c r="GG399" s="7"/>
      <c r="GH399" s="7"/>
      <c r="GI399" s="7"/>
      <c r="GJ399" s="7"/>
      <c r="GK399" s="7"/>
      <c r="GL399" s="7"/>
      <c r="GM399" s="7"/>
      <c r="GN399" s="7"/>
      <c r="GO399" s="7"/>
      <c r="GP399" s="7"/>
      <c r="GQ399" s="7"/>
      <c r="GR399" s="7"/>
      <c r="GS399" s="7"/>
      <c r="GT399" s="7"/>
      <c r="GU399" s="7"/>
      <c r="GV399" s="7"/>
      <c r="GW399" s="7"/>
      <c r="GX399" s="7"/>
      <c r="GY399" s="7"/>
      <c r="GZ399" s="7"/>
      <c r="HA399" s="7"/>
      <c r="HB399" s="7"/>
      <c r="HC399" s="7"/>
      <c r="HD399" s="7"/>
      <c r="HE399" s="7"/>
      <c r="HF399" s="7"/>
      <c r="HG399" s="7"/>
      <c r="HH399" s="7"/>
      <c r="HI399" s="7"/>
      <c r="HJ399" s="7"/>
      <c r="HK399" s="7"/>
      <c r="HL399" s="7"/>
      <c r="HM399" s="7"/>
      <c r="HN399" s="7"/>
      <c r="HO399" s="7"/>
      <c r="HP399" s="7"/>
      <c r="HQ399" s="7"/>
      <c r="HR399" s="7"/>
      <c r="HS399" s="7"/>
      <c r="HT399" s="7"/>
      <c r="HU399" s="7"/>
      <c r="HV399" s="7"/>
      <c r="HW399" s="7"/>
      <c r="HX399" s="7"/>
      <c r="HY399" s="7"/>
      <c r="HZ399" s="7"/>
      <c r="IA399" s="7"/>
      <c r="IB399" s="7"/>
      <c r="IC399" s="7"/>
      <c r="ID399" s="7"/>
      <c r="IE399" s="7"/>
      <c r="IF399" s="7"/>
      <c r="IG399" s="7"/>
      <c r="IH399" s="7"/>
      <c r="II399" s="7"/>
      <c r="IJ399" s="7"/>
      <c r="IK399" s="7"/>
      <c r="IL399" s="7"/>
      <c r="IM399" s="7"/>
      <c r="IN399" s="7"/>
      <c r="IO399" s="7"/>
      <c r="IP399" s="7"/>
      <c r="IQ399" s="7"/>
    </row>
    <row r="400" spans="2:251">
      <c r="B400" s="65"/>
      <c r="C400" s="15"/>
      <c r="D400" s="15"/>
      <c r="F400" s="15"/>
      <c r="G400" s="14"/>
      <c r="H400" s="14"/>
      <c r="I400" s="14"/>
      <c r="J400" s="15"/>
      <c r="K400" s="14"/>
      <c r="L400" s="15"/>
      <c r="M400" s="15"/>
      <c r="N400" s="15"/>
      <c r="O400" s="15"/>
      <c r="P400" s="15"/>
      <c r="Q400" s="14"/>
      <c r="R400" s="15"/>
      <c r="S400" s="15"/>
      <c r="T400" s="15"/>
      <c r="U400" s="15"/>
      <c r="V400" s="15"/>
      <c r="W400" s="18"/>
      <c r="X400" s="15"/>
      <c r="Y400" s="15"/>
      <c r="Z400" s="18"/>
      <c r="AA400" s="15"/>
      <c r="AB400" s="15"/>
      <c r="AC400" s="18"/>
      <c r="AD400" s="16"/>
      <c r="AE400" s="16"/>
      <c r="AF400" s="11"/>
      <c r="AG400" s="15"/>
      <c r="AH400" s="15"/>
      <c r="AI400" s="18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4"/>
      <c r="AV400" s="15"/>
      <c r="AW400" s="15"/>
      <c r="AX400" s="15"/>
      <c r="AY400" s="15"/>
      <c r="AZ400" s="15"/>
      <c r="BA400" s="15"/>
      <c r="BB400" s="15"/>
      <c r="BC400" s="15"/>
      <c r="BD400" s="14"/>
      <c r="BE400" s="15"/>
      <c r="BF400" s="15"/>
      <c r="BG400" s="16"/>
      <c r="BH400" s="15"/>
      <c r="BI400" s="15"/>
      <c r="BJ400" s="7"/>
      <c r="BK400" s="7"/>
      <c r="BL400" s="15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  <c r="FH400" s="7"/>
      <c r="FI400" s="7"/>
      <c r="FJ400" s="7"/>
      <c r="FK400" s="7"/>
      <c r="FL400" s="7"/>
      <c r="FM400" s="7"/>
      <c r="FN400" s="7"/>
      <c r="FO400" s="7"/>
      <c r="FP400" s="7"/>
      <c r="FQ400" s="7"/>
      <c r="FR400" s="7"/>
      <c r="FS400" s="7"/>
      <c r="FT400" s="7"/>
      <c r="FU400" s="7"/>
      <c r="FV400" s="7"/>
      <c r="FW400" s="7"/>
      <c r="FX400" s="7"/>
      <c r="FY400" s="7"/>
      <c r="FZ400" s="7"/>
      <c r="GA400" s="7"/>
      <c r="GB400" s="7"/>
      <c r="GC400" s="7"/>
      <c r="GD400" s="7"/>
      <c r="GE400" s="7"/>
      <c r="GF400" s="7"/>
      <c r="GG400" s="7"/>
      <c r="GH400" s="7"/>
      <c r="GI400" s="7"/>
      <c r="GJ400" s="7"/>
      <c r="GK400" s="7"/>
      <c r="GL400" s="7"/>
      <c r="GM400" s="7"/>
      <c r="GN400" s="7"/>
      <c r="GO400" s="7"/>
      <c r="GP400" s="7"/>
      <c r="GQ400" s="7"/>
      <c r="GR400" s="7"/>
      <c r="GS400" s="7"/>
      <c r="GT400" s="7"/>
      <c r="GU400" s="7"/>
      <c r="GV400" s="7"/>
      <c r="GW400" s="7"/>
      <c r="GX400" s="7"/>
      <c r="GY400" s="7"/>
      <c r="GZ400" s="7"/>
      <c r="HA400" s="7"/>
      <c r="HB400" s="7"/>
      <c r="HC400" s="7"/>
      <c r="HD400" s="7"/>
      <c r="HE400" s="7"/>
      <c r="HF400" s="7"/>
      <c r="HG400" s="7"/>
      <c r="HH400" s="7"/>
      <c r="HI400" s="7"/>
      <c r="HJ400" s="7"/>
      <c r="HK400" s="7"/>
      <c r="HL400" s="7"/>
      <c r="HM400" s="7"/>
      <c r="HN400" s="7"/>
      <c r="HO400" s="7"/>
      <c r="HP400" s="7"/>
      <c r="HQ400" s="7"/>
      <c r="HR400" s="7"/>
      <c r="HS400" s="7"/>
      <c r="HT400" s="7"/>
      <c r="HU400" s="7"/>
      <c r="HV400" s="7"/>
      <c r="HW400" s="7"/>
      <c r="HX400" s="7"/>
      <c r="HY400" s="7"/>
      <c r="HZ400" s="7"/>
      <c r="IA400" s="7"/>
      <c r="IB400" s="7"/>
      <c r="IC400" s="7"/>
      <c r="ID400" s="7"/>
      <c r="IE400" s="7"/>
      <c r="IF400" s="7"/>
      <c r="IG400" s="7"/>
      <c r="IH400" s="7"/>
      <c r="II400" s="7"/>
      <c r="IJ400" s="7"/>
      <c r="IK400" s="7"/>
      <c r="IL400" s="7"/>
      <c r="IM400" s="7"/>
      <c r="IN400" s="7"/>
      <c r="IO400" s="7"/>
      <c r="IP400" s="7"/>
      <c r="IQ400" s="7"/>
    </row>
    <row r="401" spans="2:251">
      <c r="B401" s="65"/>
      <c r="C401" s="15"/>
      <c r="D401" s="15"/>
      <c r="F401" s="15"/>
      <c r="G401" s="14"/>
      <c r="H401" s="14"/>
      <c r="I401" s="14"/>
      <c r="J401" s="15"/>
      <c r="K401" s="14"/>
      <c r="L401" s="15"/>
      <c r="M401" s="15"/>
      <c r="N401" s="15"/>
      <c r="O401" s="15"/>
      <c r="P401" s="15"/>
      <c r="Q401" s="14"/>
      <c r="R401" s="15"/>
      <c r="S401" s="15"/>
      <c r="T401" s="15"/>
      <c r="U401" s="15"/>
      <c r="V401" s="15"/>
      <c r="W401" s="18"/>
      <c r="X401" s="15"/>
      <c r="Y401" s="15"/>
      <c r="Z401" s="18"/>
      <c r="AA401" s="15"/>
      <c r="AB401" s="15"/>
      <c r="AC401" s="18"/>
      <c r="AD401" s="16"/>
      <c r="AE401" s="16"/>
      <c r="AF401" s="11"/>
      <c r="AG401" s="15"/>
      <c r="AH401" s="15"/>
      <c r="AI401" s="18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4"/>
      <c r="AV401" s="15"/>
      <c r="AW401" s="15"/>
      <c r="AX401" s="15"/>
      <c r="AY401" s="15"/>
      <c r="AZ401" s="16"/>
      <c r="BA401" s="16"/>
      <c r="BB401" s="15"/>
      <c r="BC401" s="15"/>
      <c r="BD401" s="14"/>
      <c r="BE401" s="15"/>
      <c r="BF401" s="15"/>
      <c r="BG401" s="16"/>
      <c r="BH401" s="15"/>
      <c r="BI401" s="15"/>
      <c r="BJ401" s="7"/>
      <c r="BK401" s="7"/>
      <c r="BL401" s="15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  <c r="FH401" s="7"/>
      <c r="FI401" s="7"/>
      <c r="FJ401" s="7"/>
      <c r="FK401" s="7"/>
      <c r="FL401" s="7"/>
      <c r="FM401" s="7"/>
      <c r="FN401" s="7"/>
      <c r="FO401" s="7"/>
      <c r="FP401" s="7"/>
      <c r="FQ401" s="7"/>
      <c r="FR401" s="7"/>
      <c r="FS401" s="7"/>
      <c r="FT401" s="7"/>
      <c r="FU401" s="7"/>
      <c r="FV401" s="7"/>
      <c r="FW401" s="7"/>
      <c r="FX401" s="7"/>
      <c r="FY401" s="7"/>
      <c r="FZ401" s="7"/>
      <c r="GA401" s="7"/>
      <c r="GB401" s="7"/>
      <c r="GC401" s="7"/>
      <c r="GD401" s="7"/>
      <c r="GE401" s="7"/>
      <c r="GF401" s="7"/>
      <c r="GG401" s="7"/>
      <c r="GH401" s="7"/>
      <c r="GI401" s="7"/>
      <c r="GJ401" s="7"/>
      <c r="GK401" s="7"/>
      <c r="GL401" s="7"/>
      <c r="GM401" s="7"/>
      <c r="GN401" s="7"/>
      <c r="GO401" s="7"/>
      <c r="GP401" s="7"/>
      <c r="GQ401" s="7"/>
      <c r="GR401" s="7"/>
      <c r="GS401" s="7"/>
      <c r="GT401" s="7"/>
      <c r="GU401" s="7"/>
      <c r="GV401" s="7"/>
      <c r="GW401" s="7"/>
      <c r="GX401" s="7"/>
      <c r="GY401" s="7"/>
      <c r="GZ401" s="7"/>
      <c r="HA401" s="7"/>
      <c r="HB401" s="7"/>
      <c r="HC401" s="7"/>
      <c r="HD401" s="7"/>
      <c r="HE401" s="7"/>
      <c r="HF401" s="7"/>
      <c r="HG401" s="7"/>
      <c r="HH401" s="7"/>
      <c r="HI401" s="7"/>
      <c r="HJ401" s="7"/>
      <c r="HK401" s="7"/>
      <c r="HL401" s="7"/>
      <c r="HM401" s="7"/>
      <c r="HN401" s="7"/>
      <c r="HO401" s="7"/>
      <c r="HP401" s="7"/>
      <c r="HQ401" s="7"/>
      <c r="HR401" s="7"/>
      <c r="HS401" s="7"/>
      <c r="HT401" s="7"/>
      <c r="HU401" s="7"/>
      <c r="HV401" s="7"/>
      <c r="HW401" s="7"/>
      <c r="HX401" s="7"/>
      <c r="HY401" s="7"/>
      <c r="HZ401" s="7"/>
      <c r="IA401" s="7"/>
      <c r="IB401" s="7"/>
      <c r="IC401" s="7"/>
      <c r="ID401" s="7"/>
      <c r="IE401" s="7"/>
      <c r="IF401" s="7"/>
      <c r="IG401" s="7"/>
      <c r="IH401" s="7"/>
      <c r="II401" s="7"/>
      <c r="IJ401" s="7"/>
      <c r="IK401" s="7"/>
      <c r="IL401" s="7"/>
      <c r="IM401" s="7"/>
      <c r="IN401" s="7"/>
      <c r="IO401" s="7"/>
      <c r="IP401" s="7"/>
      <c r="IQ401" s="7"/>
    </row>
    <row r="402" spans="2:251">
      <c r="B402" s="65"/>
      <c r="C402" s="15"/>
      <c r="D402" s="15"/>
      <c r="F402" s="15"/>
      <c r="G402" s="14"/>
      <c r="H402" s="14"/>
      <c r="I402" s="14"/>
      <c r="J402" s="15"/>
      <c r="K402" s="14"/>
      <c r="L402" s="15"/>
      <c r="M402" s="15"/>
      <c r="N402" s="15"/>
      <c r="O402" s="15"/>
      <c r="P402" s="15"/>
      <c r="Q402" s="14"/>
      <c r="R402" s="15"/>
      <c r="S402" s="15"/>
      <c r="T402" s="15"/>
      <c r="U402" s="15"/>
      <c r="V402" s="15"/>
      <c r="W402" s="18"/>
      <c r="X402" s="15"/>
      <c r="Y402" s="15"/>
      <c r="Z402" s="18"/>
      <c r="AA402" s="15"/>
      <c r="AB402" s="15"/>
      <c r="AC402" s="18"/>
      <c r="AD402" s="16"/>
      <c r="AE402" s="16"/>
      <c r="AF402" s="11"/>
      <c r="AG402" s="15"/>
      <c r="AH402" s="15"/>
      <c r="AI402" s="18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4"/>
      <c r="AV402" s="15"/>
      <c r="AW402" s="15"/>
      <c r="AX402" s="15"/>
      <c r="AY402" s="15"/>
      <c r="AZ402" s="16"/>
      <c r="BA402" s="16"/>
      <c r="BB402" s="15"/>
      <c r="BC402" s="15"/>
      <c r="BD402" s="14"/>
      <c r="BE402" s="15"/>
      <c r="BF402" s="15"/>
      <c r="BG402" s="16"/>
      <c r="BH402" s="15"/>
      <c r="BI402" s="15"/>
      <c r="BJ402" s="7"/>
      <c r="BK402" s="7"/>
      <c r="BL402" s="15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  <c r="FH402" s="7"/>
      <c r="FI402" s="7"/>
      <c r="FJ402" s="7"/>
      <c r="FK402" s="7"/>
      <c r="FL402" s="7"/>
      <c r="FM402" s="7"/>
      <c r="FN402" s="7"/>
      <c r="FO402" s="7"/>
      <c r="FP402" s="7"/>
      <c r="FQ402" s="7"/>
      <c r="FR402" s="7"/>
      <c r="FS402" s="7"/>
      <c r="FT402" s="7"/>
      <c r="FU402" s="7"/>
      <c r="FV402" s="7"/>
      <c r="FW402" s="7"/>
      <c r="FX402" s="7"/>
      <c r="FY402" s="7"/>
      <c r="FZ402" s="7"/>
      <c r="GA402" s="7"/>
      <c r="GB402" s="7"/>
      <c r="GC402" s="7"/>
      <c r="GD402" s="7"/>
      <c r="GE402" s="7"/>
      <c r="GF402" s="7"/>
      <c r="GG402" s="7"/>
      <c r="GH402" s="7"/>
      <c r="GI402" s="7"/>
      <c r="GJ402" s="7"/>
      <c r="GK402" s="7"/>
      <c r="GL402" s="7"/>
      <c r="GM402" s="7"/>
      <c r="GN402" s="7"/>
      <c r="GO402" s="7"/>
      <c r="GP402" s="7"/>
      <c r="GQ402" s="7"/>
      <c r="GR402" s="7"/>
      <c r="GS402" s="7"/>
      <c r="GT402" s="7"/>
      <c r="GU402" s="7"/>
      <c r="GV402" s="7"/>
      <c r="GW402" s="7"/>
      <c r="GX402" s="7"/>
      <c r="GY402" s="7"/>
      <c r="GZ402" s="7"/>
      <c r="HA402" s="7"/>
      <c r="HB402" s="7"/>
      <c r="HC402" s="7"/>
      <c r="HD402" s="7"/>
      <c r="HE402" s="7"/>
      <c r="HF402" s="7"/>
      <c r="HG402" s="7"/>
      <c r="HH402" s="7"/>
      <c r="HI402" s="7"/>
      <c r="HJ402" s="7"/>
      <c r="HK402" s="7"/>
      <c r="HL402" s="7"/>
      <c r="HM402" s="7"/>
      <c r="HN402" s="7"/>
      <c r="HO402" s="7"/>
      <c r="HP402" s="7"/>
      <c r="HQ402" s="7"/>
      <c r="HR402" s="7"/>
      <c r="HS402" s="7"/>
      <c r="HT402" s="7"/>
      <c r="HU402" s="7"/>
      <c r="HV402" s="7"/>
      <c r="HW402" s="7"/>
      <c r="HX402" s="7"/>
      <c r="HY402" s="7"/>
      <c r="HZ402" s="7"/>
      <c r="IA402" s="7"/>
      <c r="IB402" s="7"/>
      <c r="IC402" s="7"/>
      <c r="ID402" s="7"/>
      <c r="IE402" s="7"/>
      <c r="IF402" s="7"/>
      <c r="IG402" s="7"/>
      <c r="IH402" s="7"/>
      <c r="II402" s="7"/>
      <c r="IJ402" s="7"/>
      <c r="IK402" s="7"/>
      <c r="IL402" s="7"/>
      <c r="IM402" s="7"/>
      <c r="IN402" s="7"/>
      <c r="IO402" s="7"/>
      <c r="IP402" s="7"/>
      <c r="IQ402" s="7"/>
    </row>
    <row r="403" spans="2:251">
      <c r="B403" s="65"/>
      <c r="C403" s="15"/>
      <c r="D403" s="15"/>
      <c r="F403" s="15"/>
      <c r="G403" s="14"/>
      <c r="H403" s="14"/>
      <c r="I403" s="14"/>
      <c r="J403" s="15"/>
      <c r="K403" s="14"/>
      <c r="L403" s="15"/>
      <c r="M403" s="15"/>
      <c r="N403" s="15"/>
      <c r="O403" s="15"/>
      <c r="P403" s="15"/>
      <c r="Q403" s="14"/>
      <c r="R403" s="15"/>
      <c r="S403" s="15"/>
      <c r="T403" s="15"/>
      <c r="U403" s="15"/>
      <c r="V403" s="15"/>
      <c r="W403" s="18"/>
      <c r="X403" s="15"/>
      <c r="Y403" s="15"/>
      <c r="Z403" s="18"/>
      <c r="AA403" s="15"/>
      <c r="AB403" s="15"/>
      <c r="AC403" s="18"/>
      <c r="AD403" s="16"/>
      <c r="AE403" s="16"/>
      <c r="AF403" s="11"/>
      <c r="AG403" s="15"/>
      <c r="AH403" s="15"/>
      <c r="AI403" s="18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4"/>
      <c r="AV403" s="15"/>
      <c r="AW403" s="15"/>
      <c r="AX403" s="15"/>
      <c r="AY403" s="15"/>
      <c r="AZ403" s="16"/>
      <c r="BA403" s="16"/>
      <c r="BB403" s="15"/>
      <c r="BC403" s="15"/>
      <c r="BD403" s="14"/>
      <c r="BE403" s="15"/>
      <c r="BF403" s="15"/>
      <c r="BG403" s="16"/>
      <c r="BH403" s="15"/>
      <c r="BI403" s="15"/>
      <c r="BJ403" s="7"/>
      <c r="BK403" s="7"/>
      <c r="BL403" s="15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  <c r="FH403" s="7"/>
      <c r="FI403" s="7"/>
      <c r="FJ403" s="7"/>
      <c r="FK403" s="7"/>
      <c r="FL403" s="7"/>
      <c r="FM403" s="7"/>
      <c r="FN403" s="7"/>
      <c r="FO403" s="7"/>
      <c r="FP403" s="7"/>
      <c r="FQ403" s="7"/>
      <c r="FR403" s="7"/>
      <c r="FS403" s="7"/>
      <c r="FT403" s="7"/>
      <c r="FU403" s="7"/>
      <c r="FV403" s="7"/>
      <c r="FW403" s="7"/>
      <c r="FX403" s="7"/>
      <c r="FY403" s="7"/>
      <c r="FZ403" s="7"/>
      <c r="GA403" s="7"/>
      <c r="GB403" s="7"/>
      <c r="GC403" s="7"/>
      <c r="GD403" s="7"/>
      <c r="GE403" s="7"/>
      <c r="GF403" s="7"/>
      <c r="GG403" s="7"/>
      <c r="GH403" s="7"/>
      <c r="GI403" s="7"/>
      <c r="GJ403" s="7"/>
      <c r="GK403" s="7"/>
      <c r="GL403" s="7"/>
      <c r="GM403" s="7"/>
      <c r="GN403" s="7"/>
      <c r="GO403" s="7"/>
      <c r="GP403" s="7"/>
      <c r="GQ403" s="7"/>
      <c r="GR403" s="7"/>
      <c r="GS403" s="7"/>
      <c r="GT403" s="7"/>
      <c r="GU403" s="7"/>
      <c r="GV403" s="7"/>
      <c r="GW403" s="7"/>
      <c r="GX403" s="7"/>
      <c r="GY403" s="7"/>
      <c r="GZ403" s="7"/>
      <c r="HA403" s="7"/>
      <c r="HB403" s="7"/>
      <c r="HC403" s="7"/>
      <c r="HD403" s="7"/>
      <c r="HE403" s="7"/>
      <c r="HF403" s="7"/>
      <c r="HG403" s="7"/>
      <c r="HH403" s="7"/>
      <c r="HI403" s="7"/>
      <c r="HJ403" s="7"/>
      <c r="HK403" s="7"/>
      <c r="HL403" s="7"/>
      <c r="HM403" s="7"/>
      <c r="HN403" s="7"/>
      <c r="HO403" s="7"/>
      <c r="HP403" s="7"/>
      <c r="HQ403" s="7"/>
      <c r="HR403" s="7"/>
      <c r="HS403" s="7"/>
      <c r="HT403" s="7"/>
      <c r="HU403" s="7"/>
      <c r="HV403" s="7"/>
      <c r="HW403" s="7"/>
      <c r="HX403" s="7"/>
      <c r="HY403" s="7"/>
      <c r="HZ403" s="7"/>
      <c r="IA403" s="7"/>
      <c r="IB403" s="7"/>
      <c r="IC403" s="7"/>
      <c r="ID403" s="7"/>
      <c r="IE403" s="7"/>
      <c r="IF403" s="7"/>
      <c r="IG403" s="7"/>
      <c r="IH403" s="7"/>
      <c r="II403" s="7"/>
      <c r="IJ403" s="7"/>
      <c r="IK403" s="7"/>
      <c r="IL403" s="7"/>
      <c r="IM403" s="7"/>
      <c r="IN403" s="7"/>
      <c r="IO403" s="7"/>
      <c r="IP403" s="7"/>
      <c r="IQ403" s="7"/>
    </row>
    <row r="404" spans="2:251">
      <c r="B404" s="65"/>
      <c r="C404" s="15"/>
      <c r="D404" s="15"/>
      <c r="F404" s="15"/>
      <c r="G404" s="14"/>
      <c r="H404" s="14"/>
      <c r="I404" s="14"/>
      <c r="J404" s="15"/>
      <c r="K404" s="14"/>
      <c r="L404" s="15"/>
      <c r="M404" s="15"/>
      <c r="N404" s="15"/>
      <c r="O404" s="15"/>
      <c r="P404" s="15"/>
      <c r="Q404" s="14"/>
      <c r="R404" s="15"/>
      <c r="S404" s="15"/>
      <c r="T404" s="15"/>
      <c r="U404" s="15"/>
      <c r="V404" s="15"/>
      <c r="W404" s="18"/>
      <c r="X404" s="15"/>
      <c r="Y404" s="15"/>
      <c r="Z404" s="18"/>
      <c r="AA404" s="15"/>
      <c r="AB404" s="15"/>
      <c r="AC404" s="18"/>
      <c r="AD404" s="16"/>
      <c r="AE404" s="16"/>
      <c r="AF404" s="11"/>
      <c r="AG404" s="15"/>
      <c r="AH404" s="15"/>
      <c r="AI404" s="18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4"/>
      <c r="AV404" s="15"/>
      <c r="AW404" s="15"/>
      <c r="AX404" s="15"/>
      <c r="AY404" s="15"/>
      <c r="AZ404" s="15"/>
      <c r="BA404" s="15"/>
      <c r="BB404" s="15"/>
      <c r="BC404" s="15"/>
      <c r="BD404" s="14"/>
      <c r="BE404" s="15"/>
      <c r="BF404" s="15"/>
      <c r="BG404" s="15"/>
      <c r="BH404" s="15"/>
      <c r="BI404" s="15"/>
      <c r="BJ404" s="7"/>
      <c r="BK404" s="7"/>
      <c r="BL404" s="15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  <c r="FH404" s="7"/>
      <c r="FI404" s="7"/>
      <c r="FJ404" s="7"/>
      <c r="FK404" s="7"/>
      <c r="FL404" s="7"/>
      <c r="FM404" s="7"/>
      <c r="FN404" s="7"/>
      <c r="FO404" s="7"/>
      <c r="FP404" s="7"/>
      <c r="FQ404" s="7"/>
      <c r="FR404" s="7"/>
      <c r="FS404" s="7"/>
      <c r="FT404" s="7"/>
      <c r="FU404" s="7"/>
      <c r="FV404" s="7"/>
      <c r="FW404" s="7"/>
      <c r="FX404" s="7"/>
      <c r="FY404" s="7"/>
      <c r="FZ404" s="7"/>
      <c r="GA404" s="7"/>
      <c r="GB404" s="7"/>
      <c r="GC404" s="7"/>
      <c r="GD404" s="7"/>
      <c r="GE404" s="7"/>
      <c r="GF404" s="7"/>
      <c r="GG404" s="7"/>
      <c r="GH404" s="7"/>
      <c r="GI404" s="7"/>
      <c r="GJ404" s="7"/>
      <c r="GK404" s="7"/>
      <c r="GL404" s="7"/>
      <c r="GM404" s="7"/>
      <c r="GN404" s="7"/>
      <c r="GO404" s="7"/>
      <c r="GP404" s="7"/>
      <c r="GQ404" s="7"/>
      <c r="GR404" s="7"/>
      <c r="GS404" s="7"/>
      <c r="GT404" s="7"/>
      <c r="GU404" s="7"/>
      <c r="GV404" s="7"/>
      <c r="GW404" s="7"/>
      <c r="GX404" s="7"/>
      <c r="GY404" s="7"/>
      <c r="GZ404" s="7"/>
      <c r="HA404" s="7"/>
      <c r="HB404" s="7"/>
      <c r="HC404" s="7"/>
      <c r="HD404" s="7"/>
      <c r="HE404" s="7"/>
      <c r="HF404" s="7"/>
      <c r="HG404" s="7"/>
      <c r="HH404" s="7"/>
      <c r="HI404" s="7"/>
      <c r="HJ404" s="7"/>
      <c r="HK404" s="7"/>
      <c r="HL404" s="7"/>
      <c r="HM404" s="7"/>
      <c r="HN404" s="7"/>
      <c r="HO404" s="7"/>
      <c r="HP404" s="7"/>
      <c r="HQ404" s="7"/>
      <c r="HR404" s="7"/>
      <c r="HS404" s="7"/>
      <c r="HT404" s="7"/>
      <c r="HU404" s="7"/>
      <c r="HV404" s="7"/>
      <c r="HW404" s="7"/>
      <c r="HX404" s="7"/>
      <c r="HY404" s="7"/>
      <c r="HZ404" s="7"/>
      <c r="IA404" s="7"/>
      <c r="IB404" s="7"/>
      <c r="IC404" s="7"/>
      <c r="ID404" s="7"/>
      <c r="IE404" s="7"/>
      <c r="IF404" s="7"/>
      <c r="IG404" s="7"/>
      <c r="IH404" s="7"/>
      <c r="II404" s="7"/>
      <c r="IJ404" s="7"/>
      <c r="IK404" s="7"/>
      <c r="IL404" s="7"/>
      <c r="IM404" s="7"/>
      <c r="IN404" s="7"/>
      <c r="IO404" s="7"/>
      <c r="IP404" s="7"/>
      <c r="IQ404" s="7"/>
    </row>
    <row r="405" spans="2:251">
      <c r="B405" s="65"/>
      <c r="C405" s="15"/>
      <c r="D405" s="15"/>
      <c r="F405" s="15"/>
      <c r="G405" s="14"/>
      <c r="H405" s="14"/>
      <c r="I405" s="14"/>
      <c r="J405" s="15"/>
      <c r="K405" s="14"/>
      <c r="L405" s="15"/>
      <c r="M405" s="15"/>
      <c r="N405" s="15"/>
      <c r="O405" s="15"/>
      <c r="P405" s="15"/>
      <c r="Q405" s="14"/>
      <c r="R405" s="15"/>
      <c r="S405" s="15"/>
      <c r="T405" s="15"/>
      <c r="U405" s="15"/>
      <c r="V405" s="15"/>
      <c r="W405" s="18"/>
      <c r="X405" s="15"/>
      <c r="Y405" s="15"/>
      <c r="Z405" s="18"/>
      <c r="AA405" s="15"/>
      <c r="AB405" s="15"/>
      <c r="AC405" s="18"/>
      <c r="AD405" s="16"/>
      <c r="AE405" s="16"/>
      <c r="AF405" s="11"/>
      <c r="AG405" s="15"/>
      <c r="AH405" s="15"/>
      <c r="AI405" s="18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4"/>
      <c r="AV405" s="15"/>
      <c r="AW405" s="15"/>
      <c r="AX405" s="15"/>
      <c r="AY405" s="15"/>
      <c r="AZ405" s="16"/>
      <c r="BA405" s="16"/>
      <c r="BB405" s="15"/>
      <c r="BC405" s="15"/>
      <c r="BD405" s="14"/>
      <c r="BE405" s="15"/>
      <c r="BF405" s="15"/>
      <c r="BG405" s="16"/>
      <c r="BH405" s="15"/>
      <c r="BI405" s="15"/>
      <c r="BJ405" s="7"/>
      <c r="BK405" s="7"/>
      <c r="BL405" s="15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  <c r="FH405" s="7"/>
      <c r="FI405" s="7"/>
      <c r="FJ405" s="7"/>
      <c r="FK405" s="7"/>
      <c r="FL405" s="7"/>
      <c r="FM405" s="7"/>
      <c r="FN405" s="7"/>
      <c r="FO405" s="7"/>
      <c r="FP405" s="7"/>
      <c r="FQ405" s="7"/>
      <c r="FR405" s="7"/>
      <c r="FS405" s="7"/>
      <c r="FT405" s="7"/>
      <c r="FU405" s="7"/>
      <c r="FV405" s="7"/>
      <c r="FW405" s="7"/>
      <c r="FX405" s="7"/>
      <c r="FY405" s="7"/>
      <c r="FZ405" s="7"/>
      <c r="GA405" s="7"/>
      <c r="GB405" s="7"/>
      <c r="GC405" s="7"/>
      <c r="GD405" s="7"/>
      <c r="GE405" s="7"/>
      <c r="GF405" s="7"/>
      <c r="GG405" s="7"/>
      <c r="GH405" s="7"/>
      <c r="GI405" s="7"/>
      <c r="GJ405" s="7"/>
      <c r="GK405" s="7"/>
      <c r="GL405" s="7"/>
      <c r="GM405" s="7"/>
      <c r="GN405" s="7"/>
      <c r="GO405" s="7"/>
      <c r="GP405" s="7"/>
      <c r="GQ405" s="7"/>
      <c r="GR405" s="7"/>
      <c r="GS405" s="7"/>
      <c r="GT405" s="7"/>
      <c r="GU405" s="7"/>
      <c r="GV405" s="7"/>
      <c r="GW405" s="7"/>
      <c r="GX405" s="7"/>
      <c r="GY405" s="7"/>
      <c r="GZ405" s="7"/>
      <c r="HA405" s="7"/>
      <c r="HB405" s="7"/>
      <c r="HC405" s="7"/>
      <c r="HD405" s="7"/>
      <c r="HE405" s="7"/>
      <c r="HF405" s="7"/>
      <c r="HG405" s="7"/>
      <c r="HH405" s="7"/>
      <c r="HI405" s="7"/>
      <c r="HJ405" s="7"/>
      <c r="HK405" s="7"/>
      <c r="HL405" s="7"/>
      <c r="HM405" s="7"/>
      <c r="HN405" s="7"/>
      <c r="HO405" s="7"/>
      <c r="HP405" s="7"/>
      <c r="HQ405" s="7"/>
      <c r="HR405" s="7"/>
      <c r="HS405" s="7"/>
      <c r="HT405" s="7"/>
      <c r="HU405" s="7"/>
      <c r="HV405" s="7"/>
      <c r="HW405" s="7"/>
      <c r="HX405" s="7"/>
      <c r="HY405" s="7"/>
      <c r="HZ405" s="7"/>
      <c r="IA405" s="7"/>
      <c r="IB405" s="7"/>
      <c r="IC405" s="7"/>
      <c r="ID405" s="7"/>
      <c r="IE405" s="7"/>
      <c r="IF405" s="7"/>
      <c r="IG405" s="7"/>
      <c r="IH405" s="7"/>
      <c r="II405" s="7"/>
      <c r="IJ405" s="7"/>
      <c r="IK405" s="7"/>
      <c r="IL405" s="7"/>
      <c r="IM405" s="7"/>
      <c r="IN405" s="7"/>
      <c r="IO405" s="7"/>
      <c r="IP405" s="7"/>
      <c r="IQ405" s="7"/>
    </row>
    <row r="406" spans="2:251">
      <c r="B406" s="65"/>
      <c r="C406" s="15"/>
      <c r="D406" s="15"/>
      <c r="F406" s="15"/>
      <c r="G406" s="14"/>
      <c r="H406" s="14"/>
      <c r="I406" s="14"/>
      <c r="J406" s="15"/>
      <c r="K406" s="14"/>
      <c r="L406" s="15"/>
      <c r="M406" s="15"/>
      <c r="N406" s="15"/>
      <c r="O406" s="15"/>
      <c r="P406" s="15"/>
      <c r="Q406" s="14"/>
      <c r="R406" s="15"/>
      <c r="S406" s="15"/>
      <c r="T406" s="15"/>
      <c r="U406" s="15"/>
      <c r="V406" s="15"/>
      <c r="W406" s="18"/>
      <c r="X406" s="15"/>
      <c r="Y406" s="15"/>
      <c r="Z406" s="18"/>
      <c r="AA406" s="15"/>
      <c r="AB406" s="15"/>
      <c r="AC406" s="18"/>
      <c r="AD406" s="16"/>
      <c r="AE406" s="16"/>
      <c r="AF406" s="11"/>
      <c r="AG406" s="15"/>
      <c r="AH406" s="15"/>
      <c r="AI406" s="18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4"/>
      <c r="AV406" s="15"/>
      <c r="AW406" s="15"/>
      <c r="AX406" s="15"/>
      <c r="AY406" s="15"/>
      <c r="AZ406" s="16"/>
      <c r="BA406" s="16"/>
      <c r="BB406" s="15"/>
      <c r="BC406" s="15"/>
      <c r="BD406" s="14"/>
      <c r="BE406" s="15"/>
      <c r="BF406" s="15"/>
      <c r="BG406" s="16"/>
      <c r="BH406" s="15"/>
      <c r="BI406" s="15"/>
      <c r="BJ406" s="7"/>
      <c r="BK406" s="7"/>
      <c r="BL406" s="15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  <c r="FH406" s="7"/>
      <c r="FI406" s="7"/>
      <c r="FJ406" s="7"/>
      <c r="FK406" s="7"/>
      <c r="FL406" s="7"/>
      <c r="FM406" s="7"/>
      <c r="FN406" s="7"/>
      <c r="FO406" s="7"/>
      <c r="FP406" s="7"/>
      <c r="FQ406" s="7"/>
      <c r="FR406" s="7"/>
      <c r="FS406" s="7"/>
      <c r="FT406" s="7"/>
      <c r="FU406" s="7"/>
      <c r="FV406" s="7"/>
      <c r="FW406" s="7"/>
      <c r="FX406" s="7"/>
      <c r="FY406" s="7"/>
      <c r="FZ406" s="7"/>
      <c r="GA406" s="7"/>
      <c r="GB406" s="7"/>
      <c r="GC406" s="7"/>
      <c r="GD406" s="7"/>
      <c r="GE406" s="7"/>
      <c r="GF406" s="7"/>
      <c r="GG406" s="7"/>
      <c r="GH406" s="7"/>
      <c r="GI406" s="7"/>
      <c r="GJ406" s="7"/>
      <c r="GK406" s="7"/>
      <c r="GL406" s="7"/>
      <c r="GM406" s="7"/>
      <c r="GN406" s="7"/>
      <c r="GO406" s="7"/>
      <c r="GP406" s="7"/>
      <c r="GQ406" s="7"/>
      <c r="GR406" s="7"/>
      <c r="GS406" s="7"/>
      <c r="GT406" s="7"/>
      <c r="GU406" s="7"/>
      <c r="GV406" s="7"/>
      <c r="GW406" s="7"/>
      <c r="GX406" s="7"/>
      <c r="GY406" s="7"/>
      <c r="GZ406" s="7"/>
      <c r="HA406" s="7"/>
      <c r="HB406" s="7"/>
      <c r="HC406" s="7"/>
      <c r="HD406" s="7"/>
      <c r="HE406" s="7"/>
      <c r="HF406" s="7"/>
      <c r="HG406" s="7"/>
      <c r="HH406" s="7"/>
      <c r="HI406" s="7"/>
      <c r="HJ406" s="7"/>
      <c r="HK406" s="7"/>
      <c r="HL406" s="7"/>
      <c r="HM406" s="7"/>
      <c r="HN406" s="7"/>
      <c r="HO406" s="7"/>
      <c r="HP406" s="7"/>
      <c r="HQ406" s="7"/>
      <c r="HR406" s="7"/>
      <c r="HS406" s="7"/>
      <c r="HT406" s="7"/>
      <c r="HU406" s="7"/>
      <c r="HV406" s="7"/>
      <c r="HW406" s="7"/>
      <c r="HX406" s="7"/>
      <c r="HY406" s="7"/>
      <c r="HZ406" s="7"/>
      <c r="IA406" s="7"/>
      <c r="IB406" s="7"/>
      <c r="IC406" s="7"/>
      <c r="ID406" s="7"/>
      <c r="IE406" s="7"/>
      <c r="IF406" s="7"/>
      <c r="IG406" s="7"/>
      <c r="IH406" s="7"/>
      <c r="II406" s="7"/>
      <c r="IJ406" s="7"/>
      <c r="IK406" s="7"/>
      <c r="IL406" s="7"/>
      <c r="IM406" s="7"/>
      <c r="IN406" s="7"/>
      <c r="IO406" s="7"/>
      <c r="IP406" s="7"/>
      <c r="IQ406" s="7"/>
    </row>
    <row r="407" spans="2:251">
      <c r="B407" s="65"/>
      <c r="C407" s="15"/>
      <c r="D407" s="15"/>
      <c r="F407" s="15"/>
      <c r="G407" s="14"/>
      <c r="H407" s="14"/>
      <c r="I407" s="14"/>
      <c r="J407" s="15"/>
      <c r="K407" s="14"/>
      <c r="L407" s="15"/>
      <c r="M407" s="15"/>
      <c r="N407" s="15"/>
      <c r="O407" s="15"/>
      <c r="P407" s="15"/>
      <c r="Q407" s="14"/>
      <c r="R407" s="15"/>
      <c r="S407" s="15"/>
      <c r="T407" s="15"/>
      <c r="U407" s="15"/>
      <c r="V407" s="15"/>
      <c r="W407" s="18"/>
      <c r="X407" s="15"/>
      <c r="Y407" s="15"/>
      <c r="Z407" s="18"/>
      <c r="AA407" s="15"/>
      <c r="AB407" s="15"/>
      <c r="AC407" s="18"/>
      <c r="AD407" s="16"/>
      <c r="AE407" s="16"/>
      <c r="AF407" s="11"/>
      <c r="AG407" s="15"/>
      <c r="AH407" s="15"/>
      <c r="AI407" s="18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4"/>
      <c r="AV407" s="15"/>
      <c r="AW407" s="15"/>
      <c r="AX407" s="15"/>
      <c r="AY407" s="15"/>
      <c r="AZ407" s="15"/>
      <c r="BA407" s="15"/>
      <c r="BB407" s="15"/>
      <c r="BC407" s="15"/>
      <c r="BD407" s="14"/>
      <c r="BE407" s="15"/>
      <c r="BF407" s="15"/>
      <c r="BG407" s="16"/>
      <c r="BH407" s="15"/>
      <c r="BI407" s="15"/>
      <c r="BJ407" s="7"/>
      <c r="BK407" s="7"/>
      <c r="BL407" s="15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  <c r="FH407" s="7"/>
      <c r="FI407" s="7"/>
      <c r="FJ407" s="7"/>
      <c r="FK407" s="7"/>
      <c r="FL407" s="7"/>
      <c r="FM407" s="7"/>
      <c r="FN407" s="7"/>
      <c r="FO407" s="7"/>
      <c r="FP407" s="7"/>
      <c r="FQ407" s="7"/>
      <c r="FR407" s="7"/>
      <c r="FS407" s="7"/>
      <c r="FT407" s="7"/>
      <c r="FU407" s="7"/>
      <c r="FV407" s="7"/>
      <c r="FW407" s="7"/>
      <c r="FX407" s="7"/>
      <c r="FY407" s="7"/>
      <c r="FZ407" s="7"/>
      <c r="GA407" s="7"/>
      <c r="GB407" s="7"/>
      <c r="GC407" s="7"/>
      <c r="GD407" s="7"/>
      <c r="GE407" s="7"/>
      <c r="GF407" s="7"/>
      <c r="GG407" s="7"/>
      <c r="GH407" s="7"/>
      <c r="GI407" s="7"/>
      <c r="GJ407" s="7"/>
      <c r="GK407" s="7"/>
      <c r="GL407" s="7"/>
      <c r="GM407" s="7"/>
      <c r="GN407" s="7"/>
      <c r="GO407" s="7"/>
      <c r="GP407" s="7"/>
      <c r="GQ407" s="7"/>
      <c r="GR407" s="7"/>
      <c r="GS407" s="7"/>
      <c r="GT407" s="7"/>
      <c r="GU407" s="7"/>
      <c r="GV407" s="7"/>
      <c r="GW407" s="7"/>
      <c r="GX407" s="7"/>
      <c r="GY407" s="7"/>
      <c r="GZ407" s="7"/>
      <c r="HA407" s="7"/>
      <c r="HB407" s="7"/>
      <c r="HC407" s="7"/>
      <c r="HD407" s="7"/>
      <c r="HE407" s="7"/>
      <c r="HF407" s="7"/>
      <c r="HG407" s="7"/>
      <c r="HH407" s="7"/>
      <c r="HI407" s="7"/>
      <c r="HJ407" s="7"/>
      <c r="HK407" s="7"/>
      <c r="HL407" s="7"/>
      <c r="HM407" s="7"/>
      <c r="HN407" s="7"/>
      <c r="HO407" s="7"/>
      <c r="HP407" s="7"/>
      <c r="HQ407" s="7"/>
      <c r="HR407" s="7"/>
      <c r="HS407" s="7"/>
      <c r="HT407" s="7"/>
      <c r="HU407" s="7"/>
      <c r="HV407" s="7"/>
      <c r="HW407" s="7"/>
      <c r="HX407" s="7"/>
      <c r="HY407" s="7"/>
      <c r="HZ407" s="7"/>
      <c r="IA407" s="7"/>
      <c r="IB407" s="7"/>
      <c r="IC407" s="7"/>
      <c r="ID407" s="7"/>
      <c r="IE407" s="7"/>
      <c r="IF407" s="7"/>
      <c r="IG407" s="7"/>
      <c r="IH407" s="7"/>
      <c r="II407" s="7"/>
      <c r="IJ407" s="7"/>
      <c r="IK407" s="7"/>
      <c r="IL407" s="7"/>
      <c r="IM407" s="7"/>
      <c r="IN407" s="7"/>
      <c r="IO407" s="7"/>
      <c r="IP407" s="7"/>
      <c r="IQ407" s="7"/>
    </row>
    <row r="408" spans="2:251">
      <c r="B408" s="65"/>
      <c r="C408" s="15"/>
      <c r="D408" s="15"/>
      <c r="F408" s="15"/>
      <c r="G408" s="14"/>
      <c r="H408" s="14"/>
      <c r="I408" s="14"/>
      <c r="J408" s="15"/>
      <c r="K408" s="14"/>
      <c r="L408" s="15"/>
      <c r="M408" s="15"/>
      <c r="N408" s="15"/>
      <c r="O408" s="15"/>
      <c r="P408" s="15"/>
      <c r="Q408" s="14"/>
      <c r="R408" s="15"/>
      <c r="S408" s="15"/>
      <c r="T408" s="15"/>
      <c r="U408" s="15"/>
      <c r="V408" s="15"/>
      <c r="W408" s="18"/>
      <c r="X408" s="15"/>
      <c r="Y408" s="15"/>
      <c r="Z408" s="18"/>
      <c r="AA408" s="15"/>
      <c r="AB408" s="15"/>
      <c r="AC408" s="18"/>
      <c r="AD408" s="16"/>
      <c r="AE408" s="16"/>
      <c r="AF408" s="11"/>
      <c r="AG408" s="15"/>
      <c r="AH408" s="15"/>
      <c r="AI408" s="18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4"/>
      <c r="AV408" s="15"/>
      <c r="AW408" s="15"/>
      <c r="AX408" s="15"/>
      <c r="AY408" s="15"/>
      <c r="AZ408" s="15"/>
      <c r="BA408" s="15"/>
      <c r="BB408" s="15"/>
      <c r="BC408" s="15"/>
      <c r="BD408" s="14"/>
      <c r="BE408" s="15"/>
      <c r="BF408" s="15"/>
      <c r="BG408" s="16"/>
      <c r="BH408" s="15"/>
      <c r="BI408" s="15"/>
      <c r="BJ408" s="7"/>
      <c r="BK408" s="7"/>
      <c r="BL408" s="15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  <c r="FH408" s="7"/>
      <c r="FI408" s="7"/>
      <c r="FJ408" s="7"/>
      <c r="FK408" s="7"/>
      <c r="FL408" s="7"/>
      <c r="FM408" s="7"/>
      <c r="FN408" s="7"/>
      <c r="FO408" s="7"/>
      <c r="FP408" s="7"/>
      <c r="FQ408" s="7"/>
      <c r="FR408" s="7"/>
      <c r="FS408" s="7"/>
      <c r="FT408" s="7"/>
      <c r="FU408" s="7"/>
      <c r="FV408" s="7"/>
      <c r="FW408" s="7"/>
      <c r="FX408" s="7"/>
      <c r="FY408" s="7"/>
      <c r="FZ408" s="7"/>
      <c r="GA408" s="7"/>
      <c r="GB408" s="7"/>
      <c r="GC408" s="7"/>
      <c r="GD408" s="7"/>
      <c r="GE408" s="7"/>
      <c r="GF408" s="7"/>
      <c r="GG408" s="7"/>
      <c r="GH408" s="7"/>
      <c r="GI408" s="7"/>
      <c r="GJ408" s="7"/>
      <c r="GK408" s="7"/>
      <c r="GL408" s="7"/>
      <c r="GM408" s="7"/>
      <c r="GN408" s="7"/>
      <c r="GO408" s="7"/>
      <c r="GP408" s="7"/>
      <c r="GQ408" s="7"/>
      <c r="GR408" s="7"/>
      <c r="GS408" s="7"/>
      <c r="GT408" s="7"/>
      <c r="GU408" s="7"/>
      <c r="GV408" s="7"/>
      <c r="GW408" s="7"/>
      <c r="GX408" s="7"/>
      <c r="GY408" s="7"/>
      <c r="GZ408" s="7"/>
      <c r="HA408" s="7"/>
      <c r="HB408" s="7"/>
      <c r="HC408" s="7"/>
      <c r="HD408" s="7"/>
      <c r="HE408" s="7"/>
      <c r="HF408" s="7"/>
      <c r="HG408" s="7"/>
      <c r="HH408" s="7"/>
      <c r="HI408" s="7"/>
      <c r="HJ408" s="7"/>
      <c r="HK408" s="7"/>
      <c r="HL408" s="7"/>
      <c r="HM408" s="7"/>
      <c r="HN408" s="7"/>
      <c r="HO408" s="7"/>
      <c r="HP408" s="7"/>
      <c r="HQ408" s="7"/>
      <c r="HR408" s="7"/>
      <c r="HS408" s="7"/>
      <c r="HT408" s="7"/>
      <c r="HU408" s="7"/>
      <c r="HV408" s="7"/>
      <c r="HW408" s="7"/>
      <c r="HX408" s="7"/>
      <c r="HY408" s="7"/>
      <c r="HZ408" s="7"/>
      <c r="IA408" s="7"/>
      <c r="IB408" s="7"/>
      <c r="IC408" s="7"/>
      <c r="ID408" s="7"/>
      <c r="IE408" s="7"/>
      <c r="IF408" s="7"/>
      <c r="IG408" s="7"/>
      <c r="IH408" s="7"/>
      <c r="II408" s="7"/>
      <c r="IJ408" s="7"/>
      <c r="IK408" s="7"/>
      <c r="IL408" s="7"/>
      <c r="IM408" s="7"/>
      <c r="IN408" s="7"/>
      <c r="IO408" s="7"/>
      <c r="IP408" s="7"/>
      <c r="IQ408" s="7"/>
    </row>
    <row r="409" spans="2:251">
      <c r="B409" s="65"/>
      <c r="C409" s="15"/>
      <c r="D409" s="15"/>
      <c r="F409" s="15"/>
      <c r="G409" s="14"/>
      <c r="H409" s="14"/>
      <c r="I409" s="14"/>
      <c r="J409" s="15"/>
      <c r="K409" s="14"/>
      <c r="L409" s="15"/>
      <c r="M409" s="15"/>
      <c r="N409" s="15"/>
      <c r="O409" s="15"/>
      <c r="P409" s="15"/>
      <c r="Q409" s="14"/>
      <c r="R409" s="15"/>
      <c r="S409" s="15"/>
      <c r="T409" s="15"/>
      <c r="U409" s="15"/>
      <c r="V409" s="15"/>
      <c r="W409" s="18"/>
      <c r="X409" s="15"/>
      <c r="Y409" s="15"/>
      <c r="Z409" s="18"/>
      <c r="AA409" s="15"/>
      <c r="AB409" s="15"/>
      <c r="AC409" s="18"/>
      <c r="AD409" s="16"/>
      <c r="AE409" s="16"/>
      <c r="AF409" s="11"/>
      <c r="AG409" s="15"/>
      <c r="AH409" s="15"/>
      <c r="AI409" s="18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4"/>
      <c r="AV409" s="15"/>
      <c r="AW409" s="15"/>
      <c r="AX409" s="15"/>
      <c r="AY409" s="15"/>
      <c r="AZ409" s="15"/>
      <c r="BA409" s="15"/>
      <c r="BB409" s="15"/>
      <c r="BC409" s="15"/>
      <c r="BD409" s="14"/>
      <c r="BE409" s="15"/>
      <c r="BF409" s="15"/>
      <c r="BG409" s="16"/>
      <c r="BH409" s="15"/>
      <c r="BI409" s="15"/>
      <c r="BJ409" s="7"/>
      <c r="BK409" s="7"/>
      <c r="BL409" s="15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  <c r="FH409" s="7"/>
      <c r="FI409" s="7"/>
      <c r="FJ409" s="7"/>
      <c r="FK409" s="7"/>
      <c r="FL409" s="7"/>
      <c r="FM409" s="7"/>
      <c r="FN409" s="7"/>
      <c r="FO409" s="7"/>
      <c r="FP409" s="7"/>
      <c r="FQ409" s="7"/>
      <c r="FR409" s="7"/>
      <c r="FS409" s="7"/>
      <c r="FT409" s="7"/>
      <c r="FU409" s="7"/>
      <c r="FV409" s="7"/>
      <c r="FW409" s="7"/>
      <c r="FX409" s="7"/>
      <c r="FY409" s="7"/>
      <c r="FZ409" s="7"/>
      <c r="GA409" s="7"/>
      <c r="GB409" s="7"/>
      <c r="GC409" s="7"/>
      <c r="GD409" s="7"/>
      <c r="GE409" s="7"/>
      <c r="GF409" s="7"/>
      <c r="GG409" s="7"/>
      <c r="GH409" s="7"/>
      <c r="GI409" s="7"/>
      <c r="GJ409" s="7"/>
      <c r="GK409" s="7"/>
      <c r="GL409" s="7"/>
      <c r="GM409" s="7"/>
      <c r="GN409" s="7"/>
      <c r="GO409" s="7"/>
      <c r="GP409" s="7"/>
      <c r="GQ409" s="7"/>
      <c r="GR409" s="7"/>
      <c r="GS409" s="7"/>
      <c r="GT409" s="7"/>
      <c r="GU409" s="7"/>
      <c r="GV409" s="7"/>
      <c r="GW409" s="7"/>
      <c r="GX409" s="7"/>
      <c r="GY409" s="7"/>
      <c r="GZ409" s="7"/>
      <c r="HA409" s="7"/>
      <c r="HB409" s="7"/>
      <c r="HC409" s="7"/>
      <c r="HD409" s="7"/>
      <c r="HE409" s="7"/>
      <c r="HF409" s="7"/>
      <c r="HG409" s="7"/>
      <c r="HH409" s="7"/>
      <c r="HI409" s="7"/>
      <c r="HJ409" s="7"/>
      <c r="HK409" s="7"/>
      <c r="HL409" s="7"/>
      <c r="HM409" s="7"/>
      <c r="HN409" s="7"/>
      <c r="HO409" s="7"/>
      <c r="HP409" s="7"/>
      <c r="HQ409" s="7"/>
      <c r="HR409" s="7"/>
      <c r="HS409" s="7"/>
      <c r="HT409" s="7"/>
      <c r="HU409" s="7"/>
      <c r="HV409" s="7"/>
      <c r="HW409" s="7"/>
      <c r="HX409" s="7"/>
      <c r="HY409" s="7"/>
      <c r="HZ409" s="7"/>
      <c r="IA409" s="7"/>
      <c r="IB409" s="7"/>
      <c r="IC409" s="7"/>
      <c r="ID409" s="7"/>
      <c r="IE409" s="7"/>
      <c r="IF409" s="7"/>
      <c r="IG409" s="7"/>
      <c r="IH409" s="7"/>
      <c r="II409" s="7"/>
      <c r="IJ409" s="7"/>
      <c r="IK409" s="7"/>
      <c r="IL409" s="7"/>
      <c r="IM409" s="7"/>
      <c r="IN409" s="7"/>
      <c r="IO409" s="7"/>
      <c r="IP409" s="7"/>
      <c r="IQ409" s="7"/>
    </row>
    <row r="410" spans="2:251">
      <c r="B410" s="65"/>
      <c r="C410" s="15"/>
      <c r="D410" s="15"/>
      <c r="F410" s="15"/>
      <c r="G410" s="14"/>
      <c r="H410" s="14"/>
      <c r="I410" s="14"/>
      <c r="J410" s="15"/>
      <c r="K410" s="14"/>
      <c r="L410" s="15"/>
      <c r="M410" s="15"/>
      <c r="N410" s="15"/>
      <c r="O410" s="15"/>
      <c r="P410" s="15"/>
      <c r="Q410" s="14"/>
      <c r="R410" s="15"/>
      <c r="S410" s="15"/>
      <c r="T410" s="15"/>
      <c r="U410" s="15"/>
      <c r="V410" s="15"/>
      <c r="W410" s="18"/>
      <c r="X410" s="15"/>
      <c r="Y410" s="15"/>
      <c r="Z410" s="18"/>
      <c r="AA410" s="15"/>
      <c r="AB410" s="15"/>
      <c r="AC410" s="18"/>
      <c r="AD410" s="16"/>
      <c r="AE410" s="16"/>
      <c r="AF410" s="11"/>
      <c r="AG410" s="15"/>
      <c r="AH410" s="15"/>
      <c r="AI410" s="18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4"/>
      <c r="AV410" s="15"/>
      <c r="AW410" s="15"/>
      <c r="AX410" s="15"/>
      <c r="AY410" s="15"/>
      <c r="AZ410" s="15"/>
      <c r="BA410" s="15"/>
      <c r="BB410" s="15"/>
      <c r="BC410" s="15"/>
      <c r="BD410" s="14"/>
      <c r="BE410" s="15"/>
      <c r="BF410" s="15"/>
      <c r="BG410" s="16"/>
      <c r="BH410" s="15"/>
      <c r="BI410" s="15"/>
      <c r="BJ410" s="7"/>
      <c r="BK410" s="7"/>
      <c r="BL410" s="15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  <c r="FH410" s="7"/>
      <c r="FI410" s="7"/>
      <c r="FJ410" s="7"/>
      <c r="FK410" s="7"/>
      <c r="FL410" s="7"/>
      <c r="FM410" s="7"/>
      <c r="FN410" s="7"/>
      <c r="FO410" s="7"/>
      <c r="FP410" s="7"/>
      <c r="FQ410" s="7"/>
      <c r="FR410" s="7"/>
      <c r="FS410" s="7"/>
      <c r="FT410" s="7"/>
      <c r="FU410" s="7"/>
      <c r="FV410" s="7"/>
      <c r="FW410" s="7"/>
      <c r="FX410" s="7"/>
      <c r="FY410" s="7"/>
      <c r="FZ410" s="7"/>
      <c r="GA410" s="7"/>
      <c r="GB410" s="7"/>
      <c r="GC410" s="7"/>
      <c r="GD410" s="7"/>
      <c r="GE410" s="7"/>
      <c r="GF410" s="7"/>
      <c r="GG410" s="7"/>
      <c r="GH410" s="7"/>
      <c r="GI410" s="7"/>
      <c r="GJ410" s="7"/>
      <c r="GK410" s="7"/>
      <c r="GL410" s="7"/>
      <c r="GM410" s="7"/>
      <c r="GN410" s="7"/>
      <c r="GO410" s="7"/>
      <c r="GP410" s="7"/>
      <c r="GQ410" s="7"/>
      <c r="GR410" s="7"/>
      <c r="GS410" s="7"/>
      <c r="GT410" s="7"/>
      <c r="GU410" s="7"/>
      <c r="GV410" s="7"/>
      <c r="GW410" s="7"/>
      <c r="GX410" s="7"/>
      <c r="GY410" s="7"/>
      <c r="GZ410" s="7"/>
      <c r="HA410" s="7"/>
      <c r="HB410" s="7"/>
      <c r="HC410" s="7"/>
      <c r="HD410" s="7"/>
      <c r="HE410" s="7"/>
      <c r="HF410" s="7"/>
      <c r="HG410" s="7"/>
      <c r="HH410" s="7"/>
      <c r="HI410" s="7"/>
      <c r="HJ410" s="7"/>
      <c r="HK410" s="7"/>
      <c r="HL410" s="7"/>
      <c r="HM410" s="7"/>
      <c r="HN410" s="7"/>
      <c r="HO410" s="7"/>
      <c r="HP410" s="7"/>
      <c r="HQ410" s="7"/>
      <c r="HR410" s="7"/>
      <c r="HS410" s="7"/>
      <c r="HT410" s="7"/>
      <c r="HU410" s="7"/>
      <c r="HV410" s="7"/>
      <c r="HW410" s="7"/>
      <c r="HX410" s="7"/>
      <c r="HY410" s="7"/>
      <c r="HZ410" s="7"/>
      <c r="IA410" s="7"/>
      <c r="IB410" s="7"/>
      <c r="IC410" s="7"/>
      <c r="ID410" s="7"/>
      <c r="IE410" s="7"/>
      <c r="IF410" s="7"/>
      <c r="IG410" s="7"/>
      <c r="IH410" s="7"/>
      <c r="II410" s="7"/>
      <c r="IJ410" s="7"/>
      <c r="IK410" s="7"/>
      <c r="IL410" s="7"/>
      <c r="IM410" s="7"/>
      <c r="IN410" s="7"/>
      <c r="IO410" s="7"/>
      <c r="IP410" s="7"/>
      <c r="IQ410" s="7"/>
    </row>
    <row r="411" spans="2:251">
      <c r="B411" s="65"/>
      <c r="C411" s="15"/>
      <c r="D411" s="15"/>
      <c r="F411" s="15"/>
      <c r="G411" s="14"/>
      <c r="H411" s="14"/>
      <c r="I411" s="14"/>
      <c r="J411" s="15"/>
      <c r="K411" s="14"/>
      <c r="L411" s="15"/>
      <c r="M411" s="15"/>
      <c r="N411" s="15"/>
      <c r="O411" s="15"/>
      <c r="P411" s="15"/>
      <c r="Q411" s="14"/>
      <c r="R411" s="15"/>
      <c r="S411" s="15"/>
      <c r="T411" s="15"/>
      <c r="U411" s="15"/>
      <c r="V411" s="15"/>
      <c r="W411" s="18"/>
      <c r="X411" s="15"/>
      <c r="Y411" s="15"/>
      <c r="Z411" s="18"/>
      <c r="AA411" s="15"/>
      <c r="AB411" s="15"/>
      <c r="AC411" s="18"/>
      <c r="AD411" s="16"/>
      <c r="AE411" s="16"/>
      <c r="AF411" s="11"/>
      <c r="AG411" s="15"/>
      <c r="AH411" s="15"/>
      <c r="AI411" s="18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4"/>
      <c r="AV411" s="15"/>
      <c r="AW411" s="15"/>
      <c r="AX411" s="15"/>
      <c r="AY411" s="15"/>
      <c r="AZ411" s="15"/>
      <c r="BA411" s="15"/>
      <c r="BB411" s="15"/>
      <c r="BC411" s="15"/>
      <c r="BD411" s="14"/>
      <c r="BE411" s="15"/>
      <c r="BF411" s="15"/>
      <c r="BG411" s="16"/>
      <c r="BH411" s="15"/>
      <c r="BI411" s="15"/>
      <c r="BJ411" s="7"/>
      <c r="BK411" s="7"/>
      <c r="BL411" s="15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  <c r="FH411" s="7"/>
      <c r="FI411" s="7"/>
      <c r="FJ411" s="7"/>
      <c r="FK411" s="7"/>
      <c r="FL411" s="7"/>
      <c r="FM411" s="7"/>
      <c r="FN411" s="7"/>
      <c r="FO411" s="7"/>
      <c r="FP411" s="7"/>
      <c r="FQ411" s="7"/>
      <c r="FR411" s="7"/>
      <c r="FS411" s="7"/>
      <c r="FT411" s="7"/>
      <c r="FU411" s="7"/>
      <c r="FV411" s="7"/>
      <c r="FW411" s="7"/>
      <c r="FX411" s="7"/>
      <c r="FY411" s="7"/>
      <c r="FZ411" s="7"/>
      <c r="GA411" s="7"/>
      <c r="GB411" s="7"/>
      <c r="GC411" s="7"/>
      <c r="GD411" s="7"/>
      <c r="GE411" s="7"/>
      <c r="GF411" s="7"/>
      <c r="GG411" s="7"/>
      <c r="GH411" s="7"/>
      <c r="GI411" s="7"/>
      <c r="GJ411" s="7"/>
      <c r="GK411" s="7"/>
      <c r="GL411" s="7"/>
      <c r="GM411" s="7"/>
      <c r="GN411" s="7"/>
      <c r="GO411" s="7"/>
      <c r="GP411" s="7"/>
      <c r="GQ411" s="7"/>
      <c r="GR411" s="7"/>
      <c r="GS411" s="7"/>
      <c r="GT411" s="7"/>
      <c r="GU411" s="7"/>
      <c r="GV411" s="7"/>
      <c r="GW411" s="7"/>
      <c r="GX411" s="7"/>
      <c r="GY411" s="7"/>
      <c r="GZ411" s="7"/>
      <c r="HA411" s="7"/>
      <c r="HB411" s="7"/>
      <c r="HC411" s="7"/>
      <c r="HD411" s="7"/>
      <c r="HE411" s="7"/>
      <c r="HF411" s="7"/>
      <c r="HG411" s="7"/>
      <c r="HH411" s="7"/>
      <c r="HI411" s="7"/>
      <c r="HJ411" s="7"/>
      <c r="HK411" s="7"/>
      <c r="HL411" s="7"/>
      <c r="HM411" s="7"/>
      <c r="HN411" s="7"/>
      <c r="HO411" s="7"/>
      <c r="HP411" s="7"/>
      <c r="HQ411" s="7"/>
      <c r="HR411" s="7"/>
      <c r="HS411" s="7"/>
      <c r="HT411" s="7"/>
      <c r="HU411" s="7"/>
      <c r="HV411" s="7"/>
      <c r="HW411" s="7"/>
      <c r="HX411" s="7"/>
      <c r="HY411" s="7"/>
      <c r="HZ411" s="7"/>
      <c r="IA411" s="7"/>
      <c r="IB411" s="7"/>
      <c r="IC411" s="7"/>
      <c r="ID411" s="7"/>
      <c r="IE411" s="7"/>
      <c r="IF411" s="7"/>
      <c r="IG411" s="7"/>
      <c r="IH411" s="7"/>
      <c r="II411" s="7"/>
      <c r="IJ411" s="7"/>
      <c r="IK411" s="7"/>
      <c r="IL411" s="7"/>
      <c r="IM411" s="7"/>
      <c r="IN411" s="7"/>
      <c r="IO411" s="7"/>
      <c r="IP411" s="7"/>
      <c r="IQ411" s="7"/>
    </row>
    <row r="412" spans="2:251">
      <c r="B412" s="65"/>
      <c r="C412" s="15"/>
      <c r="D412" s="15"/>
      <c r="F412" s="15"/>
      <c r="G412" s="14"/>
      <c r="H412" s="14"/>
      <c r="I412" s="14"/>
      <c r="J412" s="15"/>
      <c r="K412" s="14"/>
      <c r="L412" s="15"/>
      <c r="M412" s="15"/>
      <c r="N412" s="15"/>
      <c r="O412" s="15"/>
      <c r="P412" s="15"/>
      <c r="Q412" s="14"/>
      <c r="R412" s="15"/>
      <c r="S412" s="15"/>
      <c r="T412" s="15"/>
      <c r="U412" s="15"/>
      <c r="V412" s="15"/>
      <c r="W412" s="18"/>
      <c r="X412" s="15"/>
      <c r="Y412" s="15"/>
      <c r="Z412" s="18"/>
      <c r="AA412" s="15"/>
      <c r="AB412" s="15"/>
      <c r="AC412" s="18"/>
      <c r="AD412" s="16"/>
      <c r="AE412" s="16"/>
      <c r="AF412" s="11"/>
      <c r="AG412" s="15"/>
      <c r="AH412" s="15"/>
      <c r="AI412" s="18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4"/>
      <c r="AV412" s="15"/>
      <c r="AW412" s="15"/>
      <c r="AX412" s="15"/>
      <c r="AY412" s="15"/>
      <c r="AZ412" s="15"/>
      <c r="BA412" s="15"/>
      <c r="BB412" s="15"/>
      <c r="BC412" s="15"/>
      <c r="BD412" s="14"/>
      <c r="BE412" s="15"/>
      <c r="BF412" s="15"/>
      <c r="BG412" s="15"/>
      <c r="BH412" s="15"/>
      <c r="BI412" s="15"/>
      <c r="BJ412" s="7"/>
      <c r="BK412" s="7"/>
      <c r="BL412" s="15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  <c r="FH412" s="7"/>
      <c r="FI412" s="7"/>
      <c r="FJ412" s="7"/>
      <c r="FK412" s="7"/>
      <c r="FL412" s="7"/>
      <c r="FM412" s="7"/>
      <c r="FN412" s="7"/>
      <c r="FO412" s="7"/>
      <c r="FP412" s="7"/>
      <c r="FQ412" s="7"/>
      <c r="FR412" s="7"/>
      <c r="FS412" s="7"/>
      <c r="FT412" s="7"/>
      <c r="FU412" s="7"/>
      <c r="FV412" s="7"/>
      <c r="FW412" s="7"/>
      <c r="FX412" s="7"/>
      <c r="FY412" s="7"/>
      <c r="FZ412" s="7"/>
      <c r="GA412" s="7"/>
      <c r="GB412" s="7"/>
      <c r="GC412" s="7"/>
      <c r="GD412" s="7"/>
      <c r="GE412" s="7"/>
      <c r="GF412" s="7"/>
      <c r="GG412" s="7"/>
      <c r="GH412" s="7"/>
      <c r="GI412" s="7"/>
      <c r="GJ412" s="7"/>
      <c r="GK412" s="7"/>
      <c r="GL412" s="7"/>
      <c r="GM412" s="7"/>
      <c r="GN412" s="7"/>
      <c r="GO412" s="7"/>
      <c r="GP412" s="7"/>
      <c r="GQ412" s="7"/>
      <c r="GR412" s="7"/>
      <c r="GS412" s="7"/>
      <c r="GT412" s="7"/>
      <c r="GU412" s="7"/>
      <c r="GV412" s="7"/>
      <c r="GW412" s="7"/>
      <c r="GX412" s="7"/>
      <c r="GY412" s="7"/>
      <c r="GZ412" s="7"/>
      <c r="HA412" s="7"/>
      <c r="HB412" s="7"/>
      <c r="HC412" s="7"/>
      <c r="HD412" s="7"/>
      <c r="HE412" s="7"/>
      <c r="HF412" s="7"/>
      <c r="HG412" s="7"/>
      <c r="HH412" s="7"/>
      <c r="HI412" s="7"/>
      <c r="HJ412" s="7"/>
      <c r="HK412" s="7"/>
      <c r="HL412" s="7"/>
      <c r="HM412" s="7"/>
      <c r="HN412" s="7"/>
      <c r="HO412" s="7"/>
      <c r="HP412" s="7"/>
      <c r="HQ412" s="7"/>
      <c r="HR412" s="7"/>
      <c r="HS412" s="7"/>
      <c r="HT412" s="7"/>
      <c r="HU412" s="7"/>
      <c r="HV412" s="7"/>
      <c r="HW412" s="7"/>
      <c r="HX412" s="7"/>
      <c r="HY412" s="7"/>
      <c r="HZ412" s="7"/>
      <c r="IA412" s="7"/>
      <c r="IB412" s="7"/>
      <c r="IC412" s="7"/>
      <c r="ID412" s="7"/>
      <c r="IE412" s="7"/>
      <c r="IF412" s="7"/>
      <c r="IG412" s="7"/>
      <c r="IH412" s="7"/>
      <c r="II412" s="7"/>
      <c r="IJ412" s="7"/>
      <c r="IK412" s="7"/>
      <c r="IL412" s="7"/>
      <c r="IM412" s="7"/>
      <c r="IN412" s="7"/>
      <c r="IO412" s="7"/>
      <c r="IP412" s="7"/>
      <c r="IQ412" s="7"/>
    </row>
    <row r="413" spans="2:251">
      <c r="B413" s="65"/>
      <c r="C413" s="15"/>
      <c r="D413" s="15"/>
      <c r="F413" s="15"/>
      <c r="G413" s="14"/>
      <c r="H413" s="14"/>
      <c r="I413" s="14"/>
      <c r="J413" s="15"/>
      <c r="K413" s="14"/>
      <c r="L413" s="15"/>
      <c r="M413" s="15"/>
      <c r="N413" s="15"/>
      <c r="O413" s="15"/>
      <c r="P413" s="15"/>
      <c r="Q413" s="14"/>
      <c r="R413" s="15"/>
      <c r="S413" s="15"/>
      <c r="T413" s="15"/>
      <c r="U413" s="15"/>
      <c r="V413" s="15"/>
      <c r="W413" s="18"/>
      <c r="X413" s="15"/>
      <c r="Y413" s="15"/>
      <c r="Z413" s="18"/>
      <c r="AA413" s="15"/>
      <c r="AB413" s="15"/>
      <c r="AC413" s="18"/>
      <c r="AD413" s="16"/>
      <c r="AE413" s="16"/>
      <c r="AF413" s="11"/>
      <c r="AG413" s="15"/>
      <c r="AH413" s="15"/>
      <c r="AI413" s="18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4"/>
      <c r="AV413" s="15"/>
      <c r="AW413" s="15"/>
      <c r="AX413" s="15"/>
      <c r="AY413" s="15"/>
      <c r="AZ413" s="15"/>
      <c r="BA413" s="15"/>
      <c r="BB413" s="15"/>
      <c r="BC413" s="15"/>
      <c r="BD413" s="14"/>
      <c r="BE413" s="15"/>
      <c r="BF413" s="15"/>
      <c r="BG413" s="15"/>
      <c r="BH413" s="15"/>
      <c r="BI413" s="15"/>
      <c r="BJ413" s="7"/>
      <c r="BK413" s="7"/>
      <c r="BL413" s="15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  <c r="FH413" s="7"/>
      <c r="FI413" s="7"/>
      <c r="FJ413" s="7"/>
      <c r="FK413" s="7"/>
      <c r="FL413" s="7"/>
      <c r="FM413" s="7"/>
      <c r="FN413" s="7"/>
      <c r="FO413" s="7"/>
      <c r="FP413" s="7"/>
      <c r="FQ413" s="7"/>
      <c r="FR413" s="7"/>
      <c r="FS413" s="7"/>
      <c r="FT413" s="7"/>
      <c r="FU413" s="7"/>
      <c r="FV413" s="7"/>
      <c r="FW413" s="7"/>
      <c r="FX413" s="7"/>
      <c r="FY413" s="7"/>
      <c r="FZ413" s="7"/>
      <c r="GA413" s="7"/>
      <c r="GB413" s="7"/>
      <c r="GC413" s="7"/>
      <c r="GD413" s="7"/>
      <c r="GE413" s="7"/>
      <c r="GF413" s="7"/>
      <c r="GG413" s="7"/>
      <c r="GH413" s="7"/>
      <c r="GI413" s="7"/>
      <c r="GJ413" s="7"/>
      <c r="GK413" s="7"/>
      <c r="GL413" s="7"/>
      <c r="GM413" s="7"/>
      <c r="GN413" s="7"/>
      <c r="GO413" s="7"/>
      <c r="GP413" s="7"/>
      <c r="GQ413" s="7"/>
      <c r="GR413" s="7"/>
      <c r="GS413" s="7"/>
      <c r="GT413" s="7"/>
      <c r="GU413" s="7"/>
      <c r="GV413" s="7"/>
      <c r="GW413" s="7"/>
      <c r="GX413" s="7"/>
      <c r="GY413" s="7"/>
      <c r="GZ413" s="7"/>
      <c r="HA413" s="7"/>
      <c r="HB413" s="7"/>
      <c r="HC413" s="7"/>
      <c r="HD413" s="7"/>
      <c r="HE413" s="7"/>
      <c r="HF413" s="7"/>
      <c r="HG413" s="7"/>
      <c r="HH413" s="7"/>
      <c r="HI413" s="7"/>
      <c r="HJ413" s="7"/>
      <c r="HK413" s="7"/>
      <c r="HL413" s="7"/>
      <c r="HM413" s="7"/>
      <c r="HN413" s="7"/>
      <c r="HO413" s="7"/>
      <c r="HP413" s="7"/>
      <c r="HQ413" s="7"/>
      <c r="HR413" s="7"/>
      <c r="HS413" s="7"/>
      <c r="HT413" s="7"/>
      <c r="HU413" s="7"/>
      <c r="HV413" s="7"/>
      <c r="HW413" s="7"/>
      <c r="HX413" s="7"/>
      <c r="HY413" s="7"/>
      <c r="HZ413" s="7"/>
      <c r="IA413" s="7"/>
      <c r="IB413" s="7"/>
      <c r="IC413" s="7"/>
      <c r="ID413" s="7"/>
      <c r="IE413" s="7"/>
      <c r="IF413" s="7"/>
      <c r="IG413" s="7"/>
      <c r="IH413" s="7"/>
      <c r="II413" s="7"/>
      <c r="IJ413" s="7"/>
      <c r="IK413" s="7"/>
      <c r="IL413" s="7"/>
      <c r="IM413" s="7"/>
      <c r="IN413" s="7"/>
      <c r="IO413" s="7"/>
      <c r="IP413" s="7"/>
      <c r="IQ413" s="7"/>
    </row>
    <row r="414" spans="2:251">
      <c r="B414" s="65"/>
      <c r="C414" s="15"/>
      <c r="D414" s="15"/>
      <c r="F414" s="15"/>
      <c r="G414" s="14"/>
      <c r="H414" s="14"/>
      <c r="I414" s="14"/>
      <c r="J414" s="15"/>
      <c r="K414" s="14"/>
      <c r="L414" s="15"/>
      <c r="M414" s="15"/>
      <c r="N414" s="15"/>
      <c r="O414" s="15"/>
      <c r="P414" s="15"/>
      <c r="Q414" s="14"/>
      <c r="R414" s="15"/>
      <c r="S414" s="15"/>
      <c r="T414" s="15"/>
      <c r="U414" s="15"/>
      <c r="V414" s="15"/>
      <c r="W414" s="18"/>
      <c r="X414" s="15"/>
      <c r="Y414" s="15"/>
      <c r="Z414" s="18"/>
      <c r="AA414" s="15"/>
      <c r="AB414" s="15"/>
      <c r="AC414" s="18"/>
      <c r="AD414" s="16"/>
      <c r="AE414" s="16"/>
      <c r="AF414" s="11"/>
      <c r="AG414" s="15"/>
      <c r="AH414" s="15"/>
      <c r="AI414" s="18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4"/>
      <c r="AV414" s="15"/>
      <c r="AW414" s="15"/>
      <c r="AX414" s="15"/>
      <c r="AY414" s="15"/>
      <c r="AZ414" s="15"/>
      <c r="BA414" s="15"/>
      <c r="BB414" s="15"/>
      <c r="BC414" s="15"/>
      <c r="BD414" s="14"/>
      <c r="BE414" s="15"/>
      <c r="BF414" s="15"/>
      <c r="BG414" s="16"/>
      <c r="BH414" s="15"/>
      <c r="BI414" s="15"/>
      <c r="BJ414" s="7"/>
      <c r="BK414" s="7"/>
      <c r="BL414" s="15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  <c r="FH414" s="7"/>
      <c r="FI414" s="7"/>
      <c r="FJ414" s="7"/>
      <c r="FK414" s="7"/>
      <c r="FL414" s="7"/>
      <c r="FM414" s="7"/>
      <c r="FN414" s="7"/>
      <c r="FO414" s="7"/>
      <c r="FP414" s="7"/>
      <c r="FQ414" s="7"/>
      <c r="FR414" s="7"/>
      <c r="FS414" s="7"/>
      <c r="FT414" s="7"/>
      <c r="FU414" s="7"/>
      <c r="FV414" s="7"/>
      <c r="FW414" s="7"/>
      <c r="FX414" s="7"/>
      <c r="FY414" s="7"/>
      <c r="FZ414" s="7"/>
      <c r="GA414" s="7"/>
      <c r="GB414" s="7"/>
      <c r="GC414" s="7"/>
      <c r="GD414" s="7"/>
      <c r="GE414" s="7"/>
      <c r="GF414" s="7"/>
      <c r="GG414" s="7"/>
      <c r="GH414" s="7"/>
      <c r="GI414" s="7"/>
      <c r="GJ414" s="7"/>
      <c r="GK414" s="7"/>
      <c r="GL414" s="7"/>
      <c r="GM414" s="7"/>
      <c r="GN414" s="7"/>
      <c r="GO414" s="7"/>
      <c r="GP414" s="7"/>
      <c r="GQ414" s="7"/>
      <c r="GR414" s="7"/>
      <c r="GS414" s="7"/>
      <c r="GT414" s="7"/>
      <c r="GU414" s="7"/>
      <c r="GV414" s="7"/>
      <c r="GW414" s="7"/>
      <c r="GX414" s="7"/>
      <c r="GY414" s="7"/>
      <c r="GZ414" s="7"/>
      <c r="HA414" s="7"/>
      <c r="HB414" s="7"/>
      <c r="HC414" s="7"/>
      <c r="HD414" s="7"/>
      <c r="HE414" s="7"/>
      <c r="HF414" s="7"/>
      <c r="HG414" s="7"/>
      <c r="HH414" s="7"/>
      <c r="HI414" s="7"/>
      <c r="HJ414" s="7"/>
      <c r="HK414" s="7"/>
      <c r="HL414" s="7"/>
      <c r="HM414" s="7"/>
      <c r="HN414" s="7"/>
      <c r="HO414" s="7"/>
      <c r="HP414" s="7"/>
      <c r="HQ414" s="7"/>
      <c r="HR414" s="7"/>
      <c r="HS414" s="7"/>
      <c r="HT414" s="7"/>
      <c r="HU414" s="7"/>
      <c r="HV414" s="7"/>
      <c r="HW414" s="7"/>
      <c r="HX414" s="7"/>
      <c r="HY414" s="7"/>
      <c r="HZ414" s="7"/>
      <c r="IA414" s="7"/>
      <c r="IB414" s="7"/>
      <c r="IC414" s="7"/>
      <c r="ID414" s="7"/>
      <c r="IE414" s="7"/>
      <c r="IF414" s="7"/>
      <c r="IG414" s="7"/>
      <c r="IH414" s="7"/>
      <c r="II414" s="7"/>
      <c r="IJ414" s="7"/>
      <c r="IK414" s="7"/>
      <c r="IL414" s="7"/>
      <c r="IM414" s="7"/>
      <c r="IN414" s="7"/>
      <c r="IO414" s="7"/>
      <c r="IP414" s="7"/>
      <c r="IQ414" s="7"/>
    </row>
    <row r="415" spans="2:251">
      <c r="B415" s="65"/>
      <c r="C415" s="15"/>
      <c r="D415" s="15"/>
      <c r="F415" s="15"/>
      <c r="G415" s="14"/>
      <c r="H415" s="14"/>
      <c r="I415" s="14"/>
      <c r="J415" s="15"/>
      <c r="K415" s="14"/>
      <c r="L415" s="15"/>
      <c r="M415" s="15"/>
      <c r="N415" s="15"/>
      <c r="O415" s="15"/>
      <c r="P415" s="15"/>
      <c r="Q415" s="14"/>
      <c r="R415" s="15"/>
      <c r="S415" s="15"/>
      <c r="T415" s="15"/>
      <c r="U415" s="15"/>
      <c r="V415" s="15"/>
      <c r="W415" s="18"/>
      <c r="X415" s="15"/>
      <c r="Y415" s="15"/>
      <c r="Z415" s="18"/>
      <c r="AA415" s="15"/>
      <c r="AB415" s="15"/>
      <c r="AC415" s="18"/>
      <c r="AD415" s="16"/>
      <c r="AE415" s="16"/>
      <c r="AF415" s="11"/>
      <c r="AG415" s="15"/>
      <c r="AH415" s="15"/>
      <c r="AI415" s="18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4"/>
      <c r="AV415" s="15"/>
      <c r="AW415" s="15"/>
      <c r="AX415" s="15"/>
      <c r="AY415" s="15"/>
      <c r="AZ415" s="15"/>
      <c r="BA415" s="15"/>
      <c r="BB415" s="15"/>
      <c r="BC415" s="15"/>
      <c r="BD415" s="14"/>
      <c r="BE415" s="15"/>
      <c r="BF415" s="15"/>
      <c r="BG415" s="16"/>
      <c r="BH415" s="15"/>
      <c r="BI415" s="15"/>
      <c r="BJ415" s="7"/>
      <c r="BK415" s="7"/>
      <c r="BL415" s="15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  <c r="FH415" s="7"/>
      <c r="FI415" s="7"/>
      <c r="FJ415" s="7"/>
      <c r="FK415" s="7"/>
      <c r="FL415" s="7"/>
      <c r="FM415" s="7"/>
      <c r="FN415" s="7"/>
      <c r="FO415" s="7"/>
      <c r="FP415" s="7"/>
      <c r="FQ415" s="7"/>
      <c r="FR415" s="7"/>
      <c r="FS415" s="7"/>
      <c r="FT415" s="7"/>
      <c r="FU415" s="7"/>
      <c r="FV415" s="7"/>
      <c r="FW415" s="7"/>
      <c r="FX415" s="7"/>
      <c r="FY415" s="7"/>
      <c r="FZ415" s="7"/>
      <c r="GA415" s="7"/>
      <c r="GB415" s="7"/>
      <c r="GC415" s="7"/>
      <c r="GD415" s="7"/>
      <c r="GE415" s="7"/>
      <c r="GF415" s="7"/>
      <c r="GG415" s="7"/>
      <c r="GH415" s="7"/>
      <c r="GI415" s="7"/>
      <c r="GJ415" s="7"/>
      <c r="GK415" s="7"/>
      <c r="GL415" s="7"/>
      <c r="GM415" s="7"/>
      <c r="GN415" s="7"/>
      <c r="GO415" s="7"/>
      <c r="GP415" s="7"/>
      <c r="GQ415" s="7"/>
      <c r="GR415" s="7"/>
      <c r="GS415" s="7"/>
      <c r="GT415" s="7"/>
      <c r="GU415" s="7"/>
      <c r="GV415" s="7"/>
      <c r="GW415" s="7"/>
      <c r="GX415" s="7"/>
      <c r="GY415" s="7"/>
      <c r="GZ415" s="7"/>
      <c r="HA415" s="7"/>
      <c r="HB415" s="7"/>
      <c r="HC415" s="7"/>
      <c r="HD415" s="7"/>
      <c r="HE415" s="7"/>
      <c r="HF415" s="7"/>
      <c r="HG415" s="7"/>
      <c r="HH415" s="7"/>
      <c r="HI415" s="7"/>
      <c r="HJ415" s="7"/>
      <c r="HK415" s="7"/>
      <c r="HL415" s="7"/>
      <c r="HM415" s="7"/>
      <c r="HN415" s="7"/>
      <c r="HO415" s="7"/>
      <c r="HP415" s="7"/>
      <c r="HQ415" s="7"/>
      <c r="HR415" s="7"/>
      <c r="HS415" s="7"/>
      <c r="HT415" s="7"/>
      <c r="HU415" s="7"/>
      <c r="HV415" s="7"/>
      <c r="HW415" s="7"/>
      <c r="HX415" s="7"/>
      <c r="HY415" s="7"/>
      <c r="HZ415" s="7"/>
      <c r="IA415" s="7"/>
      <c r="IB415" s="7"/>
      <c r="IC415" s="7"/>
      <c r="ID415" s="7"/>
      <c r="IE415" s="7"/>
      <c r="IF415" s="7"/>
      <c r="IG415" s="7"/>
      <c r="IH415" s="7"/>
      <c r="II415" s="7"/>
      <c r="IJ415" s="7"/>
      <c r="IK415" s="7"/>
      <c r="IL415" s="7"/>
      <c r="IM415" s="7"/>
      <c r="IN415" s="7"/>
      <c r="IO415" s="7"/>
      <c r="IP415" s="7"/>
      <c r="IQ415" s="7"/>
    </row>
    <row r="416" spans="2:251">
      <c r="B416" s="65"/>
      <c r="C416" s="15"/>
      <c r="D416" s="15"/>
      <c r="F416" s="15"/>
      <c r="G416" s="14"/>
      <c r="H416" s="14"/>
      <c r="I416" s="14"/>
      <c r="J416" s="15"/>
      <c r="K416" s="14"/>
      <c r="L416" s="15"/>
      <c r="M416" s="15"/>
      <c r="N416" s="15"/>
      <c r="O416" s="15"/>
      <c r="P416" s="15"/>
      <c r="Q416" s="14"/>
      <c r="R416" s="15"/>
      <c r="S416" s="15"/>
      <c r="T416" s="15"/>
      <c r="U416" s="15"/>
      <c r="V416" s="15"/>
      <c r="W416" s="18"/>
      <c r="X416" s="15"/>
      <c r="Y416" s="15"/>
      <c r="Z416" s="18"/>
      <c r="AA416" s="15"/>
      <c r="AB416" s="15"/>
      <c r="AC416" s="18"/>
      <c r="AD416" s="16"/>
      <c r="AE416" s="16"/>
      <c r="AF416" s="11"/>
      <c r="AG416" s="15"/>
      <c r="AH416" s="15"/>
      <c r="AI416" s="18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4"/>
      <c r="AV416" s="15"/>
      <c r="AW416" s="15"/>
      <c r="AX416" s="15"/>
      <c r="AY416" s="15"/>
      <c r="AZ416" s="15"/>
      <c r="BA416" s="15"/>
      <c r="BB416" s="15"/>
      <c r="BC416" s="15"/>
      <c r="BD416" s="14"/>
      <c r="BE416" s="15"/>
      <c r="BF416" s="15"/>
      <c r="BG416" s="16"/>
      <c r="BH416" s="15"/>
      <c r="BI416" s="15"/>
      <c r="BJ416" s="7"/>
      <c r="BK416" s="7"/>
      <c r="BL416" s="15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  <c r="FH416" s="7"/>
      <c r="FI416" s="7"/>
      <c r="FJ416" s="7"/>
      <c r="FK416" s="7"/>
      <c r="FL416" s="7"/>
      <c r="FM416" s="7"/>
      <c r="FN416" s="7"/>
      <c r="FO416" s="7"/>
      <c r="FP416" s="7"/>
      <c r="FQ416" s="7"/>
      <c r="FR416" s="7"/>
      <c r="FS416" s="7"/>
      <c r="FT416" s="7"/>
      <c r="FU416" s="7"/>
      <c r="FV416" s="7"/>
      <c r="FW416" s="7"/>
      <c r="FX416" s="7"/>
      <c r="FY416" s="7"/>
      <c r="FZ416" s="7"/>
      <c r="GA416" s="7"/>
      <c r="GB416" s="7"/>
      <c r="GC416" s="7"/>
      <c r="GD416" s="7"/>
      <c r="GE416" s="7"/>
      <c r="GF416" s="7"/>
      <c r="GG416" s="7"/>
      <c r="GH416" s="7"/>
      <c r="GI416" s="7"/>
      <c r="GJ416" s="7"/>
      <c r="GK416" s="7"/>
      <c r="GL416" s="7"/>
      <c r="GM416" s="7"/>
      <c r="GN416" s="7"/>
      <c r="GO416" s="7"/>
      <c r="GP416" s="7"/>
      <c r="GQ416" s="7"/>
      <c r="GR416" s="7"/>
      <c r="GS416" s="7"/>
      <c r="GT416" s="7"/>
      <c r="GU416" s="7"/>
      <c r="GV416" s="7"/>
      <c r="GW416" s="7"/>
      <c r="GX416" s="7"/>
      <c r="GY416" s="7"/>
      <c r="GZ416" s="7"/>
      <c r="HA416" s="7"/>
      <c r="HB416" s="7"/>
      <c r="HC416" s="7"/>
      <c r="HD416" s="7"/>
      <c r="HE416" s="7"/>
      <c r="HF416" s="7"/>
      <c r="HG416" s="7"/>
      <c r="HH416" s="7"/>
      <c r="HI416" s="7"/>
      <c r="HJ416" s="7"/>
      <c r="HK416" s="7"/>
      <c r="HL416" s="7"/>
      <c r="HM416" s="7"/>
      <c r="HN416" s="7"/>
      <c r="HO416" s="7"/>
      <c r="HP416" s="7"/>
      <c r="HQ416" s="7"/>
      <c r="HR416" s="7"/>
      <c r="HS416" s="7"/>
      <c r="HT416" s="7"/>
      <c r="HU416" s="7"/>
      <c r="HV416" s="7"/>
      <c r="HW416" s="7"/>
      <c r="HX416" s="7"/>
      <c r="HY416" s="7"/>
      <c r="HZ416" s="7"/>
      <c r="IA416" s="7"/>
      <c r="IB416" s="7"/>
      <c r="IC416" s="7"/>
      <c r="ID416" s="7"/>
      <c r="IE416" s="7"/>
      <c r="IF416" s="7"/>
      <c r="IG416" s="7"/>
      <c r="IH416" s="7"/>
      <c r="II416" s="7"/>
      <c r="IJ416" s="7"/>
      <c r="IK416" s="7"/>
      <c r="IL416" s="7"/>
      <c r="IM416" s="7"/>
      <c r="IN416" s="7"/>
      <c r="IO416" s="7"/>
      <c r="IP416" s="7"/>
      <c r="IQ416" s="7"/>
    </row>
    <row r="417" spans="2:251">
      <c r="B417" s="65"/>
      <c r="C417" s="15"/>
      <c r="D417" s="15"/>
      <c r="F417" s="15"/>
      <c r="G417" s="14"/>
      <c r="H417" s="14"/>
      <c r="I417" s="14"/>
      <c r="J417" s="15"/>
      <c r="K417" s="14"/>
      <c r="L417" s="15"/>
      <c r="M417" s="15"/>
      <c r="N417" s="15"/>
      <c r="O417" s="15"/>
      <c r="P417" s="15"/>
      <c r="Q417" s="14"/>
      <c r="R417" s="15"/>
      <c r="S417" s="15"/>
      <c r="T417" s="15"/>
      <c r="U417" s="15"/>
      <c r="V417" s="15"/>
      <c r="W417" s="18"/>
      <c r="X417" s="15"/>
      <c r="Y417" s="15"/>
      <c r="Z417" s="18"/>
      <c r="AA417" s="15"/>
      <c r="AB417" s="15"/>
      <c r="AC417" s="18"/>
      <c r="AD417" s="16"/>
      <c r="AE417" s="16"/>
      <c r="AF417" s="11"/>
      <c r="AG417" s="15"/>
      <c r="AH417" s="15"/>
      <c r="AI417" s="18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4"/>
      <c r="AV417" s="15"/>
      <c r="AW417" s="15"/>
      <c r="AX417" s="15"/>
      <c r="AY417" s="15"/>
      <c r="AZ417" s="15"/>
      <c r="BA417" s="15"/>
      <c r="BB417" s="15"/>
      <c r="BC417" s="15"/>
      <c r="BD417" s="14"/>
      <c r="BE417" s="15"/>
      <c r="BF417" s="15"/>
      <c r="BG417" s="16"/>
      <c r="BH417" s="15"/>
      <c r="BI417" s="15"/>
      <c r="BJ417" s="7"/>
      <c r="BK417" s="7"/>
      <c r="BL417" s="15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  <c r="FH417" s="7"/>
      <c r="FI417" s="7"/>
      <c r="FJ417" s="7"/>
      <c r="FK417" s="7"/>
      <c r="FL417" s="7"/>
      <c r="FM417" s="7"/>
      <c r="FN417" s="7"/>
      <c r="FO417" s="7"/>
      <c r="FP417" s="7"/>
      <c r="FQ417" s="7"/>
      <c r="FR417" s="7"/>
      <c r="FS417" s="7"/>
      <c r="FT417" s="7"/>
      <c r="FU417" s="7"/>
      <c r="FV417" s="7"/>
      <c r="FW417" s="7"/>
      <c r="FX417" s="7"/>
      <c r="FY417" s="7"/>
      <c r="FZ417" s="7"/>
      <c r="GA417" s="7"/>
      <c r="GB417" s="7"/>
      <c r="GC417" s="7"/>
      <c r="GD417" s="7"/>
      <c r="GE417" s="7"/>
      <c r="GF417" s="7"/>
      <c r="GG417" s="7"/>
      <c r="GH417" s="7"/>
      <c r="GI417" s="7"/>
      <c r="GJ417" s="7"/>
      <c r="GK417" s="7"/>
      <c r="GL417" s="7"/>
      <c r="GM417" s="7"/>
      <c r="GN417" s="7"/>
      <c r="GO417" s="7"/>
      <c r="GP417" s="7"/>
      <c r="GQ417" s="7"/>
      <c r="GR417" s="7"/>
      <c r="GS417" s="7"/>
      <c r="GT417" s="7"/>
      <c r="GU417" s="7"/>
      <c r="GV417" s="7"/>
      <c r="GW417" s="7"/>
      <c r="GX417" s="7"/>
      <c r="GY417" s="7"/>
      <c r="GZ417" s="7"/>
      <c r="HA417" s="7"/>
      <c r="HB417" s="7"/>
      <c r="HC417" s="7"/>
      <c r="HD417" s="7"/>
      <c r="HE417" s="7"/>
      <c r="HF417" s="7"/>
      <c r="HG417" s="7"/>
      <c r="HH417" s="7"/>
      <c r="HI417" s="7"/>
      <c r="HJ417" s="7"/>
      <c r="HK417" s="7"/>
      <c r="HL417" s="7"/>
      <c r="HM417" s="7"/>
      <c r="HN417" s="7"/>
      <c r="HO417" s="7"/>
      <c r="HP417" s="7"/>
      <c r="HQ417" s="7"/>
      <c r="HR417" s="7"/>
      <c r="HS417" s="7"/>
      <c r="HT417" s="7"/>
      <c r="HU417" s="7"/>
      <c r="HV417" s="7"/>
      <c r="HW417" s="7"/>
      <c r="HX417" s="7"/>
      <c r="HY417" s="7"/>
      <c r="HZ417" s="7"/>
      <c r="IA417" s="7"/>
      <c r="IB417" s="7"/>
      <c r="IC417" s="7"/>
      <c r="ID417" s="7"/>
      <c r="IE417" s="7"/>
      <c r="IF417" s="7"/>
      <c r="IG417" s="7"/>
      <c r="IH417" s="7"/>
      <c r="II417" s="7"/>
      <c r="IJ417" s="7"/>
      <c r="IK417" s="7"/>
      <c r="IL417" s="7"/>
      <c r="IM417" s="7"/>
      <c r="IN417" s="7"/>
      <c r="IO417" s="7"/>
      <c r="IP417" s="7"/>
      <c r="IQ417" s="7"/>
    </row>
    <row r="418" spans="2:251">
      <c r="B418" s="65"/>
      <c r="C418" s="15"/>
      <c r="D418" s="15"/>
      <c r="F418" s="15"/>
      <c r="G418" s="14"/>
      <c r="H418" s="14"/>
      <c r="I418" s="14"/>
      <c r="J418" s="15"/>
      <c r="K418" s="14"/>
      <c r="L418" s="15"/>
      <c r="M418" s="15"/>
      <c r="N418" s="15"/>
      <c r="O418" s="15"/>
      <c r="P418" s="15"/>
      <c r="Q418" s="14"/>
      <c r="R418" s="15"/>
      <c r="S418" s="15"/>
      <c r="T418" s="15"/>
      <c r="U418" s="15"/>
      <c r="V418" s="15"/>
      <c r="W418" s="18"/>
      <c r="X418" s="15"/>
      <c r="Y418" s="15"/>
      <c r="Z418" s="18"/>
      <c r="AA418" s="15"/>
      <c r="AB418" s="15"/>
      <c r="AC418" s="18"/>
      <c r="AD418" s="16"/>
      <c r="AE418" s="16"/>
      <c r="AF418" s="11"/>
      <c r="AG418" s="15"/>
      <c r="AH418" s="15"/>
      <c r="AI418" s="18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4"/>
      <c r="AV418" s="15"/>
      <c r="AW418" s="15"/>
      <c r="AX418" s="15"/>
      <c r="AY418" s="15"/>
      <c r="AZ418" s="15"/>
      <c r="BA418" s="15"/>
      <c r="BB418" s="15"/>
      <c r="BC418" s="15"/>
      <c r="BD418" s="14"/>
      <c r="BE418" s="15"/>
      <c r="BF418" s="15"/>
      <c r="BG418" s="16"/>
      <c r="BH418" s="15"/>
      <c r="BI418" s="15"/>
      <c r="BJ418" s="7"/>
      <c r="BK418" s="7"/>
      <c r="BL418" s="15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  <c r="FH418" s="7"/>
      <c r="FI418" s="7"/>
      <c r="FJ418" s="7"/>
      <c r="FK418" s="7"/>
      <c r="FL418" s="7"/>
      <c r="FM418" s="7"/>
      <c r="FN418" s="7"/>
      <c r="FO418" s="7"/>
      <c r="FP418" s="7"/>
      <c r="FQ418" s="7"/>
      <c r="FR418" s="7"/>
      <c r="FS418" s="7"/>
      <c r="FT418" s="7"/>
      <c r="FU418" s="7"/>
      <c r="FV418" s="7"/>
      <c r="FW418" s="7"/>
      <c r="FX418" s="7"/>
      <c r="FY418" s="7"/>
      <c r="FZ418" s="7"/>
      <c r="GA418" s="7"/>
      <c r="GB418" s="7"/>
      <c r="GC418" s="7"/>
      <c r="GD418" s="7"/>
      <c r="GE418" s="7"/>
      <c r="GF418" s="7"/>
      <c r="GG418" s="7"/>
      <c r="GH418" s="7"/>
      <c r="GI418" s="7"/>
      <c r="GJ418" s="7"/>
      <c r="GK418" s="7"/>
      <c r="GL418" s="7"/>
      <c r="GM418" s="7"/>
      <c r="GN418" s="7"/>
      <c r="GO418" s="7"/>
      <c r="GP418" s="7"/>
      <c r="GQ418" s="7"/>
      <c r="GR418" s="7"/>
      <c r="GS418" s="7"/>
      <c r="GT418" s="7"/>
      <c r="GU418" s="7"/>
      <c r="GV418" s="7"/>
      <c r="GW418" s="7"/>
      <c r="GX418" s="7"/>
      <c r="GY418" s="7"/>
      <c r="GZ418" s="7"/>
      <c r="HA418" s="7"/>
      <c r="HB418" s="7"/>
      <c r="HC418" s="7"/>
      <c r="HD418" s="7"/>
      <c r="HE418" s="7"/>
      <c r="HF418" s="7"/>
      <c r="HG418" s="7"/>
      <c r="HH418" s="7"/>
      <c r="HI418" s="7"/>
      <c r="HJ418" s="7"/>
      <c r="HK418" s="7"/>
      <c r="HL418" s="7"/>
      <c r="HM418" s="7"/>
      <c r="HN418" s="7"/>
      <c r="HO418" s="7"/>
      <c r="HP418" s="7"/>
      <c r="HQ418" s="7"/>
      <c r="HR418" s="7"/>
      <c r="HS418" s="7"/>
      <c r="HT418" s="7"/>
      <c r="HU418" s="7"/>
      <c r="HV418" s="7"/>
      <c r="HW418" s="7"/>
      <c r="HX418" s="7"/>
      <c r="HY418" s="7"/>
      <c r="HZ418" s="7"/>
      <c r="IA418" s="7"/>
      <c r="IB418" s="7"/>
      <c r="IC418" s="7"/>
      <c r="ID418" s="7"/>
      <c r="IE418" s="7"/>
      <c r="IF418" s="7"/>
      <c r="IG418" s="7"/>
      <c r="IH418" s="7"/>
      <c r="II418" s="7"/>
      <c r="IJ418" s="7"/>
      <c r="IK418" s="7"/>
      <c r="IL418" s="7"/>
      <c r="IM418" s="7"/>
      <c r="IN418" s="7"/>
      <c r="IO418" s="7"/>
      <c r="IP418" s="7"/>
      <c r="IQ418" s="7"/>
    </row>
    <row r="419" spans="2:251">
      <c r="B419" s="65"/>
      <c r="C419" s="15"/>
      <c r="D419" s="15"/>
      <c r="F419" s="15"/>
      <c r="G419" s="14"/>
      <c r="H419" s="14"/>
      <c r="I419" s="14"/>
      <c r="J419" s="15"/>
      <c r="K419" s="14"/>
      <c r="L419" s="15"/>
      <c r="M419" s="15"/>
      <c r="N419" s="15"/>
      <c r="O419" s="15"/>
      <c r="P419" s="15"/>
      <c r="Q419" s="14"/>
      <c r="R419" s="15"/>
      <c r="S419" s="15"/>
      <c r="T419" s="15"/>
      <c r="U419" s="15"/>
      <c r="V419" s="15"/>
      <c r="W419" s="18"/>
      <c r="X419" s="15"/>
      <c r="Y419" s="15"/>
      <c r="Z419" s="18"/>
      <c r="AA419" s="15"/>
      <c r="AB419" s="15"/>
      <c r="AC419" s="18"/>
      <c r="AD419" s="16"/>
      <c r="AE419" s="16"/>
      <c r="AF419" s="11"/>
      <c r="AG419" s="15"/>
      <c r="AH419" s="15"/>
      <c r="AI419" s="18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4"/>
      <c r="AV419" s="15"/>
      <c r="AW419" s="15"/>
      <c r="AX419" s="15"/>
      <c r="AY419" s="15"/>
      <c r="AZ419" s="15"/>
      <c r="BA419" s="15"/>
      <c r="BB419" s="15"/>
      <c r="BC419" s="15"/>
      <c r="BD419" s="14"/>
      <c r="BE419" s="15"/>
      <c r="BF419" s="15"/>
      <c r="BG419" s="15"/>
      <c r="BH419" s="15"/>
      <c r="BI419" s="15"/>
      <c r="BJ419" s="7"/>
      <c r="BK419" s="7"/>
      <c r="BL419" s="15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  <c r="FH419" s="7"/>
      <c r="FI419" s="7"/>
      <c r="FJ419" s="7"/>
      <c r="FK419" s="7"/>
      <c r="FL419" s="7"/>
      <c r="FM419" s="7"/>
      <c r="FN419" s="7"/>
      <c r="FO419" s="7"/>
      <c r="FP419" s="7"/>
      <c r="FQ419" s="7"/>
      <c r="FR419" s="7"/>
      <c r="FS419" s="7"/>
      <c r="FT419" s="7"/>
      <c r="FU419" s="7"/>
      <c r="FV419" s="7"/>
      <c r="FW419" s="7"/>
      <c r="FX419" s="7"/>
      <c r="FY419" s="7"/>
      <c r="FZ419" s="7"/>
      <c r="GA419" s="7"/>
      <c r="GB419" s="7"/>
      <c r="GC419" s="7"/>
      <c r="GD419" s="7"/>
      <c r="GE419" s="7"/>
      <c r="GF419" s="7"/>
      <c r="GG419" s="7"/>
      <c r="GH419" s="7"/>
      <c r="GI419" s="7"/>
      <c r="GJ419" s="7"/>
      <c r="GK419" s="7"/>
      <c r="GL419" s="7"/>
      <c r="GM419" s="7"/>
      <c r="GN419" s="7"/>
      <c r="GO419" s="7"/>
      <c r="GP419" s="7"/>
      <c r="GQ419" s="7"/>
      <c r="GR419" s="7"/>
      <c r="GS419" s="7"/>
      <c r="GT419" s="7"/>
      <c r="GU419" s="7"/>
      <c r="GV419" s="7"/>
      <c r="GW419" s="7"/>
      <c r="GX419" s="7"/>
      <c r="GY419" s="7"/>
      <c r="GZ419" s="7"/>
      <c r="HA419" s="7"/>
      <c r="HB419" s="7"/>
      <c r="HC419" s="7"/>
      <c r="HD419" s="7"/>
      <c r="HE419" s="7"/>
      <c r="HF419" s="7"/>
      <c r="HG419" s="7"/>
      <c r="HH419" s="7"/>
      <c r="HI419" s="7"/>
      <c r="HJ419" s="7"/>
      <c r="HK419" s="7"/>
      <c r="HL419" s="7"/>
      <c r="HM419" s="7"/>
      <c r="HN419" s="7"/>
      <c r="HO419" s="7"/>
      <c r="HP419" s="7"/>
      <c r="HQ419" s="7"/>
      <c r="HR419" s="7"/>
      <c r="HS419" s="7"/>
      <c r="HT419" s="7"/>
      <c r="HU419" s="7"/>
      <c r="HV419" s="7"/>
      <c r="HW419" s="7"/>
      <c r="HX419" s="7"/>
      <c r="HY419" s="7"/>
      <c r="HZ419" s="7"/>
      <c r="IA419" s="7"/>
      <c r="IB419" s="7"/>
      <c r="IC419" s="7"/>
      <c r="ID419" s="7"/>
      <c r="IE419" s="7"/>
      <c r="IF419" s="7"/>
      <c r="IG419" s="7"/>
      <c r="IH419" s="7"/>
      <c r="II419" s="7"/>
      <c r="IJ419" s="7"/>
      <c r="IK419" s="7"/>
      <c r="IL419" s="7"/>
      <c r="IM419" s="7"/>
      <c r="IN419" s="7"/>
      <c r="IO419" s="7"/>
      <c r="IP419" s="7"/>
      <c r="IQ419" s="7"/>
    </row>
    <row r="420" spans="2:251">
      <c r="B420" s="65"/>
      <c r="C420" s="15"/>
      <c r="D420" s="15"/>
      <c r="F420" s="15"/>
      <c r="G420" s="14"/>
      <c r="H420" s="14"/>
      <c r="I420" s="14"/>
      <c r="J420" s="15"/>
      <c r="K420" s="14"/>
      <c r="L420" s="15"/>
      <c r="M420" s="15"/>
      <c r="N420" s="15"/>
      <c r="O420" s="15"/>
      <c r="P420" s="15"/>
      <c r="Q420" s="14"/>
      <c r="R420" s="15"/>
      <c r="S420" s="15"/>
      <c r="T420" s="15"/>
      <c r="U420" s="15"/>
      <c r="V420" s="15"/>
      <c r="W420" s="18"/>
      <c r="X420" s="15"/>
      <c r="Y420" s="15"/>
      <c r="Z420" s="18"/>
      <c r="AA420" s="15"/>
      <c r="AB420" s="15"/>
      <c r="AC420" s="18"/>
      <c r="AD420" s="16"/>
      <c r="AE420" s="16"/>
      <c r="AF420" s="11"/>
      <c r="AG420" s="15"/>
      <c r="AH420" s="15"/>
      <c r="AI420" s="18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4"/>
      <c r="AV420" s="15"/>
      <c r="AW420" s="15"/>
      <c r="AX420" s="15"/>
      <c r="AY420" s="15"/>
      <c r="AZ420" s="15"/>
      <c r="BA420" s="15"/>
      <c r="BB420" s="15"/>
      <c r="BC420" s="15"/>
      <c r="BD420" s="14"/>
      <c r="BE420" s="15"/>
      <c r="BF420" s="15"/>
      <c r="BG420" s="16"/>
      <c r="BH420" s="15"/>
      <c r="BI420" s="15"/>
      <c r="BJ420" s="7"/>
      <c r="BK420" s="7"/>
      <c r="BL420" s="15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  <c r="FH420" s="7"/>
      <c r="FI420" s="7"/>
      <c r="FJ420" s="7"/>
      <c r="FK420" s="7"/>
      <c r="FL420" s="7"/>
      <c r="FM420" s="7"/>
      <c r="FN420" s="7"/>
      <c r="FO420" s="7"/>
      <c r="FP420" s="7"/>
      <c r="FQ420" s="7"/>
      <c r="FR420" s="7"/>
      <c r="FS420" s="7"/>
      <c r="FT420" s="7"/>
      <c r="FU420" s="7"/>
      <c r="FV420" s="7"/>
      <c r="FW420" s="7"/>
      <c r="FX420" s="7"/>
      <c r="FY420" s="7"/>
      <c r="FZ420" s="7"/>
      <c r="GA420" s="7"/>
      <c r="GB420" s="7"/>
      <c r="GC420" s="7"/>
      <c r="GD420" s="7"/>
      <c r="GE420" s="7"/>
      <c r="GF420" s="7"/>
      <c r="GG420" s="7"/>
      <c r="GH420" s="7"/>
      <c r="GI420" s="7"/>
      <c r="GJ420" s="7"/>
      <c r="GK420" s="7"/>
      <c r="GL420" s="7"/>
      <c r="GM420" s="7"/>
      <c r="GN420" s="7"/>
      <c r="GO420" s="7"/>
      <c r="GP420" s="7"/>
      <c r="GQ420" s="7"/>
      <c r="GR420" s="7"/>
      <c r="GS420" s="7"/>
      <c r="GT420" s="7"/>
      <c r="GU420" s="7"/>
      <c r="GV420" s="7"/>
      <c r="GW420" s="7"/>
      <c r="GX420" s="7"/>
      <c r="GY420" s="7"/>
      <c r="GZ420" s="7"/>
      <c r="HA420" s="7"/>
      <c r="HB420" s="7"/>
      <c r="HC420" s="7"/>
      <c r="HD420" s="7"/>
      <c r="HE420" s="7"/>
      <c r="HF420" s="7"/>
      <c r="HG420" s="7"/>
      <c r="HH420" s="7"/>
      <c r="HI420" s="7"/>
      <c r="HJ420" s="7"/>
      <c r="HK420" s="7"/>
      <c r="HL420" s="7"/>
      <c r="HM420" s="7"/>
      <c r="HN420" s="7"/>
      <c r="HO420" s="7"/>
      <c r="HP420" s="7"/>
      <c r="HQ420" s="7"/>
      <c r="HR420" s="7"/>
      <c r="HS420" s="7"/>
      <c r="HT420" s="7"/>
      <c r="HU420" s="7"/>
      <c r="HV420" s="7"/>
      <c r="HW420" s="7"/>
      <c r="HX420" s="7"/>
      <c r="HY420" s="7"/>
      <c r="HZ420" s="7"/>
      <c r="IA420" s="7"/>
      <c r="IB420" s="7"/>
      <c r="IC420" s="7"/>
      <c r="ID420" s="7"/>
      <c r="IE420" s="7"/>
      <c r="IF420" s="7"/>
      <c r="IG420" s="7"/>
      <c r="IH420" s="7"/>
      <c r="II420" s="7"/>
      <c r="IJ420" s="7"/>
      <c r="IK420" s="7"/>
      <c r="IL420" s="7"/>
      <c r="IM420" s="7"/>
      <c r="IN420" s="7"/>
      <c r="IO420" s="7"/>
      <c r="IP420" s="7"/>
      <c r="IQ420" s="7"/>
    </row>
    <row r="421" spans="2:251">
      <c r="B421" s="65"/>
      <c r="C421" s="15"/>
      <c r="D421" s="15"/>
      <c r="F421" s="15"/>
      <c r="G421" s="14"/>
      <c r="H421" s="14"/>
      <c r="I421" s="14"/>
      <c r="J421" s="15"/>
      <c r="K421" s="14"/>
      <c r="L421" s="15"/>
      <c r="M421" s="15"/>
      <c r="N421" s="15"/>
      <c r="O421" s="15"/>
      <c r="P421" s="15"/>
      <c r="Q421" s="14"/>
      <c r="R421" s="15"/>
      <c r="S421" s="15"/>
      <c r="T421" s="15"/>
      <c r="U421" s="15"/>
      <c r="V421" s="15"/>
      <c r="W421" s="18"/>
      <c r="X421" s="15"/>
      <c r="Y421" s="15"/>
      <c r="Z421" s="18"/>
      <c r="AA421" s="15"/>
      <c r="AB421" s="15"/>
      <c r="AC421" s="18"/>
      <c r="AD421" s="16"/>
      <c r="AE421" s="16"/>
      <c r="AF421" s="11"/>
      <c r="AG421" s="15"/>
      <c r="AH421" s="15"/>
      <c r="AI421" s="18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4"/>
      <c r="AV421" s="15"/>
      <c r="AW421" s="15"/>
      <c r="AX421" s="15"/>
      <c r="AY421" s="15"/>
      <c r="AZ421" s="15"/>
      <c r="BA421" s="15"/>
      <c r="BB421" s="15"/>
      <c r="BC421" s="15"/>
      <c r="BD421" s="14"/>
      <c r="BE421" s="15"/>
      <c r="BF421" s="15"/>
      <c r="BG421" s="16"/>
      <c r="BH421" s="15"/>
      <c r="BI421" s="15"/>
      <c r="BJ421" s="7"/>
      <c r="BK421" s="7"/>
      <c r="BL421" s="15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  <c r="FH421" s="7"/>
      <c r="FI421" s="7"/>
      <c r="FJ421" s="7"/>
      <c r="FK421" s="7"/>
      <c r="FL421" s="7"/>
      <c r="FM421" s="7"/>
      <c r="FN421" s="7"/>
      <c r="FO421" s="7"/>
      <c r="FP421" s="7"/>
      <c r="FQ421" s="7"/>
      <c r="FR421" s="7"/>
      <c r="FS421" s="7"/>
      <c r="FT421" s="7"/>
      <c r="FU421" s="7"/>
      <c r="FV421" s="7"/>
      <c r="FW421" s="7"/>
      <c r="FX421" s="7"/>
      <c r="FY421" s="7"/>
      <c r="FZ421" s="7"/>
      <c r="GA421" s="7"/>
      <c r="GB421" s="7"/>
      <c r="GC421" s="7"/>
      <c r="GD421" s="7"/>
      <c r="GE421" s="7"/>
      <c r="GF421" s="7"/>
      <c r="GG421" s="7"/>
      <c r="GH421" s="7"/>
      <c r="GI421" s="7"/>
      <c r="GJ421" s="7"/>
      <c r="GK421" s="7"/>
      <c r="GL421" s="7"/>
      <c r="GM421" s="7"/>
      <c r="GN421" s="7"/>
      <c r="GO421" s="7"/>
      <c r="GP421" s="7"/>
      <c r="GQ421" s="7"/>
      <c r="GR421" s="7"/>
      <c r="GS421" s="7"/>
      <c r="GT421" s="7"/>
      <c r="GU421" s="7"/>
      <c r="GV421" s="7"/>
      <c r="GW421" s="7"/>
      <c r="GX421" s="7"/>
      <c r="GY421" s="7"/>
      <c r="GZ421" s="7"/>
      <c r="HA421" s="7"/>
      <c r="HB421" s="7"/>
      <c r="HC421" s="7"/>
      <c r="HD421" s="7"/>
      <c r="HE421" s="7"/>
      <c r="HF421" s="7"/>
      <c r="HG421" s="7"/>
      <c r="HH421" s="7"/>
      <c r="HI421" s="7"/>
      <c r="HJ421" s="7"/>
      <c r="HK421" s="7"/>
      <c r="HL421" s="7"/>
      <c r="HM421" s="7"/>
      <c r="HN421" s="7"/>
      <c r="HO421" s="7"/>
      <c r="HP421" s="7"/>
      <c r="HQ421" s="7"/>
      <c r="HR421" s="7"/>
      <c r="HS421" s="7"/>
      <c r="HT421" s="7"/>
      <c r="HU421" s="7"/>
      <c r="HV421" s="7"/>
      <c r="HW421" s="7"/>
      <c r="HX421" s="7"/>
      <c r="HY421" s="7"/>
      <c r="HZ421" s="7"/>
      <c r="IA421" s="7"/>
      <c r="IB421" s="7"/>
      <c r="IC421" s="7"/>
      <c r="ID421" s="7"/>
      <c r="IE421" s="7"/>
      <c r="IF421" s="7"/>
      <c r="IG421" s="7"/>
      <c r="IH421" s="7"/>
      <c r="II421" s="7"/>
      <c r="IJ421" s="7"/>
      <c r="IK421" s="7"/>
      <c r="IL421" s="7"/>
      <c r="IM421" s="7"/>
      <c r="IN421" s="7"/>
      <c r="IO421" s="7"/>
      <c r="IP421" s="7"/>
      <c r="IQ421" s="7"/>
    </row>
    <row r="422" spans="2:251">
      <c r="B422" s="65"/>
      <c r="C422" s="15"/>
      <c r="D422" s="15"/>
      <c r="F422" s="15"/>
      <c r="G422" s="14"/>
      <c r="H422" s="14"/>
      <c r="I422" s="14"/>
      <c r="J422" s="15"/>
      <c r="K422" s="14"/>
      <c r="L422" s="15"/>
      <c r="M422" s="15"/>
      <c r="N422" s="15"/>
      <c r="O422" s="15"/>
      <c r="P422" s="15"/>
      <c r="Q422" s="14"/>
      <c r="R422" s="15"/>
      <c r="S422" s="15"/>
      <c r="T422" s="15"/>
      <c r="U422" s="15"/>
      <c r="V422" s="15"/>
      <c r="W422" s="18"/>
      <c r="X422" s="15"/>
      <c r="Y422" s="15"/>
      <c r="Z422" s="18"/>
      <c r="AA422" s="15"/>
      <c r="AB422" s="15"/>
      <c r="AC422" s="18"/>
      <c r="AD422" s="16"/>
      <c r="AE422" s="16"/>
      <c r="AF422" s="11"/>
      <c r="AG422" s="15"/>
      <c r="AH422" s="15"/>
      <c r="AI422" s="18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4"/>
      <c r="AV422" s="15"/>
      <c r="AW422" s="15"/>
      <c r="AX422" s="15"/>
      <c r="AY422" s="15"/>
      <c r="AZ422" s="15"/>
      <c r="BA422" s="15"/>
      <c r="BB422" s="15"/>
      <c r="BC422" s="15"/>
      <c r="BD422" s="14"/>
      <c r="BE422" s="15"/>
      <c r="BF422" s="15"/>
      <c r="BG422" s="16"/>
      <c r="BH422" s="15"/>
      <c r="BI422" s="15"/>
      <c r="BJ422" s="7"/>
      <c r="BK422" s="7"/>
      <c r="BL422" s="15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  <c r="FH422" s="7"/>
      <c r="FI422" s="7"/>
      <c r="FJ422" s="7"/>
      <c r="FK422" s="7"/>
      <c r="FL422" s="7"/>
      <c r="FM422" s="7"/>
      <c r="FN422" s="7"/>
      <c r="FO422" s="7"/>
      <c r="FP422" s="7"/>
      <c r="FQ422" s="7"/>
      <c r="FR422" s="7"/>
      <c r="FS422" s="7"/>
      <c r="FT422" s="7"/>
      <c r="FU422" s="7"/>
      <c r="FV422" s="7"/>
      <c r="FW422" s="7"/>
      <c r="FX422" s="7"/>
      <c r="FY422" s="7"/>
      <c r="FZ422" s="7"/>
      <c r="GA422" s="7"/>
      <c r="GB422" s="7"/>
      <c r="GC422" s="7"/>
      <c r="GD422" s="7"/>
      <c r="GE422" s="7"/>
      <c r="GF422" s="7"/>
      <c r="GG422" s="7"/>
      <c r="GH422" s="7"/>
      <c r="GI422" s="7"/>
      <c r="GJ422" s="7"/>
      <c r="GK422" s="7"/>
      <c r="GL422" s="7"/>
      <c r="GM422" s="7"/>
      <c r="GN422" s="7"/>
      <c r="GO422" s="7"/>
      <c r="GP422" s="7"/>
      <c r="GQ422" s="7"/>
      <c r="GR422" s="7"/>
      <c r="GS422" s="7"/>
      <c r="GT422" s="7"/>
      <c r="GU422" s="7"/>
      <c r="GV422" s="7"/>
      <c r="GW422" s="7"/>
      <c r="GX422" s="7"/>
      <c r="GY422" s="7"/>
      <c r="GZ422" s="7"/>
      <c r="HA422" s="7"/>
      <c r="HB422" s="7"/>
      <c r="HC422" s="7"/>
      <c r="HD422" s="7"/>
      <c r="HE422" s="7"/>
      <c r="HF422" s="7"/>
      <c r="HG422" s="7"/>
      <c r="HH422" s="7"/>
      <c r="HI422" s="7"/>
      <c r="HJ422" s="7"/>
      <c r="HK422" s="7"/>
      <c r="HL422" s="7"/>
      <c r="HM422" s="7"/>
      <c r="HN422" s="7"/>
      <c r="HO422" s="7"/>
      <c r="HP422" s="7"/>
      <c r="HQ422" s="7"/>
      <c r="HR422" s="7"/>
      <c r="HS422" s="7"/>
      <c r="HT422" s="7"/>
      <c r="HU422" s="7"/>
      <c r="HV422" s="7"/>
      <c r="HW422" s="7"/>
      <c r="HX422" s="7"/>
      <c r="HY422" s="7"/>
      <c r="HZ422" s="7"/>
      <c r="IA422" s="7"/>
      <c r="IB422" s="7"/>
      <c r="IC422" s="7"/>
      <c r="ID422" s="7"/>
      <c r="IE422" s="7"/>
      <c r="IF422" s="7"/>
      <c r="IG422" s="7"/>
      <c r="IH422" s="7"/>
      <c r="II422" s="7"/>
      <c r="IJ422" s="7"/>
      <c r="IK422" s="7"/>
      <c r="IL422" s="7"/>
      <c r="IM422" s="7"/>
      <c r="IN422" s="7"/>
      <c r="IO422" s="7"/>
      <c r="IP422" s="7"/>
      <c r="IQ422" s="7"/>
    </row>
    <row r="423" spans="2:251">
      <c r="B423" s="65"/>
      <c r="C423" s="15"/>
      <c r="D423" s="15"/>
      <c r="F423" s="15"/>
      <c r="G423" s="14"/>
      <c r="H423" s="14"/>
      <c r="I423" s="14"/>
      <c r="J423" s="15"/>
      <c r="K423" s="14"/>
      <c r="L423" s="15"/>
      <c r="M423" s="15"/>
      <c r="N423" s="15"/>
      <c r="O423" s="15"/>
      <c r="P423" s="15"/>
      <c r="Q423" s="14"/>
      <c r="R423" s="15"/>
      <c r="S423" s="15"/>
      <c r="T423" s="15"/>
      <c r="U423" s="15"/>
      <c r="V423" s="15"/>
      <c r="W423" s="18"/>
      <c r="X423" s="15"/>
      <c r="Y423" s="15"/>
      <c r="Z423" s="18"/>
      <c r="AA423" s="15"/>
      <c r="AB423" s="15"/>
      <c r="AC423" s="18"/>
      <c r="AD423" s="16"/>
      <c r="AE423" s="16"/>
      <c r="AF423" s="11"/>
      <c r="AG423" s="15"/>
      <c r="AH423" s="15"/>
      <c r="AI423" s="18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4"/>
      <c r="AV423" s="15"/>
      <c r="AW423" s="15"/>
      <c r="AX423" s="15"/>
      <c r="AY423" s="15"/>
      <c r="AZ423" s="15"/>
      <c r="BA423" s="15"/>
      <c r="BB423" s="15"/>
      <c r="BC423" s="15"/>
      <c r="BD423" s="14"/>
      <c r="BE423" s="15"/>
      <c r="BF423" s="15"/>
      <c r="BG423" s="16"/>
      <c r="BH423" s="15"/>
      <c r="BI423" s="15"/>
      <c r="BJ423" s="7"/>
      <c r="BK423" s="7"/>
      <c r="BL423" s="15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  <c r="FH423" s="7"/>
      <c r="FI423" s="7"/>
      <c r="FJ423" s="7"/>
      <c r="FK423" s="7"/>
      <c r="FL423" s="7"/>
      <c r="FM423" s="7"/>
      <c r="FN423" s="7"/>
      <c r="FO423" s="7"/>
      <c r="FP423" s="7"/>
      <c r="FQ423" s="7"/>
      <c r="FR423" s="7"/>
      <c r="FS423" s="7"/>
      <c r="FT423" s="7"/>
      <c r="FU423" s="7"/>
      <c r="FV423" s="7"/>
      <c r="FW423" s="7"/>
      <c r="FX423" s="7"/>
      <c r="FY423" s="7"/>
      <c r="FZ423" s="7"/>
      <c r="GA423" s="7"/>
      <c r="GB423" s="7"/>
      <c r="GC423" s="7"/>
      <c r="GD423" s="7"/>
      <c r="GE423" s="7"/>
      <c r="GF423" s="7"/>
      <c r="GG423" s="7"/>
      <c r="GH423" s="7"/>
      <c r="GI423" s="7"/>
      <c r="GJ423" s="7"/>
      <c r="GK423" s="7"/>
      <c r="GL423" s="7"/>
      <c r="GM423" s="7"/>
      <c r="GN423" s="7"/>
      <c r="GO423" s="7"/>
      <c r="GP423" s="7"/>
      <c r="GQ423" s="7"/>
      <c r="GR423" s="7"/>
      <c r="GS423" s="7"/>
      <c r="GT423" s="7"/>
      <c r="GU423" s="7"/>
      <c r="GV423" s="7"/>
      <c r="GW423" s="7"/>
      <c r="GX423" s="7"/>
      <c r="GY423" s="7"/>
      <c r="GZ423" s="7"/>
      <c r="HA423" s="7"/>
      <c r="HB423" s="7"/>
      <c r="HC423" s="7"/>
      <c r="HD423" s="7"/>
      <c r="HE423" s="7"/>
      <c r="HF423" s="7"/>
      <c r="HG423" s="7"/>
      <c r="HH423" s="7"/>
      <c r="HI423" s="7"/>
      <c r="HJ423" s="7"/>
      <c r="HK423" s="7"/>
      <c r="HL423" s="7"/>
      <c r="HM423" s="7"/>
      <c r="HN423" s="7"/>
      <c r="HO423" s="7"/>
      <c r="HP423" s="7"/>
      <c r="HQ423" s="7"/>
      <c r="HR423" s="7"/>
      <c r="HS423" s="7"/>
      <c r="HT423" s="7"/>
      <c r="HU423" s="7"/>
      <c r="HV423" s="7"/>
      <c r="HW423" s="7"/>
      <c r="HX423" s="7"/>
      <c r="HY423" s="7"/>
      <c r="HZ423" s="7"/>
      <c r="IA423" s="7"/>
      <c r="IB423" s="7"/>
      <c r="IC423" s="7"/>
      <c r="ID423" s="7"/>
      <c r="IE423" s="7"/>
      <c r="IF423" s="7"/>
      <c r="IG423" s="7"/>
      <c r="IH423" s="7"/>
      <c r="II423" s="7"/>
      <c r="IJ423" s="7"/>
      <c r="IK423" s="7"/>
      <c r="IL423" s="7"/>
      <c r="IM423" s="7"/>
      <c r="IN423" s="7"/>
      <c r="IO423" s="7"/>
      <c r="IP423" s="7"/>
      <c r="IQ423" s="7"/>
    </row>
    <row r="424" spans="2:251">
      <c r="B424" s="65"/>
      <c r="C424" s="15"/>
      <c r="D424" s="15"/>
      <c r="F424" s="15"/>
      <c r="G424" s="14"/>
      <c r="H424" s="14"/>
      <c r="I424" s="14"/>
      <c r="J424" s="15"/>
      <c r="K424" s="14"/>
      <c r="L424" s="15"/>
      <c r="M424" s="15"/>
      <c r="N424" s="15"/>
      <c r="O424" s="15"/>
      <c r="P424" s="15"/>
      <c r="Q424" s="14"/>
      <c r="R424" s="15"/>
      <c r="S424" s="15"/>
      <c r="T424" s="15"/>
      <c r="U424" s="15"/>
      <c r="V424" s="15"/>
      <c r="W424" s="18"/>
      <c r="X424" s="15"/>
      <c r="Y424" s="15"/>
      <c r="Z424" s="18"/>
      <c r="AA424" s="15"/>
      <c r="AB424" s="15"/>
      <c r="AC424" s="18"/>
      <c r="AD424" s="16"/>
      <c r="AE424" s="16"/>
      <c r="AF424" s="11"/>
      <c r="AG424" s="15"/>
      <c r="AH424" s="15"/>
      <c r="AI424" s="18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4"/>
      <c r="AV424" s="15"/>
      <c r="AW424" s="15"/>
      <c r="AX424" s="15"/>
      <c r="AY424" s="15"/>
      <c r="AZ424" s="15"/>
      <c r="BA424" s="15"/>
      <c r="BB424" s="15"/>
      <c r="BC424" s="15"/>
      <c r="BD424" s="14"/>
      <c r="BE424" s="15"/>
      <c r="BF424" s="15"/>
      <c r="BG424" s="16"/>
      <c r="BH424" s="15"/>
      <c r="BI424" s="15"/>
      <c r="BJ424" s="7"/>
      <c r="BK424" s="7"/>
      <c r="BL424" s="15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  <c r="FH424" s="7"/>
      <c r="FI424" s="7"/>
      <c r="FJ424" s="7"/>
      <c r="FK424" s="7"/>
      <c r="FL424" s="7"/>
      <c r="FM424" s="7"/>
      <c r="FN424" s="7"/>
      <c r="FO424" s="7"/>
      <c r="FP424" s="7"/>
      <c r="FQ424" s="7"/>
      <c r="FR424" s="7"/>
      <c r="FS424" s="7"/>
      <c r="FT424" s="7"/>
      <c r="FU424" s="7"/>
      <c r="FV424" s="7"/>
      <c r="FW424" s="7"/>
      <c r="FX424" s="7"/>
      <c r="FY424" s="7"/>
      <c r="FZ424" s="7"/>
      <c r="GA424" s="7"/>
      <c r="GB424" s="7"/>
      <c r="GC424" s="7"/>
      <c r="GD424" s="7"/>
      <c r="GE424" s="7"/>
      <c r="GF424" s="7"/>
      <c r="GG424" s="7"/>
      <c r="GH424" s="7"/>
      <c r="GI424" s="7"/>
      <c r="GJ424" s="7"/>
      <c r="GK424" s="7"/>
      <c r="GL424" s="7"/>
      <c r="GM424" s="7"/>
      <c r="GN424" s="7"/>
      <c r="GO424" s="7"/>
      <c r="GP424" s="7"/>
      <c r="GQ424" s="7"/>
      <c r="GR424" s="7"/>
      <c r="GS424" s="7"/>
      <c r="GT424" s="7"/>
      <c r="GU424" s="7"/>
      <c r="GV424" s="7"/>
      <c r="GW424" s="7"/>
      <c r="GX424" s="7"/>
      <c r="GY424" s="7"/>
      <c r="GZ424" s="7"/>
      <c r="HA424" s="7"/>
      <c r="HB424" s="7"/>
      <c r="HC424" s="7"/>
      <c r="HD424" s="7"/>
      <c r="HE424" s="7"/>
      <c r="HF424" s="7"/>
      <c r="HG424" s="7"/>
      <c r="HH424" s="7"/>
      <c r="HI424" s="7"/>
      <c r="HJ424" s="7"/>
      <c r="HK424" s="7"/>
      <c r="HL424" s="7"/>
      <c r="HM424" s="7"/>
      <c r="HN424" s="7"/>
      <c r="HO424" s="7"/>
      <c r="HP424" s="7"/>
      <c r="HQ424" s="7"/>
      <c r="HR424" s="7"/>
      <c r="HS424" s="7"/>
      <c r="HT424" s="7"/>
      <c r="HU424" s="7"/>
      <c r="HV424" s="7"/>
      <c r="HW424" s="7"/>
      <c r="HX424" s="7"/>
      <c r="HY424" s="7"/>
      <c r="HZ424" s="7"/>
      <c r="IA424" s="7"/>
      <c r="IB424" s="7"/>
      <c r="IC424" s="7"/>
      <c r="ID424" s="7"/>
      <c r="IE424" s="7"/>
      <c r="IF424" s="7"/>
      <c r="IG424" s="7"/>
      <c r="IH424" s="7"/>
      <c r="II424" s="7"/>
      <c r="IJ424" s="7"/>
      <c r="IK424" s="7"/>
      <c r="IL424" s="7"/>
      <c r="IM424" s="7"/>
      <c r="IN424" s="7"/>
      <c r="IO424" s="7"/>
      <c r="IP424" s="7"/>
      <c r="IQ424" s="7"/>
    </row>
    <row r="425" spans="2:251">
      <c r="B425" s="65"/>
      <c r="C425" s="15"/>
      <c r="D425" s="15"/>
      <c r="F425" s="15"/>
      <c r="G425" s="14"/>
      <c r="H425" s="14"/>
      <c r="I425" s="14"/>
      <c r="J425" s="15"/>
      <c r="K425" s="14"/>
      <c r="L425" s="15"/>
      <c r="M425" s="15"/>
      <c r="N425" s="15"/>
      <c r="O425" s="15"/>
      <c r="P425" s="15"/>
      <c r="Q425" s="14"/>
      <c r="R425" s="15"/>
      <c r="S425" s="15"/>
      <c r="T425" s="15"/>
      <c r="U425" s="15"/>
      <c r="V425" s="15"/>
      <c r="W425" s="18"/>
      <c r="X425" s="15"/>
      <c r="Y425" s="15"/>
      <c r="Z425" s="18"/>
      <c r="AA425" s="15"/>
      <c r="AB425" s="15"/>
      <c r="AC425" s="18"/>
      <c r="AD425" s="16"/>
      <c r="AE425" s="16"/>
      <c r="AF425" s="11"/>
      <c r="AG425" s="15"/>
      <c r="AH425" s="15"/>
      <c r="AI425" s="18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4"/>
      <c r="AV425" s="15"/>
      <c r="AW425" s="15"/>
      <c r="AX425" s="15"/>
      <c r="AY425" s="15"/>
      <c r="AZ425" s="15"/>
      <c r="BA425" s="15"/>
      <c r="BB425" s="15"/>
      <c r="BC425" s="15"/>
      <c r="BD425" s="14"/>
      <c r="BE425" s="15"/>
      <c r="BF425" s="15"/>
      <c r="BG425" s="16"/>
      <c r="BH425" s="15"/>
      <c r="BI425" s="15"/>
      <c r="BJ425" s="7"/>
      <c r="BK425" s="7"/>
      <c r="BL425" s="15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  <c r="FH425" s="7"/>
      <c r="FI425" s="7"/>
      <c r="FJ425" s="7"/>
      <c r="FK425" s="7"/>
      <c r="FL425" s="7"/>
      <c r="FM425" s="7"/>
      <c r="FN425" s="7"/>
      <c r="FO425" s="7"/>
      <c r="FP425" s="7"/>
      <c r="FQ425" s="7"/>
      <c r="FR425" s="7"/>
      <c r="FS425" s="7"/>
      <c r="FT425" s="7"/>
      <c r="FU425" s="7"/>
      <c r="FV425" s="7"/>
      <c r="FW425" s="7"/>
      <c r="FX425" s="7"/>
      <c r="FY425" s="7"/>
      <c r="FZ425" s="7"/>
      <c r="GA425" s="7"/>
      <c r="GB425" s="7"/>
      <c r="GC425" s="7"/>
      <c r="GD425" s="7"/>
      <c r="GE425" s="7"/>
      <c r="GF425" s="7"/>
      <c r="GG425" s="7"/>
      <c r="GH425" s="7"/>
      <c r="GI425" s="7"/>
      <c r="GJ425" s="7"/>
      <c r="GK425" s="7"/>
      <c r="GL425" s="7"/>
      <c r="GM425" s="7"/>
      <c r="GN425" s="7"/>
      <c r="GO425" s="7"/>
      <c r="GP425" s="7"/>
      <c r="GQ425" s="7"/>
      <c r="GR425" s="7"/>
      <c r="GS425" s="7"/>
      <c r="GT425" s="7"/>
      <c r="GU425" s="7"/>
      <c r="GV425" s="7"/>
      <c r="GW425" s="7"/>
      <c r="GX425" s="7"/>
      <c r="GY425" s="7"/>
      <c r="GZ425" s="7"/>
      <c r="HA425" s="7"/>
      <c r="HB425" s="7"/>
      <c r="HC425" s="7"/>
      <c r="HD425" s="7"/>
      <c r="HE425" s="7"/>
      <c r="HF425" s="7"/>
      <c r="HG425" s="7"/>
      <c r="HH425" s="7"/>
      <c r="HI425" s="7"/>
      <c r="HJ425" s="7"/>
      <c r="HK425" s="7"/>
      <c r="HL425" s="7"/>
      <c r="HM425" s="7"/>
      <c r="HN425" s="7"/>
      <c r="HO425" s="7"/>
      <c r="HP425" s="7"/>
      <c r="HQ425" s="7"/>
      <c r="HR425" s="7"/>
      <c r="HS425" s="7"/>
      <c r="HT425" s="7"/>
      <c r="HU425" s="7"/>
      <c r="HV425" s="7"/>
      <c r="HW425" s="7"/>
      <c r="HX425" s="7"/>
      <c r="HY425" s="7"/>
      <c r="HZ425" s="7"/>
      <c r="IA425" s="7"/>
      <c r="IB425" s="7"/>
      <c r="IC425" s="7"/>
      <c r="ID425" s="7"/>
      <c r="IE425" s="7"/>
      <c r="IF425" s="7"/>
      <c r="IG425" s="7"/>
      <c r="IH425" s="7"/>
      <c r="II425" s="7"/>
      <c r="IJ425" s="7"/>
      <c r="IK425" s="7"/>
      <c r="IL425" s="7"/>
      <c r="IM425" s="7"/>
      <c r="IN425" s="7"/>
      <c r="IO425" s="7"/>
      <c r="IP425" s="7"/>
      <c r="IQ425" s="7"/>
    </row>
    <row r="426" spans="2:251">
      <c r="B426" s="65"/>
      <c r="C426" s="15"/>
      <c r="D426" s="15"/>
      <c r="F426" s="15"/>
      <c r="G426" s="14"/>
      <c r="H426" s="14"/>
      <c r="I426" s="14"/>
      <c r="J426" s="15"/>
      <c r="K426" s="14"/>
      <c r="L426" s="15"/>
      <c r="M426" s="15"/>
      <c r="N426" s="15"/>
      <c r="O426" s="15"/>
      <c r="P426" s="15"/>
      <c r="Q426" s="14"/>
      <c r="R426" s="15"/>
      <c r="S426" s="15"/>
      <c r="T426" s="15"/>
      <c r="U426" s="15"/>
      <c r="V426" s="15"/>
      <c r="W426" s="18"/>
      <c r="X426" s="15"/>
      <c r="Y426" s="15"/>
      <c r="Z426" s="18"/>
      <c r="AA426" s="15"/>
      <c r="AB426" s="15"/>
      <c r="AC426" s="18"/>
      <c r="AD426" s="16"/>
      <c r="AE426" s="16"/>
      <c r="AF426" s="11"/>
      <c r="AG426" s="15"/>
      <c r="AH426" s="15"/>
      <c r="AI426" s="18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4"/>
      <c r="AV426" s="15"/>
      <c r="AW426" s="15"/>
      <c r="AX426" s="15"/>
      <c r="AY426" s="15"/>
      <c r="AZ426" s="15"/>
      <c r="BA426" s="15"/>
      <c r="BB426" s="15"/>
      <c r="BC426" s="15"/>
      <c r="BD426" s="14"/>
      <c r="BE426" s="15"/>
      <c r="BF426" s="15"/>
      <c r="BG426" s="16"/>
      <c r="BH426" s="15"/>
      <c r="BI426" s="15"/>
      <c r="BJ426" s="7"/>
      <c r="BK426" s="7"/>
      <c r="BL426" s="15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  <c r="FH426" s="7"/>
      <c r="FI426" s="7"/>
      <c r="FJ426" s="7"/>
      <c r="FK426" s="7"/>
      <c r="FL426" s="7"/>
      <c r="FM426" s="7"/>
      <c r="FN426" s="7"/>
      <c r="FO426" s="7"/>
      <c r="FP426" s="7"/>
      <c r="FQ426" s="7"/>
      <c r="FR426" s="7"/>
      <c r="FS426" s="7"/>
      <c r="FT426" s="7"/>
      <c r="FU426" s="7"/>
      <c r="FV426" s="7"/>
      <c r="FW426" s="7"/>
      <c r="FX426" s="7"/>
      <c r="FY426" s="7"/>
      <c r="FZ426" s="7"/>
      <c r="GA426" s="7"/>
      <c r="GB426" s="7"/>
      <c r="GC426" s="7"/>
      <c r="GD426" s="7"/>
      <c r="GE426" s="7"/>
      <c r="GF426" s="7"/>
      <c r="GG426" s="7"/>
      <c r="GH426" s="7"/>
      <c r="GI426" s="7"/>
      <c r="GJ426" s="7"/>
      <c r="GK426" s="7"/>
      <c r="GL426" s="7"/>
      <c r="GM426" s="7"/>
      <c r="GN426" s="7"/>
      <c r="GO426" s="7"/>
      <c r="GP426" s="7"/>
      <c r="GQ426" s="7"/>
      <c r="GR426" s="7"/>
      <c r="GS426" s="7"/>
      <c r="GT426" s="7"/>
      <c r="GU426" s="7"/>
      <c r="GV426" s="7"/>
      <c r="GW426" s="7"/>
      <c r="GX426" s="7"/>
      <c r="GY426" s="7"/>
      <c r="GZ426" s="7"/>
      <c r="HA426" s="7"/>
      <c r="HB426" s="7"/>
      <c r="HC426" s="7"/>
      <c r="HD426" s="7"/>
      <c r="HE426" s="7"/>
      <c r="HF426" s="7"/>
      <c r="HG426" s="7"/>
      <c r="HH426" s="7"/>
      <c r="HI426" s="7"/>
      <c r="HJ426" s="7"/>
      <c r="HK426" s="7"/>
      <c r="HL426" s="7"/>
      <c r="HM426" s="7"/>
      <c r="HN426" s="7"/>
      <c r="HO426" s="7"/>
      <c r="HP426" s="7"/>
      <c r="HQ426" s="7"/>
      <c r="HR426" s="7"/>
      <c r="HS426" s="7"/>
      <c r="HT426" s="7"/>
      <c r="HU426" s="7"/>
      <c r="HV426" s="7"/>
      <c r="HW426" s="7"/>
      <c r="HX426" s="7"/>
      <c r="HY426" s="7"/>
      <c r="HZ426" s="7"/>
      <c r="IA426" s="7"/>
      <c r="IB426" s="7"/>
      <c r="IC426" s="7"/>
      <c r="ID426" s="7"/>
      <c r="IE426" s="7"/>
      <c r="IF426" s="7"/>
      <c r="IG426" s="7"/>
      <c r="IH426" s="7"/>
      <c r="II426" s="7"/>
      <c r="IJ426" s="7"/>
      <c r="IK426" s="7"/>
      <c r="IL426" s="7"/>
      <c r="IM426" s="7"/>
      <c r="IN426" s="7"/>
      <c r="IO426" s="7"/>
      <c r="IP426" s="7"/>
      <c r="IQ426" s="7"/>
    </row>
    <row r="427" spans="2:251">
      <c r="B427" s="65"/>
      <c r="C427" s="15"/>
      <c r="D427" s="15"/>
      <c r="F427" s="15"/>
      <c r="G427" s="14"/>
      <c r="H427" s="14"/>
      <c r="I427" s="14"/>
      <c r="J427" s="15"/>
      <c r="K427" s="14"/>
      <c r="L427" s="15"/>
      <c r="M427" s="15"/>
      <c r="N427" s="15"/>
      <c r="O427" s="15"/>
      <c r="P427" s="15"/>
      <c r="Q427" s="14"/>
      <c r="R427" s="15"/>
      <c r="S427" s="15"/>
      <c r="T427" s="15"/>
      <c r="U427" s="15"/>
      <c r="V427" s="15"/>
      <c r="W427" s="18"/>
      <c r="X427" s="15"/>
      <c r="Y427" s="15"/>
      <c r="Z427" s="18"/>
      <c r="AA427" s="15"/>
      <c r="AB427" s="15"/>
      <c r="AC427" s="18"/>
      <c r="AD427" s="16"/>
      <c r="AE427" s="16"/>
      <c r="AF427" s="11"/>
      <c r="AG427" s="15"/>
      <c r="AH427" s="15"/>
      <c r="AI427" s="18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4"/>
      <c r="AV427" s="15"/>
      <c r="AW427" s="15"/>
      <c r="AX427" s="15"/>
      <c r="AY427" s="15"/>
      <c r="AZ427" s="15"/>
      <c r="BA427" s="15"/>
      <c r="BB427" s="15"/>
      <c r="BC427" s="15"/>
      <c r="BD427" s="14"/>
      <c r="BE427" s="15"/>
      <c r="BF427" s="15"/>
      <c r="BG427" s="16"/>
      <c r="BH427" s="15"/>
      <c r="BI427" s="15"/>
      <c r="BJ427" s="7"/>
      <c r="BK427" s="7"/>
      <c r="BL427" s="15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  <c r="FH427" s="7"/>
      <c r="FI427" s="7"/>
      <c r="FJ427" s="7"/>
      <c r="FK427" s="7"/>
      <c r="FL427" s="7"/>
      <c r="FM427" s="7"/>
      <c r="FN427" s="7"/>
      <c r="FO427" s="7"/>
      <c r="FP427" s="7"/>
      <c r="FQ427" s="7"/>
      <c r="FR427" s="7"/>
      <c r="FS427" s="7"/>
      <c r="FT427" s="7"/>
      <c r="FU427" s="7"/>
      <c r="FV427" s="7"/>
      <c r="FW427" s="7"/>
      <c r="FX427" s="7"/>
      <c r="FY427" s="7"/>
      <c r="FZ427" s="7"/>
      <c r="GA427" s="7"/>
      <c r="GB427" s="7"/>
      <c r="GC427" s="7"/>
      <c r="GD427" s="7"/>
      <c r="GE427" s="7"/>
      <c r="GF427" s="7"/>
      <c r="GG427" s="7"/>
      <c r="GH427" s="7"/>
      <c r="GI427" s="7"/>
      <c r="GJ427" s="7"/>
      <c r="GK427" s="7"/>
      <c r="GL427" s="7"/>
      <c r="GM427" s="7"/>
      <c r="GN427" s="7"/>
      <c r="GO427" s="7"/>
      <c r="GP427" s="7"/>
      <c r="GQ427" s="7"/>
      <c r="GR427" s="7"/>
      <c r="GS427" s="7"/>
      <c r="GT427" s="7"/>
      <c r="GU427" s="7"/>
      <c r="GV427" s="7"/>
      <c r="GW427" s="7"/>
      <c r="GX427" s="7"/>
      <c r="GY427" s="7"/>
      <c r="GZ427" s="7"/>
      <c r="HA427" s="7"/>
      <c r="HB427" s="7"/>
      <c r="HC427" s="7"/>
      <c r="HD427" s="7"/>
      <c r="HE427" s="7"/>
      <c r="HF427" s="7"/>
      <c r="HG427" s="7"/>
      <c r="HH427" s="7"/>
      <c r="HI427" s="7"/>
      <c r="HJ427" s="7"/>
      <c r="HK427" s="7"/>
      <c r="HL427" s="7"/>
      <c r="HM427" s="7"/>
      <c r="HN427" s="7"/>
      <c r="HO427" s="7"/>
      <c r="HP427" s="7"/>
      <c r="HQ427" s="7"/>
      <c r="HR427" s="7"/>
      <c r="HS427" s="7"/>
      <c r="HT427" s="7"/>
      <c r="HU427" s="7"/>
      <c r="HV427" s="7"/>
      <c r="HW427" s="7"/>
      <c r="HX427" s="7"/>
      <c r="HY427" s="7"/>
      <c r="HZ427" s="7"/>
      <c r="IA427" s="7"/>
      <c r="IB427" s="7"/>
      <c r="IC427" s="7"/>
      <c r="ID427" s="7"/>
      <c r="IE427" s="7"/>
      <c r="IF427" s="7"/>
      <c r="IG427" s="7"/>
      <c r="IH427" s="7"/>
      <c r="II427" s="7"/>
      <c r="IJ427" s="7"/>
      <c r="IK427" s="7"/>
      <c r="IL427" s="7"/>
      <c r="IM427" s="7"/>
      <c r="IN427" s="7"/>
      <c r="IO427" s="7"/>
      <c r="IP427" s="7"/>
      <c r="IQ427" s="7"/>
    </row>
    <row r="428" spans="2:251">
      <c r="B428" s="65"/>
      <c r="C428" s="15"/>
      <c r="D428" s="15"/>
      <c r="F428" s="15"/>
      <c r="G428" s="14"/>
      <c r="H428" s="14"/>
      <c r="I428" s="14"/>
      <c r="J428" s="15"/>
      <c r="K428" s="14"/>
      <c r="L428" s="15"/>
      <c r="M428" s="15"/>
      <c r="N428" s="15"/>
      <c r="O428" s="15"/>
      <c r="P428" s="15"/>
      <c r="Q428" s="14"/>
      <c r="R428" s="15"/>
      <c r="S428" s="15"/>
      <c r="T428" s="15"/>
      <c r="U428" s="15"/>
      <c r="V428" s="15"/>
      <c r="W428" s="18"/>
      <c r="X428" s="15"/>
      <c r="Y428" s="15"/>
      <c r="Z428" s="18"/>
      <c r="AA428" s="15"/>
      <c r="AB428" s="15"/>
      <c r="AC428" s="18"/>
      <c r="AD428" s="16"/>
      <c r="AE428" s="16"/>
      <c r="AF428" s="11"/>
      <c r="AG428" s="15"/>
      <c r="AH428" s="15"/>
      <c r="AI428" s="18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4"/>
      <c r="AV428" s="15"/>
      <c r="AW428" s="15"/>
      <c r="AX428" s="15"/>
      <c r="AY428" s="15"/>
      <c r="AZ428" s="15"/>
      <c r="BA428" s="15"/>
      <c r="BB428" s="15"/>
      <c r="BC428" s="15"/>
      <c r="BD428" s="14"/>
      <c r="BE428" s="15"/>
      <c r="BF428" s="15"/>
      <c r="BG428" s="16"/>
      <c r="BH428" s="15"/>
      <c r="BI428" s="15"/>
      <c r="BJ428" s="7"/>
      <c r="BK428" s="7"/>
      <c r="BL428" s="15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  <c r="FH428" s="7"/>
      <c r="FI428" s="7"/>
      <c r="FJ428" s="7"/>
      <c r="FK428" s="7"/>
      <c r="FL428" s="7"/>
      <c r="FM428" s="7"/>
      <c r="FN428" s="7"/>
      <c r="FO428" s="7"/>
      <c r="FP428" s="7"/>
      <c r="FQ428" s="7"/>
      <c r="FR428" s="7"/>
      <c r="FS428" s="7"/>
      <c r="FT428" s="7"/>
      <c r="FU428" s="7"/>
      <c r="FV428" s="7"/>
      <c r="FW428" s="7"/>
      <c r="FX428" s="7"/>
      <c r="FY428" s="7"/>
      <c r="FZ428" s="7"/>
      <c r="GA428" s="7"/>
      <c r="GB428" s="7"/>
      <c r="GC428" s="7"/>
      <c r="GD428" s="7"/>
      <c r="GE428" s="7"/>
      <c r="GF428" s="7"/>
      <c r="GG428" s="7"/>
      <c r="GH428" s="7"/>
      <c r="GI428" s="7"/>
      <c r="GJ428" s="7"/>
      <c r="GK428" s="7"/>
      <c r="GL428" s="7"/>
      <c r="GM428" s="7"/>
      <c r="GN428" s="7"/>
      <c r="GO428" s="7"/>
      <c r="GP428" s="7"/>
      <c r="GQ428" s="7"/>
      <c r="GR428" s="7"/>
      <c r="GS428" s="7"/>
      <c r="GT428" s="7"/>
      <c r="GU428" s="7"/>
      <c r="GV428" s="7"/>
      <c r="GW428" s="7"/>
      <c r="GX428" s="7"/>
      <c r="GY428" s="7"/>
      <c r="GZ428" s="7"/>
      <c r="HA428" s="7"/>
      <c r="HB428" s="7"/>
      <c r="HC428" s="7"/>
      <c r="HD428" s="7"/>
      <c r="HE428" s="7"/>
      <c r="HF428" s="7"/>
      <c r="HG428" s="7"/>
      <c r="HH428" s="7"/>
      <c r="HI428" s="7"/>
      <c r="HJ428" s="7"/>
      <c r="HK428" s="7"/>
      <c r="HL428" s="7"/>
      <c r="HM428" s="7"/>
      <c r="HN428" s="7"/>
      <c r="HO428" s="7"/>
      <c r="HP428" s="7"/>
      <c r="HQ428" s="7"/>
      <c r="HR428" s="7"/>
      <c r="HS428" s="7"/>
      <c r="HT428" s="7"/>
      <c r="HU428" s="7"/>
      <c r="HV428" s="7"/>
      <c r="HW428" s="7"/>
      <c r="HX428" s="7"/>
      <c r="HY428" s="7"/>
      <c r="HZ428" s="7"/>
      <c r="IA428" s="7"/>
      <c r="IB428" s="7"/>
      <c r="IC428" s="7"/>
      <c r="ID428" s="7"/>
      <c r="IE428" s="7"/>
      <c r="IF428" s="7"/>
      <c r="IG428" s="7"/>
      <c r="IH428" s="7"/>
      <c r="II428" s="7"/>
      <c r="IJ428" s="7"/>
      <c r="IK428" s="7"/>
      <c r="IL428" s="7"/>
      <c r="IM428" s="7"/>
      <c r="IN428" s="7"/>
      <c r="IO428" s="7"/>
      <c r="IP428" s="7"/>
      <c r="IQ428" s="7"/>
    </row>
    <row r="429" spans="2:251">
      <c r="B429" s="65"/>
      <c r="C429" s="15"/>
      <c r="D429" s="15"/>
      <c r="F429" s="15"/>
      <c r="G429" s="14"/>
      <c r="H429" s="14"/>
      <c r="I429" s="14"/>
      <c r="J429" s="15"/>
      <c r="K429" s="14"/>
      <c r="L429" s="15"/>
      <c r="M429" s="15"/>
      <c r="N429" s="15"/>
      <c r="O429" s="15"/>
      <c r="P429" s="15"/>
      <c r="Q429" s="14"/>
      <c r="R429" s="15"/>
      <c r="S429" s="15"/>
      <c r="T429" s="15"/>
      <c r="U429" s="15"/>
      <c r="V429" s="15"/>
      <c r="W429" s="18"/>
      <c r="X429" s="15"/>
      <c r="Y429" s="15"/>
      <c r="Z429" s="18"/>
      <c r="AA429" s="15"/>
      <c r="AB429" s="15"/>
      <c r="AC429" s="18"/>
      <c r="AD429" s="16"/>
      <c r="AE429" s="16"/>
      <c r="AF429" s="11"/>
      <c r="AG429" s="15"/>
      <c r="AH429" s="15"/>
      <c r="AI429" s="18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4"/>
      <c r="AV429" s="15"/>
      <c r="AW429" s="15"/>
      <c r="AX429" s="15"/>
      <c r="AY429" s="15"/>
      <c r="AZ429" s="15"/>
      <c r="BA429" s="15"/>
      <c r="BB429" s="15"/>
      <c r="BC429" s="15"/>
      <c r="BD429" s="14"/>
      <c r="BE429" s="15"/>
      <c r="BF429" s="15"/>
      <c r="BG429" s="16"/>
      <c r="BH429" s="15"/>
      <c r="BI429" s="15"/>
      <c r="BJ429" s="7"/>
      <c r="BK429" s="7"/>
      <c r="BL429" s="15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  <c r="FH429" s="7"/>
      <c r="FI429" s="7"/>
      <c r="FJ429" s="7"/>
      <c r="FK429" s="7"/>
      <c r="FL429" s="7"/>
      <c r="FM429" s="7"/>
      <c r="FN429" s="7"/>
      <c r="FO429" s="7"/>
      <c r="FP429" s="7"/>
      <c r="FQ429" s="7"/>
      <c r="FR429" s="7"/>
      <c r="FS429" s="7"/>
      <c r="FT429" s="7"/>
      <c r="FU429" s="7"/>
      <c r="FV429" s="7"/>
      <c r="FW429" s="7"/>
      <c r="FX429" s="7"/>
      <c r="FY429" s="7"/>
      <c r="FZ429" s="7"/>
      <c r="GA429" s="7"/>
      <c r="GB429" s="7"/>
      <c r="GC429" s="7"/>
      <c r="GD429" s="7"/>
      <c r="GE429" s="7"/>
      <c r="GF429" s="7"/>
      <c r="GG429" s="7"/>
      <c r="GH429" s="7"/>
      <c r="GI429" s="7"/>
      <c r="GJ429" s="7"/>
      <c r="GK429" s="7"/>
      <c r="GL429" s="7"/>
      <c r="GM429" s="7"/>
      <c r="GN429" s="7"/>
      <c r="GO429" s="7"/>
      <c r="GP429" s="7"/>
      <c r="GQ429" s="7"/>
      <c r="GR429" s="7"/>
      <c r="GS429" s="7"/>
      <c r="GT429" s="7"/>
      <c r="GU429" s="7"/>
      <c r="GV429" s="7"/>
      <c r="GW429" s="7"/>
      <c r="GX429" s="7"/>
      <c r="GY429" s="7"/>
      <c r="GZ429" s="7"/>
      <c r="HA429" s="7"/>
      <c r="HB429" s="7"/>
      <c r="HC429" s="7"/>
      <c r="HD429" s="7"/>
      <c r="HE429" s="7"/>
      <c r="HF429" s="7"/>
      <c r="HG429" s="7"/>
      <c r="HH429" s="7"/>
      <c r="HI429" s="7"/>
      <c r="HJ429" s="7"/>
      <c r="HK429" s="7"/>
      <c r="HL429" s="7"/>
      <c r="HM429" s="7"/>
      <c r="HN429" s="7"/>
      <c r="HO429" s="7"/>
      <c r="HP429" s="7"/>
      <c r="HQ429" s="7"/>
      <c r="HR429" s="7"/>
      <c r="HS429" s="7"/>
      <c r="HT429" s="7"/>
      <c r="HU429" s="7"/>
      <c r="HV429" s="7"/>
      <c r="HW429" s="7"/>
      <c r="HX429" s="7"/>
      <c r="HY429" s="7"/>
      <c r="HZ429" s="7"/>
      <c r="IA429" s="7"/>
      <c r="IB429" s="7"/>
      <c r="IC429" s="7"/>
      <c r="ID429" s="7"/>
      <c r="IE429" s="7"/>
      <c r="IF429" s="7"/>
      <c r="IG429" s="7"/>
      <c r="IH429" s="7"/>
      <c r="II429" s="7"/>
      <c r="IJ429" s="7"/>
      <c r="IK429" s="7"/>
      <c r="IL429" s="7"/>
      <c r="IM429" s="7"/>
      <c r="IN429" s="7"/>
      <c r="IO429" s="7"/>
      <c r="IP429" s="7"/>
      <c r="IQ429" s="7"/>
    </row>
    <row r="430" spans="2:251">
      <c r="B430" s="65"/>
      <c r="C430" s="15"/>
      <c r="D430" s="15"/>
      <c r="F430" s="15"/>
      <c r="G430" s="14"/>
      <c r="H430" s="14"/>
      <c r="I430" s="14"/>
      <c r="J430" s="15"/>
      <c r="K430" s="14"/>
      <c r="L430" s="15"/>
      <c r="M430" s="15"/>
      <c r="N430" s="15"/>
      <c r="O430" s="15"/>
      <c r="P430" s="15"/>
      <c r="Q430" s="14"/>
      <c r="R430" s="15"/>
      <c r="S430" s="15"/>
      <c r="T430" s="15"/>
      <c r="U430" s="15"/>
      <c r="V430" s="15"/>
      <c r="W430" s="18"/>
      <c r="X430" s="15"/>
      <c r="Y430" s="15"/>
      <c r="Z430" s="18"/>
      <c r="AA430" s="15"/>
      <c r="AB430" s="15"/>
      <c r="AC430" s="18"/>
      <c r="AD430" s="16"/>
      <c r="AE430" s="16"/>
      <c r="AF430" s="11"/>
      <c r="AG430" s="15"/>
      <c r="AH430" s="15"/>
      <c r="AI430" s="18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4"/>
      <c r="AV430" s="15"/>
      <c r="AW430" s="15"/>
      <c r="AX430" s="15"/>
      <c r="AY430" s="15"/>
      <c r="AZ430" s="15"/>
      <c r="BA430" s="15"/>
      <c r="BB430" s="15"/>
      <c r="BC430" s="15"/>
      <c r="BD430" s="14"/>
      <c r="BE430" s="15"/>
      <c r="BF430" s="15"/>
      <c r="BG430" s="16"/>
      <c r="BH430" s="15"/>
      <c r="BI430" s="15"/>
      <c r="BJ430" s="7"/>
      <c r="BK430" s="7"/>
      <c r="BL430" s="15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  <c r="FH430" s="7"/>
      <c r="FI430" s="7"/>
      <c r="FJ430" s="7"/>
      <c r="FK430" s="7"/>
      <c r="FL430" s="7"/>
      <c r="FM430" s="7"/>
      <c r="FN430" s="7"/>
      <c r="FO430" s="7"/>
      <c r="FP430" s="7"/>
      <c r="FQ430" s="7"/>
      <c r="FR430" s="7"/>
      <c r="FS430" s="7"/>
      <c r="FT430" s="7"/>
      <c r="FU430" s="7"/>
      <c r="FV430" s="7"/>
      <c r="FW430" s="7"/>
      <c r="FX430" s="7"/>
      <c r="FY430" s="7"/>
      <c r="FZ430" s="7"/>
      <c r="GA430" s="7"/>
      <c r="GB430" s="7"/>
      <c r="GC430" s="7"/>
      <c r="GD430" s="7"/>
      <c r="GE430" s="7"/>
      <c r="GF430" s="7"/>
      <c r="GG430" s="7"/>
      <c r="GH430" s="7"/>
      <c r="GI430" s="7"/>
      <c r="GJ430" s="7"/>
      <c r="GK430" s="7"/>
      <c r="GL430" s="7"/>
      <c r="GM430" s="7"/>
      <c r="GN430" s="7"/>
      <c r="GO430" s="7"/>
      <c r="GP430" s="7"/>
      <c r="GQ430" s="7"/>
      <c r="GR430" s="7"/>
      <c r="GS430" s="7"/>
      <c r="GT430" s="7"/>
      <c r="GU430" s="7"/>
      <c r="GV430" s="7"/>
      <c r="GW430" s="7"/>
      <c r="GX430" s="7"/>
      <c r="GY430" s="7"/>
      <c r="GZ430" s="7"/>
      <c r="HA430" s="7"/>
      <c r="HB430" s="7"/>
      <c r="HC430" s="7"/>
      <c r="HD430" s="7"/>
      <c r="HE430" s="7"/>
      <c r="HF430" s="7"/>
      <c r="HG430" s="7"/>
      <c r="HH430" s="7"/>
      <c r="HI430" s="7"/>
      <c r="HJ430" s="7"/>
      <c r="HK430" s="7"/>
      <c r="HL430" s="7"/>
      <c r="HM430" s="7"/>
      <c r="HN430" s="7"/>
      <c r="HO430" s="7"/>
      <c r="HP430" s="7"/>
      <c r="HQ430" s="7"/>
      <c r="HR430" s="7"/>
      <c r="HS430" s="7"/>
      <c r="HT430" s="7"/>
      <c r="HU430" s="7"/>
      <c r="HV430" s="7"/>
      <c r="HW430" s="7"/>
      <c r="HX430" s="7"/>
      <c r="HY430" s="7"/>
      <c r="HZ430" s="7"/>
      <c r="IA430" s="7"/>
      <c r="IB430" s="7"/>
      <c r="IC430" s="7"/>
      <c r="ID430" s="7"/>
      <c r="IE430" s="7"/>
      <c r="IF430" s="7"/>
      <c r="IG430" s="7"/>
      <c r="IH430" s="7"/>
      <c r="II430" s="7"/>
      <c r="IJ430" s="7"/>
      <c r="IK430" s="7"/>
      <c r="IL430" s="7"/>
      <c r="IM430" s="7"/>
      <c r="IN430" s="7"/>
      <c r="IO430" s="7"/>
      <c r="IP430" s="7"/>
      <c r="IQ430" s="7"/>
    </row>
    <row r="431" spans="2:251">
      <c r="B431" s="65"/>
      <c r="C431" s="15"/>
      <c r="D431" s="15"/>
      <c r="F431" s="15"/>
      <c r="G431" s="14"/>
      <c r="H431" s="14"/>
      <c r="I431" s="14"/>
      <c r="J431" s="15"/>
      <c r="K431" s="14"/>
      <c r="L431" s="15"/>
      <c r="M431" s="15"/>
      <c r="N431" s="15"/>
      <c r="O431" s="15"/>
      <c r="P431" s="15"/>
      <c r="Q431" s="14"/>
      <c r="R431" s="15"/>
      <c r="S431" s="15"/>
      <c r="T431" s="15"/>
      <c r="U431" s="15"/>
      <c r="V431" s="15"/>
      <c r="W431" s="18"/>
      <c r="X431" s="15"/>
      <c r="Y431" s="15"/>
      <c r="Z431" s="18"/>
      <c r="AA431" s="15"/>
      <c r="AB431" s="15"/>
      <c r="AC431" s="18"/>
      <c r="AD431" s="16"/>
      <c r="AE431" s="16"/>
      <c r="AF431" s="11"/>
      <c r="AG431" s="15"/>
      <c r="AH431" s="15"/>
      <c r="AI431" s="18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4"/>
      <c r="AV431" s="15"/>
      <c r="AW431" s="15"/>
      <c r="AX431" s="15"/>
      <c r="AY431" s="15"/>
      <c r="AZ431" s="15"/>
      <c r="BA431" s="15"/>
      <c r="BB431" s="15"/>
      <c r="BC431" s="15"/>
      <c r="BD431" s="14"/>
      <c r="BE431" s="15"/>
      <c r="BF431" s="15"/>
      <c r="BG431" s="16"/>
      <c r="BH431" s="15"/>
      <c r="BI431" s="15"/>
      <c r="BJ431" s="7"/>
      <c r="BK431" s="7"/>
      <c r="BL431" s="15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  <c r="FH431" s="7"/>
      <c r="FI431" s="7"/>
      <c r="FJ431" s="7"/>
      <c r="FK431" s="7"/>
      <c r="FL431" s="7"/>
      <c r="FM431" s="7"/>
      <c r="FN431" s="7"/>
      <c r="FO431" s="7"/>
      <c r="FP431" s="7"/>
      <c r="FQ431" s="7"/>
      <c r="FR431" s="7"/>
      <c r="FS431" s="7"/>
      <c r="FT431" s="7"/>
      <c r="FU431" s="7"/>
      <c r="FV431" s="7"/>
      <c r="FW431" s="7"/>
      <c r="FX431" s="7"/>
      <c r="FY431" s="7"/>
      <c r="FZ431" s="7"/>
      <c r="GA431" s="7"/>
      <c r="GB431" s="7"/>
      <c r="GC431" s="7"/>
      <c r="GD431" s="7"/>
      <c r="GE431" s="7"/>
      <c r="GF431" s="7"/>
      <c r="GG431" s="7"/>
      <c r="GH431" s="7"/>
      <c r="GI431" s="7"/>
      <c r="GJ431" s="7"/>
      <c r="GK431" s="7"/>
      <c r="GL431" s="7"/>
      <c r="GM431" s="7"/>
      <c r="GN431" s="7"/>
      <c r="GO431" s="7"/>
      <c r="GP431" s="7"/>
      <c r="GQ431" s="7"/>
      <c r="GR431" s="7"/>
      <c r="GS431" s="7"/>
      <c r="GT431" s="7"/>
      <c r="GU431" s="7"/>
      <c r="GV431" s="7"/>
      <c r="GW431" s="7"/>
      <c r="GX431" s="7"/>
      <c r="GY431" s="7"/>
      <c r="GZ431" s="7"/>
      <c r="HA431" s="7"/>
      <c r="HB431" s="7"/>
      <c r="HC431" s="7"/>
      <c r="HD431" s="7"/>
      <c r="HE431" s="7"/>
      <c r="HF431" s="7"/>
      <c r="HG431" s="7"/>
      <c r="HH431" s="7"/>
      <c r="HI431" s="7"/>
      <c r="HJ431" s="7"/>
      <c r="HK431" s="7"/>
      <c r="HL431" s="7"/>
      <c r="HM431" s="7"/>
      <c r="HN431" s="7"/>
      <c r="HO431" s="7"/>
      <c r="HP431" s="7"/>
      <c r="HQ431" s="7"/>
      <c r="HR431" s="7"/>
      <c r="HS431" s="7"/>
      <c r="HT431" s="7"/>
      <c r="HU431" s="7"/>
      <c r="HV431" s="7"/>
      <c r="HW431" s="7"/>
      <c r="HX431" s="7"/>
      <c r="HY431" s="7"/>
      <c r="HZ431" s="7"/>
      <c r="IA431" s="7"/>
      <c r="IB431" s="7"/>
      <c r="IC431" s="7"/>
      <c r="ID431" s="7"/>
      <c r="IE431" s="7"/>
      <c r="IF431" s="7"/>
      <c r="IG431" s="7"/>
      <c r="IH431" s="7"/>
      <c r="II431" s="7"/>
      <c r="IJ431" s="7"/>
      <c r="IK431" s="7"/>
      <c r="IL431" s="7"/>
      <c r="IM431" s="7"/>
      <c r="IN431" s="7"/>
      <c r="IO431" s="7"/>
      <c r="IP431" s="7"/>
      <c r="IQ431" s="7"/>
    </row>
    <row r="432" spans="2:251">
      <c r="B432" s="65"/>
      <c r="C432" s="15"/>
      <c r="D432" s="15"/>
      <c r="F432" s="15"/>
      <c r="G432" s="14"/>
      <c r="H432" s="14"/>
      <c r="I432" s="14"/>
      <c r="J432" s="15"/>
      <c r="K432" s="14"/>
      <c r="L432" s="15"/>
      <c r="M432" s="15"/>
      <c r="N432" s="15"/>
      <c r="O432" s="15"/>
      <c r="P432" s="15"/>
      <c r="Q432" s="14"/>
      <c r="R432" s="15"/>
      <c r="S432" s="15"/>
      <c r="T432" s="15"/>
      <c r="U432" s="15"/>
      <c r="V432" s="15"/>
      <c r="W432" s="18"/>
      <c r="X432" s="15"/>
      <c r="Y432" s="15"/>
      <c r="Z432" s="18"/>
      <c r="AA432" s="15"/>
      <c r="AB432" s="15"/>
      <c r="AC432" s="18"/>
      <c r="AD432" s="16"/>
      <c r="AE432" s="16"/>
      <c r="AF432" s="11"/>
      <c r="AG432" s="15"/>
      <c r="AH432" s="15"/>
      <c r="AI432" s="18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4"/>
      <c r="AV432" s="15"/>
      <c r="AW432" s="15"/>
      <c r="AX432" s="15"/>
      <c r="AY432" s="15"/>
      <c r="AZ432" s="15"/>
      <c r="BA432" s="15"/>
      <c r="BB432" s="15"/>
      <c r="BC432" s="15"/>
      <c r="BD432" s="14"/>
      <c r="BE432" s="15"/>
      <c r="BF432" s="15"/>
      <c r="BG432" s="16"/>
      <c r="BH432" s="15"/>
      <c r="BI432" s="15"/>
      <c r="BJ432" s="7"/>
      <c r="BK432" s="7"/>
      <c r="BL432" s="15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  <c r="FH432" s="7"/>
      <c r="FI432" s="7"/>
      <c r="FJ432" s="7"/>
      <c r="FK432" s="7"/>
      <c r="FL432" s="7"/>
      <c r="FM432" s="7"/>
      <c r="FN432" s="7"/>
      <c r="FO432" s="7"/>
      <c r="FP432" s="7"/>
      <c r="FQ432" s="7"/>
      <c r="FR432" s="7"/>
      <c r="FS432" s="7"/>
      <c r="FT432" s="7"/>
      <c r="FU432" s="7"/>
      <c r="FV432" s="7"/>
      <c r="FW432" s="7"/>
      <c r="FX432" s="7"/>
      <c r="FY432" s="7"/>
      <c r="FZ432" s="7"/>
      <c r="GA432" s="7"/>
      <c r="GB432" s="7"/>
      <c r="GC432" s="7"/>
      <c r="GD432" s="7"/>
      <c r="GE432" s="7"/>
      <c r="GF432" s="7"/>
      <c r="GG432" s="7"/>
      <c r="GH432" s="7"/>
      <c r="GI432" s="7"/>
      <c r="GJ432" s="7"/>
      <c r="GK432" s="7"/>
      <c r="GL432" s="7"/>
      <c r="GM432" s="7"/>
      <c r="GN432" s="7"/>
      <c r="GO432" s="7"/>
      <c r="GP432" s="7"/>
      <c r="GQ432" s="7"/>
      <c r="GR432" s="7"/>
      <c r="GS432" s="7"/>
      <c r="GT432" s="7"/>
      <c r="GU432" s="7"/>
      <c r="GV432" s="7"/>
      <c r="GW432" s="7"/>
      <c r="GX432" s="7"/>
      <c r="GY432" s="7"/>
      <c r="GZ432" s="7"/>
      <c r="HA432" s="7"/>
      <c r="HB432" s="7"/>
      <c r="HC432" s="7"/>
      <c r="HD432" s="7"/>
      <c r="HE432" s="7"/>
      <c r="HF432" s="7"/>
      <c r="HG432" s="7"/>
      <c r="HH432" s="7"/>
      <c r="HI432" s="7"/>
      <c r="HJ432" s="7"/>
      <c r="HK432" s="7"/>
      <c r="HL432" s="7"/>
      <c r="HM432" s="7"/>
      <c r="HN432" s="7"/>
      <c r="HO432" s="7"/>
      <c r="HP432" s="7"/>
      <c r="HQ432" s="7"/>
      <c r="HR432" s="7"/>
      <c r="HS432" s="7"/>
      <c r="HT432" s="7"/>
      <c r="HU432" s="7"/>
      <c r="HV432" s="7"/>
      <c r="HW432" s="7"/>
      <c r="HX432" s="7"/>
      <c r="HY432" s="7"/>
      <c r="HZ432" s="7"/>
      <c r="IA432" s="7"/>
      <c r="IB432" s="7"/>
      <c r="IC432" s="7"/>
      <c r="ID432" s="7"/>
      <c r="IE432" s="7"/>
      <c r="IF432" s="7"/>
      <c r="IG432" s="7"/>
      <c r="IH432" s="7"/>
      <c r="II432" s="7"/>
      <c r="IJ432" s="7"/>
      <c r="IK432" s="7"/>
      <c r="IL432" s="7"/>
      <c r="IM432" s="7"/>
      <c r="IN432" s="7"/>
      <c r="IO432" s="7"/>
      <c r="IP432" s="7"/>
      <c r="IQ432" s="7"/>
    </row>
    <row r="433" spans="2:251">
      <c r="B433" s="65"/>
      <c r="C433" s="15"/>
      <c r="D433" s="15"/>
      <c r="F433" s="15"/>
      <c r="G433" s="14"/>
      <c r="H433" s="14"/>
      <c r="I433" s="14"/>
      <c r="J433" s="15"/>
      <c r="K433" s="14"/>
      <c r="L433" s="15"/>
      <c r="M433" s="15"/>
      <c r="N433" s="15"/>
      <c r="O433" s="15"/>
      <c r="P433" s="15"/>
      <c r="Q433" s="14"/>
      <c r="R433" s="15"/>
      <c r="S433" s="15"/>
      <c r="T433" s="15"/>
      <c r="U433" s="15"/>
      <c r="V433" s="15"/>
      <c r="W433" s="18"/>
      <c r="X433" s="15"/>
      <c r="Y433" s="15"/>
      <c r="Z433" s="18"/>
      <c r="AA433" s="15"/>
      <c r="AB433" s="15"/>
      <c r="AC433" s="18"/>
      <c r="AD433" s="16"/>
      <c r="AE433" s="16"/>
      <c r="AF433" s="11"/>
      <c r="AG433" s="15"/>
      <c r="AH433" s="15"/>
      <c r="AI433" s="18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4"/>
      <c r="AV433" s="15"/>
      <c r="AW433" s="15"/>
      <c r="AX433" s="15"/>
      <c r="AY433" s="15"/>
      <c r="AZ433" s="15"/>
      <c r="BA433" s="15"/>
      <c r="BB433" s="15"/>
      <c r="BC433" s="15"/>
      <c r="BD433" s="14"/>
      <c r="BE433" s="15"/>
      <c r="BF433" s="15"/>
      <c r="BG433" s="15"/>
      <c r="BH433" s="15"/>
      <c r="BI433" s="15"/>
      <c r="BJ433" s="7"/>
      <c r="BK433" s="7"/>
      <c r="BL433" s="15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  <c r="FH433" s="7"/>
      <c r="FI433" s="7"/>
      <c r="FJ433" s="7"/>
      <c r="FK433" s="7"/>
      <c r="FL433" s="7"/>
      <c r="FM433" s="7"/>
      <c r="FN433" s="7"/>
      <c r="FO433" s="7"/>
      <c r="FP433" s="7"/>
      <c r="FQ433" s="7"/>
      <c r="FR433" s="7"/>
      <c r="FS433" s="7"/>
      <c r="FT433" s="7"/>
      <c r="FU433" s="7"/>
      <c r="FV433" s="7"/>
      <c r="FW433" s="7"/>
      <c r="FX433" s="7"/>
      <c r="FY433" s="7"/>
      <c r="FZ433" s="7"/>
      <c r="GA433" s="7"/>
      <c r="GB433" s="7"/>
      <c r="GC433" s="7"/>
      <c r="GD433" s="7"/>
      <c r="GE433" s="7"/>
      <c r="GF433" s="7"/>
      <c r="GG433" s="7"/>
      <c r="GH433" s="7"/>
      <c r="GI433" s="7"/>
      <c r="GJ433" s="7"/>
      <c r="GK433" s="7"/>
      <c r="GL433" s="7"/>
      <c r="GM433" s="7"/>
      <c r="GN433" s="7"/>
      <c r="GO433" s="7"/>
      <c r="GP433" s="7"/>
      <c r="GQ433" s="7"/>
      <c r="GR433" s="7"/>
      <c r="GS433" s="7"/>
      <c r="GT433" s="7"/>
      <c r="GU433" s="7"/>
      <c r="GV433" s="7"/>
      <c r="GW433" s="7"/>
      <c r="GX433" s="7"/>
      <c r="GY433" s="7"/>
      <c r="GZ433" s="7"/>
      <c r="HA433" s="7"/>
      <c r="HB433" s="7"/>
      <c r="HC433" s="7"/>
      <c r="HD433" s="7"/>
      <c r="HE433" s="7"/>
      <c r="HF433" s="7"/>
      <c r="HG433" s="7"/>
      <c r="HH433" s="7"/>
      <c r="HI433" s="7"/>
      <c r="HJ433" s="7"/>
      <c r="HK433" s="7"/>
      <c r="HL433" s="7"/>
      <c r="HM433" s="7"/>
      <c r="HN433" s="7"/>
      <c r="HO433" s="7"/>
      <c r="HP433" s="7"/>
      <c r="HQ433" s="7"/>
      <c r="HR433" s="7"/>
      <c r="HS433" s="7"/>
      <c r="HT433" s="7"/>
      <c r="HU433" s="7"/>
      <c r="HV433" s="7"/>
      <c r="HW433" s="7"/>
      <c r="HX433" s="7"/>
      <c r="HY433" s="7"/>
      <c r="HZ433" s="7"/>
      <c r="IA433" s="7"/>
      <c r="IB433" s="7"/>
      <c r="IC433" s="7"/>
      <c r="ID433" s="7"/>
      <c r="IE433" s="7"/>
      <c r="IF433" s="7"/>
      <c r="IG433" s="7"/>
      <c r="IH433" s="7"/>
      <c r="II433" s="7"/>
      <c r="IJ433" s="7"/>
      <c r="IK433" s="7"/>
      <c r="IL433" s="7"/>
      <c r="IM433" s="7"/>
      <c r="IN433" s="7"/>
      <c r="IO433" s="7"/>
      <c r="IP433" s="7"/>
      <c r="IQ433" s="7"/>
    </row>
    <row r="434" spans="2:251">
      <c r="B434" s="65"/>
      <c r="C434" s="15"/>
      <c r="D434" s="15"/>
      <c r="F434" s="15"/>
      <c r="G434" s="14"/>
      <c r="H434" s="14"/>
      <c r="I434" s="14"/>
      <c r="J434" s="15"/>
      <c r="K434" s="14"/>
      <c r="L434" s="15"/>
      <c r="M434" s="15"/>
      <c r="N434" s="15"/>
      <c r="O434" s="15"/>
      <c r="P434" s="15"/>
      <c r="Q434" s="14"/>
      <c r="R434" s="15"/>
      <c r="S434" s="15"/>
      <c r="T434" s="15"/>
      <c r="U434" s="15"/>
      <c r="V434" s="15"/>
      <c r="W434" s="18"/>
      <c r="X434" s="15"/>
      <c r="Y434" s="15"/>
      <c r="Z434" s="18"/>
      <c r="AA434" s="15"/>
      <c r="AB434" s="15"/>
      <c r="AC434" s="18"/>
      <c r="AD434" s="16"/>
      <c r="AE434" s="16"/>
      <c r="AF434" s="11"/>
      <c r="AG434" s="15"/>
      <c r="AH434" s="15"/>
      <c r="AI434" s="18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4"/>
      <c r="AV434" s="15"/>
      <c r="AW434" s="15"/>
      <c r="AX434" s="15"/>
      <c r="AY434" s="15"/>
      <c r="AZ434" s="15"/>
      <c r="BA434" s="15"/>
      <c r="BB434" s="15"/>
      <c r="BC434" s="15"/>
      <c r="BD434" s="14"/>
      <c r="BE434" s="15"/>
      <c r="BF434" s="15"/>
      <c r="BG434" s="16"/>
      <c r="BH434" s="15"/>
      <c r="BI434" s="15"/>
      <c r="BJ434" s="7"/>
      <c r="BK434" s="7"/>
      <c r="BL434" s="15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  <c r="FH434" s="7"/>
      <c r="FI434" s="7"/>
      <c r="FJ434" s="7"/>
      <c r="FK434" s="7"/>
      <c r="FL434" s="7"/>
      <c r="FM434" s="7"/>
      <c r="FN434" s="7"/>
      <c r="FO434" s="7"/>
      <c r="FP434" s="7"/>
      <c r="FQ434" s="7"/>
      <c r="FR434" s="7"/>
      <c r="FS434" s="7"/>
      <c r="FT434" s="7"/>
      <c r="FU434" s="7"/>
      <c r="FV434" s="7"/>
      <c r="FW434" s="7"/>
      <c r="FX434" s="7"/>
      <c r="FY434" s="7"/>
      <c r="FZ434" s="7"/>
      <c r="GA434" s="7"/>
      <c r="GB434" s="7"/>
      <c r="GC434" s="7"/>
      <c r="GD434" s="7"/>
      <c r="GE434" s="7"/>
      <c r="GF434" s="7"/>
      <c r="GG434" s="7"/>
      <c r="GH434" s="7"/>
      <c r="GI434" s="7"/>
      <c r="GJ434" s="7"/>
      <c r="GK434" s="7"/>
      <c r="GL434" s="7"/>
      <c r="GM434" s="7"/>
      <c r="GN434" s="7"/>
      <c r="GO434" s="7"/>
      <c r="GP434" s="7"/>
      <c r="GQ434" s="7"/>
      <c r="GR434" s="7"/>
      <c r="GS434" s="7"/>
      <c r="GT434" s="7"/>
      <c r="GU434" s="7"/>
      <c r="GV434" s="7"/>
      <c r="GW434" s="7"/>
      <c r="GX434" s="7"/>
      <c r="GY434" s="7"/>
      <c r="GZ434" s="7"/>
      <c r="HA434" s="7"/>
      <c r="HB434" s="7"/>
      <c r="HC434" s="7"/>
      <c r="HD434" s="7"/>
      <c r="HE434" s="7"/>
      <c r="HF434" s="7"/>
      <c r="HG434" s="7"/>
      <c r="HH434" s="7"/>
      <c r="HI434" s="7"/>
      <c r="HJ434" s="7"/>
      <c r="HK434" s="7"/>
      <c r="HL434" s="7"/>
      <c r="HM434" s="7"/>
      <c r="HN434" s="7"/>
      <c r="HO434" s="7"/>
      <c r="HP434" s="7"/>
      <c r="HQ434" s="7"/>
      <c r="HR434" s="7"/>
      <c r="HS434" s="7"/>
      <c r="HT434" s="7"/>
      <c r="HU434" s="7"/>
      <c r="HV434" s="7"/>
      <c r="HW434" s="7"/>
      <c r="HX434" s="7"/>
      <c r="HY434" s="7"/>
      <c r="HZ434" s="7"/>
      <c r="IA434" s="7"/>
      <c r="IB434" s="7"/>
      <c r="IC434" s="7"/>
      <c r="ID434" s="7"/>
      <c r="IE434" s="7"/>
      <c r="IF434" s="7"/>
      <c r="IG434" s="7"/>
      <c r="IH434" s="7"/>
      <c r="II434" s="7"/>
      <c r="IJ434" s="7"/>
      <c r="IK434" s="7"/>
      <c r="IL434" s="7"/>
      <c r="IM434" s="7"/>
      <c r="IN434" s="7"/>
      <c r="IO434" s="7"/>
      <c r="IP434" s="7"/>
      <c r="IQ434" s="7"/>
    </row>
    <row r="435" spans="2:251">
      <c r="B435" s="65"/>
      <c r="C435" s="15"/>
      <c r="D435" s="15"/>
      <c r="F435" s="15"/>
      <c r="G435" s="14"/>
      <c r="H435" s="14"/>
      <c r="I435" s="14"/>
      <c r="J435" s="15"/>
      <c r="K435" s="14"/>
      <c r="L435" s="15"/>
      <c r="M435" s="15"/>
      <c r="N435" s="15"/>
      <c r="O435" s="15"/>
      <c r="P435" s="15"/>
      <c r="Q435" s="14"/>
      <c r="R435" s="15"/>
      <c r="S435" s="15"/>
      <c r="T435" s="15"/>
      <c r="U435" s="15"/>
      <c r="V435" s="15"/>
      <c r="W435" s="18"/>
      <c r="X435" s="15"/>
      <c r="Y435" s="15"/>
      <c r="Z435" s="18"/>
      <c r="AA435" s="15"/>
      <c r="AB435" s="15"/>
      <c r="AC435" s="18"/>
      <c r="AD435" s="16"/>
      <c r="AE435" s="16"/>
      <c r="AF435" s="11"/>
      <c r="AG435" s="15"/>
      <c r="AH435" s="15"/>
      <c r="AI435" s="18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4"/>
      <c r="AV435" s="15"/>
      <c r="AW435" s="15"/>
      <c r="AX435" s="15"/>
      <c r="AY435" s="15"/>
      <c r="AZ435" s="15"/>
      <c r="BA435" s="15"/>
      <c r="BB435" s="15"/>
      <c r="BC435" s="15"/>
      <c r="BD435" s="14"/>
      <c r="BE435" s="15"/>
      <c r="BF435" s="15"/>
      <c r="BG435" s="16"/>
      <c r="BH435" s="15"/>
      <c r="BI435" s="15"/>
      <c r="BJ435" s="7"/>
      <c r="BK435" s="7"/>
      <c r="BL435" s="15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  <c r="FH435" s="7"/>
      <c r="FI435" s="7"/>
      <c r="FJ435" s="7"/>
      <c r="FK435" s="7"/>
      <c r="FL435" s="7"/>
      <c r="FM435" s="7"/>
      <c r="FN435" s="7"/>
      <c r="FO435" s="7"/>
      <c r="FP435" s="7"/>
      <c r="FQ435" s="7"/>
      <c r="FR435" s="7"/>
      <c r="FS435" s="7"/>
      <c r="FT435" s="7"/>
      <c r="FU435" s="7"/>
      <c r="FV435" s="7"/>
      <c r="FW435" s="7"/>
      <c r="FX435" s="7"/>
      <c r="FY435" s="7"/>
      <c r="FZ435" s="7"/>
      <c r="GA435" s="7"/>
      <c r="GB435" s="7"/>
      <c r="GC435" s="7"/>
      <c r="GD435" s="7"/>
      <c r="GE435" s="7"/>
      <c r="GF435" s="7"/>
      <c r="GG435" s="7"/>
      <c r="GH435" s="7"/>
      <c r="GI435" s="7"/>
      <c r="GJ435" s="7"/>
      <c r="GK435" s="7"/>
      <c r="GL435" s="7"/>
      <c r="GM435" s="7"/>
      <c r="GN435" s="7"/>
      <c r="GO435" s="7"/>
      <c r="GP435" s="7"/>
      <c r="GQ435" s="7"/>
      <c r="GR435" s="7"/>
      <c r="GS435" s="7"/>
      <c r="GT435" s="7"/>
      <c r="GU435" s="7"/>
      <c r="GV435" s="7"/>
      <c r="GW435" s="7"/>
      <c r="GX435" s="7"/>
      <c r="GY435" s="7"/>
      <c r="GZ435" s="7"/>
      <c r="HA435" s="7"/>
      <c r="HB435" s="7"/>
      <c r="HC435" s="7"/>
      <c r="HD435" s="7"/>
      <c r="HE435" s="7"/>
      <c r="HF435" s="7"/>
      <c r="HG435" s="7"/>
      <c r="HH435" s="7"/>
      <c r="HI435" s="7"/>
      <c r="HJ435" s="7"/>
      <c r="HK435" s="7"/>
      <c r="HL435" s="7"/>
      <c r="HM435" s="7"/>
      <c r="HN435" s="7"/>
      <c r="HO435" s="7"/>
      <c r="HP435" s="7"/>
      <c r="HQ435" s="7"/>
      <c r="HR435" s="7"/>
      <c r="HS435" s="7"/>
      <c r="HT435" s="7"/>
      <c r="HU435" s="7"/>
      <c r="HV435" s="7"/>
      <c r="HW435" s="7"/>
      <c r="HX435" s="7"/>
      <c r="HY435" s="7"/>
      <c r="HZ435" s="7"/>
      <c r="IA435" s="7"/>
      <c r="IB435" s="7"/>
      <c r="IC435" s="7"/>
      <c r="ID435" s="7"/>
      <c r="IE435" s="7"/>
      <c r="IF435" s="7"/>
      <c r="IG435" s="7"/>
      <c r="IH435" s="7"/>
      <c r="II435" s="7"/>
      <c r="IJ435" s="7"/>
      <c r="IK435" s="7"/>
      <c r="IL435" s="7"/>
      <c r="IM435" s="7"/>
      <c r="IN435" s="7"/>
      <c r="IO435" s="7"/>
      <c r="IP435" s="7"/>
      <c r="IQ435" s="7"/>
    </row>
    <row r="436" spans="2:251">
      <c r="B436" s="65"/>
      <c r="C436" s="15"/>
      <c r="D436" s="15"/>
      <c r="F436" s="15"/>
      <c r="G436" s="14"/>
      <c r="H436" s="14"/>
      <c r="I436" s="14"/>
      <c r="J436" s="15"/>
      <c r="K436" s="14"/>
      <c r="L436" s="15"/>
      <c r="M436" s="15"/>
      <c r="N436" s="15"/>
      <c r="O436" s="15"/>
      <c r="P436" s="15"/>
      <c r="Q436" s="14"/>
      <c r="R436" s="15"/>
      <c r="S436" s="15"/>
      <c r="T436" s="15"/>
      <c r="U436" s="15"/>
      <c r="V436" s="15"/>
      <c r="W436" s="18"/>
      <c r="X436" s="15"/>
      <c r="Y436" s="15"/>
      <c r="Z436" s="18"/>
      <c r="AA436" s="15"/>
      <c r="AB436" s="15"/>
      <c r="AC436" s="18"/>
      <c r="AD436" s="16"/>
      <c r="AE436" s="16"/>
      <c r="AF436" s="11"/>
      <c r="AG436" s="15"/>
      <c r="AH436" s="15"/>
      <c r="AI436" s="18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4"/>
      <c r="AV436" s="15"/>
      <c r="AW436" s="15"/>
      <c r="AX436" s="15"/>
      <c r="AY436" s="15"/>
      <c r="AZ436" s="15"/>
      <c r="BA436" s="15"/>
      <c r="BB436" s="15"/>
      <c r="BC436" s="15"/>
      <c r="BD436" s="14"/>
      <c r="BE436" s="15"/>
      <c r="BF436" s="15"/>
      <c r="BG436" s="16"/>
      <c r="BH436" s="15"/>
      <c r="BI436" s="15"/>
      <c r="BJ436" s="7"/>
      <c r="BK436" s="7"/>
      <c r="BL436" s="15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  <c r="FH436" s="7"/>
      <c r="FI436" s="7"/>
      <c r="FJ436" s="7"/>
      <c r="FK436" s="7"/>
      <c r="FL436" s="7"/>
      <c r="FM436" s="7"/>
      <c r="FN436" s="7"/>
      <c r="FO436" s="7"/>
      <c r="FP436" s="7"/>
      <c r="FQ436" s="7"/>
      <c r="FR436" s="7"/>
      <c r="FS436" s="7"/>
      <c r="FT436" s="7"/>
      <c r="FU436" s="7"/>
      <c r="FV436" s="7"/>
      <c r="FW436" s="7"/>
      <c r="FX436" s="7"/>
      <c r="FY436" s="7"/>
      <c r="FZ436" s="7"/>
      <c r="GA436" s="7"/>
      <c r="GB436" s="7"/>
      <c r="GC436" s="7"/>
      <c r="GD436" s="7"/>
      <c r="GE436" s="7"/>
      <c r="GF436" s="7"/>
      <c r="GG436" s="7"/>
      <c r="GH436" s="7"/>
      <c r="GI436" s="7"/>
      <c r="GJ436" s="7"/>
      <c r="GK436" s="7"/>
      <c r="GL436" s="7"/>
      <c r="GM436" s="7"/>
      <c r="GN436" s="7"/>
      <c r="GO436" s="7"/>
      <c r="GP436" s="7"/>
      <c r="GQ436" s="7"/>
      <c r="GR436" s="7"/>
      <c r="GS436" s="7"/>
      <c r="GT436" s="7"/>
      <c r="GU436" s="7"/>
      <c r="GV436" s="7"/>
      <c r="GW436" s="7"/>
      <c r="GX436" s="7"/>
      <c r="GY436" s="7"/>
      <c r="GZ436" s="7"/>
      <c r="HA436" s="7"/>
      <c r="HB436" s="7"/>
      <c r="HC436" s="7"/>
      <c r="HD436" s="7"/>
      <c r="HE436" s="7"/>
      <c r="HF436" s="7"/>
      <c r="HG436" s="7"/>
      <c r="HH436" s="7"/>
      <c r="HI436" s="7"/>
      <c r="HJ436" s="7"/>
      <c r="HK436" s="7"/>
      <c r="HL436" s="7"/>
      <c r="HM436" s="7"/>
      <c r="HN436" s="7"/>
      <c r="HO436" s="7"/>
      <c r="HP436" s="7"/>
      <c r="HQ436" s="7"/>
      <c r="HR436" s="7"/>
      <c r="HS436" s="7"/>
      <c r="HT436" s="7"/>
      <c r="HU436" s="7"/>
      <c r="HV436" s="7"/>
      <c r="HW436" s="7"/>
      <c r="HX436" s="7"/>
      <c r="HY436" s="7"/>
      <c r="HZ436" s="7"/>
      <c r="IA436" s="7"/>
      <c r="IB436" s="7"/>
      <c r="IC436" s="7"/>
      <c r="ID436" s="7"/>
      <c r="IE436" s="7"/>
      <c r="IF436" s="7"/>
      <c r="IG436" s="7"/>
      <c r="IH436" s="7"/>
      <c r="II436" s="7"/>
      <c r="IJ436" s="7"/>
      <c r="IK436" s="7"/>
      <c r="IL436" s="7"/>
      <c r="IM436" s="7"/>
      <c r="IN436" s="7"/>
      <c r="IO436" s="7"/>
      <c r="IP436" s="7"/>
      <c r="IQ436" s="7"/>
    </row>
    <row r="437" spans="2:251">
      <c r="B437" s="65"/>
      <c r="C437" s="15"/>
      <c r="D437" s="15"/>
      <c r="F437" s="15"/>
      <c r="G437" s="14"/>
      <c r="H437" s="14"/>
      <c r="I437" s="14"/>
      <c r="J437" s="15"/>
      <c r="K437" s="14"/>
      <c r="L437" s="15"/>
      <c r="M437" s="15"/>
      <c r="N437" s="15"/>
      <c r="O437" s="15"/>
      <c r="P437" s="15"/>
      <c r="Q437" s="14"/>
      <c r="R437" s="15"/>
      <c r="S437" s="15"/>
      <c r="T437" s="15"/>
      <c r="U437" s="15"/>
      <c r="V437" s="15"/>
      <c r="W437" s="18"/>
      <c r="X437" s="15"/>
      <c r="Y437" s="15"/>
      <c r="Z437" s="18"/>
      <c r="AA437" s="15"/>
      <c r="AB437" s="15"/>
      <c r="AC437" s="18"/>
      <c r="AD437" s="16"/>
      <c r="AE437" s="16"/>
      <c r="AF437" s="11"/>
      <c r="AG437" s="15"/>
      <c r="AH437" s="15"/>
      <c r="AI437" s="18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4"/>
      <c r="AV437" s="15"/>
      <c r="AW437" s="15"/>
      <c r="AX437" s="15"/>
      <c r="AY437" s="15"/>
      <c r="AZ437" s="15"/>
      <c r="BA437" s="15"/>
      <c r="BB437" s="15"/>
      <c r="BC437" s="15"/>
      <c r="BD437" s="14"/>
      <c r="BE437" s="15"/>
      <c r="BF437" s="15"/>
      <c r="BG437" s="16"/>
      <c r="BH437" s="15"/>
      <c r="BI437" s="15"/>
      <c r="BJ437" s="7"/>
      <c r="BK437" s="7"/>
      <c r="BL437" s="15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  <c r="FH437" s="7"/>
      <c r="FI437" s="7"/>
      <c r="FJ437" s="7"/>
      <c r="FK437" s="7"/>
      <c r="FL437" s="7"/>
      <c r="FM437" s="7"/>
      <c r="FN437" s="7"/>
      <c r="FO437" s="7"/>
      <c r="FP437" s="7"/>
      <c r="FQ437" s="7"/>
      <c r="FR437" s="7"/>
      <c r="FS437" s="7"/>
      <c r="FT437" s="7"/>
      <c r="FU437" s="7"/>
      <c r="FV437" s="7"/>
      <c r="FW437" s="7"/>
      <c r="FX437" s="7"/>
      <c r="FY437" s="7"/>
      <c r="FZ437" s="7"/>
      <c r="GA437" s="7"/>
      <c r="GB437" s="7"/>
      <c r="GC437" s="7"/>
      <c r="GD437" s="7"/>
      <c r="GE437" s="7"/>
      <c r="GF437" s="7"/>
      <c r="GG437" s="7"/>
      <c r="GH437" s="7"/>
      <c r="GI437" s="7"/>
      <c r="GJ437" s="7"/>
      <c r="GK437" s="7"/>
      <c r="GL437" s="7"/>
      <c r="GM437" s="7"/>
      <c r="GN437" s="7"/>
      <c r="GO437" s="7"/>
      <c r="GP437" s="7"/>
      <c r="GQ437" s="7"/>
      <c r="GR437" s="7"/>
      <c r="GS437" s="7"/>
      <c r="GT437" s="7"/>
      <c r="GU437" s="7"/>
      <c r="GV437" s="7"/>
      <c r="GW437" s="7"/>
      <c r="GX437" s="7"/>
      <c r="GY437" s="7"/>
      <c r="GZ437" s="7"/>
      <c r="HA437" s="7"/>
      <c r="HB437" s="7"/>
      <c r="HC437" s="7"/>
      <c r="HD437" s="7"/>
      <c r="HE437" s="7"/>
      <c r="HF437" s="7"/>
      <c r="HG437" s="7"/>
      <c r="HH437" s="7"/>
      <c r="HI437" s="7"/>
      <c r="HJ437" s="7"/>
      <c r="HK437" s="7"/>
      <c r="HL437" s="7"/>
      <c r="HM437" s="7"/>
      <c r="HN437" s="7"/>
      <c r="HO437" s="7"/>
      <c r="HP437" s="7"/>
      <c r="HQ437" s="7"/>
      <c r="HR437" s="7"/>
      <c r="HS437" s="7"/>
      <c r="HT437" s="7"/>
      <c r="HU437" s="7"/>
      <c r="HV437" s="7"/>
      <c r="HW437" s="7"/>
      <c r="HX437" s="7"/>
      <c r="HY437" s="7"/>
      <c r="HZ437" s="7"/>
      <c r="IA437" s="7"/>
      <c r="IB437" s="7"/>
      <c r="IC437" s="7"/>
      <c r="ID437" s="7"/>
      <c r="IE437" s="7"/>
      <c r="IF437" s="7"/>
      <c r="IG437" s="7"/>
      <c r="IH437" s="7"/>
      <c r="II437" s="7"/>
      <c r="IJ437" s="7"/>
      <c r="IK437" s="7"/>
      <c r="IL437" s="7"/>
      <c r="IM437" s="7"/>
      <c r="IN437" s="7"/>
      <c r="IO437" s="7"/>
      <c r="IP437" s="7"/>
      <c r="IQ437" s="7"/>
    </row>
    <row r="438" spans="2:251">
      <c r="B438" s="65"/>
      <c r="C438" s="15"/>
      <c r="D438" s="15"/>
      <c r="F438" s="15"/>
      <c r="G438" s="14"/>
      <c r="H438" s="14"/>
      <c r="I438" s="14"/>
      <c r="J438" s="15"/>
      <c r="K438" s="14"/>
      <c r="L438" s="15"/>
      <c r="M438" s="15"/>
      <c r="N438" s="15"/>
      <c r="O438" s="15"/>
      <c r="P438" s="15"/>
      <c r="Q438" s="14"/>
      <c r="R438" s="15"/>
      <c r="S438" s="15"/>
      <c r="T438" s="15"/>
      <c r="U438" s="15"/>
      <c r="V438" s="15"/>
      <c r="W438" s="18"/>
      <c r="X438" s="15"/>
      <c r="Y438" s="15"/>
      <c r="Z438" s="18"/>
      <c r="AA438" s="15"/>
      <c r="AB438" s="15"/>
      <c r="AC438" s="18"/>
      <c r="AD438" s="16"/>
      <c r="AE438" s="16"/>
      <c r="AF438" s="11"/>
      <c r="AG438" s="15"/>
      <c r="AH438" s="15"/>
      <c r="AI438" s="18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4"/>
      <c r="AV438" s="15"/>
      <c r="AW438" s="15"/>
      <c r="AX438" s="15"/>
      <c r="AY438" s="15"/>
      <c r="AZ438" s="15"/>
      <c r="BA438" s="15"/>
      <c r="BB438" s="15"/>
      <c r="BC438" s="15"/>
      <c r="BD438" s="14"/>
      <c r="BE438" s="15"/>
      <c r="BF438" s="15"/>
      <c r="BG438" s="16"/>
      <c r="BH438" s="15"/>
      <c r="BI438" s="15"/>
      <c r="BJ438" s="7"/>
      <c r="BK438" s="7"/>
      <c r="BL438" s="15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  <c r="FH438" s="7"/>
      <c r="FI438" s="7"/>
      <c r="FJ438" s="7"/>
      <c r="FK438" s="7"/>
      <c r="FL438" s="7"/>
      <c r="FM438" s="7"/>
      <c r="FN438" s="7"/>
      <c r="FO438" s="7"/>
      <c r="FP438" s="7"/>
      <c r="FQ438" s="7"/>
      <c r="FR438" s="7"/>
      <c r="FS438" s="7"/>
      <c r="FT438" s="7"/>
      <c r="FU438" s="7"/>
      <c r="FV438" s="7"/>
      <c r="FW438" s="7"/>
      <c r="FX438" s="7"/>
      <c r="FY438" s="7"/>
      <c r="FZ438" s="7"/>
      <c r="GA438" s="7"/>
      <c r="GB438" s="7"/>
      <c r="GC438" s="7"/>
      <c r="GD438" s="7"/>
      <c r="GE438" s="7"/>
      <c r="GF438" s="7"/>
      <c r="GG438" s="7"/>
      <c r="GH438" s="7"/>
      <c r="GI438" s="7"/>
      <c r="GJ438" s="7"/>
      <c r="GK438" s="7"/>
      <c r="GL438" s="7"/>
      <c r="GM438" s="7"/>
      <c r="GN438" s="7"/>
      <c r="GO438" s="7"/>
      <c r="GP438" s="7"/>
      <c r="GQ438" s="7"/>
      <c r="GR438" s="7"/>
      <c r="GS438" s="7"/>
      <c r="GT438" s="7"/>
      <c r="GU438" s="7"/>
      <c r="GV438" s="7"/>
      <c r="GW438" s="7"/>
      <c r="GX438" s="7"/>
      <c r="GY438" s="7"/>
      <c r="GZ438" s="7"/>
      <c r="HA438" s="7"/>
      <c r="HB438" s="7"/>
      <c r="HC438" s="7"/>
      <c r="HD438" s="7"/>
      <c r="HE438" s="7"/>
      <c r="HF438" s="7"/>
      <c r="HG438" s="7"/>
      <c r="HH438" s="7"/>
      <c r="HI438" s="7"/>
      <c r="HJ438" s="7"/>
      <c r="HK438" s="7"/>
      <c r="HL438" s="7"/>
      <c r="HM438" s="7"/>
      <c r="HN438" s="7"/>
      <c r="HO438" s="7"/>
      <c r="HP438" s="7"/>
      <c r="HQ438" s="7"/>
      <c r="HR438" s="7"/>
      <c r="HS438" s="7"/>
      <c r="HT438" s="7"/>
      <c r="HU438" s="7"/>
      <c r="HV438" s="7"/>
      <c r="HW438" s="7"/>
      <c r="HX438" s="7"/>
      <c r="HY438" s="7"/>
      <c r="HZ438" s="7"/>
      <c r="IA438" s="7"/>
      <c r="IB438" s="7"/>
      <c r="IC438" s="7"/>
      <c r="ID438" s="7"/>
      <c r="IE438" s="7"/>
      <c r="IF438" s="7"/>
      <c r="IG438" s="7"/>
      <c r="IH438" s="7"/>
      <c r="II438" s="7"/>
      <c r="IJ438" s="7"/>
      <c r="IK438" s="7"/>
      <c r="IL438" s="7"/>
      <c r="IM438" s="7"/>
      <c r="IN438" s="7"/>
      <c r="IO438" s="7"/>
      <c r="IP438" s="7"/>
      <c r="IQ438" s="7"/>
    </row>
    <row r="439" spans="2:251">
      <c r="B439" s="65"/>
      <c r="C439" s="15"/>
      <c r="D439" s="15"/>
      <c r="F439" s="15"/>
      <c r="G439" s="14"/>
      <c r="H439" s="14"/>
      <c r="I439" s="14"/>
      <c r="J439" s="15"/>
      <c r="K439" s="14"/>
      <c r="L439" s="15"/>
      <c r="M439" s="15"/>
      <c r="N439" s="15"/>
      <c r="O439" s="15"/>
      <c r="P439" s="15"/>
      <c r="Q439" s="14"/>
      <c r="R439" s="15"/>
      <c r="S439" s="15"/>
      <c r="T439" s="15"/>
      <c r="U439" s="15"/>
      <c r="V439" s="15"/>
      <c r="W439" s="18"/>
      <c r="X439" s="15"/>
      <c r="Y439" s="15"/>
      <c r="Z439" s="18"/>
      <c r="AA439" s="15"/>
      <c r="AB439" s="15"/>
      <c r="AC439" s="18"/>
      <c r="AD439" s="16"/>
      <c r="AE439" s="16"/>
      <c r="AF439" s="11"/>
      <c r="AG439" s="15"/>
      <c r="AH439" s="15"/>
      <c r="AI439" s="18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4"/>
      <c r="AV439" s="15"/>
      <c r="AW439" s="15"/>
      <c r="AX439" s="15"/>
      <c r="AY439" s="15"/>
      <c r="AZ439" s="15"/>
      <c r="BA439" s="15"/>
      <c r="BB439" s="15"/>
      <c r="BC439" s="15"/>
      <c r="BD439" s="14"/>
      <c r="BE439" s="15"/>
      <c r="BF439" s="15"/>
      <c r="BG439" s="16"/>
      <c r="BH439" s="15"/>
      <c r="BI439" s="15"/>
      <c r="BJ439" s="7"/>
      <c r="BK439" s="7"/>
      <c r="BL439" s="15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  <c r="FH439" s="7"/>
      <c r="FI439" s="7"/>
      <c r="FJ439" s="7"/>
      <c r="FK439" s="7"/>
      <c r="FL439" s="7"/>
      <c r="FM439" s="7"/>
      <c r="FN439" s="7"/>
      <c r="FO439" s="7"/>
      <c r="FP439" s="7"/>
      <c r="FQ439" s="7"/>
      <c r="FR439" s="7"/>
      <c r="FS439" s="7"/>
      <c r="FT439" s="7"/>
      <c r="FU439" s="7"/>
      <c r="FV439" s="7"/>
      <c r="FW439" s="7"/>
      <c r="FX439" s="7"/>
      <c r="FY439" s="7"/>
      <c r="FZ439" s="7"/>
      <c r="GA439" s="7"/>
      <c r="GB439" s="7"/>
      <c r="GC439" s="7"/>
      <c r="GD439" s="7"/>
      <c r="GE439" s="7"/>
      <c r="GF439" s="7"/>
      <c r="GG439" s="7"/>
      <c r="GH439" s="7"/>
      <c r="GI439" s="7"/>
      <c r="GJ439" s="7"/>
      <c r="GK439" s="7"/>
      <c r="GL439" s="7"/>
      <c r="GM439" s="7"/>
      <c r="GN439" s="7"/>
      <c r="GO439" s="7"/>
      <c r="GP439" s="7"/>
      <c r="GQ439" s="7"/>
      <c r="GR439" s="7"/>
      <c r="GS439" s="7"/>
      <c r="GT439" s="7"/>
      <c r="GU439" s="7"/>
      <c r="GV439" s="7"/>
      <c r="GW439" s="7"/>
      <c r="GX439" s="7"/>
      <c r="GY439" s="7"/>
      <c r="GZ439" s="7"/>
      <c r="HA439" s="7"/>
      <c r="HB439" s="7"/>
      <c r="HC439" s="7"/>
      <c r="HD439" s="7"/>
      <c r="HE439" s="7"/>
      <c r="HF439" s="7"/>
      <c r="HG439" s="7"/>
      <c r="HH439" s="7"/>
      <c r="HI439" s="7"/>
      <c r="HJ439" s="7"/>
      <c r="HK439" s="7"/>
      <c r="HL439" s="7"/>
      <c r="HM439" s="7"/>
      <c r="HN439" s="7"/>
      <c r="HO439" s="7"/>
      <c r="HP439" s="7"/>
      <c r="HQ439" s="7"/>
      <c r="HR439" s="7"/>
      <c r="HS439" s="7"/>
      <c r="HT439" s="7"/>
      <c r="HU439" s="7"/>
      <c r="HV439" s="7"/>
      <c r="HW439" s="7"/>
      <c r="HX439" s="7"/>
      <c r="HY439" s="7"/>
      <c r="HZ439" s="7"/>
      <c r="IA439" s="7"/>
      <c r="IB439" s="7"/>
      <c r="IC439" s="7"/>
      <c r="ID439" s="7"/>
      <c r="IE439" s="7"/>
      <c r="IF439" s="7"/>
      <c r="IG439" s="7"/>
      <c r="IH439" s="7"/>
      <c r="II439" s="7"/>
      <c r="IJ439" s="7"/>
      <c r="IK439" s="7"/>
      <c r="IL439" s="7"/>
      <c r="IM439" s="7"/>
      <c r="IN439" s="7"/>
      <c r="IO439" s="7"/>
      <c r="IP439" s="7"/>
      <c r="IQ439" s="7"/>
    </row>
    <row r="440" spans="2:251">
      <c r="B440" s="65"/>
      <c r="C440" s="15"/>
      <c r="D440" s="15"/>
      <c r="F440" s="15"/>
      <c r="G440" s="14"/>
      <c r="H440" s="14"/>
      <c r="I440" s="14"/>
      <c r="J440" s="15"/>
      <c r="K440" s="14"/>
      <c r="L440" s="15"/>
      <c r="M440" s="15"/>
      <c r="N440" s="15"/>
      <c r="O440" s="15"/>
      <c r="P440" s="15"/>
      <c r="Q440" s="14"/>
      <c r="R440" s="15"/>
      <c r="S440" s="15"/>
      <c r="T440" s="15"/>
      <c r="U440" s="15"/>
      <c r="V440" s="15"/>
      <c r="W440" s="18"/>
      <c r="X440" s="15"/>
      <c r="Y440" s="15"/>
      <c r="Z440" s="18"/>
      <c r="AA440" s="15"/>
      <c r="AB440" s="15"/>
      <c r="AC440" s="18"/>
      <c r="AD440" s="16"/>
      <c r="AE440" s="16"/>
      <c r="AF440" s="11"/>
      <c r="AG440" s="15"/>
      <c r="AH440" s="15"/>
      <c r="AI440" s="18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4"/>
      <c r="AV440" s="15"/>
      <c r="AW440" s="15"/>
      <c r="AX440" s="15"/>
      <c r="AY440" s="15"/>
      <c r="AZ440" s="15"/>
      <c r="BA440" s="15"/>
      <c r="BB440" s="15"/>
      <c r="BC440" s="15"/>
      <c r="BD440" s="14"/>
      <c r="BE440" s="15"/>
      <c r="BF440" s="15"/>
      <c r="BG440" s="16"/>
      <c r="BH440" s="15"/>
      <c r="BI440" s="15"/>
      <c r="BJ440" s="7"/>
      <c r="BK440" s="7"/>
      <c r="BL440" s="15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  <c r="FH440" s="7"/>
      <c r="FI440" s="7"/>
      <c r="FJ440" s="7"/>
      <c r="FK440" s="7"/>
      <c r="FL440" s="7"/>
      <c r="FM440" s="7"/>
      <c r="FN440" s="7"/>
      <c r="FO440" s="7"/>
      <c r="FP440" s="7"/>
      <c r="FQ440" s="7"/>
      <c r="FR440" s="7"/>
      <c r="FS440" s="7"/>
      <c r="FT440" s="7"/>
      <c r="FU440" s="7"/>
      <c r="FV440" s="7"/>
      <c r="FW440" s="7"/>
      <c r="FX440" s="7"/>
      <c r="FY440" s="7"/>
      <c r="FZ440" s="7"/>
      <c r="GA440" s="7"/>
      <c r="GB440" s="7"/>
      <c r="GC440" s="7"/>
      <c r="GD440" s="7"/>
      <c r="GE440" s="7"/>
      <c r="GF440" s="7"/>
      <c r="GG440" s="7"/>
      <c r="GH440" s="7"/>
      <c r="GI440" s="7"/>
      <c r="GJ440" s="7"/>
      <c r="GK440" s="7"/>
      <c r="GL440" s="7"/>
      <c r="GM440" s="7"/>
      <c r="GN440" s="7"/>
      <c r="GO440" s="7"/>
      <c r="GP440" s="7"/>
      <c r="GQ440" s="7"/>
      <c r="GR440" s="7"/>
      <c r="GS440" s="7"/>
      <c r="GT440" s="7"/>
      <c r="GU440" s="7"/>
      <c r="GV440" s="7"/>
      <c r="GW440" s="7"/>
      <c r="GX440" s="7"/>
      <c r="GY440" s="7"/>
      <c r="GZ440" s="7"/>
      <c r="HA440" s="7"/>
      <c r="HB440" s="7"/>
      <c r="HC440" s="7"/>
      <c r="HD440" s="7"/>
      <c r="HE440" s="7"/>
      <c r="HF440" s="7"/>
      <c r="HG440" s="7"/>
      <c r="HH440" s="7"/>
      <c r="HI440" s="7"/>
      <c r="HJ440" s="7"/>
      <c r="HK440" s="7"/>
      <c r="HL440" s="7"/>
      <c r="HM440" s="7"/>
      <c r="HN440" s="7"/>
      <c r="HO440" s="7"/>
      <c r="HP440" s="7"/>
      <c r="HQ440" s="7"/>
      <c r="HR440" s="7"/>
      <c r="HS440" s="7"/>
      <c r="HT440" s="7"/>
      <c r="HU440" s="7"/>
      <c r="HV440" s="7"/>
      <c r="HW440" s="7"/>
      <c r="HX440" s="7"/>
      <c r="HY440" s="7"/>
      <c r="HZ440" s="7"/>
      <c r="IA440" s="7"/>
      <c r="IB440" s="7"/>
      <c r="IC440" s="7"/>
      <c r="ID440" s="7"/>
      <c r="IE440" s="7"/>
      <c r="IF440" s="7"/>
      <c r="IG440" s="7"/>
      <c r="IH440" s="7"/>
      <c r="II440" s="7"/>
      <c r="IJ440" s="7"/>
      <c r="IK440" s="7"/>
      <c r="IL440" s="7"/>
      <c r="IM440" s="7"/>
      <c r="IN440" s="7"/>
      <c r="IO440" s="7"/>
      <c r="IP440" s="7"/>
      <c r="IQ440" s="7"/>
    </row>
    <row r="441" spans="2:251">
      <c r="B441" s="65"/>
      <c r="C441" s="15"/>
      <c r="D441" s="15"/>
      <c r="F441" s="15"/>
      <c r="G441" s="14"/>
      <c r="H441" s="14"/>
      <c r="I441" s="14"/>
      <c r="J441" s="15"/>
      <c r="K441" s="14"/>
      <c r="L441" s="15"/>
      <c r="M441" s="15"/>
      <c r="N441" s="15"/>
      <c r="O441" s="15"/>
      <c r="P441" s="15"/>
      <c r="Q441" s="14"/>
      <c r="R441" s="15"/>
      <c r="S441" s="15"/>
      <c r="T441" s="15"/>
      <c r="U441" s="15"/>
      <c r="V441" s="15"/>
      <c r="W441" s="18"/>
      <c r="X441" s="15"/>
      <c r="Y441" s="15"/>
      <c r="Z441" s="18"/>
      <c r="AA441" s="15"/>
      <c r="AB441" s="15"/>
      <c r="AC441" s="18"/>
      <c r="AD441" s="16"/>
      <c r="AE441" s="16"/>
      <c r="AF441" s="11"/>
      <c r="AG441" s="15"/>
      <c r="AH441" s="15"/>
      <c r="AI441" s="18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4"/>
      <c r="AV441" s="15"/>
      <c r="AW441" s="15"/>
      <c r="AX441" s="15"/>
      <c r="AY441" s="15"/>
      <c r="AZ441" s="15"/>
      <c r="BA441" s="15"/>
      <c r="BB441" s="15"/>
      <c r="BC441" s="15"/>
      <c r="BD441" s="14"/>
      <c r="BE441" s="15"/>
      <c r="BF441" s="15"/>
      <c r="BG441" s="15"/>
      <c r="BH441" s="15"/>
      <c r="BI441" s="15"/>
      <c r="BJ441" s="7"/>
      <c r="BK441" s="7"/>
      <c r="BL441" s="15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  <c r="FH441" s="7"/>
      <c r="FI441" s="7"/>
      <c r="FJ441" s="7"/>
      <c r="FK441" s="7"/>
      <c r="FL441" s="7"/>
      <c r="FM441" s="7"/>
      <c r="FN441" s="7"/>
      <c r="FO441" s="7"/>
      <c r="FP441" s="7"/>
      <c r="FQ441" s="7"/>
      <c r="FR441" s="7"/>
      <c r="FS441" s="7"/>
      <c r="FT441" s="7"/>
      <c r="FU441" s="7"/>
      <c r="FV441" s="7"/>
      <c r="FW441" s="7"/>
      <c r="FX441" s="7"/>
      <c r="FY441" s="7"/>
      <c r="FZ441" s="7"/>
      <c r="GA441" s="7"/>
      <c r="GB441" s="7"/>
      <c r="GC441" s="7"/>
      <c r="GD441" s="7"/>
      <c r="GE441" s="7"/>
      <c r="GF441" s="7"/>
      <c r="GG441" s="7"/>
      <c r="GH441" s="7"/>
      <c r="GI441" s="7"/>
      <c r="GJ441" s="7"/>
      <c r="GK441" s="7"/>
      <c r="GL441" s="7"/>
      <c r="GM441" s="7"/>
      <c r="GN441" s="7"/>
      <c r="GO441" s="7"/>
      <c r="GP441" s="7"/>
      <c r="GQ441" s="7"/>
      <c r="GR441" s="7"/>
      <c r="GS441" s="7"/>
      <c r="GT441" s="7"/>
      <c r="GU441" s="7"/>
      <c r="GV441" s="7"/>
      <c r="GW441" s="7"/>
      <c r="GX441" s="7"/>
      <c r="GY441" s="7"/>
      <c r="GZ441" s="7"/>
      <c r="HA441" s="7"/>
      <c r="HB441" s="7"/>
      <c r="HC441" s="7"/>
      <c r="HD441" s="7"/>
      <c r="HE441" s="7"/>
      <c r="HF441" s="7"/>
      <c r="HG441" s="7"/>
      <c r="HH441" s="7"/>
      <c r="HI441" s="7"/>
      <c r="HJ441" s="7"/>
      <c r="HK441" s="7"/>
      <c r="HL441" s="7"/>
      <c r="HM441" s="7"/>
      <c r="HN441" s="7"/>
      <c r="HO441" s="7"/>
      <c r="HP441" s="7"/>
      <c r="HQ441" s="7"/>
      <c r="HR441" s="7"/>
      <c r="HS441" s="7"/>
      <c r="HT441" s="7"/>
      <c r="HU441" s="7"/>
      <c r="HV441" s="7"/>
      <c r="HW441" s="7"/>
      <c r="HX441" s="7"/>
      <c r="HY441" s="7"/>
      <c r="HZ441" s="7"/>
      <c r="IA441" s="7"/>
      <c r="IB441" s="7"/>
      <c r="IC441" s="7"/>
      <c r="ID441" s="7"/>
      <c r="IE441" s="7"/>
      <c r="IF441" s="7"/>
      <c r="IG441" s="7"/>
      <c r="IH441" s="7"/>
      <c r="II441" s="7"/>
      <c r="IJ441" s="7"/>
      <c r="IK441" s="7"/>
      <c r="IL441" s="7"/>
      <c r="IM441" s="7"/>
      <c r="IN441" s="7"/>
      <c r="IO441" s="7"/>
      <c r="IP441" s="7"/>
      <c r="IQ441" s="7"/>
    </row>
    <row r="442" spans="2:251">
      <c r="B442" s="65"/>
      <c r="C442" s="15"/>
      <c r="D442" s="15"/>
      <c r="F442" s="15"/>
      <c r="G442" s="14"/>
      <c r="H442" s="14"/>
      <c r="I442" s="14"/>
      <c r="J442" s="15"/>
      <c r="K442" s="14"/>
      <c r="L442" s="15"/>
      <c r="M442" s="15"/>
      <c r="N442" s="15"/>
      <c r="O442" s="15"/>
      <c r="P442" s="15"/>
      <c r="Q442" s="14"/>
      <c r="R442" s="15"/>
      <c r="S442" s="15"/>
      <c r="T442" s="15"/>
      <c r="U442" s="15"/>
      <c r="V442" s="15"/>
      <c r="W442" s="18"/>
      <c r="X442" s="15"/>
      <c r="Y442" s="15"/>
      <c r="Z442" s="18"/>
      <c r="AA442" s="15"/>
      <c r="AB442" s="15"/>
      <c r="AC442" s="18"/>
      <c r="AD442" s="16"/>
      <c r="AE442" s="16"/>
      <c r="AF442" s="11"/>
      <c r="AG442" s="15"/>
      <c r="AH442" s="15"/>
      <c r="AI442" s="18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4"/>
      <c r="AV442" s="15"/>
      <c r="AW442" s="15"/>
      <c r="AX442" s="15"/>
      <c r="AY442" s="15"/>
      <c r="AZ442" s="15"/>
      <c r="BA442" s="15"/>
      <c r="BB442" s="15"/>
      <c r="BC442" s="15"/>
      <c r="BD442" s="14"/>
      <c r="BE442" s="15"/>
      <c r="BF442" s="15"/>
      <c r="BG442" s="15"/>
      <c r="BH442" s="15"/>
      <c r="BI442" s="15"/>
      <c r="BJ442" s="7"/>
      <c r="BK442" s="7"/>
      <c r="BL442" s="15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  <c r="FH442" s="7"/>
      <c r="FI442" s="7"/>
      <c r="FJ442" s="7"/>
      <c r="FK442" s="7"/>
      <c r="FL442" s="7"/>
      <c r="FM442" s="7"/>
      <c r="FN442" s="7"/>
      <c r="FO442" s="7"/>
      <c r="FP442" s="7"/>
      <c r="FQ442" s="7"/>
      <c r="FR442" s="7"/>
      <c r="FS442" s="7"/>
      <c r="FT442" s="7"/>
      <c r="FU442" s="7"/>
      <c r="FV442" s="7"/>
      <c r="FW442" s="7"/>
      <c r="FX442" s="7"/>
      <c r="FY442" s="7"/>
      <c r="FZ442" s="7"/>
      <c r="GA442" s="7"/>
      <c r="GB442" s="7"/>
      <c r="GC442" s="7"/>
      <c r="GD442" s="7"/>
      <c r="GE442" s="7"/>
      <c r="GF442" s="7"/>
      <c r="GG442" s="7"/>
      <c r="GH442" s="7"/>
      <c r="GI442" s="7"/>
      <c r="GJ442" s="7"/>
      <c r="GK442" s="7"/>
      <c r="GL442" s="7"/>
      <c r="GM442" s="7"/>
      <c r="GN442" s="7"/>
      <c r="GO442" s="7"/>
      <c r="GP442" s="7"/>
      <c r="GQ442" s="7"/>
      <c r="GR442" s="7"/>
      <c r="GS442" s="7"/>
      <c r="GT442" s="7"/>
      <c r="GU442" s="7"/>
      <c r="GV442" s="7"/>
      <c r="GW442" s="7"/>
      <c r="GX442" s="7"/>
      <c r="GY442" s="7"/>
      <c r="GZ442" s="7"/>
      <c r="HA442" s="7"/>
      <c r="HB442" s="7"/>
      <c r="HC442" s="7"/>
      <c r="HD442" s="7"/>
      <c r="HE442" s="7"/>
      <c r="HF442" s="7"/>
      <c r="HG442" s="7"/>
      <c r="HH442" s="7"/>
      <c r="HI442" s="7"/>
      <c r="HJ442" s="7"/>
      <c r="HK442" s="7"/>
      <c r="HL442" s="7"/>
      <c r="HM442" s="7"/>
      <c r="HN442" s="7"/>
      <c r="HO442" s="7"/>
      <c r="HP442" s="7"/>
      <c r="HQ442" s="7"/>
      <c r="HR442" s="7"/>
      <c r="HS442" s="7"/>
      <c r="HT442" s="7"/>
      <c r="HU442" s="7"/>
      <c r="HV442" s="7"/>
      <c r="HW442" s="7"/>
      <c r="HX442" s="7"/>
      <c r="HY442" s="7"/>
      <c r="HZ442" s="7"/>
      <c r="IA442" s="7"/>
      <c r="IB442" s="7"/>
      <c r="IC442" s="7"/>
      <c r="ID442" s="7"/>
      <c r="IE442" s="7"/>
      <c r="IF442" s="7"/>
      <c r="IG442" s="7"/>
      <c r="IH442" s="7"/>
      <c r="II442" s="7"/>
      <c r="IJ442" s="7"/>
      <c r="IK442" s="7"/>
      <c r="IL442" s="7"/>
      <c r="IM442" s="7"/>
      <c r="IN442" s="7"/>
      <c r="IO442" s="7"/>
      <c r="IP442" s="7"/>
      <c r="IQ442" s="7"/>
    </row>
    <row r="443" spans="2:251">
      <c r="B443" s="65"/>
      <c r="C443" s="15"/>
      <c r="D443" s="15"/>
      <c r="F443" s="15"/>
      <c r="G443" s="14"/>
      <c r="H443" s="14"/>
      <c r="I443" s="14"/>
      <c r="J443" s="15"/>
      <c r="K443" s="14"/>
      <c r="L443" s="15"/>
      <c r="M443" s="15"/>
      <c r="N443" s="15"/>
      <c r="O443" s="15"/>
      <c r="P443" s="15"/>
      <c r="Q443" s="14"/>
      <c r="R443" s="15"/>
      <c r="S443" s="15"/>
      <c r="T443" s="15"/>
      <c r="U443" s="15"/>
      <c r="V443" s="15"/>
      <c r="W443" s="18"/>
      <c r="X443" s="15"/>
      <c r="Y443" s="15"/>
      <c r="Z443" s="18"/>
      <c r="AA443" s="15"/>
      <c r="AB443" s="15"/>
      <c r="AC443" s="18"/>
      <c r="AD443" s="16"/>
      <c r="AE443" s="16"/>
      <c r="AF443" s="11"/>
      <c r="AG443" s="15"/>
      <c r="AH443" s="15"/>
      <c r="AI443" s="18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4"/>
      <c r="AV443" s="15"/>
      <c r="AW443" s="15"/>
      <c r="AX443" s="15"/>
      <c r="AY443" s="15"/>
      <c r="AZ443" s="15"/>
      <c r="BA443" s="15"/>
      <c r="BB443" s="15"/>
      <c r="BC443" s="15"/>
      <c r="BD443" s="14"/>
      <c r="BE443" s="15"/>
      <c r="BF443" s="15"/>
      <c r="BG443" s="15"/>
      <c r="BH443" s="15"/>
      <c r="BI443" s="15"/>
      <c r="BJ443" s="7"/>
      <c r="BK443" s="7"/>
      <c r="BL443" s="15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  <c r="FH443" s="7"/>
      <c r="FI443" s="7"/>
      <c r="FJ443" s="7"/>
      <c r="FK443" s="7"/>
      <c r="FL443" s="7"/>
      <c r="FM443" s="7"/>
      <c r="FN443" s="7"/>
      <c r="FO443" s="7"/>
      <c r="FP443" s="7"/>
      <c r="FQ443" s="7"/>
      <c r="FR443" s="7"/>
      <c r="FS443" s="7"/>
      <c r="FT443" s="7"/>
      <c r="FU443" s="7"/>
      <c r="FV443" s="7"/>
      <c r="FW443" s="7"/>
      <c r="FX443" s="7"/>
      <c r="FY443" s="7"/>
      <c r="FZ443" s="7"/>
      <c r="GA443" s="7"/>
      <c r="GB443" s="7"/>
      <c r="GC443" s="7"/>
      <c r="GD443" s="7"/>
      <c r="GE443" s="7"/>
      <c r="GF443" s="7"/>
      <c r="GG443" s="7"/>
      <c r="GH443" s="7"/>
      <c r="GI443" s="7"/>
      <c r="GJ443" s="7"/>
      <c r="GK443" s="7"/>
      <c r="GL443" s="7"/>
      <c r="GM443" s="7"/>
      <c r="GN443" s="7"/>
      <c r="GO443" s="7"/>
      <c r="GP443" s="7"/>
      <c r="GQ443" s="7"/>
      <c r="GR443" s="7"/>
      <c r="GS443" s="7"/>
      <c r="GT443" s="7"/>
      <c r="GU443" s="7"/>
      <c r="GV443" s="7"/>
      <c r="GW443" s="7"/>
      <c r="GX443" s="7"/>
      <c r="GY443" s="7"/>
      <c r="GZ443" s="7"/>
      <c r="HA443" s="7"/>
      <c r="HB443" s="7"/>
      <c r="HC443" s="7"/>
      <c r="HD443" s="7"/>
      <c r="HE443" s="7"/>
      <c r="HF443" s="7"/>
      <c r="HG443" s="7"/>
      <c r="HH443" s="7"/>
      <c r="HI443" s="7"/>
      <c r="HJ443" s="7"/>
      <c r="HK443" s="7"/>
      <c r="HL443" s="7"/>
      <c r="HM443" s="7"/>
      <c r="HN443" s="7"/>
      <c r="HO443" s="7"/>
      <c r="HP443" s="7"/>
      <c r="HQ443" s="7"/>
      <c r="HR443" s="7"/>
      <c r="HS443" s="7"/>
      <c r="HT443" s="7"/>
      <c r="HU443" s="7"/>
      <c r="HV443" s="7"/>
      <c r="HW443" s="7"/>
      <c r="HX443" s="7"/>
      <c r="HY443" s="7"/>
      <c r="HZ443" s="7"/>
      <c r="IA443" s="7"/>
      <c r="IB443" s="7"/>
      <c r="IC443" s="7"/>
      <c r="ID443" s="7"/>
      <c r="IE443" s="7"/>
      <c r="IF443" s="7"/>
      <c r="IG443" s="7"/>
      <c r="IH443" s="7"/>
      <c r="II443" s="7"/>
      <c r="IJ443" s="7"/>
      <c r="IK443" s="7"/>
      <c r="IL443" s="7"/>
      <c r="IM443" s="7"/>
      <c r="IN443" s="7"/>
      <c r="IO443" s="7"/>
      <c r="IP443" s="7"/>
      <c r="IQ443" s="7"/>
    </row>
    <row r="444" spans="2:251">
      <c r="B444" s="65"/>
      <c r="C444" s="15"/>
      <c r="D444" s="15"/>
      <c r="F444" s="15"/>
      <c r="G444" s="14"/>
      <c r="H444" s="14"/>
      <c r="I444" s="14"/>
      <c r="J444" s="15"/>
      <c r="K444" s="14"/>
      <c r="L444" s="15"/>
      <c r="M444" s="15"/>
      <c r="N444" s="15"/>
      <c r="O444" s="15"/>
      <c r="P444" s="15"/>
      <c r="Q444" s="14"/>
      <c r="R444" s="15"/>
      <c r="S444" s="15"/>
      <c r="T444" s="15"/>
      <c r="U444" s="15"/>
      <c r="V444" s="15"/>
      <c r="W444" s="18"/>
      <c r="X444" s="15"/>
      <c r="Y444" s="15"/>
      <c r="Z444" s="18"/>
      <c r="AA444" s="15"/>
      <c r="AB444" s="15"/>
      <c r="AC444" s="18"/>
      <c r="AD444" s="16"/>
      <c r="AE444" s="16"/>
      <c r="AF444" s="11"/>
      <c r="AG444" s="15"/>
      <c r="AH444" s="15"/>
      <c r="AI444" s="18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4"/>
      <c r="AV444" s="15"/>
      <c r="AW444" s="15"/>
      <c r="AX444" s="15"/>
      <c r="AY444" s="15"/>
      <c r="AZ444" s="15"/>
      <c r="BA444" s="15"/>
      <c r="BB444" s="15"/>
      <c r="BC444" s="15"/>
      <c r="BD444" s="14"/>
      <c r="BE444" s="15"/>
      <c r="BF444" s="15"/>
      <c r="BG444" s="15"/>
      <c r="BH444" s="15"/>
      <c r="BI444" s="15"/>
      <c r="BJ444" s="7"/>
      <c r="BK444" s="7"/>
      <c r="BL444" s="15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  <c r="FH444" s="7"/>
      <c r="FI444" s="7"/>
      <c r="FJ444" s="7"/>
      <c r="FK444" s="7"/>
      <c r="FL444" s="7"/>
      <c r="FM444" s="7"/>
      <c r="FN444" s="7"/>
      <c r="FO444" s="7"/>
      <c r="FP444" s="7"/>
      <c r="FQ444" s="7"/>
      <c r="FR444" s="7"/>
      <c r="FS444" s="7"/>
      <c r="FT444" s="7"/>
      <c r="FU444" s="7"/>
      <c r="FV444" s="7"/>
      <c r="FW444" s="7"/>
      <c r="FX444" s="7"/>
      <c r="FY444" s="7"/>
      <c r="FZ444" s="7"/>
      <c r="GA444" s="7"/>
      <c r="GB444" s="7"/>
      <c r="GC444" s="7"/>
      <c r="GD444" s="7"/>
      <c r="GE444" s="7"/>
      <c r="GF444" s="7"/>
      <c r="GG444" s="7"/>
      <c r="GH444" s="7"/>
      <c r="GI444" s="7"/>
      <c r="GJ444" s="7"/>
      <c r="GK444" s="7"/>
      <c r="GL444" s="7"/>
      <c r="GM444" s="7"/>
      <c r="GN444" s="7"/>
      <c r="GO444" s="7"/>
      <c r="GP444" s="7"/>
      <c r="GQ444" s="7"/>
      <c r="GR444" s="7"/>
      <c r="GS444" s="7"/>
      <c r="GT444" s="7"/>
      <c r="GU444" s="7"/>
      <c r="GV444" s="7"/>
      <c r="GW444" s="7"/>
      <c r="GX444" s="7"/>
      <c r="GY444" s="7"/>
      <c r="GZ444" s="7"/>
      <c r="HA444" s="7"/>
      <c r="HB444" s="7"/>
      <c r="HC444" s="7"/>
      <c r="HD444" s="7"/>
      <c r="HE444" s="7"/>
      <c r="HF444" s="7"/>
      <c r="HG444" s="7"/>
      <c r="HH444" s="7"/>
      <c r="HI444" s="7"/>
      <c r="HJ444" s="7"/>
      <c r="HK444" s="7"/>
      <c r="HL444" s="7"/>
      <c r="HM444" s="7"/>
      <c r="HN444" s="7"/>
      <c r="HO444" s="7"/>
      <c r="HP444" s="7"/>
      <c r="HQ444" s="7"/>
      <c r="HR444" s="7"/>
      <c r="HS444" s="7"/>
      <c r="HT444" s="7"/>
      <c r="HU444" s="7"/>
      <c r="HV444" s="7"/>
      <c r="HW444" s="7"/>
      <c r="HX444" s="7"/>
      <c r="HY444" s="7"/>
      <c r="HZ444" s="7"/>
      <c r="IA444" s="7"/>
      <c r="IB444" s="7"/>
      <c r="IC444" s="7"/>
      <c r="ID444" s="7"/>
      <c r="IE444" s="7"/>
      <c r="IF444" s="7"/>
      <c r="IG444" s="7"/>
      <c r="IH444" s="7"/>
      <c r="II444" s="7"/>
      <c r="IJ444" s="7"/>
      <c r="IK444" s="7"/>
      <c r="IL444" s="7"/>
      <c r="IM444" s="7"/>
      <c r="IN444" s="7"/>
      <c r="IO444" s="7"/>
      <c r="IP444" s="7"/>
      <c r="IQ444" s="7"/>
    </row>
    <row r="445" spans="2:251">
      <c r="B445" s="65"/>
      <c r="C445" s="15"/>
      <c r="D445" s="15"/>
      <c r="F445" s="15"/>
      <c r="G445" s="14"/>
      <c r="H445" s="14"/>
      <c r="I445" s="14"/>
      <c r="J445" s="15"/>
      <c r="K445" s="14"/>
      <c r="L445" s="15"/>
      <c r="M445" s="15"/>
      <c r="N445" s="15"/>
      <c r="O445" s="15"/>
      <c r="P445" s="15"/>
      <c r="Q445" s="14"/>
      <c r="R445" s="15"/>
      <c r="S445" s="15"/>
      <c r="T445" s="15"/>
      <c r="U445" s="15"/>
      <c r="V445" s="15"/>
      <c r="W445" s="18"/>
      <c r="X445" s="15"/>
      <c r="Y445" s="15"/>
      <c r="Z445" s="18"/>
      <c r="AA445" s="15"/>
      <c r="AB445" s="15"/>
      <c r="AC445" s="18"/>
      <c r="AD445" s="16"/>
      <c r="AE445" s="16"/>
      <c r="AF445" s="11"/>
      <c r="AG445" s="15"/>
      <c r="AH445" s="15"/>
      <c r="AI445" s="18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4"/>
      <c r="AV445" s="15"/>
      <c r="AW445" s="15"/>
      <c r="AX445" s="15"/>
      <c r="AY445" s="15"/>
      <c r="AZ445" s="15"/>
      <c r="BA445" s="15"/>
      <c r="BB445" s="15"/>
      <c r="BC445" s="15"/>
      <c r="BD445" s="14"/>
      <c r="BE445" s="15"/>
      <c r="BF445" s="15"/>
      <c r="BG445" s="15"/>
      <c r="BH445" s="15"/>
      <c r="BI445" s="15"/>
      <c r="BJ445" s="7"/>
      <c r="BK445" s="7"/>
      <c r="BL445" s="15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  <c r="FH445" s="7"/>
      <c r="FI445" s="7"/>
      <c r="FJ445" s="7"/>
      <c r="FK445" s="7"/>
      <c r="FL445" s="7"/>
      <c r="FM445" s="7"/>
      <c r="FN445" s="7"/>
      <c r="FO445" s="7"/>
      <c r="FP445" s="7"/>
      <c r="FQ445" s="7"/>
      <c r="FR445" s="7"/>
      <c r="FS445" s="7"/>
      <c r="FT445" s="7"/>
      <c r="FU445" s="7"/>
      <c r="FV445" s="7"/>
      <c r="FW445" s="7"/>
      <c r="FX445" s="7"/>
      <c r="FY445" s="7"/>
      <c r="FZ445" s="7"/>
      <c r="GA445" s="7"/>
      <c r="GB445" s="7"/>
      <c r="GC445" s="7"/>
      <c r="GD445" s="7"/>
      <c r="GE445" s="7"/>
      <c r="GF445" s="7"/>
      <c r="GG445" s="7"/>
      <c r="GH445" s="7"/>
      <c r="GI445" s="7"/>
      <c r="GJ445" s="7"/>
      <c r="GK445" s="7"/>
      <c r="GL445" s="7"/>
      <c r="GM445" s="7"/>
      <c r="GN445" s="7"/>
      <c r="GO445" s="7"/>
      <c r="GP445" s="7"/>
      <c r="GQ445" s="7"/>
      <c r="GR445" s="7"/>
      <c r="GS445" s="7"/>
      <c r="GT445" s="7"/>
      <c r="GU445" s="7"/>
      <c r="GV445" s="7"/>
      <c r="GW445" s="7"/>
      <c r="GX445" s="7"/>
      <c r="GY445" s="7"/>
      <c r="GZ445" s="7"/>
      <c r="HA445" s="7"/>
      <c r="HB445" s="7"/>
      <c r="HC445" s="7"/>
      <c r="HD445" s="7"/>
      <c r="HE445" s="7"/>
      <c r="HF445" s="7"/>
      <c r="HG445" s="7"/>
      <c r="HH445" s="7"/>
      <c r="HI445" s="7"/>
      <c r="HJ445" s="7"/>
      <c r="HK445" s="7"/>
      <c r="HL445" s="7"/>
      <c r="HM445" s="7"/>
      <c r="HN445" s="7"/>
      <c r="HO445" s="7"/>
      <c r="HP445" s="7"/>
      <c r="HQ445" s="7"/>
      <c r="HR445" s="7"/>
      <c r="HS445" s="7"/>
      <c r="HT445" s="7"/>
      <c r="HU445" s="7"/>
      <c r="HV445" s="7"/>
      <c r="HW445" s="7"/>
      <c r="HX445" s="7"/>
      <c r="HY445" s="7"/>
      <c r="HZ445" s="7"/>
      <c r="IA445" s="7"/>
      <c r="IB445" s="7"/>
      <c r="IC445" s="7"/>
      <c r="ID445" s="7"/>
      <c r="IE445" s="7"/>
      <c r="IF445" s="7"/>
      <c r="IG445" s="7"/>
      <c r="IH445" s="7"/>
      <c r="II445" s="7"/>
      <c r="IJ445" s="7"/>
      <c r="IK445" s="7"/>
      <c r="IL445" s="7"/>
      <c r="IM445" s="7"/>
      <c r="IN445" s="7"/>
      <c r="IO445" s="7"/>
      <c r="IP445" s="7"/>
      <c r="IQ445" s="7"/>
    </row>
    <row r="446" spans="2:251">
      <c r="B446" s="65"/>
      <c r="C446" s="15"/>
      <c r="D446" s="15"/>
      <c r="F446" s="15"/>
      <c r="G446" s="14"/>
      <c r="H446" s="14"/>
      <c r="I446" s="14"/>
      <c r="J446" s="15"/>
      <c r="K446" s="14"/>
      <c r="L446" s="15"/>
      <c r="M446" s="15"/>
      <c r="N446" s="15"/>
      <c r="O446" s="15"/>
      <c r="P446" s="15"/>
      <c r="Q446" s="14"/>
      <c r="R446" s="15"/>
      <c r="S446" s="15"/>
      <c r="T446" s="15"/>
      <c r="U446" s="15"/>
      <c r="V446" s="15"/>
      <c r="W446" s="18"/>
      <c r="X446" s="15"/>
      <c r="Y446" s="15"/>
      <c r="Z446" s="18"/>
      <c r="AA446" s="15"/>
      <c r="AB446" s="15"/>
      <c r="AC446" s="18"/>
      <c r="AD446" s="16"/>
      <c r="AE446" s="16"/>
      <c r="AF446" s="11"/>
      <c r="AG446" s="15"/>
      <c r="AH446" s="15"/>
      <c r="AI446" s="18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4"/>
      <c r="AV446" s="15"/>
      <c r="AW446" s="15"/>
      <c r="AX446" s="15"/>
      <c r="AY446" s="15"/>
      <c r="AZ446" s="15"/>
      <c r="BA446" s="15"/>
      <c r="BB446" s="15"/>
      <c r="BC446" s="15"/>
      <c r="BD446" s="14"/>
      <c r="BE446" s="15"/>
      <c r="BF446" s="15"/>
      <c r="BG446" s="15"/>
      <c r="BH446" s="15"/>
      <c r="BI446" s="15"/>
      <c r="BJ446" s="7"/>
      <c r="BK446" s="7"/>
      <c r="BL446" s="15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  <c r="FH446" s="7"/>
      <c r="FI446" s="7"/>
      <c r="FJ446" s="7"/>
      <c r="FK446" s="7"/>
      <c r="FL446" s="7"/>
      <c r="FM446" s="7"/>
      <c r="FN446" s="7"/>
      <c r="FO446" s="7"/>
      <c r="FP446" s="7"/>
      <c r="FQ446" s="7"/>
      <c r="FR446" s="7"/>
      <c r="FS446" s="7"/>
      <c r="FT446" s="7"/>
      <c r="FU446" s="7"/>
      <c r="FV446" s="7"/>
      <c r="FW446" s="7"/>
      <c r="FX446" s="7"/>
      <c r="FY446" s="7"/>
      <c r="FZ446" s="7"/>
      <c r="GA446" s="7"/>
      <c r="GB446" s="7"/>
      <c r="GC446" s="7"/>
      <c r="GD446" s="7"/>
      <c r="GE446" s="7"/>
      <c r="GF446" s="7"/>
      <c r="GG446" s="7"/>
      <c r="GH446" s="7"/>
      <c r="GI446" s="7"/>
      <c r="GJ446" s="7"/>
      <c r="GK446" s="7"/>
      <c r="GL446" s="7"/>
      <c r="GM446" s="7"/>
      <c r="GN446" s="7"/>
      <c r="GO446" s="7"/>
      <c r="GP446" s="7"/>
      <c r="GQ446" s="7"/>
      <c r="GR446" s="7"/>
      <c r="GS446" s="7"/>
      <c r="GT446" s="7"/>
      <c r="GU446" s="7"/>
      <c r="GV446" s="7"/>
      <c r="GW446" s="7"/>
      <c r="GX446" s="7"/>
      <c r="GY446" s="7"/>
      <c r="GZ446" s="7"/>
      <c r="HA446" s="7"/>
      <c r="HB446" s="7"/>
      <c r="HC446" s="7"/>
      <c r="HD446" s="7"/>
      <c r="HE446" s="7"/>
      <c r="HF446" s="7"/>
      <c r="HG446" s="7"/>
      <c r="HH446" s="7"/>
      <c r="HI446" s="7"/>
      <c r="HJ446" s="7"/>
      <c r="HK446" s="7"/>
      <c r="HL446" s="7"/>
      <c r="HM446" s="7"/>
      <c r="HN446" s="7"/>
      <c r="HO446" s="7"/>
      <c r="HP446" s="7"/>
      <c r="HQ446" s="7"/>
      <c r="HR446" s="7"/>
      <c r="HS446" s="7"/>
      <c r="HT446" s="7"/>
      <c r="HU446" s="7"/>
      <c r="HV446" s="7"/>
      <c r="HW446" s="7"/>
      <c r="HX446" s="7"/>
      <c r="HY446" s="7"/>
      <c r="HZ446" s="7"/>
      <c r="IA446" s="7"/>
      <c r="IB446" s="7"/>
      <c r="IC446" s="7"/>
      <c r="ID446" s="7"/>
      <c r="IE446" s="7"/>
      <c r="IF446" s="7"/>
      <c r="IG446" s="7"/>
      <c r="IH446" s="7"/>
      <c r="II446" s="7"/>
      <c r="IJ446" s="7"/>
      <c r="IK446" s="7"/>
      <c r="IL446" s="7"/>
      <c r="IM446" s="7"/>
      <c r="IN446" s="7"/>
      <c r="IO446" s="7"/>
      <c r="IP446" s="7"/>
      <c r="IQ446" s="7"/>
    </row>
    <row r="447" spans="2:251">
      <c r="B447" s="65"/>
      <c r="C447" s="15"/>
      <c r="D447" s="15"/>
      <c r="F447" s="15"/>
      <c r="G447" s="14"/>
      <c r="H447" s="14"/>
      <c r="I447" s="14"/>
      <c r="J447" s="15"/>
      <c r="K447" s="14"/>
      <c r="L447" s="15"/>
      <c r="M447" s="15"/>
      <c r="N447" s="15"/>
      <c r="O447" s="15"/>
      <c r="P447" s="15"/>
      <c r="Q447" s="14"/>
      <c r="R447" s="15"/>
      <c r="S447" s="15"/>
      <c r="T447" s="15"/>
      <c r="U447" s="15"/>
      <c r="V447" s="15"/>
      <c r="W447" s="18"/>
      <c r="X447" s="15"/>
      <c r="Y447" s="15"/>
      <c r="Z447" s="18"/>
      <c r="AA447" s="15"/>
      <c r="AB447" s="15"/>
      <c r="AC447" s="18"/>
      <c r="AD447" s="16"/>
      <c r="AE447" s="16"/>
      <c r="AF447" s="11"/>
      <c r="AG447" s="15"/>
      <c r="AH447" s="15"/>
      <c r="AI447" s="18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4"/>
      <c r="AV447" s="15"/>
      <c r="AW447" s="15"/>
      <c r="AX447" s="15"/>
      <c r="AY447" s="15"/>
      <c r="AZ447" s="15"/>
      <c r="BA447" s="15"/>
      <c r="BB447" s="15"/>
      <c r="BC447" s="15"/>
      <c r="BD447" s="14"/>
      <c r="BE447" s="15"/>
      <c r="BF447" s="15"/>
      <c r="BG447" s="15"/>
      <c r="BH447" s="15"/>
      <c r="BI447" s="15"/>
      <c r="BJ447" s="7"/>
      <c r="BK447" s="7"/>
      <c r="BL447" s="15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  <c r="FH447" s="7"/>
      <c r="FI447" s="7"/>
      <c r="FJ447" s="7"/>
      <c r="FK447" s="7"/>
      <c r="FL447" s="7"/>
      <c r="FM447" s="7"/>
      <c r="FN447" s="7"/>
      <c r="FO447" s="7"/>
      <c r="FP447" s="7"/>
      <c r="FQ447" s="7"/>
      <c r="FR447" s="7"/>
      <c r="FS447" s="7"/>
      <c r="FT447" s="7"/>
      <c r="FU447" s="7"/>
      <c r="FV447" s="7"/>
      <c r="FW447" s="7"/>
      <c r="FX447" s="7"/>
      <c r="FY447" s="7"/>
      <c r="FZ447" s="7"/>
      <c r="GA447" s="7"/>
      <c r="GB447" s="7"/>
      <c r="GC447" s="7"/>
      <c r="GD447" s="7"/>
      <c r="GE447" s="7"/>
      <c r="GF447" s="7"/>
      <c r="GG447" s="7"/>
      <c r="GH447" s="7"/>
      <c r="GI447" s="7"/>
      <c r="GJ447" s="7"/>
      <c r="GK447" s="7"/>
      <c r="GL447" s="7"/>
      <c r="GM447" s="7"/>
      <c r="GN447" s="7"/>
      <c r="GO447" s="7"/>
      <c r="GP447" s="7"/>
      <c r="GQ447" s="7"/>
      <c r="GR447" s="7"/>
      <c r="GS447" s="7"/>
      <c r="GT447" s="7"/>
      <c r="GU447" s="7"/>
      <c r="GV447" s="7"/>
      <c r="GW447" s="7"/>
      <c r="GX447" s="7"/>
      <c r="GY447" s="7"/>
      <c r="GZ447" s="7"/>
      <c r="HA447" s="7"/>
      <c r="HB447" s="7"/>
      <c r="HC447" s="7"/>
      <c r="HD447" s="7"/>
      <c r="HE447" s="7"/>
      <c r="HF447" s="7"/>
      <c r="HG447" s="7"/>
      <c r="HH447" s="7"/>
      <c r="HI447" s="7"/>
      <c r="HJ447" s="7"/>
      <c r="HK447" s="7"/>
      <c r="HL447" s="7"/>
      <c r="HM447" s="7"/>
      <c r="HN447" s="7"/>
      <c r="HO447" s="7"/>
      <c r="HP447" s="7"/>
      <c r="HQ447" s="7"/>
      <c r="HR447" s="7"/>
      <c r="HS447" s="7"/>
      <c r="HT447" s="7"/>
      <c r="HU447" s="7"/>
      <c r="HV447" s="7"/>
      <c r="HW447" s="7"/>
      <c r="HX447" s="7"/>
      <c r="HY447" s="7"/>
      <c r="HZ447" s="7"/>
      <c r="IA447" s="7"/>
      <c r="IB447" s="7"/>
      <c r="IC447" s="7"/>
      <c r="ID447" s="7"/>
      <c r="IE447" s="7"/>
      <c r="IF447" s="7"/>
      <c r="IG447" s="7"/>
      <c r="IH447" s="7"/>
      <c r="II447" s="7"/>
      <c r="IJ447" s="7"/>
      <c r="IK447" s="7"/>
      <c r="IL447" s="7"/>
      <c r="IM447" s="7"/>
      <c r="IN447" s="7"/>
      <c r="IO447" s="7"/>
      <c r="IP447" s="7"/>
      <c r="IQ447" s="7"/>
    </row>
    <row r="448" spans="2:251">
      <c r="B448" s="65"/>
      <c r="C448" s="15"/>
      <c r="D448" s="15"/>
      <c r="F448" s="15"/>
      <c r="G448" s="14"/>
      <c r="H448" s="14"/>
      <c r="I448" s="14"/>
      <c r="J448" s="15"/>
      <c r="K448" s="14"/>
      <c r="L448" s="15"/>
      <c r="M448" s="15"/>
      <c r="N448" s="15"/>
      <c r="O448" s="15"/>
      <c r="P448" s="15"/>
      <c r="Q448" s="14"/>
      <c r="R448" s="15"/>
      <c r="S448" s="15"/>
      <c r="T448" s="15"/>
      <c r="U448" s="15"/>
      <c r="V448" s="15"/>
      <c r="W448" s="18"/>
      <c r="X448" s="15"/>
      <c r="Y448" s="15"/>
      <c r="Z448" s="18"/>
      <c r="AA448" s="15"/>
      <c r="AB448" s="15"/>
      <c r="AC448" s="18"/>
      <c r="AD448" s="16"/>
      <c r="AE448" s="16"/>
      <c r="AF448" s="11"/>
      <c r="AG448" s="15"/>
      <c r="AH448" s="15"/>
      <c r="AI448" s="18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4"/>
      <c r="AV448" s="15"/>
      <c r="AW448" s="15"/>
      <c r="AX448" s="15"/>
      <c r="AY448" s="15"/>
      <c r="AZ448" s="15"/>
      <c r="BA448" s="15"/>
      <c r="BB448" s="15"/>
      <c r="BC448" s="15"/>
      <c r="BD448" s="14"/>
      <c r="BE448" s="15"/>
      <c r="BF448" s="15"/>
      <c r="BG448" s="15"/>
      <c r="BH448" s="15"/>
      <c r="BI448" s="15"/>
      <c r="BJ448" s="7"/>
      <c r="BK448" s="7"/>
      <c r="BL448" s="15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  <c r="FH448" s="7"/>
      <c r="FI448" s="7"/>
      <c r="FJ448" s="7"/>
      <c r="FK448" s="7"/>
      <c r="FL448" s="7"/>
      <c r="FM448" s="7"/>
      <c r="FN448" s="7"/>
      <c r="FO448" s="7"/>
      <c r="FP448" s="7"/>
      <c r="FQ448" s="7"/>
      <c r="FR448" s="7"/>
      <c r="FS448" s="7"/>
      <c r="FT448" s="7"/>
      <c r="FU448" s="7"/>
      <c r="FV448" s="7"/>
      <c r="FW448" s="7"/>
      <c r="FX448" s="7"/>
      <c r="FY448" s="7"/>
      <c r="FZ448" s="7"/>
      <c r="GA448" s="7"/>
      <c r="GB448" s="7"/>
      <c r="GC448" s="7"/>
      <c r="GD448" s="7"/>
      <c r="GE448" s="7"/>
      <c r="GF448" s="7"/>
      <c r="GG448" s="7"/>
      <c r="GH448" s="7"/>
      <c r="GI448" s="7"/>
      <c r="GJ448" s="7"/>
      <c r="GK448" s="7"/>
      <c r="GL448" s="7"/>
      <c r="GM448" s="7"/>
      <c r="GN448" s="7"/>
      <c r="GO448" s="7"/>
      <c r="GP448" s="7"/>
      <c r="GQ448" s="7"/>
      <c r="GR448" s="7"/>
      <c r="GS448" s="7"/>
      <c r="GT448" s="7"/>
      <c r="GU448" s="7"/>
      <c r="GV448" s="7"/>
      <c r="GW448" s="7"/>
      <c r="GX448" s="7"/>
      <c r="GY448" s="7"/>
      <c r="GZ448" s="7"/>
      <c r="HA448" s="7"/>
      <c r="HB448" s="7"/>
      <c r="HC448" s="7"/>
      <c r="HD448" s="7"/>
      <c r="HE448" s="7"/>
      <c r="HF448" s="7"/>
      <c r="HG448" s="7"/>
      <c r="HH448" s="7"/>
      <c r="HI448" s="7"/>
      <c r="HJ448" s="7"/>
      <c r="HK448" s="7"/>
      <c r="HL448" s="7"/>
      <c r="HM448" s="7"/>
      <c r="HN448" s="7"/>
      <c r="HO448" s="7"/>
      <c r="HP448" s="7"/>
      <c r="HQ448" s="7"/>
      <c r="HR448" s="7"/>
      <c r="HS448" s="7"/>
      <c r="HT448" s="7"/>
      <c r="HU448" s="7"/>
      <c r="HV448" s="7"/>
      <c r="HW448" s="7"/>
      <c r="HX448" s="7"/>
      <c r="HY448" s="7"/>
      <c r="HZ448" s="7"/>
      <c r="IA448" s="7"/>
      <c r="IB448" s="7"/>
      <c r="IC448" s="7"/>
      <c r="ID448" s="7"/>
      <c r="IE448" s="7"/>
      <c r="IF448" s="7"/>
      <c r="IG448" s="7"/>
      <c r="IH448" s="7"/>
      <c r="II448" s="7"/>
      <c r="IJ448" s="7"/>
      <c r="IK448" s="7"/>
      <c r="IL448" s="7"/>
      <c r="IM448" s="7"/>
      <c r="IN448" s="7"/>
      <c r="IO448" s="7"/>
      <c r="IP448" s="7"/>
      <c r="IQ448" s="7"/>
    </row>
    <row r="449" spans="2:251">
      <c r="B449" s="65"/>
      <c r="C449" s="15"/>
      <c r="D449" s="15"/>
      <c r="F449" s="15"/>
      <c r="G449" s="14"/>
      <c r="H449" s="14"/>
      <c r="I449" s="14"/>
      <c r="J449" s="15"/>
      <c r="K449" s="14"/>
      <c r="L449" s="15"/>
      <c r="M449" s="15"/>
      <c r="N449" s="15"/>
      <c r="O449" s="15"/>
      <c r="P449" s="15"/>
      <c r="Q449" s="14"/>
      <c r="R449" s="15"/>
      <c r="S449" s="15"/>
      <c r="T449" s="15"/>
      <c r="U449" s="15"/>
      <c r="V449" s="15"/>
      <c r="W449" s="18"/>
      <c r="X449" s="15"/>
      <c r="Y449" s="15"/>
      <c r="Z449" s="18"/>
      <c r="AA449" s="15"/>
      <c r="AB449" s="15"/>
      <c r="AC449" s="18"/>
      <c r="AD449" s="16"/>
      <c r="AE449" s="16"/>
      <c r="AF449" s="11"/>
      <c r="AG449" s="15"/>
      <c r="AH449" s="15"/>
      <c r="AI449" s="18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4"/>
      <c r="AV449" s="15"/>
      <c r="AW449" s="15"/>
      <c r="AX449" s="15"/>
      <c r="AY449" s="15"/>
      <c r="AZ449" s="15"/>
      <c r="BA449" s="15"/>
      <c r="BB449" s="15"/>
      <c r="BC449" s="15"/>
      <c r="BD449" s="14"/>
      <c r="BE449" s="15"/>
      <c r="BF449" s="15"/>
      <c r="BG449" s="15"/>
      <c r="BH449" s="15"/>
      <c r="BI449" s="15"/>
      <c r="BJ449" s="7"/>
      <c r="BK449" s="7"/>
      <c r="BL449" s="15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  <c r="FH449" s="7"/>
      <c r="FI449" s="7"/>
      <c r="FJ449" s="7"/>
      <c r="FK449" s="7"/>
      <c r="FL449" s="7"/>
      <c r="FM449" s="7"/>
      <c r="FN449" s="7"/>
      <c r="FO449" s="7"/>
      <c r="FP449" s="7"/>
      <c r="FQ449" s="7"/>
      <c r="FR449" s="7"/>
      <c r="FS449" s="7"/>
      <c r="FT449" s="7"/>
      <c r="FU449" s="7"/>
      <c r="FV449" s="7"/>
      <c r="FW449" s="7"/>
      <c r="FX449" s="7"/>
      <c r="FY449" s="7"/>
      <c r="FZ449" s="7"/>
      <c r="GA449" s="7"/>
      <c r="GB449" s="7"/>
      <c r="GC449" s="7"/>
      <c r="GD449" s="7"/>
      <c r="GE449" s="7"/>
      <c r="GF449" s="7"/>
      <c r="GG449" s="7"/>
      <c r="GH449" s="7"/>
      <c r="GI449" s="7"/>
      <c r="GJ449" s="7"/>
      <c r="GK449" s="7"/>
      <c r="GL449" s="7"/>
      <c r="GM449" s="7"/>
      <c r="GN449" s="7"/>
      <c r="GO449" s="7"/>
      <c r="GP449" s="7"/>
      <c r="GQ449" s="7"/>
      <c r="GR449" s="7"/>
      <c r="GS449" s="7"/>
      <c r="GT449" s="7"/>
      <c r="GU449" s="7"/>
      <c r="GV449" s="7"/>
      <c r="GW449" s="7"/>
      <c r="GX449" s="7"/>
      <c r="GY449" s="7"/>
      <c r="GZ449" s="7"/>
      <c r="HA449" s="7"/>
      <c r="HB449" s="7"/>
      <c r="HC449" s="7"/>
      <c r="HD449" s="7"/>
      <c r="HE449" s="7"/>
      <c r="HF449" s="7"/>
      <c r="HG449" s="7"/>
      <c r="HH449" s="7"/>
      <c r="HI449" s="7"/>
      <c r="HJ449" s="7"/>
      <c r="HK449" s="7"/>
      <c r="HL449" s="7"/>
      <c r="HM449" s="7"/>
      <c r="HN449" s="7"/>
      <c r="HO449" s="7"/>
      <c r="HP449" s="7"/>
      <c r="HQ449" s="7"/>
      <c r="HR449" s="7"/>
      <c r="HS449" s="7"/>
      <c r="HT449" s="7"/>
      <c r="HU449" s="7"/>
      <c r="HV449" s="7"/>
      <c r="HW449" s="7"/>
      <c r="HX449" s="7"/>
      <c r="HY449" s="7"/>
      <c r="HZ449" s="7"/>
      <c r="IA449" s="7"/>
      <c r="IB449" s="7"/>
      <c r="IC449" s="7"/>
      <c r="ID449" s="7"/>
      <c r="IE449" s="7"/>
      <c r="IF449" s="7"/>
      <c r="IG449" s="7"/>
      <c r="IH449" s="7"/>
      <c r="II449" s="7"/>
      <c r="IJ449" s="7"/>
      <c r="IK449" s="7"/>
      <c r="IL449" s="7"/>
      <c r="IM449" s="7"/>
      <c r="IN449" s="7"/>
      <c r="IO449" s="7"/>
      <c r="IP449" s="7"/>
      <c r="IQ449" s="7"/>
    </row>
    <row r="450" spans="2:251">
      <c r="B450" s="65"/>
      <c r="C450" s="15"/>
      <c r="D450" s="15"/>
      <c r="F450" s="15"/>
      <c r="G450" s="14"/>
      <c r="H450" s="14"/>
      <c r="I450" s="14"/>
      <c r="J450" s="15"/>
      <c r="K450" s="14"/>
      <c r="L450" s="15"/>
      <c r="M450" s="15"/>
      <c r="N450" s="15"/>
      <c r="O450" s="15"/>
      <c r="P450" s="15"/>
      <c r="Q450" s="14"/>
      <c r="R450" s="15"/>
      <c r="S450" s="15"/>
      <c r="T450" s="15"/>
      <c r="U450" s="15"/>
      <c r="V450" s="15"/>
      <c r="W450" s="18"/>
      <c r="X450" s="15"/>
      <c r="Y450" s="15"/>
      <c r="Z450" s="18"/>
      <c r="AA450" s="15"/>
      <c r="AB450" s="15"/>
      <c r="AC450" s="18"/>
      <c r="AD450" s="16"/>
      <c r="AE450" s="16"/>
      <c r="AF450" s="11"/>
      <c r="AG450" s="15"/>
      <c r="AH450" s="15"/>
      <c r="AI450" s="18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4"/>
      <c r="AV450" s="15"/>
      <c r="AW450" s="15"/>
      <c r="AX450" s="15"/>
      <c r="AY450" s="15"/>
      <c r="AZ450" s="15"/>
      <c r="BA450" s="15"/>
      <c r="BB450" s="15"/>
      <c r="BC450" s="15"/>
      <c r="BD450" s="14"/>
      <c r="BE450" s="15"/>
      <c r="BF450" s="15"/>
      <c r="BG450" s="15"/>
      <c r="BH450" s="15"/>
      <c r="BI450" s="15"/>
      <c r="BJ450" s="7"/>
      <c r="BK450" s="7"/>
      <c r="BL450" s="15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  <c r="FH450" s="7"/>
      <c r="FI450" s="7"/>
      <c r="FJ450" s="7"/>
      <c r="FK450" s="7"/>
      <c r="FL450" s="7"/>
      <c r="FM450" s="7"/>
      <c r="FN450" s="7"/>
      <c r="FO450" s="7"/>
      <c r="FP450" s="7"/>
      <c r="FQ450" s="7"/>
      <c r="FR450" s="7"/>
      <c r="FS450" s="7"/>
      <c r="FT450" s="7"/>
      <c r="FU450" s="7"/>
      <c r="FV450" s="7"/>
      <c r="FW450" s="7"/>
      <c r="FX450" s="7"/>
      <c r="FY450" s="7"/>
      <c r="FZ450" s="7"/>
      <c r="GA450" s="7"/>
      <c r="GB450" s="7"/>
      <c r="GC450" s="7"/>
      <c r="GD450" s="7"/>
      <c r="GE450" s="7"/>
      <c r="GF450" s="7"/>
      <c r="GG450" s="7"/>
      <c r="GH450" s="7"/>
      <c r="GI450" s="7"/>
      <c r="GJ450" s="7"/>
      <c r="GK450" s="7"/>
      <c r="GL450" s="7"/>
      <c r="GM450" s="7"/>
      <c r="GN450" s="7"/>
      <c r="GO450" s="7"/>
      <c r="GP450" s="7"/>
      <c r="GQ450" s="7"/>
      <c r="GR450" s="7"/>
      <c r="GS450" s="7"/>
      <c r="GT450" s="7"/>
      <c r="GU450" s="7"/>
      <c r="GV450" s="7"/>
      <c r="GW450" s="7"/>
      <c r="GX450" s="7"/>
      <c r="GY450" s="7"/>
      <c r="GZ450" s="7"/>
      <c r="HA450" s="7"/>
      <c r="HB450" s="7"/>
      <c r="HC450" s="7"/>
      <c r="HD450" s="7"/>
      <c r="HE450" s="7"/>
      <c r="HF450" s="7"/>
      <c r="HG450" s="7"/>
      <c r="HH450" s="7"/>
      <c r="HI450" s="7"/>
      <c r="HJ450" s="7"/>
      <c r="HK450" s="7"/>
      <c r="HL450" s="7"/>
      <c r="HM450" s="7"/>
      <c r="HN450" s="7"/>
      <c r="HO450" s="7"/>
      <c r="HP450" s="7"/>
      <c r="HQ450" s="7"/>
      <c r="HR450" s="7"/>
      <c r="HS450" s="7"/>
      <c r="HT450" s="7"/>
      <c r="HU450" s="7"/>
      <c r="HV450" s="7"/>
      <c r="HW450" s="7"/>
      <c r="HX450" s="7"/>
      <c r="HY450" s="7"/>
      <c r="HZ450" s="7"/>
      <c r="IA450" s="7"/>
      <c r="IB450" s="7"/>
      <c r="IC450" s="7"/>
      <c r="ID450" s="7"/>
      <c r="IE450" s="7"/>
      <c r="IF450" s="7"/>
      <c r="IG450" s="7"/>
      <c r="IH450" s="7"/>
      <c r="II450" s="7"/>
      <c r="IJ450" s="7"/>
      <c r="IK450" s="7"/>
      <c r="IL450" s="7"/>
      <c r="IM450" s="7"/>
      <c r="IN450" s="7"/>
      <c r="IO450" s="7"/>
      <c r="IP450" s="7"/>
      <c r="IQ450" s="7"/>
    </row>
    <row r="451" spans="2:251">
      <c r="B451" s="65"/>
      <c r="C451" s="15"/>
      <c r="D451" s="15"/>
      <c r="F451" s="15"/>
      <c r="G451" s="14"/>
      <c r="H451" s="14"/>
      <c r="I451" s="14"/>
      <c r="J451" s="15"/>
      <c r="K451" s="14"/>
      <c r="L451" s="15"/>
      <c r="M451" s="15"/>
      <c r="N451" s="15"/>
      <c r="O451" s="15"/>
      <c r="P451" s="15"/>
      <c r="Q451" s="14"/>
      <c r="R451" s="15"/>
      <c r="S451" s="15"/>
      <c r="T451" s="15"/>
      <c r="U451" s="15"/>
      <c r="V451" s="15"/>
      <c r="W451" s="18"/>
      <c r="X451" s="15"/>
      <c r="Y451" s="15"/>
      <c r="Z451" s="18"/>
      <c r="AA451" s="15"/>
      <c r="AB451" s="15"/>
      <c r="AC451" s="18"/>
      <c r="AD451" s="16"/>
      <c r="AE451" s="16"/>
      <c r="AF451" s="11"/>
      <c r="AG451" s="15"/>
      <c r="AH451" s="15"/>
      <c r="AI451" s="18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4"/>
      <c r="AV451" s="15"/>
      <c r="AW451" s="15"/>
      <c r="AX451" s="15"/>
      <c r="AY451" s="15"/>
      <c r="AZ451" s="15"/>
      <c r="BA451" s="15"/>
      <c r="BB451" s="15"/>
      <c r="BC451" s="15"/>
      <c r="BD451" s="14"/>
      <c r="BE451" s="15"/>
      <c r="BF451" s="15"/>
      <c r="BG451" s="15"/>
      <c r="BH451" s="15"/>
      <c r="BI451" s="15"/>
      <c r="BJ451" s="7"/>
      <c r="BK451" s="7"/>
      <c r="BL451" s="15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  <c r="FH451" s="7"/>
      <c r="FI451" s="7"/>
      <c r="FJ451" s="7"/>
      <c r="FK451" s="7"/>
      <c r="FL451" s="7"/>
      <c r="FM451" s="7"/>
      <c r="FN451" s="7"/>
      <c r="FO451" s="7"/>
      <c r="FP451" s="7"/>
      <c r="FQ451" s="7"/>
      <c r="FR451" s="7"/>
      <c r="FS451" s="7"/>
      <c r="FT451" s="7"/>
      <c r="FU451" s="7"/>
      <c r="FV451" s="7"/>
      <c r="FW451" s="7"/>
      <c r="FX451" s="7"/>
      <c r="FY451" s="7"/>
      <c r="FZ451" s="7"/>
      <c r="GA451" s="7"/>
      <c r="GB451" s="7"/>
      <c r="GC451" s="7"/>
      <c r="GD451" s="7"/>
      <c r="GE451" s="7"/>
      <c r="GF451" s="7"/>
      <c r="GG451" s="7"/>
      <c r="GH451" s="7"/>
      <c r="GI451" s="7"/>
      <c r="GJ451" s="7"/>
      <c r="GK451" s="7"/>
      <c r="GL451" s="7"/>
      <c r="GM451" s="7"/>
      <c r="GN451" s="7"/>
      <c r="GO451" s="7"/>
      <c r="GP451" s="7"/>
      <c r="GQ451" s="7"/>
      <c r="GR451" s="7"/>
      <c r="GS451" s="7"/>
      <c r="GT451" s="7"/>
      <c r="GU451" s="7"/>
      <c r="GV451" s="7"/>
      <c r="GW451" s="7"/>
      <c r="GX451" s="7"/>
      <c r="GY451" s="7"/>
      <c r="GZ451" s="7"/>
      <c r="HA451" s="7"/>
      <c r="HB451" s="7"/>
      <c r="HC451" s="7"/>
      <c r="HD451" s="7"/>
      <c r="HE451" s="7"/>
      <c r="HF451" s="7"/>
      <c r="HG451" s="7"/>
      <c r="HH451" s="7"/>
      <c r="HI451" s="7"/>
      <c r="HJ451" s="7"/>
      <c r="HK451" s="7"/>
      <c r="HL451" s="7"/>
      <c r="HM451" s="7"/>
      <c r="HN451" s="7"/>
      <c r="HO451" s="7"/>
      <c r="HP451" s="7"/>
      <c r="HQ451" s="7"/>
      <c r="HR451" s="7"/>
      <c r="HS451" s="7"/>
      <c r="HT451" s="7"/>
      <c r="HU451" s="7"/>
      <c r="HV451" s="7"/>
      <c r="HW451" s="7"/>
      <c r="HX451" s="7"/>
      <c r="HY451" s="7"/>
      <c r="HZ451" s="7"/>
      <c r="IA451" s="7"/>
      <c r="IB451" s="7"/>
      <c r="IC451" s="7"/>
      <c r="ID451" s="7"/>
      <c r="IE451" s="7"/>
      <c r="IF451" s="7"/>
      <c r="IG451" s="7"/>
      <c r="IH451" s="7"/>
      <c r="II451" s="7"/>
      <c r="IJ451" s="7"/>
      <c r="IK451" s="7"/>
      <c r="IL451" s="7"/>
      <c r="IM451" s="7"/>
      <c r="IN451" s="7"/>
      <c r="IO451" s="7"/>
      <c r="IP451" s="7"/>
      <c r="IQ451" s="7"/>
    </row>
    <row r="452" spans="2:251">
      <c r="B452" s="65"/>
      <c r="C452" s="15"/>
      <c r="D452" s="15"/>
      <c r="F452" s="15"/>
      <c r="G452" s="14"/>
      <c r="H452" s="14"/>
      <c r="I452" s="14"/>
      <c r="J452" s="15"/>
      <c r="K452" s="14"/>
      <c r="L452" s="15"/>
      <c r="M452" s="15"/>
      <c r="N452" s="15"/>
      <c r="O452" s="15"/>
      <c r="P452" s="15"/>
      <c r="Q452" s="14"/>
      <c r="R452" s="15"/>
      <c r="S452" s="15"/>
      <c r="T452" s="15"/>
      <c r="U452" s="15"/>
      <c r="V452" s="15"/>
      <c r="W452" s="18"/>
      <c r="X452" s="15"/>
      <c r="Y452" s="15"/>
      <c r="Z452" s="18"/>
      <c r="AA452" s="15"/>
      <c r="AB452" s="15"/>
      <c r="AC452" s="18"/>
      <c r="AD452" s="16"/>
      <c r="AE452" s="16"/>
      <c r="AF452" s="11"/>
      <c r="AG452" s="15"/>
      <c r="AH452" s="15"/>
      <c r="AI452" s="18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4"/>
      <c r="AV452" s="15"/>
      <c r="AW452" s="15"/>
      <c r="AX452" s="15"/>
      <c r="AY452" s="15"/>
      <c r="AZ452" s="15"/>
      <c r="BA452" s="15"/>
      <c r="BB452" s="15"/>
      <c r="BC452" s="15"/>
      <c r="BD452" s="14"/>
      <c r="BE452" s="15"/>
      <c r="BF452" s="15"/>
      <c r="BG452" s="16"/>
      <c r="BH452" s="15"/>
      <c r="BI452" s="15"/>
      <c r="BJ452" s="7"/>
      <c r="BK452" s="7"/>
      <c r="BL452" s="15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  <c r="FH452" s="7"/>
      <c r="FI452" s="7"/>
      <c r="FJ452" s="7"/>
      <c r="FK452" s="7"/>
      <c r="FL452" s="7"/>
      <c r="FM452" s="7"/>
      <c r="FN452" s="7"/>
      <c r="FO452" s="7"/>
      <c r="FP452" s="7"/>
      <c r="FQ452" s="7"/>
      <c r="FR452" s="7"/>
      <c r="FS452" s="7"/>
      <c r="FT452" s="7"/>
      <c r="FU452" s="7"/>
      <c r="FV452" s="7"/>
      <c r="FW452" s="7"/>
      <c r="FX452" s="7"/>
      <c r="FY452" s="7"/>
      <c r="FZ452" s="7"/>
      <c r="GA452" s="7"/>
      <c r="GB452" s="7"/>
      <c r="GC452" s="7"/>
      <c r="GD452" s="7"/>
      <c r="GE452" s="7"/>
      <c r="GF452" s="7"/>
      <c r="GG452" s="7"/>
      <c r="GH452" s="7"/>
      <c r="GI452" s="7"/>
      <c r="GJ452" s="7"/>
      <c r="GK452" s="7"/>
      <c r="GL452" s="7"/>
      <c r="GM452" s="7"/>
      <c r="GN452" s="7"/>
      <c r="GO452" s="7"/>
      <c r="GP452" s="7"/>
      <c r="GQ452" s="7"/>
      <c r="GR452" s="7"/>
      <c r="GS452" s="7"/>
      <c r="GT452" s="7"/>
      <c r="GU452" s="7"/>
      <c r="GV452" s="7"/>
      <c r="GW452" s="7"/>
      <c r="GX452" s="7"/>
      <c r="GY452" s="7"/>
      <c r="GZ452" s="7"/>
      <c r="HA452" s="7"/>
      <c r="HB452" s="7"/>
      <c r="HC452" s="7"/>
      <c r="HD452" s="7"/>
      <c r="HE452" s="7"/>
      <c r="HF452" s="7"/>
      <c r="HG452" s="7"/>
      <c r="HH452" s="7"/>
      <c r="HI452" s="7"/>
      <c r="HJ452" s="7"/>
      <c r="HK452" s="7"/>
      <c r="HL452" s="7"/>
      <c r="HM452" s="7"/>
      <c r="HN452" s="7"/>
      <c r="HO452" s="7"/>
      <c r="HP452" s="7"/>
      <c r="HQ452" s="7"/>
      <c r="HR452" s="7"/>
      <c r="HS452" s="7"/>
      <c r="HT452" s="7"/>
      <c r="HU452" s="7"/>
      <c r="HV452" s="7"/>
      <c r="HW452" s="7"/>
      <c r="HX452" s="7"/>
      <c r="HY452" s="7"/>
      <c r="HZ452" s="7"/>
      <c r="IA452" s="7"/>
      <c r="IB452" s="7"/>
      <c r="IC452" s="7"/>
      <c r="ID452" s="7"/>
      <c r="IE452" s="7"/>
      <c r="IF452" s="7"/>
      <c r="IG452" s="7"/>
      <c r="IH452" s="7"/>
      <c r="II452" s="7"/>
      <c r="IJ452" s="7"/>
      <c r="IK452" s="7"/>
      <c r="IL452" s="7"/>
      <c r="IM452" s="7"/>
      <c r="IN452" s="7"/>
      <c r="IO452" s="7"/>
      <c r="IP452" s="7"/>
      <c r="IQ452" s="7"/>
    </row>
    <row r="453" spans="2:251">
      <c r="B453" s="65"/>
      <c r="C453" s="15"/>
      <c r="D453" s="15"/>
      <c r="F453" s="15"/>
      <c r="G453" s="14"/>
      <c r="H453" s="14"/>
      <c r="I453" s="14"/>
      <c r="J453" s="15"/>
      <c r="K453" s="14"/>
      <c r="L453" s="15"/>
      <c r="M453" s="15"/>
      <c r="N453" s="15"/>
      <c r="O453" s="15"/>
      <c r="P453" s="15"/>
      <c r="Q453" s="14"/>
      <c r="R453" s="15"/>
      <c r="S453" s="15"/>
      <c r="T453" s="15"/>
      <c r="U453" s="15"/>
      <c r="V453" s="15"/>
      <c r="W453" s="18"/>
      <c r="X453" s="15"/>
      <c r="Y453" s="15"/>
      <c r="Z453" s="18"/>
      <c r="AA453" s="15"/>
      <c r="AB453" s="15"/>
      <c r="AC453" s="18"/>
      <c r="AD453" s="16"/>
      <c r="AE453" s="16"/>
      <c r="AF453" s="11"/>
      <c r="AG453" s="15"/>
      <c r="AH453" s="15"/>
      <c r="AI453" s="18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4"/>
      <c r="AV453" s="15"/>
      <c r="AW453" s="15"/>
      <c r="AX453" s="15"/>
      <c r="AY453" s="15"/>
      <c r="AZ453" s="15"/>
      <c r="BA453" s="15"/>
      <c r="BB453" s="15"/>
      <c r="BC453" s="15"/>
      <c r="BD453" s="14"/>
      <c r="BE453" s="15"/>
      <c r="BF453" s="15"/>
      <c r="BG453" s="16"/>
      <c r="BH453" s="15"/>
      <c r="BI453" s="15"/>
      <c r="BJ453" s="7"/>
      <c r="BK453" s="7"/>
      <c r="BL453" s="15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  <c r="FH453" s="7"/>
      <c r="FI453" s="7"/>
      <c r="FJ453" s="7"/>
      <c r="FK453" s="7"/>
      <c r="FL453" s="7"/>
      <c r="FM453" s="7"/>
      <c r="FN453" s="7"/>
      <c r="FO453" s="7"/>
      <c r="FP453" s="7"/>
      <c r="FQ453" s="7"/>
      <c r="FR453" s="7"/>
      <c r="FS453" s="7"/>
      <c r="FT453" s="7"/>
      <c r="FU453" s="7"/>
      <c r="FV453" s="7"/>
      <c r="FW453" s="7"/>
      <c r="FX453" s="7"/>
      <c r="FY453" s="7"/>
      <c r="FZ453" s="7"/>
      <c r="GA453" s="7"/>
      <c r="GB453" s="7"/>
      <c r="GC453" s="7"/>
      <c r="GD453" s="7"/>
      <c r="GE453" s="7"/>
      <c r="GF453" s="7"/>
      <c r="GG453" s="7"/>
      <c r="GH453" s="7"/>
      <c r="GI453" s="7"/>
      <c r="GJ453" s="7"/>
      <c r="GK453" s="7"/>
      <c r="GL453" s="7"/>
      <c r="GM453" s="7"/>
      <c r="GN453" s="7"/>
      <c r="GO453" s="7"/>
      <c r="GP453" s="7"/>
      <c r="GQ453" s="7"/>
      <c r="GR453" s="7"/>
      <c r="GS453" s="7"/>
      <c r="GT453" s="7"/>
      <c r="GU453" s="7"/>
      <c r="GV453" s="7"/>
      <c r="GW453" s="7"/>
      <c r="GX453" s="7"/>
      <c r="GY453" s="7"/>
      <c r="GZ453" s="7"/>
      <c r="HA453" s="7"/>
      <c r="HB453" s="7"/>
      <c r="HC453" s="7"/>
      <c r="HD453" s="7"/>
      <c r="HE453" s="7"/>
      <c r="HF453" s="7"/>
      <c r="HG453" s="7"/>
      <c r="HH453" s="7"/>
      <c r="HI453" s="7"/>
      <c r="HJ453" s="7"/>
      <c r="HK453" s="7"/>
      <c r="HL453" s="7"/>
      <c r="HM453" s="7"/>
      <c r="HN453" s="7"/>
      <c r="HO453" s="7"/>
      <c r="HP453" s="7"/>
      <c r="HQ453" s="7"/>
      <c r="HR453" s="7"/>
      <c r="HS453" s="7"/>
      <c r="HT453" s="7"/>
      <c r="HU453" s="7"/>
      <c r="HV453" s="7"/>
      <c r="HW453" s="7"/>
      <c r="HX453" s="7"/>
      <c r="HY453" s="7"/>
      <c r="HZ453" s="7"/>
      <c r="IA453" s="7"/>
      <c r="IB453" s="7"/>
      <c r="IC453" s="7"/>
      <c r="ID453" s="7"/>
      <c r="IE453" s="7"/>
      <c r="IF453" s="7"/>
      <c r="IG453" s="7"/>
      <c r="IH453" s="7"/>
      <c r="II453" s="7"/>
      <c r="IJ453" s="7"/>
      <c r="IK453" s="7"/>
      <c r="IL453" s="7"/>
      <c r="IM453" s="7"/>
      <c r="IN453" s="7"/>
      <c r="IO453" s="7"/>
      <c r="IP453" s="7"/>
      <c r="IQ453" s="7"/>
    </row>
    <row r="454" spans="2:251">
      <c r="B454" s="65"/>
      <c r="C454" s="15"/>
      <c r="D454" s="15"/>
      <c r="F454" s="15"/>
      <c r="G454" s="14"/>
      <c r="H454" s="14"/>
      <c r="I454" s="14"/>
      <c r="J454" s="15"/>
      <c r="K454" s="14"/>
      <c r="L454" s="15"/>
      <c r="M454" s="15"/>
      <c r="N454" s="15"/>
      <c r="O454" s="15"/>
      <c r="P454" s="15"/>
      <c r="Q454" s="14"/>
      <c r="R454" s="15"/>
      <c r="S454" s="15"/>
      <c r="T454" s="15"/>
      <c r="U454" s="15"/>
      <c r="V454" s="15"/>
      <c r="W454" s="18"/>
      <c r="X454" s="15"/>
      <c r="Y454" s="15"/>
      <c r="Z454" s="18"/>
      <c r="AA454" s="15"/>
      <c r="AB454" s="15"/>
      <c r="AC454" s="18"/>
      <c r="AD454" s="16"/>
      <c r="AE454" s="16"/>
      <c r="AF454" s="11"/>
      <c r="AG454" s="15"/>
      <c r="AH454" s="15"/>
      <c r="AI454" s="18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4"/>
      <c r="AV454" s="15"/>
      <c r="AW454" s="15"/>
      <c r="AX454" s="15"/>
      <c r="AY454" s="15"/>
      <c r="AZ454" s="15"/>
      <c r="BA454" s="15"/>
      <c r="BB454" s="15"/>
      <c r="BC454" s="15"/>
      <c r="BD454" s="14"/>
      <c r="BE454" s="15"/>
      <c r="BF454" s="15"/>
      <c r="BG454" s="16"/>
      <c r="BH454" s="15"/>
      <c r="BI454" s="15"/>
      <c r="BJ454" s="7"/>
      <c r="BK454" s="7"/>
      <c r="BL454" s="15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  <c r="FH454" s="7"/>
      <c r="FI454" s="7"/>
      <c r="FJ454" s="7"/>
      <c r="FK454" s="7"/>
      <c r="FL454" s="7"/>
      <c r="FM454" s="7"/>
      <c r="FN454" s="7"/>
      <c r="FO454" s="7"/>
      <c r="FP454" s="7"/>
      <c r="FQ454" s="7"/>
      <c r="FR454" s="7"/>
      <c r="FS454" s="7"/>
      <c r="FT454" s="7"/>
      <c r="FU454" s="7"/>
      <c r="FV454" s="7"/>
      <c r="FW454" s="7"/>
      <c r="FX454" s="7"/>
      <c r="FY454" s="7"/>
      <c r="FZ454" s="7"/>
      <c r="GA454" s="7"/>
      <c r="GB454" s="7"/>
      <c r="GC454" s="7"/>
      <c r="GD454" s="7"/>
      <c r="GE454" s="7"/>
      <c r="GF454" s="7"/>
      <c r="GG454" s="7"/>
      <c r="GH454" s="7"/>
      <c r="GI454" s="7"/>
      <c r="GJ454" s="7"/>
      <c r="GK454" s="7"/>
      <c r="GL454" s="7"/>
      <c r="GM454" s="7"/>
      <c r="GN454" s="7"/>
      <c r="GO454" s="7"/>
      <c r="GP454" s="7"/>
      <c r="GQ454" s="7"/>
      <c r="GR454" s="7"/>
      <c r="GS454" s="7"/>
      <c r="GT454" s="7"/>
      <c r="GU454" s="7"/>
      <c r="GV454" s="7"/>
      <c r="GW454" s="7"/>
      <c r="GX454" s="7"/>
      <c r="GY454" s="7"/>
      <c r="GZ454" s="7"/>
      <c r="HA454" s="7"/>
      <c r="HB454" s="7"/>
      <c r="HC454" s="7"/>
      <c r="HD454" s="7"/>
      <c r="HE454" s="7"/>
      <c r="HF454" s="7"/>
      <c r="HG454" s="7"/>
      <c r="HH454" s="7"/>
      <c r="HI454" s="7"/>
      <c r="HJ454" s="7"/>
      <c r="HK454" s="7"/>
      <c r="HL454" s="7"/>
      <c r="HM454" s="7"/>
      <c r="HN454" s="7"/>
      <c r="HO454" s="7"/>
      <c r="HP454" s="7"/>
      <c r="HQ454" s="7"/>
      <c r="HR454" s="7"/>
      <c r="HS454" s="7"/>
      <c r="HT454" s="7"/>
      <c r="HU454" s="7"/>
      <c r="HV454" s="7"/>
      <c r="HW454" s="7"/>
      <c r="HX454" s="7"/>
      <c r="HY454" s="7"/>
      <c r="HZ454" s="7"/>
      <c r="IA454" s="7"/>
      <c r="IB454" s="7"/>
      <c r="IC454" s="7"/>
      <c r="ID454" s="7"/>
      <c r="IE454" s="7"/>
      <c r="IF454" s="7"/>
      <c r="IG454" s="7"/>
      <c r="IH454" s="7"/>
      <c r="II454" s="7"/>
      <c r="IJ454" s="7"/>
      <c r="IK454" s="7"/>
      <c r="IL454" s="7"/>
      <c r="IM454" s="7"/>
      <c r="IN454" s="7"/>
      <c r="IO454" s="7"/>
      <c r="IP454" s="7"/>
      <c r="IQ454" s="7"/>
    </row>
    <row r="455" spans="2:251">
      <c r="B455" s="65"/>
      <c r="C455" s="15"/>
      <c r="D455" s="15"/>
      <c r="F455" s="15"/>
      <c r="G455" s="14"/>
      <c r="H455" s="14"/>
      <c r="I455" s="14"/>
      <c r="J455" s="15"/>
      <c r="K455" s="14"/>
      <c r="L455" s="15"/>
      <c r="M455" s="15"/>
      <c r="N455" s="15"/>
      <c r="O455" s="15"/>
      <c r="P455" s="15"/>
      <c r="Q455" s="14"/>
      <c r="R455" s="15"/>
      <c r="S455" s="15"/>
      <c r="T455" s="15"/>
      <c r="U455" s="15"/>
      <c r="V455" s="15"/>
      <c r="W455" s="18"/>
      <c r="X455" s="15"/>
      <c r="Y455" s="15"/>
      <c r="Z455" s="18"/>
      <c r="AA455" s="15"/>
      <c r="AB455" s="15"/>
      <c r="AC455" s="18"/>
      <c r="AD455" s="16"/>
      <c r="AE455" s="16"/>
      <c r="AF455" s="11"/>
      <c r="AG455" s="15"/>
      <c r="AH455" s="15"/>
      <c r="AI455" s="18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4"/>
      <c r="AV455" s="15"/>
      <c r="AW455" s="15"/>
      <c r="AX455" s="15"/>
      <c r="AY455" s="15"/>
      <c r="AZ455" s="15"/>
      <c r="BA455" s="15"/>
      <c r="BB455" s="15"/>
      <c r="BC455" s="15"/>
      <c r="BD455" s="14"/>
      <c r="BE455" s="15"/>
      <c r="BF455" s="15"/>
      <c r="BG455" s="16"/>
      <c r="BH455" s="15"/>
      <c r="BI455" s="15"/>
      <c r="BJ455" s="7"/>
      <c r="BK455" s="7"/>
      <c r="BL455" s="15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  <c r="FH455" s="7"/>
      <c r="FI455" s="7"/>
      <c r="FJ455" s="7"/>
      <c r="FK455" s="7"/>
      <c r="FL455" s="7"/>
      <c r="FM455" s="7"/>
      <c r="FN455" s="7"/>
      <c r="FO455" s="7"/>
      <c r="FP455" s="7"/>
      <c r="FQ455" s="7"/>
      <c r="FR455" s="7"/>
      <c r="FS455" s="7"/>
      <c r="FT455" s="7"/>
      <c r="FU455" s="7"/>
      <c r="FV455" s="7"/>
      <c r="FW455" s="7"/>
      <c r="FX455" s="7"/>
      <c r="FY455" s="7"/>
      <c r="FZ455" s="7"/>
      <c r="GA455" s="7"/>
      <c r="GB455" s="7"/>
      <c r="GC455" s="7"/>
      <c r="GD455" s="7"/>
      <c r="GE455" s="7"/>
      <c r="GF455" s="7"/>
      <c r="GG455" s="7"/>
      <c r="GH455" s="7"/>
      <c r="GI455" s="7"/>
      <c r="GJ455" s="7"/>
      <c r="GK455" s="7"/>
      <c r="GL455" s="7"/>
      <c r="GM455" s="7"/>
      <c r="GN455" s="7"/>
      <c r="GO455" s="7"/>
      <c r="GP455" s="7"/>
      <c r="GQ455" s="7"/>
      <c r="GR455" s="7"/>
      <c r="GS455" s="7"/>
      <c r="GT455" s="7"/>
      <c r="GU455" s="7"/>
      <c r="GV455" s="7"/>
      <c r="GW455" s="7"/>
      <c r="GX455" s="7"/>
      <c r="GY455" s="7"/>
      <c r="GZ455" s="7"/>
      <c r="HA455" s="7"/>
      <c r="HB455" s="7"/>
      <c r="HC455" s="7"/>
      <c r="HD455" s="7"/>
      <c r="HE455" s="7"/>
      <c r="HF455" s="7"/>
      <c r="HG455" s="7"/>
      <c r="HH455" s="7"/>
      <c r="HI455" s="7"/>
      <c r="HJ455" s="7"/>
      <c r="HK455" s="7"/>
      <c r="HL455" s="7"/>
      <c r="HM455" s="7"/>
      <c r="HN455" s="7"/>
      <c r="HO455" s="7"/>
      <c r="HP455" s="7"/>
      <c r="HQ455" s="7"/>
      <c r="HR455" s="7"/>
      <c r="HS455" s="7"/>
      <c r="HT455" s="7"/>
      <c r="HU455" s="7"/>
      <c r="HV455" s="7"/>
      <c r="HW455" s="7"/>
      <c r="HX455" s="7"/>
      <c r="HY455" s="7"/>
      <c r="HZ455" s="7"/>
      <c r="IA455" s="7"/>
      <c r="IB455" s="7"/>
      <c r="IC455" s="7"/>
      <c r="ID455" s="7"/>
      <c r="IE455" s="7"/>
      <c r="IF455" s="7"/>
      <c r="IG455" s="7"/>
      <c r="IH455" s="7"/>
      <c r="II455" s="7"/>
      <c r="IJ455" s="7"/>
      <c r="IK455" s="7"/>
      <c r="IL455" s="7"/>
      <c r="IM455" s="7"/>
      <c r="IN455" s="7"/>
      <c r="IO455" s="7"/>
      <c r="IP455" s="7"/>
      <c r="IQ455" s="7"/>
    </row>
    <row r="456" spans="2:251">
      <c r="B456" s="65"/>
      <c r="C456" s="15"/>
      <c r="D456" s="15"/>
      <c r="F456" s="15"/>
      <c r="G456" s="14"/>
      <c r="H456" s="14"/>
      <c r="I456" s="14"/>
      <c r="J456" s="15"/>
      <c r="K456" s="14"/>
      <c r="L456" s="15"/>
      <c r="M456" s="15"/>
      <c r="N456" s="15"/>
      <c r="O456" s="15"/>
      <c r="P456" s="15"/>
      <c r="Q456" s="14"/>
      <c r="R456" s="15"/>
      <c r="S456" s="15"/>
      <c r="T456" s="15"/>
      <c r="U456" s="15"/>
      <c r="V456" s="15"/>
      <c r="W456" s="18"/>
      <c r="X456" s="15"/>
      <c r="Y456" s="15"/>
      <c r="Z456" s="18"/>
      <c r="AA456" s="15"/>
      <c r="AB456" s="15"/>
      <c r="AC456" s="18"/>
      <c r="AD456" s="16"/>
      <c r="AE456" s="16"/>
      <c r="AF456" s="11"/>
      <c r="AG456" s="15"/>
      <c r="AH456" s="15"/>
      <c r="AI456" s="18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4"/>
      <c r="AV456" s="15"/>
      <c r="AW456" s="15"/>
      <c r="AX456" s="15"/>
      <c r="AY456" s="15"/>
      <c r="AZ456" s="15"/>
      <c r="BA456" s="15"/>
      <c r="BB456" s="15"/>
      <c r="BC456" s="15"/>
      <c r="BD456" s="14"/>
      <c r="BE456" s="15"/>
      <c r="BF456" s="15"/>
      <c r="BG456" s="16"/>
      <c r="BH456" s="15"/>
      <c r="BI456" s="15"/>
      <c r="BJ456" s="7"/>
      <c r="BK456" s="7"/>
      <c r="BL456" s="15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  <c r="FH456" s="7"/>
      <c r="FI456" s="7"/>
      <c r="FJ456" s="7"/>
      <c r="FK456" s="7"/>
      <c r="FL456" s="7"/>
      <c r="FM456" s="7"/>
      <c r="FN456" s="7"/>
      <c r="FO456" s="7"/>
      <c r="FP456" s="7"/>
      <c r="FQ456" s="7"/>
      <c r="FR456" s="7"/>
      <c r="FS456" s="7"/>
      <c r="FT456" s="7"/>
      <c r="FU456" s="7"/>
      <c r="FV456" s="7"/>
      <c r="FW456" s="7"/>
      <c r="FX456" s="7"/>
      <c r="FY456" s="7"/>
      <c r="FZ456" s="7"/>
      <c r="GA456" s="7"/>
      <c r="GB456" s="7"/>
      <c r="GC456" s="7"/>
      <c r="GD456" s="7"/>
      <c r="GE456" s="7"/>
      <c r="GF456" s="7"/>
      <c r="GG456" s="7"/>
      <c r="GH456" s="7"/>
      <c r="GI456" s="7"/>
      <c r="GJ456" s="7"/>
      <c r="GK456" s="7"/>
      <c r="GL456" s="7"/>
      <c r="GM456" s="7"/>
      <c r="GN456" s="7"/>
      <c r="GO456" s="7"/>
      <c r="GP456" s="7"/>
      <c r="GQ456" s="7"/>
      <c r="GR456" s="7"/>
      <c r="GS456" s="7"/>
      <c r="GT456" s="7"/>
      <c r="GU456" s="7"/>
      <c r="GV456" s="7"/>
      <c r="GW456" s="7"/>
      <c r="GX456" s="7"/>
      <c r="GY456" s="7"/>
      <c r="GZ456" s="7"/>
      <c r="HA456" s="7"/>
      <c r="HB456" s="7"/>
      <c r="HC456" s="7"/>
      <c r="HD456" s="7"/>
      <c r="HE456" s="7"/>
      <c r="HF456" s="7"/>
      <c r="HG456" s="7"/>
      <c r="HH456" s="7"/>
      <c r="HI456" s="7"/>
      <c r="HJ456" s="7"/>
      <c r="HK456" s="7"/>
      <c r="HL456" s="7"/>
      <c r="HM456" s="7"/>
      <c r="HN456" s="7"/>
      <c r="HO456" s="7"/>
      <c r="HP456" s="7"/>
      <c r="HQ456" s="7"/>
      <c r="HR456" s="7"/>
      <c r="HS456" s="7"/>
      <c r="HT456" s="7"/>
      <c r="HU456" s="7"/>
      <c r="HV456" s="7"/>
      <c r="HW456" s="7"/>
      <c r="HX456" s="7"/>
      <c r="HY456" s="7"/>
      <c r="HZ456" s="7"/>
      <c r="IA456" s="7"/>
      <c r="IB456" s="7"/>
      <c r="IC456" s="7"/>
      <c r="ID456" s="7"/>
      <c r="IE456" s="7"/>
      <c r="IF456" s="7"/>
      <c r="IG456" s="7"/>
      <c r="IH456" s="7"/>
      <c r="II456" s="7"/>
      <c r="IJ456" s="7"/>
      <c r="IK456" s="7"/>
      <c r="IL456" s="7"/>
      <c r="IM456" s="7"/>
      <c r="IN456" s="7"/>
      <c r="IO456" s="7"/>
      <c r="IP456" s="7"/>
      <c r="IQ456" s="7"/>
    </row>
    <row r="457" spans="2:251">
      <c r="B457" s="65"/>
      <c r="C457" s="15"/>
      <c r="D457" s="15"/>
      <c r="F457" s="15"/>
      <c r="G457" s="14"/>
      <c r="H457" s="14"/>
      <c r="I457" s="14"/>
      <c r="J457" s="15"/>
      <c r="K457" s="14"/>
      <c r="L457" s="15"/>
      <c r="M457" s="15"/>
      <c r="N457" s="15"/>
      <c r="O457" s="15"/>
      <c r="P457" s="15"/>
      <c r="Q457" s="14"/>
      <c r="R457" s="15"/>
      <c r="S457" s="15"/>
      <c r="T457" s="15"/>
      <c r="U457" s="15"/>
      <c r="V457" s="15"/>
      <c r="W457" s="18"/>
      <c r="X457" s="15"/>
      <c r="Y457" s="15"/>
      <c r="Z457" s="18"/>
      <c r="AA457" s="15"/>
      <c r="AB457" s="15"/>
      <c r="AC457" s="18"/>
      <c r="AD457" s="16"/>
      <c r="AE457" s="16"/>
      <c r="AF457" s="11"/>
      <c r="AG457" s="15"/>
      <c r="AH457" s="15"/>
      <c r="AI457" s="18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4"/>
      <c r="AV457" s="15"/>
      <c r="AW457" s="15"/>
      <c r="AX457" s="15"/>
      <c r="AY457" s="15"/>
      <c r="AZ457" s="15"/>
      <c r="BA457" s="15"/>
      <c r="BB457" s="15"/>
      <c r="BC457" s="15"/>
      <c r="BD457" s="14"/>
      <c r="BE457" s="15"/>
      <c r="BF457" s="15"/>
      <c r="BG457" s="15"/>
      <c r="BH457" s="15"/>
      <c r="BI457" s="15"/>
      <c r="BJ457" s="7"/>
      <c r="BK457" s="7"/>
      <c r="BL457" s="15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  <c r="FH457" s="7"/>
      <c r="FI457" s="7"/>
      <c r="FJ457" s="7"/>
      <c r="FK457" s="7"/>
      <c r="FL457" s="7"/>
      <c r="FM457" s="7"/>
      <c r="FN457" s="7"/>
      <c r="FO457" s="7"/>
      <c r="FP457" s="7"/>
      <c r="FQ457" s="7"/>
      <c r="FR457" s="7"/>
      <c r="FS457" s="7"/>
      <c r="FT457" s="7"/>
      <c r="FU457" s="7"/>
      <c r="FV457" s="7"/>
      <c r="FW457" s="7"/>
      <c r="FX457" s="7"/>
      <c r="FY457" s="7"/>
      <c r="FZ457" s="7"/>
      <c r="GA457" s="7"/>
      <c r="GB457" s="7"/>
      <c r="GC457" s="7"/>
      <c r="GD457" s="7"/>
      <c r="GE457" s="7"/>
      <c r="GF457" s="7"/>
      <c r="GG457" s="7"/>
      <c r="GH457" s="7"/>
      <c r="GI457" s="7"/>
      <c r="GJ457" s="7"/>
      <c r="GK457" s="7"/>
      <c r="GL457" s="7"/>
      <c r="GM457" s="7"/>
      <c r="GN457" s="7"/>
      <c r="GO457" s="7"/>
      <c r="GP457" s="7"/>
      <c r="GQ457" s="7"/>
      <c r="GR457" s="7"/>
      <c r="GS457" s="7"/>
      <c r="GT457" s="7"/>
      <c r="GU457" s="7"/>
      <c r="GV457" s="7"/>
      <c r="GW457" s="7"/>
      <c r="GX457" s="7"/>
      <c r="GY457" s="7"/>
      <c r="GZ457" s="7"/>
      <c r="HA457" s="7"/>
      <c r="HB457" s="7"/>
      <c r="HC457" s="7"/>
      <c r="HD457" s="7"/>
      <c r="HE457" s="7"/>
      <c r="HF457" s="7"/>
      <c r="HG457" s="7"/>
      <c r="HH457" s="7"/>
      <c r="HI457" s="7"/>
      <c r="HJ457" s="7"/>
      <c r="HK457" s="7"/>
      <c r="HL457" s="7"/>
      <c r="HM457" s="7"/>
      <c r="HN457" s="7"/>
      <c r="HO457" s="7"/>
      <c r="HP457" s="7"/>
      <c r="HQ457" s="7"/>
      <c r="HR457" s="7"/>
      <c r="HS457" s="7"/>
      <c r="HT457" s="7"/>
      <c r="HU457" s="7"/>
      <c r="HV457" s="7"/>
      <c r="HW457" s="7"/>
      <c r="HX457" s="7"/>
      <c r="HY457" s="7"/>
      <c r="HZ457" s="7"/>
      <c r="IA457" s="7"/>
      <c r="IB457" s="7"/>
      <c r="IC457" s="7"/>
      <c r="ID457" s="7"/>
      <c r="IE457" s="7"/>
      <c r="IF457" s="7"/>
      <c r="IG457" s="7"/>
      <c r="IH457" s="7"/>
      <c r="II457" s="7"/>
      <c r="IJ457" s="7"/>
      <c r="IK457" s="7"/>
      <c r="IL457" s="7"/>
      <c r="IM457" s="7"/>
      <c r="IN457" s="7"/>
      <c r="IO457" s="7"/>
      <c r="IP457" s="7"/>
      <c r="IQ457" s="7"/>
    </row>
    <row r="458" spans="2:251">
      <c r="B458" s="65"/>
      <c r="C458" s="15"/>
      <c r="D458" s="15"/>
      <c r="F458" s="15"/>
      <c r="G458" s="14"/>
      <c r="H458" s="14"/>
      <c r="I458" s="14"/>
      <c r="J458" s="15"/>
      <c r="K458" s="14"/>
      <c r="L458" s="15"/>
      <c r="M458" s="15"/>
      <c r="N458" s="15"/>
      <c r="O458" s="15"/>
      <c r="P458" s="15"/>
      <c r="Q458" s="14"/>
      <c r="R458" s="15"/>
      <c r="S458" s="15"/>
      <c r="T458" s="15"/>
      <c r="U458" s="15"/>
      <c r="V458" s="15"/>
      <c r="W458" s="18"/>
      <c r="X458" s="15"/>
      <c r="Y458" s="15"/>
      <c r="Z458" s="18"/>
      <c r="AA458" s="15"/>
      <c r="AB458" s="15"/>
      <c r="AC458" s="18"/>
      <c r="AD458" s="16"/>
      <c r="AE458" s="16"/>
      <c r="AF458" s="11"/>
      <c r="AG458" s="15"/>
      <c r="AH458" s="15"/>
      <c r="AI458" s="18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4"/>
      <c r="AV458" s="15"/>
      <c r="AW458" s="15"/>
      <c r="AX458" s="15"/>
      <c r="AY458" s="15"/>
      <c r="AZ458" s="15"/>
      <c r="BA458" s="15"/>
      <c r="BB458" s="15"/>
      <c r="BC458" s="15"/>
      <c r="BD458" s="14"/>
      <c r="BE458" s="15"/>
      <c r="BF458" s="15"/>
      <c r="BG458" s="16"/>
      <c r="BH458" s="15"/>
      <c r="BI458" s="15"/>
      <c r="BJ458" s="7"/>
      <c r="BK458" s="7"/>
      <c r="BL458" s="15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  <c r="FH458" s="7"/>
      <c r="FI458" s="7"/>
      <c r="FJ458" s="7"/>
      <c r="FK458" s="7"/>
      <c r="FL458" s="7"/>
      <c r="FM458" s="7"/>
      <c r="FN458" s="7"/>
      <c r="FO458" s="7"/>
      <c r="FP458" s="7"/>
      <c r="FQ458" s="7"/>
      <c r="FR458" s="7"/>
      <c r="FS458" s="7"/>
      <c r="FT458" s="7"/>
      <c r="FU458" s="7"/>
      <c r="FV458" s="7"/>
      <c r="FW458" s="7"/>
      <c r="FX458" s="7"/>
      <c r="FY458" s="7"/>
      <c r="FZ458" s="7"/>
      <c r="GA458" s="7"/>
      <c r="GB458" s="7"/>
      <c r="GC458" s="7"/>
      <c r="GD458" s="7"/>
      <c r="GE458" s="7"/>
      <c r="GF458" s="7"/>
      <c r="GG458" s="7"/>
      <c r="GH458" s="7"/>
      <c r="GI458" s="7"/>
      <c r="GJ458" s="7"/>
      <c r="GK458" s="7"/>
      <c r="GL458" s="7"/>
      <c r="GM458" s="7"/>
      <c r="GN458" s="7"/>
      <c r="GO458" s="7"/>
      <c r="GP458" s="7"/>
      <c r="GQ458" s="7"/>
      <c r="GR458" s="7"/>
      <c r="GS458" s="7"/>
      <c r="GT458" s="7"/>
      <c r="GU458" s="7"/>
      <c r="GV458" s="7"/>
      <c r="GW458" s="7"/>
      <c r="GX458" s="7"/>
      <c r="GY458" s="7"/>
      <c r="GZ458" s="7"/>
      <c r="HA458" s="7"/>
      <c r="HB458" s="7"/>
      <c r="HC458" s="7"/>
      <c r="HD458" s="7"/>
      <c r="HE458" s="7"/>
      <c r="HF458" s="7"/>
      <c r="HG458" s="7"/>
      <c r="HH458" s="7"/>
      <c r="HI458" s="7"/>
      <c r="HJ458" s="7"/>
      <c r="HK458" s="7"/>
      <c r="HL458" s="7"/>
      <c r="HM458" s="7"/>
      <c r="HN458" s="7"/>
      <c r="HO458" s="7"/>
      <c r="HP458" s="7"/>
      <c r="HQ458" s="7"/>
      <c r="HR458" s="7"/>
      <c r="HS458" s="7"/>
      <c r="HT458" s="7"/>
      <c r="HU458" s="7"/>
      <c r="HV458" s="7"/>
      <c r="HW458" s="7"/>
      <c r="HX458" s="7"/>
      <c r="HY458" s="7"/>
      <c r="HZ458" s="7"/>
      <c r="IA458" s="7"/>
      <c r="IB458" s="7"/>
      <c r="IC458" s="7"/>
      <c r="ID458" s="7"/>
      <c r="IE458" s="7"/>
      <c r="IF458" s="7"/>
      <c r="IG458" s="7"/>
      <c r="IH458" s="7"/>
      <c r="II458" s="7"/>
      <c r="IJ458" s="7"/>
      <c r="IK458" s="7"/>
      <c r="IL458" s="7"/>
      <c r="IM458" s="7"/>
      <c r="IN458" s="7"/>
      <c r="IO458" s="7"/>
      <c r="IP458" s="7"/>
      <c r="IQ458" s="7"/>
    </row>
    <row r="459" spans="2:251">
      <c r="B459" s="65"/>
      <c r="C459" s="15"/>
      <c r="D459" s="15"/>
      <c r="F459" s="15"/>
      <c r="G459" s="14"/>
      <c r="H459" s="14"/>
      <c r="I459" s="14"/>
      <c r="J459" s="15"/>
      <c r="K459" s="14"/>
      <c r="L459" s="15"/>
      <c r="M459" s="15"/>
      <c r="N459" s="15"/>
      <c r="O459" s="15"/>
      <c r="P459" s="15"/>
      <c r="Q459" s="14"/>
      <c r="R459" s="15"/>
      <c r="S459" s="15"/>
      <c r="T459" s="15"/>
      <c r="U459" s="15"/>
      <c r="V459" s="15"/>
      <c r="W459" s="18"/>
      <c r="X459" s="15"/>
      <c r="Y459" s="15"/>
      <c r="Z459" s="18"/>
      <c r="AA459" s="15"/>
      <c r="AB459" s="15"/>
      <c r="AC459" s="18"/>
      <c r="AD459" s="16"/>
      <c r="AE459" s="16"/>
      <c r="AF459" s="11"/>
      <c r="AG459" s="15"/>
      <c r="AH459" s="15"/>
      <c r="AI459" s="18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4"/>
      <c r="AV459" s="15"/>
      <c r="AW459" s="15"/>
      <c r="AX459" s="15"/>
      <c r="AY459" s="15"/>
      <c r="AZ459" s="15"/>
      <c r="BA459" s="15"/>
      <c r="BB459" s="15"/>
      <c r="BC459" s="15"/>
      <c r="BD459" s="14"/>
      <c r="BE459" s="15"/>
      <c r="BF459" s="15"/>
      <c r="BG459" s="16"/>
      <c r="BH459" s="15"/>
      <c r="BI459" s="15"/>
      <c r="BJ459" s="7"/>
      <c r="BK459" s="7"/>
      <c r="BL459" s="15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  <c r="FH459" s="7"/>
      <c r="FI459" s="7"/>
      <c r="FJ459" s="7"/>
      <c r="FK459" s="7"/>
      <c r="FL459" s="7"/>
      <c r="FM459" s="7"/>
      <c r="FN459" s="7"/>
      <c r="FO459" s="7"/>
      <c r="FP459" s="7"/>
      <c r="FQ459" s="7"/>
      <c r="FR459" s="7"/>
      <c r="FS459" s="7"/>
      <c r="FT459" s="7"/>
      <c r="FU459" s="7"/>
      <c r="FV459" s="7"/>
      <c r="FW459" s="7"/>
      <c r="FX459" s="7"/>
      <c r="FY459" s="7"/>
      <c r="FZ459" s="7"/>
      <c r="GA459" s="7"/>
      <c r="GB459" s="7"/>
      <c r="GC459" s="7"/>
      <c r="GD459" s="7"/>
      <c r="GE459" s="7"/>
      <c r="GF459" s="7"/>
      <c r="GG459" s="7"/>
      <c r="GH459" s="7"/>
      <c r="GI459" s="7"/>
      <c r="GJ459" s="7"/>
      <c r="GK459" s="7"/>
      <c r="GL459" s="7"/>
      <c r="GM459" s="7"/>
      <c r="GN459" s="7"/>
      <c r="GO459" s="7"/>
      <c r="GP459" s="7"/>
      <c r="GQ459" s="7"/>
      <c r="GR459" s="7"/>
      <c r="GS459" s="7"/>
      <c r="GT459" s="7"/>
      <c r="GU459" s="7"/>
      <c r="GV459" s="7"/>
      <c r="GW459" s="7"/>
      <c r="GX459" s="7"/>
      <c r="GY459" s="7"/>
      <c r="GZ459" s="7"/>
      <c r="HA459" s="7"/>
      <c r="HB459" s="7"/>
      <c r="HC459" s="7"/>
      <c r="HD459" s="7"/>
      <c r="HE459" s="7"/>
      <c r="HF459" s="7"/>
      <c r="HG459" s="7"/>
      <c r="HH459" s="7"/>
      <c r="HI459" s="7"/>
      <c r="HJ459" s="7"/>
      <c r="HK459" s="7"/>
      <c r="HL459" s="7"/>
      <c r="HM459" s="7"/>
      <c r="HN459" s="7"/>
      <c r="HO459" s="7"/>
      <c r="HP459" s="7"/>
      <c r="HQ459" s="7"/>
      <c r="HR459" s="7"/>
      <c r="HS459" s="7"/>
      <c r="HT459" s="7"/>
      <c r="HU459" s="7"/>
      <c r="HV459" s="7"/>
      <c r="HW459" s="7"/>
      <c r="HX459" s="7"/>
      <c r="HY459" s="7"/>
      <c r="HZ459" s="7"/>
      <c r="IA459" s="7"/>
      <c r="IB459" s="7"/>
      <c r="IC459" s="7"/>
      <c r="ID459" s="7"/>
      <c r="IE459" s="7"/>
      <c r="IF459" s="7"/>
      <c r="IG459" s="7"/>
      <c r="IH459" s="7"/>
      <c r="II459" s="7"/>
      <c r="IJ459" s="7"/>
      <c r="IK459" s="7"/>
      <c r="IL459" s="7"/>
      <c r="IM459" s="7"/>
      <c r="IN459" s="7"/>
      <c r="IO459" s="7"/>
      <c r="IP459" s="7"/>
      <c r="IQ459" s="7"/>
    </row>
    <row r="460" spans="2:251">
      <c r="B460" s="65"/>
      <c r="C460" s="15"/>
      <c r="D460" s="15"/>
      <c r="F460" s="15"/>
      <c r="G460" s="14"/>
      <c r="H460" s="14"/>
      <c r="I460" s="14"/>
      <c r="J460" s="15"/>
      <c r="K460" s="14"/>
      <c r="L460" s="15"/>
      <c r="M460" s="15"/>
      <c r="N460" s="15"/>
      <c r="O460" s="15"/>
      <c r="P460" s="15"/>
      <c r="Q460" s="14"/>
      <c r="R460" s="15"/>
      <c r="S460" s="15"/>
      <c r="T460" s="15"/>
      <c r="U460" s="15"/>
      <c r="V460" s="15"/>
      <c r="W460" s="18"/>
      <c r="X460" s="15"/>
      <c r="Y460" s="15"/>
      <c r="Z460" s="18"/>
      <c r="AA460" s="15"/>
      <c r="AB460" s="15"/>
      <c r="AC460" s="18"/>
      <c r="AD460" s="16"/>
      <c r="AE460" s="16"/>
      <c r="AF460" s="11"/>
      <c r="AG460" s="15"/>
      <c r="AH460" s="15"/>
      <c r="AI460" s="18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4"/>
      <c r="AV460" s="15"/>
      <c r="AW460" s="15"/>
      <c r="AX460" s="15"/>
      <c r="AY460" s="15"/>
      <c r="AZ460" s="15"/>
      <c r="BA460" s="15"/>
      <c r="BB460" s="15"/>
      <c r="BC460" s="15"/>
      <c r="BD460" s="14"/>
      <c r="BE460" s="15"/>
      <c r="BF460" s="15"/>
      <c r="BG460" s="16"/>
      <c r="BH460" s="15"/>
      <c r="BI460" s="15"/>
      <c r="BJ460" s="7"/>
      <c r="BK460" s="7"/>
      <c r="BL460" s="15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  <c r="FH460" s="7"/>
      <c r="FI460" s="7"/>
      <c r="FJ460" s="7"/>
      <c r="FK460" s="7"/>
      <c r="FL460" s="7"/>
      <c r="FM460" s="7"/>
      <c r="FN460" s="7"/>
      <c r="FO460" s="7"/>
      <c r="FP460" s="7"/>
      <c r="FQ460" s="7"/>
      <c r="FR460" s="7"/>
      <c r="FS460" s="7"/>
      <c r="FT460" s="7"/>
      <c r="FU460" s="7"/>
      <c r="FV460" s="7"/>
      <c r="FW460" s="7"/>
      <c r="FX460" s="7"/>
      <c r="FY460" s="7"/>
      <c r="FZ460" s="7"/>
      <c r="GA460" s="7"/>
      <c r="GB460" s="7"/>
      <c r="GC460" s="7"/>
      <c r="GD460" s="7"/>
      <c r="GE460" s="7"/>
      <c r="GF460" s="7"/>
      <c r="GG460" s="7"/>
      <c r="GH460" s="7"/>
      <c r="GI460" s="7"/>
      <c r="GJ460" s="7"/>
      <c r="GK460" s="7"/>
      <c r="GL460" s="7"/>
      <c r="GM460" s="7"/>
      <c r="GN460" s="7"/>
      <c r="GO460" s="7"/>
      <c r="GP460" s="7"/>
      <c r="GQ460" s="7"/>
      <c r="GR460" s="7"/>
      <c r="GS460" s="7"/>
      <c r="GT460" s="7"/>
      <c r="GU460" s="7"/>
      <c r="GV460" s="7"/>
      <c r="GW460" s="7"/>
      <c r="GX460" s="7"/>
      <c r="GY460" s="7"/>
      <c r="GZ460" s="7"/>
      <c r="HA460" s="7"/>
      <c r="HB460" s="7"/>
      <c r="HC460" s="7"/>
      <c r="HD460" s="7"/>
      <c r="HE460" s="7"/>
      <c r="HF460" s="7"/>
      <c r="HG460" s="7"/>
      <c r="HH460" s="7"/>
      <c r="HI460" s="7"/>
      <c r="HJ460" s="7"/>
      <c r="HK460" s="7"/>
      <c r="HL460" s="7"/>
      <c r="HM460" s="7"/>
      <c r="HN460" s="7"/>
      <c r="HO460" s="7"/>
      <c r="HP460" s="7"/>
      <c r="HQ460" s="7"/>
      <c r="HR460" s="7"/>
      <c r="HS460" s="7"/>
      <c r="HT460" s="7"/>
      <c r="HU460" s="7"/>
      <c r="HV460" s="7"/>
      <c r="HW460" s="7"/>
      <c r="HX460" s="7"/>
      <c r="HY460" s="7"/>
      <c r="HZ460" s="7"/>
      <c r="IA460" s="7"/>
      <c r="IB460" s="7"/>
      <c r="IC460" s="7"/>
      <c r="ID460" s="7"/>
      <c r="IE460" s="7"/>
      <c r="IF460" s="7"/>
      <c r="IG460" s="7"/>
      <c r="IH460" s="7"/>
      <c r="II460" s="7"/>
      <c r="IJ460" s="7"/>
      <c r="IK460" s="7"/>
      <c r="IL460" s="7"/>
      <c r="IM460" s="7"/>
      <c r="IN460" s="7"/>
      <c r="IO460" s="7"/>
      <c r="IP460" s="7"/>
      <c r="IQ460" s="7"/>
    </row>
    <row r="461" spans="2:251">
      <c r="B461" s="65"/>
      <c r="C461" s="15"/>
      <c r="D461" s="15"/>
      <c r="F461" s="15"/>
      <c r="G461" s="14"/>
      <c r="H461" s="14"/>
      <c r="I461" s="14"/>
      <c r="J461" s="15"/>
      <c r="K461" s="14"/>
      <c r="L461" s="15"/>
      <c r="M461" s="15"/>
      <c r="N461" s="15"/>
      <c r="O461" s="15"/>
      <c r="P461" s="15"/>
      <c r="Q461" s="14"/>
      <c r="R461" s="15"/>
      <c r="S461" s="15"/>
      <c r="T461" s="15"/>
      <c r="U461" s="15"/>
      <c r="V461" s="15"/>
      <c r="W461" s="18"/>
      <c r="X461" s="15"/>
      <c r="Y461" s="15"/>
      <c r="Z461" s="18"/>
      <c r="AA461" s="15"/>
      <c r="AB461" s="15"/>
      <c r="AC461" s="18"/>
      <c r="AD461" s="16"/>
      <c r="AE461" s="16"/>
      <c r="AF461" s="11"/>
      <c r="AG461" s="15"/>
      <c r="AH461" s="15"/>
      <c r="AI461" s="18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4"/>
      <c r="AV461" s="15"/>
      <c r="AW461" s="15"/>
      <c r="AX461" s="15"/>
      <c r="AY461" s="15"/>
      <c r="AZ461" s="15"/>
      <c r="BA461" s="15"/>
      <c r="BB461" s="15"/>
      <c r="BC461" s="15"/>
      <c r="BD461" s="14"/>
      <c r="BE461" s="15"/>
      <c r="BF461" s="15"/>
      <c r="BG461" s="16"/>
      <c r="BH461" s="15"/>
      <c r="BI461" s="15"/>
      <c r="BJ461" s="7"/>
      <c r="BK461" s="7"/>
      <c r="BL461" s="15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  <c r="FH461" s="7"/>
      <c r="FI461" s="7"/>
      <c r="FJ461" s="7"/>
      <c r="FK461" s="7"/>
      <c r="FL461" s="7"/>
      <c r="FM461" s="7"/>
      <c r="FN461" s="7"/>
      <c r="FO461" s="7"/>
      <c r="FP461" s="7"/>
      <c r="FQ461" s="7"/>
      <c r="FR461" s="7"/>
      <c r="FS461" s="7"/>
      <c r="FT461" s="7"/>
      <c r="FU461" s="7"/>
      <c r="FV461" s="7"/>
      <c r="FW461" s="7"/>
      <c r="FX461" s="7"/>
      <c r="FY461" s="7"/>
      <c r="FZ461" s="7"/>
      <c r="GA461" s="7"/>
      <c r="GB461" s="7"/>
      <c r="GC461" s="7"/>
      <c r="GD461" s="7"/>
      <c r="GE461" s="7"/>
      <c r="GF461" s="7"/>
      <c r="GG461" s="7"/>
      <c r="GH461" s="7"/>
      <c r="GI461" s="7"/>
      <c r="GJ461" s="7"/>
      <c r="GK461" s="7"/>
      <c r="GL461" s="7"/>
      <c r="GM461" s="7"/>
      <c r="GN461" s="7"/>
      <c r="GO461" s="7"/>
      <c r="GP461" s="7"/>
      <c r="GQ461" s="7"/>
      <c r="GR461" s="7"/>
      <c r="GS461" s="7"/>
      <c r="GT461" s="7"/>
      <c r="GU461" s="7"/>
      <c r="GV461" s="7"/>
      <c r="GW461" s="7"/>
      <c r="GX461" s="7"/>
      <c r="GY461" s="7"/>
      <c r="GZ461" s="7"/>
      <c r="HA461" s="7"/>
      <c r="HB461" s="7"/>
      <c r="HC461" s="7"/>
      <c r="HD461" s="7"/>
      <c r="HE461" s="7"/>
      <c r="HF461" s="7"/>
      <c r="HG461" s="7"/>
      <c r="HH461" s="7"/>
      <c r="HI461" s="7"/>
      <c r="HJ461" s="7"/>
      <c r="HK461" s="7"/>
      <c r="HL461" s="7"/>
      <c r="HM461" s="7"/>
      <c r="HN461" s="7"/>
      <c r="HO461" s="7"/>
      <c r="HP461" s="7"/>
      <c r="HQ461" s="7"/>
      <c r="HR461" s="7"/>
      <c r="HS461" s="7"/>
      <c r="HT461" s="7"/>
      <c r="HU461" s="7"/>
      <c r="HV461" s="7"/>
      <c r="HW461" s="7"/>
      <c r="HX461" s="7"/>
      <c r="HY461" s="7"/>
      <c r="HZ461" s="7"/>
      <c r="IA461" s="7"/>
      <c r="IB461" s="7"/>
      <c r="IC461" s="7"/>
      <c r="ID461" s="7"/>
      <c r="IE461" s="7"/>
      <c r="IF461" s="7"/>
      <c r="IG461" s="7"/>
      <c r="IH461" s="7"/>
      <c r="II461" s="7"/>
      <c r="IJ461" s="7"/>
      <c r="IK461" s="7"/>
      <c r="IL461" s="7"/>
      <c r="IM461" s="7"/>
      <c r="IN461" s="7"/>
      <c r="IO461" s="7"/>
      <c r="IP461" s="7"/>
      <c r="IQ461" s="7"/>
    </row>
    <row r="462" spans="2:251">
      <c r="B462" s="65"/>
      <c r="C462" s="15"/>
      <c r="D462" s="15"/>
      <c r="F462" s="15"/>
      <c r="G462" s="14"/>
      <c r="H462" s="14"/>
      <c r="I462" s="14"/>
      <c r="J462" s="15"/>
      <c r="K462" s="14"/>
      <c r="L462" s="15"/>
      <c r="M462" s="15"/>
      <c r="N462" s="15"/>
      <c r="O462" s="15"/>
      <c r="P462" s="15"/>
      <c r="Q462" s="14"/>
      <c r="R462" s="15"/>
      <c r="S462" s="15"/>
      <c r="T462" s="15"/>
      <c r="U462" s="15"/>
      <c r="V462" s="15"/>
      <c r="W462" s="18"/>
      <c r="X462" s="15"/>
      <c r="Y462" s="15"/>
      <c r="Z462" s="18"/>
      <c r="AA462" s="15"/>
      <c r="AB462" s="15"/>
      <c r="AC462" s="18"/>
      <c r="AD462" s="16"/>
      <c r="AE462" s="16"/>
      <c r="AF462" s="11"/>
      <c r="AG462" s="15"/>
      <c r="AH462" s="15"/>
      <c r="AI462" s="18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4"/>
      <c r="AV462" s="15"/>
      <c r="AW462" s="15"/>
      <c r="AX462" s="15"/>
      <c r="AY462" s="15"/>
      <c r="AZ462" s="15"/>
      <c r="BA462" s="15"/>
      <c r="BB462" s="15"/>
      <c r="BC462" s="15"/>
      <c r="BD462" s="14"/>
      <c r="BE462" s="15"/>
      <c r="BF462" s="15"/>
      <c r="BG462" s="16"/>
      <c r="BH462" s="15"/>
      <c r="BI462" s="15"/>
      <c r="BJ462" s="7"/>
      <c r="BK462" s="7"/>
      <c r="BL462" s="15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  <c r="FH462" s="7"/>
      <c r="FI462" s="7"/>
      <c r="FJ462" s="7"/>
      <c r="FK462" s="7"/>
      <c r="FL462" s="7"/>
      <c r="FM462" s="7"/>
      <c r="FN462" s="7"/>
      <c r="FO462" s="7"/>
      <c r="FP462" s="7"/>
      <c r="FQ462" s="7"/>
      <c r="FR462" s="7"/>
      <c r="FS462" s="7"/>
      <c r="FT462" s="7"/>
      <c r="FU462" s="7"/>
      <c r="FV462" s="7"/>
      <c r="FW462" s="7"/>
      <c r="FX462" s="7"/>
      <c r="FY462" s="7"/>
      <c r="FZ462" s="7"/>
      <c r="GA462" s="7"/>
      <c r="GB462" s="7"/>
      <c r="GC462" s="7"/>
      <c r="GD462" s="7"/>
      <c r="GE462" s="7"/>
      <c r="GF462" s="7"/>
      <c r="GG462" s="7"/>
      <c r="GH462" s="7"/>
      <c r="GI462" s="7"/>
      <c r="GJ462" s="7"/>
      <c r="GK462" s="7"/>
      <c r="GL462" s="7"/>
      <c r="GM462" s="7"/>
      <c r="GN462" s="7"/>
      <c r="GO462" s="7"/>
      <c r="GP462" s="7"/>
      <c r="GQ462" s="7"/>
      <c r="GR462" s="7"/>
      <c r="GS462" s="7"/>
      <c r="GT462" s="7"/>
      <c r="GU462" s="7"/>
      <c r="GV462" s="7"/>
      <c r="GW462" s="7"/>
      <c r="GX462" s="7"/>
      <c r="GY462" s="7"/>
      <c r="GZ462" s="7"/>
      <c r="HA462" s="7"/>
      <c r="HB462" s="7"/>
      <c r="HC462" s="7"/>
      <c r="HD462" s="7"/>
      <c r="HE462" s="7"/>
      <c r="HF462" s="7"/>
      <c r="HG462" s="7"/>
      <c r="HH462" s="7"/>
      <c r="HI462" s="7"/>
      <c r="HJ462" s="7"/>
      <c r="HK462" s="7"/>
      <c r="HL462" s="7"/>
      <c r="HM462" s="7"/>
      <c r="HN462" s="7"/>
      <c r="HO462" s="7"/>
      <c r="HP462" s="7"/>
      <c r="HQ462" s="7"/>
      <c r="HR462" s="7"/>
      <c r="HS462" s="7"/>
      <c r="HT462" s="7"/>
      <c r="HU462" s="7"/>
      <c r="HV462" s="7"/>
      <c r="HW462" s="7"/>
      <c r="HX462" s="7"/>
      <c r="HY462" s="7"/>
      <c r="HZ462" s="7"/>
      <c r="IA462" s="7"/>
      <c r="IB462" s="7"/>
      <c r="IC462" s="7"/>
      <c r="ID462" s="7"/>
      <c r="IE462" s="7"/>
      <c r="IF462" s="7"/>
      <c r="IG462" s="7"/>
      <c r="IH462" s="7"/>
      <c r="II462" s="7"/>
      <c r="IJ462" s="7"/>
      <c r="IK462" s="7"/>
      <c r="IL462" s="7"/>
      <c r="IM462" s="7"/>
      <c r="IN462" s="7"/>
      <c r="IO462" s="7"/>
      <c r="IP462" s="7"/>
      <c r="IQ462" s="7"/>
    </row>
    <row r="463" spans="2:251">
      <c r="B463" s="65"/>
      <c r="C463" s="15"/>
      <c r="D463" s="15"/>
      <c r="F463" s="15"/>
      <c r="G463" s="14"/>
      <c r="H463" s="14"/>
      <c r="I463" s="14"/>
      <c r="J463" s="15"/>
      <c r="K463" s="14"/>
      <c r="L463" s="15"/>
      <c r="M463" s="15"/>
      <c r="N463" s="15"/>
      <c r="O463" s="15"/>
      <c r="P463" s="15"/>
      <c r="Q463" s="14"/>
      <c r="R463" s="15"/>
      <c r="S463" s="15"/>
      <c r="T463" s="15"/>
      <c r="U463" s="15"/>
      <c r="V463" s="15"/>
      <c r="W463" s="18"/>
      <c r="X463" s="15"/>
      <c r="Y463" s="15"/>
      <c r="Z463" s="18"/>
      <c r="AA463" s="15"/>
      <c r="AB463" s="15"/>
      <c r="AC463" s="18"/>
      <c r="AD463" s="16"/>
      <c r="AE463" s="16"/>
      <c r="AF463" s="11"/>
      <c r="AG463" s="15"/>
      <c r="AH463" s="15"/>
      <c r="AI463" s="18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4"/>
      <c r="AV463" s="15"/>
      <c r="AW463" s="15"/>
      <c r="AX463" s="15"/>
      <c r="AY463" s="15"/>
      <c r="AZ463" s="15"/>
      <c r="BA463" s="15"/>
      <c r="BB463" s="15"/>
      <c r="BC463" s="15"/>
      <c r="BD463" s="14"/>
      <c r="BE463" s="15"/>
      <c r="BF463" s="15"/>
      <c r="BG463" s="16"/>
      <c r="BH463" s="15"/>
      <c r="BI463" s="15"/>
      <c r="BJ463" s="7"/>
      <c r="BK463" s="7"/>
      <c r="BL463" s="15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  <c r="FH463" s="7"/>
      <c r="FI463" s="7"/>
      <c r="FJ463" s="7"/>
      <c r="FK463" s="7"/>
      <c r="FL463" s="7"/>
      <c r="FM463" s="7"/>
      <c r="FN463" s="7"/>
      <c r="FO463" s="7"/>
      <c r="FP463" s="7"/>
      <c r="FQ463" s="7"/>
      <c r="FR463" s="7"/>
      <c r="FS463" s="7"/>
      <c r="FT463" s="7"/>
      <c r="FU463" s="7"/>
      <c r="FV463" s="7"/>
      <c r="FW463" s="7"/>
      <c r="FX463" s="7"/>
      <c r="FY463" s="7"/>
      <c r="FZ463" s="7"/>
      <c r="GA463" s="7"/>
      <c r="GB463" s="7"/>
      <c r="GC463" s="7"/>
      <c r="GD463" s="7"/>
      <c r="GE463" s="7"/>
      <c r="GF463" s="7"/>
      <c r="GG463" s="7"/>
      <c r="GH463" s="7"/>
      <c r="GI463" s="7"/>
      <c r="GJ463" s="7"/>
      <c r="GK463" s="7"/>
      <c r="GL463" s="7"/>
      <c r="GM463" s="7"/>
      <c r="GN463" s="7"/>
      <c r="GO463" s="7"/>
      <c r="GP463" s="7"/>
      <c r="GQ463" s="7"/>
      <c r="GR463" s="7"/>
      <c r="GS463" s="7"/>
      <c r="GT463" s="7"/>
      <c r="GU463" s="7"/>
      <c r="GV463" s="7"/>
      <c r="GW463" s="7"/>
      <c r="GX463" s="7"/>
      <c r="GY463" s="7"/>
      <c r="GZ463" s="7"/>
      <c r="HA463" s="7"/>
      <c r="HB463" s="7"/>
      <c r="HC463" s="7"/>
      <c r="HD463" s="7"/>
      <c r="HE463" s="7"/>
      <c r="HF463" s="7"/>
      <c r="HG463" s="7"/>
      <c r="HH463" s="7"/>
      <c r="HI463" s="7"/>
      <c r="HJ463" s="7"/>
      <c r="HK463" s="7"/>
      <c r="HL463" s="7"/>
      <c r="HM463" s="7"/>
      <c r="HN463" s="7"/>
      <c r="HO463" s="7"/>
      <c r="HP463" s="7"/>
      <c r="HQ463" s="7"/>
      <c r="HR463" s="7"/>
      <c r="HS463" s="7"/>
      <c r="HT463" s="7"/>
      <c r="HU463" s="7"/>
      <c r="HV463" s="7"/>
      <c r="HW463" s="7"/>
      <c r="HX463" s="7"/>
      <c r="HY463" s="7"/>
      <c r="HZ463" s="7"/>
      <c r="IA463" s="7"/>
      <c r="IB463" s="7"/>
      <c r="IC463" s="7"/>
      <c r="ID463" s="7"/>
      <c r="IE463" s="7"/>
      <c r="IF463" s="7"/>
      <c r="IG463" s="7"/>
      <c r="IH463" s="7"/>
      <c r="II463" s="7"/>
      <c r="IJ463" s="7"/>
      <c r="IK463" s="7"/>
      <c r="IL463" s="7"/>
      <c r="IM463" s="7"/>
      <c r="IN463" s="7"/>
      <c r="IO463" s="7"/>
      <c r="IP463" s="7"/>
      <c r="IQ463" s="7"/>
    </row>
    <row r="464" spans="2:251">
      <c r="B464" s="65"/>
      <c r="C464" s="15"/>
      <c r="D464" s="15"/>
      <c r="F464" s="15"/>
      <c r="G464" s="14"/>
      <c r="H464" s="14"/>
      <c r="I464" s="14"/>
      <c r="J464" s="15"/>
      <c r="K464" s="14"/>
      <c r="L464" s="15"/>
      <c r="M464" s="15"/>
      <c r="N464" s="15"/>
      <c r="O464" s="15"/>
      <c r="P464" s="15"/>
      <c r="Q464" s="14"/>
      <c r="R464" s="15"/>
      <c r="S464" s="15"/>
      <c r="T464" s="15"/>
      <c r="U464" s="15"/>
      <c r="V464" s="15"/>
      <c r="W464" s="18"/>
      <c r="X464" s="15"/>
      <c r="Y464" s="15"/>
      <c r="Z464" s="18"/>
      <c r="AA464" s="15"/>
      <c r="AB464" s="15"/>
      <c r="AC464" s="18"/>
      <c r="AD464" s="16"/>
      <c r="AE464" s="16"/>
      <c r="AF464" s="11"/>
      <c r="AG464" s="15"/>
      <c r="AH464" s="15"/>
      <c r="AI464" s="18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4"/>
      <c r="AV464" s="15"/>
      <c r="AW464" s="15"/>
      <c r="AX464" s="15"/>
      <c r="AY464" s="15"/>
      <c r="AZ464" s="15"/>
      <c r="BA464" s="15"/>
      <c r="BB464" s="15"/>
      <c r="BC464" s="15"/>
      <c r="BD464" s="14"/>
      <c r="BE464" s="15"/>
      <c r="BF464" s="15"/>
      <c r="BG464" s="16"/>
      <c r="BH464" s="15"/>
      <c r="BI464" s="15"/>
      <c r="BJ464" s="7"/>
      <c r="BK464" s="7"/>
      <c r="BL464" s="15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  <c r="FH464" s="7"/>
      <c r="FI464" s="7"/>
      <c r="FJ464" s="7"/>
      <c r="FK464" s="7"/>
      <c r="FL464" s="7"/>
      <c r="FM464" s="7"/>
      <c r="FN464" s="7"/>
      <c r="FO464" s="7"/>
      <c r="FP464" s="7"/>
      <c r="FQ464" s="7"/>
      <c r="FR464" s="7"/>
      <c r="FS464" s="7"/>
      <c r="FT464" s="7"/>
      <c r="FU464" s="7"/>
      <c r="FV464" s="7"/>
      <c r="FW464" s="7"/>
      <c r="FX464" s="7"/>
      <c r="FY464" s="7"/>
      <c r="FZ464" s="7"/>
      <c r="GA464" s="7"/>
      <c r="GB464" s="7"/>
      <c r="GC464" s="7"/>
      <c r="GD464" s="7"/>
      <c r="GE464" s="7"/>
      <c r="GF464" s="7"/>
      <c r="GG464" s="7"/>
      <c r="GH464" s="7"/>
      <c r="GI464" s="7"/>
      <c r="GJ464" s="7"/>
      <c r="GK464" s="7"/>
      <c r="GL464" s="7"/>
      <c r="GM464" s="7"/>
      <c r="GN464" s="7"/>
      <c r="GO464" s="7"/>
      <c r="GP464" s="7"/>
      <c r="GQ464" s="7"/>
      <c r="GR464" s="7"/>
      <c r="GS464" s="7"/>
      <c r="GT464" s="7"/>
      <c r="GU464" s="7"/>
      <c r="GV464" s="7"/>
      <c r="GW464" s="7"/>
      <c r="GX464" s="7"/>
      <c r="GY464" s="7"/>
      <c r="GZ464" s="7"/>
      <c r="HA464" s="7"/>
      <c r="HB464" s="7"/>
      <c r="HC464" s="7"/>
      <c r="HD464" s="7"/>
      <c r="HE464" s="7"/>
      <c r="HF464" s="7"/>
      <c r="HG464" s="7"/>
      <c r="HH464" s="7"/>
      <c r="HI464" s="7"/>
      <c r="HJ464" s="7"/>
      <c r="HK464" s="7"/>
      <c r="HL464" s="7"/>
      <c r="HM464" s="7"/>
      <c r="HN464" s="7"/>
      <c r="HO464" s="7"/>
      <c r="HP464" s="7"/>
      <c r="HQ464" s="7"/>
      <c r="HR464" s="7"/>
      <c r="HS464" s="7"/>
      <c r="HT464" s="7"/>
      <c r="HU464" s="7"/>
      <c r="HV464" s="7"/>
      <c r="HW464" s="7"/>
      <c r="HX464" s="7"/>
      <c r="HY464" s="7"/>
      <c r="HZ464" s="7"/>
      <c r="IA464" s="7"/>
      <c r="IB464" s="7"/>
      <c r="IC464" s="7"/>
      <c r="ID464" s="7"/>
      <c r="IE464" s="7"/>
      <c r="IF464" s="7"/>
      <c r="IG464" s="7"/>
      <c r="IH464" s="7"/>
      <c r="II464" s="7"/>
      <c r="IJ464" s="7"/>
      <c r="IK464" s="7"/>
      <c r="IL464" s="7"/>
      <c r="IM464" s="7"/>
      <c r="IN464" s="7"/>
      <c r="IO464" s="7"/>
      <c r="IP464" s="7"/>
      <c r="IQ464" s="7"/>
    </row>
    <row r="465" spans="2:251">
      <c r="B465" s="65"/>
      <c r="C465" s="15"/>
      <c r="D465" s="15"/>
      <c r="F465" s="15"/>
      <c r="G465" s="14"/>
      <c r="H465" s="14"/>
      <c r="I465" s="14"/>
      <c r="J465" s="15"/>
      <c r="K465" s="14"/>
      <c r="L465" s="15"/>
      <c r="M465" s="15"/>
      <c r="N465" s="15"/>
      <c r="O465" s="15"/>
      <c r="P465" s="15"/>
      <c r="Q465" s="14"/>
      <c r="R465" s="15"/>
      <c r="S465" s="15"/>
      <c r="T465" s="15"/>
      <c r="U465" s="15"/>
      <c r="V465" s="15"/>
      <c r="W465" s="18"/>
      <c r="X465" s="15"/>
      <c r="Y465" s="15"/>
      <c r="Z465" s="18"/>
      <c r="AA465" s="15"/>
      <c r="AB465" s="15"/>
      <c r="AC465" s="18"/>
      <c r="AD465" s="16"/>
      <c r="AE465" s="16"/>
      <c r="AF465" s="11"/>
      <c r="AG465" s="15"/>
      <c r="AH465" s="15"/>
      <c r="AI465" s="18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4"/>
      <c r="AV465" s="15"/>
      <c r="AW465" s="15"/>
      <c r="AX465" s="15"/>
      <c r="AY465" s="15"/>
      <c r="AZ465" s="15"/>
      <c r="BA465" s="15"/>
      <c r="BB465" s="15"/>
      <c r="BC465" s="15"/>
      <c r="BD465" s="14"/>
      <c r="BE465" s="15"/>
      <c r="BF465" s="15"/>
      <c r="BG465" s="16"/>
      <c r="BH465" s="15"/>
      <c r="BI465" s="15"/>
      <c r="BJ465" s="7"/>
      <c r="BK465" s="7"/>
      <c r="BL465" s="15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  <c r="FH465" s="7"/>
      <c r="FI465" s="7"/>
      <c r="FJ465" s="7"/>
      <c r="FK465" s="7"/>
      <c r="FL465" s="7"/>
      <c r="FM465" s="7"/>
      <c r="FN465" s="7"/>
      <c r="FO465" s="7"/>
      <c r="FP465" s="7"/>
      <c r="FQ465" s="7"/>
      <c r="FR465" s="7"/>
      <c r="FS465" s="7"/>
      <c r="FT465" s="7"/>
      <c r="FU465" s="7"/>
      <c r="FV465" s="7"/>
      <c r="FW465" s="7"/>
      <c r="FX465" s="7"/>
      <c r="FY465" s="7"/>
      <c r="FZ465" s="7"/>
      <c r="GA465" s="7"/>
      <c r="GB465" s="7"/>
      <c r="GC465" s="7"/>
      <c r="GD465" s="7"/>
      <c r="GE465" s="7"/>
      <c r="GF465" s="7"/>
      <c r="GG465" s="7"/>
      <c r="GH465" s="7"/>
      <c r="GI465" s="7"/>
      <c r="GJ465" s="7"/>
      <c r="GK465" s="7"/>
      <c r="GL465" s="7"/>
      <c r="GM465" s="7"/>
      <c r="GN465" s="7"/>
      <c r="GO465" s="7"/>
      <c r="GP465" s="7"/>
      <c r="GQ465" s="7"/>
      <c r="GR465" s="7"/>
      <c r="GS465" s="7"/>
      <c r="GT465" s="7"/>
      <c r="GU465" s="7"/>
      <c r="GV465" s="7"/>
      <c r="GW465" s="7"/>
      <c r="GX465" s="7"/>
      <c r="GY465" s="7"/>
      <c r="GZ465" s="7"/>
      <c r="HA465" s="7"/>
      <c r="HB465" s="7"/>
      <c r="HC465" s="7"/>
      <c r="HD465" s="7"/>
      <c r="HE465" s="7"/>
      <c r="HF465" s="7"/>
      <c r="HG465" s="7"/>
      <c r="HH465" s="7"/>
      <c r="HI465" s="7"/>
      <c r="HJ465" s="7"/>
      <c r="HK465" s="7"/>
      <c r="HL465" s="7"/>
      <c r="HM465" s="7"/>
      <c r="HN465" s="7"/>
      <c r="HO465" s="7"/>
      <c r="HP465" s="7"/>
      <c r="HQ465" s="7"/>
      <c r="HR465" s="7"/>
      <c r="HS465" s="7"/>
      <c r="HT465" s="7"/>
      <c r="HU465" s="7"/>
      <c r="HV465" s="7"/>
      <c r="HW465" s="7"/>
      <c r="HX465" s="7"/>
      <c r="HY465" s="7"/>
      <c r="HZ465" s="7"/>
      <c r="IA465" s="7"/>
      <c r="IB465" s="7"/>
      <c r="IC465" s="7"/>
      <c r="ID465" s="7"/>
      <c r="IE465" s="7"/>
      <c r="IF465" s="7"/>
      <c r="IG465" s="7"/>
      <c r="IH465" s="7"/>
      <c r="II465" s="7"/>
      <c r="IJ465" s="7"/>
      <c r="IK465" s="7"/>
      <c r="IL465" s="7"/>
      <c r="IM465" s="7"/>
      <c r="IN465" s="7"/>
      <c r="IO465" s="7"/>
      <c r="IP465" s="7"/>
      <c r="IQ465" s="7"/>
    </row>
    <row r="466" spans="2:251">
      <c r="B466" s="65"/>
      <c r="C466" s="15"/>
      <c r="D466" s="15"/>
      <c r="F466" s="15"/>
      <c r="G466" s="14"/>
      <c r="H466" s="14"/>
      <c r="I466" s="14"/>
      <c r="J466" s="15"/>
      <c r="K466" s="14"/>
      <c r="L466" s="15"/>
      <c r="M466" s="15"/>
      <c r="N466" s="15"/>
      <c r="O466" s="15"/>
      <c r="P466" s="15"/>
      <c r="Q466" s="14"/>
      <c r="R466" s="15"/>
      <c r="S466" s="15"/>
      <c r="T466" s="15"/>
      <c r="U466" s="15"/>
      <c r="V466" s="15"/>
      <c r="W466" s="18"/>
      <c r="X466" s="15"/>
      <c r="Y466" s="15"/>
      <c r="Z466" s="18"/>
      <c r="AA466" s="15"/>
      <c r="AB466" s="15"/>
      <c r="AC466" s="18"/>
      <c r="AD466" s="16"/>
      <c r="AE466" s="16"/>
      <c r="AF466" s="11"/>
      <c r="AG466" s="15"/>
      <c r="AH466" s="15"/>
      <c r="AI466" s="18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4"/>
      <c r="AV466" s="15"/>
      <c r="AW466" s="15"/>
      <c r="AX466" s="15"/>
      <c r="AY466" s="15"/>
      <c r="AZ466" s="15"/>
      <c r="BA466" s="15"/>
      <c r="BB466" s="15"/>
      <c r="BC466" s="15"/>
      <c r="BD466" s="14"/>
      <c r="BE466" s="15"/>
      <c r="BF466" s="15"/>
      <c r="BG466" s="16"/>
      <c r="BH466" s="15"/>
      <c r="BI466" s="15"/>
      <c r="BJ466" s="7"/>
      <c r="BK466" s="7"/>
      <c r="BL466" s="15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  <c r="FH466" s="7"/>
      <c r="FI466" s="7"/>
      <c r="FJ466" s="7"/>
      <c r="FK466" s="7"/>
      <c r="FL466" s="7"/>
      <c r="FM466" s="7"/>
      <c r="FN466" s="7"/>
      <c r="FO466" s="7"/>
      <c r="FP466" s="7"/>
      <c r="FQ466" s="7"/>
      <c r="FR466" s="7"/>
      <c r="FS466" s="7"/>
      <c r="FT466" s="7"/>
      <c r="FU466" s="7"/>
      <c r="FV466" s="7"/>
      <c r="FW466" s="7"/>
      <c r="FX466" s="7"/>
      <c r="FY466" s="7"/>
      <c r="FZ466" s="7"/>
      <c r="GA466" s="7"/>
      <c r="GB466" s="7"/>
      <c r="GC466" s="7"/>
      <c r="GD466" s="7"/>
      <c r="GE466" s="7"/>
      <c r="GF466" s="7"/>
      <c r="GG466" s="7"/>
      <c r="GH466" s="7"/>
      <c r="GI466" s="7"/>
      <c r="GJ466" s="7"/>
      <c r="GK466" s="7"/>
      <c r="GL466" s="7"/>
      <c r="GM466" s="7"/>
      <c r="GN466" s="7"/>
      <c r="GO466" s="7"/>
      <c r="GP466" s="7"/>
      <c r="GQ466" s="7"/>
      <c r="GR466" s="7"/>
      <c r="GS466" s="7"/>
      <c r="GT466" s="7"/>
      <c r="GU466" s="7"/>
      <c r="GV466" s="7"/>
      <c r="GW466" s="7"/>
      <c r="GX466" s="7"/>
      <c r="GY466" s="7"/>
      <c r="GZ466" s="7"/>
      <c r="HA466" s="7"/>
      <c r="HB466" s="7"/>
      <c r="HC466" s="7"/>
      <c r="HD466" s="7"/>
      <c r="HE466" s="7"/>
      <c r="HF466" s="7"/>
      <c r="HG466" s="7"/>
      <c r="HH466" s="7"/>
      <c r="HI466" s="7"/>
      <c r="HJ466" s="7"/>
      <c r="HK466" s="7"/>
      <c r="HL466" s="7"/>
      <c r="HM466" s="7"/>
      <c r="HN466" s="7"/>
      <c r="HO466" s="7"/>
      <c r="HP466" s="7"/>
      <c r="HQ466" s="7"/>
      <c r="HR466" s="7"/>
      <c r="HS466" s="7"/>
      <c r="HT466" s="7"/>
      <c r="HU466" s="7"/>
      <c r="HV466" s="7"/>
      <c r="HW466" s="7"/>
      <c r="HX466" s="7"/>
      <c r="HY466" s="7"/>
      <c r="HZ466" s="7"/>
      <c r="IA466" s="7"/>
      <c r="IB466" s="7"/>
      <c r="IC466" s="7"/>
      <c r="ID466" s="7"/>
      <c r="IE466" s="7"/>
      <c r="IF466" s="7"/>
      <c r="IG466" s="7"/>
      <c r="IH466" s="7"/>
      <c r="II466" s="7"/>
      <c r="IJ466" s="7"/>
      <c r="IK466" s="7"/>
      <c r="IL466" s="7"/>
      <c r="IM466" s="7"/>
      <c r="IN466" s="7"/>
      <c r="IO466" s="7"/>
      <c r="IP466" s="7"/>
      <c r="IQ466" s="7"/>
    </row>
    <row r="467" spans="2:251">
      <c r="B467" s="65"/>
      <c r="C467" s="15"/>
      <c r="D467" s="15"/>
      <c r="F467" s="15"/>
      <c r="G467" s="14"/>
      <c r="H467" s="14"/>
      <c r="I467" s="14"/>
      <c r="J467" s="15"/>
      <c r="K467" s="14"/>
      <c r="L467" s="15"/>
      <c r="M467" s="15"/>
      <c r="N467" s="15"/>
      <c r="O467" s="15"/>
      <c r="P467" s="15"/>
      <c r="Q467" s="14"/>
      <c r="R467" s="15"/>
      <c r="S467" s="15"/>
      <c r="T467" s="15"/>
      <c r="U467" s="15"/>
      <c r="V467" s="15"/>
      <c r="W467" s="18"/>
      <c r="X467" s="15"/>
      <c r="Y467" s="15"/>
      <c r="Z467" s="18"/>
      <c r="AA467" s="15"/>
      <c r="AB467" s="15"/>
      <c r="AC467" s="18"/>
      <c r="AD467" s="16"/>
      <c r="AE467" s="16"/>
      <c r="AF467" s="11"/>
      <c r="AG467" s="15"/>
      <c r="AH467" s="15"/>
      <c r="AI467" s="18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4"/>
      <c r="AV467" s="15"/>
      <c r="AW467" s="15"/>
      <c r="AX467" s="15"/>
      <c r="AY467" s="15"/>
      <c r="AZ467" s="15"/>
      <c r="BA467" s="15"/>
      <c r="BB467" s="15"/>
      <c r="BC467" s="15"/>
      <c r="BD467" s="14"/>
      <c r="BE467" s="15"/>
      <c r="BF467" s="15"/>
      <c r="BG467" s="16"/>
      <c r="BH467" s="15"/>
      <c r="BI467" s="15"/>
      <c r="BJ467" s="7"/>
      <c r="BK467" s="7"/>
      <c r="BL467" s="15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  <c r="FH467" s="7"/>
      <c r="FI467" s="7"/>
      <c r="FJ467" s="7"/>
      <c r="FK467" s="7"/>
      <c r="FL467" s="7"/>
      <c r="FM467" s="7"/>
      <c r="FN467" s="7"/>
      <c r="FO467" s="7"/>
      <c r="FP467" s="7"/>
      <c r="FQ467" s="7"/>
      <c r="FR467" s="7"/>
      <c r="FS467" s="7"/>
      <c r="FT467" s="7"/>
      <c r="FU467" s="7"/>
      <c r="FV467" s="7"/>
      <c r="FW467" s="7"/>
      <c r="FX467" s="7"/>
      <c r="FY467" s="7"/>
      <c r="FZ467" s="7"/>
      <c r="GA467" s="7"/>
      <c r="GB467" s="7"/>
      <c r="GC467" s="7"/>
      <c r="GD467" s="7"/>
      <c r="GE467" s="7"/>
      <c r="GF467" s="7"/>
      <c r="GG467" s="7"/>
      <c r="GH467" s="7"/>
      <c r="GI467" s="7"/>
      <c r="GJ467" s="7"/>
      <c r="GK467" s="7"/>
      <c r="GL467" s="7"/>
      <c r="GM467" s="7"/>
      <c r="GN467" s="7"/>
      <c r="GO467" s="7"/>
      <c r="GP467" s="7"/>
      <c r="GQ467" s="7"/>
      <c r="GR467" s="7"/>
      <c r="GS467" s="7"/>
      <c r="GT467" s="7"/>
      <c r="GU467" s="7"/>
      <c r="GV467" s="7"/>
      <c r="GW467" s="7"/>
      <c r="GX467" s="7"/>
      <c r="GY467" s="7"/>
      <c r="GZ467" s="7"/>
      <c r="HA467" s="7"/>
      <c r="HB467" s="7"/>
      <c r="HC467" s="7"/>
      <c r="HD467" s="7"/>
      <c r="HE467" s="7"/>
      <c r="HF467" s="7"/>
      <c r="HG467" s="7"/>
      <c r="HH467" s="7"/>
      <c r="HI467" s="7"/>
      <c r="HJ467" s="7"/>
      <c r="HK467" s="7"/>
      <c r="HL467" s="7"/>
      <c r="HM467" s="7"/>
      <c r="HN467" s="7"/>
      <c r="HO467" s="7"/>
      <c r="HP467" s="7"/>
      <c r="HQ467" s="7"/>
      <c r="HR467" s="7"/>
      <c r="HS467" s="7"/>
      <c r="HT467" s="7"/>
      <c r="HU467" s="7"/>
      <c r="HV467" s="7"/>
      <c r="HW467" s="7"/>
      <c r="HX467" s="7"/>
      <c r="HY467" s="7"/>
      <c r="HZ467" s="7"/>
      <c r="IA467" s="7"/>
      <c r="IB467" s="7"/>
      <c r="IC467" s="7"/>
      <c r="ID467" s="7"/>
      <c r="IE467" s="7"/>
      <c r="IF467" s="7"/>
      <c r="IG467" s="7"/>
      <c r="IH467" s="7"/>
      <c r="II467" s="7"/>
      <c r="IJ467" s="7"/>
      <c r="IK467" s="7"/>
      <c r="IL467" s="7"/>
      <c r="IM467" s="7"/>
      <c r="IN467" s="7"/>
      <c r="IO467" s="7"/>
      <c r="IP467" s="7"/>
      <c r="IQ467" s="7"/>
    </row>
    <row r="468" spans="2:251">
      <c r="B468" s="65"/>
      <c r="C468" s="15"/>
      <c r="D468" s="15"/>
      <c r="F468" s="15"/>
      <c r="G468" s="14"/>
      <c r="H468" s="14"/>
      <c r="I468" s="14"/>
      <c r="J468" s="15"/>
      <c r="K468" s="14"/>
      <c r="L468" s="15"/>
      <c r="M468" s="15"/>
      <c r="N468" s="15"/>
      <c r="O468" s="15"/>
      <c r="P468" s="15"/>
      <c r="Q468" s="14"/>
      <c r="R468" s="15"/>
      <c r="S468" s="15"/>
      <c r="T468" s="15"/>
      <c r="U468" s="15"/>
      <c r="V468" s="15"/>
      <c r="W468" s="18"/>
      <c r="X468" s="15"/>
      <c r="Y468" s="15"/>
      <c r="Z468" s="18"/>
      <c r="AA468" s="15"/>
      <c r="AB468" s="15"/>
      <c r="AC468" s="18"/>
      <c r="AD468" s="16"/>
      <c r="AE468" s="16"/>
      <c r="AF468" s="11"/>
      <c r="AG468" s="15"/>
      <c r="AH468" s="15"/>
      <c r="AI468" s="18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4"/>
      <c r="AV468" s="15"/>
      <c r="AW468" s="15"/>
      <c r="AX468" s="15"/>
      <c r="AY468" s="15"/>
      <c r="AZ468" s="15"/>
      <c r="BA468" s="15"/>
      <c r="BB468" s="15"/>
      <c r="BC468" s="15"/>
      <c r="BD468" s="14"/>
      <c r="BE468" s="15"/>
      <c r="BF468" s="15"/>
      <c r="BG468" s="16"/>
      <c r="BH468" s="15"/>
      <c r="BI468" s="15"/>
      <c r="BJ468" s="7"/>
      <c r="BK468" s="7"/>
      <c r="BL468" s="15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  <c r="FH468" s="7"/>
      <c r="FI468" s="7"/>
      <c r="FJ468" s="7"/>
      <c r="FK468" s="7"/>
      <c r="FL468" s="7"/>
      <c r="FM468" s="7"/>
      <c r="FN468" s="7"/>
      <c r="FO468" s="7"/>
      <c r="FP468" s="7"/>
      <c r="FQ468" s="7"/>
      <c r="FR468" s="7"/>
      <c r="FS468" s="7"/>
      <c r="FT468" s="7"/>
      <c r="FU468" s="7"/>
      <c r="FV468" s="7"/>
      <c r="FW468" s="7"/>
      <c r="FX468" s="7"/>
      <c r="FY468" s="7"/>
      <c r="FZ468" s="7"/>
      <c r="GA468" s="7"/>
      <c r="GB468" s="7"/>
      <c r="GC468" s="7"/>
      <c r="GD468" s="7"/>
      <c r="GE468" s="7"/>
      <c r="GF468" s="7"/>
      <c r="GG468" s="7"/>
      <c r="GH468" s="7"/>
      <c r="GI468" s="7"/>
      <c r="GJ468" s="7"/>
      <c r="GK468" s="7"/>
      <c r="GL468" s="7"/>
      <c r="GM468" s="7"/>
      <c r="GN468" s="7"/>
      <c r="GO468" s="7"/>
      <c r="GP468" s="7"/>
      <c r="GQ468" s="7"/>
      <c r="GR468" s="7"/>
      <c r="GS468" s="7"/>
      <c r="GT468" s="7"/>
      <c r="GU468" s="7"/>
      <c r="GV468" s="7"/>
      <c r="GW468" s="7"/>
      <c r="GX468" s="7"/>
      <c r="GY468" s="7"/>
      <c r="GZ468" s="7"/>
      <c r="HA468" s="7"/>
      <c r="HB468" s="7"/>
      <c r="HC468" s="7"/>
      <c r="HD468" s="7"/>
      <c r="HE468" s="7"/>
      <c r="HF468" s="7"/>
      <c r="HG468" s="7"/>
      <c r="HH468" s="7"/>
      <c r="HI468" s="7"/>
      <c r="HJ468" s="7"/>
      <c r="HK468" s="7"/>
      <c r="HL468" s="7"/>
      <c r="HM468" s="7"/>
      <c r="HN468" s="7"/>
      <c r="HO468" s="7"/>
      <c r="HP468" s="7"/>
      <c r="HQ468" s="7"/>
      <c r="HR468" s="7"/>
      <c r="HS468" s="7"/>
      <c r="HT468" s="7"/>
      <c r="HU468" s="7"/>
      <c r="HV468" s="7"/>
      <c r="HW468" s="7"/>
      <c r="HX468" s="7"/>
      <c r="HY468" s="7"/>
      <c r="HZ468" s="7"/>
      <c r="IA468" s="7"/>
      <c r="IB468" s="7"/>
      <c r="IC468" s="7"/>
      <c r="ID468" s="7"/>
      <c r="IE468" s="7"/>
      <c r="IF468" s="7"/>
      <c r="IG468" s="7"/>
      <c r="IH468" s="7"/>
      <c r="II468" s="7"/>
      <c r="IJ468" s="7"/>
      <c r="IK468" s="7"/>
      <c r="IL468" s="7"/>
      <c r="IM468" s="7"/>
      <c r="IN468" s="7"/>
      <c r="IO468" s="7"/>
      <c r="IP468" s="7"/>
      <c r="IQ468" s="7"/>
    </row>
    <row r="469" spans="2:251">
      <c r="B469" s="65"/>
      <c r="C469" s="15"/>
      <c r="D469" s="15"/>
      <c r="F469" s="15"/>
      <c r="G469" s="14"/>
      <c r="H469" s="14"/>
      <c r="I469" s="14"/>
      <c r="J469" s="15"/>
      <c r="K469" s="14"/>
      <c r="L469" s="15"/>
      <c r="M469" s="15"/>
      <c r="N469" s="15"/>
      <c r="O469" s="15"/>
      <c r="P469" s="15"/>
      <c r="Q469" s="14"/>
      <c r="R469" s="15"/>
      <c r="S469" s="15"/>
      <c r="T469" s="15"/>
      <c r="U469" s="15"/>
      <c r="V469" s="15"/>
      <c r="W469" s="18"/>
      <c r="X469" s="15"/>
      <c r="Y469" s="15"/>
      <c r="Z469" s="18"/>
      <c r="AA469" s="15"/>
      <c r="AB469" s="15"/>
      <c r="AC469" s="18"/>
      <c r="AD469" s="16"/>
      <c r="AE469" s="16"/>
      <c r="AF469" s="11"/>
      <c r="AG469" s="15"/>
      <c r="AH469" s="15"/>
      <c r="AI469" s="18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4"/>
      <c r="AV469" s="15"/>
      <c r="AW469" s="15"/>
      <c r="AX469" s="15"/>
      <c r="AY469" s="15"/>
      <c r="AZ469" s="15"/>
      <c r="BA469" s="15"/>
      <c r="BB469" s="15"/>
      <c r="BC469" s="15"/>
      <c r="BD469" s="14"/>
      <c r="BE469" s="15"/>
      <c r="BF469" s="15"/>
      <c r="BG469" s="16"/>
      <c r="BH469" s="15"/>
      <c r="BI469" s="15"/>
      <c r="BJ469" s="7"/>
      <c r="BK469" s="7"/>
      <c r="BL469" s="15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  <c r="FH469" s="7"/>
      <c r="FI469" s="7"/>
      <c r="FJ469" s="7"/>
      <c r="FK469" s="7"/>
      <c r="FL469" s="7"/>
      <c r="FM469" s="7"/>
      <c r="FN469" s="7"/>
      <c r="FO469" s="7"/>
      <c r="FP469" s="7"/>
      <c r="FQ469" s="7"/>
      <c r="FR469" s="7"/>
      <c r="FS469" s="7"/>
      <c r="FT469" s="7"/>
      <c r="FU469" s="7"/>
      <c r="FV469" s="7"/>
      <c r="FW469" s="7"/>
      <c r="FX469" s="7"/>
      <c r="FY469" s="7"/>
      <c r="FZ469" s="7"/>
      <c r="GA469" s="7"/>
      <c r="GB469" s="7"/>
      <c r="GC469" s="7"/>
      <c r="GD469" s="7"/>
      <c r="GE469" s="7"/>
      <c r="GF469" s="7"/>
      <c r="GG469" s="7"/>
      <c r="GH469" s="7"/>
      <c r="GI469" s="7"/>
      <c r="GJ469" s="7"/>
      <c r="GK469" s="7"/>
      <c r="GL469" s="7"/>
      <c r="GM469" s="7"/>
      <c r="GN469" s="7"/>
      <c r="GO469" s="7"/>
      <c r="GP469" s="7"/>
      <c r="GQ469" s="7"/>
      <c r="GR469" s="7"/>
      <c r="GS469" s="7"/>
      <c r="GT469" s="7"/>
      <c r="GU469" s="7"/>
      <c r="GV469" s="7"/>
      <c r="GW469" s="7"/>
      <c r="GX469" s="7"/>
      <c r="GY469" s="7"/>
      <c r="GZ469" s="7"/>
      <c r="HA469" s="7"/>
      <c r="HB469" s="7"/>
      <c r="HC469" s="7"/>
      <c r="HD469" s="7"/>
      <c r="HE469" s="7"/>
      <c r="HF469" s="7"/>
      <c r="HG469" s="7"/>
      <c r="HH469" s="7"/>
      <c r="HI469" s="7"/>
      <c r="HJ469" s="7"/>
      <c r="HK469" s="7"/>
      <c r="HL469" s="7"/>
      <c r="HM469" s="7"/>
      <c r="HN469" s="7"/>
      <c r="HO469" s="7"/>
      <c r="HP469" s="7"/>
      <c r="HQ469" s="7"/>
      <c r="HR469" s="7"/>
      <c r="HS469" s="7"/>
      <c r="HT469" s="7"/>
      <c r="HU469" s="7"/>
      <c r="HV469" s="7"/>
      <c r="HW469" s="7"/>
      <c r="HX469" s="7"/>
      <c r="HY469" s="7"/>
      <c r="HZ469" s="7"/>
      <c r="IA469" s="7"/>
      <c r="IB469" s="7"/>
      <c r="IC469" s="7"/>
      <c r="ID469" s="7"/>
      <c r="IE469" s="7"/>
      <c r="IF469" s="7"/>
      <c r="IG469" s="7"/>
      <c r="IH469" s="7"/>
      <c r="II469" s="7"/>
      <c r="IJ469" s="7"/>
      <c r="IK469" s="7"/>
      <c r="IL469" s="7"/>
      <c r="IM469" s="7"/>
      <c r="IN469" s="7"/>
      <c r="IO469" s="7"/>
      <c r="IP469" s="7"/>
      <c r="IQ469" s="7"/>
    </row>
    <row r="470" spans="2:251">
      <c r="B470" s="65"/>
      <c r="C470" s="15"/>
      <c r="D470" s="15"/>
      <c r="F470" s="15"/>
      <c r="G470" s="14"/>
      <c r="H470" s="14"/>
      <c r="I470" s="14"/>
      <c r="J470" s="15"/>
      <c r="K470" s="14"/>
      <c r="L470" s="15"/>
      <c r="M470" s="15"/>
      <c r="N470" s="15"/>
      <c r="O470" s="15"/>
      <c r="P470" s="15"/>
      <c r="Q470" s="14"/>
      <c r="R470" s="15"/>
      <c r="S470" s="15"/>
      <c r="T470" s="15"/>
      <c r="U470" s="15"/>
      <c r="V470" s="15"/>
      <c r="W470" s="18"/>
      <c r="X470" s="15"/>
      <c r="Y470" s="15"/>
      <c r="Z470" s="18"/>
      <c r="AA470" s="15"/>
      <c r="AB470" s="15"/>
      <c r="AC470" s="18"/>
      <c r="AD470" s="16"/>
      <c r="AE470" s="16"/>
      <c r="AF470" s="11"/>
      <c r="AG470" s="15"/>
      <c r="AH470" s="15"/>
      <c r="AI470" s="18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4"/>
      <c r="AV470" s="15"/>
      <c r="AW470" s="15"/>
      <c r="AX470" s="15"/>
      <c r="AY470" s="15"/>
      <c r="AZ470" s="15"/>
      <c r="BA470" s="15"/>
      <c r="BB470" s="15"/>
      <c r="BC470" s="15"/>
      <c r="BD470" s="14"/>
      <c r="BE470" s="15"/>
      <c r="BF470" s="15"/>
      <c r="BG470" s="16"/>
      <c r="BH470" s="15"/>
      <c r="BI470" s="15"/>
      <c r="BJ470" s="7"/>
      <c r="BK470" s="7"/>
      <c r="BL470" s="15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  <c r="FH470" s="7"/>
      <c r="FI470" s="7"/>
      <c r="FJ470" s="7"/>
      <c r="FK470" s="7"/>
      <c r="FL470" s="7"/>
      <c r="FM470" s="7"/>
      <c r="FN470" s="7"/>
      <c r="FO470" s="7"/>
      <c r="FP470" s="7"/>
      <c r="FQ470" s="7"/>
      <c r="FR470" s="7"/>
      <c r="FS470" s="7"/>
      <c r="FT470" s="7"/>
      <c r="FU470" s="7"/>
      <c r="FV470" s="7"/>
      <c r="FW470" s="7"/>
      <c r="FX470" s="7"/>
      <c r="FY470" s="7"/>
      <c r="FZ470" s="7"/>
      <c r="GA470" s="7"/>
      <c r="GB470" s="7"/>
      <c r="GC470" s="7"/>
      <c r="GD470" s="7"/>
      <c r="GE470" s="7"/>
      <c r="GF470" s="7"/>
      <c r="GG470" s="7"/>
      <c r="GH470" s="7"/>
      <c r="GI470" s="7"/>
      <c r="GJ470" s="7"/>
      <c r="GK470" s="7"/>
      <c r="GL470" s="7"/>
      <c r="GM470" s="7"/>
      <c r="GN470" s="7"/>
      <c r="GO470" s="7"/>
      <c r="GP470" s="7"/>
      <c r="GQ470" s="7"/>
      <c r="GR470" s="7"/>
      <c r="GS470" s="7"/>
      <c r="GT470" s="7"/>
      <c r="GU470" s="7"/>
      <c r="GV470" s="7"/>
      <c r="GW470" s="7"/>
      <c r="GX470" s="7"/>
      <c r="GY470" s="7"/>
      <c r="GZ470" s="7"/>
      <c r="HA470" s="7"/>
      <c r="HB470" s="7"/>
      <c r="HC470" s="7"/>
      <c r="HD470" s="7"/>
      <c r="HE470" s="7"/>
      <c r="HF470" s="7"/>
      <c r="HG470" s="7"/>
      <c r="HH470" s="7"/>
      <c r="HI470" s="7"/>
      <c r="HJ470" s="7"/>
      <c r="HK470" s="7"/>
      <c r="HL470" s="7"/>
      <c r="HM470" s="7"/>
      <c r="HN470" s="7"/>
      <c r="HO470" s="7"/>
      <c r="HP470" s="7"/>
      <c r="HQ470" s="7"/>
      <c r="HR470" s="7"/>
      <c r="HS470" s="7"/>
      <c r="HT470" s="7"/>
      <c r="HU470" s="7"/>
      <c r="HV470" s="7"/>
      <c r="HW470" s="7"/>
      <c r="HX470" s="7"/>
      <c r="HY470" s="7"/>
      <c r="HZ470" s="7"/>
      <c r="IA470" s="7"/>
      <c r="IB470" s="7"/>
      <c r="IC470" s="7"/>
      <c r="ID470" s="7"/>
      <c r="IE470" s="7"/>
      <c r="IF470" s="7"/>
      <c r="IG470" s="7"/>
      <c r="IH470" s="7"/>
      <c r="II470" s="7"/>
      <c r="IJ470" s="7"/>
      <c r="IK470" s="7"/>
      <c r="IL470" s="7"/>
      <c r="IM470" s="7"/>
      <c r="IN470" s="7"/>
      <c r="IO470" s="7"/>
      <c r="IP470" s="7"/>
      <c r="IQ470" s="7"/>
    </row>
    <row r="471" spans="2:251">
      <c r="B471" s="65"/>
      <c r="C471" s="15"/>
      <c r="D471" s="15"/>
      <c r="F471" s="15"/>
      <c r="G471" s="14"/>
      <c r="H471" s="14"/>
      <c r="I471" s="14"/>
      <c r="J471" s="15"/>
      <c r="K471" s="14"/>
      <c r="L471" s="15"/>
      <c r="M471" s="15"/>
      <c r="N471" s="15"/>
      <c r="O471" s="15"/>
      <c r="P471" s="15"/>
      <c r="Q471" s="14"/>
      <c r="R471" s="15"/>
      <c r="S471" s="15"/>
      <c r="T471" s="15"/>
      <c r="U471" s="15"/>
      <c r="V471" s="15"/>
      <c r="W471" s="18"/>
      <c r="X471" s="15"/>
      <c r="Y471" s="15"/>
      <c r="Z471" s="18"/>
      <c r="AA471" s="15"/>
      <c r="AB471" s="15"/>
      <c r="AC471" s="18"/>
      <c r="AD471" s="16"/>
      <c r="AE471" s="16"/>
      <c r="AF471" s="11"/>
      <c r="AG471" s="15"/>
      <c r="AH471" s="15"/>
      <c r="AI471" s="18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4"/>
      <c r="AV471" s="15"/>
      <c r="AW471" s="15"/>
      <c r="AX471" s="15"/>
      <c r="AY471" s="15"/>
      <c r="AZ471" s="15"/>
      <c r="BA471" s="15"/>
      <c r="BB471" s="15"/>
      <c r="BC471" s="15"/>
      <c r="BD471" s="14"/>
      <c r="BE471" s="15"/>
      <c r="BF471" s="15"/>
      <c r="BG471" s="15"/>
      <c r="BH471" s="15"/>
      <c r="BI471" s="15"/>
      <c r="BJ471" s="7"/>
      <c r="BK471" s="7"/>
      <c r="BL471" s="15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  <c r="FH471" s="7"/>
      <c r="FI471" s="7"/>
      <c r="FJ471" s="7"/>
      <c r="FK471" s="7"/>
      <c r="FL471" s="7"/>
      <c r="FM471" s="7"/>
      <c r="FN471" s="7"/>
      <c r="FO471" s="7"/>
      <c r="FP471" s="7"/>
      <c r="FQ471" s="7"/>
      <c r="FR471" s="7"/>
      <c r="FS471" s="7"/>
      <c r="FT471" s="7"/>
      <c r="FU471" s="7"/>
      <c r="FV471" s="7"/>
      <c r="FW471" s="7"/>
      <c r="FX471" s="7"/>
      <c r="FY471" s="7"/>
      <c r="FZ471" s="7"/>
      <c r="GA471" s="7"/>
      <c r="GB471" s="7"/>
      <c r="GC471" s="7"/>
      <c r="GD471" s="7"/>
      <c r="GE471" s="7"/>
      <c r="GF471" s="7"/>
      <c r="GG471" s="7"/>
      <c r="GH471" s="7"/>
      <c r="GI471" s="7"/>
      <c r="GJ471" s="7"/>
      <c r="GK471" s="7"/>
      <c r="GL471" s="7"/>
      <c r="GM471" s="7"/>
      <c r="GN471" s="7"/>
      <c r="GO471" s="7"/>
      <c r="GP471" s="7"/>
      <c r="GQ471" s="7"/>
      <c r="GR471" s="7"/>
      <c r="GS471" s="7"/>
      <c r="GT471" s="7"/>
      <c r="GU471" s="7"/>
      <c r="GV471" s="7"/>
      <c r="GW471" s="7"/>
      <c r="GX471" s="7"/>
      <c r="GY471" s="7"/>
      <c r="GZ471" s="7"/>
      <c r="HA471" s="7"/>
      <c r="HB471" s="7"/>
      <c r="HC471" s="7"/>
      <c r="HD471" s="7"/>
      <c r="HE471" s="7"/>
      <c r="HF471" s="7"/>
      <c r="HG471" s="7"/>
      <c r="HH471" s="7"/>
      <c r="HI471" s="7"/>
      <c r="HJ471" s="7"/>
      <c r="HK471" s="7"/>
      <c r="HL471" s="7"/>
      <c r="HM471" s="7"/>
      <c r="HN471" s="7"/>
      <c r="HO471" s="7"/>
      <c r="HP471" s="7"/>
      <c r="HQ471" s="7"/>
      <c r="HR471" s="7"/>
      <c r="HS471" s="7"/>
      <c r="HT471" s="7"/>
      <c r="HU471" s="7"/>
      <c r="HV471" s="7"/>
      <c r="HW471" s="7"/>
      <c r="HX471" s="7"/>
      <c r="HY471" s="7"/>
      <c r="HZ471" s="7"/>
      <c r="IA471" s="7"/>
      <c r="IB471" s="7"/>
      <c r="IC471" s="7"/>
      <c r="ID471" s="7"/>
      <c r="IE471" s="7"/>
      <c r="IF471" s="7"/>
      <c r="IG471" s="7"/>
      <c r="IH471" s="7"/>
      <c r="II471" s="7"/>
      <c r="IJ471" s="7"/>
      <c r="IK471" s="7"/>
      <c r="IL471" s="7"/>
      <c r="IM471" s="7"/>
      <c r="IN471" s="7"/>
      <c r="IO471" s="7"/>
      <c r="IP471" s="7"/>
      <c r="IQ471" s="7"/>
    </row>
    <row r="472" spans="2:251">
      <c r="B472" s="65"/>
      <c r="C472" s="15"/>
      <c r="D472" s="15"/>
      <c r="F472" s="15"/>
      <c r="G472" s="14"/>
      <c r="H472" s="14"/>
      <c r="I472" s="14"/>
      <c r="J472" s="15"/>
      <c r="K472" s="14"/>
      <c r="L472" s="15"/>
      <c r="M472" s="15"/>
      <c r="N472" s="15"/>
      <c r="O472" s="15"/>
      <c r="P472" s="15"/>
      <c r="Q472" s="14"/>
      <c r="R472" s="15"/>
      <c r="S472" s="15"/>
      <c r="T472" s="15"/>
      <c r="U472" s="15"/>
      <c r="V472" s="15"/>
      <c r="W472" s="18"/>
      <c r="X472" s="15"/>
      <c r="Y472" s="15"/>
      <c r="Z472" s="18"/>
      <c r="AA472" s="15"/>
      <c r="AB472" s="15"/>
      <c r="AC472" s="18"/>
      <c r="AD472" s="16"/>
      <c r="AE472" s="16"/>
      <c r="AF472" s="11"/>
      <c r="AG472" s="15"/>
      <c r="AH472" s="15"/>
      <c r="AI472" s="18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4"/>
      <c r="AV472" s="15"/>
      <c r="AW472" s="15"/>
      <c r="AX472" s="15"/>
      <c r="AY472" s="15"/>
      <c r="AZ472" s="15"/>
      <c r="BA472" s="15"/>
      <c r="BB472" s="15"/>
      <c r="BC472" s="15"/>
      <c r="BD472" s="14"/>
      <c r="BE472" s="15"/>
      <c r="BF472" s="15"/>
      <c r="BG472" s="16"/>
      <c r="BH472" s="15"/>
      <c r="BI472" s="15"/>
      <c r="BJ472" s="7"/>
      <c r="BK472" s="7"/>
      <c r="BL472" s="15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  <c r="FH472" s="7"/>
      <c r="FI472" s="7"/>
      <c r="FJ472" s="7"/>
      <c r="FK472" s="7"/>
      <c r="FL472" s="7"/>
      <c r="FM472" s="7"/>
      <c r="FN472" s="7"/>
      <c r="FO472" s="7"/>
      <c r="FP472" s="7"/>
      <c r="FQ472" s="7"/>
      <c r="FR472" s="7"/>
      <c r="FS472" s="7"/>
      <c r="FT472" s="7"/>
      <c r="FU472" s="7"/>
      <c r="FV472" s="7"/>
      <c r="FW472" s="7"/>
      <c r="FX472" s="7"/>
      <c r="FY472" s="7"/>
      <c r="FZ472" s="7"/>
      <c r="GA472" s="7"/>
      <c r="GB472" s="7"/>
      <c r="GC472" s="7"/>
      <c r="GD472" s="7"/>
      <c r="GE472" s="7"/>
      <c r="GF472" s="7"/>
      <c r="GG472" s="7"/>
      <c r="GH472" s="7"/>
      <c r="GI472" s="7"/>
      <c r="GJ472" s="7"/>
      <c r="GK472" s="7"/>
      <c r="GL472" s="7"/>
      <c r="GM472" s="7"/>
      <c r="GN472" s="7"/>
      <c r="GO472" s="7"/>
      <c r="GP472" s="7"/>
      <c r="GQ472" s="7"/>
      <c r="GR472" s="7"/>
      <c r="GS472" s="7"/>
      <c r="GT472" s="7"/>
      <c r="GU472" s="7"/>
      <c r="GV472" s="7"/>
      <c r="GW472" s="7"/>
      <c r="GX472" s="7"/>
      <c r="GY472" s="7"/>
      <c r="GZ472" s="7"/>
      <c r="HA472" s="7"/>
      <c r="HB472" s="7"/>
      <c r="HC472" s="7"/>
      <c r="HD472" s="7"/>
      <c r="HE472" s="7"/>
      <c r="HF472" s="7"/>
      <c r="HG472" s="7"/>
      <c r="HH472" s="7"/>
      <c r="HI472" s="7"/>
      <c r="HJ472" s="7"/>
      <c r="HK472" s="7"/>
      <c r="HL472" s="7"/>
      <c r="HM472" s="7"/>
      <c r="HN472" s="7"/>
      <c r="HO472" s="7"/>
      <c r="HP472" s="7"/>
      <c r="HQ472" s="7"/>
      <c r="HR472" s="7"/>
      <c r="HS472" s="7"/>
      <c r="HT472" s="7"/>
      <c r="HU472" s="7"/>
      <c r="HV472" s="7"/>
      <c r="HW472" s="7"/>
      <c r="HX472" s="7"/>
      <c r="HY472" s="7"/>
      <c r="HZ472" s="7"/>
      <c r="IA472" s="7"/>
      <c r="IB472" s="7"/>
      <c r="IC472" s="7"/>
      <c r="ID472" s="7"/>
      <c r="IE472" s="7"/>
      <c r="IF472" s="7"/>
      <c r="IG472" s="7"/>
      <c r="IH472" s="7"/>
      <c r="II472" s="7"/>
      <c r="IJ472" s="7"/>
      <c r="IK472" s="7"/>
      <c r="IL472" s="7"/>
      <c r="IM472" s="7"/>
      <c r="IN472" s="7"/>
      <c r="IO472" s="7"/>
      <c r="IP472" s="7"/>
      <c r="IQ472" s="7"/>
    </row>
    <row r="473" spans="2:251">
      <c r="B473" s="65"/>
      <c r="C473" s="15"/>
      <c r="D473" s="15"/>
      <c r="F473" s="15"/>
      <c r="G473" s="14"/>
      <c r="H473" s="14"/>
      <c r="I473" s="14"/>
      <c r="J473" s="15"/>
      <c r="K473" s="14"/>
      <c r="L473" s="15"/>
      <c r="M473" s="15"/>
      <c r="N473" s="15"/>
      <c r="O473" s="15"/>
      <c r="P473" s="15"/>
      <c r="Q473" s="14"/>
      <c r="R473" s="15"/>
      <c r="S473" s="15"/>
      <c r="T473" s="15"/>
      <c r="U473" s="15"/>
      <c r="V473" s="15"/>
      <c r="W473" s="18"/>
      <c r="X473" s="15"/>
      <c r="Y473" s="15"/>
      <c r="Z473" s="18"/>
      <c r="AA473" s="15"/>
      <c r="AB473" s="15"/>
      <c r="AC473" s="18"/>
      <c r="AD473" s="16"/>
      <c r="AE473" s="16"/>
      <c r="AF473" s="11"/>
      <c r="AG473" s="15"/>
      <c r="AH473" s="15"/>
      <c r="AI473" s="18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4"/>
      <c r="AV473" s="15"/>
      <c r="AW473" s="15"/>
      <c r="AX473" s="15"/>
      <c r="AY473" s="15"/>
      <c r="AZ473" s="15"/>
      <c r="BA473" s="15"/>
      <c r="BB473" s="15"/>
      <c r="BC473" s="15"/>
      <c r="BD473" s="14"/>
      <c r="BE473" s="15"/>
      <c r="BF473" s="15"/>
      <c r="BG473" s="16"/>
      <c r="BH473" s="15"/>
      <c r="BI473" s="15"/>
      <c r="BJ473" s="7"/>
      <c r="BK473" s="7"/>
      <c r="BL473" s="15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  <c r="FH473" s="7"/>
      <c r="FI473" s="7"/>
      <c r="FJ473" s="7"/>
      <c r="FK473" s="7"/>
      <c r="FL473" s="7"/>
      <c r="FM473" s="7"/>
      <c r="FN473" s="7"/>
      <c r="FO473" s="7"/>
      <c r="FP473" s="7"/>
      <c r="FQ473" s="7"/>
      <c r="FR473" s="7"/>
      <c r="FS473" s="7"/>
      <c r="FT473" s="7"/>
      <c r="FU473" s="7"/>
      <c r="FV473" s="7"/>
      <c r="FW473" s="7"/>
      <c r="FX473" s="7"/>
      <c r="FY473" s="7"/>
      <c r="FZ473" s="7"/>
      <c r="GA473" s="7"/>
      <c r="GB473" s="7"/>
      <c r="GC473" s="7"/>
      <c r="GD473" s="7"/>
      <c r="GE473" s="7"/>
      <c r="GF473" s="7"/>
      <c r="GG473" s="7"/>
      <c r="GH473" s="7"/>
      <c r="GI473" s="7"/>
      <c r="GJ473" s="7"/>
      <c r="GK473" s="7"/>
      <c r="GL473" s="7"/>
      <c r="GM473" s="7"/>
      <c r="GN473" s="7"/>
      <c r="GO473" s="7"/>
      <c r="GP473" s="7"/>
      <c r="GQ473" s="7"/>
      <c r="GR473" s="7"/>
      <c r="GS473" s="7"/>
      <c r="GT473" s="7"/>
      <c r="GU473" s="7"/>
      <c r="GV473" s="7"/>
      <c r="GW473" s="7"/>
      <c r="GX473" s="7"/>
      <c r="GY473" s="7"/>
      <c r="GZ473" s="7"/>
      <c r="HA473" s="7"/>
      <c r="HB473" s="7"/>
      <c r="HC473" s="7"/>
      <c r="HD473" s="7"/>
      <c r="HE473" s="7"/>
      <c r="HF473" s="7"/>
      <c r="HG473" s="7"/>
      <c r="HH473" s="7"/>
      <c r="HI473" s="7"/>
      <c r="HJ473" s="7"/>
      <c r="HK473" s="7"/>
      <c r="HL473" s="7"/>
      <c r="HM473" s="7"/>
      <c r="HN473" s="7"/>
      <c r="HO473" s="7"/>
      <c r="HP473" s="7"/>
      <c r="HQ473" s="7"/>
      <c r="HR473" s="7"/>
      <c r="HS473" s="7"/>
      <c r="HT473" s="7"/>
      <c r="HU473" s="7"/>
      <c r="HV473" s="7"/>
      <c r="HW473" s="7"/>
      <c r="HX473" s="7"/>
      <c r="HY473" s="7"/>
      <c r="HZ473" s="7"/>
      <c r="IA473" s="7"/>
      <c r="IB473" s="7"/>
      <c r="IC473" s="7"/>
      <c r="ID473" s="7"/>
      <c r="IE473" s="7"/>
      <c r="IF473" s="7"/>
      <c r="IG473" s="7"/>
      <c r="IH473" s="7"/>
      <c r="II473" s="7"/>
      <c r="IJ473" s="7"/>
      <c r="IK473" s="7"/>
      <c r="IL473" s="7"/>
      <c r="IM473" s="7"/>
      <c r="IN473" s="7"/>
      <c r="IO473" s="7"/>
      <c r="IP473" s="7"/>
      <c r="IQ473" s="7"/>
    </row>
    <row r="474" spans="2:251">
      <c r="B474" s="65"/>
      <c r="C474" s="15"/>
      <c r="D474" s="15"/>
      <c r="F474" s="15"/>
      <c r="G474" s="14"/>
      <c r="H474" s="14"/>
      <c r="I474" s="14"/>
      <c r="J474" s="15"/>
      <c r="K474" s="14"/>
      <c r="L474" s="15"/>
      <c r="M474" s="15"/>
      <c r="N474" s="15"/>
      <c r="O474" s="15"/>
      <c r="P474" s="15"/>
      <c r="Q474" s="14"/>
      <c r="R474" s="15"/>
      <c r="S474" s="15"/>
      <c r="T474" s="15"/>
      <c r="U474" s="15"/>
      <c r="V474" s="15"/>
      <c r="W474" s="18"/>
      <c r="X474" s="15"/>
      <c r="Y474" s="15"/>
      <c r="Z474" s="18"/>
      <c r="AA474" s="15"/>
      <c r="AB474" s="15"/>
      <c r="AC474" s="18"/>
      <c r="AD474" s="16"/>
      <c r="AE474" s="16"/>
      <c r="AF474" s="11"/>
      <c r="AG474" s="15"/>
      <c r="AH474" s="15"/>
      <c r="AI474" s="18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4"/>
      <c r="AV474" s="15"/>
      <c r="AW474" s="15"/>
      <c r="AX474" s="15"/>
      <c r="AY474" s="15"/>
      <c r="AZ474" s="15"/>
      <c r="BA474" s="15"/>
      <c r="BB474" s="15"/>
      <c r="BC474" s="15"/>
      <c r="BD474" s="14"/>
      <c r="BE474" s="15"/>
      <c r="BF474" s="15"/>
      <c r="BG474" s="16"/>
      <c r="BH474" s="15"/>
      <c r="BI474" s="15"/>
      <c r="BJ474" s="7"/>
      <c r="BK474" s="7"/>
      <c r="BL474" s="15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  <c r="FH474" s="7"/>
      <c r="FI474" s="7"/>
      <c r="FJ474" s="7"/>
      <c r="FK474" s="7"/>
      <c r="FL474" s="7"/>
      <c r="FM474" s="7"/>
      <c r="FN474" s="7"/>
      <c r="FO474" s="7"/>
      <c r="FP474" s="7"/>
      <c r="FQ474" s="7"/>
      <c r="FR474" s="7"/>
      <c r="FS474" s="7"/>
      <c r="FT474" s="7"/>
      <c r="FU474" s="7"/>
      <c r="FV474" s="7"/>
      <c r="FW474" s="7"/>
      <c r="FX474" s="7"/>
      <c r="FY474" s="7"/>
      <c r="FZ474" s="7"/>
      <c r="GA474" s="7"/>
      <c r="GB474" s="7"/>
      <c r="GC474" s="7"/>
      <c r="GD474" s="7"/>
      <c r="GE474" s="7"/>
      <c r="GF474" s="7"/>
      <c r="GG474" s="7"/>
      <c r="GH474" s="7"/>
      <c r="GI474" s="7"/>
      <c r="GJ474" s="7"/>
      <c r="GK474" s="7"/>
      <c r="GL474" s="7"/>
      <c r="GM474" s="7"/>
      <c r="GN474" s="7"/>
      <c r="GO474" s="7"/>
      <c r="GP474" s="7"/>
      <c r="GQ474" s="7"/>
      <c r="GR474" s="7"/>
      <c r="GS474" s="7"/>
      <c r="GT474" s="7"/>
      <c r="GU474" s="7"/>
      <c r="GV474" s="7"/>
      <c r="GW474" s="7"/>
      <c r="GX474" s="7"/>
      <c r="GY474" s="7"/>
      <c r="GZ474" s="7"/>
      <c r="HA474" s="7"/>
      <c r="HB474" s="7"/>
      <c r="HC474" s="7"/>
      <c r="HD474" s="7"/>
      <c r="HE474" s="7"/>
      <c r="HF474" s="7"/>
      <c r="HG474" s="7"/>
      <c r="HH474" s="7"/>
      <c r="HI474" s="7"/>
      <c r="HJ474" s="7"/>
      <c r="HK474" s="7"/>
      <c r="HL474" s="7"/>
      <c r="HM474" s="7"/>
      <c r="HN474" s="7"/>
      <c r="HO474" s="7"/>
      <c r="HP474" s="7"/>
      <c r="HQ474" s="7"/>
      <c r="HR474" s="7"/>
      <c r="HS474" s="7"/>
      <c r="HT474" s="7"/>
      <c r="HU474" s="7"/>
      <c r="HV474" s="7"/>
      <c r="HW474" s="7"/>
      <c r="HX474" s="7"/>
      <c r="HY474" s="7"/>
      <c r="HZ474" s="7"/>
      <c r="IA474" s="7"/>
      <c r="IB474" s="7"/>
      <c r="IC474" s="7"/>
      <c r="ID474" s="7"/>
      <c r="IE474" s="7"/>
      <c r="IF474" s="7"/>
      <c r="IG474" s="7"/>
      <c r="IH474" s="7"/>
      <c r="II474" s="7"/>
      <c r="IJ474" s="7"/>
      <c r="IK474" s="7"/>
      <c r="IL474" s="7"/>
      <c r="IM474" s="7"/>
      <c r="IN474" s="7"/>
      <c r="IO474" s="7"/>
      <c r="IP474" s="7"/>
      <c r="IQ474" s="7"/>
    </row>
    <row r="475" spans="2:251">
      <c r="B475" s="65"/>
      <c r="C475" s="15"/>
      <c r="D475" s="15"/>
      <c r="F475" s="15"/>
      <c r="G475" s="14"/>
      <c r="H475" s="14"/>
      <c r="I475" s="14"/>
      <c r="J475" s="15"/>
      <c r="K475" s="14"/>
      <c r="L475" s="15"/>
      <c r="M475" s="15"/>
      <c r="N475" s="15"/>
      <c r="O475" s="15"/>
      <c r="P475" s="15"/>
      <c r="Q475" s="14"/>
      <c r="R475" s="15"/>
      <c r="S475" s="15"/>
      <c r="T475" s="15"/>
      <c r="U475" s="15"/>
      <c r="V475" s="15"/>
      <c r="W475" s="18"/>
      <c r="X475" s="15"/>
      <c r="Y475" s="15"/>
      <c r="Z475" s="18"/>
      <c r="AA475" s="15"/>
      <c r="AB475" s="15"/>
      <c r="AC475" s="18"/>
      <c r="AD475" s="16"/>
      <c r="AE475" s="16"/>
      <c r="AF475" s="11"/>
      <c r="AG475" s="15"/>
      <c r="AH475" s="15"/>
      <c r="AI475" s="18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4"/>
      <c r="AV475" s="15"/>
      <c r="AW475" s="15"/>
      <c r="AX475" s="15"/>
      <c r="AY475" s="15"/>
      <c r="AZ475" s="15"/>
      <c r="BA475" s="15"/>
      <c r="BB475" s="15"/>
      <c r="BC475" s="15"/>
      <c r="BD475" s="14"/>
      <c r="BE475" s="15"/>
      <c r="BF475" s="15"/>
      <c r="BG475" s="16"/>
      <c r="BH475" s="15"/>
      <c r="BI475" s="15"/>
      <c r="BJ475" s="7"/>
      <c r="BK475" s="7"/>
      <c r="BL475" s="15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  <c r="FH475" s="7"/>
      <c r="FI475" s="7"/>
      <c r="FJ475" s="7"/>
      <c r="FK475" s="7"/>
      <c r="FL475" s="7"/>
      <c r="FM475" s="7"/>
      <c r="FN475" s="7"/>
      <c r="FO475" s="7"/>
      <c r="FP475" s="7"/>
      <c r="FQ475" s="7"/>
      <c r="FR475" s="7"/>
      <c r="FS475" s="7"/>
      <c r="FT475" s="7"/>
      <c r="FU475" s="7"/>
      <c r="FV475" s="7"/>
      <c r="FW475" s="7"/>
      <c r="FX475" s="7"/>
      <c r="FY475" s="7"/>
      <c r="FZ475" s="7"/>
      <c r="GA475" s="7"/>
      <c r="GB475" s="7"/>
      <c r="GC475" s="7"/>
      <c r="GD475" s="7"/>
      <c r="GE475" s="7"/>
      <c r="GF475" s="7"/>
      <c r="GG475" s="7"/>
      <c r="GH475" s="7"/>
      <c r="GI475" s="7"/>
      <c r="GJ475" s="7"/>
      <c r="GK475" s="7"/>
      <c r="GL475" s="7"/>
      <c r="GM475" s="7"/>
      <c r="GN475" s="7"/>
      <c r="GO475" s="7"/>
      <c r="GP475" s="7"/>
      <c r="GQ475" s="7"/>
      <c r="GR475" s="7"/>
      <c r="GS475" s="7"/>
      <c r="GT475" s="7"/>
      <c r="GU475" s="7"/>
      <c r="GV475" s="7"/>
      <c r="GW475" s="7"/>
      <c r="GX475" s="7"/>
      <c r="GY475" s="7"/>
      <c r="GZ475" s="7"/>
      <c r="HA475" s="7"/>
      <c r="HB475" s="7"/>
      <c r="HC475" s="7"/>
      <c r="HD475" s="7"/>
      <c r="HE475" s="7"/>
      <c r="HF475" s="7"/>
      <c r="HG475" s="7"/>
      <c r="HH475" s="7"/>
      <c r="HI475" s="7"/>
      <c r="HJ475" s="7"/>
      <c r="HK475" s="7"/>
      <c r="HL475" s="7"/>
      <c r="HM475" s="7"/>
      <c r="HN475" s="7"/>
      <c r="HO475" s="7"/>
      <c r="HP475" s="7"/>
      <c r="HQ475" s="7"/>
      <c r="HR475" s="7"/>
      <c r="HS475" s="7"/>
      <c r="HT475" s="7"/>
      <c r="HU475" s="7"/>
      <c r="HV475" s="7"/>
      <c r="HW475" s="7"/>
      <c r="HX475" s="7"/>
      <c r="HY475" s="7"/>
      <c r="HZ475" s="7"/>
      <c r="IA475" s="7"/>
      <c r="IB475" s="7"/>
      <c r="IC475" s="7"/>
      <c r="ID475" s="7"/>
      <c r="IE475" s="7"/>
      <c r="IF475" s="7"/>
      <c r="IG475" s="7"/>
      <c r="IH475" s="7"/>
      <c r="II475" s="7"/>
      <c r="IJ475" s="7"/>
      <c r="IK475" s="7"/>
      <c r="IL475" s="7"/>
      <c r="IM475" s="7"/>
      <c r="IN475" s="7"/>
      <c r="IO475" s="7"/>
      <c r="IP475" s="7"/>
      <c r="IQ475" s="7"/>
    </row>
    <row r="476" spans="2:251">
      <c r="B476" s="65"/>
      <c r="C476" s="15"/>
      <c r="D476" s="15"/>
      <c r="F476" s="15"/>
      <c r="G476" s="14"/>
      <c r="H476" s="14"/>
      <c r="I476" s="14"/>
      <c r="J476" s="15"/>
      <c r="K476" s="14"/>
      <c r="L476" s="15"/>
      <c r="M476" s="15"/>
      <c r="N476" s="15"/>
      <c r="O476" s="15"/>
      <c r="P476" s="15"/>
      <c r="Q476" s="14"/>
      <c r="R476" s="15"/>
      <c r="S476" s="15"/>
      <c r="T476" s="15"/>
      <c r="U476" s="15"/>
      <c r="V476" s="15"/>
      <c r="W476" s="18"/>
      <c r="X476" s="15"/>
      <c r="Y476" s="15"/>
      <c r="Z476" s="18"/>
      <c r="AA476" s="15"/>
      <c r="AB476" s="15"/>
      <c r="AC476" s="18"/>
      <c r="AD476" s="16"/>
      <c r="AE476" s="16"/>
      <c r="AF476" s="11"/>
      <c r="AG476" s="15"/>
      <c r="AH476" s="15"/>
      <c r="AI476" s="18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4"/>
      <c r="AV476" s="15"/>
      <c r="AW476" s="15"/>
      <c r="AX476" s="15"/>
      <c r="AY476" s="15"/>
      <c r="AZ476" s="15"/>
      <c r="BA476" s="15"/>
      <c r="BB476" s="15"/>
      <c r="BC476" s="15"/>
      <c r="BD476" s="14"/>
      <c r="BE476" s="15"/>
      <c r="BF476" s="15"/>
      <c r="BG476" s="16"/>
      <c r="BH476" s="15"/>
      <c r="BI476" s="15"/>
      <c r="BJ476" s="7"/>
      <c r="BK476" s="7"/>
      <c r="BL476" s="15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  <c r="FH476" s="7"/>
      <c r="FI476" s="7"/>
      <c r="FJ476" s="7"/>
      <c r="FK476" s="7"/>
      <c r="FL476" s="7"/>
      <c r="FM476" s="7"/>
      <c r="FN476" s="7"/>
      <c r="FO476" s="7"/>
      <c r="FP476" s="7"/>
      <c r="FQ476" s="7"/>
      <c r="FR476" s="7"/>
      <c r="FS476" s="7"/>
      <c r="FT476" s="7"/>
      <c r="FU476" s="7"/>
      <c r="FV476" s="7"/>
      <c r="FW476" s="7"/>
      <c r="FX476" s="7"/>
      <c r="FY476" s="7"/>
      <c r="FZ476" s="7"/>
      <c r="GA476" s="7"/>
      <c r="GB476" s="7"/>
      <c r="GC476" s="7"/>
      <c r="GD476" s="7"/>
      <c r="GE476" s="7"/>
      <c r="GF476" s="7"/>
      <c r="GG476" s="7"/>
      <c r="GH476" s="7"/>
      <c r="GI476" s="7"/>
      <c r="GJ476" s="7"/>
      <c r="GK476" s="7"/>
      <c r="GL476" s="7"/>
      <c r="GM476" s="7"/>
      <c r="GN476" s="7"/>
      <c r="GO476" s="7"/>
      <c r="GP476" s="7"/>
      <c r="GQ476" s="7"/>
      <c r="GR476" s="7"/>
      <c r="GS476" s="7"/>
      <c r="GT476" s="7"/>
      <c r="GU476" s="7"/>
      <c r="GV476" s="7"/>
      <c r="GW476" s="7"/>
      <c r="GX476" s="7"/>
      <c r="GY476" s="7"/>
      <c r="GZ476" s="7"/>
      <c r="HA476" s="7"/>
      <c r="HB476" s="7"/>
      <c r="HC476" s="7"/>
      <c r="HD476" s="7"/>
      <c r="HE476" s="7"/>
      <c r="HF476" s="7"/>
      <c r="HG476" s="7"/>
      <c r="HH476" s="7"/>
      <c r="HI476" s="7"/>
      <c r="HJ476" s="7"/>
      <c r="HK476" s="7"/>
      <c r="HL476" s="7"/>
      <c r="HM476" s="7"/>
      <c r="HN476" s="7"/>
      <c r="HO476" s="7"/>
      <c r="HP476" s="7"/>
      <c r="HQ476" s="7"/>
      <c r="HR476" s="7"/>
      <c r="HS476" s="7"/>
      <c r="HT476" s="7"/>
      <c r="HU476" s="7"/>
      <c r="HV476" s="7"/>
      <c r="HW476" s="7"/>
      <c r="HX476" s="7"/>
      <c r="HY476" s="7"/>
      <c r="HZ476" s="7"/>
      <c r="IA476" s="7"/>
      <c r="IB476" s="7"/>
      <c r="IC476" s="7"/>
      <c r="ID476" s="7"/>
      <c r="IE476" s="7"/>
      <c r="IF476" s="7"/>
      <c r="IG476" s="7"/>
      <c r="IH476" s="7"/>
      <c r="II476" s="7"/>
      <c r="IJ476" s="7"/>
      <c r="IK476" s="7"/>
      <c r="IL476" s="7"/>
      <c r="IM476" s="7"/>
      <c r="IN476" s="7"/>
      <c r="IO476" s="7"/>
      <c r="IP476" s="7"/>
      <c r="IQ476" s="7"/>
    </row>
    <row r="477" spans="2:251">
      <c r="B477" s="65"/>
      <c r="C477" s="15"/>
      <c r="D477" s="15"/>
      <c r="F477" s="15"/>
      <c r="G477" s="14"/>
      <c r="H477" s="14"/>
      <c r="I477" s="14"/>
      <c r="J477" s="15"/>
      <c r="K477" s="14"/>
      <c r="L477" s="15"/>
      <c r="M477" s="15"/>
      <c r="N477" s="15"/>
      <c r="O477" s="15"/>
      <c r="P477" s="15"/>
      <c r="Q477" s="14"/>
      <c r="R477" s="15"/>
      <c r="S477" s="15"/>
      <c r="T477" s="15"/>
      <c r="U477" s="15"/>
      <c r="V477" s="15"/>
      <c r="W477" s="18"/>
      <c r="X477" s="15"/>
      <c r="Y477" s="15"/>
      <c r="Z477" s="18"/>
      <c r="AA477" s="15"/>
      <c r="AB477" s="15"/>
      <c r="AC477" s="18"/>
      <c r="AD477" s="16"/>
      <c r="AE477" s="16"/>
      <c r="AF477" s="11"/>
      <c r="AG477" s="15"/>
      <c r="AH477" s="15"/>
      <c r="AI477" s="18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4"/>
      <c r="AV477" s="15"/>
      <c r="AW477" s="15"/>
      <c r="AX477" s="15"/>
      <c r="AY477" s="15"/>
      <c r="AZ477" s="15"/>
      <c r="BA477" s="15"/>
      <c r="BB477" s="15"/>
      <c r="BC477" s="15"/>
      <c r="BD477" s="14"/>
      <c r="BE477" s="15"/>
      <c r="BF477" s="15"/>
      <c r="BG477" s="16"/>
      <c r="BH477" s="15"/>
      <c r="BI477" s="15"/>
      <c r="BJ477" s="7"/>
      <c r="BK477" s="7"/>
      <c r="BL477" s="15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  <c r="FH477" s="7"/>
      <c r="FI477" s="7"/>
      <c r="FJ477" s="7"/>
      <c r="FK477" s="7"/>
      <c r="FL477" s="7"/>
      <c r="FM477" s="7"/>
      <c r="FN477" s="7"/>
      <c r="FO477" s="7"/>
      <c r="FP477" s="7"/>
      <c r="FQ477" s="7"/>
      <c r="FR477" s="7"/>
      <c r="FS477" s="7"/>
      <c r="FT477" s="7"/>
      <c r="FU477" s="7"/>
      <c r="FV477" s="7"/>
      <c r="FW477" s="7"/>
      <c r="FX477" s="7"/>
      <c r="FY477" s="7"/>
      <c r="FZ477" s="7"/>
      <c r="GA477" s="7"/>
      <c r="GB477" s="7"/>
      <c r="GC477" s="7"/>
      <c r="GD477" s="7"/>
      <c r="GE477" s="7"/>
      <c r="GF477" s="7"/>
      <c r="GG477" s="7"/>
      <c r="GH477" s="7"/>
      <c r="GI477" s="7"/>
      <c r="GJ477" s="7"/>
      <c r="GK477" s="7"/>
      <c r="GL477" s="7"/>
      <c r="GM477" s="7"/>
      <c r="GN477" s="7"/>
      <c r="GO477" s="7"/>
      <c r="GP477" s="7"/>
      <c r="GQ477" s="7"/>
      <c r="GR477" s="7"/>
      <c r="GS477" s="7"/>
      <c r="GT477" s="7"/>
      <c r="GU477" s="7"/>
      <c r="GV477" s="7"/>
      <c r="GW477" s="7"/>
      <c r="GX477" s="7"/>
      <c r="GY477" s="7"/>
      <c r="GZ477" s="7"/>
      <c r="HA477" s="7"/>
      <c r="HB477" s="7"/>
      <c r="HC477" s="7"/>
      <c r="HD477" s="7"/>
      <c r="HE477" s="7"/>
      <c r="HF477" s="7"/>
      <c r="HG477" s="7"/>
      <c r="HH477" s="7"/>
      <c r="HI477" s="7"/>
      <c r="HJ477" s="7"/>
      <c r="HK477" s="7"/>
      <c r="HL477" s="7"/>
      <c r="HM477" s="7"/>
      <c r="HN477" s="7"/>
      <c r="HO477" s="7"/>
      <c r="HP477" s="7"/>
      <c r="HQ477" s="7"/>
      <c r="HR477" s="7"/>
      <c r="HS477" s="7"/>
      <c r="HT477" s="7"/>
      <c r="HU477" s="7"/>
      <c r="HV477" s="7"/>
      <c r="HW477" s="7"/>
      <c r="HX477" s="7"/>
      <c r="HY477" s="7"/>
      <c r="HZ477" s="7"/>
      <c r="IA477" s="7"/>
      <c r="IB477" s="7"/>
      <c r="IC477" s="7"/>
      <c r="ID477" s="7"/>
      <c r="IE477" s="7"/>
      <c r="IF477" s="7"/>
      <c r="IG477" s="7"/>
      <c r="IH477" s="7"/>
      <c r="II477" s="7"/>
      <c r="IJ477" s="7"/>
      <c r="IK477" s="7"/>
      <c r="IL477" s="7"/>
      <c r="IM477" s="7"/>
      <c r="IN477" s="7"/>
      <c r="IO477" s="7"/>
      <c r="IP477" s="7"/>
      <c r="IQ477" s="7"/>
    </row>
    <row r="478" spans="2:251">
      <c r="B478" s="65"/>
      <c r="C478" s="15"/>
      <c r="D478" s="15"/>
      <c r="F478" s="15"/>
      <c r="G478" s="14"/>
      <c r="H478" s="14"/>
      <c r="I478" s="14"/>
      <c r="J478" s="15"/>
      <c r="K478" s="14"/>
      <c r="L478" s="15"/>
      <c r="M478" s="15"/>
      <c r="N478" s="15"/>
      <c r="O478" s="15"/>
      <c r="P478" s="15"/>
      <c r="Q478" s="14"/>
      <c r="R478" s="15"/>
      <c r="S478" s="15"/>
      <c r="T478" s="15"/>
      <c r="U478" s="15"/>
      <c r="V478" s="15"/>
      <c r="W478" s="18"/>
      <c r="X478" s="15"/>
      <c r="Y478" s="15"/>
      <c r="Z478" s="18"/>
      <c r="AA478" s="15"/>
      <c r="AB478" s="15"/>
      <c r="AC478" s="18"/>
      <c r="AD478" s="16"/>
      <c r="AE478" s="16"/>
      <c r="AF478" s="11"/>
      <c r="AG478" s="15"/>
      <c r="AH478" s="15"/>
      <c r="AI478" s="18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4"/>
      <c r="AV478" s="15"/>
      <c r="AW478" s="15"/>
      <c r="AX478" s="15"/>
      <c r="AY478" s="15"/>
      <c r="AZ478" s="15"/>
      <c r="BA478" s="15"/>
      <c r="BB478" s="15"/>
      <c r="BC478" s="15"/>
      <c r="BD478" s="14"/>
      <c r="BE478" s="15"/>
      <c r="BF478" s="15"/>
      <c r="BG478" s="16"/>
      <c r="BH478" s="15"/>
      <c r="BI478" s="15"/>
      <c r="BJ478" s="7"/>
      <c r="BK478" s="7"/>
      <c r="BL478" s="15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  <c r="FH478" s="7"/>
      <c r="FI478" s="7"/>
      <c r="FJ478" s="7"/>
      <c r="FK478" s="7"/>
      <c r="FL478" s="7"/>
      <c r="FM478" s="7"/>
      <c r="FN478" s="7"/>
      <c r="FO478" s="7"/>
      <c r="FP478" s="7"/>
      <c r="FQ478" s="7"/>
      <c r="FR478" s="7"/>
      <c r="FS478" s="7"/>
      <c r="FT478" s="7"/>
      <c r="FU478" s="7"/>
      <c r="FV478" s="7"/>
      <c r="FW478" s="7"/>
      <c r="FX478" s="7"/>
      <c r="FY478" s="7"/>
      <c r="FZ478" s="7"/>
      <c r="GA478" s="7"/>
      <c r="GB478" s="7"/>
      <c r="GC478" s="7"/>
      <c r="GD478" s="7"/>
      <c r="GE478" s="7"/>
      <c r="GF478" s="7"/>
      <c r="GG478" s="7"/>
      <c r="GH478" s="7"/>
      <c r="GI478" s="7"/>
      <c r="GJ478" s="7"/>
      <c r="GK478" s="7"/>
      <c r="GL478" s="7"/>
      <c r="GM478" s="7"/>
      <c r="GN478" s="7"/>
      <c r="GO478" s="7"/>
      <c r="GP478" s="7"/>
      <c r="GQ478" s="7"/>
      <c r="GR478" s="7"/>
      <c r="GS478" s="7"/>
      <c r="GT478" s="7"/>
      <c r="GU478" s="7"/>
      <c r="GV478" s="7"/>
      <c r="GW478" s="7"/>
      <c r="GX478" s="7"/>
      <c r="GY478" s="7"/>
      <c r="GZ478" s="7"/>
      <c r="HA478" s="7"/>
      <c r="HB478" s="7"/>
      <c r="HC478" s="7"/>
      <c r="HD478" s="7"/>
      <c r="HE478" s="7"/>
      <c r="HF478" s="7"/>
      <c r="HG478" s="7"/>
      <c r="HH478" s="7"/>
      <c r="HI478" s="7"/>
      <c r="HJ478" s="7"/>
      <c r="HK478" s="7"/>
      <c r="HL478" s="7"/>
      <c r="HM478" s="7"/>
      <c r="HN478" s="7"/>
      <c r="HO478" s="7"/>
      <c r="HP478" s="7"/>
      <c r="HQ478" s="7"/>
      <c r="HR478" s="7"/>
      <c r="HS478" s="7"/>
      <c r="HT478" s="7"/>
      <c r="HU478" s="7"/>
      <c r="HV478" s="7"/>
      <c r="HW478" s="7"/>
      <c r="HX478" s="7"/>
      <c r="HY478" s="7"/>
      <c r="HZ478" s="7"/>
      <c r="IA478" s="7"/>
      <c r="IB478" s="7"/>
      <c r="IC478" s="7"/>
      <c r="ID478" s="7"/>
      <c r="IE478" s="7"/>
      <c r="IF478" s="7"/>
      <c r="IG478" s="7"/>
      <c r="IH478" s="7"/>
      <c r="II478" s="7"/>
      <c r="IJ478" s="7"/>
      <c r="IK478" s="7"/>
      <c r="IL478" s="7"/>
      <c r="IM478" s="7"/>
      <c r="IN478" s="7"/>
      <c r="IO478" s="7"/>
      <c r="IP478" s="7"/>
      <c r="IQ478" s="7"/>
    </row>
    <row r="479" spans="2:251">
      <c r="B479" s="65"/>
      <c r="C479" s="15"/>
      <c r="D479" s="15"/>
      <c r="F479" s="15"/>
      <c r="G479" s="14"/>
      <c r="H479" s="14"/>
      <c r="I479" s="14"/>
      <c r="J479" s="15"/>
      <c r="K479" s="14"/>
      <c r="L479" s="15"/>
      <c r="M479" s="15"/>
      <c r="N479" s="15"/>
      <c r="O479" s="15"/>
      <c r="P479" s="15"/>
      <c r="Q479" s="14"/>
      <c r="R479" s="15"/>
      <c r="S479" s="15"/>
      <c r="T479" s="15"/>
      <c r="U479" s="15"/>
      <c r="V479" s="15"/>
      <c r="W479" s="18"/>
      <c r="X479" s="15"/>
      <c r="Y479" s="15"/>
      <c r="Z479" s="18"/>
      <c r="AA479" s="15"/>
      <c r="AB479" s="15"/>
      <c r="AC479" s="18"/>
      <c r="AD479" s="16"/>
      <c r="AE479" s="16"/>
      <c r="AF479" s="11"/>
      <c r="AG479" s="15"/>
      <c r="AH479" s="15"/>
      <c r="AI479" s="18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4"/>
      <c r="AV479" s="15"/>
      <c r="AW479" s="15"/>
      <c r="AX479" s="15"/>
      <c r="AY479" s="15"/>
      <c r="AZ479" s="15"/>
      <c r="BA479" s="15"/>
      <c r="BB479" s="15"/>
      <c r="BC479" s="15"/>
      <c r="BD479" s="14"/>
      <c r="BE479" s="15"/>
      <c r="BF479" s="15"/>
      <c r="BG479" s="16"/>
      <c r="BH479" s="15"/>
      <c r="BI479" s="15"/>
      <c r="BJ479" s="7"/>
      <c r="BK479" s="7"/>
      <c r="BL479" s="15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  <c r="FH479" s="7"/>
      <c r="FI479" s="7"/>
      <c r="FJ479" s="7"/>
      <c r="FK479" s="7"/>
      <c r="FL479" s="7"/>
      <c r="FM479" s="7"/>
      <c r="FN479" s="7"/>
      <c r="FO479" s="7"/>
      <c r="FP479" s="7"/>
      <c r="FQ479" s="7"/>
      <c r="FR479" s="7"/>
      <c r="FS479" s="7"/>
      <c r="FT479" s="7"/>
      <c r="FU479" s="7"/>
      <c r="FV479" s="7"/>
      <c r="FW479" s="7"/>
      <c r="FX479" s="7"/>
      <c r="FY479" s="7"/>
      <c r="FZ479" s="7"/>
      <c r="GA479" s="7"/>
      <c r="GB479" s="7"/>
      <c r="GC479" s="7"/>
      <c r="GD479" s="7"/>
      <c r="GE479" s="7"/>
      <c r="GF479" s="7"/>
      <c r="GG479" s="7"/>
      <c r="GH479" s="7"/>
      <c r="GI479" s="7"/>
      <c r="GJ479" s="7"/>
      <c r="GK479" s="7"/>
      <c r="GL479" s="7"/>
      <c r="GM479" s="7"/>
      <c r="GN479" s="7"/>
      <c r="GO479" s="7"/>
      <c r="GP479" s="7"/>
      <c r="GQ479" s="7"/>
      <c r="GR479" s="7"/>
      <c r="GS479" s="7"/>
      <c r="GT479" s="7"/>
      <c r="GU479" s="7"/>
      <c r="GV479" s="7"/>
      <c r="GW479" s="7"/>
      <c r="GX479" s="7"/>
      <c r="GY479" s="7"/>
      <c r="GZ479" s="7"/>
      <c r="HA479" s="7"/>
      <c r="HB479" s="7"/>
      <c r="HC479" s="7"/>
      <c r="HD479" s="7"/>
      <c r="HE479" s="7"/>
      <c r="HF479" s="7"/>
      <c r="HG479" s="7"/>
      <c r="HH479" s="7"/>
      <c r="HI479" s="7"/>
      <c r="HJ479" s="7"/>
      <c r="HK479" s="7"/>
      <c r="HL479" s="7"/>
      <c r="HM479" s="7"/>
      <c r="HN479" s="7"/>
      <c r="HO479" s="7"/>
      <c r="HP479" s="7"/>
      <c r="HQ479" s="7"/>
      <c r="HR479" s="7"/>
      <c r="HS479" s="7"/>
      <c r="HT479" s="7"/>
      <c r="HU479" s="7"/>
      <c r="HV479" s="7"/>
      <c r="HW479" s="7"/>
      <c r="HX479" s="7"/>
      <c r="HY479" s="7"/>
      <c r="HZ479" s="7"/>
      <c r="IA479" s="7"/>
      <c r="IB479" s="7"/>
      <c r="IC479" s="7"/>
      <c r="ID479" s="7"/>
      <c r="IE479" s="7"/>
      <c r="IF479" s="7"/>
      <c r="IG479" s="7"/>
      <c r="IH479" s="7"/>
      <c r="II479" s="7"/>
      <c r="IJ479" s="7"/>
      <c r="IK479" s="7"/>
      <c r="IL479" s="7"/>
      <c r="IM479" s="7"/>
      <c r="IN479" s="7"/>
      <c r="IO479" s="7"/>
      <c r="IP479" s="7"/>
      <c r="IQ479" s="7"/>
    </row>
    <row r="480" spans="2:251">
      <c r="B480" s="65"/>
      <c r="C480" s="15"/>
      <c r="D480" s="15"/>
      <c r="F480" s="15"/>
      <c r="G480" s="14"/>
      <c r="H480" s="14"/>
      <c r="I480" s="14"/>
      <c r="J480" s="15"/>
      <c r="K480" s="14"/>
      <c r="L480" s="15"/>
      <c r="M480" s="15"/>
      <c r="N480" s="15"/>
      <c r="O480" s="15"/>
      <c r="P480" s="15"/>
      <c r="Q480" s="14"/>
      <c r="R480" s="15"/>
      <c r="S480" s="15"/>
      <c r="T480" s="15"/>
      <c r="U480" s="15"/>
      <c r="V480" s="15"/>
      <c r="W480" s="18"/>
      <c r="X480" s="15"/>
      <c r="Y480" s="15"/>
      <c r="Z480" s="18"/>
      <c r="AA480" s="15"/>
      <c r="AB480" s="15"/>
      <c r="AC480" s="18"/>
      <c r="AD480" s="16"/>
      <c r="AE480" s="16"/>
      <c r="AF480" s="11"/>
      <c r="AG480" s="15"/>
      <c r="AH480" s="15"/>
      <c r="AI480" s="18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4"/>
      <c r="AV480" s="15"/>
      <c r="AW480" s="15"/>
      <c r="AX480" s="15"/>
      <c r="AY480" s="15"/>
      <c r="AZ480" s="15"/>
      <c r="BA480" s="15"/>
      <c r="BB480" s="15"/>
      <c r="BC480" s="15"/>
      <c r="BD480" s="14"/>
      <c r="BE480" s="15"/>
      <c r="BF480" s="15"/>
      <c r="BG480" s="16"/>
      <c r="BH480" s="15"/>
      <c r="BI480" s="15"/>
      <c r="BJ480" s="7"/>
      <c r="BK480" s="7"/>
      <c r="BL480" s="15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  <c r="FH480" s="7"/>
      <c r="FI480" s="7"/>
      <c r="FJ480" s="7"/>
      <c r="FK480" s="7"/>
      <c r="FL480" s="7"/>
      <c r="FM480" s="7"/>
      <c r="FN480" s="7"/>
      <c r="FO480" s="7"/>
      <c r="FP480" s="7"/>
      <c r="FQ480" s="7"/>
      <c r="FR480" s="7"/>
      <c r="FS480" s="7"/>
      <c r="FT480" s="7"/>
      <c r="FU480" s="7"/>
      <c r="FV480" s="7"/>
      <c r="FW480" s="7"/>
      <c r="FX480" s="7"/>
      <c r="FY480" s="7"/>
      <c r="FZ480" s="7"/>
      <c r="GA480" s="7"/>
      <c r="GB480" s="7"/>
      <c r="GC480" s="7"/>
      <c r="GD480" s="7"/>
      <c r="GE480" s="7"/>
      <c r="GF480" s="7"/>
      <c r="GG480" s="7"/>
      <c r="GH480" s="7"/>
      <c r="GI480" s="7"/>
      <c r="GJ480" s="7"/>
      <c r="GK480" s="7"/>
      <c r="GL480" s="7"/>
      <c r="GM480" s="7"/>
      <c r="GN480" s="7"/>
      <c r="GO480" s="7"/>
      <c r="GP480" s="7"/>
      <c r="GQ480" s="7"/>
      <c r="GR480" s="7"/>
      <c r="GS480" s="7"/>
      <c r="GT480" s="7"/>
      <c r="GU480" s="7"/>
      <c r="GV480" s="7"/>
      <c r="GW480" s="7"/>
      <c r="GX480" s="7"/>
      <c r="GY480" s="7"/>
      <c r="GZ480" s="7"/>
      <c r="HA480" s="7"/>
      <c r="HB480" s="7"/>
      <c r="HC480" s="7"/>
      <c r="HD480" s="7"/>
      <c r="HE480" s="7"/>
      <c r="HF480" s="7"/>
      <c r="HG480" s="7"/>
      <c r="HH480" s="7"/>
      <c r="HI480" s="7"/>
      <c r="HJ480" s="7"/>
      <c r="HK480" s="7"/>
      <c r="HL480" s="7"/>
      <c r="HM480" s="7"/>
      <c r="HN480" s="7"/>
      <c r="HO480" s="7"/>
      <c r="HP480" s="7"/>
      <c r="HQ480" s="7"/>
      <c r="HR480" s="7"/>
      <c r="HS480" s="7"/>
      <c r="HT480" s="7"/>
      <c r="HU480" s="7"/>
      <c r="HV480" s="7"/>
      <c r="HW480" s="7"/>
      <c r="HX480" s="7"/>
      <c r="HY480" s="7"/>
      <c r="HZ480" s="7"/>
      <c r="IA480" s="7"/>
      <c r="IB480" s="7"/>
      <c r="IC480" s="7"/>
      <c r="ID480" s="7"/>
      <c r="IE480" s="7"/>
      <c r="IF480" s="7"/>
      <c r="IG480" s="7"/>
      <c r="IH480" s="7"/>
      <c r="II480" s="7"/>
      <c r="IJ480" s="7"/>
      <c r="IK480" s="7"/>
      <c r="IL480" s="7"/>
      <c r="IM480" s="7"/>
      <c r="IN480" s="7"/>
      <c r="IO480" s="7"/>
      <c r="IP480" s="7"/>
      <c r="IQ480" s="7"/>
    </row>
    <row r="481" spans="2:251">
      <c r="B481" s="65"/>
      <c r="C481" s="15"/>
      <c r="D481" s="15"/>
      <c r="F481" s="15"/>
      <c r="G481" s="14"/>
      <c r="H481" s="14"/>
      <c r="I481" s="14"/>
      <c r="J481" s="15"/>
      <c r="K481" s="14"/>
      <c r="L481" s="15"/>
      <c r="M481" s="15"/>
      <c r="N481" s="15"/>
      <c r="O481" s="15"/>
      <c r="P481" s="15"/>
      <c r="Q481" s="14"/>
      <c r="R481" s="15"/>
      <c r="S481" s="15"/>
      <c r="T481" s="15"/>
      <c r="U481" s="15"/>
      <c r="V481" s="15"/>
      <c r="W481" s="18"/>
      <c r="X481" s="15"/>
      <c r="Y481" s="15"/>
      <c r="Z481" s="18"/>
      <c r="AA481" s="15"/>
      <c r="AB481" s="15"/>
      <c r="AC481" s="18"/>
      <c r="AD481" s="16"/>
      <c r="AE481" s="16"/>
      <c r="AF481" s="11"/>
      <c r="AG481" s="15"/>
      <c r="AH481" s="15"/>
      <c r="AI481" s="18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4"/>
      <c r="AV481" s="15"/>
      <c r="AW481" s="15"/>
      <c r="AX481" s="15"/>
      <c r="AY481" s="15"/>
      <c r="AZ481" s="15"/>
      <c r="BA481" s="15"/>
      <c r="BB481" s="15"/>
      <c r="BC481" s="15"/>
      <c r="BD481" s="14"/>
      <c r="BE481" s="15"/>
      <c r="BF481" s="15"/>
      <c r="BG481" s="16"/>
      <c r="BH481" s="15"/>
      <c r="BI481" s="15"/>
      <c r="BJ481" s="7"/>
      <c r="BK481" s="7"/>
      <c r="BL481" s="15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  <c r="FH481" s="7"/>
      <c r="FI481" s="7"/>
      <c r="FJ481" s="7"/>
      <c r="FK481" s="7"/>
      <c r="FL481" s="7"/>
      <c r="FM481" s="7"/>
      <c r="FN481" s="7"/>
      <c r="FO481" s="7"/>
      <c r="FP481" s="7"/>
      <c r="FQ481" s="7"/>
      <c r="FR481" s="7"/>
      <c r="FS481" s="7"/>
      <c r="FT481" s="7"/>
      <c r="FU481" s="7"/>
      <c r="FV481" s="7"/>
      <c r="FW481" s="7"/>
      <c r="FX481" s="7"/>
      <c r="FY481" s="7"/>
      <c r="FZ481" s="7"/>
      <c r="GA481" s="7"/>
      <c r="GB481" s="7"/>
      <c r="GC481" s="7"/>
      <c r="GD481" s="7"/>
      <c r="GE481" s="7"/>
      <c r="GF481" s="7"/>
      <c r="GG481" s="7"/>
      <c r="GH481" s="7"/>
      <c r="GI481" s="7"/>
      <c r="GJ481" s="7"/>
      <c r="GK481" s="7"/>
      <c r="GL481" s="7"/>
      <c r="GM481" s="7"/>
      <c r="GN481" s="7"/>
      <c r="GO481" s="7"/>
      <c r="GP481" s="7"/>
      <c r="GQ481" s="7"/>
      <c r="GR481" s="7"/>
      <c r="GS481" s="7"/>
      <c r="GT481" s="7"/>
      <c r="GU481" s="7"/>
      <c r="GV481" s="7"/>
      <c r="GW481" s="7"/>
      <c r="GX481" s="7"/>
      <c r="GY481" s="7"/>
      <c r="GZ481" s="7"/>
      <c r="HA481" s="7"/>
      <c r="HB481" s="7"/>
      <c r="HC481" s="7"/>
      <c r="HD481" s="7"/>
      <c r="HE481" s="7"/>
      <c r="HF481" s="7"/>
      <c r="HG481" s="7"/>
      <c r="HH481" s="7"/>
      <c r="HI481" s="7"/>
      <c r="HJ481" s="7"/>
      <c r="HK481" s="7"/>
      <c r="HL481" s="7"/>
      <c r="HM481" s="7"/>
      <c r="HN481" s="7"/>
      <c r="HO481" s="7"/>
      <c r="HP481" s="7"/>
      <c r="HQ481" s="7"/>
      <c r="HR481" s="7"/>
      <c r="HS481" s="7"/>
      <c r="HT481" s="7"/>
      <c r="HU481" s="7"/>
      <c r="HV481" s="7"/>
      <c r="HW481" s="7"/>
      <c r="HX481" s="7"/>
      <c r="HY481" s="7"/>
      <c r="HZ481" s="7"/>
      <c r="IA481" s="7"/>
      <c r="IB481" s="7"/>
      <c r="IC481" s="7"/>
      <c r="ID481" s="7"/>
      <c r="IE481" s="7"/>
      <c r="IF481" s="7"/>
      <c r="IG481" s="7"/>
      <c r="IH481" s="7"/>
      <c r="II481" s="7"/>
      <c r="IJ481" s="7"/>
      <c r="IK481" s="7"/>
      <c r="IL481" s="7"/>
      <c r="IM481" s="7"/>
      <c r="IN481" s="7"/>
      <c r="IO481" s="7"/>
      <c r="IP481" s="7"/>
      <c r="IQ481" s="7"/>
    </row>
    <row r="482" spans="2:251">
      <c r="B482" s="65"/>
      <c r="C482" s="15"/>
      <c r="D482" s="15"/>
      <c r="F482" s="15"/>
      <c r="G482" s="14"/>
      <c r="H482" s="14"/>
      <c r="I482" s="14"/>
      <c r="J482" s="15"/>
      <c r="K482" s="14"/>
      <c r="L482" s="15"/>
      <c r="M482" s="15"/>
      <c r="N482" s="15"/>
      <c r="O482" s="15"/>
      <c r="P482" s="15"/>
      <c r="Q482" s="14"/>
      <c r="R482" s="15"/>
      <c r="S482" s="15"/>
      <c r="T482" s="15"/>
      <c r="U482" s="15"/>
      <c r="V482" s="15"/>
      <c r="W482" s="18"/>
      <c r="X482" s="15"/>
      <c r="Y482" s="15"/>
      <c r="Z482" s="18"/>
      <c r="AA482" s="15"/>
      <c r="AB482" s="15"/>
      <c r="AC482" s="18"/>
      <c r="AD482" s="16"/>
      <c r="AE482" s="16"/>
      <c r="AF482" s="11"/>
      <c r="AG482" s="15"/>
      <c r="AH482" s="15"/>
      <c r="AI482" s="18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4"/>
      <c r="AV482" s="15"/>
      <c r="AW482" s="15"/>
      <c r="AX482" s="15"/>
      <c r="AY482" s="15"/>
      <c r="AZ482" s="15"/>
      <c r="BA482" s="15"/>
      <c r="BB482" s="15"/>
      <c r="BC482" s="15"/>
      <c r="BD482" s="14"/>
      <c r="BE482" s="15"/>
      <c r="BF482" s="15"/>
      <c r="BG482" s="15"/>
      <c r="BH482" s="15"/>
      <c r="BI482" s="15"/>
      <c r="BJ482" s="7"/>
      <c r="BK482" s="7"/>
      <c r="BL482" s="15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  <c r="FH482" s="7"/>
      <c r="FI482" s="7"/>
      <c r="FJ482" s="7"/>
      <c r="FK482" s="7"/>
      <c r="FL482" s="7"/>
      <c r="FM482" s="7"/>
      <c r="FN482" s="7"/>
      <c r="FO482" s="7"/>
      <c r="FP482" s="7"/>
      <c r="FQ482" s="7"/>
      <c r="FR482" s="7"/>
      <c r="FS482" s="7"/>
      <c r="FT482" s="7"/>
      <c r="FU482" s="7"/>
      <c r="FV482" s="7"/>
      <c r="FW482" s="7"/>
      <c r="FX482" s="7"/>
      <c r="FY482" s="7"/>
      <c r="FZ482" s="7"/>
      <c r="GA482" s="7"/>
      <c r="GB482" s="7"/>
      <c r="GC482" s="7"/>
      <c r="GD482" s="7"/>
      <c r="GE482" s="7"/>
      <c r="GF482" s="7"/>
      <c r="GG482" s="7"/>
      <c r="GH482" s="7"/>
      <c r="GI482" s="7"/>
      <c r="GJ482" s="7"/>
      <c r="GK482" s="7"/>
      <c r="GL482" s="7"/>
      <c r="GM482" s="7"/>
      <c r="GN482" s="7"/>
      <c r="GO482" s="7"/>
      <c r="GP482" s="7"/>
      <c r="GQ482" s="7"/>
      <c r="GR482" s="7"/>
      <c r="GS482" s="7"/>
      <c r="GT482" s="7"/>
      <c r="GU482" s="7"/>
      <c r="GV482" s="7"/>
      <c r="GW482" s="7"/>
      <c r="GX482" s="7"/>
      <c r="GY482" s="7"/>
      <c r="GZ482" s="7"/>
      <c r="HA482" s="7"/>
      <c r="HB482" s="7"/>
      <c r="HC482" s="7"/>
      <c r="HD482" s="7"/>
      <c r="HE482" s="7"/>
      <c r="HF482" s="7"/>
      <c r="HG482" s="7"/>
      <c r="HH482" s="7"/>
      <c r="HI482" s="7"/>
      <c r="HJ482" s="7"/>
      <c r="HK482" s="7"/>
      <c r="HL482" s="7"/>
      <c r="HM482" s="7"/>
      <c r="HN482" s="7"/>
      <c r="HO482" s="7"/>
      <c r="HP482" s="7"/>
      <c r="HQ482" s="7"/>
      <c r="HR482" s="7"/>
      <c r="HS482" s="7"/>
      <c r="HT482" s="7"/>
      <c r="HU482" s="7"/>
      <c r="HV482" s="7"/>
      <c r="HW482" s="7"/>
      <c r="HX482" s="7"/>
      <c r="HY482" s="7"/>
      <c r="HZ482" s="7"/>
      <c r="IA482" s="7"/>
      <c r="IB482" s="7"/>
      <c r="IC482" s="7"/>
      <c r="ID482" s="7"/>
      <c r="IE482" s="7"/>
      <c r="IF482" s="7"/>
      <c r="IG482" s="7"/>
      <c r="IH482" s="7"/>
      <c r="II482" s="7"/>
      <c r="IJ482" s="7"/>
      <c r="IK482" s="7"/>
      <c r="IL482" s="7"/>
      <c r="IM482" s="7"/>
      <c r="IN482" s="7"/>
      <c r="IO482" s="7"/>
      <c r="IP482" s="7"/>
      <c r="IQ482" s="7"/>
    </row>
    <row r="483" spans="2:251">
      <c r="B483" s="65"/>
      <c r="C483" s="15"/>
      <c r="D483" s="15"/>
      <c r="F483" s="15"/>
      <c r="G483" s="14"/>
      <c r="H483" s="14"/>
      <c r="I483" s="14"/>
      <c r="J483" s="15"/>
      <c r="K483" s="14"/>
      <c r="L483" s="15"/>
      <c r="M483" s="15"/>
      <c r="N483" s="15"/>
      <c r="O483" s="15"/>
      <c r="P483" s="15"/>
      <c r="Q483" s="14"/>
      <c r="R483" s="15"/>
      <c r="S483" s="15"/>
      <c r="T483" s="15"/>
      <c r="U483" s="15"/>
      <c r="V483" s="15"/>
      <c r="W483" s="18"/>
      <c r="X483" s="15"/>
      <c r="Y483" s="15"/>
      <c r="Z483" s="18"/>
      <c r="AA483" s="15"/>
      <c r="AB483" s="15"/>
      <c r="AC483" s="18"/>
      <c r="AD483" s="16"/>
      <c r="AE483" s="16"/>
      <c r="AF483" s="11"/>
      <c r="AG483" s="15"/>
      <c r="AH483" s="15"/>
      <c r="AI483" s="18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4"/>
      <c r="AV483" s="15"/>
      <c r="AW483" s="15"/>
      <c r="AX483" s="15"/>
      <c r="AY483" s="15"/>
      <c r="AZ483" s="15"/>
      <c r="BA483" s="15"/>
      <c r="BB483" s="15"/>
      <c r="BC483" s="15"/>
      <c r="BD483" s="14"/>
      <c r="BE483" s="15"/>
      <c r="BF483" s="15"/>
      <c r="BG483" s="15"/>
      <c r="BH483" s="15"/>
      <c r="BI483" s="15"/>
      <c r="BJ483" s="7"/>
      <c r="BK483" s="7"/>
      <c r="BL483" s="15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  <c r="FH483" s="7"/>
      <c r="FI483" s="7"/>
      <c r="FJ483" s="7"/>
      <c r="FK483" s="7"/>
      <c r="FL483" s="7"/>
      <c r="FM483" s="7"/>
      <c r="FN483" s="7"/>
      <c r="FO483" s="7"/>
      <c r="FP483" s="7"/>
      <c r="FQ483" s="7"/>
      <c r="FR483" s="7"/>
      <c r="FS483" s="7"/>
      <c r="FT483" s="7"/>
      <c r="FU483" s="7"/>
      <c r="FV483" s="7"/>
      <c r="FW483" s="7"/>
      <c r="FX483" s="7"/>
      <c r="FY483" s="7"/>
      <c r="FZ483" s="7"/>
      <c r="GA483" s="7"/>
      <c r="GB483" s="7"/>
      <c r="GC483" s="7"/>
      <c r="GD483" s="7"/>
      <c r="GE483" s="7"/>
      <c r="GF483" s="7"/>
      <c r="GG483" s="7"/>
      <c r="GH483" s="7"/>
      <c r="GI483" s="7"/>
      <c r="GJ483" s="7"/>
      <c r="GK483" s="7"/>
      <c r="GL483" s="7"/>
      <c r="GM483" s="7"/>
      <c r="GN483" s="7"/>
      <c r="GO483" s="7"/>
      <c r="GP483" s="7"/>
      <c r="GQ483" s="7"/>
      <c r="GR483" s="7"/>
      <c r="GS483" s="7"/>
      <c r="GT483" s="7"/>
      <c r="GU483" s="7"/>
      <c r="GV483" s="7"/>
      <c r="GW483" s="7"/>
      <c r="GX483" s="7"/>
      <c r="GY483" s="7"/>
      <c r="GZ483" s="7"/>
      <c r="HA483" s="7"/>
      <c r="HB483" s="7"/>
      <c r="HC483" s="7"/>
      <c r="HD483" s="7"/>
      <c r="HE483" s="7"/>
      <c r="HF483" s="7"/>
      <c r="HG483" s="7"/>
      <c r="HH483" s="7"/>
      <c r="HI483" s="7"/>
      <c r="HJ483" s="7"/>
      <c r="HK483" s="7"/>
      <c r="HL483" s="7"/>
      <c r="HM483" s="7"/>
      <c r="HN483" s="7"/>
      <c r="HO483" s="7"/>
      <c r="HP483" s="7"/>
      <c r="HQ483" s="7"/>
      <c r="HR483" s="7"/>
      <c r="HS483" s="7"/>
      <c r="HT483" s="7"/>
      <c r="HU483" s="7"/>
      <c r="HV483" s="7"/>
      <c r="HW483" s="7"/>
      <c r="HX483" s="7"/>
      <c r="HY483" s="7"/>
      <c r="HZ483" s="7"/>
      <c r="IA483" s="7"/>
      <c r="IB483" s="7"/>
      <c r="IC483" s="7"/>
      <c r="ID483" s="7"/>
      <c r="IE483" s="7"/>
      <c r="IF483" s="7"/>
      <c r="IG483" s="7"/>
      <c r="IH483" s="7"/>
      <c r="II483" s="7"/>
      <c r="IJ483" s="7"/>
      <c r="IK483" s="7"/>
      <c r="IL483" s="7"/>
      <c r="IM483" s="7"/>
      <c r="IN483" s="7"/>
      <c r="IO483" s="7"/>
      <c r="IP483" s="7"/>
      <c r="IQ483" s="7"/>
    </row>
    <row r="484" spans="2:251">
      <c r="B484" s="65"/>
      <c r="C484" s="15"/>
      <c r="D484" s="15"/>
      <c r="F484" s="15"/>
      <c r="G484" s="14"/>
      <c r="H484" s="14"/>
      <c r="I484" s="14"/>
      <c r="J484" s="15"/>
      <c r="K484" s="14"/>
      <c r="L484" s="15"/>
      <c r="M484" s="15"/>
      <c r="N484" s="15"/>
      <c r="O484" s="15"/>
      <c r="P484" s="15"/>
      <c r="Q484" s="14"/>
      <c r="R484" s="15"/>
      <c r="S484" s="15"/>
      <c r="T484" s="15"/>
      <c r="U484" s="15"/>
      <c r="V484" s="15"/>
      <c r="W484" s="18"/>
      <c r="X484" s="15"/>
      <c r="Y484" s="15"/>
      <c r="Z484" s="18"/>
      <c r="AA484" s="15"/>
      <c r="AB484" s="15"/>
      <c r="AC484" s="18"/>
      <c r="AD484" s="16"/>
      <c r="AE484" s="16"/>
      <c r="AF484" s="11"/>
      <c r="AG484" s="15"/>
      <c r="AH484" s="15"/>
      <c r="AI484" s="18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4"/>
      <c r="AV484" s="15"/>
      <c r="AW484" s="15"/>
      <c r="AX484" s="15"/>
      <c r="AY484" s="15"/>
      <c r="AZ484" s="15"/>
      <c r="BA484" s="15"/>
      <c r="BB484" s="15"/>
      <c r="BC484" s="15"/>
      <c r="BD484" s="14"/>
      <c r="BE484" s="15"/>
      <c r="BF484" s="15"/>
      <c r="BG484" s="16"/>
      <c r="BH484" s="15"/>
      <c r="BI484" s="15"/>
      <c r="BJ484" s="7"/>
      <c r="BK484" s="7"/>
      <c r="BL484" s="15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  <c r="FH484" s="7"/>
      <c r="FI484" s="7"/>
      <c r="FJ484" s="7"/>
      <c r="FK484" s="7"/>
      <c r="FL484" s="7"/>
      <c r="FM484" s="7"/>
      <c r="FN484" s="7"/>
      <c r="FO484" s="7"/>
      <c r="FP484" s="7"/>
      <c r="FQ484" s="7"/>
      <c r="FR484" s="7"/>
      <c r="FS484" s="7"/>
      <c r="FT484" s="7"/>
      <c r="FU484" s="7"/>
      <c r="FV484" s="7"/>
      <c r="FW484" s="7"/>
      <c r="FX484" s="7"/>
      <c r="FY484" s="7"/>
      <c r="FZ484" s="7"/>
      <c r="GA484" s="7"/>
      <c r="GB484" s="7"/>
      <c r="GC484" s="7"/>
      <c r="GD484" s="7"/>
      <c r="GE484" s="7"/>
      <c r="GF484" s="7"/>
      <c r="GG484" s="7"/>
      <c r="GH484" s="7"/>
      <c r="GI484" s="7"/>
      <c r="GJ484" s="7"/>
      <c r="GK484" s="7"/>
      <c r="GL484" s="7"/>
      <c r="GM484" s="7"/>
      <c r="GN484" s="7"/>
      <c r="GO484" s="7"/>
      <c r="GP484" s="7"/>
      <c r="GQ484" s="7"/>
      <c r="GR484" s="7"/>
      <c r="GS484" s="7"/>
      <c r="GT484" s="7"/>
      <c r="GU484" s="7"/>
      <c r="GV484" s="7"/>
      <c r="GW484" s="7"/>
      <c r="GX484" s="7"/>
      <c r="GY484" s="7"/>
      <c r="GZ484" s="7"/>
      <c r="HA484" s="7"/>
      <c r="HB484" s="7"/>
      <c r="HC484" s="7"/>
      <c r="HD484" s="7"/>
      <c r="HE484" s="7"/>
      <c r="HF484" s="7"/>
      <c r="HG484" s="7"/>
      <c r="HH484" s="7"/>
      <c r="HI484" s="7"/>
      <c r="HJ484" s="7"/>
      <c r="HK484" s="7"/>
      <c r="HL484" s="7"/>
      <c r="HM484" s="7"/>
      <c r="HN484" s="7"/>
      <c r="HO484" s="7"/>
      <c r="HP484" s="7"/>
      <c r="HQ484" s="7"/>
      <c r="HR484" s="7"/>
      <c r="HS484" s="7"/>
      <c r="HT484" s="7"/>
      <c r="HU484" s="7"/>
      <c r="HV484" s="7"/>
      <c r="HW484" s="7"/>
      <c r="HX484" s="7"/>
      <c r="HY484" s="7"/>
      <c r="HZ484" s="7"/>
      <c r="IA484" s="7"/>
      <c r="IB484" s="7"/>
      <c r="IC484" s="7"/>
      <c r="ID484" s="7"/>
      <c r="IE484" s="7"/>
      <c r="IF484" s="7"/>
      <c r="IG484" s="7"/>
      <c r="IH484" s="7"/>
      <c r="II484" s="7"/>
      <c r="IJ484" s="7"/>
      <c r="IK484" s="7"/>
      <c r="IL484" s="7"/>
      <c r="IM484" s="7"/>
      <c r="IN484" s="7"/>
      <c r="IO484" s="7"/>
      <c r="IP484" s="7"/>
      <c r="IQ484" s="7"/>
    </row>
    <row r="485" spans="2:251">
      <c r="B485" s="65"/>
      <c r="C485" s="15"/>
      <c r="D485" s="15"/>
      <c r="F485" s="15"/>
      <c r="G485" s="14"/>
      <c r="H485" s="14"/>
      <c r="I485" s="14"/>
      <c r="J485" s="15"/>
      <c r="K485" s="14"/>
      <c r="L485" s="15"/>
      <c r="M485" s="15"/>
      <c r="N485" s="15"/>
      <c r="O485" s="15"/>
      <c r="P485" s="15"/>
      <c r="Q485" s="14"/>
      <c r="R485" s="15"/>
      <c r="S485" s="15"/>
      <c r="T485" s="15"/>
      <c r="U485" s="15"/>
      <c r="V485" s="15"/>
      <c r="W485" s="18"/>
      <c r="X485" s="15"/>
      <c r="Y485" s="15"/>
      <c r="Z485" s="18"/>
      <c r="AA485" s="15"/>
      <c r="AB485" s="15"/>
      <c r="AC485" s="18"/>
      <c r="AD485" s="16"/>
      <c r="AE485" s="16"/>
      <c r="AF485" s="11"/>
      <c r="AG485" s="15"/>
      <c r="AH485" s="15"/>
      <c r="AI485" s="18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4"/>
      <c r="AV485" s="15"/>
      <c r="AW485" s="15"/>
      <c r="AX485" s="15"/>
      <c r="AY485" s="15"/>
      <c r="AZ485" s="15"/>
      <c r="BA485" s="15"/>
      <c r="BB485" s="15"/>
      <c r="BC485" s="15"/>
      <c r="BD485" s="14"/>
      <c r="BE485" s="15"/>
      <c r="BF485" s="15"/>
      <c r="BG485" s="16"/>
      <c r="BH485" s="15"/>
      <c r="BI485" s="15"/>
      <c r="BJ485" s="7"/>
      <c r="BK485" s="7"/>
      <c r="BL485" s="15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  <c r="FH485" s="7"/>
      <c r="FI485" s="7"/>
      <c r="FJ485" s="7"/>
      <c r="FK485" s="7"/>
      <c r="FL485" s="7"/>
      <c r="FM485" s="7"/>
      <c r="FN485" s="7"/>
      <c r="FO485" s="7"/>
      <c r="FP485" s="7"/>
      <c r="FQ485" s="7"/>
      <c r="FR485" s="7"/>
      <c r="FS485" s="7"/>
      <c r="FT485" s="7"/>
      <c r="FU485" s="7"/>
      <c r="FV485" s="7"/>
      <c r="FW485" s="7"/>
      <c r="FX485" s="7"/>
      <c r="FY485" s="7"/>
      <c r="FZ485" s="7"/>
      <c r="GA485" s="7"/>
      <c r="GB485" s="7"/>
      <c r="GC485" s="7"/>
      <c r="GD485" s="7"/>
      <c r="GE485" s="7"/>
      <c r="GF485" s="7"/>
      <c r="GG485" s="7"/>
      <c r="GH485" s="7"/>
      <c r="GI485" s="7"/>
      <c r="GJ485" s="7"/>
      <c r="GK485" s="7"/>
      <c r="GL485" s="7"/>
      <c r="GM485" s="7"/>
      <c r="GN485" s="7"/>
      <c r="GO485" s="7"/>
      <c r="GP485" s="7"/>
      <c r="GQ485" s="7"/>
      <c r="GR485" s="7"/>
      <c r="GS485" s="7"/>
      <c r="GT485" s="7"/>
      <c r="GU485" s="7"/>
      <c r="GV485" s="7"/>
      <c r="GW485" s="7"/>
      <c r="GX485" s="7"/>
      <c r="GY485" s="7"/>
      <c r="GZ485" s="7"/>
      <c r="HA485" s="7"/>
      <c r="HB485" s="7"/>
      <c r="HC485" s="7"/>
      <c r="HD485" s="7"/>
      <c r="HE485" s="7"/>
      <c r="HF485" s="7"/>
      <c r="HG485" s="7"/>
      <c r="HH485" s="7"/>
      <c r="HI485" s="7"/>
      <c r="HJ485" s="7"/>
      <c r="HK485" s="7"/>
      <c r="HL485" s="7"/>
      <c r="HM485" s="7"/>
      <c r="HN485" s="7"/>
      <c r="HO485" s="7"/>
      <c r="HP485" s="7"/>
      <c r="HQ485" s="7"/>
      <c r="HR485" s="7"/>
      <c r="HS485" s="7"/>
      <c r="HT485" s="7"/>
      <c r="HU485" s="7"/>
      <c r="HV485" s="7"/>
      <c r="HW485" s="7"/>
      <c r="HX485" s="7"/>
      <c r="HY485" s="7"/>
      <c r="HZ485" s="7"/>
      <c r="IA485" s="7"/>
      <c r="IB485" s="7"/>
      <c r="IC485" s="7"/>
      <c r="ID485" s="7"/>
      <c r="IE485" s="7"/>
      <c r="IF485" s="7"/>
      <c r="IG485" s="7"/>
      <c r="IH485" s="7"/>
      <c r="II485" s="7"/>
      <c r="IJ485" s="7"/>
      <c r="IK485" s="7"/>
      <c r="IL485" s="7"/>
      <c r="IM485" s="7"/>
      <c r="IN485" s="7"/>
      <c r="IO485" s="7"/>
      <c r="IP485" s="7"/>
      <c r="IQ485" s="7"/>
    </row>
    <row r="486" spans="2:251">
      <c r="B486" s="65"/>
      <c r="C486" s="15"/>
      <c r="D486" s="15"/>
      <c r="F486" s="15"/>
      <c r="G486" s="14"/>
      <c r="H486" s="14"/>
      <c r="I486" s="14"/>
      <c r="J486" s="15"/>
      <c r="K486" s="14"/>
      <c r="L486" s="15"/>
      <c r="M486" s="15"/>
      <c r="N486" s="15"/>
      <c r="O486" s="15"/>
      <c r="P486" s="15"/>
      <c r="Q486" s="14"/>
      <c r="R486" s="15"/>
      <c r="S486" s="15"/>
      <c r="T486" s="15"/>
      <c r="U486" s="15"/>
      <c r="V486" s="15"/>
      <c r="W486" s="18"/>
      <c r="X486" s="15"/>
      <c r="Y486" s="15"/>
      <c r="Z486" s="18"/>
      <c r="AA486" s="15"/>
      <c r="AB486" s="15"/>
      <c r="AC486" s="18"/>
      <c r="AD486" s="16"/>
      <c r="AE486" s="16"/>
      <c r="AF486" s="11"/>
      <c r="AG486" s="15"/>
      <c r="AH486" s="15"/>
      <c r="AI486" s="18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4"/>
      <c r="AV486" s="15"/>
      <c r="AW486" s="15"/>
      <c r="AX486" s="15"/>
      <c r="AY486" s="15"/>
      <c r="AZ486" s="15"/>
      <c r="BA486" s="15"/>
      <c r="BB486" s="15"/>
      <c r="BC486" s="15"/>
      <c r="BD486" s="14"/>
      <c r="BE486" s="15"/>
      <c r="BF486" s="15"/>
      <c r="BG486" s="16"/>
      <c r="BH486" s="15"/>
      <c r="BI486" s="15"/>
      <c r="BJ486" s="7"/>
      <c r="BK486" s="7"/>
      <c r="BL486" s="15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  <c r="FH486" s="7"/>
      <c r="FI486" s="7"/>
      <c r="FJ486" s="7"/>
      <c r="FK486" s="7"/>
      <c r="FL486" s="7"/>
      <c r="FM486" s="7"/>
      <c r="FN486" s="7"/>
      <c r="FO486" s="7"/>
      <c r="FP486" s="7"/>
      <c r="FQ486" s="7"/>
      <c r="FR486" s="7"/>
      <c r="FS486" s="7"/>
      <c r="FT486" s="7"/>
      <c r="FU486" s="7"/>
      <c r="FV486" s="7"/>
      <c r="FW486" s="7"/>
      <c r="FX486" s="7"/>
      <c r="FY486" s="7"/>
      <c r="FZ486" s="7"/>
      <c r="GA486" s="7"/>
      <c r="GB486" s="7"/>
      <c r="GC486" s="7"/>
      <c r="GD486" s="7"/>
      <c r="GE486" s="7"/>
      <c r="GF486" s="7"/>
      <c r="GG486" s="7"/>
      <c r="GH486" s="7"/>
      <c r="GI486" s="7"/>
      <c r="GJ486" s="7"/>
      <c r="GK486" s="7"/>
      <c r="GL486" s="7"/>
      <c r="GM486" s="7"/>
      <c r="GN486" s="7"/>
      <c r="GO486" s="7"/>
      <c r="GP486" s="7"/>
      <c r="GQ486" s="7"/>
      <c r="GR486" s="7"/>
      <c r="GS486" s="7"/>
      <c r="GT486" s="7"/>
      <c r="GU486" s="7"/>
      <c r="GV486" s="7"/>
      <c r="GW486" s="7"/>
      <c r="GX486" s="7"/>
      <c r="GY486" s="7"/>
      <c r="GZ486" s="7"/>
      <c r="HA486" s="7"/>
      <c r="HB486" s="7"/>
      <c r="HC486" s="7"/>
      <c r="HD486" s="7"/>
      <c r="HE486" s="7"/>
      <c r="HF486" s="7"/>
      <c r="HG486" s="7"/>
      <c r="HH486" s="7"/>
      <c r="HI486" s="7"/>
      <c r="HJ486" s="7"/>
      <c r="HK486" s="7"/>
      <c r="HL486" s="7"/>
      <c r="HM486" s="7"/>
      <c r="HN486" s="7"/>
      <c r="HO486" s="7"/>
      <c r="HP486" s="7"/>
      <c r="HQ486" s="7"/>
      <c r="HR486" s="7"/>
      <c r="HS486" s="7"/>
      <c r="HT486" s="7"/>
      <c r="HU486" s="7"/>
      <c r="HV486" s="7"/>
      <c r="HW486" s="7"/>
      <c r="HX486" s="7"/>
      <c r="HY486" s="7"/>
      <c r="HZ486" s="7"/>
      <c r="IA486" s="7"/>
      <c r="IB486" s="7"/>
      <c r="IC486" s="7"/>
      <c r="ID486" s="7"/>
      <c r="IE486" s="7"/>
      <c r="IF486" s="7"/>
      <c r="IG486" s="7"/>
      <c r="IH486" s="7"/>
      <c r="II486" s="7"/>
      <c r="IJ486" s="7"/>
      <c r="IK486" s="7"/>
      <c r="IL486" s="7"/>
      <c r="IM486" s="7"/>
      <c r="IN486" s="7"/>
      <c r="IO486" s="7"/>
      <c r="IP486" s="7"/>
      <c r="IQ486" s="7"/>
    </row>
    <row r="487" spans="2:251">
      <c r="B487" s="65"/>
      <c r="C487" s="15"/>
      <c r="D487" s="15"/>
      <c r="F487" s="15"/>
      <c r="G487" s="14"/>
      <c r="H487" s="14"/>
      <c r="I487" s="14"/>
      <c r="J487" s="15"/>
      <c r="K487" s="14"/>
      <c r="L487" s="15"/>
      <c r="M487" s="15"/>
      <c r="N487" s="15"/>
      <c r="O487" s="15"/>
      <c r="P487" s="15"/>
      <c r="Q487" s="14"/>
      <c r="R487" s="15"/>
      <c r="S487" s="15"/>
      <c r="T487" s="15"/>
      <c r="U487" s="15"/>
      <c r="V487" s="15"/>
      <c r="W487" s="18"/>
      <c r="X487" s="15"/>
      <c r="Y487" s="15"/>
      <c r="Z487" s="18"/>
      <c r="AA487" s="15"/>
      <c r="AB487" s="15"/>
      <c r="AC487" s="18"/>
      <c r="AD487" s="16"/>
      <c r="AE487" s="16"/>
      <c r="AF487" s="11"/>
      <c r="AG487" s="15"/>
      <c r="AH487" s="15"/>
      <c r="AI487" s="18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4"/>
      <c r="AV487" s="15"/>
      <c r="AW487" s="15"/>
      <c r="AX487" s="15"/>
      <c r="AY487" s="15"/>
      <c r="AZ487" s="15"/>
      <c r="BA487" s="15"/>
      <c r="BB487" s="15"/>
      <c r="BC487" s="15"/>
      <c r="BD487" s="14"/>
      <c r="BE487" s="15"/>
      <c r="BF487" s="15"/>
      <c r="BG487" s="16"/>
      <c r="BH487" s="15"/>
      <c r="BI487" s="15"/>
      <c r="BJ487" s="7"/>
      <c r="BK487" s="7"/>
      <c r="BL487" s="15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  <c r="FH487" s="7"/>
      <c r="FI487" s="7"/>
      <c r="FJ487" s="7"/>
      <c r="FK487" s="7"/>
      <c r="FL487" s="7"/>
      <c r="FM487" s="7"/>
      <c r="FN487" s="7"/>
      <c r="FO487" s="7"/>
      <c r="FP487" s="7"/>
      <c r="FQ487" s="7"/>
      <c r="FR487" s="7"/>
      <c r="FS487" s="7"/>
      <c r="FT487" s="7"/>
      <c r="FU487" s="7"/>
      <c r="FV487" s="7"/>
      <c r="FW487" s="7"/>
      <c r="FX487" s="7"/>
      <c r="FY487" s="7"/>
      <c r="FZ487" s="7"/>
      <c r="GA487" s="7"/>
      <c r="GB487" s="7"/>
      <c r="GC487" s="7"/>
      <c r="GD487" s="7"/>
      <c r="GE487" s="7"/>
      <c r="GF487" s="7"/>
      <c r="GG487" s="7"/>
      <c r="GH487" s="7"/>
      <c r="GI487" s="7"/>
      <c r="GJ487" s="7"/>
      <c r="GK487" s="7"/>
      <c r="GL487" s="7"/>
      <c r="GM487" s="7"/>
      <c r="GN487" s="7"/>
      <c r="GO487" s="7"/>
      <c r="GP487" s="7"/>
      <c r="GQ487" s="7"/>
      <c r="GR487" s="7"/>
      <c r="GS487" s="7"/>
      <c r="GT487" s="7"/>
      <c r="GU487" s="7"/>
      <c r="GV487" s="7"/>
      <c r="GW487" s="7"/>
      <c r="GX487" s="7"/>
      <c r="GY487" s="7"/>
      <c r="GZ487" s="7"/>
      <c r="HA487" s="7"/>
      <c r="HB487" s="7"/>
      <c r="HC487" s="7"/>
      <c r="HD487" s="7"/>
      <c r="HE487" s="7"/>
      <c r="HF487" s="7"/>
      <c r="HG487" s="7"/>
      <c r="HH487" s="7"/>
      <c r="HI487" s="7"/>
      <c r="HJ487" s="7"/>
      <c r="HK487" s="7"/>
      <c r="HL487" s="7"/>
      <c r="HM487" s="7"/>
      <c r="HN487" s="7"/>
      <c r="HO487" s="7"/>
      <c r="HP487" s="7"/>
      <c r="HQ487" s="7"/>
      <c r="HR487" s="7"/>
      <c r="HS487" s="7"/>
      <c r="HT487" s="7"/>
      <c r="HU487" s="7"/>
      <c r="HV487" s="7"/>
      <c r="HW487" s="7"/>
      <c r="HX487" s="7"/>
      <c r="HY487" s="7"/>
      <c r="HZ487" s="7"/>
      <c r="IA487" s="7"/>
      <c r="IB487" s="7"/>
      <c r="IC487" s="7"/>
      <c r="ID487" s="7"/>
      <c r="IE487" s="7"/>
      <c r="IF487" s="7"/>
      <c r="IG487" s="7"/>
      <c r="IH487" s="7"/>
      <c r="II487" s="7"/>
      <c r="IJ487" s="7"/>
      <c r="IK487" s="7"/>
      <c r="IL487" s="7"/>
      <c r="IM487" s="7"/>
      <c r="IN487" s="7"/>
      <c r="IO487" s="7"/>
      <c r="IP487" s="7"/>
      <c r="IQ487" s="7"/>
    </row>
    <row r="488" spans="2:251">
      <c r="B488" s="65"/>
      <c r="C488" s="15"/>
      <c r="D488" s="15"/>
      <c r="F488" s="15"/>
      <c r="G488" s="14"/>
      <c r="H488" s="14"/>
      <c r="I488" s="14"/>
      <c r="J488" s="15"/>
      <c r="K488" s="14"/>
      <c r="L488" s="15"/>
      <c r="M488" s="15"/>
      <c r="N488" s="15"/>
      <c r="O488" s="15"/>
      <c r="P488" s="15"/>
      <c r="Q488" s="14"/>
      <c r="R488" s="15"/>
      <c r="S488" s="15"/>
      <c r="T488" s="15"/>
      <c r="U488" s="15"/>
      <c r="V488" s="15"/>
      <c r="W488" s="18"/>
      <c r="X488" s="15"/>
      <c r="Y488" s="15"/>
      <c r="Z488" s="18"/>
      <c r="AA488" s="15"/>
      <c r="AB488" s="15"/>
      <c r="AC488" s="18"/>
      <c r="AD488" s="16"/>
      <c r="AE488" s="16"/>
      <c r="AF488" s="11"/>
      <c r="AG488" s="15"/>
      <c r="AH488" s="15"/>
      <c r="AI488" s="18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4"/>
      <c r="AV488" s="15"/>
      <c r="AW488" s="15"/>
      <c r="AX488" s="15"/>
      <c r="AY488" s="15"/>
      <c r="AZ488" s="15"/>
      <c r="BA488" s="15"/>
      <c r="BB488" s="15"/>
      <c r="BC488" s="15"/>
      <c r="BD488" s="14"/>
      <c r="BE488" s="15"/>
      <c r="BF488" s="15"/>
      <c r="BG488" s="16"/>
      <c r="BH488" s="15"/>
      <c r="BI488" s="15"/>
      <c r="BJ488" s="7"/>
      <c r="BK488" s="7"/>
      <c r="BL488" s="15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  <c r="FH488" s="7"/>
      <c r="FI488" s="7"/>
      <c r="FJ488" s="7"/>
      <c r="FK488" s="7"/>
      <c r="FL488" s="7"/>
      <c r="FM488" s="7"/>
      <c r="FN488" s="7"/>
      <c r="FO488" s="7"/>
      <c r="FP488" s="7"/>
      <c r="FQ488" s="7"/>
      <c r="FR488" s="7"/>
      <c r="FS488" s="7"/>
      <c r="FT488" s="7"/>
      <c r="FU488" s="7"/>
      <c r="FV488" s="7"/>
      <c r="FW488" s="7"/>
      <c r="FX488" s="7"/>
      <c r="FY488" s="7"/>
      <c r="FZ488" s="7"/>
      <c r="GA488" s="7"/>
      <c r="GB488" s="7"/>
      <c r="GC488" s="7"/>
      <c r="GD488" s="7"/>
      <c r="GE488" s="7"/>
      <c r="GF488" s="7"/>
      <c r="GG488" s="7"/>
      <c r="GH488" s="7"/>
      <c r="GI488" s="7"/>
      <c r="GJ488" s="7"/>
      <c r="GK488" s="7"/>
      <c r="GL488" s="7"/>
      <c r="GM488" s="7"/>
      <c r="GN488" s="7"/>
      <c r="GO488" s="7"/>
      <c r="GP488" s="7"/>
      <c r="GQ488" s="7"/>
      <c r="GR488" s="7"/>
      <c r="GS488" s="7"/>
      <c r="GT488" s="7"/>
      <c r="GU488" s="7"/>
      <c r="GV488" s="7"/>
      <c r="GW488" s="7"/>
      <c r="GX488" s="7"/>
      <c r="GY488" s="7"/>
      <c r="GZ488" s="7"/>
      <c r="HA488" s="7"/>
      <c r="HB488" s="7"/>
      <c r="HC488" s="7"/>
      <c r="HD488" s="7"/>
      <c r="HE488" s="7"/>
      <c r="HF488" s="7"/>
      <c r="HG488" s="7"/>
      <c r="HH488" s="7"/>
      <c r="HI488" s="7"/>
      <c r="HJ488" s="7"/>
      <c r="HK488" s="7"/>
      <c r="HL488" s="7"/>
      <c r="HM488" s="7"/>
      <c r="HN488" s="7"/>
      <c r="HO488" s="7"/>
      <c r="HP488" s="7"/>
      <c r="HQ488" s="7"/>
      <c r="HR488" s="7"/>
      <c r="HS488" s="7"/>
      <c r="HT488" s="7"/>
      <c r="HU488" s="7"/>
      <c r="HV488" s="7"/>
      <c r="HW488" s="7"/>
      <c r="HX488" s="7"/>
      <c r="HY488" s="7"/>
      <c r="HZ488" s="7"/>
      <c r="IA488" s="7"/>
      <c r="IB488" s="7"/>
      <c r="IC488" s="7"/>
      <c r="ID488" s="7"/>
      <c r="IE488" s="7"/>
      <c r="IF488" s="7"/>
      <c r="IG488" s="7"/>
      <c r="IH488" s="7"/>
      <c r="II488" s="7"/>
      <c r="IJ488" s="7"/>
      <c r="IK488" s="7"/>
      <c r="IL488" s="7"/>
      <c r="IM488" s="7"/>
      <c r="IN488" s="7"/>
      <c r="IO488" s="7"/>
      <c r="IP488" s="7"/>
      <c r="IQ488" s="7"/>
    </row>
    <row r="489" spans="2:251">
      <c r="B489" s="65"/>
      <c r="C489" s="15"/>
      <c r="D489" s="15"/>
      <c r="F489" s="15"/>
      <c r="G489" s="14"/>
      <c r="H489" s="14"/>
      <c r="I489" s="14"/>
      <c r="J489" s="15"/>
      <c r="K489" s="14"/>
      <c r="L489" s="15"/>
      <c r="M489" s="15"/>
      <c r="N489" s="15"/>
      <c r="O489" s="15"/>
      <c r="P489" s="15"/>
      <c r="Q489" s="14"/>
      <c r="R489" s="15"/>
      <c r="S489" s="15"/>
      <c r="T489" s="15"/>
      <c r="U489" s="15"/>
      <c r="V489" s="15"/>
      <c r="W489" s="18"/>
      <c r="X489" s="15"/>
      <c r="Y489" s="15"/>
      <c r="Z489" s="18"/>
      <c r="AA489" s="15"/>
      <c r="AB489" s="15"/>
      <c r="AC489" s="18"/>
      <c r="AD489" s="16"/>
      <c r="AE489" s="16"/>
      <c r="AF489" s="11"/>
      <c r="AG489" s="15"/>
      <c r="AH489" s="15"/>
      <c r="AI489" s="18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4"/>
      <c r="AV489" s="15"/>
      <c r="AW489" s="15"/>
      <c r="AX489" s="15"/>
      <c r="AY489" s="15"/>
      <c r="AZ489" s="15"/>
      <c r="BA489" s="15"/>
      <c r="BB489" s="15"/>
      <c r="BC489" s="15"/>
      <c r="BD489" s="14"/>
      <c r="BE489" s="15"/>
      <c r="BF489" s="15"/>
      <c r="BG489" s="15"/>
      <c r="BH489" s="15"/>
      <c r="BI489" s="15"/>
      <c r="BJ489" s="7"/>
      <c r="BK489" s="7"/>
      <c r="BL489" s="15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  <c r="FH489" s="7"/>
      <c r="FI489" s="7"/>
      <c r="FJ489" s="7"/>
      <c r="FK489" s="7"/>
      <c r="FL489" s="7"/>
      <c r="FM489" s="7"/>
      <c r="FN489" s="7"/>
      <c r="FO489" s="7"/>
      <c r="FP489" s="7"/>
      <c r="FQ489" s="7"/>
      <c r="FR489" s="7"/>
      <c r="FS489" s="7"/>
      <c r="FT489" s="7"/>
      <c r="FU489" s="7"/>
      <c r="FV489" s="7"/>
      <c r="FW489" s="7"/>
      <c r="FX489" s="7"/>
      <c r="FY489" s="7"/>
      <c r="FZ489" s="7"/>
      <c r="GA489" s="7"/>
      <c r="GB489" s="7"/>
      <c r="GC489" s="7"/>
      <c r="GD489" s="7"/>
      <c r="GE489" s="7"/>
      <c r="GF489" s="7"/>
      <c r="GG489" s="7"/>
      <c r="GH489" s="7"/>
      <c r="GI489" s="7"/>
      <c r="GJ489" s="7"/>
      <c r="GK489" s="7"/>
      <c r="GL489" s="7"/>
      <c r="GM489" s="7"/>
      <c r="GN489" s="7"/>
      <c r="GO489" s="7"/>
      <c r="GP489" s="7"/>
      <c r="GQ489" s="7"/>
      <c r="GR489" s="7"/>
      <c r="GS489" s="7"/>
      <c r="GT489" s="7"/>
      <c r="GU489" s="7"/>
      <c r="GV489" s="7"/>
      <c r="GW489" s="7"/>
      <c r="GX489" s="7"/>
      <c r="GY489" s="7"/>
      <c r="GZ489" s="7"/>
      <c r="HA489" s="7"/>
      <c r="HB489" s="7"/>
      <c r="HC489" s="7"/>
      <c r="HD489" s="7"/>
      <c r="HE489" s="7"/>
      <c r="HF489" s="7"/>
      <c r="HG489" s="7"/>
      <c r="HH489" s="7"/>
      <c r="HI489" s="7"/>
      <c r="HJ489" s="7"/>
      <c r="HK489" s="7"/>
      <c r="HL489" s="7"/>
      <c r="HM489" s="7"/>
      <c r="HN489" s="7"/>
      <c r="HO489" s="7"/>
      <c r="HP489" s="7"/>
      <c r="HQ489" s="7"/>
      <c r="HR489" s="7"/>
      <c r="HS489" s="7"/>
      <c r="HT489" s="7"/>
      <c r="HU489" s="7"/>
      <c r="HV489" s="7"/>
      <c r="HW489" s="7"/>
      <c r="HX489" s="7"/>
      <c r="HY489" s="7"/>
      <c r="HZ489" s="7"/>
      <c r="IA489" s="7"/>
      <c r="IB489" s="7"/>
      <c r="IC489" s="7"/>
      <c r="ID489" s="7"/>
      <c r="IE489" s="7"/>
      <c r="IF489" s="7"/>
      <c r="IG489" s="7"/>
      <c r="IH489" s="7"/>
      <c r="II489" s="7"/>
      <c r="IJ489" s="7"/>
      <c r="IK489" s="7"/>
      <c r="IL489" s="7"/>
      <c r="IM489" s="7"/>
      <c r="IN489" s="7"/>
      <c r="IO489" s="7"/>
      <c r="IP489" s="7"/>
      <c r="IQ489" s="7"/>
    </row>
    <row r="490" spans="2:251">
      <c r="B490" s="65"/>
      <c r="C490" s="15"/>
      <c r="D490" s="15"/>
      <c r="F490" s="15"/>
      <c r="G490" s="14"/>
      <c r="H490" s="14"/>
      <c r="I490" s="14"/>
      <c r="J490" s="15"/>
      <c r="K490" s="14"/>
      <c r="L490" s="15"/>
      <c r="M490" s="15"/>
      <c r="N490" s="15"/>
      <c r="O490" s="15"/>
      <c r="P490" s="15"/>
      <c r="Q490" s="14"/>
      <c r="R490" s="15"/>
      <c r="S490" s="15"/>
      <c r="T490" s="15"/>
      <c r="U490" s="15"/>
      <c r="V490" s="15"/>
      <c r="W490" s="18"/>
      <c r="X490" s="15"/>
      <c r="Y490" s="15"/>
      <c r="Z490" s="18"/>
      <c r="AA490" s="15"/>
      <c r="AB490" s="15"/>
      <c r="AC490" s="18"/>
      <c r="AD490" s="16"/>
      <c r="AE490" s="16"/>
      <c r="AF490" s="11"/>
      <c r="AG490" s="15"/>
      <c r="AH490" s="15"/>
      <c r="AI490" s="18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4"/>
      <c r="AV490" s="15"/>
      <c r="AW490" s="15"/>
      <c r="AX490" s="15"/>
      <c r="AY490" s="15"/>
      <c r="AZ490" s="15"/>
      <c r="BA490" s="15"/>
      <c r="BB490" s="15"/>
      <c r="BC490" s="15"/>
      <c r="BD490" s="14"/>
      <c r="BE490" s="15"/>
      <c r="BF490" s="15"/>
      <c r="BG490" s="16"/>
      <c r="BH490" s="15"/>
      <c r="BI490" s="15"/>
      <c r="BJ490" s="7"/>
      <c r="BK490" s="7"/>
      <c r="BL490" s="15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  <c r="FH490" s="7"/>
      <c r="FI490" s="7"/>
      <c r="FJ490" s="7"/>
      <c r="FK490" s="7"/>
      <c r="FL490" s="7"/>
      <c r="FM490" s="7"/>
      <c r="FN490" s="7"/>
      <c r="FO490" s="7"/>
      <c r="FP490" s="7"/>
      <c r="FQ490" s="7"/>
      <c r="FR490" s="7"/>
      <c r="FS490" s="7"/>
      <c r="FT490" s="7"/>
      <c r="FU490" s="7"/>
      <c r="FV490" s="7"/>
      <c r="FW490" s="7"/>
      <c r="FX490" s="7"/>
      <c r="FY490" s="7"/>
      <c r="FZ490" s="7"/>
      <c r="GA490" s="7"/>
      <c r="GB490" s="7"/>
      <c r="GC490" s="7"/>
      <c r="GD490" s="7"/>
      <c r="GE490" s="7"/>
      <c r="GF490" s="7"/>
      <c r="GG490" s="7"/>
      <c r="GH490" s="7"/>
      <c r="GI490" s="7"/>
      <c r="GJ490" s="7"/>
      <c r="GK490" s="7"/>
      <c r="GL490" s="7"/>
      <c r="GM490" s="7"/>
      <c r="GN490" s="7"/>
      <c r="GO490" s="7"/>
      <c r="GP490" s="7"/>
      <c r="GQ490" s="7"/>
      <c r="GR490" s="7"/>
      <c r="GS490" s="7"/>
      <c r="GT490" s="7"/>
      <c r="GU490" s="7"/>
      <c r="GV490" s="7"/>
      <c r="GW490" s="7"/>
      <c r="GX490" s="7"/>
      <c r="GY490" s="7"/>
      <c r="GZ490" s="7"/>
      <c r="HA490" s="7"/>
      <c r="HB490" s="7"/>
      <c r="HC490" s="7"/>
      <c r="HD490" s="7"/>
      <c r="HE490" s="7"/>
      <c r="HF490" s="7"/>
      <c r="HG490" s="7"/>
      <c r="HH490" s="7"/>
      <c r="HI490" s="7"/>
      <c r="HJ490" s="7"/>
      <c r="HK490" s="7"/>
      <c r="HL490" s="7"/>
      <c r="HM490" s="7"/>
      <c r="HN490" s="7"/>
      <c r="HO490" s="7"/>
      <c r="HP490" s="7"/>
      <c r="HQ490" s="7"/>
      <c r="HR490" s="7"/>
      <c r="HS490" s="7"/>
      <c r="HT490" s="7"/>
      <c r="HU490" s="7"/>
      <c r="HV490" s="7"/>
      <c r="HW490" s="7"/>
      <c r="HX490" s="7"/>
      <c r="HY490" s="7"/>
      <c r="HZ490" s="7"/>
      <c r="IA490" s="7"/>
      <c r="IB490" s="7"/>
      <c r="IC490" s="7"/>
      <c r="ID490" s="7"/>
      <c r="IE490" s="7"/>
      <c r="IF490" s="7"/>
      <c r="IG490" s="7"/>
      <c r="IH490" s="7"/>
      <c r="II490" s="7"/>
      <c r="IJ490" s="7"/>
      <c r="IK490" s="7"/>
      <c r="IL490" s="7"/>
      <c r="IM490" s="7"/>
      <c r="IN490" s="7"/>
      <c r="IO490" s="7"/>
      <c r="IP490" s="7"/>
      <c r="IQ490" s="7"/>
    </row>
    <row r="491" spans="2:251">
      <c r="B491" s="65"/>
      <c r="C491" s="15"/>
      <c r="D491" s="15"/>
      <c r="F491" s="15"/>
      <c r="G491" s="14"/>
      <c r="H491" s="14"/>
      <c r="I491" s="14"/>
      <c r="J491" s="15"/>
      <c r="K491" s="14"/>
      <c r="L491" s="15"/>
      <c r="M491" s="15"/>
      <c r="N491" s="15"/>
      <c r="O491" s="15"/>
      <c r="P491" s="15"/>
      <c r="Q491" s="14"/>
      <c r="R491" s="15"/>
      <c r="S491" s="15"/>
      <c r="T491" s="15"/>
      <c r="U491" s="15"/>
      <c r="V491" s="15"/>
      <c r="W491" s="18"/>
      <c r="X491" s="15"/>
      <c r="Y491" s="15"/>
      <c r="Z491" s="18"/>
      <c r="AA491" s="15"/>
      <c r="AB491" s="15"/>
      <c r="AC491" s="18"/>
      <c r="AD491" s="16"/>
      <c r="AE491" s="16"/>
      <c r="AF491" s="11"/>
      <c r="AG491" s="15"/>
      <c r="AH491" s="15"/>
      <c r="AI491" s="18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4"/>
      <c r="AV491" s="15"/>
      <c r="AW491" s="15"/>
      <c r="AX491" s="15"/>
      <c r="AY491" s="15"/>
      <c r="AZ491" s="15"/>
      <c r="BA491" s="15"/>
      <c r="BB491" s="15"/>
      <c r="BC491" s="15"/>
      <c r="BD491" s="14"/>
      <c r="BE491" s="15"/>
      <c r="BF491" s="15"/>
      <c r="BG491" s="16"/>
      <c r="BH491" s="15"/>
      <c r="BI491" s="15"/>
      <c r="BJ491" s="7"/>
      <c r="BK491" s="7"/>
      <c r="BL491" s="15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  <c r="FH491" s="7"/>
      <c r="FI491" s="7"/>
      <c r="FJ491" s="7"/>
      <c r="FK491" s="7"/>
      <c r="FL491" s="7"/>
      <c r="FM491" s="7"/>
      <c r="FN491" s="7"/>
      <c r="FO491" s="7"/>
      <c r="FP491" s="7"/>
      <c r="FQ491" s="7"/>
      <c r="FR491" s="7"/>
      <c r="FS491" s="7"/>
      <c r="FT491" s="7"/>
      <c r="FU491" s="7"/>
      <c r="FV491" s="7"/>
      <c r="FW491" s="7"/>
      <c r="FX491" s="7"/>
      <c r="FY491" s="7"/>
      <c r="FZ491" s="7"/>
      <c r="GA491" s="7"/>
      <c r="GB491" s="7"/>
      <c r="GC491" s="7"/>
      <c r="GD491" s="7"/>
      <c r="GE491" s="7"/>
      <c r="GF491" s="7"/>
      <c r="GG491" s="7"/>
      <c r="GH491" s="7"/>
      <c r="GI491" s="7"/>
      <c r="GJ491" s="7"/>
      <c r="GK491" s="7"/>
      <c r="GL491" s="7"/>
      <c r="GM491" s="7"/>
      <c r="GN491" s="7"/>
      <c r="GO491" s="7"/>
      <c r="GP491" s="7"/>
      <c r="GQ491" s="7"/>
      <c r="GR491" s="7"/>
      <c r="GS491" s="7"/>
      <c r="GT491" s="7"/>
      <c r="GU491" s="7"/>
      <c r="GV491" s="7"/>
      <c r="GW491" s="7"/>
      <c r="GX491" s="7"/>
      <c r="GY491" s="7"/>
      <c r="GZ491" s="7"/>
      <c r="HA491" s="7"/>
      <c r="HB491" s="7"/>
      <c r="HC491" s="7"/>
      <c r="HD491" s="7"/>
      <c r="HE491" s="7"/>
      <c r="HF491" s="7"/>
      <c r="HG491" s="7"/>
      <c r="HH491" s="7"/>
      <c r="HI491" s="7"/>
      <c r="HJ491" s="7"/>
      <c r="HK491" s="7"/>
      <c r="HL491" s="7"/>
      <c r="HM491" s="7"/>
      <c r="HN491" s="7"/>
      <c r="HO491" s="7"/>
      <c r="HP491" s="7"/>
      <c r="HQ491" s="7"/>
      <c r="HR491" s="7"/>
      <c r="HS491" s="7"/>
      <c r="HT491" s="7"/>
      <c r="HU491" s="7"/>
      <c r="HV491" s="7"/>
      <c r="HW491" s="7"/>
      <c r="HX491" s="7"/>
      <c r="HY491" s="7"/>
      <c r="HZ491" s="7"/>
      <c r="IA491" s="7"/>
      <c r="IB491" s="7"/>
      <c r="IC491" s="7"/>
      <c r="ID491" s="7"/>
      <c r="IE491" s="7"/>
      <c r="IF491" s="7"/>
      <c r="IG491" s="7"/>
      <c r="IH491" s="7"/>
      <c r="II491" s="7"/>
      <c r="IJ491" s="7"/>
      <c r="IK491" s="7"/>
      <c r="IL491" s="7"/>
      <c r="IM491" s="7"/>
      <c r="IN491" s="7"/>
      <c r="IO491" s="7"/>
      <c r="IP491" s="7"/>
      <c r="IQ491" s="7"/>
    </row>
    <row r="492" spans="2:251">
      <c r="B492" s="65"/>
      <c r="C492" s="15"/>
      <c r="D492" s="15"/>
      <c r="F492" s="15"/>
      <c r="G492" s="14"/>
      <c r="H492" s="14"/>
      <c r="I492" s="14"/>
      <c r="J492" s="15"/>
      <c r="K492" s="14"/>
      <c r="L492" s="15"/>
      <c r="M492" s="15"/>
      <c r="N492" s="15"/>
      <c r="O492" s="15"/>
      <c r="P492" s="15"/>
      <c r="Q492" s="14"/>
      <c r="R492" s="15"/>
      <c r="S492" s="15"/>
      <c r="T492" s="15"/>
      <c r="U492" s="15"/>
      <c r="V492" s="15"/>
      <c r="W492" s="18"/>
      <c r="X492" s="15"/>
      <c r="Y492" s="15"/>
      <c r="Z492" s="18"/>
      <c r="AA492" s="15"/>
      <c r="AB492" s="15"/>
      <c r="AC492" s="18"/>
      <c r="AD492" s="16"/>
      <c r="AE492" s="16"/>
      <c r="AF492" s="11"/>
      <c r="AG492" s="15"/>
      <c r="AH492" s="15"/>
      <c r="AI492" s="18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4"/>
      <c r="AV492" s="15"/>
      <c r="AW492" s="15"/>
      <c r="AX492" s="15"/>
      <c r="AY492" s="15"/>
      <c r="AZ492" s="15"/>
      <c r="BA492" s="15"/>
      <c r="BB492" s="15"/>
      <c r="BC492" s="15"/>
      <c r="BD492" s="14"/>
      <c r="BE492" s="15"/>
      <c r="BF492" s="15"/>
      <c r="BG492" s="16"/>
      <c r="BH492" s="15"/>
      <c r="BI492" s="15"/>
      <c r="BJ492" s="7"/>
      <c r="BK492" s="7"/>
      <c r="BL492" s="15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  <c r="FH492" s="7"/>
      <c r="FI492" s="7"/>
      <c r="FJ492" s="7"/>
      <c r="FK492" s="7"/>
      <c r="FL492" s="7"/>
      <c r="FM492" s="7"/>
      <c r="FN492" s="7"/>
      <c r="FO492" s="7"/>
      <c r="FP492" s="7"/>
      <c r="FQ492" s="7"/>
      <c r="FR492" s="7"/>
      <c r="FS492" s="7"/>
      <c r="FT492" s="7"/>
      <c r="FU492" s="7"/>
      <c r="FV492" s="7"/>
      <c r="FW492" s="7"/>
      <c r="FX492" s="7"/>
      <c r="FY492" s="7"/>
      <c r="FZ492" s="7"/>
      <c r="GA492" s="7"/>
      <c r="GB492" s="7"/>
      <c r="GC492" s="7"/>
      <c r="GD492" s="7"/>
      <c r="GE492" s="7"/>
      <c r="GF492" s="7"/>
      <c r="GG492" s="7"/>
      <c r="GH492" s="7"/>
      <c r="GI492" s="7"/>
      <c r="GJ492" s="7"/>
      <c r="GK492" s="7"/>
      <c r="GL492" s="7"/>
      <c r="GM492" s="7"/>
      <c r="GN492" s="7"/>
      <c r="GO492" s="7"/>
      <c r="GP492" s="7"/>
      <c r="GQ492" s="7"/>
      <c r="GR492" s="7"/>
      <c r="GS492" s="7"/>
      <c r="GT492" s="7"/>
      <c r="GU492" s="7"/>
      <c r="GV492" s="7"/>
      <c r="GW492" s="7"/>
      <c r="GX492" s="7"/>
      <c r="GY492" s="7"/>
      <c r="GZ492" s="7"/>
      <c r="HA492" s="7"/>
      <c r="HB492" s="7"/>
      <c r="HC492" s="7"/>
      <c r="HD492" s="7"/>
      <c r="HE492" s="7"/>
      <c r="HF492" s="7"/>
      <c r="HG492" s="7"/>
      <c r="HH492" s="7"/>
      <c r="HI492" s="7"/>
      <c r="HJ492" s="7"/>
      <c r="HK492" s="7"/>
      <c r="HL492" s="7"/>
      <c r="HM492" s="7"/>
      <c r="HN492" s="7"/>
      <c r="HO492" s="7"/>
      <c r="HP492" s="7"/>
      <c r="HQ492" s="7"/>
      <c r="HR492" s="7"/>
      <c r="HS492" s="7"/>
      <c r="HT492" s="7"/>
      <c r="HU492" s="7"/>
      <c r="HV492" s="7"/>
      <c r="HW492" s="7"/>
      <c r="HX492" s="7"/>
      <c r="HY492" s="7"/>
      <c r="HZ492" s="7"/>
      <c r="IA492" s="7"/>
      <c r="IB492" s="7"/>
      <c r="IC492" s="7"/>
      <c r="ID492" s="7"/>
      <c r="IE492" s="7"/>
      <c r="IF492" s="7"/>
      <c r="IG492" s="7"/>
      <c r="IH492" s="7"/>
      <c r="II492" s="7"/>
      <c r="IJ492" s="7"/>
      <c r="IK492" s="7"/>
      <c r="IL492" s="7"/>
      <c r="IM492" s="7"/>
      <c r="IN492" s="7"/>
      <c r="IO492" s="7"/>
      <c r="IP492" s="7"/>
      <c r="IQ492" s="7"/>
    </row>
    <row r="493" spans="2:251">
      <c r="B493" s="65"/>
      <c r="C493" s="15"/>
      <c r="D493" s="15"/>
      <c r="F493" s="15"/>
      <c r="G493" s="14"/>
      <c r="H493" s="14"/>
      <c r="I493" s="14"/>
      <c r="J493" s="15"/>
      <c r="K493" s="14"/>
      <c r="L493" s="15"/>
      <c r="M493" s="15"/>
      <c r="N493" s="15"/>
      <c r="O493" s="15"/>
      <c r="P493" s="15"/>
      <c r="Q493" s="14"/>
      <c r="R493" s="15"/>
      <c r="S493" s="15"/>
      <c r="T493" s="15"/>
      <c r="U493" s="15"/>
      <c r="V493" s="15"/>
      <c r="W493" s="18"/>
      <c r="X493" s="15"/>
      <c r="Y493" s="15"/>
      <c r="Z493" s="18"/>
      <c r="AA493" s="15"/>
      <c r="AB493" s="15"/>
      <c r="AC493" s="18"/>
      <c r="AD493" s="16"/>
      <c r="AE493" s="16"/>
      <c r="AF493" s="11"/>
      <c r="AG493" s="15"/>
      <c r="AH493" s="15"/>
      <c r="AI493" s="18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4"/>
      <c r="AV493" s="15"/>
      <c r="AW493" s="15"/>
      <c r="AX493" s="15"/>
      <c r="AY493" s="15"/>
      <c r="AZ493" s="15"/>
      <c r="BA493" s="15"/>
      <c r="BB493" s="15"/>
      <c r="BC493" s="15"/>
      <c r="BD493" s="14"/>
      <c r="BE493" s="15"/>
      <c r="BF493" s="15"/>
      <c r="BG493" s="16"/>
      <c r="BH493" s="15"/>
      <c r="BI493" s="15"/>
      <c r="BJ493" s="7"/>
      <c r="BK493" s="7"/>
      <c r="BL493" s="15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  <c r="FH493" s="7"/>
      <c r="FI493" s="7"/>
      <c r="FJ493" s="7"/>
      <c r="FK493" s="7"/>
      <c r="FL493" s="7"/>
      <c r="FM493" s="7"/>
      <c r="FN493" s="7"/>
      <c r="FO493" s="7"/>
      <c r="FP493" s="7"/>
      <c r="FQ493" s="7"/>
      <c r="FR493" s="7"/>
      <c r="FS493" s="7"/>
      <c r="FT493" s="7"/>
      <c r="FU493" s="7"/>
      <c r="FV493" s="7"/>
      <c r="FW493" s="7"/>
      <c r="FX493" s="7"/>
      <c r="FY493" s="7"/>
      <c r="FZ493" s="7"/>
      <c r="GA493" s="7"/>
      <c r="GB493" s="7"/>
      <c r="GC493" s="7"/>
      <c r="GD493" s="7"/>
      <c r="GE493" s="7"/>
      <c r="GF493" s="7"/>
      <c r="GG493" s="7"/>
      <c r="GH493" s="7"/>
      <c r="GI493" s="7"/>
      <c r="GJ493" s="7"/>
      <c r="GK493" s="7"/>
      <c r="GL493" s="7"/>
      <c r="GM493" s="7"/>
      <c r="GN493" s="7"/>
      <c r="GO493" s="7"/>
      <c r="GP493" s="7"/>
      <c r="GQ493" s="7"/>
      <c r="GR493" s="7"/>
      <c r="GS493" s="7"/>
      <c r="GT493" s="7"/>
      <c r="GU493" s="7"/>
      <c r="GV493" s="7"/>
      <c r="GW493" s="7"/>
      <c r="GX493" s="7"/>
      <c r="GY493" s="7"/>
      <c r="GZ493" s="7"/>
      <c r="HA493" s="7"/>
      <c r="HB493" s="7"/>
      <c r="HC493" s="7"/>
      <c r="HD493" s="7"/>
      <c r="HE493" s="7"/>
      <c r="HF493" s="7"/>
      <c r="HG493" s="7"/>
      <c r="HH493" s="7"/>
      <c r="HI493" s="7"/>
      <c r="HJ493" s="7"/>
      <c r="HK493" s="7"/>
      <c r="HL493" s="7"/>
      <c r="HM493" s="7"/>
      <c r="HN493" s="7"/>
      <c r="HO493" s="7"/>
      <c r="HP493" s="7"/>
      <c r="HQ493" s="7"/>
      <c r="HR493" s="7"/>
      <c r="HS493" s="7"/>
      <c r="HT493" s="7"/>
      <c r="HU493" s="7"/>
      <c r="HV493" s="7"/>
      <c r="HW493" s="7"/>
      <c r="HX493" s="7"/>
      <c r="HY493" s="7"/>
      <c r="HZ493" s="7"/>
      <c r="IA493" s="7"/>
      <c r="IB493" s="7"/>
      <c r="IC493" s="7"/>
      <c r="ID493" s="7"/>
      <c r="IE493" s="7"/>
      <c r="IF493" s="7"/>
      <c r="IG493" s="7"/>
      <c r="IH493" s="7"/>
      <c r="II493" s="7"/>
      <c r="IJ493" s="7"/>
      <c r="IK493" s="7"/>
      <c r="IL493" s="7"/>
      <c r="IM493" s="7"/>
      <c r="IN493" s="7"/>
      <c r="IO493" s="7"/>
      <c r="IP493" s="7"/>
      <c r="IQ493" s="7"/>
    </row>
    <row r="494" spans="2:251">
      <c r="B494" s="65"/>
      <c r="C494" s="15"/>
      <c r="D494" s="15"/>
      <c r="F494" s="15"/>
      <c r="G494" s="14"/>
      <c r="H494" s="14"/>
      <c r="I494" s="14"/>
      <c r="J494" s="15"/>
      <c r="K494" s="14"/>
      <c r="L494" s="15"/>
      <c r="M494" s="15"/>
      <c r="N494" s="15"/>
      <c r="O494" s="15"/>
      <c r="P494" s="15"/>
      <c r="Q494" s="14"/>
      <c r="R494" s="15"/>
      <c r="S494" s="15"/>
      <c r="T494" s="15"/>
      <c r="U494" s="15"/>
      <c r="V494" s="15"/>
      <c r="W494" s="18"/>
      <c r="X494" s="15"/>
      <c r="Y494" s="15"/>
      <c r="Z494" s="18"/>
      <c r="AA494" s="15"/>
      <c r="AB494" s="15"/>
      <c r="AC494" s="18"/>
      <c r="AD494" s="16"/>
      <c r="AE494" s="16"/>
      <c r="AF494" s="11"/>
      <c r="AG494" s="15"/>
      <c r="AH494" s="15"/>
      <c r="AI494" s="18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4"/>
      <c r="AV494" s="15"/>
      <c r="AW494" s="15"/>
      <c r="AX494" s="15"/>
      <c r="AY494" s="15"/>
      <c r="AZ494" s="15"/>
      <c r="BA494" s="15"/>
      <c r="BB494" s="15"/>
      <c r="BC494" s="15"/>
      <c r="BD494" s="14"/>
      <c r="BE494" s="15"/>
      <c r="BF494" s="15"/>
      <c r="BG494" s="16"/>
      <c r="BH494" s="15"/>
      <c r="BI494" s="15"/>
      <c r="BJ494" s="7"/>
      <c r="BK494" s="7"/>
      <c r="BL494" s="15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  <c r="FH494" s="7"/>
      <c r="FI494" s="7"/>
      <c r="FJ494" s="7"/>
      <c r="FK494" s="7"/>
      <c r="FL494" s="7"/>
      <c r="FM494" s="7"/>
      <c r="FN494" s="7"/>
      <c r="FO494" s="7"/>
      <c r="FP494" s="7"/>
      <c r="FQ494" s="7"/>
      <c r="FR494" s="7"/>
      <c r="FS494" s="7"/>
      <c r="FT494" s="7"/>
      <c r="FU494" s="7"/>
      <c r="FV494" s="7"/>
      <c r="FW494" s="7"/>
      <c r="FX494" s="7"/>
      <c r="FY494" s="7"/>
      <c r="FZ494" s="7"/>
      <c r="GA494" s="7"/>
      <c r="GB494" s="7"/>
      <c r="GC494" s="7"/>
      <c r="GD494" s="7"/>
      <c r="GE494" s="7"/>
      <c r="GF494" s="7"/>
      <c r="GG494" s="7"/>
      <c r="GH494" s="7"/>
      <c r="GI494" s="7"/>
      <c r="GJ494" s="7"/>
      <c r="GK494" s="7"/>
      <c r="GL494" s="7"/>
      <c r="GM494" s="7"/>
      <c r="GN494" s="7"/>
      <c r="GO494" s="7"/>
      <c r="GP494" s="7"/>
      <c r="GQ494" s="7"/>
      <c r="GR494" s="7"/>
      <c r="GS494" s="7"/>
      <c r="GT494" s="7"/>
      <c r="GU494" s="7"/>
      <c r="GV494" s="7"/>
      <c r="GW494" s="7"/>
      <c r="GX494" s="7"/>
      <c r="GY494" s="7"/>
      <c r="GZ494" s="7"/>
      <c r="HA494" s="7"/>
      <c r="HB494" s="7"/>
      <c r="HC494" s="7"/>
      <c r="HD494" s="7"/>
      <c r="HE494" s="7"/>
      <c r="HF494" s="7"/>
      <c r="HG494" s="7"/>
      <c r="HH494" s="7"/>
      <c r="HI494" s="7"/>
      <c r="HJ494" s="7"/>
      <c r="HK494" s="7"/>
      <c r="HL494" s="7"/>
      <c r="HM494" s="7"/>
      <c r="HN494" s="7"/>
      <c r="HO494" s="7"/>
      <c r="HP494" s="7"/>
      <c r="HQ494" s="7"/>
      <c r="HR494" s="7"/>
      <c r="HS494" s="7"/>
      <c r="HT494" s="7"/>
      <c r="HU494" s="7"/>
      <c r="HV494" s="7"/>
      <c r="HW494" s="7"/>
      <c r="HX494" s="7"/>
      <c r="HY494" s="7"/>
      <c r="HZ494" s="7"/>
      <c r="IA494" s="7"/>
      <c r="IB494" s="7"/>
      <c r="IC494" s="7"/>
      <c r="ID494" s="7"/>
      <c r="IE494" s="7"/>
      <c r="IF494" s="7"/>
      <c r="IG494" s="7"/>
      <c r="IH494" s="7"/>
      <c r="II494" s="7"/>
      <c r="IJ494" s="7"/>
      <c r="IK494" s="7"/>
      <c r="IL494" s="7"/>
      <c r="IM494" s="7"/>
      <c r="IN494" s="7"/>
      <c r="IO494" s="7"/>
      <c r="IP494" s="7"/>
      <c r="IQ494" s="7"/>
    </row>
    <row r="495" spans="2:251">
      <c r="B495" s="65"/>
      <c r="C495" s="15"/>
      <c r="D495" s="15"/>
      <c r="F495" s="15"/>
      <c r="G495" s="14"/>
      <c r="H495" s="14"/>
      <c r="I495" s="14"/>
      <c r="J495" s="15"/>
      <c r="K495" s="14"/>
      <c r="L495" s="15"/>
      <c r="M495" s="15"/>
      <c r="N495" s="15"/>
      <c r="O495" s="15"/>
      <c r="P495" s="15"/>
      <c r="Q495" s="14"/>
      <c r="R495" s="15"/>
      <c r="S495" s="15"/>
      <c r="T495" s="15"/>
      <c r="U495" s="15"/>
      <c r="V495" s="15"/>
      <c r="W495" s="18"/>
      <c r="X495" s="15"/>
      <c r="Y495" s="15"/>
      <c r="Z495" s="18"/>
      <c r="AA495" s="15"/>
      <c r="AB495" s="15"/>
      <c r="AC495" s="18"/>
      <c r="AD495" s="16"/>
      <c r="AE495" s="16"/>
      <c r="AF495" s="11"/>
      <c r="AG495" s="15"/>
      <c r="AH495" s="15"/>
      <c r="AI495" s="18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4"/>
      <c r="AV495" s="15"/>
      <c r="AW495" s="15"/>
      <c r="AX495" s="15"/>
      <c r="AY495" s="15"/>
      <c r="AZ495" s="15"/>
      <c r="BA495" s="15"/>
      <c r="BB495" s="15"/>
      <c r="BC495" s="15"/>
      <c r="BD495" s="14"/>
      <c r="BE495" s="15"/>
      <c r="BF495" s="15"/>
      <c r="BG495" s="16"/>
      <c r="BH495" s="15"/>
      <c r="BI495" s="15"/>
      <c r="BJ495" s="7"/>
      <c r="BK495" s="7"/>
      <c r="BL495" s="15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  <c r="FH495" s="7"/>
      <c r="FI495" s="7"/>
      <c r="FJ495" s="7"/>
      <c r="FK495" s="7"/>
      <c r="FL495" s="7"/>
      <c r="FM495" s="7"/>
      <c r="FN495" s="7"/>
      <c r="FO495" s="7"/>
      <c r="FP495" s="7"/>
      <c r="FQ495" s="7"/>
      <c r="FR495" s="7"/>
      <c r="FS495" s="7"/>
      <c r="FT495" s="7"/>
      <c r="FU495" s="7"/>
      <c r="FV495" s="7"/>
      <c r="FW495" s="7"/>
      <c r="FX495" s="7"/>
      <c r="FY495" s="7"/>
      <c r="FZ495" s="7"/>
      <c r="GA495" s="7"/>
      <c r="GB495" s="7"/>
      <c r="GC495" s="7"/>
      <c r="GD495" s="7"/>
      <c r="GE495" s="7"/>
      <c r="GF495" s="7"/>
      <c r="GG495" s="7"/>
      <c r="GH495" s="7"/>
      <c r="GI495" s="7"/>
      <c r="GJ495" s="7"/>
      <c r="GK495" s="7"/>
      <c r="GL495" s="7"/>
      <c r="GM495" s="7"/>
      <c r="GN495" s="7"/>
      <c r="GO495" s="7"/>
      <c r="GP495" s="7"/>
      <c r="GQ495" s="7"/>
      <c r="GR495" s="7"/>
      <c r="GS495" s="7"/>
      <c r="GT495" s="7"/>
      <c r="GU495" s="7"/>
      <c r="GV495" s="7"/>
      <c r="GW495" s="7"/>
      <c r="GX495" s="7"/>
      <c r="GY495" s="7"/>
      <c r="GZ495" s="7"/>
      <c r="HA495" s="7"/>
      <c r="HB495" s="7"/>
      <c r="HC495" s="7"/>
      <c r="HD495" s="7"/>
      <c r="HE495" s="7"/>
      <c r="HF495" s="7"/>
      <c r="HG495" s="7"/>
      <c r="HH495" s="7"/>
      <c r="HI495" s="7"/>
      <c r="HJ495" s="7"/>
      <c r="HK495" s="7"/>
      <c r="HL495" s="7"/>
      <c r="HM495" s="7"/>
      <c r="HN495" s="7"/>
      <c r="HO495" s="7"/>
      <c r="HP495" s="7"/>
      <c r="HQ495" s="7"/>
      <c r="HR495" s="7"/>
      <c r="HS495" s="7"/>
      <c r="HT495" s="7"/>
      <c r="HU495" s="7"/>
      <c r="HV495" s="7"/>
      <c r="HW495" s="7"/>
      <c r="HX495" s="7"/>
      <c r="HY495" s="7"/>
      <c r="HZ495" s="7"/>
      <c r="IA495" s="7"/>
      <c r="IB495" s="7"/>
      <c r="IC495" s="7"/>
      <c r="ID495" s="7"/>
      <c r="IE495" s="7"/>
      <c r="IF495" s="7"/>
      <c r="IG495" s="7"/>
      <c r="IH495" s="7"/>
      <c r="II495" s="7"/>
      <c r="IJ495" s="7"/>
      <c r="IK495" s="7"/>
      <c r="IL495" s="7"/>
      <c r="IM495" s="7"/>
      <c r="IN495" s="7"/>
      <c r="IO495" s="7"/>
      <c r="IP495" s="7"/>
      <c r="IQ495" s="7"/>
    </row>
    <row r="496" spans="2:251">
      <c r="B496" s="65"/>
      <c r="C496" s="15"/>
      <c r="D496" s="15"/>
      <c r="F496" s="15"/>
      <c r="G496" s="14"/>
      <c r="H496" s="14"/>
      <c r="I496" s="14"/>
      <c r="J496" s="15"/>
      <c r="K496" s="14"/>
      <c r="L496" s="15"/>
      <c r="M496" s="15"/>
      <c r="N496" s="15"/>
      <c r="O496" s="15"/>
      <c r="P496" s="15"/>
      <c r="Q496" s="14"/>
      <c r="R496" s="15"/>
      <c r="S496" s="15"/>
      <c r="T496" s="15"/>
      <c r="U496" s="15"/>
      <c r="V496" s="15"/>
      <c r="W496" s="18"/>
      <c r="X496" s="15"/>
      <c r="Y496" s="15"/>
      <c r="Z496" s="18"/>
      <c r="AA496" s="15"/>
      <c r="AB496" s="15"/>
      <c r="AC496" s="18"/>
      <c r="AD496" s="16"/>
      <c r="AE496" s="16"/>
      <c r="AF496" s="11"/>
      <c r="AG496" s="15"/>
      <c r="AH496" s="15"/>
      <c r="AI496" s="18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4"/>
      <c r="AV496" s="15"/>
      <c r="AW496" s="15"/>
      <c r="AX496" s="15"/>
      <c r="AY496" s="15"/>
      <c r="AZ496" s="15"/>
      <c r="BA496" s="15"/>
      <c r="BB496" s="15"/>
      <c r="BC496" s="15"/>
      <c r="BD496" s="14"/>
      <c r="BE496" s="15"/>
      <c r="BF496" s="15"/>
      <c r="BG496" s="16"/>
      <c r="BH496" s="15"/>
      <c r="BI496" s="15"/>
      <c r="BJ496" s="7"/>
      <c r="BK496" s="7"/>
      <c r="BL496" s="15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  <c r="FH496" s="7"/>
      <c r="FI496" s="7"/>
      <c r="FJ496" s="7"/>
      <c r="FK496" s="7"/>
      <c r="FL496" s="7"/>
      <c r="FM496" s="7"/>
      <c r="FN496" s="7"/>
      <c r="FO496" s="7"/>
      <c r="FP496" s="7"/>
      <c r="FQ496" s="7"/>
      <c r="FR496" s="7"/>
      <c r="FS496" s="7"/>
      <c r="FT496" s="7"/>
      <c r="FU496" s="7"/>
      <c r="FV496" s="7"/>
      <c r="FW496" s="7"/>
      <c r="FX496" s="7"/>
      <c r="FY496" s="7"/>
      <c r="FZ496" s="7"/>
      <c r="GA496" s="7"/>
      <c r="GB496" s="7"/>
      <c r="GC496" s="7"/>
      <c r="GD496" s="7"/>
      <c r="GE496" s="7"/>
      <c r="GF496" s="7"/>
      <c r="GG496" s="7"/>
      <c r="GH496" s="7"/>
      <c r="GI496" s="7"/>
      <c r="GJ496" s="7"/>
      <c r="GK496" s="7"/>
      <c r="GL496" s="7"/>
      <c r="GM496" s="7"/>
      <c r="GN496" s="7"/>
      <c r="GO496" s="7"/>
      <c r="GP496" s="7"/>
      <c r="GQ496" s="7"/>
      <c r="GR496" s="7"/>
      <c r="GS496" s="7"/>
      <c r="GT496" s="7"/>
      <c r="GU496" s="7"/>
      <c r="GV496" s="7"/>
      <c r="GW496" s="7"/>
      <c r="GX496" s="7"/>
      <c r="GY496" s="7"/>
      <c r="GZ496" s="7"/>
      <c r="HA496" s="7"/>
      <c r="HB496" s="7"/>
      <c r="HC496" s="7"/>
      <c r="HD496" s="7"/>
      <c r="HE496" s="7"/>
      <c r="HF496" s="7"/>
      <c r="HG496" s="7"/>
      <c r="HH496" s="7"/>
      <c r="HI496" s="7"/>
      <c r="HJ496" s="7"/>
      <c r="HK496" s="7"/>
      <c r="HL496" s="7"/>
      <c r="HM496" s="7"/>
      <c r="HN496" s="7"/>
      <c r="HO496" s="7"/>
      <c r="HP496" s="7"/>
      <c r="HQ496" s="7"/>
      <c r="HR496" s="7"/>
      <c r="HS496" s="7"/>
      <c r="HT496" s="7"/>
      <c r="HU496" s="7"/>
      <c r="HV496" s="7"/>
      <c r="HW496" s="7"/>
      <c r="HX496" s="7"/>
      <c r="HY496" s="7"/>
      <c r="HZ496" s="7"/>
      <c r="IA496" s="7"/>
      <c r="IB496" s="7"/>
      <c r="IC496" s="7"/>
      <c r="ID496" s="7"/>
      <c r="IE496" s="7"/>
      <c r="IF496" s="7"/>
      <c r="IG496" s="7"/>
      <c r="IH496" s="7"/>
      <c r="II496" s="7"/>
      <c r="IJ496" s="7"/>
      <c r="IK496" s="7"/>
      <c r="IL496" s="7"/>
      <c r="IM496" s="7"/>
      <c r="IN496" s="7"/>
      <c r="IO496" s="7"/>
      <c r="IP496" s="7"/>
      <c r="IQ496" s="7"/>
    </row>
    <row r="497" spans="2:251">
      <c r="B497" s="65"/>
      <c r="C497" s="15"/>
      <c r="D497" s="15"/>
      <c r="F497" s="15"/>
      <c r="G497" s="14"/>
      <c r="H497" s="14"/>
      <c r="I497" s="14"/>
      <c r="J497" s="15"/>
      <c r="K497" s="14"/>
      <c r="L497" s="15"/>
      <c r="M497" s="15"/>
      <c r="N497" s="15"/>
      <c r="O497" s="15"/>
      <c r="P497" s="15"/>
      <c r="Q497" s="14"/>
      <c r="R497" s="15"/>
      <c r="S497" s="15"/>
      <c r="T497" s="15"/>
      <c r="U497" s="15"/>
      <c r="V497" s="15"/>
      <c r="W497" s="18"/>
      <c r="X497" s="15"/>
      <c r="Y497" s="15"/>
      <c r="Z497" s="18"/>
      <c r="AA497" s="15"/>
      <c r="AB497" s="15"/>
      <c r="AC497" s="18"/>
      <c r="AD497" s="16"/>
      <c r="AE497" s="16"/>
      <c r="AF497" s="11"/>
      <c r="AG497" s="15"/>
      <c r="AH497" s="15"/>
      <c r="AI497" s="18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4"/>
      <c r="AV497" s="15"/>
      <c r="AW497" s="15"/>
      <c r="AX497" s="15"/>
      <c r="AY497" s="15"/>
      <c r="AZ497" s="15"/>
      <c r="BA497" s="15"/>
      <c r="BB497" s="15"/>
      <c r="BC497" s="15"/>
      <c r="BD497" s="14"/>
      <c r="BE497" s="15"/>
      <c r="BF497" s="15"/>
      <c r="BG497" s="16"/>
      <c r="BH497" s="15"/>
      <c r="BI497" s="15"/>
      <c r="BJ497" s="7"/>
      <c r="BK497" s="7"/>
      <c r="BL497" s="15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  <c r="FH497" s="7"/>
      <c r="FI497" s="7"/>
      <c r="FJ497" s="7"/>
      <c r="FK497" s="7"/>
      <c r="FL497" s="7"/>
      <c r="FM497" s="7"/>
      <c r="FN497" s="7"/>
      <c r="FO497" s="7"/>
      <c r="FP497" s="7"/>
      <c r="FQ497" s="7"/>
      <c r="FR497" s="7"/>
      <c r="FS497" s="7"/>
      <c r="FT497" s="7"/>
      <c r="FU497" s="7"/>
      <c r="FV497" s="7"/>
      <c r="FW497" s="7"/>
      <c r="FX497" s="7"/>
      <c r="FY497" s="7"/>
      <c r="FZ497" s="7"/>
      <c r="GA497" s="7"/>
      <c r="GB497" s="7"/>
      <c r="GC497" s="7"/>
      <c r="GD497" s="7"/>
      <c r="GE497" s="7"/>
      <c r="GF497" s="7"/>
      <c r="GG497" s="7"/>
      <c r="GH497" s="7"/>
      <c r="GI497" s="7"/>
      <c r="GJ497" s="7"/>
      <c r="GK497" s="7"/>
      <c r="GL497" s="7"/>
      <c r="GM497" s="7"/>
      <c r="GN497" s="7"/>
      <c r="GO497" s="7"/>
      <c r="GP497" s="7"/>
      <c r="GQ497" s="7"/>
      <c r="GR497" s="7"/>
      <c r="GS497" s="7"/>
      <c r="GT497" s="7"/>
      <c r="GU497" s="7"/>
      <c r="GV497" s="7"/>
      <c r="GW497" s="7"/>
      <c r="GX497" s="7"/>
      <c r="GY497" s="7"/>
      <c r="GZ497" s="7"/>
      <c r="HA497" s="7"/>
      <c r="HB497" s="7"/>
      <c r="HC497" s="7"/>
      <c r="HD497" s="7"/>
      <c r="HE497" s="7"/>
      <c r="HF497" s="7"/>
      <c r="HG497" s="7"/>
      <c r="HH497" s="7"/>
      <c r="HI497" s="7"/>
      <c r="HJ497" s="7"/>
      <c r="HK497" s="7"/>
      <c r="HL497" s="7"/>
      <c r="HM497" s="7"/>
      <c r="HN497" s="7"/>
      <c r="HO497" s="7"/>
      <c r="HP497" s="7"/>
      <c r="HQ497" s="7"/>
      <c r="HR497" s="7"/>
      <c r="HS497" s="7"/>
      <c r="HT497" s="7"/>
      <c r="HU497" s="7"/>
      <c r="HV497" s="7"/>
      <c r="HW497" s="7"/>
      <c r="HX497" s="7"/>
      <c r="HY497" s="7"/>
      <c r="HZ497" s="7"/>
      <c r="IA497" s="7"/>
      <c r="IB497" s="7"/>
      <c r="IC497" s="7"/>
      <c r="ID497" s="7"/>
      <c r="IE497" s="7"/>
      <c r="IF497" s="7"/>
      <c r="IG497" s="7"/>
      <c r="IH497" s="7"/>
      <c r="II497" s="7"/>
      <c r="IJ497" s="7"/>
      <c r="IK497" s="7"/>
      <c r="IL497" s="7"/>
      <c r="IM497" s="7"/>
      <c r="IN497" s="7"/>
      <c r="IO497" s="7"/>
      <c r="IP497" s="7"/>
      <c r="IQ497" s="7"/>
    </row>
    <row r="498" spans="2:251">
      <c r="B498" s="65"/>
      <c r="C498" s="15"/>
      <c r="D498" s="15"/>
      <c r="F498" s="15"/>
      <c r="G498" s="14"/>
      <c r="H498" s="14"/>
      <c r="I498" s="14"/>
      <c r="J498" s="15"/>
      <c r="K498" s="14"/>
      <c r="L498" s="15"/>
      <c r="M498" s="15"/>
      <c r="N498" s="15"/>
      <c r="O498" s="15"/>
      <c r="P498" s="15"/>
      <c r="Q498" s="14"/>
      <c r="R498" s="15"/>
      <c r="S498" s="15"/>
      <c r="T498" s="15"/>
      <c r="U498" s="15"/>
      <c r="V498" s="15"/>
      <c r="W498" s="18"/>
      <c r="X498" s="15"/>
      <c r="Y498" s="15"/>
      <c r="Z498" s="18"/>
      <c r="AA498" s="15"/>
      <c r="AB498" s="15"/>
      <c r="AC498" s="18"/>
      <c r="AD498" s="16"/>
      <c r="AE498" s="16"/>
      <c r="AF498" s="11"/>
      <c r="AG498" s="15"/>
      <c r="AH498" s="15"/>
      <c r="AI498" s="18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4"/>
      <c r="AV498" s="15"/>
      <c r="AW498" s="15"/>
      <c r="AX498" s="15"/>
      <c r="AY498" s="15"/>
      <c r="AZ498" s="15"/>
      <c r="BA498" s="15"/>
      <c r="BB498" s="15"/>
      <c r="BC498" s="15"/>
      <c r="BD498" s="14"/>
      <c r="BE498" s="15"/>
      <c r="BF498" s="15"/>
      <c r="BG498" s="16"/>
      <c r="BH498" s="15"/>
      <c r="BI498" s="15"/>
      <c r="BJ498" s="7"/>
      <c r="BK498" s="7"/>
      <c r="BL498" s="15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  <c r="FH498" s="7"/>
      <c r="FI498" s="7"/>
      <c r="FJ498" s="7"/>
      <c r="FK498" s="7"/>
      <c r="FL498" s="7"/>
      <c r="FM498" s="7"/>
      <c r="FN498" s="7"/>
      <c r="FO498" s="7"/>
      <c r="FP498" s="7"/>
      <c r="FQ498" s="7"/>
      <c r="FR498" s="7"/>
      <c r="FS498" s="7"/>
      <c r="FT498" s="7"/>
      <c r="FU498" s="7"/>
      <c r="FV498" s="7"/>
      <c r="FW498" s="7"/>
      <c r="FX498" s="7"/>
      <c r="FY498" s="7"/>
      <c r="FZ498" s="7"/>
      <c r="GA498" s="7"/>
      <c r="GB498" s="7"/>
      <c r="GC498" s="7"/>
      <c r="GD498" s="7"/>
      <c r="GE498" s="7"/>
      <c r="GF498" s="7"/>
      <c r="GG498" s="7"/>
      <c r="GH498" s="7"/>
      <c r="GI498" s="7"/>
      <c r="GJ498" s="7"/>
      <c r="GK498" s="7"/>
      <c r="GL498" s="7"/>
      <c r="GM498" s="7"/>
      <c r="GN498" s="7"/>
      <c r="GO498" s="7"/>
      <c r="GP498" s="7"/>
      <c r="GQ498" s="7"/>
      <c r="GR498" s="7"/>
      <c r="GS498" s="7"/>
      <c r="GT498" s="7"/>
      <c r="GU498" s="7"/>
      <c r="GV498" s="7"/>
      <c r="GW498" s="7"/>
      <c r="GX498" s="7"/>
      <c r="GY498" s="7"/>
      <c r="GZ498" s="7"/>
      <c r="HA498" s="7"/>
      <c r="HB498" s="7"/>
      <c r="HC498" s="7"/>
      <c r="HD498" s="7"/>
      <c r="HE498" s="7"/>
      <c r="HF498" s="7"/>
      <c r="HG498" s="7"/>
      <c r="HH498" s="7"/>
      <c r="HI498" s="7"/>
      <c r="HJ498" s="7"/>
      <c r="HK498" s="7"/>
      <c r="HL498" s="7"/>
      <c r="HM498" s="7"/>
      <c r="HN498" s="7"/>
      <c r="HO498" s="7"/>
      <c r="HP498" s="7"/>
      <c r="HQ498" s="7"/>
      <c r="HR498" s="7"/>
      <c r="HS498" s="7"/>
      <c r="HT498" s="7"/>
      <c r="HU498" s="7"/>
      <c r="HV498" s="7"/>
      <c r="HW498" s="7"/>
      <c r="HX498" s="7"/>
      <c r="HY498" s="7"/>
      <c r="HZ498" s="7"/>
      <c r="IA498" s="7"/>
      <c r="IB498" s="7"/>
      <c r="IC498" s="7"/>
      <c r="ID498" s="7"/>
      <c r="IE498" s="7"/>
      <c r="IF498" s="7"/>
      <c r="IG498" s="7"/>
      <c r="IH498" s="7"/>
      <c r="II498" s="7"/>
      <c r="IJ498" s="7"/>
      <c r="IK498" s="7"/>
      <c r="IL498" s="7"/>
      <c r="IM498" s="7"/>
      <c r="IN498" s="7"/>
      <c r="IO498" s="7"/>
      <c r="IP498" s="7"/>
      <c r="IQ498" s="7"/>
    </row>
    <row r="499" spans="2:251">
      <c r="B499" s="65"/>
      <c r="C499" s="15"/>
      <c r="D499" s="15"/>
      <c r="F499" s="15"/>
      <c r="G499" s="14"/>
      <c r="H499" s="14"/>
      <c r="I499" s="14"/>
      <c r="J499" s="15"/>
      <c r="K499" s="14"/>
      <c r="L499" s="15"/>
      <c r="M499" s="15"/>
      <c r="N499" s="15"/>
      <c r="O499" s="15"/>
      <c r="P499" s="15"/>
      <c r="Q499" s="14"/>
      <c r="R499" s="15"/>
      <c r="S499" s="15"/>
      <c r="T499" s="15"/>
      <c r="U499" s="15"/>
      <c r="V499" s="15"/>
      <c r="W499" s="18"/>
      <c r="X499" s="15"/>
      <c r="Y499" s="15"/>
      <c r="Z499" s="18"/>
      <c r="AA499" s="15"/>
      <c r="AB499" s="15"/>
      <c r="AC499" s="18"/>
      <c r="AD499" s="16"/>
      <c r="AE499" s="16"/>
      <c r="AF499" s="11"/>
      <c r="AG499" s="15"/>
      <c r="AH499" s="15"/>
      <c r="AI499" s="18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4"/>
      <c r="AV499" s="15"/>
      <c r="AW499" s="15"/>
      <c r="AX499" s="15"/>
      <c r="AY499" s="15"/>
      <c r="AZ499" s="15"/>
      <c r="BA499" s="15"/>
      <c r="BB499" s="15"/>
      <c r="BC499" s="15"/>
      <c r="BD499" s="14"/>
      <c r="BE499" s="15"/>
      <c r="BF499" s="15"/>
      <c r="BG499" s="16"/>
      <c r="BH499" s="15"/>
      <c r="BI499" s="15"/>
      <c r="BJ499" s="7"/>
      <c r="BK499" s="7"/>
      <c r="BL499" s="15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  <c r="FH499" s="7"/>
      <c r="FI499" s="7"/>
      <c r="FJ499" s="7"/>
      <c r="FK499" s="7"/>
      <c r="FL499" s="7"/>
      <c r="FM499" s="7"/>
      <c r="FN499" s="7"/>
      <c r="FO499" s="7"/>
      <c r="FP499" s="7"/>
      <c r="FQ499" s="7"/>
      <c r="FR499" s="7"/>
      <c r="FS499" s="7"/>
      <c r="FT499" s="7"/>
      <c r="FU499" s="7"/>
      <c r="FV499" s="7"/>
      <c r="FW499" s="7"/>
      <c r="FX499" s="7"/>
      <c r="FY499" s="7"/>
      <c r="FZ499" s="7"/>
      <c r="GA499" s="7"/>
      <c r="GB499" s="7"/>
      <c r="GC499" s="7"/>
      <c r="GD499" s="7"/>
      <c r="GE499" s="7"/>
      <c r="GF499" s="7"/>
      <c r="GG499" s="7"/>
      <c r="GH499" s="7"/>
      <c r="GI499" s="7"/>
      <c r="GJ499" s="7"/>
      <c r="GK499" s="7"/>
      <c r="GL499" s="7"/>
      <c r="GM499" s="7"/>
      <c r="GN499" s="7"/>
      <c r="GO499" s="7"/>
      <c r="GP499" s="7"/>
      <c r="GQ499" s="7"/>
      <c r="GR499" s="7"/>
      <c r="GS499" s="7"/>
      <c r="GT499" s="7"/>
      <c r="GU499" s="7"/>
      <c r="GV499" s="7"/>
      <c r="GW499" s="7"/>
      <c r="GX499" s="7"/>
      <c r="GY499" s="7"/>
      <c r="GZ499" s="7"/>
      <c r="HA499" s="7"/>
      <c r="HB499" s="7"/>
      <c r="HC499" s="7"/>
      <c r="HD499" s="7"/>
      <c r="HE499" s="7"/>
      <c r="HF499" s="7"/>
      <c r="HG499" s="7"/>
      <c r="HH499" s="7"/>
      <c r="HI499" s="7"/>
      <c r="HJ499" s="7"/>
      <c r="HK499" s="7"/>
      <c r="HL499" s="7"/>
      <c r="HM499" s="7"/>
      <c r="HN499" s="7"/>
      <c r="HO499" s="7"/>
      <c r="HP499" s="7"/>
      <c r="HQ499" s="7"/>
      <c r="HR499" s="7"/>
      <c r="HS499" s="7"/>
      <c r="HT499" s="7"/>
      <c r="HU499" s="7"/>
      <c r="HV499" s="7"/>
      <c r="HW499" s="7"/>
      <c r="HX499" s="7"/>
      <c r="HY499" s="7"/>
      <c r="HZ499" s="7"/>
      <c r="IA499" s="7"/>
      <c r="IB499" s="7"/>
      <c r="IC499" s="7"/>
      <c r="ID499" s="7"/>
      <c r="IE499" s="7"/>
      <c r="IF499" s="7"/>
      <c r="IG499" s="7"/>
      <c r="IH499" s="7"/>
      <c r="II499" s="7"/>
      <c r="IJ499" s="7"/>
      <c r="IK499" s="7"/>
      <c r="IL499" s="7"/>
      <c r="IM499" s="7"/>
      <c r="IN499" s="7"/>
      <c r="IO499" s="7"/>
      <c r="IP499" s="7"/>
      <c r="IQ499" s="7"/>
    </row>
    <row r="500" spans="2:251">
      <c r="B500" s="65"/>
      <c r="C500" s="15"/>
      <c r="D500" s="15"/>
      <c r="F500" s="15"/>
      <c r="G500" s="14"/>
      <c r="H500" s="14"/>
      <c r="I500" s="14"/>
      <c r="J500" s="15"/>
      <c r="K500" s="14"/>
      <c r="L500" s="15"/>
      <c r="M500" s="15"/>
      <c r="N500" s="15"/>
      <c r="O500" s="15"/>
      <c r="P500" s="15"/>
      <c r="Q500" s="14"/>
      <c r="R500" s="15"/>
      <c r="S500" s="15"/>
      <c r="T500" s="15"/>
      <c r="U500" s="15"/>
      <c r="V500" s="15"/>
      <c r="W500" s="18"/>
      <c r="X500" s="15"/>
      <c r="Y500" s="15"/>
      <c r="Z500" s="18"/>
      <c r="AA500" s="15"/>
      <c r="AB500" s="15"/>
      <c r="AC500" s="18"/>
      <c r="AD500" s="16"/>
      <c r="AE500" s="16"/>
      <c r="AF500" s="11"/>
      <c r="AG500" s="15"/>
      <c r="AH500" s="15"/>
      <c r="AI500" s="18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4"/>
      <c r="AV500" s="15"/>
      <c r="AW500" s="15"/>
      <c r="AX500" s="15"/>
      <c r="AY500" s="15"/>
      <c r="AZ500" s="15"/>
      <c r="BA500" s="15"/>
      <c r="BB500" s="15"/>
      <c r="BC500" s="15"/>
      <c r="BD500" s="14"/>
      <c r="BE500" s="15"/>
      <c r="BF500" s="15"/>
      <c r="BG500" s="16"/>
      <c r="BH500" s="15"/>
      <c r="BI500" s="15"/>
      <c r="BJ500" s="7"/>
      <c r="BK500" s="7"/>
      <c r="BL500" s="15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  <c r="FH500" s="7"/>
      <c r="FI500" s="7"/>
      <c r="FJ500" s="7"/>
      <c r="FK500" s="7"/>
      <c r="FL500" s="7"/>
      <c r="FM500" s="7"/>
      <c r="FN500" s="7"/>
      <c r="FO500" s="7"/>
      <c r="FP500" s="7"/>
      <c r="FQ500" s="7"/>
      <c r="FR500" s="7"/>
      <c r="FS500" s="7"/>
      <c r="FT500" s="7"/>
      <c r="FU500" s="7"/>
      <c r="FV500" s="7"/>
      <c r="FW500" s="7"/>
      <c r="FX500" s="7"/>
      <c r="FY500" s="7"/>
      <c r="FZ500" s="7"/>
      <c r="GA500" s="7"/>
      <c r="GB500" s="7"/>
      <c r="GC500" s="7"/>
      <c r="GD500" s="7"/>
      <c r="GE500" s="7"/>
      <c r="GF500" s="7"/>
      <c r="GG500" s="7"/>
      <c r="GH500" s="7"/>
      <c r="GI500" s="7"/>
      <c r="GJ500" s="7"/>
      <c r="GK500" s="7"/>
      <c r="GL500" s="7"/>
      <c r="GM500" s="7"/>
      <c r="GN500" s="7"/>
      <c r="GO500" s="7"/>
      <c r="GP500" s="7"/>
      <c r="GQ500" s="7"/>
      <c r="GR500" s="7"/>
      <c r="GS500" s="7"/>
      <c r="GT500" s="7"/>
      <c r="GU500" s="7"/>
      <c r="GV500" s="7"/>
      <c r="GW500" s="7"/>
      <c r="GX500" s="7"/>
      <c r="GY500" s="7"/>
      <c r="GZ500" s="7"/>
      <c r="HA500" s="7"/>
      <c r="HB500" s="7"/>
      <c r="HC500" s="7"/>
      <c r="HD500" s="7"/>
      <c r="HE500" s="7"/>
      <c r="HF500" s="7"/>
      <c r="HG500" s="7"/>
      <c r="HH500" s="7"/>
      <c r="HI500" s="7"/>
      <c r="HJ500" s="7"/>
      <c r="HK500" s="7"/>
      <c r="HL500" s="7"/>
      <c r="HM500" s="7"/>
      <c r="HN500" s="7"/>
      <c r="HO500" s="7"/>
      <c r="HP500" s="7"/>
      <c r="HQ500" s="7"/>
      <c r="HR500" s="7"/>
      <c r="HS500" s="7"/>
      <c r="HT500" s="7"/>
      <c r="HU500" s="7"/>
      <c r="HV500" s="7"/>
      <c r="HW500" s="7"/>
      <c r="HX500" s="7"/>
      <c r="HY500" s="7"/>
      <c r="HZ500" s="7"/>
      <c r="IA500" s="7"/>
      <c r="IB500" s="7"/>
      <c r="IC500" s="7"/>
      <c r="ID500" s="7"/>
      <c r="IE500" s="7"/>
      <c r="IF500" s="7"/>
      <c r="IG500" s="7"/>
      <c r="IH500" s="7"/>
      <c r="II500" s="7"/>
      <c r="IJ500" s="7"/>
      <c r="IK500" s="7"/>
      <c r="IL500" s="7"/>
      <c r="IM500" s="7"/>
      <c r="IN500" s="7"/>
      <c r="IO500" s="7"/>
      <c r="IP500" s="7"/>
      <c r="IQ500" s="7"/>
    </row>
    <row r="501" spans="2:251">
      <c r="B501" s="65"/>
      <c r="C501" s="15"/>
      <c r="D501" s="15"/>
      <c r="F501" s="15"/>
      <c r="G501" s="14"/>
      <c r="H501" s="14"/>
      <c r="I501" s="14"/>
      <c r="J501" s="15"/>
      <c r="K501" s="14"/>
      <c r="L501" s="15"/>
      <c r="M501" s="15"/>
      <c r="N501" s="15"/>
      <c r="O501" s="15"/>
      <c r="P501" s="15"/>
      <c r="Q501" s="14"/>
      <c r="R501" s="15"/>
      <c r="S501" s="15"/>
      <c r="T501" s="15"/>
      <c r="U501" s="15"/>
      <c r="V501" s="15"/>
      <c r="W501" s="18"/>
      <c r="X501" s="15"/>
      <c r="Y501" s="15"/>
      <c r="Z501" s="18"/>
      <c r="AA501" s="15"/>
      <c r="AB501" s="15"/>
      <c r="AC501" s="18"/>
      <c r="AD501" s="16"/>
      <c r="AE501" s="16"/>
      <c r="AF501" s="11"/>
      <c r="AG501" s="15"/>
      <c r="AH501" s="15"/>
      <c r="AI501" s="18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4"/>
      <c r="AV501" s="15"/>
      <c r="AW501" s="15"/>
      <c r="AX501" s="15"/>
      <c r="AY501" s="15"/>
      <c r="AZ501" s="15"/>
      <c r="BA501" s="15"/>
      <c r="BB501" s="15"/>
      <c r="BC501" s="15"/>
      <c r="BD501" s="14"/>
      <c r="BE501" s="15"/>
      <c r="BF501" s="15"/>
      <c r="BG501" s="16"/>
      <c r="BH501" s="15"/>
      <c r="BI501" s="15"/>
      <c r="BJ501" s="7"/>
      <c r="BK501" s="7"/>
      <c r="BL501" s="15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  <c r="FH501" s="7"/>
      <c r="FI501" s="7"/>
      <c r="FJ501" s="7"/>
      <c r="FK501" s="7"/>
      <c r="FL501" s="7"/>
      <c r="FM501" s="7"/>
      <c r="FN501" s="7"/>
      <c r="FO501" s="7"/>
      <c r="FP501" s="7"/>
      <c r="FQ501" s="7"/>
      <c r="FR501" s="7"/>
      <c r="FS501" s="7"/>
      <c r="FT501" s="7"/>
      <c r="FU501" s="7"/>
      <c r="FV501" s="7"/>
      <c r="FW501" s="7"/>
      <c r="FX501" s="7"/>
      <c r="FY501" s="7"/>
      <c r="FZ501" s="7"/>
      <c r="GA501" s="7"/>
      <c r="GB501" s="7"/>
      <c r="GC501" s="7"/>
      <c r="GD501" s="7"/>
      <c r="GE501" s="7"/>
      <c r="GF501" s="7"/>
      <c r="GG501" s="7"/>
      <c r="GH501" s="7"/>
      <c r="GI501" s="7"/>
      <c r="GJ501" s="7"/>
      <c r="GK501" s="7"/>
      <c r="GL501" s="7"/>
      <c r="GM501" s="7"/>
      <c r="GN501" s="7"/>
      <c r="GO501" s="7"/>
      <c r="GP501" s="7"/>
      <c r="GQ501" s="7"/>
      <c r="GR501" s="7"/>
      <c r="GS501" s="7"/>
      <c r="GT501" s="7"/>
      <c r="GU501" s="7"/>
      <c r="GV501" s="7"/>
      <c r="GW501" s="7"/>
      <c r="GX501" s="7"/>
      <c r="GY501" s="7"/>
      <c r="GZ501" s="7"/>
      <c r="HA501" s="7"/>
      <c r="HB501" s="7"/>
      <c r="HC501" s="7"/>
      <c r="HD501" s="7"/>
      <c r="HE501" s="7"/>
      <c r="HF501" s="7"/>
      <c r="HG501" s="7"/>
      <c r="HH501" s="7"/>
      <c r="HI501" s="7"/>
      <c r="HJ501" s="7"/>
      <c r="HK501" s="7"/>
      <c r="HL501" s="7"/>
      <c r="HM501" s="7"/>
      <c r="HN501" s="7"/>
      <c r="HO501" s="7"/>
      <c r="HP501" s="7"/>
      <c r="HQ501" s="7"/>
      <c r="HR501" s="7"/>
      <c r="HS501" s="7"/>
      <c r="HT501" s="7"/>
      <c r="HU501" s="7"/>
      <c r="HV501" s="7"/>
      <c r="HW501" s="7"/>
      <c r="HX501" s="7"/>
      <c r="HY501" s="7"/>
      <c r="HZ501" s="7"/>
      <c r="IA501" s="7"/>
      <c r="IB501" s="7"/>
      <c r="IC501" s="7"/>
      <c r="ID501" s="7"/>
      <c r="IE501" s="7"/>
      <c r="IF501" s="7"/>
      <c r="IG501" s="7"/>
      <c r="IH501" s="7"/>
      <c r="II501" s="7"/>
      <c r="IJ501" s="7"/>
      <c r="IK501" s="7"/>
      <c r="IL501" s="7"/>
      <c r="IM501" s="7"/>
      <c r="IN501" s="7"/>
      <c r="IO501" s="7"/>
      <c r="IP501" s="7"/>
      <c r="IQ501" s="7"/>
    </row>
    <row r="502" spans="2:251">
      <c r="B502" s="65"/>
      <c r="C502" s="15"/>
      <c r="D502" s="15"/>
      <c r="F502" s="15"/>
      <c r="G502" s="14"/>
      <c r="H502" s="14"/>
      <c r="I502" s="14"/>
      <c r="J502" s="15"/>
      <c r="K502" s="14"/>
      <c r="L502" s="15"/>
      <c r="M502" s="15"/>
      <c r="N502" s="15"/>
      <c r="O502" s="15"/>
      <c r="P502" s="15"/>
      <c r="Q502" s="14"/>
      <c r="R502" s="15"/>
      <c r="S502" s="15"/>
      <c r="T502" s="15"/>
      <c r="U502" s="15"/>
      <c r="V502" s="15"/>
      <c r="W502" s="18"/>
      <c r="X502" s="15"/>
      <c r="Y502" s="15"/>
      <c r="Z502" s="18"/>
      <c r="AA502" s="15"/>
      <c r="AB502" s="15"/>
      <c r="AC502" s="18"/>
      <c r="AD502" s="16"/>
      <c r="AE502" s="16"/>
      <c r="AF502" s="11"/>
      <c r="AG502" s="15"/>
      <c r="AH502" s="15"/>
      <c r="AI502" s="18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4"/>
      <c r="AV502" s="15"/>
      <c r="AW502" s="15"/>
      <c r="AX502" s="15"/>
      <c r="AY502" s="15"/>
      <c r="AZ502" s="15"/>
      <c r="BA502" s="15"/>
      <c r="BB502" s="15"/>
      <c r="BC502" s="15"/>
      <c r="BD502" s="14"/>
      <c r="BE502" s="15"/>
      <c r="BF502" s="15"/>
      <c r="BG502" s="16"/>
      <c r="BH502" s="15"/>
      <c r="BI502" s="15"/>
      <c r="BJ502" s="7"/>
      <c r="BK502" s="7"/>
      <c r="BL502" s="15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  <c r="FH502" s="7"/>
      <c r="FI502" s="7"/>
      <c r="FJ502" s="7"/>
      <c r="FK502" s="7"/>
      <c r="FL502" s="7"/>
      <c r="FM502" s="7"/>
      <c r="FN502" s="7"/>
      <c r="FO502" s="7"/>
      <c r="FP502" s="7"/>
      <c r="FQ502" s="7"/>
      <c r="FR502" s="7"/>
      <c r="FS502" s="7"/>
      <c r="FT502" s="7"/>
      <c r="FU502" s="7"/>
      <c r="FV502" s="7"/>
      <c r="FW502" s="7"/>
      <c r="FX502" s="7"/>
      <c r="FY502" s="7"/>
      <c r="FZ502" s="7"/>
      <c r="GA502" s="7"/>
      <c r="GB502" s="7"/>
      <c r="GC502" s="7"/>
      <c r="GD502" s="7"/>
      <c r="GE502" s="7"/>
      <c r="GF502" s="7"/>
      <c r="GG502" s="7"/>
      <c r="GH502" s="7"/>
      <c r="GI502" s="7"/>
      <c r="GJ502" s="7"/>
      <c r="GK502" s="7"/>
      <c r="GL502" s="7"/>
      <c r="GM502" s="7"/>
      <c r="GN502" s="7"/>
      <c r="GO502" s="7"/>
      <c r="GP502" s="7"/>
      <c r="GQ502" s="7"/>
      <c r="GR502" s="7"/>
      <c r="GS502" s="7"/>
      <c r="GT502" s="7"/>
      <c r="GU502" s="7"/>
      <c r="GV502" s="7"/>
      <c r="GW502" s="7"/>
      <c r="GX502" s="7"/>
      <c r="GY502" s="7"/>
      <c r="GZ502" s="7"/>
      <c r="HA502" s="7"/>
      <c r="HB502" s="7"/>
      <c r="HC502" s="7"/>
      <c r="HD502" s="7"/>
      <c r="HE502" s="7"/>
      <c r="HF502" s="7"/>
      <c r="HG502" s="7"/>
      <c r="HH502" s="7"/>
      <c r="HI502" s="7"/>
      <c r="HJ502" s="7"/>
      <c r="HK502" s="7"/>
      <c r="HL502" s="7"/>
      <c r="HM502" s="7"/>
      <c r="HN502" s="7"/>
      <c r="HO502" s="7"/>
      <c r="HP502" s="7"/>
      <c r="HQ502" s="7"/>
      <c r="HR502" s="7"/>
      <c r="HS502" s="7"/>
      <c r="HT502" s="7"/>
      <c r="HU502" s="7"/>
      <c r="HV502" s="7"/>
      <c r="HW502" s="7"/>
      <c r="HX502" s="7"/>
      <c r="HY502" s="7"/>
      <c r="HZ502" s="7"/>
      <c r="IA502" s="7"/>
      <c r="IB502" s="7"/>
      <c r="IC502" s="7"/>
      <c r="ID502" s="7"/>
      <c r="IE502" s="7"/>
      <c r="IF502" s="7"/>
      <c r="IG502" s="7"/>
      <c r="IH502" s="7"/>
      <c r="II502" s="7"/>
      <c r="IJ502" s="7"/>
      <c r="IK502" s="7"/>
      <c r="IL502" s="7"/>
      <c r="IM502" s="7"/>
      <c r="IN502" s="7"/>
      <c r="IO502" s="7"/>
      <c r="IP502" s="7"/>
      <c r="IQ502" s="7"/>
    </row>
    <row r="503" spans="2:251">
      <c r="B503" s="65"/>
      <c r="C503" s="15"/>
      <c r="D503" s="15"/>
      <c r="F503" s="15"/>
      <c r="G503" s="14"/>
      <c r="H503" s="14"/>
      <c r="I503" s="14"/>
      <c r="J503" s="15"/>
      <c r="K503" s="14"/>
      <c r="L503" s="15"/>
      <c r="M503" s="15"/>
      <c r="N503" s="15"/>
      <c r="O503" s="15"/>
      <c r="P503" s="15"/>
      <c r="Q503" s="14"/>
      <c r="R503" s="15"/>
      <c r="S503" s="15"/>
      <c r="T503" s="15"/>
      <c r="U503" s="15"/>
      <c r="V503" s="15"/>
      <c r="W503" s="18"/>
      <c r="X503" s="15"/>
      <c r="Y503" s="15"/>
      <c r="Z503" s="18"/>
      <c r="AA503" s="15"/>
      <c r="AB503" s="15"/>
      <c r="AC503" s="18"/>
      <c r="AD503" s="16"/>
      <c r="AE503" s="16"/>
      <c r="AF503" s="11"/>
      <c r="AG503" s="15"/>
      <c r="AH503" s="15"/>
      <c r="AI503" s="18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4"/>
      <c r="AV503" s="15"/>
      <c r="AW503" s="15"/>
      <c r="AX503" s="15"/>
      <c r="AY503" s="15"/>
      <c r="AZ503" s="15"/>
      <c r="BA503" s="15"/>
      <c r="BB503" s="15"/>
      <c r="BC503" s="15"/>
      <c r="BD503" s="14"/>
      <c r="BE503" s="15"/>
      <c r="BF503" s="15"/>
      <c r="BG503" s="15"/>
      <c r="BH503" s="15"/>
      <c r="BI503" s="15"/>
      <c r="BJ503" s="7"/>
      <c r="BK503" s="7"/>
      <c r="BL503" s="15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  <c r="FH503" s="7"/>
      <c r="FI503" s="7"/>
      <c r="FJ503" s="7"/>
      <c r="FK503" s="7"/>
      <c r="FL503" s="7"/>
      <c r="FM503" s="7"/>
      <c r="FN503" s="7"/>
      <c r="FO503" s="7"/>
      <c r="FP503" s="7"/>
      <c r="FQ503" s="7"/>
      <c r="FR503" s="7"/>
      <c r="FS503" s="7"/>
      <c r="FT503" s="7"/>
      <c r="FU503" s="7"/>
      <c r="FV503" s="7"/>
      <c r="FW503" s="7"/>
      <c r="FX503" s="7"/>
      <c r="FY503" s="7"/>
      <c r="FZ503" s="7"/>
      <c r="GA503" s="7"/>
      <c r="GB503" s="7"/>
      <c r="GC503" s="7"/>
      <c r="GD503" s="7"/>
      <c r="GE503" s="7"/>
      <c r="GF503" s="7"/>
      <c r="GG503" s="7"/>
      <c r="GH503" s="7"/>
      <c r="GI503" s="7"/>
      <c r="GJ503" s="7"/>
      <c r="GK503" s="7"/>
      <c r="GL503" s="7"/>
      <c r="GM503" s="7"/>
      <c r="GN503" s="7"/>
      <c r="GO503" s="7"/>
      <c r="GP503" s="7"/>
      <c r="GQ503" s="7"/>
      <c r="GR503" s="7"/>
      <c r="GS503" s="7"/>
      <c r="GT503" s="7"/>
      <c r="GU503" s="7"/>
      <c r="GV503" s="7"/>
      <c r="GW503" s="7"/>
      <c r="GX503" s="7"/>
      <c r="GY503" s="7"/>
      <c r="GZ503" s="7"/>
      <c r="HA503" s="7"/>
      <c r="HB503" s="7"/>
      <c r="HC503" s="7"/>
      <c r="HD503" s="7"/>
      <c r="HE503" s="7"/>
      <c r="HF503" s="7"/>
      <c r="HG503" s="7"/>
      <c r="HH503" s="7"/>
      <c r="HI503" s="7"/>
      <c r="HJ503" s="7"/>
      <c r="HK503" s="7"/>
      <c r="HL503" s="7"/>
      <c r="HM503" s="7"/>
      <c r="HN503" s="7"/>
      <c r="HO503" s="7"/>
      <c r="HP503" s="7"/>
      <c r="HQ503" s="7"/>
      <c r="HR503" s="7"/>
      <c r="HS503" s="7"/>
      <c r="HT503" s="7"/>
      <c r="HU503" s="7"/>
      <c r="HV503" s="7"/>
      <c r="HW503" s="7"/>
      <c r="HX503" s="7"/>
      <c r="HY503" s="7"/>
      <c r="HZ503" s="7"/>
      <c r="IA503" s="7"/>
      <c r="IB503" s="7"/>
      <c r="IC503" s="7"/>
      <c r="ID503" s="7"/>
      <c r="IE503" s="7"/>
      <c r="IF503" s="7"/>
      <c r="IG503" s="7"/>
      <c r="IH503" s="7"/>
      <c r="II503" s="7"/>
      <c r="IJ503" s="7"/>
      <c r="IK503" s="7"/>
      <c r="IL503" s="7"/>
      <c r="IM503" s="7"/>
      <c r="IN503" s="7"/>
      <c r="IO503" s="7"/>
      <c r="IP503" s="7"/>
      <c r="IQ503" s="7"/>
    </row>
    <row r="504" spans="2:251">
      <c r="B504" s="65"/>
      <c r="C504" s="15"/>
      <c r="D504" s="15"/>
      <c r="F504" s="15"/>
      <c r="G504" s="14"/>
      <c r="H504" s="14"/>
      <c r="I504" s="14"/>
      <c r="J504" s="15"/>
      <c r="K504" s="14"/>
      <c r="L504" s="15"/>
      <c r="M504" s="15"/>
      <c r="N504" s="15"/>
      <c r="O504" s="15"/>
      <c r="P504" s="15"/>
      <c r="Q504" s="14"/>
      <c r="R504" s="15"/>
      <c r="S504" s="15"/>
      <c r="T504" s="15"/>
      <c r="U504" s="15"/>
      <c r="V504" s="15"/>
      <c r="W504" s="18"/>
      <c r="X504" s="15"/>
      <c r="Y504" s="15"/>
      <c r="Z504" s="18"/>
      <c r="AA504" s="15"/>
      <c r="AB504" s="15"/>
      <c r="AC504" s="18"/>
      <c r="AD504" s="16"/>
      <c r="AE504" s="16"/>
      <c r="AF504" s="11"/>
      <c r="AG504" s="15"/>
      <c r="AH504" s="15"/>
      <c r="AI504" s="18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4"/>
      <c r="AV504" s="15"/>
      <c r="AW504" s="15"/>
      <c r="AX504" s="15"/>
      <c r="AY504" s="15"/>
      <c r="AZ504" s="15"/>
      <c r="BA504" s="15"/>
      <c r="BB504" s="15"/>
      <c r="BC504" s="15"/>
      <c r="BD504" s="14"/>
      <c r="BE504" s="15"/>
      <c r="BF504" s="15"/>
      <c r="BG504" s="16"/>
      <c r="BH504" s="15"/>
      <c r="BI504" s="15"/>
      <c r="BJ504" s="7"/>
      <c r="BK504" s="7"/>
      <c r="BL504" s="15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  <c r="FH504" s="7"/>
      <c r="FI504" s="7"/>
      <c r="FJ504" s="7"/>
      <c r="FK504" s="7"/>
      <c r="FL504" s="7"/>
      <c r="FM504" s="7"/>
      <c r="FN504" s="7"/>
      <c r="FO504" s="7"/>
      <c r="FP504" s="7"/>
      <c r="FQ504" s="7"/>
      <c r="FR504" s="7"/>
      <c r="FS504" s="7"/>
      <c r="FT504" s="7"/>
      <c r="FU504" s="7"/>
      <c r="FV504" s="7"/>
      <c r="FW504" s="7"/>
      <c r="FX504" s="7"/>
      <c r="FY504" s="7"/>
      <c r="FZ504" s="7"/>
      <c r="GA504" s="7"/>
      <c r="GB504" s="7"/>
      <c r="GC504" s="7"/>
      <c r="GD504" s="7"/>
      <c r="GE504" s="7"/>
      <c r="GF504" s="7"/>
      <c r="GG504" s="7"/>
      <c r="GH504" s="7"/>
      <c r="GI504" s="7"/>
      <c r="GJ504" s="7"/>
      <c r="GK504" s="7"/>
      <c r="GL504" s="7"/>
      <c r="GM504" s="7"/>
      <c r="GN504" s="7"/>
      <c r="GO504" s="7"/>
      <c r="GP504" s="7"/>
      <c r="GQ504" s="7"/>
      <c r="GR504" s="7"/>
      <c r="GS504" s="7"/>
      <c r="GT504" s="7"/>
      <c r="GU504" s="7"/>
      <c r="GV504" s="7"/>
      <c r="GW504" s="7"/>
      <c r="GX504" s="7"/>
      <c r="GY504" s="7"/>
      <c r="GZ504" s="7"/>
      <c r="HA504" s="7"/>
      <c r="HB504" s="7"/>
      <c r="HC504" s="7"/>
      <c r="HD504" s="7"/>
      <c r="HE504" s="7"/>
      <c r="HF504" s="7"/>
      <c r="HG504" s="7"/>
      <c r="HH504" s="7"/>
      <c r="HI504" s="7"/>
      <c r="HJ504" s="7"/>
      <c r="HK504" s="7"/>
      <c r="HL504" s="7"/>
      <c r="HM504" s="7"/>
      <c r="HN504" s="7"/>
      <c r="HO504" s="7"/>
      <c r="HP504" s="7"/>
      <c r="HQ504" s="7"/>
      <c r="HR504" s="7"/>
      <c r="HS504" s="7"/>
      <c r="HT504" s="7"/>
      <c r="HU504" s="7"/>
      <c r="HV504" s="7"/>
      <c r="HW504" s="7"/>
      <c r="HX504" s="7"/>
      <c r="HY504" s="7"/>
      <c r="HZ504" s="7"/>
      <c r="IA504" s="7"/>
      <c r="IB504" s="7"/>
      <c r="IC504" s="7"/>
      <c r="ID504" s="7"/>
      <c r="IE504" s="7"/>
      <c r="IF504" s="7"/>
      <c r="IG504" s="7"/>
      <c r="IH504" s="7"/>
      <c r="II504" s="7"/>
      <c r="IJ504" s="7"/>
      <c r="IK504" s="7"/>
      <c r="IL504" s="7"/>
      <c r="IM504" s="7"/>
      <c r="IN504" s="7"/>
      <c r="IO504" s="7"/>
      <c r="IP504" s="7"/>
      <c r="IQ504" s="7"/>
    </row>
    <row r="505" spans="2:251">
      <c r="B505" s="65"/>
      <c r="C505" s="15"/>
      <c r="D505" s="15"/>
      <c r="F505" s="15"/>
      <c r="G505" s="14"/>
      <c r="H505" s="14"/>
      <c r="I505" s="14"/>
      <c r="J505" s="15"/>
      <c r="K505" s="14"/>
      <c r="L505" s="15"/>
      <c r="M505" s="15"/>
      <c r="N505" s="15"/>
      <c r="O505" s="15"/>
      <c r="P505" s="15"/>
      <c r="Q505" s="14"/>
      <c r="R505" s="15"/>
      <c r="S505" s="15"/>
      <c r="T505" s="15"/>
      <c r="U505" s="15"/>
      <c r="V505" s="15"/>
      <c r="W505" s="18"/>
      <c r="X505" s="15"/>
      <c r="Y505" s="15"/>
      <c r="Z505" s="18"/>
      <c r="AA505" s="15"/>
      <c r="AB505" s="15"/>
      <c r="AC505" s="18"/>
      <c r="AD505" s="16"/>
      <c r="AE505" s="16"/>
      <c r="AF505" s="11"/>
      <c r="AG505" s="15"/>
      <c r="AH505" s="15"/>
      <c r="AI505" s="18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4"/>
      <c r="AV505" s="15"/>
      <c r="AW505" s="15"/>
      <c r="AX505" s="15"/>
      <c r="AY505" s="15"/>
      <c r="AZ505" s="15"/>
      <c r="BA505" s="15"/>
      <c r="BB505" s="15"/>
      <c r="BC505" s="15"/>
      <c r="BD505" s="14"/>
      <c r="BE505" s="15"/>
      <c r="BF505" s="15"/>
      <c r="BG505" s="16"/>
      <c r="BH505" s="15"/>
      <c r="BI505" s="15"/>
      <c r="BJ505" s="7"/>
      <c r="BK505" s="7"/>
      <c r="BL505" s="15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  <c r="FH505" s="7"/>
      <c r="FI505" s="7"/>
      <c r="FJ505" s="7"/>
      <c r="FK505" s="7"/>
      <c r="FL505" s="7"/>
      <c r="FM505" s="7"/>
      <c r="FN505" s="7"/>
      <c r="FO505" s="7"/>
      <c r="FP505" s="7"/>
      <c r="FQ505" s="7"/>
      <c r="FR505" s="7"/>
      <c r="FS505" s="7"/>
      <c r="FT505" s="7"/>
      <c r="FU505" s="7"/>
      <c r="FV505" s="7"/>
      <c r="FW505" s="7"/>
      <c r="FX505" s="7"/>
      <c r="FY505" s="7"/>
      <c r="FZ505" s="7"/>
      <c r="GA505" s="7"/>
      <c r="GB505" s="7"/>
      <c r="GC505" s="7"/>
      <c r="GD505" s="7"/>
      <c r="GE505" s="7"/>
      <c r="GF505" s="7"/>
      <c r="GG505" s="7"/>
      <c r="GH505" s="7"/>
      <c r="GI505" s="7"/>
      <c r="GJ505" s="7"/>
      <c r="GK505" s="7"/>
      <c r="GL505" s="7"/>
      <c r="GM505" s="7"/>
      <c r="GN505" s="7"/>
      <c r="GO505" s="7"/>
      <c r="GP505" s="7"/>
      <c r="GQ505" s="7"/>
      <c r="GR505" s="7"/>
      <c r="GS505" s="7"/>
      <c r="GT505" s="7"/>
      <c r="GU505" s="7"/>
      <c r="GV505" s="7"/>
      <c r="GW505" s="7"/>
      <c r="GX505" s="7"/>
      <c r="GY505" s="7"/>
      <c r="GZ505" s="7"/>
      <c r="HA505" s="7"/>
      <c r="HB505" s="7"/>
      <c r="HC505" s="7"/>
      <c r="HD505" s="7"/>
      <c r="HE505" s="7"/>
      <c r="HF505" s="7"/>
      <c r="HG505" s="7"/>
      <c r="HH505" s="7"/>
      <c r="HI505" s="7"/>
      <c r="HJ505" s="7"/>
      <c r="HK505" s="7"/>
      <c r="HL505" s="7"/>
      <c r="HM505" s="7"/>
      <c r="HN505" s="7"/>
      <c r="HO505" s="7"/>
      <c r="HP505" s="7"/>
      <c r="HQ505" s="7"/>
      <c r="HR505" s="7"/>
      <c r="HS505" s="7"/>
      <c r="HT505" s="7"/>
      <c r="HU505" s="7"/>
      <c r="HV505" s="7"/>
      <c r="HW505" s="7"/>
      <c r="HX505" s="7"/>
      <c r="HY505" s="7"/>
      <c r="HZ505" s="7"/>
      <c r="IA505" s="7"/>
      <c r="IB505" s="7"/>
      <c r="IC505" s="7"/>
      <c r="ID505" s="7"/>
      <c r="IE505" s="7"/>
      <c r="IF505" s="7"/>
      <c r="IG505" s="7"/>
      <c r="IH505" s="7"/>
      <c r="II505" s="7"/>
      <c r="IJ505" s="7"/>
      <c r="IK505" s="7"/>
      <c r="IL505" s="7"/>
      <c r="IM505" s="7"/>
      <c r="IN505" s="7"/>
      <c r="IO505" s="7"/>
      <c r="IP505" s="7"/>
      <c r="IQ505" s="7"/>
    </row>
    <row r="506" spans="2:251">
      <c r="B506" s="65"/>
      <c r="C506" s="15"/>
      <c r="D506" s="15"/>
      <c r="F506" s="15"/>
      <c r="G506" s="14"/>
      <c r="H506" s="14"/>
      <c r="I506" s="14"/>
      <c r="J506" s="15"/>
      <c r="K506" s="14"/>
      <c r="L506" s="15"/>
      <c r="M506" s="15"/>
      <c r="N506" s="15"/>
      <c r="O506" s="15"/>
      <c r="P506" s="15"/>
      <c r="Q506" s="14"/>
      <c r="R506" s="15"/>
      <c r="S506" s="15"/>
      <c r="T506" s="15"/>
      <c r="U506" s="15"/>
      <c r="V506" s="15"/>
      <c r="W506" s="18"/>
      <c r="X506" s="15"/>
      <c r="Y506" s="15"/>
      <c r="Z506" s="18"/>
      <c r="AA506" s="15"/>
      <c r="AB506" s="15"/>
      <c r="AC506" s="18"/>
      <c r="AD506" s="16"/>
      <c r="AE506" s="16"/>
      <c r="AF506" s="11"/>
      <c r="AG506" s="15"/>
      <c r="AH506" s="15"/>
      <c r="AI506" s="18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4"/>
      <c r="AV506" s="15"/>
      <c r="AW506" s="15"/>
      <c r="AX506" s="15"/>
      <c r="AY506" s="15"/>
      <c r="AZ506" s="15"/>
      <c r="BA506" s="15"/>
      <c r="BB506" s="15"/>
      <c r="BC506" s="15"/>
      <c r="BD506" s="14"/>
      <c r="BE506" s="15"/>
      <c r="BF506" s="15"/>
      <c r="BG506" s="16"/>
      <c r="BH506" s="15"/>
      <c r="BI506" s="15"/>
      <c r="BJ506" s="7"/>
      <c r="BK506" s="7"/>
      <c r="BL506" s="15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  <c r="FH506" s="7"/>
      <c r="FI506" s="7"/>
      <c r="FJ506" s="7"/>
      <c r="FK506" s="7"/>
      <c r="FL506" s="7"/>
      <c r="FM506" s="7"/>
      <c r="FN506" s="7"/>
      <c r="FO506" s="7"/>
      <c r="FP506" s="7"/>
      <c r="FQ506" s="7"/>
      <c r="FR506" s="7"/>
      <c r="FS506" s="7"/>
      <c r="FT506" s="7"/>
      <c r="FU506" s="7"/>
      <c r="FV506" s="7"/>
      <c r="FW506" s="7"/>
      <c r="FX506" s="7"/>
      <c r="FY506" s="7"/>
      <c r="FZ506" s="7"/>
      <c r="GA506" s="7"/>
      <c r="GB506" s="7"/>
      <c r="GC506" s="7"/>
      <c r="GD506" s="7"/>
      <c r="GE506" s="7"/>
      <c r="GF506" s="7"/>
      <c r="GG506" s="7"/>
      <c r="GH506" s="7"/>
      <c r="GI506" s="7"/>
      <c r="GJ506" s="7"/>
      <c r="GK506" s="7"/>
      <c r="GL506" s="7"/>
      <c r="GM506" s="7"/>
      <c r="GN506" s="7"/>
      <c r="GO506" s="7"/>
      <c r="GP506" s="7"/>
      <c r="GQ506" s="7"/>
      <c r="GR506" s="7"/>
      <c r="GS506" s="7"/>
      <c r="GT506" s="7"/>
      <c r="GU506" s="7"/>
      <c r="GV506" s="7"/>
      <c r="GW506" s="7"/>
      <c r="GX506" s="7"/>
      <c r="GY506" s="7"/>
      <c r="GZ506" s="7"/>
      <c r="HA506" s="7"/>
      <c r="HB506" s="7"/>
      <c r="HC506" s="7"/>
      <c r="HD506" s="7"/>
      <c r="HE506" s="7"/>
      <c r="HF506" s="7"/>
      <c r="HG506" s="7"/>
      <c r="HH506" s="7"/>
      <c r="HI506" s="7"/>
      <c r="HJ506" s="7"/>
      <c r="HK506" s="7"/>
      <c r="HL506" s="7"/>
      <c r="HM506" s="7"/>
      <c r="HN506" s="7"/>
      <c r="HO506" s="7"/>
      <c r="HP506" s="7"/>
      <c r="HQ506" s="7"/>
      <c r="HR506" s="7"/>
      <c r="HS506" s="7"/>
      <c r="HT506" s="7"/>
      <c r="HU506" s="7"/>
      <c r="HV506" s="7"/>
      <c r="HW506" s="7"/>
      <c r="HX506" s="7"/>
      <c r="HY506" s="7"/>
      <c r="HZ506" s="7"/>
      <c r="IA506" s="7"/>
      <c r="IB506" s="7"/>
      <c r="IC506" s="7"/>
      <c r="ID506" s="7"/>
      <c r="IE506" s="7"/>
      <c r="IF506" s="7"/>
      <c r="IG506" s="7"/>
      <c r="IH506" s="7"/>
      <c r="II506" s="7"/>
      <c r="IJ506" s="7"/>
      <c r="IK506" s="7"/>
      <c r="IL506" s="7"/>
      <c r="IM506" s="7"/>
      <c r="IN506" s="7"/>
      <c r="IO506" s="7"/>
      <c r="IP506" s="7"/>
      <c r="IQ506" s="7"/>
    </row>
    <row r="507" spans="2:251">
      <c r="B507" s="65"/>
      <c r="C507" s="15"/>
      <c r="D507" s="15"/>
      <c r="F507" s="15"/>
      <c r="G507" s="14"/>
      <c r="H507" s="14"/>
      <c r="I507" s="14"/>
      <c r="J507" s="15"/>
      <c r="K507" s="14"/>
      <c r="L507" s="15"/>
      <c r="M507" s="15"/>
      <c r="N507" s="15"/>
      <c r="O507" s="15"/>
      <c r="P507" s="15"/>
      <c r="Q507" s="14"/>
      <c r="R507" s="15"/>
      <c r="S507" s="15"/>
      <c r="T507" s="15"/>
      <c r="U507" s="15"/>
      <c r="V507" s="15"/>
      <c r="W507" s="18"/>
      <c r="X507" s="15"/>
      <c r="Y507" s="15"/>
      <c r="Z507" s="18"/>
      <c r="AA507" s="15"/>
      <c r="AB507" s="15"/>
      <c r="AC507" s="18"/>
      <c r="AD507" s="16"/>
      <c r="AE507" s="16"/>
      <c r="AF507" s="11"/>
      <c r="AG507" s="15"/>
      <c r="AH507" s="15"/>
      <c r="AI507" s="18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4"/>
      <c r="AV507" s="15"/>
      <c r="AW507" s="15"/>
      <c r="AX507" s="15"/>
      <c r="AY507" s="15"/>
      <c r="AZ507" s="15"/>
      <c r="BA507" s="15"/>
      <c r="BB507" s="15"/>
      <c r="BC507" s="15"/>
      <c r="BD507" s="14"/>
      <c r="BE507" s="15"/>
      <c r="BF507" s="15"/>
      <c r="BG507" s="16"/>
      <c r="BH507" s="15"/>
      <c r="BI507" s="15"/>
      <c r="BJ507" s="7"/>
      <c r="BK507" s="7"/>
      <c r="BL507" s="15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  <c r="FH507" s="7"/>
      <c r="FI507" s="7"/>
      <c r="FJ507" s="7"/>
      <c r="FK507" s="7"/>
      <c r="FL507" s="7"/>
      <c r="FM507" s="7"/>
      <c r="FN507" s="7"/>
      <c r="FO507" s="7"/>
      <c r="FP507" s="7"/>
      <c r="FQ507" s="7"/>
      <c r="FR507" s="7"/>
      <c r="FS507" s="7"/>
      <c r="FT507" s="7"/>
      <c r="FU507" s="7"/>
      <c r="FV507" s="7"/>
      <c r="FW507" s="7"/>
      <c r="FX507" s="7"/>
      <c r="FY507" s="7"/>
      <c r="FZ507" s="7"/>
      <c r="GA507" s="7"/>
      <c r="GB507" s="7"/>
      <c r="GC507" s="7"/>
      <c r="GD507" s="7"/>
      <c r="GE507" s="7"/>
      <c r="GF507" s="7"/>
      <c r="GG507" s="7"/>
      <c r="GH507" s="7"/>
      <c r="GI507" s="7"/>
      <c r="GJ507" s="7"/>
      <c r="GK507" s="7"/>
      <c r="GL507" s="7"/>
      <c r="GM507" s="7"/>
      <c r="GN507" s="7"/>
      <c r="GO507" s="7"/>
      <c r="GP507" s="7"/>
      <c r="GQ507" s="7"/>
      <c r="GR507" s="7"/>
      <c r="GS507" s="7"/>
      <c r="GT507" s="7"/>
      <c r="GU507" s="7"/>
      <c r="GV507" s="7"/>
      <c r="GW507" s="7"/>
      <c r="GX507" s="7"/>
      <c r="GY507" s="7"/>
      <c r="GZ507" s="7"/>
      <c r="HA507" s="7"/>
      <c r="HB507" s="7"/>
      <c r="HC507" s="7"/>
      <c r="HD507" s="7"/>
      <c r="HE507" s="7"/>
      <c r="HF507" s="7"/>
      <c r="HG507" s="7"/>
      <c r="HH507" s="7"/>
      <c r="HI507" s="7"/>
      <c r="HJ507" s="7"/>
      <c r="HK507" s="7"/>
      <c r="HL507" s="7"/>
      <c r="HM507" s="7"/>
      <c r="HN507" s="7"/>
      <c r="HO507" s="7"/>
      <c r="HP507" s="7"/>
      <c r="HQ507" s="7"/>
      <c r="HR507" s="7"/>
      <c r="HS507" s="7"/>
      <c r="HT507" s="7"/>
      <c r="HU507" s="7"/>
      <c r="HV507" s="7"/>
      <c r="HW507" s="7"/>
      <c r="HX507" s="7"/>
      <c r="HY507" s="7"/>
      <c r="HZ507" s="7"/>
      <c r="IA507" s="7"/>
      <c r="IB507" s="7"/>
      <c r="IC507" s="7"/>
      <c r="ID507" s="7"/>
      <c r="IE507" s="7"/>
      <c r="IF507" s="7"/>
      <c r="IG507" s="7"/>
      <c r="IH507" s="7"/>
      <c r="II507" s="7"/>
      <c r="IJ507" s="7"/>
      <c r="IK507" s="7"/>
      <c r="IL507" s="7"/>
      <c r="IM507" s="7"/>
      <c r="IN507" s="7"/>
      <c r="IO507" s="7"/>
      <c r="IP507" s="7"/>
      <c r="IQ507" s="7"/>
    </row>
    <row r="508" spans="2:251">
      <c r="B508" s="65"/>
      <c r="C508" s="15"/>
      <c r="D508" s="15"/>
      <c r="F508" s="15"/>
      <c r="G508" s="14"/>
      <c r="H508" s="14"/>
      <c r="I508" s="14"/>
      <c r="J508" s="15"/>
      <c r="K508" s="14"/>
      <c r="L508" s="15"/>
      <c r="M508" s="15"/>
      <c r="N508" s="15"/>
      <c r="O508" s="15"/>
      <c r="P508" s="15"/>
      <c r="Q508" s="14"/>
      <c r="R508" s="15"/>
      <c r="S508" s="15"/>
      <c r="T508" s="15"/>
      <c r="U508" s="15"/>
      <c r="V508" s="15"/>
      <c r="W508" s="18"/>
      <c r="X508" s="15"/>
      <c r="Y508" s="15"/>
      <c r="Z508" s="18"/>
      <c r="AA508" s="15"/>
      <c r="AB508" s="15"/>
      <c r="AC508" s="18"/>
      <c r="AD508" s="16"/>
      <c r="AE508" s="16"/>
      <c r="AF508" s="11"/>
      <c r="AG508" s="15"/>
      <c r="AH508" s="15"/>
      <c r="AI508" s="18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4"/>
      <c r="AV508" s="15"/>
      <c r="AW508" s="15"/>
      <c r="AX508" s="15"/>
      <c r="AY508" s="15"/>
      <c r="AZ508" s="15"/>
      <c r="BA508" s="15"/>
      <c r="BB508" s="15"/>
      <c r="BC508" s="15"/>
      <c r="BD508" s="14"/>
      <c r="BE508" s="15"/>
      <c r="BF508" s="15"/>
      <c r="BG508" s="16"/>
      <c r="BH508" s="15"/>
      <c r="BI508" s="15"/>
      <c r="BJ508" s="7"/>
      <c r="BK508" s="7"/>
      <c r="BL508" s="15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  <c r="FH508" s="7"/>
      <c r="FI508" s="7"/>
      <c r="FJ508" s="7"/>
      <c r="FK508" s="7"/>
      <c r="FL508" s="7"/>
      <c r="FM508" s="7"/>
      <c r="FN508" s="7"/>
      <c r="FO508" s="7"/>
      <c r="FP508" s="7"/>
      <c r="FQ508" s="7"/>
      <c r="FR508" s="7"/>
      <c r="FS508" s="7"/>
      <c r="FT508" s="7"/>
      <c r="FU508" s="7"/>
      <c r="FV508" s="7"/>
      <c r="FW508" s="7"/>
      <c r="FX508" s="7"/>
      <c r="FY508" s="7"/>
      <c r="FZ508" s="7"/>
      <c r="GA508" s="7"/>
      <c r="GB508" s="7"/>
      <c r="GC508" s="7"/>
      <c r="GD508" s="7"/>
      <c r="GE508" s="7"/>
      <c r="GF508" s="7"/>
      <c r="GG508" s="7"/>
      <c r="GH508" s="7"/>
      <c r="GI508" s="7"/>
      <c r="GJ508" s="7"/>
      <c r="GK508" s="7"/>
      <c r="GL508" s="7"/>
      <c r="GM508" s="7"/>
      <c r="GN508" s="7"/>
      <c r="GO508" s="7"/>
      <c r="GP508" s="7"/>
      <c r="GQ508" s="7"/>
      <c r="GR508" s="7"/>
      <c r="GS508" s="7"/>
      <c r="GT508" s="7"/>
      <c r="GU508" s="7"/>
      <c r="GV508" s="7"/>
      <c r="GW508" s="7"/>
      <c r="GX508" s="7"/>
      <c r="GY508" s="7"/>
      <c r="GZ508" s="7"/>
      <c r="HA508" s="7"/>
      <c r="HB508" s="7"/>
      <c r="HC508" s="7"/>
      <c r="HD508" s="7"/>
      <c r="HE508" s="7"/>
      <c r="HF508" s="7"/>
      <c r="HG508" s="7"/>
      <c r="HH508" s="7"/>
      <c r="HI508" s="7"/>
      <c r="HJ508" s="7"/>
      <c r="HK508" s="7"/>
      <c r="HL508" s="7"/>
      <c r="HM508" s="7"/>
      <c r="HN508" s="7"/>
      <c r="HO508" s="7"/>
      <c r="HP508" s="7"/>
      <c r="HQ508" s="7"/>
      <c r="HR508" s="7"/>
      <c r="HS508" s="7"/>
      <c r="HT508" s="7"/>
      <c r="HU508" s="7"/>
      <c r="HV508" s="7"/>
      <c r="HW508" s="7"/>
      <c r="HX508" s="7"/>
      <c r="HY508" s="7"/>
      <c r="HZ508" s="7"/>
      <c r="IA508" s="7"/>
      <c r="IB508" s="7"/>
      <c r="IC508" s="7"/>
      <c r="ID508" s="7"/>
      <c r="IE508" s="7"/>
      <c r="IF508" s="7"/>
      <c r="IG508" s="7"/>
      <c r="IH508" s="7"/>
      <c r="II508" s="7"/>
      <c r="IJ508" s="7"/>
      <c r="IK508" s="7"/>
      <c r="IL508" s="7"/>
      <c r="IM508" s="7"/>
      <c r="IN508" s="7"/>
      <c r="IO508" s="7"/>
      <c r="IP508" s="7"/>
      <c r="IQ508" s="7"/>
    </row>
    <row r="509" spans="2:251">
      <c r="B509" s="65"/>
      <c r="C509" s="15"/>
      <c r="D509" s="15"/>
      <c r="F509" s="15"/>
      <c r="G509" s="14"/>
      <c r="H509" s="14"/>
      <c r="I509" s="14"/>
      <c r="J509" s="15"/>
      <c r="K509" s="14"/>
      <c r="L509" s="15"/>
      <c r="M509" s="15"/>
      <c r="N509" s="15"/>
      <c r="O509" s="15"/>
      <c r="P509" s="15"/>
      <c r="Q509" s="14"/>
      <c r="R509" s="15"/>
      <c r="S509" s="15"/>
      <c r="T509" s="15"/>
      <c r="U509" s="15"/>
      <c r="V509" s="15"/>
      <c r="W509" s="18"/>
      <c r="X509" s="15"/>
      <c r="Y509" s="15"/>
      <c r="Z509" s="18"/>
      <c r="AA509" s="15"/>
      <c r="AB509" s="15"/>
      <c r="AC509" s="18"/>
      <c r="AD509" s="16"/>
      <c r="AE509" s="16"/>
      <c r="AF509" s="11"/>
      <c r="AG509" s="15"/>
      <c r="AH509" s="15"/>
      <c r="AI509" s="18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4"/>
      <c r="AV509" s="15"/>
      <c r="AW509" s="15"/>
      <c r="AX509" s="15"/>
      <c r="AY509" s="15"/>
      <c r="AZ509" s="15"/>
      <c r="BA509" s="15"/>
      <c r="BB509" s="15"/>
      <c r="BC509" s="15"/>
      <c r="BD509" s="14"/>
      <c r="BE509" s="15"/>
      <c r="BF509" s="15"/>
      <c r="BG509" s="16"/>
      <c r="BH509" s="15"/>
      <c r="BI509" s="15"/>
      <c r="BJ509" s="7"/>
      <c r="BK509" s="7"/>
      <c r="BL509" s="15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  <c r="FH509" s="7"/>
      <c r="FI509" s="7"/>
      <c r="FJ509" s="7"/>
      <c r="FK509" s="7"/>
      <c r="FL509" s="7"/>
      <c r="FM509" s="7"/>
      <c r="FN509" s="7"/>
      <c r="FO509" s="7"/>
      <c r="FP509" s="7"/>
      <c r="FQ509" s="7"/>
      <c r="FR509" s="7"/>
      <c r="FS509" s="7"/>
      <c r="FT509" s="7"/>
      <c r="FU509" s="7"/>
      <c r="FV509" s="7"/>
      <c r="FW509" s="7"/>
      <c r="FX509" s="7"/>
      <c r="FY509" s="7"/>
      <c r="FZ509" s="7"/>
      <c r="GA509" s="7"/>
      <c r="GB509" s="7"/>
      <c r="GC509" s="7"/>
      <c r="GD509" s="7"/>
      <c r="GE509" s="7"/>
      <c r="GF509" s="7"/>
      <c r="GG509" s="7"/>
      <c r="GH509" s="7"/>
      <c r="GI509" s="7"/>
      <c r="GJ509" s="7"/>
      <c r="GK509" s="7"/>
      <c r="GL509" s="7"/>
      <c r="GM509" s="7"/>
      <c r="GN509" s="7"/>
      <c r="GO509" s="7"/>
      <c r="GP509" s="7"/>
      <c r="GQ509" s="7"/>
      <c r="GR509" s="7"/>
      <c r="GS509" s="7"/>
      <c r="GT509" s="7"/>
      <c r="GU509" s="7"/>
      <c r="GV509" s="7"/>
      <c r="GW509" s="7"/>
      <c r="GX509" s="7"/>
      <c r="GY509" s="7"/>
      <c r="GZ509" s="7"/>
      <c r="HA509" s="7"/>
      <c r="HB509" s="7"/>
      <c r="HC509" s="7"/>
      <c r="HD509" s="7"/>
      <c r="HE509" s="7"/>
      <c r="HF509" s="7"/>
      <c r="HG509" s="7"/>
      <c r="HH509" s="7"/>
      <c r="HI509" s="7"/>
      <c r="HJ509" s="7"/>
      <c r="HK509" s="7"/>
      <c r="HL509" s="7"/>
      <c r="HM509" s="7"/>
      <c r="HN509" s="7"/>
      <c r="HO509" s="7"/>
      <c r="HP509" s="7"/>
      <c r="HQ509" s="7"/>
      <c r="HR509" s="7"/>
      <c r="HS509" s="7"/>
      <c r="HT509" s="7"/>
      <c r="HU509" s="7"/>
      <c r="HV509" s="7"/>
      <c r="HW509" s="7"/>
      <c r="HX509" s="7"/>
      <c r="HY509" s="7"/>
      <c r="HZ509" s="7"/>
      <c r="IA509" s="7"/>
      <c r="IB509" s="7"/>
      <c r="IC509" s="7"/>
      <c r="ID509" s="7"/>
      <c r="IE509" s="7"/>
      <c r="IF509" s="7"/>
      <c r="IG509" s="7"/>
      <c r="IH509" s="7"/>
      <c r="II509" s="7"/>
      <c r="IJ509" s="7"/>
      <c r="IK509" s="7"/>
      <c r="IL509" s="7"/>
      <c r="IM509" s="7"/>
      <c r="IN509" s="7"/>
      <c r="IO509" s="7"/>
      <c r="IP509" s="7"/>
      <c r="IQ509" s="7"/>
    </row>
    <row r="510" spans="2:251">
      <c r="B510" s="65"/>
      <c r="C510" s="15"/>
      <c r="D510" s="15"/>
      <c r="F510" s="15"/>
      <c r="G510" s="14"/>
      <c r="H510" s="14"/>
      <c r="I510" s="14"/>
      <c r="J510" s="15"/>
      <c r="K510" s="14"/>
      <c r="L510" s="15"/>
      <c r="M510" s="15"/>
      <c r="N510" s="15"/>
      <c r="O510" s="15"/>
      <c r="P510" s="15"/>
      <c r="Q510" s="14"/>
      <c r="R510" s="15"/>
      <c r="S510" s="15"/>
      <c r="T510" s="15"/>
      <c r="U510" s="15"/>
      <c r="V510" s="15"/>
      <c r="W510" s="18"/>
      <c r="X510" s="15"/>
      <c r="Y510" s="15"/>
      <c r="Z510" s="18"/>
      <c r="AA510" s="15"/>
      <c r="AB510" s="15"/>
      <c r="AC510" s="18"/>
      <c r="AD510" s="16"/>
      <c r="AE510" s="16"/>
      <c r="AF510" s="11"/>
      <c r="AG510" s="15"/>
      <c r="AH510" s="15"/>
      <c r="AI510" s="18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4"/>
      <c r="AV510" s="15"/>
      <c r="AW510" s="15"/>
      <c r="AX510" s="15"/>
      <c r="AY510" s="15"/>
      <c r="AZ510" s="15"/>
      <c r="BA510" s="15"/>
      <c r="BB510" s="15"/>
      <c r="BC510" s="15"/>
      <c r="BD510" s="14"/>
      <c r="BE510" s="15"/>
      <c r="BF510" s="15"/>
      <c r="BG510" s="16"/>
      <c r="BH510" s="15"/>
      <c r="BI510" s="15"/>
      <c r="BJ510" s="7"/>
      <c r="BK510" s="7"/>
      <c r="BL510" s="15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  <c r="FH510" s="7"/>
      <c r="FI510" s="7"/>
      <c r="FJ510" s="7"/>
      <c r="FK510" s="7"/>
      <c r="FL510" s="7"/>
      <c r="FM510" s="7"/>
      <c r="FN510" s="7"/>
      <c r="FO510" s="7"/>
      <c r="FP510" s="7"/>
      <c r="FQ510" s="7"/>
      <c r="FR510" s="7"/>
      <c r="FS510" s="7"/>
      <c r="FT510" s="7"/>
      <c r="FU510" s="7"/>
      <c r="FV510" s="7"/>
      <c r="FW510" s="7"/>
      <c r="FX510" s="7"/>
      <c r="FY510" s="7"/>
      <c r="FZ510" s="7"/>
      <c r="GA510" s="7"/>
      <c r="GB510" s="7"/>
      <c r="GC510" s="7"/>
      <c r="GD510" s="7"/>
      <c r="GE510" s="7"/>
      <c r="GF510" s="7"/>
      <c r="GG510" s="7"/>
      <c r="GH510" s="7"/>
      <c r="GI510" s="7"/>
      <c r="GJ510" s="7"/>
      <c r="GK510" s="7"/>
      <c r="GL510" s="7"/>
      <c r="GM510" s="7"/>
      <c r="GN510" s="7"/>
      <c r="GO510" s="7"/>
      <c r="GP510" s="7"/>
      <c r="GQ510" s="7"/>
      <c r="GR510" s="7"/>
      <c r="GS510" s="7"/>
      <c r="GT510" s="7"/>
      <c r="GU510" s="7"/>
      <c r="GV510" s="7"/>
      <c r="GW510" s="7"/>
      <c r="GX510" s="7"/>
      <c r="GY510" s="7"/>
      <c r="GZ510" s="7"/>
      <c r="HA510" s="7"/>
      <c r="HB510" s="7"/>
      <c r="HC510" s="7"/>
      <c r="HD510" s="7"/>
      <c r="HE510" s="7"/>
      <c r="HF510" s="7"/>
      <c r="HG510" s="7"/>
      <c r="HH510" s="7"/>
      <c r="HI510" s="7"/>
      <c r="HJ510" s="7"/>
      <c r="HK510" s="7"/>
      <c r="HL510" s="7"/>
      <c r="HM510" s="7"/>
      <c r="HN510" s="7"/>
      <c r="HO510" s="7"/>
      <c r="HP510" s="7"/>
      <c r="HQ510" s="7"/>
      <c r="HR510" s="7"/>
      <c r="HS510" s="7"/>
      <c r="HT510" s="7"/>
      <c r="HU510" s="7"/>
      <c r="HV510" s="7"/>
      <c r="HW510" s="7"/>
      <c r="HX510" s="7"/>
      <c r="HY510" s="7"/>
      <c r="HZ510" s="7"/>
      <c r="IA510" s="7"/>
      <c r="IB510" s="7"/>
      <c r="IC510" s="7"/>
      <c r="ID510" s="7"/>
      <c r="IE510" s="7"/>
      <c r="IF510" s="7"/>
      <c r="IG510" s="7"/>
      <c r="IH510" s="7"/>
      <c r="II510" s="7"/>
      <c r="IJ510" s="7"/>
      <c r="IK510" s="7"/>
      <c r="IL510" s="7"/>
      <c r="IM510" s="7"/>
      <c r="IN510" s="7"/>
      <c r="IO510" s="7"/>
      <c r="IP510" s="7"/>
      <c r="IQ510" s="7"/>
    </row>
    <row r="511" spans="2:251">
      <c r="B511" s="65"/>
      <c r="C511" s="15"/>
      <c r="D511" s="15"/>
      <c r="F511" s="15"/>
      <c r="G511" s="14"/>
      <c r="H511" s="14"/>
      <c r="I511" s="14"/>
      <c r="J511" s="15"/>
      <c r="K511" s="14"/>
      <c r="L511" s="15"/>
      <c r="M511" s="15"/>
      <c r="N511" s="15"/>
      <c r="O511" s="15"/>
      <c r="P511" s="15"/>
      <c r="Q511" s="14"/>
      <c r="R511" s="15"/>
      <c r="S511" s="15"/>
      <c r="T511" s="15"/>
      <c r="U511" s="15"/>
      <c r="V511" s="15"/>
      <c r="W511" s="18"/>
      <c r="X511" s="15"/>
      <c r="Y511" s="15"/>
      <c r="Z511" s="18"/>
      <c r="AA511" s="15"/>
      <c r="AB511" s="15"/>
      <c r="AC511" s="18"/>
      <c r="AD511" s="16"/>
      <c r="AE511" s="16"/>
      <c r="AF511" s="11"/>
      <c r="AG511" s="15"/>
      <c r="AH511" s="15"/>
      <c r="AI511" s="18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4"/>
      <c r="AV511" s="15"/>
      <c r="AW511" s="15"/>
      <c r="AX511" s="15"/>
      <c r="AY511" s="15"/>
      <c r="AZ511" s="15"/>
      <c r="BA511" s="15"/>
      <c r="BB511" s="15"/>
      <c r="BC511" s="15"/>
      <c r="BD511" s="14"/>
      <c r="BE511" s="15"/>
      <c r="BF511" s="15"/>
      <c r="BG511" s="16"/>
      <c r="BH511" s="15"/>
      <c r="BI511" s="15"/>
      <c r="BJ511" s="7"/>
      <c r="BK511" s="7"/>
      <c r="BL511" s="15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  <c r="FH511" s="7"/>
      <c r="FI511" s="7"/>
      <c r="FJ511" s="7"/>
      <c r="FK511" s="7"/>
      <c r="FL511" s="7"/>
      <c r="FM511" s="7"/>
      <c r="FN511" s="7"/>
      <c r="FO511" s="7"/>
      <c r="FP511" s="7"/>
      <c r="FQ511" s="7"/>
      <c r="FR511" s="7"/>
      <c r="FS511" s="7"/>
      <c r="FT511" s="7"/>
      <c r="FU511" s="7"/>
      <c r="FV511" s="7"/>
      <c r="FW511" s="7"/>
      <c r="FX511" s="7"/>
      <c r="FY511" s="7"/>
      <c r="FZ511" s="7"/>
      <c r="GA511" s="7"/>
      <c r="GB511" s="7"/>
      <c r="GC511" s="7"/>
      <c r="GD511" s="7"/>
      <c r="GE511" s="7"/>
      <c r="GF511" s="7"/>
      <c r="GG511" s="7"/>
      <c r="GH511" s="7"/>
      <c r="GI511" s="7"/>
      <c r="GJ511" s="7"/>
      <c r="GK511" s="7"/>
      <c r="GL511" s="7"/>
      <c r="GM511" s="7"/>
      <c r="GN511" s="7"/>
      <c r="GO511" s="7"/>
      <c r="GP511" s="7"/>
      <c r="GQ511" s="7"/>
      <c r="GR511" s="7"/>
      <c r="GS511" s="7"/>
      <c r="GT511" s="7"/>
      <c r="GU511" s="7"/>
      <c r="GV511" s="7"/>
      <c r="GW511" s="7"/>
      <c r="GX511" s="7"/>
      <c r="GY511" s="7"/>
      <c r="GZ511" s="7"/>
      <c r="HA511" s="7"/>
      <c r="HB511" s="7"/>
      <c r="HC511" s="7"/>
      <c r="HD511" s="7"/>
      <c r="HE511" s="7"/>
      <c r="HF511" s="7"/>
      <c r="HG511" s="7"/>
      <c r="HH511" s="7"/>
      <c r="HI511" s="7"/>
      <c r="HJ511" s="7"/>
      <c r="HK511" s="7"/>
      <c r="HL511" s="7"/>
      <c r="HM511" s="7"/>
      <c r="HN511" s="7"/>
      <c r="HO511" s="7"/>
      <c r="HP511" s="7"/>
      <c r="HQ511" s="7"/>
      <c r="HR511" s="7"/>
      <c r="HS511" s="7"/>
      <c r="HT511" s="7"/>
      <c r="HU511" s="7"/>
      <c r="HV511" s="7"/>
      <c r="HW511" s="7"/>
      <c r="HX511" s="7"/>
      <c r="HY511" s="7"/>
      <c r="HZ511" s="7"/>
      <c r="IA511" s="7"/>
      <c r="IB511" s="7"/>
      <c r="IC511" s="7"/>
      <c r="ID511" s="7"/>
      <c r="IE511" s="7"/>
      <c r="IF511" s="7"/>
      <c r="IG511" s="7"/>
      <c r="IH511" s="7"/>
      <c r="II511" s="7"/>
      <c r="IJ511" s="7"/>
      <c r="IK511" s="7"/>
      <c r="IL511" s="7"/>
      <c r="IM511" s="7"/>
      <c r="IN511" s="7"/>
      <c r="IO511" s="7"/>
      <c r="IP511" s="7"/>
      <c r="IQ511" s="7"/>
    </row>
    <row r="512" spans="2:251">
      <c r="B512" s="65"/>
      <c r="C512" s="15"/>
      <c r="D512" s="15"/>
      <c r="F512" s="15"/>
      <c r="G512" s="14"/>
      <c r="H512" s="14"/>
      <c r="I512" s="14"/>
      <c r="J512" s="15"/>
      <c r="K512" s="14"/>
      <c r="L512" s="15"/>
      <c r="M512" s="15"/>
      <c r="N512" s="15"/>
      <c r="O512" s="15"/>
      <c r="P512" s="15"/>
      <c r="Q512" s="14"/>
      <c r="R512" s="15"/>
      <c r="S512" s="15"/>
      <c r="T512" s="15"/>
      <c r="U512" s="15"/>
      <c r="V512" s="15"/>
      <c r="W512" s="18"/>
      <c r="X512" s="15"/>
      <c r="Y512" s="15"/>
      <c r="Z512" s="18"/>
      <c r="AA512" s="15"/>
      <c r="AB512" s="15"/>
      <c r="AC512" s="18"/>
      <c r="AD512" s="16"/>
      <c r="AE512" s="16"/>
      <c r="AF512" s="11"/>
      <c r="AG512" s="15"/>
      <c r="AH512" s="15"/>
      <c r="AI512" s="18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4"/>
      <c r="AV512" s="15"/>
      <c r="AW512" s="15"/>
      <c r="AX512" s="15"/>
      <c r="AY512" s="15"/>
      <c r="AZ512" s="15"/>
      <c r="BA512" s="15"/>
      <c r="BB512" s="15"/>
      <c r="BC512" s="15"/>
      <c r="BD512" s="14"/>
      <c r="BE512" s="15"/>
      <c r="BF512" s="15"/>
      <c r="BG512" s="16"/>
      <c r="BH512" s="15"/>
      <c r="BI512" s="15"/>
      <c r="BJ512" s="7"/>
      <c r="BK512" s="7"/>
      <c r="BL512" s="15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  <c r="FH512" s="7"/>
      <c r="FI512" s="7"/>
      <c r="FJ512" s="7"/>
      <c r="FK512" s="7"/>
      <c r="FL512" s="7"/>
      <c r="FM512" s="7"/>
      <c r="FN512" s="7"/>
      <c r="FO512" s="7"/>
      <c r="FP512" s="7"/>
      <c r="FQ512" s="7"/>
      <c r="FR512" s="7"/>
      <c r="FS512" s="7"/>
      <c r="FT512" s="7"/>
      <c r="FU512" s="7"/>
      <c r="FV512" s="7"/>
      <c r="FW512" s="7"/>
      <c r="FX512" s="7"/>
      <c r="FY512" s="7"/>
      <c r="FZ512" s="7"/>
      <c r="GA512" s="7"/>
      <c r="GB512" s="7"/>
      <c r="GC512" s="7"/>
      <c r="GD512" s="7"/>
      <c r="GE512" s="7"/>
      <c r="GF512" s="7"/>
      <c r="GG512" s="7"/>
      <c r="GH512" s="7"/>
      <c r="GI512" s="7"/>
      <c r="GJ512" s="7"/>
      <c r="GK512" s="7"/>
      <c r="GL512" s="7"/>
      <c r="GM512" s="7"/>
      <c r="GN512" s="7"/>
      <c r="GO512" s="7"/>
      <c r="GP512" s="7"/>
      <c r="GQ512" s="7"/>
      <c r="GR512" s="7"/>
      <c r="GS512" s="7"/>
      <c r="GT512" s="7"/>
      <c r="GU512" s="7"/>
      <c r="GV512" s="7"/>
      <c r="GW512" s="7"/>
      <c r="GX512" s="7"/>
      <c r="GY512" s="7"/>
      <c r="GZ512" s="7"/>
      <c r="HA512" s="7"/>
      <c r="HB512" s="7"/>
      <c r="HC512" s="7"/>
      <c r="HD512" s="7"/>
      <c r="HE512" s="7"/>
      <c r="HF512" s="7"/>
      <c r="HG512" s="7"/>
      <c r="HH512" s="7"/>
      <c r="HI512" s="7"/>
      <c r="HJ512" s="7"/>
      <c r="HK512" s="7"/>
      <c r="HL512" s="7"/>
      <c r="HM512" s="7"/>
      <c r="HN512" s="7"/>
      <c r="HO512" s="7"/>
      <c r="HP512" s="7"/>
      <c r="HQ512" s="7"/>
      <c r="HR512" s="7"/>
      <c r="HS512" s="7"/>
      <c r="HT512" s="7"/>
      <c r="HU512" s="7"/>
      <c r="HV512" s="7"/>
      <c r="HW512" s="7"/>
      <c r="HX512" s="7"/>
      <c r="HY512" s="7"/>
      <c r="HZ512" s="7"/>
      <c r="IA512" s="7"/>
      <c r="IB512" s="7"/>
      <c r="IC512" s="7"/>
      <c r="ID512" s="7"/>
      <c r="IE512" s="7"/>
      <c r="IF512" s="7"/>
      <c r="IG512" s="7"/>
      <c r="IH512" s="7"/>
      <c r="II512" s="7"/>
      <c r="IJ512" s="7"/>
      <c r="IK512" s="7"/>
      <c r="IL512" s="7"/>
      <c r="IM512" s="7"/>
      <c r="IN512" s="7"/>
      <c r="IO512" s="7"/>
      <c r="IP512" s="7"/>
      <c r="IQ512" s="7"/>
    </row>
    <row r="513" spans="2:251">
      <c r="B513" s="65"/>
      <c r="C513" s="15"/>
      <c r="D513" s="15"/>
      <c r="F513" s="15"/>
      <c r="G513" s="14"/>
      <c r="H513" s="14"/>
      <c r="I513" s="14"/>
      <c r="J513" s="15"/>
      <c r="K513" s="14"/>
      <c r="L513" s="15"/>
      <c r="M513" s="15"/>
      <c r="N513" s="15"/>
      <c r="O513" s="15"/>
      <c r="P513" s="15"/>
      <c r="Q513" s="14"/>
      <c r="R513" s="15"/>
      <c r="S513" s="15"/>
      <c r="T513" s="15"/>
      <c r="U513" s="15"/>
      <c r="V513" s="15"/>
      <c r="W513" s="18"/>
      <c r="X513" s="15"/>
      <c r="Y513" s="15"/>
      <c r="Z513" s="18"/>
      <c r="AA513" s="15"/>
      <c r="AB513" s="15"/>
      <c r="AC513" s="18"/>
      <c r="AD513" s="16"/>
      <c r="AE513" s="16"/>
      <c r="AF513" s="11"/>
      <c r="AG513" s="15"/>
      <c r="AH513" s="15"/>
      <c r="AI513" s="18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4"/>
      <c r="AV513" s="15"/>
      <c r="AW513" s="15"/>
      <c r="AX513" s="15"/>
      <c r="AY513" s="15"/>
      <c r="AZ513" s="15"/>
      <c r="BA513" s="15"/>
      <c r="BB513" s="15"/>
      <c r="BC513" s="15"/>
      <c r="BD513" s="14"/>
      <c r="BE513" s="15"/>
      <c r="BF513" s="15"/>
      <c r="BG513" s="16"/>
      <c r="BH513" s="15"/>
      <c r="BI513" s="15"/>
      <c r="BJ513" s="7"/>
      <c r="BK513" s="7"/>
      <c r="BL513" s="15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  <c r="FH513" s="7"/>
      <c r="FI513" s="7"/>
      <c r="FJ513" s="7"/>
      <c r="FK513" s="7"/>
      <c r="FL513" s="7"/>
      <c r="FM513" s="7"/>
      <c r="FN513" s="7"/>
      <c r="FO513" s="7"/>
      <c r="FP513" s="7"/>
      <c r="FQ513" s="7"/>
      <c r="FR513" s="7"/>
      <c r="FS513" s="7"/>
      <c r="FT513" s="7"/>
      <c r="FU513" s="7"/>
      <c r="FV513" s="7"/>
      <c r="FW513" s="7"/>
      <c r="FX513" s="7"/>
      <c r="FY513" s="7"/>
      <c r="FZ513" s="7"/>
      <c r="GA513" s="7"/>
      <c r="GB513" s="7"/>
      <c r="GC513" s="7"/>
      <c r="GD513" s="7"/>
      <c r="GE513" s="7"/>
      <c r="GF513" s="7"/>
      <c r="GG513" s="7"/>
      <c r="GH513" s="7"/>
      <c r="GI513" s="7"/>
      <c r="GJ513" s="7"/>
      <c r="GK513" s="7"/>
      <c r="GL513" s="7"/>
      <c r="GM513" s="7"/>
      <c r="GN513" s="7"/>
      <c r="GO513" s="7"/>
      <c r="GP513" s="7"/>
      <c r="GQ513" s="7"/>
      <c r="GR513" s="7"/>
      <c r="GS513" s="7"/>
      <c r="GT513" s="7"/>
      <c r="GU513" s="7"/>
      <c r="GV513" s="7"/>
      <c r="GW513" s="7"/>
      <c r="GX513" s="7"/>
      <c r="GY513" s="7"/>
      <c r="GZ513" s="7"/>
      <c r="HA513" s="7"/>
      <c r="HB513" s="7"/>
      <c r="HC513" s="7"/>
      <c r="HD513" s="7"/>
      <c r="HE513" s="7"/>
      <c r="HF513" s="7"/>
      <c r="HG513" s="7"/>
      <c r="HH513" s="7"/>
      <c r="HI513" s="7"/>
      <c r="HJ513" s="7"/>
      <c r="HK513" s="7"/>
      <c r="HL513" s="7"/>
      <c r="HM513" s="7"/>
      <c r="HN513" s="7"/>
      <c r="HO513" s="7"/>
      <c r="HP513" s="7"/>
      <c r="HQ513" s="7"/>
      <c r="HR513" s="7"/>
      <c r="HS513" s="7"/>
      <c r="HT513" s="7"/>
      <c r="HU513" s="7"/>
      <c r="HV513" s="7"/>
      <c r="HW513" s="7"/>
      <c r="HX513" s="7"/>
      <c r="HY513" s="7"/>
      <c r="HZ513" s="7"/>
      <c r="IA513" s="7"/>
      <c r="IB513" s="7"/>
      <c r="IC513" s="7"/>
      <c r="ID513" s="7"/>
      <c r="IE513" s="7"/>
      <c r="IF513" s="7"/>
      <c r="IG513" s="7"/>
      <c r="IH513" s="7"/>
      <c r="II513" s="7"/>
      <c r="IJ513" s="7"/>
      <c r="IK513" s="7"/>
      <c r="IL513" s="7"/>
      <c r="IM513" s="7"/>
      <c r="IN513" s="7"/>
      <c r="IO513" s="7"/>
      <c r="IP513" s="7"/>
      <c r="IQ513" s="7"/>
    </row>
    <row r="514" spans="2:251">
      <c r="B514" s="65"/>
      <c r="C514" s="15"/>
      <c r="D514" s="15"/>
      <c r="F514" s="15"/>
      <c r="G514" s="14"/>
      <c r="H514" s="14"/>
      <c r="I514" s="14"/>
      <c r="J514" s="15"/>
      <c r="K514" s="14"/>
      <c r="L514" s="15"/>
      <c r="M514" s="15"/>
      <c r="N514" s="15"/>
      <c r="O514" s="15"/>
      <c r="P514" s="15"/>
      <c r="Q514" s="14"/>
      <c r="R514" s="15"/>
      <c r="S514" s="15"/>
      <c r="T514" s="15"/>
      <c r="U514" s="15"/>
      <c r="V514" s="15"/>
      <c r="W514" s="18"/>
      <c r="X514" s="15"/>
      <c r="Y514" s="15"/>
      <c r="Z514" s="18"/>
      <c r="AA514" s="15"/>
      <c r="AB514" s="15"/>
      <c r="AC514" s="18"/>
      <c r="AD514" s="16"/>
      <c r="AE514" s="16"/>
      <c r="AF514" s="11"/>
      <c r="AG514" s="15"/>
      <c r="AH514" s="15"/>
      <c r="AI514" s="18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4"/>
      <c r="AV514" s="15"/>
      <c r="AW514" s="15"/>
      <c r="AX514" s="15"/>
      <c r="AY514" s="15"/>
      <c r="AZ514" s="15"/>
      <c r="BA514" s="15"/>
      <c r="BB514" s="15"/>
      <c r="BC514" s="15"/>
      <c r="BD514" s="14"/>
      <c r="BE514" s="15"/>
      <c r="BF514" s="15"/>
      <c r="BG514" s="16"/>
      <c r="BH514" s="15"/>
      <c r="BI514" s="15"/>
      <c r="BJ514" s="7"/>
      <c r="BK514" s="7"/>
      <c r="BL514" s="15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  <c r="FH514" s="7"/>
      <c r="FI514" s="7"/>
      <c r="FJ514" s="7"/>
      <c r="FK514" s="7"/>
      <c r="FL514" s="7"/>
      <c r="FM514" s="7"/>
      <c r="FN514" s="7"/>
      <c r="FO514" s="7"/>
      <c r="FP514" s="7"/>
      <c r="FQ514" s="7"/>
      <c r="FR514" s="7"/>
      <c r="FS514" s="7"/>
      <c r="FT514" s="7"/>
      <c r="FU514" s="7"/>
      <c r="FV514" s="7"/>
      <c r="FW514" s="7"/>
      <c r="FX514" s="7"/>
      <c r="FY514" s="7"/>
      <c r="FZ514" s="7"/>
      <c r="GA514" s="7"/>
      <c r="GB514" s="7"/>
      <c r="GC514" s="7"/>
      <c r="GD514" s="7"/>
      <c r="GE514" s="7"/>
      <c r="GF514" s="7"/>
      <c r="GG514" s="7"/>
      <c r="GH514" s="7"/>
      <c r="GI514" s="7"/>
      <c r="GJ514" s="7"/>
      <c r="GK514" s="7"/>
      <c r="GL514" s="7"/>
      <c r="GM514" s="7"/>
      <c r="GN514" s="7"/>
      <c r="GO514" s="7"/>
      <c r="GP514" s="7"/>
      <c r="GQ514" s="7"/>
      <c r="GR514" s="7"/>
      <c r="GS514" s="7"/>
      <c r="GT514" s="7"/>
      <c r="GU514" s="7"/>
      <c r="GV514" s="7"/>
      <c r="GW514" s="7"/>
      <c r="GX514" s="7"/>
      <c r="GY514" s="7"/>
      <c r="GZ514" s="7"/>
      <c r="HA514" s="7"/>
      <c r="HB514" s="7"/>
      <c r="HC514" s="7"/>
      <c r="HD514" s="7"/>
      <c r="HE514" s="7"/>
      <c r="HF514" s="7"/>
      <c r="HG514" s="7"/>
      <c r="HH514" s="7"/>
      <c r="HI514" s="7"/>
      <c r="HJ514" s="7"/>
      <c r="HK514" s="7"/>
      <c r="HL514" s="7"/>
      <c r="HM514" s="7"/>
      <c r="HN514" s="7"/>
      <c r="HO514" s="7"/>
      <c r="HP514" s="7"/>
      <c r="HQ514" s="7"/>
      <c r="HR514" s="7"/>
      <c r="HS514" s="7"/>
      <c r="HT514" s="7"/>
      <c r="HU514" s="7"/>
      <c r="HV514" s="7"/>
      <c r="HW514" s="7"/>
      <c r="HX514" s="7"/>
      <c r="HY514" s="7"/>
      <c r="HZ514" s="7"/>
      <c r="IA514" s="7"/>
      <c r="IB514" s="7"/>
      <c r="IC514" s="7"/>
      <c r="ID514" s="7"/>
      <c r="IE514" s="7"/>
      <c r="IF514" s="7"/>
      <c r="IG514" s="7"/>
      <c r="IH514" s="7"/>
      <c r="II514" s="7"/>
      <c r="IJ514" s="7"/>
      <c r="IK514" s="7"/>
      <c r="IL514" s="7"/>
      <c r="IM514" s="7"/>
      <c r="IN514" s="7"/>
      <c r="IO514" s="7"/>
      <c r="IP514" s="7"/>
      <c r="IQ514" s="7"/>
    </row>
    <row r="515" spans="2:251">
      <c r="B515" s="65"/>
      <c r="C515" s="15"/>
      <c r="D515" s="15"/>
      <c r="F515" s="15"/>
      <c r="G515" s="14"/>
      <c r="H515" s="14"/>
      <c r="I515" s="14"/>
      <c r="J515" s="15"/>
      <c r="K515" s="14"/>
      <c r="L515" s="15"/>
      <c r="M515" s="15"/>
      <c r="N515" s="15"/>
      <c r="O515" s="15"/>
      <c r="P515" s="15"/>
      <c r="Q515" s="14"/>
      <c r="R515" s="15"/>
      <c r="S515" s="15"/>
      <c r="T515" s="15"/>
      <c r="U515" s="15"/>
      <c r="V515" s="15"/>
      <c r="W515" s="18"/>
      <c r="X515" s="15"/>
      <c r="Y515" s="15"/>
      <c r="Z515" s="18"/>
      <c r="AA515" s="15"/>
      <c r="AB515" s="15"/>
      <c r="AC515" s="18"/>
      <c r="AD515" s="16"/>
      <c r="AE515" s="16"/>
      <c r="AF515" s="11"/>
      <c r="AG515" s="15"/>
      <c r="AH515" s="15"/>
      <c r="AI515" s="18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4"/>
      <c r="AV515" s="15"/>
      <c r="AW515" s="15"/>
      <c r="AX515" s="15"/>
      <c r="AY515" s="15"/>
      <c r="AZ515" s="15"/>
      <c r="BA515" s="15"/>
      <c r="BB515" s="15"/>
      <c r="BC515" s="15"/>
      <c r="BD515" s="14"/>
      <c r="BE515" s="15"/>
      <c r="BF515" s="15"/>
      <c r="BG515" s="16"/>
      <c r="BH515" s="15"/>
      <c r="BI515" s="15"/>
      <c r="BJ515" s="7"/>
      <c r="BK515" s="7"/>
      <c r="BL515" s="15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  <c r="FH515" s="7"/>
      <c r="FI515" s="7"/>
      <c r="FJ515" s="7"/>
      <c r="FK515" s="7"/>
      <c r="FL515" s="7"/>
      <c r="FM515" s="7"/>
      <c r="FN515" s="7"/>
      <c r="FO515" s="7"/>
      <c r="FP515" s="7"/>
      <c r="FQ515" s="7"/>
      <c r="FR515" s="7"/>
      <c r="FS515" s="7"/>
      <c r="FT515" s="7"/>
      <c r="FU515" s="7"/>
      <c r="FV515" s="7"/>
      <c r="FW515" s="7"/>
      <c r="FX515" s="7"/>
      <c r="FY515" s="7"/>
      <c r="FZ515" s="7"/>
      <c r="GA515" s="7"/>
      <c r="GB515" s="7"/>
      <c r="GC515" s="7"/>
      <c r="GD515" s="7"/>
      <c r="GE515" s="7"/>
      <c r="GF515" s="7"/>
      <c r="GG515" s="7"/>
      <c r="GH515" s="7"/>
      <c r="GI515" s="7"/>
      <c r="GJ515" s="7"/>
      <c r="GK515" s="7"/>
      <c r="GL515" s="7"/>
      <c r="GM515" s="7"/>
      <c r="GN515" s="7"/>
      <c r="GO515" s="7"/>
      <c r="GP515" s="7"/>
      <c r="GQ515" s="7"/>
      <c r="GR515" s="7"/>
      <c r="GS515" s="7"/>
      <c r="GT515" s="7"/>
      <c r="GU515" s="7"/>
      <c r="GV515" s="7"/>
      <c r="GW515" s="7"/>
      <c r="GX515" s="7"/>
      <c r="GY515" s="7"/>
      <c r="GZ515" s="7"/>
      <c r="HA515" s="7"/>
      <c r="HB515" s="7"/>
      <c r="HC515" s="7"/>
      <c r="HD515" s="7"/>
      <c r="HE515" s="7"/>
      <c r="HF515" s="7"/>
      <c r="HG515" s="7"/>
      <c r="HH515" s="7"/>
      <c r="HI515" s="7"/>
      <c r="HJ515" s="7"/>
      <c r="HK515" s="7"/>
      <c r="HL515" s="7"/>
      <c r="HM515" s="7"/>
      <c r="HN515" s="7"/>
      <c r="HO515" s="7"/>
      <c r="HP515" s="7"/>
      <c r="HQ515" s="7"/>
      <c r="HR515" s="7"/>
      <c r="HS515" s="7"/>
      <c r="HT515" s="7"/>
      <c r="HU515" s="7"/>
      <c r="HV515" s="7"/>
      <c r="HW515" s="7"/>
      <c r="HX515" s="7"/>
      <c r="HY515" s="7"/>
      <c r="HZ515" s="7"/>
      <c r="IA515" s="7"/>
      <c r="IB515" s="7"/>
      <c r="IC515" s="7"/>
      <c r="ID515" s="7"/>
      <c r="IE515" s="7"/>
      <c r="IF515" s="7"/>
      <c r="IG515" s="7"/>
      <c r="IH515" s="7"/>
      <c r="II515" s="7"/>
      <c r="IJ515" s="7"/>
      <c r="IK515" s="7"/>
      <c r="IL515" s="7"/>
      <c r="IM515" s="7"/>
      <c r="IN515" s="7"/>
      <c r="IO515" s="7"/>
      <c r="IP515" s="7"/>
      <c r="IQ515" s="7"/>
    </row>
    <row r="516" spans="2:251">
      <c r="B516" s="65"/>
      <c r="C516" s="15"/>
      <c r="D516" s="15"/>
      <c r="F516" s="15"/>
      <c r="G516" s="14"/>
      <c r="H516" s="14"/>
      <c r="I516" s="14"/>
      <c r="J516" s="15"/>
      <c r="K516" s="14"/>
      <c r="L516" s="15"/>
      <c r="M516" s="15"/>
      <c r="N516" s="15"/>
      <c r="O516" s="15"/>
      <c r="P516" s="15"/>
      <c r="Q516" s="14"/>
      <c r="R516" s="15"/>
      <c r="S516" s="15"/>
      <c r="T516" s="15"/>
      <c r="U516" s="15"/>
      <c r="V516" s="15"/>
      <c r="W516" s="18"/>
      <c r="X516" s="15"/>
      <c r="Y516" s="15"/>
      <c r="Z516" s="18"/>
      <c r="AA516" s="15"/>
      <c r="AB516" s="15"/>
      <c r="AC516" s="18"/>
      <c r="AD516" s="16"/>
      <c r="AE516" s="16"/>
      <c r="AF516" s="11"/>
      <c r="AG516" s="15"/>
      <c r="AH516" s="15"/>
      <c r="AI516" s="18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4"/>
      <c r="AV516" s="15"/>
      <c r="AW516" s="15"/>
      <c r="AX516" s="15"/>
      <c r="AY516" s="15"/>
      <c r="AZ516" s="15"/>
      <c r="BA516" s="15"/>
      <c r="BB516" s="15"/>
      <c r="BC516" s="15"/>
      <c r="BD516" s="14"/>
      <c r="BE516" s="15"/>
      <c r="BF516" s="15"/>
      <c r="BG516" s="16"/>
      <c r="BH516" s="15"/>
      <c r="BI516" s="15"/>
      <c r="BJ516" s="7"/>
      <c r="BK516" s="7"/>
      <c r="BL516" s="15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  <c r="FH516" s="7"/>
      <c r="FI516" s="7"/>
      <c r="FJ516" s="7"/>
      <c r="FK516" s="7"/>
      <c r="FL516" s="7"/>
      <c r="FM516" s="7"/>
      <c r="FN516" s="7"/>
      <c r="FO516" s="7"/>
      <c r="FP516" s="7"/>
      <c r="FQ516" s="7"/>
      <c r="FR516" s="7"/>
      <c r="FS516" s="7"/>
      <c r="FT516" s="7"/>
      <c r="FU516" s="7"/>
      <c r="FV516" s="7"/>
      <c r="FW516" s="7"/>
      <c r="FX516" s="7"/>
      <c r="FY516" s="7"/>
      <c r="FZ516" s="7"/>
      <c r="GA516" s="7"/>
      <c r="GB516" s="7"/>
      <c r="GC516" s="7"/>
      <c r="GD516" s="7"/>
      <c r="GE516" s="7"/>
      <c r="GF516" s="7"/>
      <c r="GG516" s="7"/>
      <c r="GH516" s="7"/>
      <c r="GI516" s="7"/>
      <c r="GJ516" s="7"/>
      <c r="GK516" s="7"/>
      <c r="GL516" s="7"/>
      <c r="GM516" s="7"/>
      <c r="GN516" s="7"/>
      <c r="GO516" s="7"/>
      <c r="GP516" s="7"/>
      <c r="GQ516" s="7"/>
      <c r="GR516" s="7"/>
      <c r="GS516" s="7"/>
      <c r="GT516" s="7"/>
      <c r="GU516" s="7"/>
      <c r="GV516" s="7"/>
      <c r="GW516" s="7"/>
      <c r="GX516" s="7"/>
      <c r="GY516" s="7"/>
      <c r="GZ516" s="7"/>
      <c r="HA516" s="7"/>
      <c r="HB516" s="7"/>
      <c r="HC516" s="7"/>
      <c r="HD516" s="7"/>
      <c r="HE516" s="7"/>
      <c r="HF516" s="7"/>
      <c r="HG516" s="7"/>
      <c r="HH516" s="7"/>
      <c r="HI516" s="7"/>
      <c r="HJ516" s="7"/>
      <c r="HK516" s="7"/>
      <c r="HL516" s="7"/>
      <c r="HM516" s="7"/>
      <c r="HN516" s="7"/>
      <c r="HO516" s="7"/>
      <c r="HP516" s="7"/>
      <c r="HQ516" s="7"/>
      <c r="HR516" s="7"/>
      <c r="HS516" s="7"/>
      <c r="HT516" s="7"/>
      <c r="HU516" s="7"/>
      <c r="HV516" s="7"/>
      <c r="HW516" s="7"/>
      <c r="HX516" s="7"/>
      <c r="HY516" s="7"/>
      <c r="HZ516" s="7"/>
      <c r="IA516" s="7"/>
      <c r="IB516" s="7"/>
      <c r="IC516" s="7"/>
      <c r="ID516" s="7"/>
      <c r="IE516" s="7"/>
      <c r="IF516" s="7"/>
      <c r="IG516" s="7"/>
      <c r="IH516" s="7"/>
      <c r="II516" s="7"/>
      <c r="IJ516" s="7"/>
      <c r="IK516" s="7"/>
      <c r="IL516" s="7"/>
      <c r="IM516" s="7"/>
      <c r="IN516" s="7"/>
      <c r="IO516" s="7"/>
      <c r="IP516" s="7"/>
      <c r="IQ516" s="7"/>
    </row>
    <row r="517" spans="2:251">
      <c r="B517" s="65"/>
      <c r="C517" s="15"/>
      <c r="D517" s="15"/>
      <c r="F517" s="15"/>
      <c r="G517" s="14"/>
      <c r="H517" s="14"/>
      <c r="I517" s="14"/>
      <c r="J517" s="15"/>
      <c r="K517" s="14"/>
      <c r="L517" s="15"/>
      <c r="M517" s="15"/>
      <c r="N517" s="15"/>
      <c r="O517" s="15"/>
      <c r="P517" s="15"/>
      <c r="Q517" s="14"/>
      <c r="R517" s="15"/>
      <c r="S517" s="15"/>
      <c r="T517" s="15"/>
      <c r="U517" s="15"/>
      <c r="V517" s="15"/>
      <c r="W517" s="18"/>
      <c r="X517" s="15"/>
      <c r="Y517" s="15"/>
      <c r="Z517" s="18"/>
      <c r="AA517" s="15"/>
      <c r="AB517" s="15"/>
      <c r="AC517" s="18"/>
      <c r="AD517" s="16"/>
      <c r="AE517" s="16"/>
      <c r="AF517" s="11"/>
      <c r="AG517" s="15"/>
      <c r="AH517" s="15"/>
      <c r="AI517" s="18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4"/>
      <c r="AV517" s="15"/>
      <c r="AW517" s="15"/>
      <c r="AX517" s="15"/>
      <c r="AY517" s="15"/>
      <c r="AZ517" s="15"/>
      <c r="BA517" s="15"/>
      <c r="BB517" s="15"/>
      <c r="BC517" s="15"/>
      <c r="BD517" s="14"/>
      <c r="BE517" s="15"/>
      <c r="BF517" s="15"/>
      <c r="BG517" s="16"/>
      <c r="BH517" s="15"/>
      <c r="BI517" s="15"/>
      <c r="BJ517" s="7"/>
      <c r="BK517" s="7"/>
      <c r="BL517" s="15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  <c r="FH517" s="7"/>
      <c r="FI517" s="7"/>
      <c r="FJ517" s="7"/>
      <c r="FK517" s="7"/>
      <c r="FL517" s="7"/>
      <c r="FM517" s="7"/>
      <c r="FN517" s="7"/>
      <c r="FO517" s="7"/>
      <c r="FP517" s="7"/>
      <c r="FQ517" s="7"/>
      <c r="FR517" s="7"/>
      <c r="FS517" s="7"/>
      <c r="FT517" s="7"/>
      <c r="FU517" s="7"/>
      <c r="FV517" s="7"/>
      <c r="FW517" s="7"/>
      <c r="FX517" s="7"/>
      <c r="FY517" s="7"/>
      <c r="FZ517" s="7"/>
      <c r="GA517" s="7"/>
      <c r="GB517" s="7"/>
      <c r="GC517" s="7"/>
      <c r="GD517" s="7"/>
      <c r="GE517" s="7"/>
      <c r="GF517" s="7"/>
      <c r="GG517" s="7"/>
      <c r="GH517" s="7"/>
      <c r="GI517" s="7"/>
      <c r="GJ517" s="7"/>
      <c r="GK517" s="7"/>
      <c r="GL517" s="7"/>
      <c r="GM517" s="7"/>
      <c r="GN517" s="7"/>
      <c r="GO517" s="7"/>
      <c r="GP517" s="7"/>
      <c r="GQ517" s="7"/>
      <c r="GR517" s="7"/>
      <c r="GS517" s="7"/>
      <c r="GT517" s="7"/>
      <c r="GU517" s="7"/>
      <c r="GV517" s="7"/>
      <c r="GW517" s="7"/>
      <c r="GX517" s="7"/>
      <c r="GY517" s="7"/>
      <c r="GZ517" s="7"/>
      <c r="HA517" s="7"/>
      <c r="HB517" s="7"/>
      <c r="HC517" s="7"/>
      <c r="HD517" s="7"/>
      <c r="HE517" s="7"/>
      <c r="HF517" s="7"/>
      <c r="HG517" s="7"/>
      <c r="HH517" s="7"/>
      <c r="HI517" s="7"/>
      <c r="HJ517" s="7"/>
      <c r="HK517" s="7"/>
      <c r="HL517" s="7"/>
      <c r="HM517" s="7"/>
      <c r="HN517" s="7"/>
      <c r="HO517" s="7"/>
      <c r="HP517" s="7"/>
      <c r="HQ517" s="7"/>
      <c r="HR517" s="7"/>
      <c r="HS517" s="7"/>
      <c r="HT517" s="7"/>
      <c r="HU517" s="7"/>
      <c r="HV517" s="7"/>
      <c r="HW517" s="7"/>
      <c r="HX517" s="7"/>
      <c r="HY517" s="7"/>
      <c r="HZ517" s="7"/>
      <c r="IA517" s="7"/>
      <c r="IB517" s="7"/>
      <c r="IC517" s="7"/>
      <c r="ID517" s="7"/>
      <c r="IE517" s="7"/>
      <c r="IF517" s="7"/>
      <c r="IG517" s="7"/>
      <c r="IH517" s="7"/>
      <c r="II517" s="7"/>
      <c r="IJ517" s="7"/>
      <c r="IK517" s="7"/>
      <c r="IL517" s="7"/>
      <c r="IM517" s="7"/>
      <c r="IN517" s="7"/>
      <c r="IO517" s="7"/>
      <c r="IP517" s="7"/>
      <c r="IQ517" s="7"/>
    </row>
    <row r="518" spans="2:251">
      <c r="B518" s="65"/>
      <c r="C518" s="15"/>
      <c r="D518" s="15"/>
      <c r="F518" s="15"/>
      <c r="G518" s="14"/>
      <c r="H518" s="14"/>
      <c r="I518" s="14"/>
      <c r="J518" s="15"/>
      <c r="K518" s="14"/>
      <c r="L518" s="15"/>
      <c r="M518" s="15"/>
      <c r="N518" s="15"/>
      <c r="O518" s="15"/>
      <c r="P518" s="15"/>
      <c r="Q518" s="14"/>
      <c r="R518" s="15"/>
      <c r="S518" s="15"/>
      <c r="T518" s="15"/>
      <c r="U518" s="15"/>
      <c r="V518" s="15"/>
      <c r="W518" s="18"/>
      <c r="X518" s="15"/>
      <c r="Y518" s="15"/>
      <c r="Z518" s="18"/>
      <c r="AA518" s="15"/>
      <c r="AB518" s="15"/>
      <c r="AC518" s="18"/>
      <c r="AD518" s="16"/>
      <c r="AE518" s="16"/>
      <c r="AF518" s="11"/>
      <c r="AG518" s="15"/>
      <c r="AH518" s="15"/>
      <c r="AI518" s="18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4"/>
      <c r="AV518" s="15"/>
      <c r="AW518" s="15"/>
      <c r="AX518" s="15"/>
      <c r="AY518" s="15"/>
      <c r="AZ518" s="15"/>
      <c r="BA518" s="15"/>
      <c r="BB518" s="15"/>
      <c r="BC518" s="15"/>
      <c r="BD518" s="14"/>
      <c r="BE518" s="15"/>
      <c r="BF518" s="15"/>
      <c r="BG518" s="15"/>
      <c r="BH518" s="15"/>
      <c r="BI518" s="15"/>
      <c r="BJ518" s="7"/>
      <c r="BK518" s="7"/>
      <c r="BL518" s="15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  <c r="FH518" s="7"/>
      <c r="FI518" s="7"/>
      <c r="FJ518" s="7"/>
      <c r="FK518" s="7"/>
      <c r="FL518" s="7"/>
      <c r="FM518" s="7"/>
      <c r="FN518" s="7"/>
      <c r="FO518" s="7"/>
      <c r="FP518" s="7"/>
      <c r="FQ518" s="7"/>
      <c r="FR518" s="7"/>
      <c r="FS518" s="7"/>
      <c r="FT518" s="7"/>
      <c r="FU518" s="7"/>
      <c r="FV518" s="7"/>
      <c r="FW518" s="7"/>
      <c r="FX518" s="7"/>
      <c r="FY518" s="7"/>
      <c r="FZ518" s="7"/>
      <c r="GA518" s="7"/>
      <c r="GB518" s="7"/>
      <c r="GC518" s="7"/>
      <c r="GD518" s="7"/>
      <c r="GE518" s="7"/>
      <c r="GF518" s="7"/>
      <c r="GG518" s="7"/>
      <c r="GH518" s="7"/>
      <c r="GI518" s="7"/>
      <c r="GJ518" s="7"/>
      <c r="GK518" s="7"/>
      <c r="GL518" s="7"/>
      <c r="GM518" s="7"/>
      <c r="GN518" s="7"/>
      <c r="GO518" s="7"/>
      <c r="GP518" s="7"/>
      <c r="GQ518" s="7"/>
      <c r="GR518" s="7"/>
      <c r="GS518" s="7"/>
      <c r="GT518" s="7"/>
      <c r="GU518" s="7"/>
      <c r="GV518" s="7"/>
      <c r="GW518" s="7"/>
      <c r="GX518" s="7"/>
      <c r="GY518" s="7"/>
      <c r="GZ518" s="7"/>
      <c r="HA518" s="7"/>
      <c r="HB518" s="7"/>
      <c r="HC518" s="7"/>
      <c r="HD518" s="7"/>
      <c r="HE518" s="7"/>
      <c r="HF518" s="7"/>
      <c r="HG518" s="7"/>
      <c r="HH518" s="7"/>
      <c r="HI518" s="7"/>
      <c r="HJ518" s="7"/>
      <c r="HK518" s="7"/>
      <c r="HL518" s="7"/>
      <c r="HM518" s="7"/>
      <c r="HN518" s="7"/>
      <c r="HO518" s="7"/>
      <c r="HP518" s="7"/>
      <c r="HQ518" s="7"/>
      <c r="HR518" s="7"/>
      <c r="HS518" s="7"/>
      <c r="HT518" s="7"/>
      <c r="HU518" s="7"/>
      <c r="HV518" s="7"/>
      <c r="HW518" s="7"/>
      <c r="HX518" s="7"/>
      <c r="HY518" s="7"/>
      <c r="HZ518" s="7"/>
      <c r="IA518" s="7"/>
      <c r="IB518" s="7"/>
      <c r="IC518" s="7"/>
      <c r="ID518" s="7"/>
      <c r="IE518" s="7"/>
      <c r="IF518" s="7"/>
      <c r="IG518" s="7"/>
      <c r="IH518" s="7"/>
      <c r="II518" s="7"/>
      <c r="IJ518" s="7"/>
      <c r="IK518" s="7"/>
      <c r="IL518" s="7"/>
      <c r="IM518" s="7"/>
      <c r="IN518" s="7"/>
      <c r="IO518" s="7"/>
      <c r="IP518" s="7"/>
      <c r="IQ518" s="7"/>
    </row>
    <row r="519" spans="2:251">
      <c r="B519" s="65"/>
      <c r="C519" s="15"/>
      <c r="D519" s="15"/>
      <c r="F519" s="15"/>
      <c r="G519" s="14"/>
      <c r="H519" s="14"/>
      <c r="I519" s="14"/>
      <c r="J519" s="15"/>
      <c r="K519" s="14"/>
      <c r="L519" s="15"/>
      <c r="M519" s="15"/>
      <c r="N519" s="15"/>
      <c r="O519" s="15"/>
      <c r="P519" s="15"/>
      <c r="Q519" s="14"/>
      <c r="R519" s="15"/>
      <c r="S519" s="15"/>
      <c r="T519" s="15"/>
      <c r="U519" s="15"/>
      <c r="V519" s="15"/>
      <c r="W519" s="18"/>
      <c r="X519" s="15"/>
      <c r="Y519" s="15"/>
      <c r="Z519" s="18"/>
      <c r="AA519" s="15"/>
      <c r="AB519" s="15"/>
      <c r="AC519" s="18"/>
      <c r="AD519" s="16"/>
      <c r="AE519" s="16"/>
      <c r="AF519" s="11"/>
      <c r="AG519" s="15"/>
      <c r="AH519" s="15"/>
      <c r="AI519" s="18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4"/>
      <c r="AV519" s="15"/>
      <c r="AW519" s="15"/>
      <c r="AX519" s="15"/>
      <c r="AY519" s="15"/>
      <c r="AZ519" s="15"/>
      <c r="BA519" s="15"/>
      <c r="BB519" s="15"/>
      <c r="BC519" s="15"/>
      <c r="BD519" s="14"/>
      <c r="BE519" s="15"/>
      <c r="BF519" s="15"/>
      <c r="BG519" s="15"/>
      <c r="BH519" s="15"/>
      <c r="BI519" s="15"/>
      <c r="BJ519" s="7"/>
      <c r="BK519" s="7"/>
      <c r="BL519" s="15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  <c r="FH519" s="7"/>
      <c r="FI519" s="7"/>
      <c r="FJ519" s="7"/>
      <c r="FK519" s="7"/>
      <c r="FL519" s="7"/>
      <c r="FM519" s="7"/>
      <c r="FN519" s="7"/>
      <c r="FO519" s="7"/>
      <c r="FP519" s="7"/>
      <c r="FQ519" s="7"/>
      <c r="FR519" s="7"/>
      <c r="FS519" s="7"/>
      <c r="FT519" s="7"/>
      <c r="FU519" s="7"/>
      <c r="FV519" s="7"/>
      <c r="FW519" s="7"/>
      <c r="FX519" s="7"/>
      <c r="FY519" s="7"/>
      <c r="FZ519" s="7"/>
      <c r="GA519" s="7"/>
      <c r="GB519" s="7"/>
      <c r="GC519" s="7"/>
      <c r="GD519" s="7"/>
      <c r="GE519" s="7"/>
      <c r="GF519" s="7"/>
      <c r="GG519" s="7"/>
      <c r="GH519" s="7"/>
      <c r="GI519" s="7"/>
      <c r="GJ519" s="7"/>
      <c r="GK519" s="7"/>
      <c r="GL519" s="7"/>
      <c r="GM519" s="7"/>
      <c r="GN519" s="7"/>
      <c r="GO519" s="7"/>
      <c r="GP519" s="7"/>
      <c r="GQ519" s="7"/>
      <c r="GR519" s="7"/>
      <c r="GS519" s="7"/>
      <c r="GT519" s="7"/>
      <c r="GU519" s="7"/>
      <c r="GV519" s="7"/>
      <c r="GW519" s="7"/>
      <c r="GX519" s="7"/>
      <c r="GY519" s="7"/>
      <c r="GZ519" s="7"/>
      <c r="HA519" s="7"/>
      <c r="HB519" s="7"/>
      <c r="HC519" s="7"/>
      <c r="HD519" s="7"/>
      <c r="HE519" s="7"/>
      <c r="HF519" s="7"/>
      <c r="HG519" s="7"/>
      <c r="HH519" s="7"/>
      <c r="HI519" s="7"/>
      <c r="HJ519" s="7"/>
      <c r="HK519" s="7"/>
      <c r="HL519" s="7"/>
      <c r="HM519" s="7"/>
      <c r="HN519" s="7"/>
      <c r="HO519" s="7"/>
      <c r="HP519" s="7"/>
      <c r="HQ519" s="7"/>
      <c r="HR519" s="7"/>
      <c r="HS519" s="7"/>
      <c r="HT519" s="7"/>
      <c r="HU519" s="7"/>
      <c r="HV519" s="7"/>
      <c r="HW519" s="7"/>
      <c r="HX519" s="7"/>
      <c r="HY519" s="7"/>
      <c r="HZ519" s="7"/>
      <c r="IA519" s="7"/>
      <c r="IB519" s="7"/>
      <c r="IC519" s="7"/>
      <c r="ID519" s="7"/>
      <c r="IE519" s="7"/>
      <c r="IF519" s="7"/>
      <c r="IG519" s="7"/>
      <c r="IH519" s="7"/>
      <c r="II519" s="7"/>
      <c r="IJ519" s="7"/>
      <c r="IK519" s="7"/>
      <c r="IL519" s="7"/>
      <c r="IM519" s="7"/>
      <c r="IN519" s="7"/>
      <c r="IO519" s="7"/>
      <c r="IP519" s="7"/>
      <c r="IQ519" s="7"/>
    </row>
    <row r="520" spans="2:251">
      <c r="B520" s="65"/>
      <c r="C520" s="15"/>
      <c r="D520" s="15"/>
      <c r="F520" s="15"/>
      <c r="G520" s="14"/>
      <c r="H520" s="14"/>
      <c r="I520" s="14"/>
      <c r="J520" s="15"/>
      <c r="K520" s="14"/>
      <c r="L520" s="15"/>
      <c r="M520" s="15"/>
      <c r="N520" s="15"/>
      <c r="O520" s="15"/>
      <c r="P520" s="15"/>
      <c r="Q520" s="14"/>
      <c r="R520" s="15"/>
      <c r="S520" s="15"/>
      <c r="T520" s="15"/>
      <c r="U520" s="15"/>
      <c r="V520" s="15"/>
      <c r="W520" s="18"/>
      <c r="X520" s="15"/>
      <c r="Y520" s="15"/>
      <c r="Z520" s="18"/>
      <c r="AA520" s="15"/>
      <c r="AB520" s="15"/>
      <c r="AC520" s="18"/>
      <c r="AD520" s="16"/>
      <c r="AE520" s="16"/>
      <c r="AF520" s="11"/>
      <c r="AG520" s="15"/>
      <c r="AH520" s="15"/>
      <c r="AI520" s="18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4"/>
      <c r="AV520" s="15"/>
      <c r="AW520" s="15"/>
      <c r="AX520" s="15"/>
      <c r="AY520" s="15"/>
      <c r="AZ520" s="15"/>
      <c r="BA520" s="15"/>
      <c r="BB520" s="15"/>
      <c r="BC520" s="15"/>
      <c r="BD520" s="14"/>
      <c r="BE520" s="15"/>
      <c r="BF520" s="15"/>
      <c r="BG520" s="15"/>
      <c r="BH520" s="15"/>
      <c r="BI520" s="15"/>
      <c r="BJ520" s="7"/>
      <c r="BK520" s="7"/>
      <c r="BL520" s="15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  <c r="FH520" s="7"/>
      <c r="FI520" s="7"/>
      <c r="FJ520" s="7"/>
      <c r="FK520" s="7"/>
      <c r="FL520" s="7"/>
      <c r="FM520" s="7"/>
      <c r="FN520" s="7"/>
      <c r="FO520" s="7"/>
      <c r="FP520" s="7"/>
      <c r="FQ520" s="7"/>
      <c r="FR520" s="7"/>
      <c r="FS520" s="7"/>
      <c r="FT520" s="7"/>
      <c r="FU520" s="7"/>
      <c r="FV520" s="7"/>
      <c r="FW520" s="7"/>
      <c r="FX520" s="7"/>
      <c r="FY520" s="7"/>
      <c r="FZ520" s="7"/>
      <c r="GA520" s="7"/>
      <c r="GB520" s="7"/>
      <c r="GC520" s="7"/>
      <c r="GD520" s="7"/>
      <c r="GE520" s="7"/>
      <c r="GF520" s="7"/>
      <c r="GG520" s="7"/>
      <c r="GH520" s="7"/>
      <c r="GI520" s="7"/>
      <c r="GJ520" s="7"/>
      <c r="GK520" s="7"/>
      <c r="GL520" s="7"/>
      <c r="GM520" s="7"/>
      <c r="GN520" s="7"/>
      <c r="GO520" s="7"/>
      <c r="GP520" s="7"/>
      <c r="GQ520" s="7"/>
      <c r="GR520" s="7"/>
      <c r="GS520" s="7"/>
      <c r="GT520" s="7"/>
      <c r="GU520" s="7"/>
      <c r="GV520" s="7"/>
      <c r="GW520" s="7"/>
      <c r="GX520" s="7"/>
      <c r="GY520" s="7"/>
      <c r="GZ520" s="7"/>
      <c r="HA520" s="7"/>
      <c r="HB520" s="7"/>
      <c r="HC520" s="7"/>
      <c r="HD520" s="7"/>
      <c r="HE520" s="7"/>
      <c r="HF520" s="7"/>
      <c r="HG520" s="7"/>
      <c r="HH520" s="7"/>
      <c r="HI520" s="7"/>
      <c r="HJ520" s="7"/>
      <c r="HK520" s="7"/>
      <c r="HL520" s="7"/>
      <c r="HM520" s="7"/>
      <c r="HN520" s="7"/>
      <c r="HO520" s="7"/>
      <c r="HP520" s="7"/>
      <c r="HQ520" s="7"/>
      <c r="HR520" s="7"/>
      <c r="HS520" s="7"/>
      <c r="HT520" s="7"/>
      <c r="HU520" s="7"/>
      <c r="HV520" s="7"/>
      <c r="HW520" s="7"/>
      <c r="HX520" s="7"/>
      <c r="HY520" s="7"/>
      <c r="HZ520" s="7"/>
      <c r="IA520" s="7"/>
      <c r="IB520" s="7"/>
      <c r="IC520" s="7"/>
      <c r="ID520" s="7"/>
      <c r="IE520" s="7"/>
      <c r="IF520" s="7"/>
      <c r="IG520" s="7"/>
      <c r="IH520" s="7"/>
      <c r="II520" s="7"/>
      <c r="IJ520" s="7"/>
      <c r="IK520" s="7"/>
      <c r="IL520" s="7"/>
      <c r="IM520" s="7"/>
      <c r="IN520" s="7"/>
      <c r="IO520" s="7"/>
      <c r="IP520" s="7"/>
      <c r="IQ520" s="7"/>
    </row>
    <row r="521" spans="2:251">
      <c r="B521" s="65"/>
      <c r="C521" s="15"/>
      <c r="D521" s="15"/>
      <c r="F521" s="15"/>
      <c r="G521" s="14"/>
      <c r="H521" s="14"/>
      <c r="I521" s="14"/>
      <c r="J521" s="15"/>
      <c r="K521" s="14"/>
      <c r="L521" s="15"/>
      <c r="M521" s="15"/>
      <c r="N521" s="15"/>
      <c r="O521" s="15"/>
      <c r="P521" s="15"/>
      <c r="Q521" s="14"/>
      <c r="R521" s="15"/>
      <c r="S521" s="15"/>
      <c r="T521" s="15"/>
      <c r="U521" s="15"/>
      <c r="V521" s="15"/>
      <c r="W521" s="18"/>
      <c r="X521" s="15"/>
      <c r="Y521" s="15"/>
      <c r="Z521" s="18"/>
      <c r="AA521" s="15"/>
      <c r="AB521" s="15"/>
      <c r="AC521" s="18"/>
      <c r="AD521" s="16"/>
      <c r="AE521" s="16"/>
      <c r="AF521" s="11"/>
      <c r="AG521" s="15"/>
      <c r="AH521" s="15"/>
      <c r="AI521" s="18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4"/>
      <c r="AV521" s="15"/>
      <c r="AW521" s="15"/>
      <c r="AX521" s="15"/>
      <c r="AY521" s="15"/>
      <c r="AZ521" s="15"/>
      <c r="BA521" s="15"/>
      <c r="BB521" s="15"/>
      <c r="BC521" s="15"/>
      <c r="BD521" s="14"/>
      <c r="BE521" s="15"/>
      <c r="BF521" s="15"/>
      <c r="BG521" s="15"/>
      <c r="BH521" s="15"/>
      <c r="BI521" s="15"/>
      <c r="BJ521" s="7"/>
      <c r="BK521" s="7"/>
      <c r="BL521" s="15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  <c r="FB521" s="7"/>
      <c r="FC521" s="7"/>
      <c r="FD521" s="7"/>
      <c r="FE521" s="7"/>
      <c r="FF521" s="7"/>
      <c r="FG521" s="7"/>
      <c r="FH521" s="7"/>
      <c r="FI521" s="7"/>
      <c r="FJ521" s="7"/>
      <c r="FK521" s="7"/>
      <c r="FL521" s="7"/>
      <c r="FM521" s="7"/>
      <c r="FN521" s="7"/>
      <c r="FO521" s="7"/>
      <c r="FP521" s="7"/>
      <c r="FQ521" s="7"/>
      <c r="FR521" s="7"/>
      <c r="FS521" s="7"/>
      <c r="FT521" s="7"/>
      <c r="FU521" s="7"/>
      <c r="FV521" s="7"/>
      <c r="FW521" s="7"/>
      <c r="FX521" s="7"/>
      <c r="FY521" s="7"/>
      <c r="FZ521" s="7"/>
      <c r="GA521" s="7"/>
      <c r="GB521" s="7"/>
      <c r="GC521" s="7"/>
      <c r="GD521" s="7"/>
      <c r="GE521" s="7"/>
      <c r="GF521" s="7"/>
      <c r="GG521" s="7"/>
      <c r="GH521" s="7"/>
      <c r="GI521" s="7"/>
      <c r="GJ521" s="7"/>
      <c r="GK521" s="7"/>
      <c r="GL521" s="7"/>
      <c r="GM521" s="7"/>
      <c r="GN521" s="7"/>
      <c r="GO521" s="7"/>
      <c r="GP521" s="7"/>
      <c r="GQ521" s="7"/>
      <c r="GR521" s="7"/>
      <c r="GS521" s="7"/>
      <c r="GT521" s="7"/>
      <c r="GU521" s="7"/>
      <c r="GV521" s="7"/>
      <c r="GW521" s="7"/>
      <c r="GX521" s="7"/>
      <c r="GY521" s="7"/>
      <c r="GZ521" s="7"/>
      <c r="HA521" s="7"/>
      <c r="HB521" s="7"/>
      <c r="HC521" s="7"/>
      <c r="HD521" s="7"/>
      <c r="HE521" s="7"/>
      <c r="HF521" s="7"/>
      <c r="HG521" s="7"/>
      <c r="HH521" s="7"/>
      <c r="HI521" s="7"/>
      <c r="HJ521" s="7"/>
      <c r="HK521" s="7"/>
      <c r="HL521" s="7"/>
      <c r="HM521" s="7"/>
      <c r="HN521" s="7"/>
      <c r="HO521" s="7"/>
      <c r="HP521" s="7"/>
      <c r="HQ521" s="7"/>
      <c r="HR521" s="7"/>
      <c r="HS521" s="7"/>
      <c r="HT521" s="7"/>
      <c r="HU521" s="7"/>
      <c r="HV521" s="7"/>
      <c r="HW521" s="7"/>
      <c r="HX521" s="7"/>
      <c r="HY521" s="7"/>
      <c r="HZ521" s="7"/>
      <c r="IA521" s="7"/>
      <c r="IB521" s="7"/>
      <c r="IC521" s="7"/>
      <c r="ID521" s="7"/>
      <c r="IE521" s="7"/>
      <c r="IF521" s="7"/>
      <c r="IG521" s="7"/>
      <c r="IH521" s="7"/>
      <c r="II521" s="7"/>
      <c r="IJ521" s="7"/>
      <c r="IK521" s="7"/>
      <c r="IL521" s="7"/>
      <c r="IM521" s="7"/>
      <c r="IN521" s="7"/>
      <c r="IO521" s="7"/>
      <c r="IP521" s="7"/>
      <c r="IQ521" s="7"/>
    </row>
    <row r="522" spans="2:251">
      <c r="B522" s="65"/>
      <c r="C522" s="15"/>
      <c r="D522" s="15"/>
      <c r="F522" s="15"/>
      <c r="G522" s="14"/>
      <c r="H522" s="14"/>
      <c r="I522" s="14"/>
      <c r="J522" s="15"/>
      <c r="K522" s="14"/>
      <c r="L522" s="15"/>
      <c r="M522" s="15"/>
      <c r="N522" s="15"/>
      <c r="O522" s="15"/>
      <c r="P522" s="15"/>
      <c r="Q522" s="14"/>
      <c r="R522" s="15"/>
      <c r="S522" s="15"/>
      <c r="T522" s="15"/>
      <c r="U522" s="15"/>
      <c r="V522" s="15"/>
      <c r="W522" s="18"/>
      <c r="X522" s="15"/>
      <c r="Y522" s="15"/>
      <c r="Z522" s="18"/>
      <c r="AA522" s="15"/>
      <c r="AB522" s="15"/>
      <c r="AC522" s="18"/>
      <c r="AD522" s="16"/>
      <c r="AE522" s="16"/>
      <c r="AF522" s="11"/>
      <c r="AG522" s="15"/>
      <c r="AH522" s="15"/>
      <c r="AI522" s="18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4"/>
      <c r="AV522" s="15"/>
      <c r="AW522" s="15"/>
      <c r="AX522" s="15"/>
      <c r="AY522" s="15"/>
      <c r="AZ522" s="15"/>
      <c r="BA522" s="15"/>
      <c r="BB522" s="15"/>
      <c r="BC522" s="15"/>
      <c r="BD522" s="14"/>
      <c r="BE522" s="15"/>
      <c r="BF522" s="15"/>
      <c r="BG522" s="15"/>
      <c r="BH522" s="15"/>
      <c r="BI522" s="15"/>
      <c r="BJ522" s="7"/>
      <c r="BK522" s="7"/>
      <c r="BL522" s="15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  <c r="FB522" s="7"/>
      <c r="FC522" s="7"/>
      <c r="FD522" s="7"/>
      <c r="FE522" s="7"/>
      <c r="FF522" s="7"/>
      <c r="FG522" s="7"/>
      <c r="FH522" s="7"/>
      <c r="FI522" s="7"/>
      <c r="FJ522" s="7"/>
      <c r="FK522" s="7"/>
      <c r="FL522" s="7"/>
      <c r="FM522" s="7"/>
      <c r="FN522" s="7"/>
      <c r="FO522" s="7"/>
      <c r="FP522" s="7"/>
      <c r="FQ522" s="7"/>
      <c r="FR522" s="7"/>
      <c r="FS522" s="7"/>
      <c r="FT522" s="7"/>
      <c r="FU522" s="7"/>
      <c r="FV522" s="7"/>
      <c r="FW522" s="7"/>
      <c r="FX522" s="7"/>
      <c r="FY522" s="7"/>
      <c r="FZ522" s="7"/>
      <c r="GA522" s="7"/>
      <c r="GB522" s="7"/>
      <c r="GC522" s="7"/>
      <c r="GD522" s="7"/>
      <c r="GE522" s="7"/>
      <c r="GF522" s="7"/>
      <c r="GG522" s="7"/>
      <c r="GH522" s="7"/>
      <c r="GI522" s="7"/>
      <c r="GJ522" s="7"/>
      <c r="GK522" s="7"/>
      <c r="GL522" s="7"/>
      <c r="GM522" s="7"/>
      <c r="GN522" s="7"/>
      <c r="GO522" s="7"/>
      <c r="GP522" s="7"/>
      <c r="GQ522" s="7"/>
      <c r="GR522" s="7"/>
      <c r="GS522" s="7"/>
      <c r="GT522" s="7"/>
      <c r="GU522" s="7"/>
      <c r="GV522" s="7"/>
      <c r="GW522" s="7"/>
      <c r="GX522" s="7"/>
      <c r="GY522" s="7"/>
      <c r="GZ522" s="7"/>
      <c r="HA522" s="7"/>
      <c r="HB522" s="7"/>
      <c r="HC522" s="7"/>
      <c r="HD522" s="7"/>
      <c r="HE522" s="7"/>
      <c r="HF522" s="7"/>
      <c r="HG522" s="7"/>
      <c r="HH522" s="7"/>
      <c r="HI522" s="7"/>
      <c r="HJ522" s="7"/>
      <c r="HK522" s="7"/>
      <c r="HL522" s="7"/>
      <c r="HM522" s="7"/>
      <c r="HN522" s="7"/>
      <c r="HO522" s="7"/>
      <c r="HP522" s="7"/>
      <c r="HQ522" s="7"/>
      <c r="HR522" s="7"/>
      <c r="HS522" s="7"/>
      <c r="HT522" s="7"/>
      <c r="HU522" s="7"/>
      <c r="HV522" s="7"/>
      <c r="HW522" s="7"/>
      <c r="HX522" s="7"/>
      <c r="HY522" s="7"/>
      <c r="HZ522" s="7"/>
      <c r="IA522" s="7"/>
      <c r="IB522" s="7"/>
      <c r="IC522" s="7"/>
      <c r="ID522" s="7"/>
      <c r="IE522" s="7"/>
      <c r="IF522" s="7"/>
      <c r="IG522" s="7"/>
      <c r="IH522" s="7"/>
      <c r="II522" s="7"/>
      <c r="IJ522" s="7"/>
      <c r="IK522" s="7"/>
      <c r="IL522" s="7"/>
      <c r="IM522" s="7"/>
      <c r="IN522" s="7"/>
      <c r="IO522" s="7"/>
      <c r="IP522" s="7"/>
      <c r="IQ522" s="7"/>
    </row>
    <row r="523" spans="2:251">
      <c r="B523" s="65"/>
      <c r="C523" s="15"/>
      <c r="D523" s="15"/>
      <c r="F523" s="15"/>
      <c r="G523" s="14"/>
      <c r="H523" s="14"/>
      <c r="I523" s="14"/>
      <c r="J523" s="15"/>
      <c r="K523" s="14"/>
      <c r="L523" s="15"/>
      <c r="M523" s="15"/>
      <c r="N523" s="15"/>
      <c r="O523" s="15"/>
      <c r="P523" s="15"/>
      <c r="Q523" s="14"/>
      <c r="R523" s="15"/>
      <c r="S523" s="15"/>
      <c r="T523" s="15"/>
      <c r="U523" s="15"/>
      <c r="V523" s="15"/>
      <c r="W523" s="18"/>
      <c r="X523" s="15"/>
      <c r="Y523" s="15"/>
      <c r="Z523" s="18"/>
      <c r="AA523" s="15"/>
      <c r="AB523" s="15"/>
      <c r="AC523" s="18"/>
      <c r="AD523" s="16"/>
      <c r="AE523" s="16"/>
      <c r="AF523" s="11"/>
      <c r="AG523" s="15"/>
      <c r="AH523" s="15"/>
      <c r="AI523" s="18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4"/>
      <c r="AV523" s="15"/>
      <c r="AW523" s="15"/>
      <c r="AX523" s="15"/>
      <c r="AY523" s="15"/>
      <c r="AZ523" s="15"/>
      <c r="BA523" s="15"/>
      <c r="BB523" s="15"/>
      <c r="BC523" s="15"/>
      <c r="BD523" s="14"/>
      <c r="BE523" s="15"/>
      <c r="BF523" s="15"/>
      <c r="BG523" s="16"/>
      <c r="BH523" s="15"/>
      <c r="BI523" s="15"/>
      <c r="BJ523" s="7"/>
      <c r="BK523" s="7"/>
      <c r="BL523" s="15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  <c r="FB523" s="7"/>
      <c r="FC523" s="7"/>
      <c r="FD523" s="7"/>
      <c r="FE523" s="7"/>
      <c r="FF523" s="7"/>
      <c r="FG523" s="7"/>
      <c r="FH523" s="7"/>
      <c r="FI523" s="7"/>
      <c r="FJ523" s="7"/>
      <c r="FK523" s="7"/>
      <c r="FL523" s="7"/>
      <c r="FM523" s="7"/>
      <c r="FN523" s="7"/>
      <c r="FO523" s="7"/>
      <c r="FP523" s="7"/>
      <c r="FQ523" s="7"/>
      <c r="FR523" s="7"/>
      <c r="FS523" s="7"/>
      <c r="FT523" s="7"/>
      <c r="FU523" s="7"/>
      <c r="FV523" s="7"/>
      <c r="FW523" s="7"/>
      <c r="FX523" s="7"/>
      <c r="FY523" s="7"/>
      <c r="FZ523" s="7"/>
      <c r="GA523" s="7"/>
      <c r="GB523" s="7"/>
      <c r="GC523" s="7"/>
      <c r="GD523" s="7"/>
      <c r="GE523" s="7"/>
      <c r="GF523" s="7"/>
      <c r="GG523" s="7"/>
      <c r="GH523" s="7"/>
      <c r="GI523" s="7"/>
      <c r="GJ523" s="7"/>
      <c r="GK523" s="7"/>
      <c r="GL523" s="7"/>
      <c r="GM523" s="7"/>
      <c r="GN523" s="7"/>
      <c r="GO523" s="7"/>
      <c r="GP523" s="7"/>
      <c r="GQ523" s="7"/>
      <c r="GR523" s="7"/>
      <c r="GS523" s="7"/>
      <c r="GT523" s="7"/>
      <c r="GU523" s="7"/>
      <c r="GV523" s="7"/>
      <c r="GW523" s="7"/>
      <c r="GX523" s="7"/>
      <c r="GY523" s="7"/>
      <c r="GZ523" s="7"/>
      <c r="HA523" s="7"/>
      <c r="HB523" s="7"/>
      <c r="HC523" s="7"/>
      <c r="HD523" s="7"/>
      <c r="HE523" s="7"/>
      <c r="HF523" s="7"/>
      <c r="HG523" s="7"/>
      <c r="HH523" s="7"/>
      <c r="HI523" s="7"/>
      <c r="HJ523" s="7"/>
      <c r="HK523" s="7"/>
      <c r="HL523" s="7"/>
      <c r="HM523" s="7"/>
      <c r="HN523" s="7"/>
      <c r="HO523" s="7"/>
      <c r="HP523" s="7"/>
      <c r="HQ523" s="7"/>
      <c r="HR523" s="7"/>
      <c r="HS523" s="7"/>
      <c r="HT523" s="7"/>
      <c r="HU523" s="7"/>
      <c r="HV523" s="7"/>
      <c r="HW523" s="7"/>
      <c r="HX523" s="7"/>
      <c r="HY523" s="7"/>
      <c r="HZ523" s="7"/>
      <c r="IA523" s="7"/>
      <c r="IB523" s="7"/>
      <c r="IC523" s="7"/>
      <c r="ID523" s="7"/>
      <c r="IE523" s="7"/>
      <c r="IF523" s="7"/>
      <c r="IG523" s="7"/>
      <c r="IH523" s="7"/>
      <c r="II523" s="7"/>
      <c r="IJ523" s="7"/>
      <c r="IK523" s="7"/>
      <c r="IL523" s="7"/>
      <c r="IM523" s="7"/>
      <c r="IN523" s="7"/>
      <c r="IO523" s="7"/>
      <c r="IP523" s="7"/>
      <c r="IQ523" s="7"/>
    </row>
    <row r="524" spans="2:251">
      <c r="B524" s="65"/>
      <c r="C524" s="15"/>
      <c r="D524" s="15"/>
      <c r="F524" s="15"/>
      <c r="G524" s="14"/>
      <c r="H524" s="14"/>
      <c r="I524" s="14"/>
      <c r="J524" s="15"/>
      <c r="K524" s="14"/>
      <c r="L524" s="15"/>
      <c r="M524" s="15"/>
      <c r="N524" s="15"/>
      <c r="O524" s="15"/>
      <c r="P524" s="15"/>
      <c r="Q524" s="14"/>
      <c r="R524" s="15"/>
      <c r="S524" s="15"/>
      <c r="T524" s="15"/>
      <c r="U524" s="15"/>
      <c r="V524" s="15"/>
      <c r="W524" s="18"/>
      <c r="X524" s="15"/>
      <c r="Y524" s="15"/>
      <c r="Z524" s="18"/>
      <c r="AA524" s="15"/>
      <c r="AB524" s="15"/>
      <c r="AC524" s="18"/>
      <c r="AD524" s="16"/>
      <c r="AE524" s="16"/>
      <c r="AF524" s="11"/>
      <c r="AG524" s="15"/>
      <c r="AH524" s="15"/>
      <c r="AI524" s="18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4"/>
      <c r="AV524" s="15"/>
      <c r="AW524" s="15"/>
      <c r="AX524" s="15"/>
      <c r="AY524" s="15"/>
      <c r="AZ524" s="15"/>
      <c r="BA524" s="15"/>
      <c r="BB524" s="15"/>
      <c r="BC524" s="15"/>
      <c r="BD524" s="14"/>
      <c r="BE524" s="15"/>
      <c r="BF524" s="15"/>
      <c r="BG524" s="16"/>
      <c r="BH524" s="15"/>
      <c r="BI524" s="15"/>
      <c r="BJ524" s="7"/>
      <c r="BK524" s="7"/>
      <c r="BL524" s="15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  <c r="FB524" s="7"/>
      <c r="FC524" s="7"/>
      <c r="FD524" s="7"/>
      <c r="FE524" s="7"/>
      <c r="FF524" s="7"/>
      <c r="FG524" s="7"/>
      <c r="FH524" s="7"/>
      <c r="FI524" s="7"/>
      <c r="FJ524" s="7"/>
      <c r="FK524" s="7"/>
      <c r="FL524" s="7"/>
      <c r="FM524" s="7"/>
      <c r="FN524" s="7"/>
      <c r="FO524" s="7"/>
      <c r="FP524" s="7"/>
      <c r="FQ524" s="7"/>
      <c r="FR524" s="7"/>
      <c r="FS524" s="7"/>
      <c r="FT524" s="7"/>
      <c r="FU524" s="7"/>
      <c r="FV524" s="7"/>
      <c r="FW524" s="7"/>
      <c r="FX524" s="7"/>
      <c r="FY524" s="7"/>
      <c r="FZ524" s="7"/>
      <c r="GA524" s="7"/>
      <c r="GB524" s="7"/>
      <c r="GC524" s="7"/>
      <c r="GD524" s="7"/>
      <c r="GE524" s="7"/>
      <c r="GF524" s="7"/>
      <c r="GG524" s="7"/>
      <c r="GH524" s="7"/>
      <c r="GI524" s="7"/>
      <c r="GJ524" s="7"/>
      <c r="GK524" s="7"/>
      <c r="GL524" s="7"/>
      <c r="GM524" s="7"/>
      <c r="GN524" s="7"/>
      <c r="GO524" s="7"/>
      <c r="GP524" s="7"/>
      <c r="GQ524" s="7"/>
      <c r="GR524" s="7"/>
      <c r="GS524" s="7"/>
      <c r="GT524" s="7"/>
      <c r="GU524" s="7"/>
      <c r="GV524" s="7"/>
      <c r="GW524" s="7"/>
      <c r="GX524" s="7"/>
      <c r="GY524" s="7"/>
      <c r="GZ524" s="7"/>
      <c r="HA524" s="7"/>
      <c r="HB524" s="7"/>
      <c r="HC524" s="7"/>
      <c r="HD524" s="7"/>
      <c r="HE524" s="7"/>
      <c r="HF524" s="7"/>
      <c r="HG524" s="7"/>
      <c r="HH524" s="7"/>
      <c r="HI524" s="7"/>
      <c r="HJ524" s="7"/>
      <c r="HK524" s="7"/>
      <c r="HL524" s="7"/>
      <c r="HM524" s="7"/>
      <c r="HN524" s="7"/>
      <c r="HO524" s="7"/>
      <c r="HP524" s="7"/>
      <c r="HQ524" s="7"/>
      <c r="HR524" s="7"/>
      <c r="HS524" s="7"/>
      <c r="HT524" s="7"/>
      <c r="HU524" s="7"/>
      <c r="HV524" s="7"/>
      <c r="HW524" s="7"/>
      <c r="HX524" s="7"/>
      <c r="HY524" s="7"/>
      <c r="HZ524" s="7"/>
      <c r="IA524" s="7"/>
      <c r="IB524" s="7"/>
      <c r="IC524" s="7"/>
      <c r="ID524" s="7"/>
      <c r="IE524" s="7"/>
      <c r="IF524" s="7"/>
      <c r="IG524" s="7"/>
      <c r="IH524" s="7"/>
      <c r="II524" s="7"/>
      <c r="IJ524" s="7"/>
      <c r="IK524" s="7"/>
      <c r="IL524" s="7"/>
      <c r="IM524" s="7"/>
      <c r="IN524" s="7"/>
      <c r="IO524" s="7"/>
      <c r="IP524" s="7"/>
      <c r="IQ524" s="7"/>
    </row>
    <row r="525" spans="2:251">
      <c r="B525" s="65"/>
      <c r="C525" s="15"/>
      <c r="D525" s="15"/>
      <c r="F525" s="15"/>
      <c r="G525" s="14"/>
      <c r="H525" s="14"/>
      <c r="I525" s="14"/>
      <c r="J525" s="15"/>
      <c r="K525" s="14"/>
      <c r="L525" s="15"/>
      <c r="M525" s="15"/>
      <c r="N525" s="15"/>
      <c r="O525" s="15"/>
      <c r="P525" s="15"/>
      <c r="Q525" s="14"/>
      <c r="R525" s="15"/>
      <c r="S525" s="15"/>
      <c r="T525" s="15"/>
      <c r="U525" s="15"/>
      <c r="V525" s="15"/>
      <c r="W525" s="18"/>
      <c r="X525" s="15"/>
      <c r="Y525" s="15"/>
      <c r="Z525" s="18"/>
      <c r="AA525" s="15"/>
      <c r="AB525" s="15"/>
      <c r="AC525" s="18"/>
      <c r="AD525" s="16"/>
      <c r="AE525" s="16"/>
      <c r="AF525" s="11"/>
      <c r="AG525" s="15"/>
      <c r="AH525" s="15"/>
      <c r="AI525" s="18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4"/>
      <c r="AV525" s="15"/>
      <c r="AW525" s="15"/>
      <c r="AX525" s="15"/>
      <c r="AY525" s="15"/>
      <c r="AZ525" s="15"/>
      <c r="BA525" s="15"/>
      <c r="BB525" s="15"/>
      <c r="BC525" s="15"/>
      <c r="BD525" s="14"/>
      <c r="BE525" s="15"/>
      <c r="BF525" s="15"/>
      <c r="BG525" s="16"/>
      <c r="BH525" s="15"/>
      <c r="BI525" s="15"/>
      <c r="BJ525" s="7"/>
      <c r="BK525" s="7"/>
      <c r="BL525" s="15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  <c r="FB525" s="7"/>
      <c r="FC525" s="7"/>
      <c r="FD525" s="7"/>
      <c r="FE525" s="7"/>
      <c r="FF525" s="7"/>
      <c r="FG525" s="7"/>
      <c r="FH525" s="7"/>
      <c r="FI525" s="7"/>
      <c r="FJ525" s="7"/>
      <c r="FK525" s="7"/>
      <c r="FL525" s="7"/>
      <c r="FM525" s="7"/>
      <c r="FN525" s="7"/>
      <c r="FO525" s="7"/>
      <c r="FP525" s="7"/>
      <c r="FQ525" s="7"/>
      <c r="FR525" s="7"/>
      <c r="FS525" s="7"/>
      <c r="FT525" s="7"/>
      <c r="FU525" s="7"/>
      <c r="FV525" s="7"/>
      <c r="FW525" s="7"/>
      <c r="FX525" s="7"/>
      <c r="FY525" s="7"/>
      <c r="FZ525" s="7"/>
      <c r="GA525" s="7"/>
      <c r="GB525" s="7"/>
      <c r="GC525" s="7"/>
      <c r="GD525" s="7"/>
      <c r="GE525" s="7"/>
      <c r="GF525" s="7"/>
      <c r="GG525" s="7"/>
      <c r="GH525" s="7"/>
      <c r="GI525" s="7"/>
      <c r="GJ525" s="7"/>
      <c r="GK525" s="7"/>
      <c r="GL525" s="7"/>
      <c r="GM525" s="7"/>
      <c r="GN525" s="7"/>
      <c r="GO525" s="7"/>
      <c r="GP525" s="7"/>
      <c r="GQ525" s="7"/>
      <c r="GR525" s="7"/>
      <c r="GS525" s="7"/>
      <c r="GT525" s="7"/>
      <c r="GU525" s="7"/>
      <c r="GV525" s="7"/>
      <c r="GW525" s="7"/>
      <c r="GX525" s="7"/>
      <c r="GY525" s="7"/>
      <c r="GZ525" s="7"/>
      <c r="HA525" s="7"/>
      <c r="HB525" s="7"/>
      <c r="HC525" s="7"/>
      <c r="HD525" s="7"/>
      <c r="HE525" s="7"/>
      <c r="HF525" s="7"/>
      <c r="HG525" s="7"/>
      <c r="HH525" s="7"/>
      <c r="HI525" s="7"/>
      <c r="HJ525" s="7"/>
      <c r="HK525" s="7"/>
      <c r="HL525" s="7"/>
      <c r="HM525" s="7"/>
      <c r="HN525" s="7"/>
      <c r="HO525" s="7"/>
      <c r="HP525" s="7"/>
      <c r="HQ525" s="7"/>
      <c r="HR525" s="7"/>
      <c r="HS525" s="7"/>
      <c r="HT525" s="7"/>
      <c r="HU525" s="7"/>
      <c r="HV525" s="7"/>
      <c r="HW525" s="7"/>
      <c r="HX525" s="7"/>
      <c r="HY525" s="7"/>
      <c r="HZ525" s="7"/>
      <c r="IA525" s="7"/>
      <c r="IB525" s="7"/>
      <c r="IC525" s="7"/>
      <c r="ID525" s="7"/>
      <c r="IE525" s="7"/>
      <c r="IF525" s="7"/>
      <c r="IG525" s="7"/>
      <c r="IH525" s="7"/>
      <c r="II525" s="7"/>
      <c r="IJ525" s="7"/>
      <c r="IK525" s="7"/>
      <c r="IL525" s="7"/>
      <c r="IM525" s="7"/>
      <c r="IN525" s="7"/>
      <c r="IO525" s="7"/>
      <c r="IP525" s="7"/>
      <c r="IQ525" s="7"/>
    </row>
    <row r="526" spans="2:251">
      <c r="B526" s="65"/>
      <c r="C526" s="15"/>
      <c r="D526" s="15"/>
      <c r="F526" s="15"/>
      <c r="G526" s="14"/>
      <c r="H526" s="14"/>
      <c r="I526" s="14"/>
      <c r="J526" s="15"/>
      <c r="K526" s="14"/>
      <c r="L526" s="15"/>
      <c r="M526" s="15"/>
      <c r="N526" s="15"/>
      <c r="O526" s="15"/>
      <c r="P526" s="15"/>
      <c r="Q526" s="14"/>
      <c r="R526" s="15"/>
      <c r="S526" s="15"/>
      <c r="T526" s="15"/>
      <c r="U526" s="15"/>
      <c r="V526" s="15"/>
      <c r="W526" s="18"/>
      <c r="X526" s="15"/>
      <c r="Y526" s="15"/>
      <c r="Z526" s="18"/>
      <c r="AA526" s="15"/>
      <c r="AB526" s="15"/>
      <c r="AC526" s="18"/>
      <c r="AD526" s="16"/>
      <c r="AE526" s="16"/>
      <c r="AF526" s="11"/>
      <c r="AG526" s="15"/>
      <c r="AH526" s="15"/>
      <c r="AI526" s="18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4"/>
      <c r="AV526" s="15"/>
      <c r="AW526" s="15"/>
      <c r="AX526" s="15"/>
      <c r="AY526" s="15"/>
      <c r="AZ526" s="15"/>
      <c r="BA526" s="15"/>
      <c r="BB526" s="15"/>
      <c r="BC526" s="15"/>
      <c r="BD526" s="14"/>
      <c r="BE526" s="15"/>
      <c r="BF526" s="15"/>
      <c r="BG526" s="16"/>
      <c r="BH526" s="15"/>
      <c r="BI526" s="15"/>
      <c r="BJ526" s="7"/>
      <c r="BK526" s="7"/>
      <c r="BL526" s="15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  <c r="FB526" s="7"/>
      <c r="FC526" s="7"/>
      <c r="FD526" s="7"/>
      <c r="FE526" s="7"/>
      <c r="FF526" s="7"/>
      <c r="FG526" s="7"/>
      <c r="FH526" s="7"/>
      <c r="FI526" s="7"/>
      <c r="FJ526" s="7"/>
      <c r="FK526" s="7"/>
      <c r="FL526" s="7"/>
      <c r="FM526" s="7"/>
      <c r="FN526" s="7"/>
      <c r="FO526" s="7"/>
      <c r="FP526" s="7"/>
      <c r="FQ526" s="7"/>
      <c r="FR526" s="7"/>
      <c r="FS526" s="7"/>
      <c r="FT526" s="7"/>
      <c r="FU526" s="7"/>
      <c r="FV526" s="7"/>
      <c r="FW526" s="7"/>
      <c r="FX526" s="7"/>
      <c r="FY526" s="7"/>
      <c r="FZ526" s="7"/>
      <c r="GA526" s="7"/>
      <c r="GB526" s="7"/>
      <c r="GC526" s="7"/>
      <c r="GD526" s="7"/>
      <c r="GE526" s="7"/>
      <c r="GF526" s="7"/>
      <c r="GG526" s="7"/>
      <c r="GH526" s="7"/>
      <c r="GI526" s="7"/>
      <c r="GJ526" s="7"/>
      <c r="GK526" s="7"/>
      <c r="GL526" s="7"/>
      <c r="GM526" s="7"/>
      <c r="GN526" s="7"/>
      <c r="GO526" s="7"/>
      <c r="GP526" s="7"/>
      <c r="GQ526" s="7"/>
      <c r="GR526" s="7"/>
      <c r="GS526" s="7"/>
      <c r="GT526" s="7"/>
      <c r="GU526" s="7"/>
      <c r="GV526" s="7"/>
      <c r="GW526" s="7"/>
      <c r="GX526" s="7"/>
      <c r="GY526" s="7"/>
      <c r="GZ526" s="7"/>
      <c r="HA526" s="7"/>
      <c r="HB526" s="7"/>
      <c r="HC526" s="7"/>
      <c r="HD526" s="7"/>
      <c r="HE526" s="7"/>
      <c r="HF526" s="7"/>
      <c r="HG526" s="7"/>
      <c r="HH526" s="7"/>
      <c r="HI526" s="7"/>
      <c r="HJ526" s="7"/>
      <c r="HK526" s="7"/>
      <c r="HL526" s="7"/>
      <c r="HM526" s="7"/>
      <c r="HN526" s="7"/>
      <c r="HO526" s="7"/>
      <c r="HP526" s="7"/>
      <c r="HQ526" s="7"/>
      <c r="HR526" s="7"/>
      <c r="HS526" s="7"/>
      <c r="HT526" s="7"/>
      <c r="HU526" s="7"/>
      <c r="HV526" s="7"/>
      <c r="HW526" s="7"/>
      <c r="HX526" s="7"/>
      <c r="HY526" s="7"/>
      <c r="HZ526" s="7"/>
      <c r="IA526" s="7"/>
      <c r="IB526" s="7"/>
      <c r="IC526" s="7"/>
      <c r="ID526" s="7"/>
      <c r="IE526" s="7"/>
      <c r="IF526" s="7"/>
      <c r="IG526" s="7"/>
      <c r="IH526" s="7"/>
      <c r="II526" s="7"/>
      <c r="IJ526" s="7"/>
      <c r="IK526" s="7"/>
      <c r="IL526" s="7"/>
      <c r="IM526" s="7"/>
      <c r="IN526" s="7"/>
      <c r="IO526" s="7"/>
      <c r="IP526" s="7"/>
      <c r="IQ526" s="7"/>
    </row>
    <row r="527" spans="2:251">
      <c r="B527" s="65"/>
      <c r="C527" s="15"/>
      <c r="D527" s="15"/>
      <c r="F527" s="15"/>
      <c r="G527" s="14"/>
      <c r="H527" s="14"/>
      <c r="I527" s="14"/>
      <c r="J527" s="15"/>
      <c r="K527" s="14"/>
      <c r="L527" s="15"/>
      <c r="M527" s="15"/>
      <c r="N527" s="15"/>
      <c r="O527" s="15"/>
      <c r="P527" s="15"/>
      <c r="Q527" s="14"/>
      <c r="R527" s="15"/>
      <c r="S527" s="15"/>
      <c r="T527" s="15"/>
      <c r="U527" s="15"/>
      <c r="V527" s="15"/>
      <c r="W527" s="18"/>
      <c r="X527" s="15"/>
      <c r="Y527" s="15"/>
      <c r="Z527" s="18"/>
      <c r="AA527" s="15"/>
      <c r="AB527" s="15"/>
      <c r="AC527" s="18"/>
      <c r="AD527" s="16"/>
      <c r="AE527" s="16"/>
      <c r="AF527" s="11"/>
      <c r="AG527" s="15"/>
      <c r="AH527" s="15"/>
      <c r="AI527" s="18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4"/>
      <c r="AV527" s="15"/>
      <c r="AW527" s="15"/>
      <c r="AX527" s="15"/>
      <c r="AY527" s="15"/>
      <c r="AZ527" s="15"/>
      <c r="BA527" s="15"/>
      <c r="BB527" s="15"/>
      <c r="BC527" s="15"/>
      <c r="BD527" s="14"/>
      <c r="BE527" s="15"/>
      <c r="BF527" s="15"/>
      <c r="BG527" s="16"/>
      <c r="BH527" s="15"/>
      <c r="BI527" s="15"/>
      <c r="BJ527" s="7"/>
      <c r="BK527" s="7"/>
      <c r="BL527" s="15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  <c r="FB527" s="7"/>
      <c r="FC527" s="7"/>
      <c r="FD527" s="7"/>
      <c r="FE527" s="7"/>
      <c r="FF527" s="7"/>
      <c r="FG527" s="7"/>
      <c r="FH527" s="7"/>
      <c r="FI527" s="7"/>
      <c r="FJ527" s="7"/>
      <c r="FK527" s="7"/>
      <c r="FL527" s="7"/>
      <c r="FM527" s="7"/>
      <c r="FN527" s="7"/>
      <c r="FO527" s="7"/>
      <c r="FP527" s="7"/>
      <c r="FQ527" s="7"/>
      <c r="FR527" s="7"/>
      <c r="FS527" s="7"/>
      <c r="FT527" s="7"/>
      <c r="FU527" s="7"/>
      <c r="FV527" s="7"/>
      <c r="FW527" s="7"/>
      <c r="FX527" s="7"/>
      <c r="FY527" s="7"/>
      <c r="FZ527" s="7"/>
      <c r="GA527" s="7"/>
      <c r="GB527" s="7"/>
      <c r="GC527" s="7"/>
      <c r="GD527" s="7"/>
      <c r="GE527" s="7"/>
      <c r="GF527" s="7"/>
      <c r="GG527" s="7"/>
      <c r="GH527" s="7"/>
      <c r="GI527" s="7"/>
      <c r="GJ527" s="7"/>
      <c r="GK527" s="7"/>
      <c r="GL527" s="7"/>
      <c r="GM527" s="7"/>
      <c r="GN527" s="7"/>
      <c r="GO527" s="7"/>
      <c r="GP527" s="7"/>
      <c r="GQ527" s="7"/>
      <c r="GR527" s="7"/>
      <c r="GS527" s="7"/>
      <c r="GT527" s="7"/>
      <c r="GU527" s="7"/>
      <c r="GV527" s="7"/>
      <c r="GW527" s="7"/>
      <c r="GX527" s="7"/>
      <c r="GY527" s="7"/>
      <c r="GZ527" s="7"/>
      <c r="HA527" s="7"/>
      <c r="HB527" s="7"/>
      <c r="HC527" s="7"/>
      <c r="HD527" s="7"/>
      <c r="HE527" s="7"/>
      <c r="HF527" s="7"/>
      <c r="HG527" s="7"/>
      <c r="HH527" s="7"/>
      <c r="HI527" s="7"/>
      <c r="HJ527" s="7"/>
      <c r="HK527" s="7"/>
      <c r="HL527" s="7"/>
      <c r="HM527" s="7"/>
      <c r="HN527" s="7"/>
      <c r="HO527" s="7"/>
      <c r="HP527" s="7"/>
      <c r="HQ527" s="7"/>
      <c r="HR527" s="7"/>
      <c r="HS527" s="7"/>
      <c r="HT527" s="7"/>
      <c r="HU527" s="7"/>
      <c r="HV527" s="7"/>
      <c r="HW527" s="7"/>
      <c r="HX527" s="7"/>
      <c r="HY527" s="7"/>
      <c r="HZ527" s="7"/>
      <c r="IA527" s="7"/>
      <c r="IB527" s="7"/>
      <c r="IC527" s="7"/>
      <c r="ID527" s="7"/>
      <c r="IE527" s="7"/>
      <c r="IF527" s="7"/>
      <c r="IG527" s="7"/>
      <c r="IH527" s="7"/>
      <c r="II527" s="7"/>
      <c r="IJ527" s="7"/>
      <c r="IK527" s="7"/>
      <c r="IL527" s="7"/>
      <c r="IM527" s="7"/>
      <c r="IN527" s="7"/>
      <c r="IO527" s="7"/>
      <c r="IP527" s="7"/>
      <c r="IQ527" s="7"/>
    </row>
    <row r="528" spans="2:251">
      <c r="B528" s="65"/>
      <c r="C528" s="15"/>
      <c r="D528" s="15"/>
      <c r="F528" s="15"/>
      <c r="G528" s="14"/>
      <c r="H528" s="14"/>
      <c r="I528" s="14"/>
      <c r="J528" s="15"/>
      <c r="K528" s="14"/>
      <c r="L528" s="15"/>
      <c r="M528" s="15"/>
      <c r="N528" s="15"/>
      <c r="O528" s="15"/>
      <c r="P528" s="15"/>
      <c r="Q528" s="14"/>
      <c r="R528" s="15"/>
      <c r="S528" s="15"/>
      <c r="T528" s="15"/>
      <c r="U528" s="15"/>
      <c r="V528" s="15"/>
      <c r="W528" s="18"/>
      <c r="X528" s="15"/>
      <c r="Y528" s="15"/>
      <c r="Z528" s="18"/>
      <c r="AA528" s="15"/>
      <c r="AB528" s="15"/>
      <c r="AC528" s="18"/>
      <c r="AD528" s="16"/>
      <c r="AE528" s="16"/>
      <c r="AF528" s="11"/>
      <c r="AG528" s="15"/>
      <c r="AH528" s="15"/>
      <c r="AI528" s="18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4"/>
      <c r="AV528" s="15"/>
      <c r="AW528" s="15"/>
      <c r="AX528" s="15"/>
      <c r="AY528" s="15"/>
      <c r="AZ528" s="15"/>
      <c r="BA528" s="15"/>
      <c r="BB528" s="15"/>
      <c r="BC528" s="15"/>
      <c r="BD528" s="14"/>
      <c r="BE528" s="15"/>
      <c r="BF528" s="15"/>
      <c r="BG528" s="15"/>
      <c r="BH528" s="15"/>
      <c r="BI528" s="15"/>
      <c r="BJ528" s="7"/>
      <c r="BK528" s="7"/>
      <c r="BL528" s="15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  <c r="FB528" s="7"/>
      <c r="FC528" s="7"/>
      <c r="FD528" s="7"/>
      <c r="FE528" s="7"/>
      <c r="FF528" s="7"/>
      <c r="FG528" s="7"/>
      <c r="FH528" s="7"/>
      <c r="FI528" s="7"/>
      <c r="FJ528" s="7"/>
      <c r="FK528" s="7"/>
      <c r="FL528" s="7"/>
      <c r="FM528" s="7"/>
      <c r="FN528" s="7"/>
      <c r="FO528" s="7"/>
      <c r="FP528" s="7"/>
      <c r="FQ528" s="7"/>
      <c r="FR528" s="7"/>
      <c r="FS528" s="7"/>
      <c r="FT528" s="7"/>
      <c r="FU528" s="7"/>
      <c r="FV528" s="7"/>
      <c r="FW528" s="7"/>
      <c r="FX528" s="7"/>
      <c r="FY528" s="7"/>
      <c r="FZ528" s="7"/>
      <c r="GA528" s="7"/>
      <c r="GB528" s="7"/>
      <c r="GC528" s="7"/>
      <c r="GD528" s="7"/>
      <c r="GE528" s="7"/>
      <c r="GF528" s="7"/>
      <c r="GG528" s="7"/>
      <c r="GH528" s="7"/>
      <c r="GI528" s="7"/>
      <c r="GJ528" s="7"/>
      <c r="GK528" s="7"/>
      <c r="GL528" s="7"/>
      <c r="GM528" s="7"/>
      <c r="GN528" s="7"/>
      <c r="GO528" s="7"/>
      <c r="GP528" s="7"/>
      <c r="GQ528" s="7"/>
      <c r="GR528" s="7"/>
      <c r="GS528" s="7"/>
      <c r="GT528" s="7"/>
      <c r="GU528" s="7"/>
      <c r="GV528" s="7"/>
      <c r="GW528" s="7"/>
      <c r="GX528" s="7"/>
      <c r="GY528" s="7"/>
      <c r="GZ528" s="7"/>
      <c r="HA528" s="7"/>
      <c r="HB528" s="7"/>
      <c r="HC528" s="7"/>
      <c r="HD528" s="7"/>
      <c r="HE528" s="7"/>
      <c r="HF528" s="7"/>
      <c r="HG528" s="7"/>
      <c r="HH528" s="7"/>
      <c r="HI528" s="7"/>
      <c r="HJ528" s="7"/>
      <c r="HK528" s="7"/>
      <c r="HL528" s="7"/>
      <c r="HM528" s="7"/>
      <c r="HN528" s="7"/>
      <c r="HO528" s="7"/>
      <c r="HP528" s="7"/>
      <c r="HQ528" s="7"/>
      <c r="HR528" s="7"/>
      <c r="HS528" s="7"/>
      <c r="HT528" s="7"/>
      <c r="HU528" s="7"/>
      <c r="HV528" s="7"/>
      <c r="HW528" s="7"/>
      <c r="HX528" s="7"/>
      <c r="HY528" s="7"/>
      <c r="HZ528" s="7"/>
      <c r="IA528" s="7"/>
      <c r="IB528" s="7"/>
      <c r="IC528" s="7"/>
      <c r="ID528" s="7"/>
      <c r="IE528" s="7"/>
      <c r="IF528" s="7"/>
      <c r="IG528" s="7"/>
      <c r="IH528" s="7"/>
      <c r="II528" s="7"/>
      <c r="IJ528" s="7"/>
      <c r="IK528" s="7"/>
      <c r="IL528" s="7"/>
      <c r="IM528" s="7"/>
      <c r="IN528" s="7"/>
      <c r="IO528" s="7"/>
      <c r="IP528" s="7"/>
      <c r="IQ528" s="7"/>
    </row>
    <row r="529" spans="2:251">
      <c r="B529" s="65"/>
      <c r="C529" s="15"/>
      <c r="D529" s="15"/>
      <c r="F529" s="15"/>
      <c r="G529" s="14"/>
      <c r="H529" s="14"/>
      <c r="I529" s="14"/>
      <c r="J529" s="15"/>
      <c r="K529" s="14"/>
      <c r="L529" s="15"/>
      <c r="M529" s="15"/>
      <c r="N529" s="15"/>
      <c r="O529" s="15"/>
      <c r="P529" s="15"/>
      <c r="Q529" s="14"/>
      <c r="R529" s="15"/>
      <c r="S529" s="15"/>
      <c r="T529" s="15"/>
      <c r="U529" s="15"/>
      <c r="V529" s="15"/>
      <c r="W529" s="18"/>
      <c r="X529" s="15"/>
      <c r="Y529" s="15"/>
      <c r="Z529" s="18"/>
      <c r="AA529" s="15"/>
      <c r="AB529" s="15"/>
      <c r="AC529" s="18"/>
      <c r="AD529" s="16"/>
      <c r="AE529" s="16"/>
      <c r="AF529" s="11"/>
      <c r="AG529" s="15"/>
      <c r="AH529" s="15"/>
      <c r="AI529" s="18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4"/>
      <c r="AV529" s="15"/>
      <c r="AW529" s="15"/>
      <c r="AX529" s="15"/>
      <c r="AY529" s="15"/>
      <c r="AZ529" s="15"/>
      <c r="BA529" s="15"/>
      <c r="BB529" s="15"/>
      <c r="BC529" s="15"/>
      <c r="BD529" s="14"/>
      <c r="BE529" s="15"/>
      <c r="BF529" s="15"/>
      <c r="BG529" s="16"/>
      <c r="BH529" s="15"/>
      <c r="BI529" s="15"/>
      <c r="BJ529" s="7"/>
      <c r="BK529" s="7"/>
      <c r="BL529" s="15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  <c r="FB529" s="7"/>
      <c r="FC529" s="7"/>
      <c r="FD529" s="7"/>
      <c r="FE529" s="7"/>
      <c r="FF529" s="7"/>
      <c r="FG529" s="7"/>
      <c r="FH529" s="7"/>
      <c r="FI529" s="7"/>
      <c r="FJ529" s="7"/>
      <c r="FK529" s="7"/>
      <c r="FL529" s="7"/>
      <c r="FM529" s="7"/>
      <c r="FN529" s="7"/>
      <c r="FO529" s="7"/>
      <c r="FP529" s="7"/>
      <c r="FQ529" s="7"/>
      <c r="FR529" s="7"/>
      <c r="FS529" s="7"/>
      <c r="FT529" s="7"/>
      <c r="FU529" s="7"/>
      <c r="FV529" s="7"/>
      <c r="FW529" s="7"/>
      <c r="FX529" s="7"/>
      <c r="FY529" s="7"/>
      <c r="FZ529" s="7"/>
      <c r="GA529" s="7"/>
      <c r="GB529" s="7"/>
      <c r="GC529" s="7"/>
      <c r="GD529" s="7"/>
      <c r="GE529" s="7"/>
      <c r="GF529" s="7"/>
      <c r="GG529" s="7"/>
      <c r="GH529" s="7"/>
      <c r="GI529" s="7"/>
      <c r="GJ529" s="7"/>
      <c r="GK529" s="7"/>
      <c r="GL529" s="7"/>
      <c r="GM529" s="7"/>
      <c r="GN529" s="7"/>
      <c r="GO529" s="7"/>
      <c r="GP529" s="7"/>
      <c r="GQ529" s="7"/>
      <c r="GR529" s="7"/>
      <c r="GS529" s="7"/>
      <c r="GT529" s="7"/>
      <c r="GU529" s="7"/>
      <c r="GV529" s="7"/>
      <c r="GW529" s="7"/>
      <c r="GX529" s="7"/>
      <c r="GY529" s="7"/>
      <c r="GZ529" s="7"/>
      <c r="HA529" s="7"/>
      <c r="HB529" s="7"/>
      <c r="HC529" s="7"/>
      <c r="HD529" s="7"/>
      <c r="HE529" s="7"/>
      <c r="HF529" s="7"/>
      <c r="HG529" s="7"/>
      <c r="HH529" s="7"/>
      <c r="HI529" s="7"/>
      <c r="HJ529" s="7"/>
      <c r="HK529" s="7"/>
      <c r="HL529" s="7"/>
      <c r="HM529" s="7"/>
      <c r="HN529" s="7"/>
      <c r="HO529" s="7"/>
      <c r="HP529" s="7"/>
      <c r="HQ529" s="7"/>
      <c r="HR529" s="7"/>
      <c r="HS529" s="7"/>
      <c r="HT529" s="7"/>
      <c r="HU529" s="7"/>
      <c r="HV529" s="7"/>
      <c r="HW529" s="7"/>
      <c r="HX529" s="7"/>
      <c r="HY529" s="7"/>
      <c r="HZ529" s="7"/>
      <c r="IA529" s="7"/>
      <c r="IB529" s="7"/>
      <c r="IC529" s="7"/>
      <c r="ID529" s="7"/>
      <c r="IE529" s="7"/>
      <c r="IF529" s="7"/>
      <c r="IG529" s="7"/>
      <c r="IH529" s="7"/>
      <c r="II529" s="7"/>
      <c r="IJ529" s="7"/>
      <c r="IK529" s="7"/>
      <c r="IL529" s="7"/>
      <c r="IM529" s="7"/>
      <c r="IN529" s="7"/>
      <c r="IO529" s="7"/>
      <c r="IP529" s="7"/>
      <c r="IQ529" s="7"/>
    </row>
    <row r="530" spans="2:251">
      <c r="B530" s="65"/>
      <c r="C530" s="15"/>
      <c r="D530" s="15"/>
      <c r="F530" s="15"/>
      <c r="G530" s="14"/>
      <c r="H530" s="14"/>
      <c r="I530" s="14"/>
      <c r="J530" s="15"/>
      <c r="K530" s="14"/>
      <c r="L530" s="15"/>
      <c r="M530" s="15"/>
      <c r="N530" s="15"/>
      <c r="O530" s="15"/>
      <c r="P530" s="15"/>
      <c r="Q530" s="14"/>
      <c r="R530" s="15"/>
      <c r="S530" s="15"/>
      <c r="T530" s="15"/>
      <c r="U530" s="15"/>
      <c r="V530" s="15"/>
      <c r="W530" s="18"/>
      <c r="X530" s="15"/>
      <c r="Y530" s="15"/>
      <c r="Z530" s="18"/>
      <c r="AA530" s="15"/>
      <c r="AB530" s="15"/>
      <c r="AC530" s="18"/>
      <c r="AD530" s="16"/>
      <c r="AE530" s="16"/>
      <c r="AF530" s="11"/>
      <c r="AG530" s="15"/>
      <c r="AH530" s="15"/>
      <c r="AI530" s="18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4"/>
      <c r="AV530" s="15"/>
      <c r="AW530" s="15"/>
      <c r="AX530" s="15"/>
      <c r="AY530" s="15"/>
      <c r="AZ530" s="15"/>
      <c r="BA530" s="15"/>
      <c r="BB530" s="15"/>
      <c r="BC530" s="15"/>
      <c r="BD530" s="14"/>
      <c r="BE530" s="15"/>
      <c r="BF530" s="15"/>
      <c r="BG530" s="16"/>
      <c r="BH530" s="15"/>
      <c r="BI530" s="15"/>
      <c r="BJ530" s="7"/>
      <c r="BK530" s="7"/>
      <c r="BL530" s="15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  <c r="FB530" s="7"/>
      <c r="FC530" s="7"/>
      <c r="FD530" s="7"/>
      <c r="FE530" s="7"/>
      <c r="FF530" s="7"/>
      <c r="FG530" s="7"/>
      <c r="FH530" s="7"/>
      <c r="FI530" s="7"/>
      <c r="FJ530" s="7"/>
      <c r="FK530" s="7"/>
      <c r="FL530" s="7"/>
      <c r="FM530" s="7"/>
      <c r="FN530" s="7"/>
      <c r="FO530" s="7"/>
      <c r="FP530" s="7"/>
      <c r="FQ530" s="7"/>
      <c r="FR530" s="7"/>
      <c r="FS530" s="7"/>
      <c r="FT530" s="7"/>
      <c r="FU530" s="7"/>
      <c r="FV530" s="7"/>
      <c r="FW530" s="7"/>
      <c r="FX530" s="7"/>
      <c r="FY530" s="7"/>
      <c r="FZ530" s="7"/>
      <c r="GA530" s="7"/>
      <c r="GB530" s="7"/>
      <c r="GC530" s="7"/>
      <c r="GD530" s="7"/>
      <c r="GE530" s="7"/>
      <c r="GF530" s="7"/>
      <c r="GG530" s="7"/>
      <c r="GH530" s="7"/>
      <c r="GI530" s="7"/>
      <c r="GJ530" s="7"/>
      <c r="GK530" s="7"/>
      <c r="GL530" s="7"/>
      <c r="GM530" s="7"/>
      <c r="GN530" s="7"/>
      <c r="GO530" s="7"/>
      <c r="GP530" s="7"/>
      <c r="GQ530" s="7"/>
      <c r="GR530" s="7"/>
      <c r="GS530" s="7"/>
      <c r="GT530" s="7"/>
      <c r="GU530" s="7"/>
      <c r="GV530" s="7"/>
      <c r="GW530" s="7"/>
      <c r="GX530" s="7"/>
      <c r="GY530" s="7"/>
      <c r="GZ530" s="7"/>
      <c r="HA530" s="7"/>
      <c r="HB530" s="7"/>
      <c r="HC530" s="7"/>
      <c r="HD530" s="7"/>
      <c r="HE530" s="7"/>
      <c r="HF530" s="7"/>
      <c r="HG530" s="7"/>
      <c r="HH530" s="7"/>
      <c r="HI530" s="7"/>
      <c r="HJ530" s="7"/>
      <c r="HK530" s="7"/>
      <c r="HL530" s="7"/>
      <c r="HM530" s="7"/>
      <c r="HN530" s="7"/>
      <c r="HO530" s="7"/>
      <c r="HP530" s="7"/>
      <c r="HQ530" s="7"/>
      <c r="HR530" s="7"/>
      <c r="HS530" s="7"/>
      <c r="HT530" s="7"/>
      <c r="HU530" s="7"/>
      <c r="HV530" s="7"/>
      <c r="HW530" s="7"/>
      <c r="HX530" s="7"/>
      <c r="HY530" s="7"/>
      <c r="HZ530" s="7"/>
      <c r="IA530" s="7"/>
      <c r="IB530" s="7"/>
      <c r="IC530" s="7"/>
      <c r="ID530" s="7"/>
      <c r="IE530" s="7"/>
      <c r="IF530" s="7"/>
      <c r="IG530" s="7"/>
      <c r="IH530" s="7"/>
      <c r="II530" s="7"/>
      <c r="IJ530" s="7"/>
      <c r="IK530" s="7"/>
      <c r="IL530" s="7"/>
      <c r="IM530" s="7"/>
      <c r="IN530" s="7"/>
      <c r="IO530" s="7"/>
      <c r="IP530" s="7"/>
      <c r="IQ530" s="7"/>
    </row>
    <row r="531" spans="2:251">
      <c r="B531" s="65"/>
      <c r="C531" s="15"/>
      <c r="D531" s="15"/>
      <c r="F531" s="15"/>
      <c r="G531" s="14"/>
      <c r="H531" s="14"/>
      <c r="I531" s="14"/>
      <c r="J531" s="15"/>
      <c r="K531" s="14"/>
      <c r="L531" s="15"/>
      <c r="M531" s="15"/>
      <c r="N531" s="15"/>
      <c r="O531" s="15"/>
      <c r="P531" s="15"/>
      <c r="Q531" s="14"/>
      <c r="R531" s="15"/>
      <c r="S531" s="15"/>
      <c r="T531" s="15"/>
      <c r="U531" s="15"/>
      <c r="V531" s="15"/>
      <c r="W531" s="18"/>
      <c r="X531" s="15"/>
      <c r="Y531" s="15"/>
      <c r="Z531" s="18"/>
      <c r="AA531" s="15"/>
      <c r="AB531" s="15"/>
      <c r="AC531" s="18"/>
      <c r="AD531" s="16"/>
      <c r="AE531" s="16"/>
      <c r="AF531" s="11"/>
      <c r="AG531" s="15"/>
      <c r="AH531" s="15"/>
      <c r="AI531" s="18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4"/>
      <c r="AV531" s="15"/>
      <c r="AW531" s="15"/>
      <c r="AX531" s="15"/>
      <c r="AY531" s="15"/>
      <c r="AZ531" s="15"/>
      <c r="BA531" s="15"/>
      <c r="BB531" s="15"/>
      <c r="BC531" s="15"/>
      <c r="BD531" s="14"/>
      <c r="BE531" s="15"/>
      <c r="BF531" s="15"/>
      <c r="BG531" s="16"/>
      <c r="BH531" s="15"/>
      <c r="BI531" s="15"/>
      <c r="BJ531" s="7"/>
      <c r="BK531" s="7"/>
      <c r="BL531" s="15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  <c r="FB531" s="7"/>
      <c r="FC531" s="7"/>
      <c r="FD531" s="7"/>
      <c r="FE531" s="7"/>
      <c r="FF531" s="7"/>
      <c r="FG531" s="7"/>
      <c r="FH531" s="7"/>
      <c r="FI531" s="7"/>
      <c r="FJ531" s="7"/>
      <c r="FK531" s="7"/>
      <c r="FL531" s="7"/>
      <c r="FM531" s="7"/>
      <c r="FN531" s="7"/>
      <c r="FO531" s="7"/>
      <c r="FP531" s="7"/>
      <c r="FQ531" s="7"/>
      <c r="FR531" s="7"/>
      <c r="FS531" s="7"/>
      <c r="FT531" s="7"/>
      <c r="FU531" s="7"/>
      <c r="FV531" s="7"/>
      <c r="FW531" s="7"/>
      <c r="FX531" s="7"/>
      <c r="FY531" s="7"/>
      <c r="FZ531" s="7"/>
      <c r="GA531" s="7"/>
      <c r="GB531" s="7"/>
      <c r="GC531" s="7"/>
      <c r="GD531" s="7"/>
      <c r="GE531" s="7"/>
      <c r="GF531" s="7"/>
      <c r="GG531" s="7"/>
      <c r="GH531" s="7"/>
      <c r="GI531" s="7"/>
      <c r="GJ531" s="7"/>
      <c r="GK531" s="7"/>
      <c r="GL531" s="7"/>
      <c r="GM531" s="7"/>
      <c r="GN531" s="7"/>
      <c r="GO531" s="7"/>
      <c r="GP531" s="7"/>
      <c r="GQ531" s="7"/>
      <c r="GR531" s="7"/>
      <c r="GS531" s="7"/>
      <c r="GT531" s="7"/>
      <c r="GU531" s="7"/>
      <c r="GV531" s="7"/>
      <c r="GW531" s="7"/>
      <c r="GX531" s="7"/>
      <c r="GY531" s="7"/>
      <c r="GZ531" s="7"/>
      <c r="HA531" s="7"/>
      <c r="HB531" s="7"/>
      <c r="HC531" s="7"/>
      <c r="HD531" s="7"/>
      <c r="HE531" s="7"/>
      <c r="HF531" s="7"/>
      <c r="HG531" s="7"/>
      <c r="HH531" s="7"/>
      <c r="HI531" s="7"/>
      <c r="HJ531" s="7"/>
      <c r="HK531" s="7"/>
      <c r="HL531" s="7"/>
      <c r="HM531" s="7"/>
      <c r="HN531" s="7"/>
      <c r="HO531" s="7"/>
      <c r="HP531" s="7"/>
      <c r="HQ531" s="7"/>
      <c r="HR531" s="7"/>
      <c r="HS531" s="7"/>
      <c r="HT531" s="7"/>
      <c r="HU531" s="7"/>
      <c r="HV531" s="7"/>
      <c r="HW531" s="7"/>
      <c r="HX531" s="7"/>
      <c r="HY531" s="7"/>
      <c r="HZ531" s="7"/>
      <c r="IA531" s="7"/>
      <c r="IB531" s="7"/>
      <c r="IC531" s="7"/>
      <c r="ID531" s="7"/>
      <c r="IE531" s="7"/>
      <c r="IF531" s="7"/>
      <c r="IG531" s="7"/>
      <c r="IH531" s="7"/>
      <c r="II531" s="7"/>
      <c r="IJ531" s="7"/>
      <c r="IK531" s="7"/>
      <c r="IL531" s="7"/>
      <c r="IM531" s="7"/>
      <c r="IN531" s="7"/>
      <c r="IO531" s="7"/>
      <c r="IP531" s="7"/>
      <c r="IQ531" s="7"/>
    </row>
    <row r="532" spans="2:251">
      <c r="B532" s="65"/>
      <c r="C532" s="15"/>
      <c r="D532" s="15"/>
      <c r="F532" s="15"/>
      <c r="G532" s="14"/>
      <c r="H532" s="14"/>
      <c r="I532" s="14"/>
      <c r="J532" s="15"/>
      <c r="K532" s="14"/>
      <c r="L532" s="15"/>
      <c r="M532" s="15"/>
      <c r="N532" s="15"/>
      <c r="O532" s="15"/>
      <c r="P532" s="15"/>
      <c r="Q532" s="14"/>
      <c r="R532" s="15"/>
      <c r="S532" s="15"/>
      <c r="T532" s="15"/>
      <c r="U532" s="15"/>
      <c r="V532" s="15"/>
      <c r="W532" s="18"/>
      <c r="X532" s="15"/>
      <c r="Y532" s="15"/>
      <c r="Z532" s="18"/>
      <c r="AA532" s="15"/>
      <c r="AB532" s="15"/>
      <c r="AC532" s="18"/>
      <c r="AD532" s="16"/>
      <c r="AE532" s="16"/>
      <c r="AF532" s="11"/>
      <c r="AG532" s="15"/>
      <c r="AH532" s="15"/>
      <c r="AI532" s="18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4"/>
      <c r="AV532" s="15"/>
      <c r="AW532" s="15"/>
      <c r="AX532" s="15"/>
      <c r="AY532" s="15"/>
      <c r="AZ532" s="15"/>
      <c r="BA532" s="15"/>
      <c r="BB532" s="15"/>
      <c r="BC532" s="15"/>
      <c r="BD532" s="14"/>
      <c r="BE532" s="15"/>
      <c r="BF532" s="15"/>
      <c r="BG532" s="16"/>
      <c r="BH532" s="15"/>
      <c r="BI532" s="15"/>
      <c r="BJ532" s="7"/>
      <c r="BK532" s="7"/>
      <c r="BL532" s="15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  <c r="FB532" s="7"/>
      <c r="FC532" s="7"/>
      <c r="FD532" s="7"/>
      <c r="FE532" s="7"/>
      <c r="FF532" s="7"/>
      <c r="FG532" s="7"/>
      <c r="FH532" s="7"/>
      <c r="FI532" s="7"/>
      <c r="FJ532" s="7"/>
      <c r="FK532" s="7"/>
      <c r="FL532" s="7"/>
      <c r="FM532" s="7"/>
      <c r="FN532" s="7"/>
      <c r="FO532" s="7"/>
      <c r="FP532" s="7"/>
      <c r="FQ532" s="7"/>
      <c r="FR532" s="7"/>
      <c r="FS532" s="7"/>
      <c r="FT532" s="7"/>
      <c r="FU532" s="7"/>
      <c r="FV532" s="7"/>
      <c r="FW532" s="7"/>
      <c r="FX532" s="7"/>
      <c r="FY532" s="7"/>
      <c r="FZ532" s="7"/>
      <c r="GA532" s="7"/>
      <c r="GB532" s="7"/>
      <c r="GC532" s="7"/>
      <c r="GD532" s="7"/>
      <c r="GE532" s="7"/>
      <c r="GF532" s="7"/>
      <c r="GG532" s="7"/>
      <c r="GH532" s="7"/>
      <c r="GI532" s="7"/>
      <c r="GJ532" s="7"/>
      <c r="GK532" s="7"/>
      <c r="GL532" s="7"/>
      <c r="GM532" s="7"/>
      <c r="GN532" s="7"/>
      <c r="GO532" s="7"/>
      <c r="GP532" s="7"/>
      <c r="GQ532" s="7"/>
      <c r="GR532" s="7"/>
      <c r="GS532" s="7"/>
      <c r="GT532" s="7"/>
      <c r="GU532" s="7"/>
      <c r="GV532" s="7"/>
      <c r="GW532" s="7"/>
      <c r="GX532" s="7"/>
      <c r="GY532" s="7"/>
      <c r="GZ532" s="7"/>
      <c r="HA532" s="7"/>
      <c r="HB532" s="7"/>
      <c r="HC532" s="7"/>
      <c r="HD532" s="7"/>
      <c r="HE532" s="7"/>
      <c r="HF532" s="7"/>
      <c r="HG532" s="7"/>
      <c r="HH532" s="7"/>
      <c r="HI532" s="7"/>
      <c r="HJ532" s="7"/>
      <c r="HK532" s="7"/>
      <c r="HL532" s="7"/>
      <c r="HM532" s="7"/>
      <c r="HN532" s="7"/>
      <c r="HO532" s="7"/>
      <c r="HP532" s="7"/>
      <c r="HQ532" s="7"/>
      <c r="HR532" s="7"/>
      <c r="HS532" s="7"/>
      <c r="HT532" s="7"/>
      <c r="HU532" s="7"/>
      <c r="HV532" s="7"/>
      <c r="HW532" s="7"/>
      <c r="HX532" s="7"/>
      <c r="HY532" s="7"/>
      <c r="HZ532" s="7"/>
      <c r="IA532" s="7"/>
      <c r="IB532" s="7"/>
      <c r="IC532" s="7"/>
      <c r="ID532" s="7"/>
      <c r="IE532" s="7"/>
      <c r="IF532" s="7"/>
      <c r="IG532" s="7"/>
      <c r="IH532" s="7"/>
      <c r="II532" s="7"/>
      <c r="IJ532" s="7"/>
      <c r="IK532" s="7"/>
      <c r="IL532" s="7"/>
      <c r="IM532" s="7"/>
      <c r="IN532" s="7"/>
      <c r="IO532" s="7"/>
      <c r="IP532" s="7"/>
      <c r="IQ532" s="7"/>
    </row>
    <row r="533" spans="2:251">
      <c r="B533" s="65"/>
      <c r="C533" s="15"/>
      <c r="D533" s="15"/>
      <c r="F533" s="15"/>
      <c r="G533" s="14"/>
      <c r="H533" s="14"/>
      <c r="I533" s="14"/>
      <c r="J533" s="15"/>
      <c r="K533" s="14"/>
      <c r="L533" s="15"/>
      <c r="M533" s="15"/>
      <c r="N533" s="15"/>
      <c r="O533" s="15"/>
      <c r="P533" s="15"/>
      <c r="Q533" s="14"/>
      <c r="R533" s="15"/>
      <c r="S533" s="15"/>
      <c r="T533" s="15"/>
      <c r="U533" s="15"/>
      <c r="V533" s="15"/>
      <c r="W533" s="18"/>
      <c r="X533" s="15"/>
      <c r="Y533" s="15"/>
      <c r="Z533" s="18"/>
      <c r="AA533" s="15"/>
      <c r="AB533" s="15"/>
      <c r="AC533" s="18"/>
      <c r="AD533" s="16"/>
      <c r="AE533" s="16"/>
      <c r="AF533" s="11"/>
      <c r="AG533" s="15"/>
      <c r="AH533" s="15"/>
      <c r="AI533" s="18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4"/>
      <c r="AV533" s="15"/>
      <c r="AW533" s="15"/>
      <c r="AX533" s="15"/>
      <c r="AY533" s="15"/>
      <c r="AZ533" s="15"/>
      <c r="BA533" s="15"/>
      <c r="BB533" s="15"/>
      <c r="BC533" s="15"/>
      <c r="BD533" s="14"/>
      <c r="BE533" s="15"/>
      <c r="BF533" s="15"/>
      <c r="BG533" s="16"/>
      <c r="BH533" s="15"/>
      <c r="BI533" s="15"/>
      <c r="BJ533" s="7"/>
      <c r="BK533" s="7"/>
      <c r="BL533" s="15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  <c r="FB533" s="7"/>
      <c r="FC533" s="7"/>
      <c r="FD533" s="7"/>
      <c r="FE533" s="7"/>
      <c r="FF533" s="7"/>
      <c r="FG533" s="7"/>
      <c r="FH533" s="7"/>
      <c r="FI533" s="7"/>
      <c r="FJ533" s="7"/>
      <c r="FK533" s="7"/>
      <c r="FL533" s="7"/>
      <c r="FM533" s="7"/>
      <c r="FN533" s="7"/>
      <c r="FO533" s="7"/>
      <c r="FP533" s="7"/>
      <c r="FQ533" s="7"/>
      <c r="FR533" s="7"/>
      <c r="FS533" s="7"/>
      <c r="FT533" s="7"/>
      <c r="FU533" s="7"/>
      <c r="FV533" s="7"/>
      <c r="FW533" s="7"/>
      <c r="FX533" s="7"/>
      <c r="FY533" s="7"/>
      <c r="FZ533" s="7"/>
      <c r="GA533" s="7"/>
      <c r="GB533" s="7"/>
      <c r="GC533" s="7"/>
      <c r="GD533" s="7"/>
      <c r="GE533" s="7"/>
      <c r="GF533" s="7"/>
      <c r="GG533" s="7"/>
      <c r="GH533" s="7"/>
      <c r="GI533" s="7"/>
      <c r="GJ533" s="7"/>
      <c r="GK533" s="7"/>
      <c r="GL533" s="7"/>
      <c r="GM533" s="7"/>
      <c r="GN533" s="7"/>
      <c r="GO533" s="7"/>
      <c r="GP533" s="7"/>
      <c r="GQ533" s="7"/>
      <c r="GR533" s="7"/>
      <c r="GS533" s="7"/>
      <c r="GT533" s="7"/>
      <c r="GU533" s="7"/>
      <c r="GV533" s="7"/>
      <c r="GW533" s="7"/>
      <c r="GX533" s="7"/>
      <c r="GY533" s="7"/>
      <c r="GZ533" s="7"/>
      <c r="HA533" s="7"/>
      <c r="HB533" s="7"/>
      <c r="HC533" s="7"/>
      <c r="HD533" s="7"/>
      <c r="HE533" s="7"/>
      <c r="HF533" s="7"/>
      <c r="HG533" s="7"/>
      <c r="HH533" s="7"/>
      <c r="HI533" s="7"/>
      <c r="HJ533" s="7"/>
      <c r="HK533" s="7"/>
      <c r="HL533" s="7"/>
      <c r="HM533" s="7"/>
      <c r="HN533" s="7"/>
      <c r="HO533" s="7"/>
      <c r="HP533" s="7"/>
      <c r="HQ533" s="7"/>
      <c r="HR533" s="7"/>
      <c r="HS533" s="7"/>
      <c r="HT533" s="7"/>
      <c r="HU533" s="7"/>
      <c r="HV533" s="7"/>
      <c r="HW533" s="7"/>
      <c r="HX533" s="7"/>
      <c r="HY533" s="7"/>
      <c r="HZ533" s="7"/>
      <c r="IA533" s="7"/>
      <c r="IB533" s="7"/>
      <c r="IC533" s="7"/>
      <c r="ID533" s="7"/>
      <c r="IE533" s="7"/>
      <c r="IF533" s="7"/>
      <c r="IG533" s="7"/>
      <c r="IH533" s="7"/>
      <c r="II533" s="7"/>
      <c r="IJ533" s="7"/>
      <c r="IK533" s="7"/>
      <c r="IL533" s="7"/>
      <c r="IM533" s="7"/>
      <c r="IN533" s="7"/>
      <c r="IO533" s="7"/>
      <c r="IP533" s="7"/>
      <c r="IQ533" s="7"/>
    </row>
    <row r="534" spans="2:251">
      <c r="B534" s="65"/>
      <c r="C534" s="15"/>
      <c r="D534" s="15"/>
      <c r="F534" s="15"/>
      <c r="G534" s="14"/>
      <c r="H534" s="14"/>
      <c r="I534" s="14"/>
      <c r="J534" s="15"/>
      <c r="K534" s="14"/>
      <c r="L534" s="15"/>
      <c r="M534" s="15"/>
      <c r="N534" s="15"/>
      <c r="O534" s="15"/>
      <c r="P534" s="15"/>
      <c r="Q534" s="14"/>
      <c r="R534" s="15"/>
      <c r="S534" s="15"/>
      <c r="T534" s="15"/>
      <c r="U534" s="15"/>
      <c r="V534" s="15"/>
      <c r="W534" s="18"/>
      <c r="X534" s="15"/>
      <c r="Y534" s="15"/>
      <c r="Z534" s="18"/>
      <c r="AA534" s="15"/>
      <c r="AB534" s="15"/>
      <c r="AC534" s="18"/>
      <c r="AD534" s="16"/>
      <c r="AE534" s="16"/>
      <c r="AF534" s="11"/>
      <c r="AG534" s="15"/>
      <c r="AH534" s="15"/>
      <c r="AI534" s="18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4"/>
      <c r="AV534" s="15"/>
      <c r="AW534" s="15"/>
      <c r="AX534" s="15"/>
      <c r="AY534" s="15"/>
      <c r="AZ534" s="15"/>
      <c r="BA534" s="15"/>
      <c r="BB534" s="15"/>
      <c r="BC534" s="15"/>
      <c r="BD534" s="14"/>
      <c r="BE534" s="15"/>
      <c r="BF534" s="15"/>
      <c r="BG534" s="16"/>
      <c r="BH534" s="15"/>
      <c r="BI534" s="15"/>
      <c r="BJ534" s="7"/>
      <c r="BK534" s="7"/>
      <c r="BL534" s="15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  <c r="FB534" s="7"/>
      <c r="FC534" s="7"/>
      <c r="FD534" s="7"/>
      <c r="FE534" s="7"/>
      <c r="FF534" s="7"/>
      <c r="FG534" s="7"/>
      <c r="FH534" s="7"/>
      <c r="FI534" s="7"/>
      <c r="FJ534" s="7"/>
      <c r="FK534" s="7"/>
      <c r="FL534" s="7"/>
      <c r="FM534" s="7"/>
      <c r="FN534" s="7"/>
      <c r="FO534" s="7"/>
      <c r="FP534" s="7"/>
      <c r="FQ534" s="7"/>
      <c r="FR534" s="7"/>
      <c r="FS534" s="7"/>
      <c r="FT534" s="7"/>
      <c r="FU534" s="7"/>
      <c r="FV534" s="7"/>
      <c r="FW534" s="7"/>
      <c r="FX534" s="7"/>
      <c r="FY534" s="7"/>
      <c r="FZ534" s="7"/>
      <c r="GA534" s="7"/>
      <c r="GB534" s="7"/>
      <c r="GC534" s="7"/>
      <c r="GD534" s="7"/>
      <c r="GE534" s="7"/>
      <c r="GF534" s="7"/>
      <c r="GG534" s="7"/>
      <c r="GH534" s="7"/>
      <c r="GI534" s="7"/>
      <c r="GJ534" s="7"/>
      <c r="GK534" s="7"/>
      <c r="GL534" s="7"/>
      <c r="GM534" s="7"/>
      <c r="GN534" s="7"/>
      <c r="GO534" s="7"/>
      <c r="GP534" s="7"/>
      <c r="GQ534" s="7"/>
      <c r="GR534" s="7"/>
      <c r="GS534" s="7"/>
      <c r="GT534" s="7"/>
      <c r="GU534" s="7"/>
      <c r="GV534" s="7"/>
      <c r="GW534" s="7"/>
      <c r="GX534" s="7"/>
      <c r="GY534" s="7"/>
      <c r="GZ534" s="7"/>
      <c r="HA534" s="7"/>
      <c r="HB534" s="7"/>
      <c r="HC534" s="7"/>
      <c r="HD534" s="7"/>
      <c r="HE534" s="7"/>
      <c r="HF534" s="7"/>
      <c r="HG534" s="7"/>
      <c r="HH534" s="7"/>
      <c r="HI534" s="7"/>
      <c r="HJ534" s="7"/>
      <c r="HK534" s="7"/>
      <c r="HL534" s="7"/>
      <c r="HM534" s="7"/>
      <c r="HN534" s="7"/>
      <c r="HO534" s="7"/>
      <c r="HP534" s="7"/>
      <c r="HQ534" s="7"/>
      <c r="HR534" s="7"/>
      <c r="HS534" s="7"/>
      <c r="HT534" s="7"/>
      <c r="HU534" s="7"/>
      <c r="HV534" s="7"/>
      <c r="HW534" s="7"/>
      <c r="HX534" s="7"/>
      <c r="HY534" s="7"/>
      <c r="HZ534" s="7"/>
      <c r="IA534" s="7"/>
      <c r="IB534" s="7"/>
      <c r="IC534" s="7"/>
      <c r="ID534" s="7"/>
      <c r="IE534" s="7"/>
      <c r="IF534" s="7"/>
      <c r="IG534" s="7"/>
      <c r="IH534" s="7"/>
      <c r="II534" s="7"/>
      <c r="IJ534" s="7"/>
      <c r="IK534" s="7"/>
      <c r="IL534" s="7"/>
      <c r="IM534" s="7"/>
      <c r="IN534" s="7"/>
      <c r="IO534" s="7"/>
      <c r="IP534" s="7"/>
      <c r="IQ534" s="7"/>
    </row>
    <row r="535" spans="2:251">
      <c r="B535" s="65"/>
      <c r="C535" s="15"/>
      <c r="D535" s="15"/>
      <c r="F535" s="15"/>
      <c r="G535" s="14"/>
      <c r="H535" s="14"/>
      <c r="I535" s="14"/>
      <c r="J535" s="15"/>
      <c r="K535" s="14"/>
      <c r="L535" s="15"/>
      <c r="M535" s="15"/>
      <c r="N535" s="15"/>
      <c r="O535" s="15"/>
      <c r="P535" s="15"/>
      <c r="Q535" s="14"/>
      <c r="R535" s="15"/>
      <c r="S535" s="15"/>
      <c r="T535" s="15"/>
      <c r="U535" s="15"/>
      <c r="V535" s="15"/>
      <c r="W535" s="18"/>
      <c r="X535" s="15"/>
      <c r="Y535" s="15"/>
      <c r="Z535" s="18"/>
      <c r="AA535" s="15"/>
      <c r="AB535" s="15"/>
      <c r="AC535" s="18"/>
      <c r="AD535" s="16"/>
      <c r="AE535" s="16"/>
      <c r="AF535" s="11"/>
      <c r="AG535" s="15"/>
      <c r="AH535" s="15"/>
      <c r="AI535" s="18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4"/>
      <c r="AV535" s="15"/>
      <c r="AW535" s="15"/>
      <c r="AX535" s="15"/>
      <c r="AY535" s="15"/>
      <c r="AZ535" s="15"/>
      <c r="BA535" s="15"/>
      <c r="BB535" s="15"/>
      <c r="BC535" s="15"/>
      <c r="BD535" s="14"/>
      <c r="BE535" s="15"/>
      <c r="BF535" s="15"/>
      <c r="BG535" s="16"/>
      <c r="BH535" s="15"/>
      <c r="BI535" s="15"/>
      <c r="BJ535" s="7"/>
      <c r="BK535" s="7"/>
      <c r="BL535" s="15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  <c r="FB535" s="7"/>
      <c r="FC535" s="7"/>
      <c r="FD535" s="7"/>
      <c r="FE535" s="7"/>
      <c r="FF535" s="7"/>
      <c r="FG535" s="7"/>
      <c r="FH535" s="7"/>
      <c r="FI535" s="7"/>
      <c r="FJ535" s="7"/>
      <c r="FK535" s="7"/>
      <c r="FL535" s="7"/>
      <c r="FM535" s="7"/>
      <c r="FN535" s="7"/>
      <c r="FO535" s="7"/>
      <c r="FP535" s="7"/>
      <c r="FQ535" s="7"/>
      <c r="FR535" s="7"/>
      <c r="FS535" s="7"/>
      <c r="FT535" s="7"/>
      <c r="FU535" s="7"/>
      <c r="FV535" s="7"/>
      <c r="FW535" s="7"/>
      <c r="FX535" s="7"/>
      <c r="FY535" s="7"/>
      <c r="FZ535" s="7"/>
      <c r="GA535" s="7"/>
      <c r="GB535" s="7"/>
      <c r="GC535" s="7"/>
      <c r="GD535" s="7"/>
      <c r="GE535" s="7"/>
      <c r="GF535" s="7"/>
      <c r="GG535" s="7"/>
      <c r="GH535" s="7"/>
      <c r="GI535" s="7"/>
      <c r="GJ535" s="7"/>
      <c r="GK535" s="7"/>
      <c r="GL535" s="7"/>
      <c r="GM535" s="7"/>
      <c r="GN535" s="7"/>
      <c r="GO535" s="7"/>
      <c r="GP535" s="7"/>
      <c r="GQ535" s="7"/>
      <c r="GR535" s="7"/>
      <c r="GS535" s="7"/>
      <c r="GT535" s="7"/>
      <c r="GU535" s="7"/>
      <c r="GV535" s="7"/>
      <c r="GW535" s="7"/>
      <c r="GX535" s="7"/>
      <c r="GY535" s="7"/>
      <c r="GZ535" s="7"/>
      <c r="HA535" s="7"/>
      <c r="HB535" s="7"/>
      <c r="HC535" s="7"/>
      <c r="HD535" s="7"/>
      <c r="HE535" s="7"/>
      <c r="HF535" s="7"/>
      <c r="HG535" s="7"/>
      <c r="HH535" s="7"/>
      <c r="HI535" s="7"/>
      <c r="HJ535" s="7"/>
      <c r="HK535" s="7"/>
      <c r="HL535" s="7"/>
      <c r="HM535" s="7"/>
      <c r="HN535" s="7"/>
      <c r="HO535" s="7"/>
      <c r="HP535" s="7"/>
      <c r="HQ535" s="7"/>
      <c r="HR535" s="7"/>
      <c r="HS535" s="7"/>
      <c r="HT535" s="7"/>
      <c r="HU535" s="7"/>
      <c r="HV535" s="7"/>
      <c r="HW535" s="7"/>
      <c r="HX535" s="7"/>
      <c r="HY535" s="7"/>
      <c r="HZ535" s="7"/>
      <c r="IA535" s="7"/>
      <c r="IB535" s="7"/>
      <c r="IC535" s="7"/>
      <c r="ID535" s="7"/>
      <c r="IE535" s="7"/>
      <c r="IF535" s="7"/>
      <c r="IG535" s="7"/>
      <c r="IH535" s="7"/>
      <c r="II535" s="7"/>
      <c r="IJ535" s="7"/>
      <c r="IK535" s="7"/>
      <c r="IL535" s="7"/>
      <c r="IM535" s="7"/>
      <c r="IN535" s="7"/>
      <c r="IO535" s="7"/>
      <c r="IP535" s="7"/>
      <c r="IQ535" s="7"/>
    </row>
    <row r="536" spans="2:251">
      <c r="B536" s="65"/>
      <c r="C536" s="15"/>
      <c r="D536" s="15"/>
      <c r="F536" s="15"/>
      <c r="G536" s="14"/>
      <c r="H536" s="14"/>
      <c r="I536" s="14"/>
      <c r="J536" s="15"/>
      <c r="K536" s="14"/>
      <c r="L536" s="15"/>
      <c r="M536" s="15"/>
      <c r="N536" s="15"/>
      <c r="O536" s="15"/>
      <c r="P536" s="15"/>
      <c r="Q536" s="14"/>
      <c r="R536" s="15"/>
      <c r="S536" s="15"/>
      <c r="T536" s="15"/>
      <c r="U536" s="15"/>
      <c r="V536" s="15"/>
      <c r="W536" s="18"/>
      <c r="X536" s="15"/>
      <c r="Y536" s="15"/>
      <c r="Z536" s="18"/>
      <c r="AA536" s="15"/>
      <c r="AB536" s="15"/>
      <c r="AC536" s="18"/>
      <c r="AD536" s="16"/>
      <c r="AE536" s="16"/>
      <c r="AF536" s="11"/>
      <c r="AG536" s="15"/>
      <c r="AH536" s="15"/>
      <c r="AI536" s="18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4"/>
      <c r="AV536" s="15"/>
      <c r="AW536" s="15"/>
      <c r="AX536" s="15"/>
      <c r="AY536" s="15"/>
      <c r="AZ536" s="15"/>
      <c r="BA536" s="15"/>
      <c r="BB536" s="15"/>
      <c r="BC536" s="15"/>
      <c r="BD536" s="14"/>
      <c r="BE536" s="15"/>
      <c r="BF536" s="15"/>
      <c r="BG536" s="16"/>
      <c r="BH536" s="15"/>
      <c r="BI536" s="15"/>
      <c r="BJ536" s="7"/>
      <c r="BK536" s="7"/>
      <c r="BL536" s="15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  <c r="FB536" s="7"/>
      <c r="FC536" s="7"/>
      <c r="FD536" s="7"/>
      <c r="FE536" s="7"/>
      <c r="FF536" s="7"/>
      <c r="FG536" s="7"/>
      <c r="FH536" s="7"/>
      <c r="FI536" s="7"/>
      <c r="FJ536" s="7"/>
      <c r="FK536" s="7"/>
      <c r="FL536" s="7"/>
      <c r="FM536" s="7"/>
      <c r="FN536" s="7"/>
      <c r="FO536" s="7"/>
      <c r="FP536" s="7"/>
      <c r="FQ536" s="7"/>
      <c r="FR536" s="7"/>
      <c r="FS536" s="7"/>
      <c r="FT536" s="7"/>
      <c r="FU536" s="7"/>
      <c r="FV536" s="7"/>
      <c r="FW536" s="7"/>
      <c r="FX536" s="7"/>
      <c r="FY536" s="7"/>
      <c r="FZ536" s="7"/>
      <c r="GA536" s="7"/>
      <c r="GB536" s="7"/>
      <c r="GC536" s="7"/>
      <c r="GD536" s="7"/>
      <c r="GE536" s="7"/>
      <c r="GF536" s="7"/>
      <c r="GG536" s="7"/>
      <c r="GH536" s="7"/>
      <c r="GI536" s="7"/>
      <c r="GJ536" s="7"/>
      <c r="GK536" s="7"/>
      <c r="GL536" s="7"/>
      <c r="GM536" s="7"/>
      <c r="GN536" s="7"/>
      <c r="GO536" s="7"/>
      <c r="GP536" s="7"/>
      <c r="GQ536" s="7"/>
      <c r="GR536" s="7"/>
      <c r="GS536" s="7"/>
      <c r="GT536" s="7"/>
      <c r="GU536" s="7"/>
      <c r="GV536" s="7"/>
      <c r="GW536" s="7"/>
      <c r="GX536" s="7"/>
      <c r="GY536" s="7"/>
      <c r="GZ536" s="7"/>
      <c r="HA536" s="7"/>
      <c r="HB536" s="7"/>
      <c r="HC536" s="7"/>
      <c r="HD536" s="7"/>
      <c r="HE536" s="7"/>
      <c r="HF536" s="7"/>
      <c r="HG536" s="7"/>
      <c r="HH536" s="7"/>
      <c r="HI536" s="7"/>
      <c r="HJ536" s="7"/>
      <c r="HK536" s="7"/>
      <c r="HL536" s="7"/>
      <c r="HM536" s="7"/>
      <c r="HN536" s="7"/>
      <c r="HO536" s="7"/>
      <c r="HP536" s="7"/>
      <c r="HQ536" s="7"/>
      <c r="HR536" s="7"/>
      <c r="HS536" s="7"/>
      <c r="HT536" s="7"/>
      <c r="HU536" s="7"/>
      <c r="HV536" s="7"/>
      <c r="HW536" s="7"/>
      <c r="HX536" s="7"/>
      <c r="HY536" s="7"/>
      <c r="HZ536" s="7"/>
      <c r="IA536" s="7"/>
      <c r="IB536" s="7"/>
      <c r="IC536" s="7"/>
      <c r="ID536" s="7"/>
      <c r="IE536" s="7"/>
      <c r="IF536" s="7"/>
      <c r="IG536" s="7"/>
      <c r="IH536" s="7"/>
      <c r="II536" s="7"/>
      <c r="IJ536" s="7"/>
      <c r="IK536" s="7"/>
      <c r="IL536" s="7"/>
      <c r="IM536" s="7"/>
      <c r="IN536" s="7"/>
      <c r="IO536" s="7"/>
      <c r="IP536" s="7"/>
      <c r="IQ536" s="7"/>
    </row>
    <row r="537" spans="2:251">
      <c r="B537" s="65"/>
      <c r="C537" s="15"/>
      <c r="D537" s="15"/>
      <c r="F537" s="15"/>
      <c r="G537" s="14"/>
      <c r="H537" s="14"/>
      <c r="I537" s="14"/>
      <c r="J537" s="15"/>
      <c r="K537" s="14"/>
      <c r="L537" s="15"/>
      <c r="M537" s="15"/>
      <c r="N537" s="15"/>
      <c r="O537" s="15"/>
      <c r="P537" s="15"/>
      <c r="Q537" s="14"/>
      <c r="R537" s="15"/>
      <c r="S537" s="15"/>
      <c r="T537" s="15"/>
      <c r="U537" s="15"/>
      <c r="V537" s="15"/>
      <c r="W537" s="18"/>
      <c r="X537" s="15"/>
      <c r="Y537" s="15"/>
      <c r="Z537" s="18"/>
      <c r="AA537" s="15"/>
      <c r="AB537" s="15"/>
      <c r="AC537" s="18"/>
      <c r="AD537" s="16"/>
      <c r="AE537" s="16"/>
      <c r="AF537" s="11"/>
      <c r="AG537" s="15"/>
      <c r="AH537" s="15"/>
      <c r="AI537" s="18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4"/>
      <c r="AV537" s="15"/>
      <c r="AW537" s="15"/>
      <c r="AX537" s="15"/>
      <c r="AY537" s="15"/>
      <c r="AZ537" s="15"/>
      <c r="BA537" s="15"/>
      <c r="BB537" s="15"/>
      <c r="BC537" s="15"/>
      <c r="BD537" s="14"/>
      <c r="BE537" s="15"/>
      <c r="BF537" s="15"/>
      <c r="BG537" s="16"/>
      <c r="BH537" s="15"/>
      <c r="BI537" s="15"/>
      <c r="BJ537" s="7"/>
      <c r="BK537" s="7"/>
      <c r="BL537" s="15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  <c r="FA537" s="7"/>
      <c r="FB537" s="7"/>
      <c r="FC537" s="7"/>
      <c r="FD537" s="7"/>
      <c r="FE537" s="7"/>
      <c r="FF537" s="7"/>
      <c r="FG537" s="7"/>
      <c r="FH537" s="7"/>
      <c r="FI537" s="7"/>
      <c r="FJ537" s="7"/>
      <c r="FK537" s="7"/>
      <c r="FL537" s="7"/>
      <c r="FM537" s="7"/>
      <c r="FN537" s="7"/>
      <c r="FO537" s="7"/>
      <c r="FP537" s="7"/>
      <c r="FQ537" s="7"/>
      <c r="FR537" s="7"/>
      <c r="FS537" s="7"/>
      <c r="FT537" s="7"/>
      <c r="FU537" s="7"/>
      <c r="FV537" s="7"/>
      <c r="FW537" s="7"/>
      <c r="FX537" s="7"/>
      <c r="FY537" s="7"/>
      <c r="FZ537" s="7"/>
      <c r="GA537" s="7"/>
      <c r="GB537" s="7"/>
      <c r="GC537" s="7"/>
      <c r="GD537" s="7"/>
      <c r="GE537" s="7"/>
      <c r="GF537" s="7"/>
      <c r="GG537" s="7"/>
      <c r="GH537" s="7"/>
      <c r="GI537" s="7"/>
      <c r="GJ537" s="7"/>
      <c r="GK537" s="7"/>
      <c r="GL537" s="7"/>
      <c r="GM537" s="7"/>
      <c r="GN537" s="7"/>
      <c r="GO537" s="7"/>
      <c r="GP537" s="7"/>
      <c r="GQ537" s="7"/>
      <c r="GR537" s="7"/>
      <c r="GS537" s="7"/>
      <c r="GT537" s="7"/>
      <c r="GU537" s="7"/>
      <c r="GV537" s="7"/>
      <c r="GW537" s="7"/>
      <c r="GX537" s="7"/>
      <c r="GY537" s="7"/>
      <c r="GZ537" s="7"/>
      <c r="HA537" s="7"/>
      <c r="HB537" s="7"/>
      <c r="HC537" s="7"/>
      <c r="HD537" s="7"/>
      <c r="HE537" s="7"/>
      <c r="HF537" s="7"/>
      <c r="HG537" s="7"/>
      <c r="HH537" s="7"/>
      <c r="HI537" s="7"/>
      <c r="HJ537" s="7"/>
      <c r="HK537" s="7"/>
      <c r="HL537" s="7"/>
      <c r="HM537" s="7"/>
      <c r="HN537" s="7"/>
      <c r="HO537" s="7"/>
      <c r="HP537" s="7"/>
      <c r="HQ537" s="7"/>
      <c r="HR537" s="7"/>
      <c r="HS537" s="7"/>
      <c r="HT537" s="7"/>
      <c r="HU537" s="7"/>
      <c r="HV537" s="7"/>
      <c r="HW537" s="7"/>
      <c r="HX537" s="7"/>
      <c r="HY537" s="7"/>
      <c r="HZ537" s="7"/>
      <c r="IA537" s="7"/>
      <c r="IB537" s="7"/>
      <c r="IC537" s="7"/>
      <c r="ID537" s="7"/>
      <c r="IE537" s="7"/>
      <c r="IF537" s="7"/>
      <c r="IG537" s="7"/>
      <c r="IH537" s="7"/>
      <c r="II537" s="7"/>
      <c r="IJ537" s="7"/>
      <c r="IK537" s="7"/>
      <c r="IL537" s="7"/>
      <c r="IM537" s="7"/>
      <c r="IN537" s="7"/>
      <c r="IO537" s="7"/>
      <c r="IP537" s="7"/>
      <c r="IQ537" s="7"/>
    </row>
    <row r="538" spans="2:251">
      <c r="B538" s="65"/>
      <c r="C538" s="15"/>
      <c r="D538" s="15"/>
      <c r="F538" s="15"/>
      <c r="G538" s="14"/>
      <c r="H538" s="14"/>
      <c r="I538" s="14"/>
      <c r="J538" s="15"/>
      <c r="K538" s="14"/>
      <c r="L538" s="15"/>
      <c r="M538" s="15"/>
      <c r="N538" s="15"/>
      <c r="O538" s="15"/>
      <c r="P538" s="15"/>
      <c r="Q538" s="14"/>
      <c r="R538" s="15"/>
      <c r="S538" s="15"/>
      <c r="T538" s="15"/>
      <c r="U538" s="15"/>
      <c r="V538" s="15"/>
      <c r="W538" s="18"/>
      <c r="X538" s="15"/>
      <c r="Y538" s="15"/>
      <c r="Z538" s="18"/>
      <c r="AA538" s="15"/>
      <c r="AB538" s="15"/>
      <c r="AC538" s="18"/>
      <c r="AD538" s="16"/>
      <c r="AE538" s="16"/>
      <c r="AF538" s="11"/>
      <c r="AG538" s="15"/>
      <c r="AH538" s="15"/>
      <c r="AI538" s="18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4"/>
      <c r="AV538" s="15"/>
      <c r="AW538" s="15"/>
      <c r="AX538" s="15"/>
      <c r="AY538" s="15"/>
      <c r="AZ538" s="15"/>
      <c r="BA538" s="15"/>
      <c r="BB538" s="15"/>
      <c r="BC538" s="15"/>
      <c r="BD538" s="14"/>
      <c r="BE538" s="15"/>
      <c r="BF538" s="15"/>
      <c r="BG538" s="16"/>
      <c r="BH538" s="15"/>
      <c r="BI538" s="15"/>
      <c r="BJ538" s="7"/>
      <c r="BK538" s="7"/>
      <c r="BL538" s="15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  <c r="FA538" s="7"/>
      <c r="FB538" s="7"/>
      <c r="FC538" s="7"/>
      <c r="FD538" s="7"/>
      <c r="FE538" s="7"/>
      <c r="FF538" s="7"/>
      <c r="FG538" s="7"/>
      <c r="FH538" s="7"/>
      <c r="FI538" s="7"/>
      <c r="FJ538" s="7"/>
      <c r="FK538" s="7"/>
      <c r="FL538" s="7"/>
      <c r="FM538" s="7"/>
      <c r="FN538" s="7"/>
      <c r="FO538" s="7"/>
      <c r="FP538" s="7"/>
      <c r="FQ538" s="7"/>
      <c r="FR538" s="7"/>
      <c r="FS538" s="7"/>
      <c r="FT538" s="7"/>
      <c r="FU538" s="7"/>
      <c r="FV538" s="7"/>
      <c r="FW538" s="7"/>
      <c r="FX538" s="7"/>
      <c r="FY538" s="7"/>
      <c r="FZ538" s="7"/>
      <c r="GA538" s="7"/>
      <c r="GB538" s="7"/>
      <c r="GC538" s="7"/>
      <c r="GD538" s="7"/>
      <c r="GE538" s="7"/>
      <c r="GF538" s="7"/>
      <c r="GG538" s="7"/>
      <c r="GH538" s="7"/>
      <c r="GI538" s="7"/>
      <c r="GJ538" s="7"/>
      <c r="GK538" s="7"/>
      <c r="GL538" s="7"/>
      <c r="GM538" s="7"/>
      <c r="GN538" s="7"/>
      <c r="GO538" s="7"/>
      <c r="GP538" s="7"/>
      <c r="GQ538" s="7"/>
      <c r="GR538" s="7"/>
      <c r="GS538" s="7"/>
      <c r="GT538" s="7"/>
      <c r="GU538" s="7"/>
      <c r="GV538" s="7"/>
      <c r="GW538" s="7"/>
      <c r="GX538" s="7"/>
      <c r="GY538" s="7"/>
      <c r="GZ538" s="7"/>
      <c r="HA538" s="7"/>
      <c r="HB538" s="7"/>
      <c r="HC538" s="7"/>
      <c r="HD538" s="7"/>
      <c r="HE538" s="7"/>
      <c r="HF538" s="7"/>
      <c r="HG538" s="7"/>
      <c r="HH538" s="7"/>
      <c r="HI538" s="7"/>
      <c r="HJ538" s="7"/>
      <c r="HK538" s="7"/>
      <c r="HL538" s="7"/>
      <c r="HM538" s="7"/>
      <c r="HN538" s="7"/>
      <c r="HO538" s="7"/>
      <c r="HP538" s="7"/>
      <c r="HQ538" s="7"/>
      <c r="HR538" s="7"/>
      <c r="HS538" s="7"/>
      <c r="HT538" s="7"/>
      <c r="HU538" s="7"/>
      <c r="HV538" s="7"/>
      <c r="HW538" s="7"/>
      <c r="HX538" s="7"/>
      <c r="HY538" s="7"/>
      <c r="HZ538" s="7"/>
      <c r="IA538" s="7"/>
      <c r="IB538" s="7"/>
      <c r="IC538" s="7"/>
      <c r="ID538" s="7"/>
      <c r="IE538" s="7"/>
      <c r="IF538" s="7"/>
      <c r="IG538" s="7"/>
      <c r="IH538" s="7"/>
      <c r="II538" s="7"/>
      <c r="IJ538" s="7"/>
      <c r="IK538" s="7"/>
      <c r="IL538" s="7"/>
      <c r="IM538" s="7"/>
      <c r="IN538" s="7"/>
      <c r="IO538" s="7"/>
      <c r="IP538" s="7"/>
      <c r="IQ538" s="7"/>
    </row>
    <row r="539" spans="2:251">
      <c r="B539" s="65"/>
      <c r="C539" s="15"/>
      <c r="D539" s="15"/>
      <c r="F539" s="15"/>
      <c r="G539" s="14"/>
      <c r="H539" s="14"/>
      <c r="I539" s="14"/>
      <c r="J539" s="15"/>
      <c r="K539" s="14"/>
      <c r="L539" s="15"/>
      <c r="M539" s="15"/>
      <c r="N539" s="15"/>
      <c r="O539" s="15"/>
      <c r="P539" s="15"/>
      <c r="Q539" s="14"/>
      <c r="R539" s="15"/>
      <c r="S539" s="15"/>
      <c r="T539" s="15"/>
      <c r="U539" s="15"/>
      <c r="V539" s="15"/>
      <c r="W539" s="18"/>
      <c r="X539" s="15"/>
      <c r="Y539" s="15"/>
      <c r="Z539" s="18"/>
      <c r="AA539" s="15"/>
      <c r="AB539" s="15"/>
      <c r="AC539" s="18"/>
      <c r="AD539" s="16"/>
      <c r="AE539" s="16"/>
      <c r="AF539" s="11"/>
      <c r="AG539" s="15"/>
      <c r="AH539" s="15"/>
      <c r="AI539" s="18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4"/>
      <c r="AV539" s="15"/>
      <c r="AW539" s="15"/>
      <c r="AX539" s="15"/>
      <c r="AY539" s="15"/>
      <c r="AZ539" s="15"/>
      <c r="BA539" s="15"/>
      <c r="BB539" s="15"/>
      <c r="BC539" s="15"/>
      <c r="BD539" s="14"/>
      <c r="BE539" s="15"/>
      <c r="BF539" s="15"/>
      <c r="BG539" s="16"/>
      <c r="BH539" s="15"/>
      <c r="BI539" s="15"/>
      <c r="BJ539" s="7"/>
      <c r="BK539" s="7"/>
      <c r="BL539" s="15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  <c r="FA539" s="7"/>
      <c r="FB539" s="7"/>
      <c r="FC539" s="7"/>
      <c r="FD539" s="7"/>
      <c r="FE539" s="7"/>
      <c r="FF539" s="7"/>
      <c r="FG539" s="7"/>
      <c r="FH539" s="7"/>
      <c r="FI539" s="7"/>
      <c r="FJ539" s="7"/>
      <c r="FK539" s="7"/>
      <c r="FL539" s="7"/>
      <c r="FM539" s="7"/>
      <c r="FN539" s="7"/>
      <c r="FO539" s="7"/>
      <c r="FP539" s="7"/>
      <c r="FQ539" s="7"/>
      <c r="FR539" s="7"/>
      <c r="FS539" s="7"/>
      <c r="FT539" s="7"/>
      <c r="FU539" s="7"/>
      <c r="FV539" s="7"/>
      <c r="FW539" s="7"/>
      <c r="FX539" s="7"/>
      <c r="FY539" s="7"/>
      <c r="FZ539" s="7"/>
      <c r="GA539" s="7"/>
      <c r="GB539" s="7"/>
      <c r="GC539" s="7"/>
      <c r="GD539" s="7"/>
      <c r="GE539" s="7"/>
      <c r="GF539" s="7"/>
      <c r="GG539" s="7"/>
      <c r="GH539" s="7"/>
      <c r="GI539" s="7"/>
      <c r="GJ539" s="7"/>
      <c r="GK539" s="7"/>
      <c r="GL539" s="7"/>
      <c r="GM539" s="7"/>
      <c r="GN539" s="7"/>
      <c r="GO539" s="7"/>
      <c r="GP539" s="7"/>
      <c r="GQ539" s="7"/>
      <c r="GR539" s="7"/>
      <c r="GS539" s="7"/>
      <c r="GT539" s="7"/>
      <c r="GU539" s="7"/>
      <c r="GV539" s="7"/>
      <c r="GW539" s="7"/>
      <c r="GX539" s="7"/>
      <c r="GY539" s="7"/>
      <c r="GZ539" s="7"/>
      <c r="HA539" s="7"/>
      <c r="HB539" s="7"/>
      <c r="HC539" s="7"/>
      <c r="HD539" s="7"/>
      <c r="HE539" s="7"/>
      <c r="HF539" s="7"/>
      <c r="HG539" s="7"/>
      <c r="HH539" s="7"/>
      <c r="HI539" s="7"/>
      <c r="HJ539" s="7"/>
      <c r="HK539" s="7"/>
      <c r="HL539" s="7"/>
      <c r="HM539" s="7"/>
      <c r="HN539" s="7"/>
      <c r="HO539" s="7"/>
      <c r="HP539" s="7"/>
      <c r="HQ539" s="7"/>
      <c r="HR539" s="7"/>
      <c r="HS539" s="7"/>
      <c r="HT539" s="7"/>
      <c r="HU539" s="7"/>
      <c r="HV539" s="7"/>
      <c r="HW539" s="7"/>
      <c r="HX539" s="7"/>
      <c r="HY539" s="7"/>
      <c r="HZ539" s="7"/>
      <c r="IA539" s="7"/>
      <c r="IB539" s="7"/>
      <c r="IC539" s="7"/>
      <c r="ID539" s="7"/>
      <c r="IE539" s="7"/>
      <c r="IF539" s="7"/>
      <c r="IG539" s="7"/>
      <c r="IH539" s="7"/>
      <c r="II539" s="7"/>
      <c r="IJ539" s="7"/>
      <c r="IK539" s="7"/>
      <c r="IL539" s="7"/>
      <c r="IM539" s="7"/>
      <c r="IN539" s="7"/>
      <c r="IO539" s="7"/>
      <c r="IP539" s="7"/>
      <c r="IQ539" s="7"/>
    </row>
    <row r="540" spans="2:251">
      <c r="B540" s="65"/>
      <c r="C540" s="15"/>
      <c r="D540" s="15"/>
      <c r="F540" s="15"/>
      <c r="G540" s="14"/>
      <c r="H540" s="14"/>
      <c r="I540" s="14"/>
      <c r="J540" s="15"/>
      <c r="K540" s="14"/>
      <c r="L540" s="15"/>
      <c r="M540" s="15"/>
      <c r="N540" s="15"/>
      <c r="O540" s="15"/>
      <c r="P540" s="15"/>
      <c r="Q540" s="14"/>
      <c r="R540" s="15"/>
      <c r="S540" s="15"/>
      <c r="T540" s="15"/>
      <c r="U540" s="15"/>
      <c r="V540" s="15"/>
      <c r="W540" s="18"/>
      <c r="X540" s="15"/>
      <c r="Y540" s="15"/>
      <c r="Z540" s="18"/>
      <c r="AA540" s="15"/>
      <c r="AB540" s="15"/>
      <c r="AC540" s="18"/>
      <c r="AD540" s="16"/>
      <c r="AE540" s="16"/>
      <c r="AF540" s="11"/>
      <c r="AG540" s="15"/>
      <c r="AH540" s="15"/>
      <c r="AI540" s="18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4"/>
      <c r="AV540" s="15"/>
      <c r="AW540" s="15"/>
      <c r="AX540" s="15"/>
      <c r="AY540" s="15"/>
      <c r="AZ540" s="15"/>
      <c r="BA540" s="15"/>
      <c r="BB540" s="15"/>
      <c r="BC540" s="15"/>
      <c r="BD540" s="14"/>
      <c r="BE540" s="15"/>
      <c r="BF540" s="15"/>
      <c r="BG540" s="16"/>
      <c r="BH540" s="15"/>
      <c r="BI540" s="15"/>
      <c r="BJ540" s="7"/>
      <c r="BK540" s="7"/>
      <c r="BL540" s="15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  <c r="FA540" s="7"/>
      <c r="FB540" s="7"/>
      <c r="FC540" s="7"/>
      <c r="FD540" s="7"/>
      <c r="FE540" s="7"/>
      <c r="FF540" s="7"/>
      <c r="FG540" s="7"/>
      <c r="FH540" s="7"/>
      <c r="FI540" s="7"/>
      <c r="FJ540" s="7"/>
      <c r="FK540" s="7"/>
      <c r="FL540" s="7"/>
      <c r="FM540" s="7"/>
      <c r="FN540" s="7"/>
      <c r="FO540" s="7"/>
      <c r="FP540" s="7"/>
      <c r="FQ540" s="7"/>
      <c r="FR540" s="7"/>
      <c r="FS540" s="7"/>
      <c r="FT540" s="7"/>
      <c r="FU540" s="7"/>
      <c r="FV540" s="7"/>
      <c r="FW540" s="7"/>
      <c r="FX540" s="7"/>
      <c r="FY540" s="7"/>
      <c r="FZ540" s="7"/>
      <c r="GA540" s="7"/>
      <c r="GB540" s="7"/>
      <c r="GC540" s="7"/>
      <c r="GD540" s="7"/>
      <c r="GE540" s="7"/>
      <c r="GF540" s="7"/>
      <c r="GG540" s="7"/>
      <c r="GH540" s="7"/>
      <c r="GI540" s="7"/>
      <c r="GJ540" s="7"/>
      <c r="GK540" s="7"/>
      <c r="GL540" s="7"/>
      <c r="GM540" s="7"/>
      <c r="GN540" s="7"/>
      <c r="GO540" s="7"/>
      <c r="GP540" s="7"/>
      <c r="GQ540" s="7"/>
      <c r="GR540" s="7"/>
      <c r="GS540" s="7"/>
      <c r="GT540" s="7"/>
      <c r="GU540" s="7"/>
      <c r="GV540" s="7"/>
      <c r="GW540" s="7"/>
      <c r="GX540" s="7"/>
      <c r="GY540" s="7"/>
      <c r="GZ540" s="7"/>
      <c r="HA540" s="7"/>
      <c r="HB540" s="7"/>
      <c r="HC540" s="7"/>
      <c r="HD540" s="7"/>
      <c r="HE540" s="7"/>
      <c r="HF540" s="7"/>
      <c r="HG540" s="7"/>
      <c r="HH540" s="7"/>
      <c r="HI540" s="7"/>
      <c r="HJ540" s="7"/>
      <c r="HK540" s="7"/>
      <c r="HL540" s="7"/>
      <c r="HM540" s="7"/>
      <c r="HN540" s="7"/>
      <c r="HO540" s="7"/>
      <c r="HP540" s="7"/>
      <c r="HQ540" s="7"/>
      <c r="HR540" s="7"/>
      <c r="HS540" s="7"/>
      <c r="HT540" s="7"/>
      <c r="HU540" s="7"/>
      <c r="HV540" s="7"/>
      <c r="HW540" s="7"/>
      <c r="HX540" s="7"/>
      <c r="HY540" s="7"/>
      <c r="HZ540" s="7"/>
      <c r="IA540" s="7"/>
      <c r="IB540" s="7"/>
      <c r="IC540" s="7"/>
      <c r="ID540" s="7"/>
      <c r="IE540" s="7"/>
      <c r="IF540" s="7"/>
      <c r="IG540" s="7"/>
      <c r="IH540" s="7"/>
      <c r="II540" s="7"/>
      <c r="IJ540" s="7"/>
      <c r="IK540" s="7"/>
      <c r="IL540" s="7"/>
      <c r="IM540" s="7"/>
      <c r="IN540" s="7"/>
      <c r="IO540" s="7"/>
      <c r="IP540" s="7"/>
      <c r="IQ540" s="7"/>
    </row>
    <row r="541" spans="2:251">
      <c r="B541" s="65"/>
      <c r="C541" s="15"/>
      <c r="D541" s="15"/>
      <c r="F541" s="15"/>
      <c r="G541" s="14"/>
      <c r="H541" s="14"/>
      <c r="I541" s="14"/>
      <c r="J541" s="15"/>
      <c r="K541" s="14"/>
      <c r="L541" s="15"/>
      <c r="M541" s="15"/>
      <c r="N541" s="15"/>
      <c r="O541" s="15"/>
      <c r="P541" s="15"/>
      <c r="Q541" s="14"/>
      <c r="R541" s="15"/>
      <c r="S541" s="15"/>
      <c r="T541" s="15"/>
      <c r="U541" s="15"/>
      <c r="V541" s="15"/>
      <c r="W541" s="18"/>
      <c r="X541" s="15"/>
      <c r="Y541" s="15"/>
      <c r="Z541" s="18"/>
      <c r="AA541" s="15"/>
      <c r="AB541" s="15"/>
      <c r="AC541" s="18"/>
      <c r="AD541" s="16"/>
      <c r="AE541" s="16"/>
      <c r="AF541" s="11"/>
      <c r="AG541" s="15"/>
      <c r="AH541" s="15"/>
      <c r="AI541" s="18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4"/>
      <c r="AV541" s="15"/>
      <c r="AW541" s="15"/>
      <c r="AX541" s="15"/>
      <c r="AY541" s="15"/>
      <c r="AZ541" s="15"/>
      <c r="BA541" s="15"/>
      <c r="BB541" s="15"/>
      <c r="BC541" s="15"/>
      <c r="BD541" s="14"/>
      <c r="BE541" s="15"/>
      <c r="BF541" s="15"/>
      <c r="BG541" s="16"/>
      <c r="BH541" s="15"/>
      <c r="BI541" s="15"/>
      <c r="BJ541" s="7"/>
      <c r="BK541" s="7"/>
      <c r="BL541" s="15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  <c r="FB541" s="7"/>
      <c r="FC541" s="7"/>
      <c r="FD541" s="7"/>
      <c r="FE541" s="7"/>
      <c r="FF541" s="7"/>
      <c r="FG541" s="7"/>
      <c r="FH541" s="7"/>
      <c r="FI541" s="7"/>
      <c r="FJ541" s="7"/>
      <c r="FK541" s="7"/>
      <c r="FL541" s="7"/>
      <c r="FM541" s="7"/>
      <c r="FN541" s="7"/>
      <c r="FO541" s="7"/>
      <c r="FP541" s="7"/>
      <c r="FQ541" s="7"/>
      <c r="FR541" s="7"/>
      <c r="FS541" s="7"/>
      <c r="FT541" s="7"/>
      <c r="FU541" s="7"/>
      <c r="FV541" s="7"/>
      <c r="FW541" s="7"/>
      <c r="FX541" s="7"/>
      <c r="FY541" s="7"/>
      <c r="FZ541" s="7"/>
      <c r="GA541" s="7"/>
      <c r="GB541" s="7"/>
      <c r="GC541" s="7"/>
      <c r="GD541" s="7"/>
      <c r="GE541" s="7"/>
      <c r="GF541" s="7"/>
      <c r="GG541" s="7"/>
      <c r="GH541" s="7"/>
      <c r="GI541" s="7"/>
      <c r="GJ541" s="7"/>
      <c r="GK541" s="7"/>
      <c r="GL541" s="7"/>
      <c r="GM541" s="7"/>
      <c r="GN541" s="7"/>
      <c r="GO541" s="7"/>
      <c r="GP541" s="7"/>
      <c r="GQ541" s="7"/>
      <c r="GR541" s="7"/>
      <c r="GS541" s="7"/>
      <c r="GT541" s="7"/>
      <c r="GU541" s="7"/>
      <c r="GV541" s="7"/>
      <c r="GW541" s="7"/>
      <c r="GX541" s="7"/>
      <c r="GY541" s="7"/>
      <c r="GZ541" s="7"/>
      <c r="HA541" s="7"/>
      <c r="HB541" s="7"/>
      <c r="HC541" s="7"/>
      <c r="HD541" s="7"/>
      <c r="HE541" s="7"/>
      <c r="HF541" s="7"/>
      <c r="HG541" s="7"/>
      <c r="HH541" s="7"/>
      <c r="HI541" s="7"/>
      <c r="HJ541" s="7"/>
      <c r="HK541" s="7"/>
      <c r="HL541" s="7"/>
      <c r="HM541" s="7"/>
      <c r="HN541" s="7"/>
      <c r="HO541" s="7"/>
      <c r="HP541" s="7"/>
      <c r="HQ541" s="7"/>
      <c r="HR541" s="7"/>
      <c r="HS541" s="7"/>
      <c r="HT541" s="7"/>
      <c r="HU541" s="7"/>
      <c r="HV541" s="7"/>
      <c r="HW541" s="7"/>
      <c r="HX541" s="7"/>
      <c r="HY541" s="7"/>
      <c r="HZ541" s="7"/>
      <c r="IA541" s="7"/>
      <c r="IB541" s="7"/>
      <c r="IC541" s="7"/>
      <c r="ID541" s="7"/>
      <c r="IE541" s="7"/>
      <c r="IF541" s="7"/>
      <c r="IG541" s="7"/>
      <c r="IH541" s="7"/>
      <c r="II541" s="7"/>
      <c r="IJ541" s="7"/>
      <c r="IK541" s="7"/>
      <c r="IL541" s="7"/>
      <c r="IM541" s="7"/>
      <c r="IN541" s="7"/>
      <c r="IO541" s="7"/>
      <c r="IP541" s="7"/>
      <c r="IQ541" s="7"/>
    </row>
    <row r="542" spans="2:251">
      <c r="B542" s="65"/>
      <c r="C542" s="15"/>
      <c r="D542" s="15"/>
      <c r="F542" s="15"/>
      <c r="G542" s="14"/>
      <c r="H542" s="14"/>
      <c r="I542" s="14"/>
      <c r="J542" s="15"/>
      <c r="K542" s="14"/>
      <c r="L542" s="15"/>
      <c r="M542" s="15"/>
      <c r="N542" s="15"/>
      <c r="O542" s="15"/>
      <c r="P542" s="15"/>
      <c r="Q542" s="14"/>
      <c r="R542" s="15"/>
      <c r="S542" s="15"/>
      <c r="T542" s="15"/>
      <c r="U542" s="15"/>
      <c r="V542" s="15"/>
      <c r="W542" s="18"/>
      <c r="X542" s="15"/>
      <c r="Y542" s="15"/>
      <c r="Z542" s="18"/>
      <c r="AA542" s="15"/>
      <c r="AB542" s="15"/>
      <c r="AC542" s="18"/>
      <c r="AD542" s="16"/>
      <c r="AE542" s="16"/>
      <c r="AF542" s="11"/>
      <c r="AG542" s="15"/>
      <c r="AH542" s="15"/>
      <c r="AI542" s="18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4"/>
      <c r="AV542" s="15"/>
      <c r="AW542" s="15"/>
      <c r="AX542" s="15"/>
      <c r="AY542" s="15"/>
      <c r="AZ542" s="15"/>
      <c r="BA542" s="15"/>
      <c r="BB542" s="15"/>
      <c r="BC542" s="15"/>
      <c r="BD542" s="14"/>
      <c r="BE542" s="15"/>
      <c r="BF542" s="15"/>
      <c r="BG542" s="15"/>
      <c r="BH542" s="15"/>
      <c r="BI542" s="15"/>
      <c r="BJ542" s="7"/>
      <c r="BK542" s="7"/>
      <c r="BL542" s="15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  <c r="FA542" s="7"/>
      <c r="FB542" s="7"/>
      <c r="FC542" s="7"/>
      <c r="FD542" s="7"/>
      <c r="FE542" s="7"/>
      <c r="FF542" s="7"/>
      <c r="FG542" s="7"/>
      <c r="FH542" s="7"/>
      <c r="FI542" s="7"/>
      <c r="FJ542" s="7"/>
      <c r="FK542" s="7"/>
      <c r="FL542" s="7"/>
      <c r="FM542" s="7"/>
      <c r="FN542" s="7"/>
      <c r="FO542" s="7"/>
      <c r="FP542" s="7"/>
      <c r="FQ542" s="7"/>
      <c r="FR542" s="7"/>
      <c r="FS542" s="7"/>
      <c r="FT542" s="7"/>
      <c r="FU542" s="7"/>
      <c r="FV542" s="7"/>
      <c r="FW542" s="7"/>
      <c r="FX542" s="7"/>
      <c r="FY542" s="7"/>
      <c r="FZ542" s="7"/>
      <c r="GA542" s="7"/>
      <c r="GB542" s="7"/>
      <c r="GC542" s="7"/>
      <c r="GD542" s="7"/>
      <c r="GE542" s="7"/>
      <c r="GF542" s="7"/>
      <c r="GG542" s="7"/>
      <c r="GH542" s="7"/>
      <c r="GI542" s="7"/>
      <c r="GJ542" s="7"/>
      <c r="GK542" s="7"/>
      <c r="GL542" s="7"/>
      <c r="GM542" s="7"/>
      <c r="GN542" s="7"/>
      <c r="GO542" s="7"/>
      <c r="GP542" s="7"/>
      <c r="GQ542" s="7"/>
      <c r="GR542" s="7"/>
      <c r="GS542" s="7"/>
      <c r="GT542" s="7"/>
      <c r="GU542" s="7"/>
      <c r="GV542" s="7"/>
      <c r="GW542" s="7"/>
      <c r="GX542" s="7"/>
      <c r="GY542" s="7"/>
      <c r="GZ542" s="7"/>
      <c r="HA542" s="7"/>
      <c r="HB542" s="7"/>
      <c r="HC542" s="7"/>
      <c r="HD542" s="7"/>
      <c r="HE542" s="7"/>
      <c r="HF542" s="7"/>
      <c r="HG542" s="7"/>
      <c r="HH542" s="7"/>
      <c r="HI542" s="7"/>
      <c r="HJ542" s="7"/>
      <c r="HK542" s="7"/>
      <c r="HL542" s="7"/>
      <c r="HM542" s="7"/>
      <c r="HN542" s="7"/>
      <c r="HO542" s="7"/>
      <c r="HP542" s="7"/>
      <c r="HQ542" s="7"/>
      <c r="HR542" s="7"/>
      <c r="HS542" s="7"/>
      <c r="HT542" s="7"/>
      <c r="HU542" s="7"/>
      <c r="HV542" s="7"/>
      <c r="HW542" s="7"/>
      <c r="HX542" s="7"/>
      <c r="HY542" s="7"/>
      <c r="HZ542" s="7"/>
      <c r="IA542" s="7"/>
      <c r="IB542" s="7"/>
      <c r="IC542" s="7"/>
      <c r="ID542" s="7"/>
      <c r="IE542" s="7"/>
      <c r="IF542" s="7"/>
      <c r="IG542" s="7"/>
      <c r="IH542" s="7"/>
      <c r="II542" s="7"/>
      <c r="IJ542" s="7"/>
      <c r="IK542" s="7"/>
      <c r="IL542" s="7"/>
      <c r="IM542" s="7"/>
      <c r="IN542" s="7"/>
      <c r="IO542" s="7"/>
      <c r="IP542" s="7"/>
      <c r="IQ542" s="7"/>
    </row>
    <row r="543" spans="2:251">
      <c r="B543" s="65"/>
      <c r="C543" s="15"/>
      <c r="D543" s="15"/>
      <c r="F543" s="15"/>
      <c r="G543" s="14"/>
      <c r="H543" s="14"/>
      <c r="I543" s="14"/>
      <c r="J543" s="15"/>
      <c r="K543" s="14"/>
      <c r="L543" s="15"/>
      <c r="M543" s="15"/>
      <c r="N543" s="15"/>
      <c r="O543" s="15"/>
      <c r="P543" s="15"/>
      <c r="Q543" s="14"/>
      <c r="R543" s="15"/>
      <c r="S543" s="15"/>
      <c r="T543" s="15"/>
      <c r="U543" s="15"/>
      <c r="V543" s="15"/>
      <c r="W543" s="18"/>
      <c r="X543" s="15"/>
      <c r="Y543" s="15"/>
      <c r="Z543" s="18"/>
      <c r="AA543" s="15"/>
      <c r="AB543" s="15"/>
      <c r="AC543" s="18"/>
      <c r="AD543" s="16"/>
      <c r="AE543" s="16"/>
      <c r="AF543" s="11"/>
      <c r="AG543" s="15"/>
      <c r="AH543" s="15"/>
      <c r="AI543" s="18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4"/>
      <c r="AV543" s="15"/>
      <c r="AW543" s="15"/>
      <c r="AX543" s="15"/>
      <c r="AY543" s="15"/>
      <c r="AZ543" s="15"/>
      <c r="BA543" s="15"/>
      <c r="BB543" s="15"/>
      <c r="BC543" s="15"/>
      <c r="BD543" s="14"/>
      <c r="BE543" s="15"/>
      <c r="BF543" s="15"/>
      <c r="BG543" s="16"/>
      <c r="BH543" s="15"/>
      <c r="BI543" s="15"/>
      <c r="BJ543" s="7"/>
      <c r="BK543" s="7"/>
      <c r="BL543" s="15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  <c r="FA543" s="7"/>
      <c r="FB543" s="7"/>
      <c r="FC543" s="7"/>
      <c r="FD543" s="7"/>
      <c r="FE543" s="7"/>
      <c r="FF543" s="7"/>
      <c r="FG543" s="7"/>
      <c r="FH543" s="7"/>
      <c r="FI543" s="7"/>
      <c r="FJ543" s="7"/>
      <c r="FK543" s="7"/>
      <c r="FL543" s="7"/>
      <c r="FM543" s="7"/>
      <c r="FN543" s="7"/>
      <c r="FO543" s="7"/>
      <c r="FP543" s="7"/>
      <c r="FQ543" s="7"/>
      <c r="FR543" s="7"/>
      <c r="FS543" s="7"/>
      <c r="FT543" s="7"/>
      <c r="FU543" s="7"/>
      <c r="FV543" s="7"/>
      <c r="FW543" s="7"/>
      <c r="FX543" s="7"/>
      <c r="FY543" s="7"/>
      <c r="FZ543" s="7"/>
      <c r="GA543" s="7"/>
      <c r="GB543" s="7"/>
      <c r="GC543" s="7"/>
      <c r="GD543" s="7"/>
      <c r="GE543" s="7"/>
      <c r="GF543" s="7"/>
      <c r="GG543" s="7"/>
      <c r="GH543" s="7"/>
      <c r="GI543" s="7"/>
      <c r="GJ543" s="7"/>
      <c r="GK543" s="7"/>
      <c r="GL543" s="7"/>
      <c r="GM543" s="7"/>
      <c r="GN543" s="7"/>
      <c r="GO543" s="7"/>
      <c r="GP543" s="7"/>
      <c r="GQ543" s="7"/>
      <c r="GR543" s="7"/>
      <c r="GS543" s="7"/>
      <c r="GT543" s="7"/>
      <c r="GU543" s="7"/>
      <c r="GV543" s="7"/>
      <c r="GW543" s="7"/>
      <c r="GX543" s="7"/>
      <c r="GY543" s="7"/>
      <c r="GZ543" s="7"/>
      <c r="HA543" s="7"/>
      <c r="HB543" s="7"/>
      <c r="HC543" s="7"/>
      <c r="HD543" s="7"/>
      <c r="HE543" s="7"/>
      <c r="HF543" s="7"/>
      <c r="HG543" s="7"/>
      <c r="HH543" s="7"/>
      <c r="HI543" s="7"/>
      <c r="HJ543" s="7"/>
      <c r="HK543" s="7"/>
      <c r="HL543" s="7"/>
      <c r="HM543" s="7"/>
      <c r="HN543" s="7"/>
      <c r="HO543" s="7"/>
      <c r="HP543" s="7"/>
      <c r="HQ543" s="7"/>
      <c r="HR543" s="7"/>
      <c r="HS543" s="7"/>
      <c r="HT543" s="7"/>
      <c r="HU543" s="7"/>
      <c r="HV543" s="7"/>
      <c r="HW543" s="7"/>
      <c r="HX543" s="7"/>
      <c r="HY543" s="7"/>
      <c r="HZ543" s="7"/>
      <c r="IA543" s="7"/>
      <c r="IB543" s="7"/>
      <c r="IC543" s="7"/>
      <c r="ID543" s="7"/>
      <c r="IE543" s="7"/>
      <c r="IF543" s="7"/>
      <c r="IG543" s="7"/>
      <c r="IH543" s="7"/>
      <c r="II543" s="7"/>
      <c r="IJ543" s="7"/>
      <c r="IK543" s="7"/>
      <c r="IL543" s="7"/>
      <c r="IM543" s="7"/>
      <c r="IN543" s="7"/>
      <c r="IO543" s="7"/>
      <c r="IP543" s="7"/>
      <c r="IQ543" s="7"/>
    </row>
    <row r="544" spans="2:251">
      <c r="B544" s="65"/>
      <c r="C544" s="15"/>
      <c r="D544" s="15"/>
      <c r="F544" s="15"/>
      <c r="G544" s="14"/>
      <c r="H544" s="14"/>
      <c r="I544" s="14"/>
      <c r="J544" s="15"/>
      <c r="K544" s="14"/>
      <c r="L544" s="15"/>
      <c r="M544" s="15"/>
      <c r="N544" s="15"/>
      <c r="O544" s="15"/>
      <c r="P544" s="15"/>
      <c r="Q544" s="14"/>
      <c r="R544" s="15"/>
      <c r="S544" s="15"/>
      <c r="T544" s="15"/>
      <c r="U544" s="15"/>
      <c r="V544" s="15"/>
      <c r="W544" s="18"/>
      <c r="X544" s="15"/>
      <c r="Y544" s="15"/>
      <c r="Z544" s="18"/>
      <c r="AA544" s="15"/>
      <c r="AB544" s="15"/>
      <c r="AC544" s="18"/>
      <c r="AD544" s="16"/>
      <c r="AE544" s="16"/>
      <c r="AF544" s="11"/>
      <c r="AG544" s="15"/>
      <c r="AH544" s="15"/>
      <c r="AI544" s="18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4"/>
      <c r="AV544" s="15"/>
      <c r="AW544" s="15"/>
      <c r="AX544" s="15"/>
      <c r="AY544" s="15"/>
      <c r="AZ544" s="15"/>
      <c r="BA544" s="15"/>
      <c r="BB544" s="15"/>
      <c r="BC544" s="15"/>
      <c r="BD544" s="14"/>
      <c r="BE544" s="15"/>
      <c r="BF544" s="15"/>
      <c r="BG544" s="16"/>
      <c r="BH544" s="15"/>
      <c r="BI544" s="15"/>
      <c r="BJ544" s="7"/>
      <c r="BK544" s="7"/>
      <c r="BL544" s="15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  <c r="FA544" s="7"/>
      <c r="FB544" s="7"/>
      <c r="FC544" s="7"/>
      <c r="FD544" s="7"/>
      <c r="FE544" s="7"/>
      <c r="FF544" s="7"/>
      <c r="FG544" s="7"/>
      <c r="FH544" s="7"/>
      <c r="FI544" s="7"/>
      <c r="FJ544" s="7"/>
      <c r="FK544" s="7"/>
      <c r="FL544" s="7"/>
      <c r="FM544" s="7"/>
      <c r="FN544" s="7"/>
      <c r="FO544" s="7"/>
      <c r="FP544" s="7"/>
      <c r="FQ544" s="7"/>
      <c r="FR544" s="7"/>
      <c r="FS544" s="7"/>
      <c r="FT544" s="7"/>
      <c r="FU544" s="7"/>
      <c r="FV544" s="7"/>
      <c r="FW544" s="7"/>
      <c r="FX544" s="7"/>
      <c r="FY544" s="7"/>
      <c r="FZ544" s="7"/>
      <c r="GA544" s="7"/>
      <c r="GB544" s="7"/>
      <c r="GC544" s="7"/>
      <c r="GD544" s="7"/>
      <c r="GE544" s="7"/>
      <c r="GF544" s="7"/>
      <c r="GG544" s="7"/>
      <c r="GH544" s="7"/>
      <c r="GI544" s="7"/>
      <c r="GJ544" s="7"/>
      <c r="GK544" s="7"/>
      <c r="GL544" s="7"/>
      <c r="GM544" s="7"/>
      <c r="GN544" s="7"/>
      <c r="GO544" s="7"/>
      <c r="GP544" s="7"/>
      <c r="GQ544" s="7"/>
      <c r="GR544" s="7"/>
      <c r="GS544" s="7"/>
      <c r="GT544" s="7"/>
      <c r="GU544" s="7"/>
      <c r="GV544" s="7"/>
      <c r="GW544" s="7"/>
      <c r="GX544" s="7"/>
      <c r="GY544" s="7"/>
      <c r="GZ544" s="7"/>
      <c r="HA544" s="7"/>
      <c r="HB544" s="7"/>
      <c r="HC544" s="7"/>
      <c r="HD544" s="7"/>
      <c r="HE544" s="7"/>
      <c r="HF544" s="7"/>
      <c r="HG544" s="7"/>
      <c r="HH544" s="7"/>
      <c r="HI544" s="7"/>
      <c r="HJ544" s="7"/>
      <c r="HK544" s="7"/>
      <c r="HL544" s="7"/>
      <c r="HM544" s="7"/>
      <c r="HN544" s="7"/>
      <c r="HO544" s="7"/>
      <c r="HP544" s="7"/>
      <c r="HQ544" s="7"/>
      <c r="HR544" s="7"/>
      <c r="HS544" s="7"/>
      <c r="HT544" s="7"/>
      <c r="HU544" s="7"/>
      <c r="HV544" s="7"/>
      <c r="HW544" s="7"/>
      <c r="HX544" s="7"/>
      <c r="HY544" s="7"/>
      <c r="HZ544" s="7"/>
      <c r="IA544" s="7"/>
      <c r="IB544" s="7"/>
      <c r="IC544" s="7"/>
      <c r="ID544" s="7"/>
      <c r="IE544" s="7"/>
      <c r="IF544" s="7"/>
      <c r="IG544" s="7"/>
      <c r="IH544" s="7"/>
      <c r="II544" s="7"/>
      <c r="IJ544" s="7"/>
      <c r="IK544" s="7"/>
      <c r="IL544" s="7"/>
      <c r="IM544" s="7"/>
      <c r="IN544" s="7"/>
      <c r="IO544" s="7"/>
      <c r="IP544" s="7"/>
      <c r="IQ544" s="7"/>
    </row>
    <row r="545" spans="2:251">
      <c r="B545" s="65"/>
      <c r="C545" s="15"/>
      <c r="D545" s="15"/>
      <c r="F545" s="15"/>
      <c r="G545" s="14"/>
      <c r="H545" s="14"/>
      <c r="I545" s="14"/>
      <c r="J545" s="15"/>
      <c r="K545" s="14"/>
      <c r="L545" s="15"/>
      <c r="M545" s="15"/>
      <c r="N545" s="15"/>
      <c r="O545" s="15"/>
      <c r="P545" s="15"/>
      <c r="Q545" s="14"/>
      <c r="R545" s="15"/>
      <c r="S545" s="15"/>
      <c r="T545" s="15"/>
      <c r="U545" s="15"/>
      <c r="V545" s="15"/>
      <c r="W545" s="18"/>
      <c r="X545" s="15"/>
      <c r="Y545" s="15"/>
      <c r="Z545" s="18"/>
      <c r="AA545" s="15"/>
      <c r="AB545" s="15"/>
      <c r="AC545" s="18"/>
      <c r="AD545" s="16"/>
      <c r="AE545" s="16"/>
      <c r="AF545" s="11"/>
      <c r="AG545" s="15"/>
      <c r="AH545" s="15"/>
      <c r="AI545" s="18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4"/>
      <c r="AV545" s="15"/>
      <c r="AW545" s="15"/>
      <c r="AX545" s="15"/>
      <c r="AY545" s="15"/>
      <c r="AZ545" s="15"/>
      <c r="BA545" s="15"/>
      <c r="BB545" s="15"/>
      <c r="BC545" s="15"/>
      <c r="BD545" s="14"/>
      <c r="BE545" s="15"/>
      <c r="BF545" s="15"/>
      <c r="BG545" s="16"/>
      <c r="BH545" s="15"/>
      <c r="BI545" s="15"/>
      <c r="BJ545" s="7"/>
      <c r="BK545" s="7"/>
      <c r="BL545" s="15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  <c r="FA545" s="7"/>
      <c r="FB545" s="7"/>
      <c r="FC545" s="7"/>
      <c r="FD545" s="7"/>
      <c r="FE545" s="7"/>
      <c r="FF545" s="7"/>
      <c r="FG545" s="7"/>
      <c r="FH545" s="7"/>
      <c r="FI545" s="7"/>
      <c r="FJ545" s="7"/>
      <c r="FK545" s="7"/>
      <c r="FL545" s="7"/>
      <c r="FM545" s="7"/>
      <c r="FN545" s="7"/>
      <c r="FO545" s="7"/>
      <c r="FP545" s="7"/>
      <c r="FQ545" s="7"/>
      <c r="FR545" s="7"/>
      <c r="FS545" s="7"/>
      <c r="FT545" s="7"/>
      <c r="FU545" s="7"/>
      <c r="FV545" s="7"/>
      <c r="FW545" s="7"/>
      <c r="FX545" s="7"/>
      <c r="FY545" s="7"/>
      <c r="FZ545" s="7"/>
      <c r="GA545" s="7"/>
      <c r="GB545" s="7"/>
      <c r="GC545" s="7"/>
      <c r="GD545" s="7"/>
      <c r="GE545" s="7"/>
      <c r="GF545" s="7"/>
      <c r="GG545" s="7"/>
      <c r="GH545" s="7"/>
      <c r="GI545" s="7"/>
      <c r="GJ545" s="7"/>
      <c r="GK545" s="7"/>
      <c r="GL545" s="7"/>
      <c r="GM545" s="7"/>
      <c r="GN545" s="7"/>
      <c r="GO545" s="7"/>
      <c r="GP545" s="7"/>
      <c r="GQ545" s="7"/>
      <c r="GR545" s="7"/>
      <c r="GS545" s="7"/>
      <c r="GT545" s="7"/>
      <c r="GU545" s="7"/>
      <c r="GV545" s="7"/>
      <c r="GW545" s="7"/>
      <c r="GX545" s="7"/>
      <c r="GY545" s="7"/>
      <c r="GZ545" s="7"/>
      <c r="HA545" s="7"/>
      <c r="HB545" s="7"/>
      <c r="HC545" s="7"/>
      <c r="HD545" s="7"/>
      <c r="HE545" s="7"/>
      <c r="HF545" s="7"/>
      <c r="HG545" s="7"/>
      <c r="HH545" s="7"/>
      <c r="HI545" s="7"/>
      <c r="HJ545" s="7"/>
      <c r="HK545" s="7"/>
      <c r="HL545" s="7"/>
      <c r="HM545" s="7"/>
      <c r="HN545" s="7"/>
      <c r="HO545" s="7"/>
      <c r="HP545" s="7"/>
      <c r="HQ545" s="7"/>
      <c r="HR545" s="7"/>
      <c r="HS545" s="7"/>
      <c r="HT545" s="7"/>
      <c r="HU545" s="7"/>
      <c r="HV545" s="7"/>
      <c r="HW545" s="7"/>
      <c r="HX545" s="7"/>
      <c r="HY545" s="7"/>
      <c r="HZ545" s="7"/>
      <c r="IA545" s="7"/>
      <c r="IB545" s="7"/>
      <c r="IC545" s="7"/>
      <c r="ID545" s="7"/>
      <c r="IE545" s="7"/>
      <c r="IF545" s="7"/>
      <c r="IG545" s="7"/>
      <c r="IH545" s="7"/>
      <c r="II545" s="7"/>
      <c r="IJ545" s="7"/>
      <c r="IK545" s="7"/>
      <c r="IL545" s="7"/>
      <c r="IM545" s="7"/>
      <c r="IN545" s="7"/>
      <c r="IO545" s="7"/>
      <c r="IP545" s="7"/>
      <c r="IQ545" s="7"/>
    </row>
    <row r="546" spans="2:251">
      <c r="B546" s="65"/>
      <c r="C546" s="15"/>
      <c r="D546" s="15"/>
      <c r="F546" s="15"/>
      <c r="G546" s="14"/>
      <c r="H546" s="14"/>
      <c r="I546" s="14"/>
      <c r="J546" s="15"/>
      <c r="K546" s="14"/>
      <c r="L546" s="15"/>
      <c r="M546" s="15"/>
      <c r="N546" s="15"/>
      <c r="O546" s="15"/>
      <c r="P546" s="15"/>
      <c r="Q546" s="14"/>
      <c r="R546" s="15"/>
      <c r="S546" s="15"/>
      <c r="T546" s="15"/>
      <c r="U546" s="15"/>
      <c r="V546" s="15"/>
      <c r="W546" s="18"/>
      <c r="X546" s="15"/>
      <c r="Y546" s="15"/>
      <c r="Z546" s="18"/>
      <c r="AA546" s="15"/>
      <c r="AB546" s="15"/>
      <c r="AC546" s="18"/>
      <c r="AD546" s="16"/>
      <c r="AE546" s="16"/>
      <c r="AF546" s="11"/>
      <c r="AG546" s="15"/>
      <c r="AH546" s="15"/>
      <c r="AI546" s="18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4"/>
      <c r="AV546" s="15"/>
      <c r="AW546" s="15"/>
      <c r="AX546" s="15"/>
      <c r="AY546" s="15"/>
      <c r="AZ546" s="15"/>
      <c r="BA546" s="15"/>
      <c r="BB546" s="15"/>
      <c r="BC546" s="15"/>
      <c r="BD546" s="14"/>
      <c r="BE546" s="15"/>
      <c r="BF546" s="15"/>
      <c r="BG546" s="16"/>
      <c r="BH546" s="15"/>
      <c r="BI546" s="15"/>
      <c r="BJ546" s="7"/>
      <c r="BK546" s="7"/>
      <c r="BL546" s="15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  <c r="FA546" s="7"/>
      <c r="FB546" s="7"/>
      <c r="FC546" s="7"/>
      <c r="FD546" s="7"/>
      <c r="FE546" s="7"/>
      <c r="FF546" s="7"/>
      <c r="FG546" s="7"/>
      <c r="FH546" s="7"/>
      <c r="FI546" s="7"/>
      <c r="FJ546" s="7"/>
      <c r="FK546" s="7"/>
      <c r="FL546" s="7"/>
      <c r="FM546" s="7"/>
      <c r="FN546" s="7"/>
      <c r="FO546" s="7"/>
      <c r="FP546" s="7"/>
      <c r="FQ546" s="7"/>
      <c r="FR546" s="7"/>
      <c r="FS546" s="7"/>
      <c r="FT546" s="7"/>
      <c r="FU546" s="7"/>
      <c r="FV546" s="7"/>
      <c r="FW546" s="7"/>
      <c r="FX546" s="7"/>
      <c r="FY546" s="7"/>
      <c r="FZ546" s="7"/>
      <c r="GA546" s="7"/>
      <c r="GB546" s="7"/>
      <c r="GC546" s="7"/>
      <c r="GD546" s="7"/>
      <c r="GE546" s="7"/>
      <c r="GF546" s="7"/>
      <c r="GG546" s="7"/>
      <c r="GH546" s="7"/>
      <c r="GI546" s="7"/>
      <c r="GJ546" s="7"/>
      <c r="GK546" s="7"/>
      <c r="GL546" s="7"/>
      <c r="GM546" s="7"/>
      <c r="GN546" s="7"/>
      <c r="GO546" s="7"/>
      <c r="GP546" s="7"/>
      <c r="GQ546" s="7"/>
      <c r="GR546" s="7"/>
      <c r="GS546" s="7"/>
      <c r="GT546" s="7"/>
      <c r="GU546" s="7"/>
      <c r="GV546" s="7"/>
      <c r="GW546" s="7"/>
      <c r="GX546" s="7"/>
      <c r="GY546" s="7"/>
      <c r="GZ546" s="7"/>
      <c r="HA546" s="7"/>
      <c r="HB546" s="7"/>
      <c r="HC546" s="7"/>
      <c r="HD546" s="7"/>
      <c r="HE546" s="7"/>
      <c r="HF546" s="7"/>
      <c r="HG546" s="7"/>
      <c r="HH546" s="7"/>
      <c r="HI546" s="7"/>
      <c r="HJ546" s="7"/>
      <c r="HK546" s="7"/>
      <c r="HL546" s="7"/>
      <c r="HM546" s="7"/>
      <c r="HN546" s="7"/>
      <c r="HO546" s="7"/>
      <c r="HP546" s="7"/>
      <c r="HQ546" s="7"/>
      <c r="HR546" s="7"/>
      <c r="HS546" s="7"/>
      <c r="HT546" s="7"/>
      <c r="HU546" s="7"/>
      <c r="HV546" s="7"/>
      <c r="HW546" s="7"/>
      <c r="HX546" s="7"/>
      <c r="HY546" s="7"/>
      <c r="HZ546" s="7"/>
      <c r="IA546" s="7"/>
      <c r="IB546" s="7"/>
      <c r="IC546" s="7"/>
      <c r="ID546" s="7"/>
      <c r="IE546" s="7"/>
      <c r="IF546" s="7"/>
      <c r="IG546" s="7"/>
      <c r="IH546" s="7"/>
      <c r="II546" s="7"/>
      <c r="IJ546" s="7"/>
      <c r="IK546" s="7"/>
      <c r="IL546" s="7"/>
      <c r="IM546" s="7"/>
      <c r="IN546" s="7"/>
      <c r="IO546" s="7"/>
      <c r="IP546" s="7"/>
      <c r="IQ546" s="7"/>
    </row>
    <row r="547" spans="2:251">
      <c r="B547" s="65"/>
      <c r="C547" s="15"/>
      <c r="D547" s="15"/>
      <c r="F547" s="15"/>
      <c r="G547" s="14"/>
      <c r="H547" s="14"/>
      <c r="I547" s="14"/>
      <c r="J547" s="15"/>
      <c r="K547" s="14"/>
      <c r="L547" s="15"/>
      <c r="M547" s="15"/>
      <c r="N547" s="15"/>
      <c r="O547" s="15"/>
      <c r="P547" s="15"/>
      <c r="Q547" s="14"/>
      <c r="R547" s="15"/>
      <c r="S547" s="15"/>
      <c r="T547" s="15"/>
      <c r="U547" s="15"/>
      <c r="V547" s="15"/>
      <c r="W547" s="18"/>
      <c r="X547" s="15"/>
      <c r="Y547" s="15"/>
      <c r="Z547" s="18"/>
      <c r="AA547" s="15"/>
      <c r="AB547" s="15"/>
      <c r="AC547" s="18"/>
      <c r="AD547" s="16"/>
      <c r="AE547" s="16"/>
      <c r="AF547" s="11"/>
      <c r="AG547" s="15"/>
      <c r="AH547" s="15"/>
      <c r="AI547" s="18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4"/>
      <c r="AV547" s="15"/>
      <c r="AW547" s="15"/>
      <c r="AX547" s="15"/>
      <c r="AY547" s="15"/>
      <c r="AZ547" s="15"/>
      <c r="BA547" s="15"/>
      <c r="BB547" s="15"/>
      <c r="BC547" s="15"/>
      <c r="BD547" s="14"/>
      <c r="BE547" s="15"/>
      <c r="BF547" s="15"/>
      <c r="BG547" s="16"/>
      <c r="BH547" s="15"/>
      <c r="BI547" s="15"/>
      <c r="BJ547" s="7"/>
      <c r="BK547" s="7"/>
      <c r="BL547" s="15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  <c r="FA547" s="7"/>
      <c r="FB547" s="7"/>
      <c r="FC547" s="7"/>
      <c r="FD547" s="7"/>
      <c r="FE547" s="7"/>
      <c r="FF547" s="7"/>
      <c r="FG547" s="7"/>
      <c r="FH547" s="7"/>
      <c r="FI547" s="7"/>
      <c r="FJ547" s="7"/>
      <c r="FK547" s="7"/>
      <c r="FL547" s="7"/>
      <c r="FM547" s="7"/>
      <c r="FN547" s="7"/>
      <c r="FO547" s="7"/>
      <c r="FP547" s="7"/>
      <c r="FQ547" s="7"/>
      <c r="FR547" s="7"/>
      <c r="FS547" s="7"/>
      <c r="FT547" s="7"/>
      <c r="FU547" s="7"/>
      <c r="FV547" s="7"/>
      <c r="FW547" s="7"/>
      <c r="FX547" s="7"/>
      <c r="FY547" s="7"/>
      <c r="FZ547" s="7"/>
      <c r="GA547" s="7"/>
      <c r="GB547" s="7"/>
      <c r="GC547" s="7"/>
      <c r="GD547" s="7"/>
      <c r="GE547" s="7"/>
      <c r="GF547" s="7"/>
      <c r="GG547" s="7"/>
      <c r="GH547" s="7"/>
      <c r="GI547" s="7"/>
      <c r="GJ547" s="7"/>
      <c r="GK547" s="7"/>
      <c r="GL547" s="7"/>
      <c r="GM547" s="7"/>
      <c r="GN547" s="7"/>
      <c r="GO547" s="7"/>
      <c r="GP547" s="7"/>
      <c r="GQ547" s="7"/>
      <c r="GR547" s="7"/>
      <c r="GS547" s="7"/>
      <c r="GT547" s="7"/>
      <c r="GU547" s="7"/>
      <c r="GV547" s="7"/>
      <c r="GW547" s="7"/>
      <c r="GX547" s="7"/>
      <c r="GY547" s="7"/>
      <c r="GZ547" s="7"/>
      <c r="HA547" s="7"/>
      <c r="HB547" s="7"/>
      <c r="HC547" s="7"/>
      <c r="HD547" s="7"/>
      <c r="HE547" s="7"/>
      <c r="HF547" s="7"/>
      <c r="HG547" s="7"/>
      <c r="HH547" s="7"/>
      <c r="HI547" s="7"/>
      <c r="HJ547" s="7"/>
      <c r="HK547" s="7"/>
      <c r="HL547" s="7"/>
      <c r="HM547" s="7"/>
      <c r="HN547" s="7"/>
      <c r="HO547" s="7"/>
      <c r="HP547" s="7"/>
      <c r="HQ547" s="7"/>
      <c r="HR547" s="7"/>
      <c r="HS547" s="7"/>
      <c r="HT547" s="7"/>
      <c r="HU547" s="7"/>
      <c r="HV547" s="7"/>
      <c r="HW547" s="7"/>
      <c r="HX547" s="7"/>
      <c r="HY547" s="7"/>
      <c r="HZ547" s="7"/>
      <c r="IA547" s="7"/>
      <c r="IB547" s="7"/>
      <c r="IC547" s="7"/>
      <c r="ID547" s="7"/>
      <c r="IE547" s="7"/>
      <c r="IF547" s="7"/>
      <c r="IG547" s="7"/>
      <c r="IH547" s="7"/>
      <c r="II547" s="7"/>
      <c r="IJ547" s="7"/>
      <c r="IK547" s="7"/>
      <c r="IL547" s="7"/>
      <c r="IM547" s="7"/>
      <c r="IN547" s="7"/>
      <c r="IO547" s="7"/>
      <c r="IP547" s="7"/>
      <c r="IQ547" s="7"/>
    </row>
    <row r="548" spans="2:251">
      <c r="B548" s="65"/>
      <c r="C548" s="15"/>
      <c r="D548" s="15"/>
      <c r="F548" s="15"/>
      <c r="G548" s="14"/>
      <c r="H548" s="14"/>
      <c r="I548" s="14"/>
      <c r="J548" s="15"/>
      <c r="K548" s="14"/>
      <c r="L548" s="15"/>
      <c r="M548" s="15"/>
      <c r="N548" s="15"/>
      <c r="O548" s="15"/>
      <c r="P548" s="15"/>
      <c r="Q548" s="14"/>
      <c r="R548" s="15"/>
      <c r="S548" s="15"/>
      <c r="T548" s="15"/>
      <c r="U548" s="15"/>
      <c r="V548" s="15"/>
      <c r="W548" s="18"/>
      <c r="X548" s="15"/>
      <c r="Y548" s="15"/>
      <c r="Z548" s="18"/>
      <c r="AA548" s="15"/>
      <c r="AB548" s="15"/>
      <c r="AC548" s="18"/>
      <c r="AD548" s="16"/>
      <c r="AE548" s="16"/>
      <c r="AF548" s="11"/>
      <c r="AG548" s="15"/>
      <c r="AH548" s="15"/>
      <c r="AI548" s="18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4"/>
      <c r="AV548" s="15"/>
      <c r="AW548" s="15"/>
      <c r="AX548" s="15"/>
      <c r="AY548" s="15"/>
      <c r="AZ548" s="15"/>
      <c r="BA548" s="15"/>
      <c r="BB548" s="15"/>
      <c r="BC548" s="15"/>
      <c r="BD548" s="14"/>
      <c r="BE548" s="15"/>
      <c r="BF548" s="15"/>
      <c r="BG548" s="16"/>
      <c r="BH548" s="15"/>
      <c r="BI548" s="15"/>
      <c r="BJ548" s="7"/>
      <c r="BK548" s="7"/>
      <c r="BL548" s="15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  <c r="FA548" s="7"/>
      <c r="FB548" s="7"/>
      <c r="FC548" s="7"/>
      <c r="FD548" s="7"/>
      <c r="FE548" s="7"/>
      <c r="FF548" s="7"/>
      <c r="FG548" s="7"/>
      <c r="FH548" s="7"/>
      <c r="FI548" s="7"/>
      <c r="FJ548" s="7"/>
      <c r="FK548" s="7"/>
      <c r="FL548" s="7"/>
      <c r="FM548" s="7"/>
      <c r="FN548" s="7"/>
      <c r="FO548" s="7"/>
      <c r="FP548" s="7"/>
      <c r="FQ548" s="7"/>
      <c r="FR548" s="7"/>
      <c r="FS548" s="7"/>
      <c r="FT548" s="7"/>
      <c r="FU548" s="7"/>
      <c r="FV548" s="7"/>
      <c r="FW548" s="7"/>
      <c r="FX548" s="7"/>
      <c r="FY548" s="7"/>
      <c r="FZ548" s="7"/>
      <c r="GA548" s="7"/>
      <c r="GB548" s="7"/>
      <c r="GC548" s="7"/>
      <c r="GD548" s="7"/>
      <c r="GE548" s="7"/>
      <c r="GF548" s="7"/>
      <c r="GG548" s="7"/>
      <c r="GH548" s="7"/>
      <c r="GI548" s="7"/>
      <c r="GJ548" s="7"/>
      <c r="GK548" s="7"/>
      <c r="GL548" s="7"/>
      <c r="GM548" s="7"/>
      <c r="GN548" s="7"/>
      <c r="GO548" s="7"/>
      <c r="GP548" s="7"/>
      <c r="GQ548" s="7"/>
      <c r="GR548" s="7"/>
      <c r="GS548" s="7"/>
      <c r="GT548" s="7"/>
      <c r="GU548" s="7"/>
      <c r="GV548" s="7"/>
      <c r="GW548" s="7"/>
      <c r="GX548" s="7"/>
      <c r="GY548" s="7"/>
      <c r="GZ548" s="7"/>
      <c r="HA548" s="7"/>
      <c r="HB548" s="7"/>
      <c r="HC548" s="7"/>
      <c r="HD548" s="7"/>
      <c r="HE548" s="7"/>
      <c r="HF548" s="7"/>
      <c r="HG548" s="7"/>
      <c r="HH548" s="7"/>
      <c r="HI548" s="7"/>
      <c r="HJ548" s="7"/>
      <c r="HK548" s="7"/>
      <c r="HL548" s="7"/>
      <c r="HM548" s="7"/>
      <c r="HN548" s="7"/>
      <c r="HO548" s="7"/>
      <c r="HP548" s="7"/>
      <c r="HQ548" s="7"/>
      <c r="HR548" s="7"/>
      <c r="HS548" s="7"/>
      <c r="HT548" s="7"/>
      <c r="HU548" s="7"/>
      <c r="HV548" s="7"/>
      <c r="HW548" s="7"/>
      <c r="HX548" s="7"/>
      <c r="HY548" s="7"/>
      <c r="HZ548" s="7"/>
      <c r="IA548" s="7"/>
      <c r="IB548" s="7"/>
      <c r="IC548" s="7"/>
      <c r="ID548" s="7"/>
      <c r="IE548" s="7"/>
      <c r="IF548" s="7"/>
      <c r="IG548" s="7"/>
      <c r="IH548" s="7"/>
      <c r="II548" s="7"/>
      <c r="IJ548" s="7"/>
      <c r="IK548" s="7"/>
      <c r="IL548" s="7"/>
      <c r="IM548" s="7"/>
      <c r="IN548" s="7"/>
      <c r="IO548" s="7"/>
      <c r="IP548" s="7"/>
      <c r="IQ548" s="7"/>
    </row>
    <row r="549" spans="2:251">
      <c r="B549" s="65"/>
      <c r="C549" s="15"/>
      <c r="D549" s="15"/>
      <c r="F549" s="15"/>
      <c r="G549" s="14"/>
      <c r="H549" s="14"/>
      <c r="I549" s="14"/>
      <c r="J549" s="15"/>
      <c r="K549" s="14"/>
      <c r="L549" s="15"/>
      <c r="M549" s="15"/>
      <c r="N549" s="15"/>
      <c r="O549" s="15"/>
      <c r="P549" s="15"/>
      <c r="Q549" s="14"/>
      <c r="R549" s="15"/>
      <c r="S549" s="15"/>
      <c r="T549" s="15"/>
      <c r="U549" s="15"/>
      <c r="V549" s="15"/>
      <c r="W549" s="18"/>
      <c r="X549" s="15"/>
      <c r="Y549" s="15"/>
      <c r="Z549" s="18"/>
      <c r="AA549" s="15"/>
      <c r="AB549" s="15"/>
      <c r="AC549" s="18"/>
      <c r="AD549" s="16"/>
      <c r="AE549" s="16"/>
      <c r="AF549" s="11"/>
      <c r="AG549" s="15"/>
      <c r="AH549" s="15"/>
      <c r="AI549" s="18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4"/>
      <c r="AV549" s="15"/>
      <c r="AW549" s="15"/>
      <c r="AX549" s="15"/>
      <c r="AY549" s="15"/>
      <c r="AZ549" s="15"/>
      <c r="BA549" s="15"/>
      <c r="BB549" s="15"/>
      <c r="BC549" s="15"/>
      <c r="BD549" s="14"/>
      <c r="BE549" s="15"/>
      <c r="BF549" s="15"/>
      <c r="BG549" s="15"/>
      <c r="BH549" s="15"/>
      <c r="BI549" s="15"/>
      <c r="BJ549" s="7"/>
      <c r="BK549" s="7"/>
      <c r="BL549" s="15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  <c r="FA549" s="7"/>
      <c r="FB549" s="7"/>
      <c r="FC549" s="7"/>
      <c r="FD549" s="7"/>
      <c r="FE549" s="7"/>
      <c r="FF549" s="7"/>
      <c r="FG549" s="7"/>
      <c r="FH549" s="7"/>
      <c r="FI549" s="7"/>
      <c r="FJ549" s="7"/>
      <c r="FK549" s="7"/>
      <c r="FL549" s="7"/>
      <c r="FM549" s="7"/>
      <c r="FN549" s="7"/>
      <c r="FO549" s="7"/>
      <c r="FP549" s="7"/>
      <c r="FQ549" s="7"/>
      <c r="FR549" s="7"/>
      <c r="FS549" s="7"/>
      <c r="FT549" s="7"/>
      <c r="FU549" s="7"/>
      <c r="FV549" s="7"/>
      <c r="FW549" s="7"/>
      <c r="FX549" s="7"/>
      <c r="FY549" s="7"/>
      <c r="FZ549" s="7"/>
      <c r="GA549" s="7"/>
      <c r="GB549" s="7"/>
      <c r="GC549" s="7"/>
      <c r="GD549" s="7"/>
      <c r="GE549" s="7"/>
      <c r="GF549" s="7"/>
      <c r="GG549" s="7"/>
      <c r="GH549" s="7"/>
      <c r="GI549" s="7"/>
      <c r="GJ549" s="7"/>
      <c r="GK549" s="7"/>
      <c r="GL549" s="7"/>
      <c r="GM549" s="7"/>
      <c r="GN549" s="7"/>
      <c r="GO549" s="7"/>
      <c r="GP549" s="7"/>
      <c r="GQ549" s="7"/>
      <c r="GR549" s="7"/>
      <c r="GS549" s="7"/>
      <c r="GT549" s="7"/>
      <c r="GU549" s="7"/>
      <c r="GV549" s="7"/>
      <c r="GW549" s="7"/>
      <c r="GX549" s="7"/>
      <c r="GY549" s="7"/>
      <c r="GZ549" s="7"/>
      <c r="HA549" s="7"/>
      <c r="HB549" s="7"/>
      <c r="HC549" s="7"/>
      <c r="HD549" s="7"/>
      <c r="HE549" s="7"/>
      <c r="HF549" s="7"/>
      <c r="HG549" s="7"/>
      <c r="HH549" s="7"/>
      <c r="HI549" s="7"/>
      <c r="HJ549" s="7"/>
      <c r="HK549" s="7"/>
      <c r="HL549" s="7"/>
      <c r="HM549" s="7"/>
      <c r="HN549" s="7"/>
      <c r="HO549" s="7"/>
      <c r="HP549" s="7"/>
      <c r="HQ549" s="7"/>
      <c r="HR549" s="7"/>
      <c r="HS549" s="7"/>
      <c r="HT549" s="7"/>
      <c r="HU549" s="7"/>
      <c r="HV549" s="7"/>
      <c r="HW549" s="7"/>
      <c r="HX549" s="7"/>
      <c r="HY549" s="7"/>
      <c r="HZ549" s="7"/>
      <c r="IA549" s="7"/>
      <c r="IB549" s="7"/>
      <c r="IC549" s="7"/>
      <c r="ID549" s="7"/>
      <c r="IE549" s="7"/>
      <c r="IF549" s="7"/>
      <c r="IG549" s="7"/>
      <c r="IH549" s="7"/>
      <c r="II549" s="7"/>
      <c r="IJ549" s="7"/>
      <c r="IK549" s="7"/>
      <c r="IL549" s="7"/>
      <c r="IM549" s="7"/>
      <c r="IN549" s="7"/>
      <c r="IO549" s="7"/>
      <c r="IP549" s="7"/>
      <c r="IQ549" s="7"/>
    </row>
    <row r="550" spans="2:251">
      <c r="B550" s="65"/>
      <c r="C550" s="15"/>
      <c r="D550" s="15"/>
      <c r="F550" s="15"/>
      <c r="G550" s="14"/>
      <c r="H550" s="14"/>
      <c r="I550" s="14"/>
      <c r="J550" s="15"/>
      <c r="K550" s="14"/>
      <c r="L550" s="15"/>
      <c r="M550" s="15"/>
      <c r="N550" s="15"/>
      <c r="O550" s="15"/>
      <c r="P550" s="15"/>
      <c r="Q550" s="14"/>
      <c r="R550" s="15"/>
      <c r="S550" s="15"/>
      <c r="T550" s="15"/>
      <c r="U550" s="15"/>
      <c r="V550" s="15"/>
      <c r="W550" s="18"/>
      <c r="X550" s="15"/>
      <c r="Y550" s="15"/>
      <c r="Z550" s="18"/>
      <c r="AA550" s="15"/>
      <c r="AB550" s="15"/>
      <c r="AC550" s="18"/>
      <c r="AD550" s="16"/>
      <c r="AE550" s="16"/>
      <c r="AF550" s="11"/>
      <c r="AG550" s="15"/>
      <c r="AH550" s="15"/>
      <c r="AI550" s="18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4"/>
      <c r="AV550" s="15"/>
      <c r="AW550" s="15"/>
      <c r="AX550" s="15"/>
      <c r="AY550" s="15"/>
      <c r="AZ550" s="15"/>
      <c r="BA550" s="15"/>
      <c r="BB550" s="15"/>
      <c r="BC550" s="15"/>
      <c r="BD550" s="14"/>
      <c r="BE550" s="15"/>
      <c r="BF550" s="15"/>
      <c r="BG550" s="15"/>
      <c r="BH550" s="15"/>
      <c r="BI550" s="15"/>
      <c r="BJ550" s="7"/>
      <c r="BK550" s="7"/>
      <c r="BL550" s="15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  <c r="FA550" s="7"/>
      <c r="FB550" s="7"/>
      <c r="FC550" s="7"/>
      <c r="FD550" s="7"/>
      <c r="FE550" s="7"/>
      <c r="FF550" s="7"/>
      <c r="FG550" s="7"/>
      <c r="FH550" s="7"/>
      <c r="FI550" s="7"/>
      <c r="FJ550" s="7"/>
      <c r="FK550" s="7"/>
      <c r="FL550" s="7"/>
      <c r="FM550" s="7"/>
      <c r="FN550" s="7"/>
      <c r="FO550" s="7"/>
      <c r="FP550" s="7"/>
      <c r="FQ550" s="7"/>
      <c r="FR550" s="7"/>
      <c r="FS550" s="7"/>
      <c r="FT550" s="7"/>
      <c r="FU550" s="7"/>
      <c r="FV550" s="7"/>
      <c r="FW550" s="7"/>
      <c r="FX550" s="7"/>
      <c r="FY550" s="7"/>
      <c r="FZ550" s="7"/>
      <c r="GA550" s="7"/>
      <c r="GB550" s="7"/>
      <c r="GC550" s="7"/>
      <c r="GD550" s="7"/>
      <c r="GE550" s="7"/>
      <c r="GF550" s="7"/>
      <c r="GG550" s="7"/>
      <c r="GH550" s="7"/>
      <c r="GI550" s="7"/>
      <c r="GJ550" s="7"/>
      <c r="GK550" s="7"/>
      <c r="GL550" s="7"/>
      <c r="GM550" s="7"/>
      <c r="GN550" s="7"/>
      <c r="GO550" s="7"/>
      <c r="GP550" s="7"/>
      <c r="GQ550" s="7"/>
      <c r="GR550" s="7"/>
      <c r="GS550" s="7"/>
      <c r="GT550" s="7"/>
      <c r="GU550" s="7"/>
      <c r="GV550" s="7"/>
      <c r="GW550" s="7"/>
      <c r="GX550" s="7"/>
      <c r="GY550" s="7"/>
      <c r="GZ550" s="7"/>
      <c r="HA550" s="7"/>
      <c r="HB550" s="7"/>
      <c r="HC550" s="7"/>
      <c r="HD550" s="7"/>
      <c r="HE550" s="7"/>
      <c r="HF550" s="7"/>
      <c r="HG550" s="7"/>
      <c r="HH550" s="7"/>
      <c r="HI550" s="7"/>
      <c r="HJ550" s="7"/>
      <c r="HK550" s="7"/>
      <c r="HL550" s="7"/>
      <c r="HM550" s="7"/>
      <c r="HN550" s="7"/>
      <c r="HO550" s="7"/>
      <c r="HP550" s="7"/>
      <c r="HQ550" s="7"/>
      <c r="HR550" s="7"/>
      <c r="HS550" s="7"/>
      <c r="HT550" s="7"/>
      <c r="HU550" s="7"/>
      <c r="HV550" s="7"/>
      <c r="HW550" s="7"/>
      <c r="HX550" s="7"/>
      <c r="HY550" s="7"/>
      <c r="HZ550" s="7"/>
      <c r="IA550" s="7"/>
      <c r="IB550" s="7"/>
      <c r="IC550" s="7"/>
      <c r="ID550" s="7"/>
      <c r="IE550" s="7"/>
      <c r="IF550" s="7"/>
      <c r="IG550" s="7"/>
      <c r="IH550" s="7"/>
      <c r="II550" s="7"/>
      <c r="IJ550" s="7"/>
      <c r="IK550" s="7"/>
      <c r="IL550" s="7"/>
      <c r="IM550" s="7"/>
      <c r="IN550" s="7"/>
      <c r="IO550" s="7"/>
      <c r="IP550" s="7"/>
      <c r="IQ550" s="7"/>
    </row>
    <row r="551" spans="2:251">
      <c r="B551" s="65"/>
      <c r="C551" s="15"/>
      <c r="D551" s="15"/>
      <c r="F551" s="15"/>
      <c r="G551" s="14"/>
      <c r="H551" s="14"/>
      <c r="I551" s="14"/>
      <c r="J551" s="15"/>
      <c r="K551" s="14"/>
      <c r="L551" s="15"/>
      <c r="M551" s="15"/>
      <c r="N551" s="15"/>
      <c r="O551" s="15"/>
      <c r="P551" s="15"/>
      <c r="Q551" s="14"/>
      <c r="R551" s="15"/>
      <c r="S551" s="15"/>
      <c r="T551" s="15"/>
      <c r="U551" s="15"/>
      <c r="V551" s="15"/>
      <c r="W551" s="18"/>
      <c r="X551" s="15"/>
      <c r="Y551" s="15"/>
      <c r="Z551" s="18"/>
      <c r="AA551" s="15"/>
      <c r="AB551" s="15"/>
      <c r="AC551" s="18"/>
      <c r="AD551" s="16"/>
      <c r="AE551" s="16"/>
      <c r="AF551" s="11"/>
      <c r="AG551" s="15"/>
      <c r="AH551" s="15"/>
      <c r="AI551" s="18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4"/>
      <c r="AV551" s="15"/>
      <c r="AW551" s="15"/>
      <c r="AX551" s="15"/>
      <c r="AY551" s="15"/>
      <c r="AZ551" s="15"/>
      <c r="BA551" s="15"/>
      <c r="BB551" s="15"/>
      <c r="BC551" s="15"/>
      <c r="BD551" s="14"/>
      <c r="BE551" s="15"/>
      <c r="BF551" s="15"/>
      <c r="BG551" s="16"/>
      <c r="BH551" s="15"/>
      <c r="BI551" s="15"/>
      <c r="BJ551" s="7"/>
      <c r="BK551" s="7"/>
      <c r="BL551" s="15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  <c r="FA551" s="7"/>
      <c r="FB551" s="7"/>
      <c r="FC551" s="7"/>
      <c r="FD551" s="7"/>
      <c r="FE551" s="7"/>
      <c r="FF551" s="7"/>
      <c r="FG551" s="7"/>
      <c r="FH551" s="7"/>
      <c r="FI551" s="7"/>
      <c r="FJ551" s="7"/>
      <c r="FK551" s="7"/>
      <c r="FL551" s="7"/>
      <c r="FM551" s="7"/>
      <c r="FN551" s="7"/>
      <c r="FO551" s="7"/>
      <c r="FP551" s="7"/>
      <c r="FQ551" s="7"/>
      <c r="FR551" s="7"/>
      <c r="FS551" s="7"/>
      <c r="FT551" s="7"/>
      <c r="FU551" s="7"/>
      <c r="FV551" s="7"/>
      <c r="FW551" s="7"/>
      <c r="FX551" s="7"/>
      <c r="FY551" s="7"/>
      <c r="FZ551" s="7"/>
      <c r="GA551" s="7"/>
      <c r="GB551" s="7"/>
      <c r="GC551" s="7"/>
      <c r="GD551" s="7"/>
      <c r="GE551" s="7"/>
      <c r="GF551" s="7"/>
      <c r="GG551" s="7"/>
      <c r="GH551" s="7"/>
      <c r="GI551" s="7"/>
      <c r="GJ551" s="7"/>
      <c r="GK551" s="7"/>
      <c r="GL551" s="7"/>
      <c r="GM551" s="7"/>
      <c r="GN551" s="7"/>
      <c r="GO551" s="7"/>
      <c r="GP551" s="7"/>
      <c r="GQ551" s="7"/>
      <c r="GR551" s="7"/>
      <c r="GS551" s="7"/>
      <c r="GT551" s="7"/>
      <c r="GU551" s="7"/>
      <c r="GV551" s="7"/>
      <c r="GW551" s="7"/>
      <c r="GX551" s="7"/>
      <c r="GY551" s="7"/>
      <c r="GZ551" s="7"/>
      <c r="HA551" s="7"/>
      <c r="HB551" s="7"/>
      <c r="HC551" s="7"/>
      <c r="HD551" s="7"/>
      <c r="HE551" s="7"/>
      <c r="HF551" s="7"/>
      <c r="HG551" s="7"/>
      <c r="HH551" s="7"/>
      <c r="HI551" s="7"/>
      <c r="HJ551" s="7"/>
      <c r="HK551" s="7"/>
      <c r="HL551" s="7"/>
      <c r="HM551" s="7"/>
      <c r="HN551" s="7"/>
      <c r="HO551" s="7"/>
      <c r="HP551" s="7"/>
      <c r="HQ551" s="7"/>
      <c r="HR551" s="7"/>
      <c r="HS551" s="7"/>
      <c r="HT551" s="7"/>
      <c r="HU551" s="7"/>
      <c r="HV551" s="7"/>
      <c r="HW551" s="7"/>
      <c r="HX551" s="7"/>
      <c r="HY551" s="7"/>
      <c r="HZ551" s="7"/>
      <c r="IA551" s="7"/>
      <c r="IB551" s="7"/>
      <c r="IC551" s="7"/>
      <c r="ID551" s="7"/>
      <c r="IE551" s="7"/>
      <c r="IF551" s="7"/>
      <c r="IG551" s="7"/>
      <c r="IH551" s="7"/>
      <c r="II551" s="7"/>
      <c r="IJ551" s="7"/>
      <c r="IK551" s="7"/>
      <c r="IL551" s="7"/>
      <c r="IM551" s="7"/>
      <c r="IN551" s="7"/>
      <c r="IO551" s="7"/>
      <c r="IP551" s="7"/>
      <c r="IQ551" s="7"/>
    </row>
    <row r="552" spans="2:251">
      <c r="B552" s="65"/>
      <c r="C552" s="15"/>
      <c r="D552" s="15"/>
      <c r="F552" s="15"/>
      <c r="G552" s="14"/>
      <c r="H552" s="14"/>
      <c r="I552" s="14"/>
      <c r="J552" s="15"/>
      <c r="K552" s="14"/>
      <c r="L552" s="15"/>
      <c r="M552" s="15"/>
      <c r="N552" s="15"/>
      <c r="O552" s="15"/>
      <c r="P552" s="15"/>
      <c r="Q552" s="14"/>
      <c r="R552" s="15"/>
      <c r="S552" s="15"/>
      <c r="T552" s="15"/>
      <c r="U552" s="15"/>
      <c r="V552" s="15"/>
      <c r="W552" s="18"/>
      <c r="X552" s="15"/>
      <c r="Y552" s="15"/>
      <c r="Z552" s="18"/>
      <c r="AA552" s="15"/>
      <c r="AB552" s="15"/>
      <c r="AC552" s="18"/>
      <c r="AD552" s="16"/>
      <c r="AE552" s="16"/>
      <c r="AF552" s="11"/>
      <c r="AG552" s="15"/>
      <c r="AH552" s="15"/>
      <c r="AI552" s="18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4"/>
      <c r="AV552" s="15"/>
      <c r="AW552" s="15"/>
      <c r="AX552" s="15"/>
      <c r="AY552" s="15"/>
      <c r="AZ552" s="15"/>
      <c r="BA552" s="15"/>
      <c r="BB552" s="15"/>
      <c r="BC552" s="15"/>
      <c r="BD552" s="14"/>
      <c r="BE552" s="15"/>
      <c r="BF552" s="15"/>
      <c r="BG552" s="16"/>
      <c r="BH552" s="15"/>
      <c r="BI552" s="15"/>
      <c r="BJ552" s="7"/>
      <c r="BK552" s="7"/>
      <c r="BL552" s="15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  <c r="FA552" s="7"/>
      <c r="FB552" s="7"/>
      <c r="FC552" s="7"/>
      <c r="FD552" s="7"/>
      <c r="FE552" s="7"/>
      <c r="FF552" s="7"/>
      <c r="FG552" s="7"/>
      <c r="FH552" s="7"/>
      <c r="FI552" s="7"/>
      <c r="FJ552" s="7"/>
      <c r="FK552" s="7"/>
      <c r="FL552" s="7"/>
      <c r="FM552" s="7"/>
      <c r="FN552" s="7"/>
      <c r="FO552" s="7"/>
      <c r="FP552" s="7"/>
      <c r="FQ552" s="7"/>
      <c r="FR552" s="7"/>
      <c r="FS552" s="7"/>
      <c r="FT552" s="7"/>
      <c r="FU552" s="7"/>
      <c r="FV552" s="7"/>
      <c r="FW552" s="7"/>
      <c r="FX552" s="7"/>
      <c r="FY552" s="7"/>
      <c r="FZ552" s="7"/>
      <c r="GA552" s="7"/>
      <c r="GB552" s="7"/>
      <c r="GC552" s="7"/>
      <c r="GD552" s="7"/>
      <c r="GE552" s="7"/>
      <c r="GF552" s="7"/>
      <c r="GG552" s="7"/>
      <c r="GH552" s="7"/>
      <c r="GI552" s="7"/>
      <c r="GJ552" s="7"/>
      <c r="GK552" s="7"/>
      <c r="GL552" s="7"/>
      <c r="GM552" s="7"/>
      <c r="GN552" s="7"/>
      <c r="GO552" s="7"/>
      <c r="GP552" s="7"/>
      <c r="GQ552" s="7"/>
      <c r="GR552" s="7"/>
      <c r="GS552" s="7"/>
      <c r="GT552" s="7"/>
      <c r="GU552" s="7"/>
      <c r="GV552" s="7"/>
      <c r="GW552" s="7"/>
      <c r="GX552" s="7"/>
      <c r="GY552" s="7"/>
      <c r="GZ552" s="7"/>
      <c r="HA552" s="7"/>
      <c r="HB552" s="7"/>
      <c r="HC552" s="7"/>
      <c r="HD552" s="7"/>
      <c r="HE552" s="7"/>
      <c r="HF552" s="7"/>
      <c r="HG552" s="7"/>
      <c r="HH552" s="7"/>
      <c r="HI552" s="7"/>
      <c r="HJ552" s="7"/>
      <c r="HK552" s="7"/>
      <c r="HL552" s="7"/>
      <c r="HM552" s="7"/>
      <c r="HN552" s="7"/>
      <c r="HO552" s="7"/>
      <c r="HP552" s="7"/>
      <c r="HQ552" s="7"/>
      <c r="HR552" s="7"/>
      <c r="HS552" s="7"/>
      <c r="HT552" s="7"/>
      <c r="HU552" s="7"/>
      <c r="HV552" s="7"/>
      <c r="HW552" s="7"/>
      <c r="HX552" s="7"/>
      <c r="HY552" s="7"/>
      <c r="HZ552" s="7"/>
      <c r="IA552" s="7"/>
      <c r="IB552" s="7"/>
      <c r="IC552" s="7"/>
      <c r="ID552" s="7"/>
      <c r="IE552" s="7"/>
      <c r="IF552" s="7"/>
      <c r="IG552" s="7"/>
      <c r="IH552" s="7"/>
      <c r="II552" s="7"/>
      <c r="IJ552" s="7"/>
      <c r="IK552" s="7"/>
      <c r="IL552" s="7"/>
      <c r="IM552" s="7"/>
      <c r="IN552" s="7"/>
      <c r="IO552" s="7"/>
      <c r="IP552" s="7"/>
      <c r="IQ552" s="7"/>
    </row>
    <row r="553" spans="2:251">
      <c r="B553" s="65"/>
      <c r="C553" s="15"/>
      <c r="D553" s="15"/>
      <c r="F553" s="15"/>
      <c r="G553" s="14"/>
      <c r="H553" s="14"/>
      <c r="I553" s="14"/>
      <c r="J553" s="15"/>
      <c r="K553" s="14"/>
      <c r="L553" s="15"/>
      <c r="M553" s="15"/>
      <c r="N553" s="15"/>
      <c r="O553" s="15"/>
      <c r="P553" s="15"/>
      <c r="Q553" s="14"/>
      <c r="R553" s="15"/>
      <c r="S553" s="15"/>
      <c r="T553" s="15"/>
      <c r="U553" s="15"/>
      <c r="V553" s="15"/>
      <c r="W553" s="18"/>
      <c r="X553" s="15"/>
      <c r="Y553" s="15"/>
      <c r="Z553" s="18"/>
      <c r="AA553" s="15"/>
      <c r="AB553" s="15"/>
      <c r="AC553" s="18"/>
      <c r="AD553" s="16"/>
      <c r="AE553" s="16"/>
      <c r="AF553" s="11"/>
      <c r="AG553" s="15"/>
      <c r="AH553" s="15"/>
      <c r="AI553" s="18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4"/>
      <c r="AV553" s="15"/>
      <c r="AW553" s="15"/>
      <c r="AX553" s="15"/>
      <c r="AY553" s="15"/>
      <c r="AZ553" s="15"/>
      <c r="BA553" s="15"/>
      <c r="BB553" s="15"/>
      <c r="BC553" s="15"/>
      <c r="BD553" s="14"/>
      <c r="BE553" s="15"/>
      <c r="BF553" s="15"/>
      <c r="BG553" s="16"/>
      <c r="BH553" s="15"/>
      <c r="BI553" s="15"/>
      <c r="BJ553" s="7"/>
      <c r="BK553" s="7"/>
      <c r="BL553" s="15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  <c r="FB553" s="7"/>
      <c r="FC553" s="7"/>
      <c r="FD553" s="7"/>
      <c r="FE553" s="7"/>
      <c r="FF553" s="7"/>
      <c r="FG553" s="7"/>
      <c r="FH553" s="7"/>
      <c r="FI553" s="7"/>
      <c r="FJ553" s="7"/>
      <c r="FK553" s="7"/>
      <c r="FL553" s="7"/>
      <c r="FM553" s="7"/>
      <c r="FN553" s="7"/>
      <c r="FO553" s="7"/>
      <c r="FP553" s="7"/>
      <c r="FQ553" s="7"/>
      <c r="FR553" s="7"/>
      <c r="FS553" s="7"/>
      <c r="FT553" s="7"/>
      <c r="FU553" s="7"/>
      <c r="FV553" s="7"/>
      <c r="FW553" s="7"/>
      <c r="FX553" s="7"/>
      <c r="FY553" s="7"/>
      <c r="FZ553" s="7"/>
      <c r="GA553" s="7"/>
      <c r="GB553" s="7"/>
      <c r="GC553" s="7"/>
      <c r="GD553" s="7"/>
      <c r="GE553" s="7"/>
      <c r="GF553" s="7"/>
      <c r="GG553" s="7"/>
      <c r="GH553" s="7"/>
      <c r="GI553" s="7"/>
      <c r="GJ553" s="7"/>
      <c r="GK553" s="7"/>
      <c r="GL553" s="7"/>
      <c r="GM553" s="7"/>
      <c r="GN553" s="7"/>
      <c r="GO553" s="7"/>
      <c r="GP553" s="7"/>
      <c r="GQ553" s="7"/>
      <c r="GR553" s="7"/>
      <c r="GS553" s="7"/>
      <c r="GT553" s="7"/>
      <c r="GU553" s="7"/>
      <c r="GV553" s="7"/>
      <c r="GW553" s="7"/>
      <c r="GX553" s="7"/>
      <c r="GY553" s="7"/>
      <c r="GZ553" s="7"/>
      <c r="HA553" s="7"/>
      <c r="HB553" s="7"/>
      <c r="HC553" s="7"/>
      <c r="HD553" s="7"/>
      <c r="HE553" s="7"/>
      <c r="HF553" s="7"/>
      <c r="HG553" s="7"/>
      <c r="HH553" s="7"/>
      <c r="HI553" s="7"/>
      <c r="HJ553" s="7"/>
      <c r="HK553" s="7"/>
      <c r="HL553" s="7"/>
      <c r="HM553" s="7"/>
      <c r="HN553" s="7"/>
      <c r="HO553" s="7"/>
      <c r="HP553" s="7"/>
      <c r="HQ553" s="7"/>
      <c r="HR553" s="7"/>
      <c r="HS553" s="7"/>
      <c r="HT553" s="7"/>
      <c r="HU553" s="7"/>
      <c r="HV553" s="7"/>
      <c r="HW553" s="7"/>
      <c r="HX553" s="7"/>
      <c r="HY553" s="7"/>
      <c r="HZ553" s="7"/>
      <c r="IA553" s="7"/>
      <c r="IB553" s="7"/>
      <c r="IC553" s="7"/>
      <c r="ID553" s="7"/>
      <c r="IE553" s="7"/>
      <c r="IF553" s="7"/>
      <c r="IG553" s="7"/>
      <c r="IH553" s="7"/>
      <c r="II553" s="7"/>
      <c r="IJ553" s="7"/>
      <c r="IK553" s="7"/>
      <c r="IL553" s="7"/>
      <c r="IM553" s="7"/>
      <c r="IN553" s="7"/>
      <c r="IO553" s="7"/>
      <c r="IP553" s="7"/>
      <c r="IQ553" s="7"/>
    </row>
    <row r="554" spans="2:251">
      <c r="B554" s="65"/>
      <c r="C554" s="15"/>
      <c r="D554" s="15"/>
      <c r="F554" s="15"/>
      <c r="G554" s="14"/>
      <c r="H554" s="14"/>
      <c r="I554" s="14"/>
      <c r="J554" s="15"/>
      <c r="K554" s="14"/>
      <c r="L554" s="15"/>
      <c r="M554" s="15"/>
      <c r="N554" s="15"/>
      <c r="O554" s="15"/>
      <c r="P554" s="15"/>
      <c r="Q554" s="14"/>
      <c r="R554" s="15"/>
      <c r="S554" s="15"/>
      <c r="T554" s="15"/>
      <c r="U554" s="15"/>
      <c r="V554" s="15"/>
      <c r="W554" s="18"/>
      <c r="X554" s="15"/>
      <c r="Y554" s="15"/>
      <c r="Z554" s="18"/>
      <c r="AA554" s="15"/>
      <c r="AB554" s="15"/>
      <c r="AC554" s="18"/>
      <c r="AD554" s="16"/>
      <c r="AE554" s="16"/>
      <c r="AF554" s="11"/>
      <c r="AG554" s="15"/>
      <c r="AH554" s="15"/>
      <c r="AI554" s="18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4"/>
      <c r="AV554" s="15"/>
      <c r="AW554" s="15"/>
      <c r="AX554" s="15"/>
      <c r="AY554" s="15"/>
      <c r="AZ554" s="15"/>
      <c r="BA554" s="15"/>
      <c r="BB554" s="15"/>
      <c r="BC554" s="15"/>
      <c r="BD554" s="14"/>
      <c r="BE554" s="15"/>
      <c r="BF554" s="15"/>
      <c r="BG554" s="16"/>
      <c r="BH554" s="15"/>
      <c r="BI554" s="15"/>
      <c r="BJ554" s="7"/>
      <c r="BK554" s="7"/>
      <c r="BL554" s="15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  <c r="FA554" s="7"/>
      <c r="FB554" s="7"/>
      <c r="FC554" s="7"/>
      <c r="FD554" s="7"/>
      <c r="FE554" s="7"/>
      <c r="FF554" s="7"/>
      <c r="FG554" s="7"/>
      <c r="FH554" s="7"/>
      <c r="FI554" s="7"/>
      <c r="FJ554" s="7"/>
      <c r="FK554" s="7"/>
      <c r="FL554" s="7"/>
      <c r="FM554" s="7"/>
      <c r="FN554" s="7"/>
      <c r="FO554" s="7"/>
      <c r="FP554" s="7"/>
      <c r="FQ554" s="7"/>
      <c r="FR554" s="7"/>
      <c r="FS554" s="7"/>
      <c r="FT554" s="7"/>
      <c r="FU554" s="7"/>
      <c r="FV554" s="7"/>
      <c r="FW554" s="7"/>
      <c r="FX554" s="7"/>
      <c r="FY554" s="7"/>
      <c r="FZ554" s="7"/>
      <c r="GA554" s="7"/>
      <c r="GB554" s="7"/>
      <c r="GC554" s="7"/>
      <c r="GD554" s="7"/>
      <c r="GE554" s="7"/>
      <c r="GF554" s="7"/>
      <c r="GG554" s="7"/>
      <c r="GH554" s="7"/>
      <c r="GI554" s="7"/>
      <c r="GJ554" s="7"/>
      <c r="GK554" s="7"/>
      <c r="GL554" s="7"/>
      <c r="GM554" s="7"/>
      <c r="GN554" s="7"/>
      <c r="GO554" s="7"/>
      <c r="GP554" s="7"/>
      <c r="GQ554" s="7"/>
      <c r="GR554" s="7"/>
      <c r="GS554" s="7"/>
      <c r="GT554" s="7"/>
      <c r="GU554" s="7"/>
      <c r="GV554" s="7"/>
      <c r="GW554" s="7"/>
      <c r="GX554" s="7"/>
      <c r="GY554" s="7"/>
      <c r="GZ554" s="7"/>
      <c r="HA554" s="7"/>
      <c r="HB554" s="7"/>
      <c r="HC554" s="7"/>
      <c r="HD554" s="7"/>
      <c r="HE554" s="7"/>
      <c r="HF554" s="7"/>
      <c r="HG554" s="7"/>
      <c r="HH554" s="7"/>
      <c r="HI554" s="7"/>
      <c r="HJ554" s="7"/>
      <c r="HK554" s="7"/>
      <c r="HL554" s="7"/>
      <c r="HM554" s="7"/>
      <c r="HN554" s="7"/>
      <c r="HO554" s="7"/>
      <c r="HP554" s="7"/>
      <c r="HQ554" s="7"/>
      <c r="HR554" s="7"/>
      <c r="HS554" s="7"/>
      <c r="HT554" s="7"/>
      <c r="HU554" s="7"/>
      <c r="HV554" s="7"/>
      <c r="HW554" s="7"/>
      <c r="HX554" s="7"/>
      <c r="HY554" s="7"/>
      <c r="HZ554" s="7"/>
      <c r="IA554" s="7"/>
      <c r="IB554" s="7"/>
      <c r="IC554" s="7"/>
      <c r="ID554" s="7"/>
      <c r="IE554" s="7"/>
      <c r="IF554" s="7"/>
      <c r="IG554" s="7"/>
      <c r="IH554" s="7"/>
      <c r="II554" s="7"/>
      <c r="IJ554" s="7"/>
      <c r="IK554" s="7"/>
      <c r="IL554" s="7"/>
      <c r="IM554" s="7"/>
      <c r="IN554" s="7"/>
      <c r="IO554" s="7"/>
      <c r="IP554" s="7"/>
      <c r="IQ554" s="7"/>
    </row>
    <row r="555" spans="2:251">
      <c r="B555" s="65"/>
      <c r="C555" s="15"/>
      <c r="D555" s="15"/>
      <c r="F555" s="15"/>
      <c r="G555" s="14"/>
      <c r="H555" s="14"/>
      <c r="I555" s="14"/>
      <c r="J555" s="15"/>
      <c r="K555" s="14"/>
      <c r="L555" s="15"/>
      <c r="M555" s="15"/>
      <c r="N555" s="15"/>
      <c r="O555" s="15"/>
      <c r="P555" s="15"/>
      <c r="Q555" s="14"/>
      <c r="R555" s="15"/>
      <c r="S555" s="15"/>
      <c r="T555" s="15"/>
      <c r="U555" s="15"/>
      <c r="V555" s="15"/>
      <c r="W555" s="18"/>
      <c r="X555" s="15"/>
      <c r="Y555" s="15"/>
      <c r="Z555" s="18"/>
      <c r="AA555" s="15"/>
      <c r="AB555" s="15"/>
      <c r="AC555" s="18"/>
      <c r="AD555" s="16"/>
      <c r="AE555" s="16"/>
      <c r="AF555" s="11"/>
      <c r="AG555" s="15"/>
      <c r="AH555" s="15"/>
      <c r="AI555" s="18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4"/>
      <c r="AV555" s="15"/>
      <c r="AW555" s="15"/>
      <c r="AX555" s="15"/>
      <c r="AY555" s="15"/>
      <c r="AZ555" s="15"/>
      <c r="BA555" s="15"/>
      <c r="BB555" s="15"/>
      <c r="BC555" s="15"/>
      <c r="BD555" s="14"/>
      <c r="BE555" s="15"/>
      <c r="BF555" s="15"/>
      <c r="BG555" s="16"/>
      <c r="BH555" s="15"/>
      <c r="BI555" s="15"/>
      <c r="BJ555" s="7"/>
      <c r="BK555" s="7"/>
      <c r="BL555" s="15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  <c r="FA555" s="7"/>
      <c r="FB555" s="7"/>
      <c r="FC555" s="7"/>
      <c r="FD555" s="7"/>
      <c r="FE555" s="7"/>
      <c r="FF555" s="7"/>
      <c r="FG555" s="7"/>
      <c r="FH555" s="7"/>
      <c r="FI555" s="7"/>
      <c r="FJ555" s="7"/>
      <c r="FK555" s="7"/>
      <c r="FL555" s="7"/>
      <c r="FM555" s="7"/>
      <c r="FN555" s="7"/>
      <c r="FO555" s="7"/>
      <c r="FP555" s="7"/>
      <c r="FQ555" s="7"/>
      <c r="FR555" s="7"/>
      <c r="FS555" s="7"/>
      <c r="FT555" s="7"/>
      <c r="FU555" s="7"/>
      <c r="FV555" s="7"/>
      <c r="FW555" s="7"/>
      <c r="FX555" s="7"/>
      <c r="FY555" s="7"/>
      <c r="FZ555" s="7"/>
      <c r="GA555" s="7"/>
      <c r="GB555" s="7"/>
      <c r="GC555" s="7"/>
      <c r="GD555" s="7"/>
      <c r="GE555" s="7"/>
      <c r="GF555" s="7"/>
      <c r="GG555" s="7"/>
      <c r="GH555" s="7"/>
      <c r="GI555" s="7"/>
      <c r="GJ555" s="7"/>
      <c r="GK555" s="7"/>
      <c r="GL555" s="7"/>
      <c r="GM555" s="7"/>
      <c r="GN555" s="7"/>
      <c r="GO555" s="7"/>
      <c r="GP555" s="7"/>
      <c r="GQ555" s="7"/>
      <c r="GR555" s="7"/>
      <c r="GS555" s="7"/>
      <c r="GT555" s="7"/>
      <c r="GU555" s="7"/>
      <c r="GV555" s="7"/>
      <c r="GW555" s="7"/>
      <c r="GX555" s="7"/>
      <c r="GY555" s="7"/>
      <c r="GZ555" s="7"/>
      <c r="HA555" s="7"/>
      <c r="HB555" s="7"/>
      <c r="HC555" s="7"/>
      <c r="HD555" s="7"/>
      <c r="HE555" s="7"/>
      <c r="HF555" s="7"/>
      <c r="HG555" s="7"/>
      <c r="HH555" s="7"/>
      <c r="HI555" s="7"/>
      <c r="HJ555" s="7"/>
      <c r="HK555" s="7"/>
      <c r="HL555" s="7"/>
      <c r="HM555" s="7"/>
      <c r="HN555" s="7"/>
      <c r="HO555" s="7"/>
      <c r="HP555" s="7"/>
      <c r="HQ555" s="7"/>
      <c r="HR555" s="7"/>
      <c r="HS555" s="7"/>
      <c r="HT555" s="7"/>
      <c r="HU555" s="7"/>
      <c r="HV555" s="7"/>
      <c r="HW555" s="7"/>
      <c r="HX555" s="7"/>
      <c r="HY555" s="7"/>
      <c r="HZ555" s="7"/>
      <c r="IA555" s="7"/>
      <c r="IB555" s="7"/>
      <c r="IC555" s="7"/>
      <c r="ID555" s="7"/>
      <c r="IE555" s="7"/>
      <c r="IF555" s="7"/>
      <c r="IG555" s="7"/>
      <c r="IH555" s="7"/>
      <c r="II555" s="7"/>
      <c r="IJ555" s="7"/>
      <c r="IK555" s="7"/>
      <c r="IL555" s="7"/>
      <c r="IM555" s="7"/>
      <c r="IN555" s="7"/>
      <c r="IO555" s="7"/>
      <c r="IP555" s="7"/>
      <c r="IQ555" s="7"/>
    </row>
    <row r="556" spans="2:251">
      <c r="B556" s="65"/>
      <c r="C556" s="15"/>
      <c r="D556" s="15"/>
      <c r="F556" s="15"/>
      <c r="G556" s="14"/>
      <c r="H556" s="14"/>
      <c r="I556" s="14"/>
      <c r="J556" s="15"/>
      <c r="K556" s="14"/>
      <c r="L556" s="15"/>
      <c r="M556" s="15"/>
      <c r="N556" s="15"/>
      <c r="O556" s="15"/>
      <c r="P556" s="15"/>
      <c r="Q556" s="14"/>
      <c r="R556" s="15"/>
      <c r="S556" s="15"/>
      <c r="T556" s="15"/>
      <c r="U556" s="15"/>
      <c r="V556" s="15"/>
      <c r="W556" s="18"/>
      <c r="X556" s="15"/>
      <c r="Y556" s="15"/>
      <c r="Z556" s="18"/>
      <c r="AA556" s="15"/>
      <c r="AB556" s="15"/>
      <c r="AC556" s="18"/>
      <c r="AD556" s="16"/>
      <c r="AE556" s="16"/>
      <c r="AF556" s="11"/>
      <c r="AG556" s="15"/>
      <c r="AH556" s="15"/>
      <c r="AI556" s="18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4"/>
      <c r="AV556" s="15"/>
      <c r="AW556" s="15"/>
      <c r="AX556" s="15"/>
      <c r="AY556" s="15"/>
      <c r="AZ556" s="15"/>
      <c r="BA556" s="15"/>
      <c r="BB556" s="15"/>
      <c r="BC556" s="15"/>
      <c r="BD556" s="14"/>
      <c r="BE556" s="15"/>
      <c r="BF556" s="15"/>
      <c r="BG556" s="15"/>
      <c r="BH556" s="15"/>
      <c r="BI556" s="15"/>
      <c r="BJ556" s="7"/>
      <c r="BK556" s="7"/>
      <c r="BL556" s="15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  <c r="FB556" s="7"/>
      <c r="FC556" s="7"/>
      <c r="FD556" s="7"/>
      <c r="FE556" s="7"/>
      <c r="FF556" s="7"/>
      <c r="FG556" s="7"/>
      <c r="FH556" s="7"/>
      <c r="FI556" s="7"/>
      <c r="FJ556" s="7"/>
      <c r="FK556" s="7"/>
      <c r="FL556" s="7"/>
      <c r="FM556" s="7"/>
      <c r="FN556" s="7"/>
      <c r="FO556" s="7"/>
      <c r="FP556" s="7"/>
      <c r="FQ556" s="7"/>
      <c r="FR556" s="7"/>
      <c r="FS556" s="7"/>
      <c r="FT556" s="7"/>
      <c r="FU556" s="7"/>
      <c r="FV556" s="7"/>
      <c r="FW556" s="7"/>
      <c r="FX556" s="7"/>
      <c r="FY556" s="7"/>
      <c r="FZ556" s="7"/>
      <c r="GA556" s="7"/>
      <c r="GB556" s="7"/>
      <c r="GC556" s="7"/>
      <c r="GD556" s="7"/>
      <c r="GE556" s="7"/>
      <c r="GF556" s="7"/>
      <c r="GG556" s="7"/>
      <c r="GH556" s="7"/>
      <c r="GI556" s="7"/>
      <c r="GJ556" s="7"/>
      <c r="GK556" s="7"/>
      <c r="GL556" s="7"/>
      <c r="GM556" s="7"/>
      <c r="GN556" s="7"/>
      <c r="GO556" s="7"/>
      <c r="GP556" s="7"/>
      <c r="GQ556" s="7"/>
      <c r="GR556" s="7"/>
      <c r="GS556" s="7"/>
      <c r="GT556" s="7"/>
      <c r="GU556" s="7"/>
      <c r="GV556" s="7"/>
      <c r="GW556" s="7"/>
      <c r="GX556" s="7"/>
      <c r="GY556" s="7"/>
      <c r="GZ556" s="7"/>
      <c r="HA556" s="7"/>
      <c r="HB556" s="7"/>
      <c r="HC556" s="7"/>
      <c r="HD556" s="7"/>
      <c r="HE556" s="7"/>
      <c r="HF556" s="7"/>
      <c r="HG556" s="7"/>
      <c r="HH556" s="7"/>
      <c r="HI556" s="7"/>
      <c r="HJ556" s="7"/>
      <c r="HK556" s="7"/>
      <c r="HL556" s="7"/>
      <c r="HM556" s="7"/>
      <c r="HN556" s="7"/>
      <c r="HO556" s="7"/>
      <c r="HP556" s="7"/>
      <c r="HQ556" s="7"/>
      <c r="HR556" s="7"/>
      <c r="HS556" s="7"/>
      <c r="HT556" s="7"/>
      <c r="HU556" s="7"/>
      <c r="HV556" s="7"/>
      <c r="HW556" s="7"/>
      <c r="HX556" s="7"/>
      <c r="HY556" s="7"/>
      <c r="HZ556" s="7"/>
      <c r="IA556" s="7"/>
      <c r="IB556" s="7"/>
      <c r="IC556" s="7"/>
      <c r="ID556" s="7"/>
      <c r="IE556" s="7"/>
      <c r="IF556" s="7"/>
      <c r="IG556" s="7"/>
      <c r="IH556" s="7"/>
      <c r="II556" s="7"/>
      <c r="IJ556" s="7"/>
      <c r="IK556" s="7"/>
      <c r="IL556" s="7"/>
      <c r="IM556" s="7"/>
      <c r="IN556" s="7"/>
      <c r="IO556" s="7"/>
      <c r="IP556" s="7"/>
      <c r="IQ556" s="7"/>
    </row>
    <row r="557" spans="2:251">
      <c r="B557" s="65"/>
      <c r="C557" s="15"/>
      <c r="D557" s="15"/>
      <c r="F557" s="15"/>
      <c r="G557" s="14"/>
      <c r="H557" s="14"/>
      <c r="I557" s="14"/>
      <c r="J557" s="15"/>
      <c r="K557" s="14"/>
      <c r="L557" s="15"/>
      <c r="M557" s="15"/>
      <c r="N557" s="15"/>
      <c r="O557" s="15"/>
      <c r="P557" s="15"/>
      <c r="Q557" s="14"/>
      <c r="R557" s="15"/>
      <c r="S557" s="15"/>
      <c r="T557" s="15"/>
      <c r="U557" s="15"/>
      <c r="V557" s="15"/>
      <c r="W557" s="18"/>
      <c r="X557" s="15"/>
      <c r="Y557" s="15"/>
      <c r="Z557" s="18"/>
      <c r="AA557" s="15"/>
      <c r="AB557" s="15"/>
      <c r="AC557" s="18"/>
      <c r="AD557" s="16"/>
      <c r="AE557" s="16"/>
      <c r="AF557" s="11"/>
      <c r="AG557" s="15"/>
      <c r="AH557" s="15"/>
      <c r="AI557" s="18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4"/>
      <c r="AV557" s="15"/>
      <c r="AW557" s="15"/>
      <c r="AX557" s="15"/>
      <c r="AY557" s="15"/>
      <c r="AZ557" s="15"/>
      <c r="BA557" s="15"/>
      <c r="BB557" s="15"/>
      <c r="BC557" s="15"/>
      <c r="BD557" s="14"/>
      <c r="BE557" s="15"/>
      <c r="BF557" s="15"/>
      <c r="BG557" s="16"/>
      <c r="BH557" s="15"/>
      <c r="BI557" s="15"/>
      <c r="BJ557" s="7"/>
      <c r="BK557" s="7"/>
      <c r="BL557" s="15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  <c r="FA557" s="7"/>
      <c r="FB557" s="7"/>
      <c r="FC557" s="7"/>
      <c r="FD557" s="7"/>
      <c r="FE557" s="7"/>
      <c r="FF557" s="7"/>
      <c r="FG557" s="7"/>
      <c r="FH557" s="7"/>
      <c r="FI557" s="7"/>
      <c r="FJ557" s="7"/>
      <c r="FK557" s="7"/>
      <c r="FL557" s="7"/>
      <c r="FM557" s="7"/>
      <c r="FN557" s="7"/>
      <c r="FO557" s="7"/>
      <c r="FP557" s="7"/>
      <c r="FQ557" s="7"/>
      <c r="FR557" s="7"/>
      <c r="FS557" s="7"/>
      <c r="FT557" s="7"/>
      <c r="FU557" s="7"/>
      <c r="FV557" s="7"/>
      <c r="FW557" s="7"/>
      <c r="FX557" s="7"/>
      <c r="FY557" s="7"/>
      <c r="FZ557" s="7"/>
      <c r="GA557" s="7"/>
      <c r="GB557" s="7"/>
      <c r="GC557" s="7"/>
      <c r="GD557" s="7"/>
      <c r="GE557" s="7"/>
      <c r="GF557" s="7"/>
      <c r="GG557" s="7"/>
      <c r="GH557" s="7"/>
      <c r="GI557" s="7"/>
      <c r="GJ557" s="7"/>
      <c r="GK557" s="7"/>
      <c r="GL557" s="7"/>
      <c r="GM557" s="7"/>
      <c r="GN557" s="7"/>
      <c r="GO557" s="7"/>
      <c r="GP557" s="7"/>
      <c r="GQ557" s="7"/>
      <c r="GR557" s="7"/>
      <c r="GS557" s="7"/>
      <c r="GT557" s="7"/>
      <c r="GU557" s="7"/>
      <c r="GV557" s="7"/>
      <c r="GW557" s="7"/>
      <c r="GX557" s="7"/>
      <c r="GY557" s="7"/>
      <c r="GZ557" s="7"/>
      <c r="HA557" s="7"/>
      <c r="HB557" s="7"/>
      <c r="HC557" s="7"/>
      <c r="HD557" s="7"/>
      <c r="HE557" s="7"/>
      <c r="HF557" s="7"/>
      <c r="HG557" s="7"/>
      <c r="HH557" s="7"/>
      <c r="HI557" s="7"/>
      <c r="HJ557" s="7"/>
      <c r="HK557" s="7"/>
      <c r="HL557" s="7"/>
      <c r="HM557" s="7"/>
      <c r="HN557" s="7"/>
      <c r="HO557" s="7"/>
      <c r="HP557" s="7"/>
      <c r="HQ557" s="7"/>
      <c r="HR557" s="7"/>
      <c r="HS557" s="7"/>
      <c r="HT557" s="7"/>
      <c r="HU557" s="7"/>
      <c r="HV557" s="7"/>
      <c r="HW557" s="7"/>
      <c r="HX557" s="7"/>
      <c r="HY557" s="7"/>
      <c r="HZ557" s="7"/>
      <c r="IA557" s="7"/>
      <c r="IB557" s="7"/>
      <c r="IC557" s="7"/>
      <c r="ID557" s="7"/>
      <c r="IE557" s="7"/>
      <c r="IF557" s="7"/>
      <c r="IG557" s="7"/>
      <c r="IH557" s="7"/>
      <c r="II557" s="7"/>
      <c r="IJ557" s="7"/>
      <c r="IK557" s="7"/>
      <c r="IL557" s="7"/>
      <c r="IM557" s="7"/>
      <c r="IN557" s="7"/>
      <c r="IO557" s="7"/>
      <c r="IP557" s="7"/>
      <c r="IQ557" s="7"/>
    </row>
    <row r="558" spans="2:251">
      <c r="B558" s="65"/>
      <c r="C558" s="15"/>
      <c r="D558" s="15"/>
      <c r="F558" s="15"/>
      <c r="G558" s="14"/>
      <c r="H558" s="14"/>
      <c r="I558" s="14"/>
      <c r="J558" s="15"/>
      <c r="K558" s="14"/>
      <c r="L558" s="15"/>
      <c r="M558" s="15"/>
      <c r="N558" s="15"/>
      <c r="O558" s="15"/>
      <c r="P558" s="15"/>
      <c r="Q558" s="14"/>
      <c r="R558" s="15"/>
      <c r="S558" s="15"/>
      <c r="T558" s="15"/>
      <c r="U558" s="15"/>
      <c r="V558" s="15"/>
      <c r="W558" s="18"/>
      <c r="X558" s="15"/>
      <c r="Y558" s="15"/>
      <c r="Z558" s="18"/>
      <c r="AA558" s="15"/>
      <c r="AB558" s="15"/>
      <c r="AC558" s="18"/>
      <c r="AD558" s="16"/>
      <c r="AE558" s="16"/>
      <c r="AF558" s="11"/>
      <c r="AG558" s="15"/>
      <c r="AH558" s="15"/>
      <c r="AI558" s="18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4"/>
      <c r="AV558" s="15"/>
      <c r="AW558" s="15"/>
      <c r="AX558" s="15"/>
      <c r="AY558" s="15"/>
      <c r="AZ558" s="15"/>
      <c r="BA558" s="15"/>
      <c r="BB558" s="15"/>
      <c r="BC558" s="15"/>
      <c r="BD558" s="14"/>
      <c r="BE558" s="15"/>
      <c r="BF558" s="15"/>
      <c r="BG558" s="16"/>
      <c r="BH558" s="15"/>
      <c r="BI558" s="15"/>
      <c r="BJ558" s="7"/>
      <c r="BK558" s="7"/>
      <c r="BL558" s="15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  <c r="FA558" s="7"/>
      <c r="FB558" s="7"/>
      <c r="FC558" s="7"/>
      <c r="FD558" s="7"/>
      <c r="FE558" s="7"/>
      <c r="FF558" s="7"/>
      <c r="FG558" s="7"/>
      <c r="FH558" s="7"/>
      <c r="FI558" s="7"/>
      <c r="FJ558" s="7"/>
      <c r="FK558" s="7"/>
      <c r="FL558" s="7"/>
      <c r="FM558" s="7"/>
      <c r="FN558" s="7"/>
      <c r="FO558" s="7"/>
      <c r="FP558" s="7"/>
      <c r="FQ558" s="7"/>
      <c r="FR558" s="7"/>
      <c r="FS558" s="7"/>
      <c r="FT558" s="7"/>
      <c r="FU558" s="7"/>
      <c r="FV558" s="7"/>
      <c r="FW558" s="7"/>
      <c r="FX558" s="7"/>
      <c r="FY558" s="7"/>
      <c r="FZ558" s="7"/>
      <c r="GA558" s="7"/>
      <c r="GB558" s="7"/>
      <c r="GC558" s="7"/>
      <c r="GD558" s="7"/>
      <c r="GE558" s="7"/>
      <c r="GF558" s="7"/>
      <c r="GG558" s="7"/>
      <c r="GH558" s="7"/>
      <c r="GI558" s="7"/>
      <c r="GJ558" s="7"/>
      <c r="GK558" s="7"/>
      <c r="GL558" s="7"/>
      <c r="GM558" s="7"/>
      <c r="GN558" s="7"/>
      <c r="GO558" s="7"/>
      <c r="GP558" s="7"/>
      <c r="GQ558" s="7"/>
      <c r="GR558" s="7"/>
      <c r="GS558" s="7"/>
      <c r="GT558" s="7"/>
      <c r="GU558" s="7"/>
      <c r="GV558" s="7"/>
      <c r="GW558" s="7"/>
      <c r="GX558" s="7"/>
      <c r="GY558" s="7"/>
      <c r="GZ558" s="7"/>
      <c r="HA558" s="7"/>
      <c r="HB558" s="7"/>
      <c r="HC558" s="7"/>
      <c r="HD558" s="7"/>
      <c r="HE558" s="7"/>
      <c r="HF558" s="7"/>
      <c r="HG558" s="7"/>
      <c r="HH558" s="7"/>
      <c r="HI558" s="7"/>
      <c r="HJ558" s="7"/>
      <c r="HK558" s="7"/>
      <c r="HL558" s="7"/>
      <c r="HM558" s="7"/>
      <c r="HN558" s="7"/>
      <c r="HO558" s="7"/>
      <c r="HP558" s="7"/>
      <c r="HQ558" s="7"/>
      <c r="HR558" s="7"/>
      <c r="HS558" s="7"/>
      <c r="HT558" s="7"/>
      <c r="HU558" s="7"/>
      <c r="HV558" s="7"/>
      <c r="HW558" s="7"/>
      <c r="HX558" s="7"/>
      <c r="HY558" s="7"/>
      <c r="HZ558" s="7"/>
      <c r="IA558" s="7"/>
      <c r="IB558" s="7"/>
      <c r="IC558" s="7"/>
      <c r="ID558" s="7"/>
      <c r="IE558" s="7"/>
      <c r="IF558" s="7"/>
      <c r="IG558" s="7"/>
      <c r="IH558" s="7"/>
      <c r="II558" s="7"/>
      <c r="IJ558" s="7"/>
      <c r="IK558" s="7"/>
      <c r="IL558" s="7"/>
      <c r="IM558" s="7"/>
      <c r="IN558" s="7"/>
      <c r="IO558" s="7"/>
      <c r="IP558" s="7"/>
      <c r="IQ558" s="7"/>
    </row>
    <row r="559" spans="2:251">
      <c r="B559" s="65"/>
      <c r="C559" s="15"/>
      <c r="D559" s="15"/>
      <c r="F559" s="15"/>
      <c r="G559" s="14"/>
      <c r="H559" s="14"/>
      <c r="I559" s="14"/>
      <c r="J559" s="15"/>
      <c r="K559" s="14"/>
      <c r="L559" s="15"/>
      <c r="M559" s="15"/>
      <c r="N559" s="15"/>
      <c r="O559" s="15"/>
      <c r="P559" s="15"/>
      <c r="Q559" s="14"/>
      <c r="R559" s="15"/>
      <c r="S559" s="15"/>
      <c r="T559" s="15"/>
      <c r="U559" s="15"/>
      <c r="V559" s="15"/>
      <c r="W559" s="18"/>
      <c r="X559" s="15"/>
      <c r="Y559" s="15"/>
      <c r="Z559" s="18"/>
      <c r="AA559" s="15"/>
      <c r="AB559" s="15"/>
      <c r="AC559" s="18"/>
      <c r="AD559" s="16"/>
      <c r="AE559" s="16"/>
      <c r="AF559" s="11"/>
      <c r="AG559" s="15"/>
      <c r="AH559" s="15"/>
      <c r="AI559" s="18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4"/>
      <c r="AV559" s="15"/>
      <c r="AW559" s="15"/>
      <c r="AX559" s="15"/>
      <c r="AY559" s="15"/>
      <c r="AZ559" s="15"/>
      <c r="BA559" s="15"/>
      <c r="BB559" s="15"/>
      <c r="BC559" s="15"/>
      <c r="BD559" s="14"/>
      <c r="BE559" s="15"/>
      <c r="BF559" s="15"/>
      <c r="BG559" s="16"/>
      <c r="BH559" s="15"/>
      <c r="BI559" s="15"/>
      <c r="BJ559" s="7"/>
      <c r="BK559" s="7"/>
      <c r="BL559" s="15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  <c r="FA559" s="7"/>
      <c r="FB559" s="7"/>
      <c r="FC559" s="7"/>
      <c r="FD559" s="7"/>
      <c r="FE559" s="7"/>
      <c r="FF559" s="7"/>
      <c r="FG559" s="7"/>
      <c r="FH559" s="7"/>
      <c r="FI559" s="7"/>
      <c r="FJ559" s="7"/>
      <c r="FK559" s="7"/>
      <c r="FL559" s="7"/>
      <c r="FM559" s="7"/>
      <c r="FN559" s="7"/>
      <c r="FO559" s="7"/>
      <c r="FP559" s="7"/>
      <c r="FQ559" s="7"/>
      <c r="FR559" s="7"/>
      <c r="FS559" s="7"/>
      <c r="FT559" s="7"/>
      <c r="FU559" s="7"/>
      <c r="FV559" s="7"/>
      <c r="FW559" s="7"/>
      <c r="FX559" s="7"/>
      <c r="FY559" s="7"/>
      <c r="FZ559" s="7"/>
      <c r="GA559" s="7"/>
      <c r="GB559" s="7"/>
      <c r="GC559" s="7"/>
      <c r="GD559" s="7"/>
      <c r="GE559" s="7"/>
      <c r="GF559" s="7"/>
      <c r="GG559" s="7"/>
      <c r="GH559" s="7"/>
      <c r="GI559" s="7"/>
      <c r="GJ559" s="7"/>
      <c r="GK559" s="7"/>
      <c r="GL559" s="7"/>
      <c r="GM559" s="7"/>
      <c r="GN559" s="7"/>
      <c r="GO559" s="7"/>
      <c r="GP559" s="7"/>
      <c r="GQ559" s="7"/>
      <c r="GR559" s="7"/>
      <c r="GS559" s="7"/>
      <c r="GT559" s="7"/>
      <c r="GU559" s="7"/>
      <c r="GV559" s="7"/>
      <c r="GW559" s="7"/>
      <c r="GX559" s="7"/>
      <c r="GY559" s="7"/>
      <c r="GZ559" s="7"/>
      <c r="HA559" s="7"/>
      <c r="HB559" s="7"/>
      <c r="HC559" s="7"/>
      <c r="HD559" s="7"/>
      <c r="HE559" s="7"/>
      <c r="HF559" s="7"/>
      <c r="HG559" s="7"/>
      <c r="HH559" s="7"/>
      <c r="HI559" s="7"/>
      <c r="HJ559" s="7"/>
      <c r="HK559" s="7"/>
      <c r="HL559" s="7"/>
      <c r="HM559" s="7"/>
      <c r="HN559" s="7"/>
      <c r="HO559" s="7"/>
      <c r="HP559" s="7"/>
      <c r="HQ559" s="7"/>
      <c r="HR559" s="7"/>
      <c r="HS559" s="7"/>
      <c r="HT559" s="7"/>
      <c r="HU559" s="7"/>
      <c r="HV559" s="7"/>
      <c r="HW559" s="7"/>
      <c r="HX559" s="7"/>
      <c r="HY559" s="7"/>
      <c r="HZ559" s="7"/>
      <c r="IA559" s="7"/>
      <c r="IB559" s="7"/>
      <c r="IC559" s="7"/>
      <c r="ID559" s="7"/>
      <c r="IE559" s="7"/>
      <c r="IF559" s="7"/>
      <c r="IG559" s="7"/>
      <c r="IH559" s="7"/>
      <c r="II559" s="7"/>
      <c r="IJ559" s="7"/>
      <c r="IK559" s="7"/>
      <c r="IL559" s="7"/>
      <c r="IM559" s="7"/>
      <c r="IN559" s="7"/>
      <c r="IO559" s="7"/>
      <c r="IP559" s="7"/>
      <c r="IQ559" s="7"/>
    </row>
    <row r="560" spans="2:251">
      <c r="B560" s="65"/>
      <c r="C560" s="15"/>
      <c r="D560" s="15"/>
      <c r="F560" s="15"/>
      <c r="G560" s="14"/>
      <c r="H560" s="14"/>
      <c r="I560" s="14"/>
      <c r="J560" s="15"/>
      <c r="K560" s="14"/>
      <c r="L560" s="15"/>
      <c r="M560" s="15"/>
      <c r="N560" s="15"/>
      <c r="O560" s="15"/>
      <c r="P560" s="15"/>
      <c r="Q560" s="14"/>
      <c r="R560" s="15"/>
      <c r="S560" s="15"/>
      <c r="T560" s="15"/>
      <c r="U560" s="15"/>
      <c r="V560" s="15"/>
      <c r="W560" s="18"/>
      <c r="X560" s="15"/>
      <c r="Y560" s="15"/>
      <c r="Z560" s="18"/>
      <c r="AA560" s="15"/>
      <c r="AB560" s="15"/>
      <c r="AC560" s="18"/>
      <c r="AD560" s="16"/>
      <c r="AE560" s="16"/>
      <c r="AF560" s="11"/>
      <c r="AG560" s="15"/>
      <c r="AH560" s="15"/>
      <c r="AI560" s="18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4"/>
      <c r="AV560" s="15"/>
      <c r="AW560" s="15"/>
      <c r="AX560" s="15"/>
      <c r="AY560" s="15"/>
      <c r="AZ560" s="15"/>
      <c r="BA560" s="15"/>
      <c r="BB560" s="15"/>
      <c r="BC560" s="15"/>
      <c r="BD560" s="14"/>
      <c r="BE560" s="15"/>
      <c r="BF560" s="15"/>
      <c r="BG560" s="16"/>
      <c r="BH560" s="15"/>
      <c r="BI560" s="15"/>
      <c r="BJ560" s="7"/>
      <c r="BK560" s="7"/>
      <c r="BL560" s="15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  <c r="FA560" s="7"/>
      <c r="FB560" s="7"/>
      <c r="FC560" s="7"/>
      <c r="FD560" s="7"/>
      <c r="FE560" s="7"/>
      <c r="FF560" s="7"/>
      <c r="FG560" s="7"/>
      <c r="FH560" s="7"/>
      <c r="FI560" s="7"/>
      <c r="FJ560" s="7"/>
      <c r="FK560" s="7"/>
      <c r="FL560" s="7"/>
      <c r="FM560" s="7"/>
      <c r="FN560" s="7"/>
      <c r="FO560" s="7"/>
      <c r="FP560" s="7"/>
      <c r="FQ560" s="7"/>
      <c r="FR560" s="7"/>
      <c r="FS560" s="7"/>
      <c r="FT560" s="7"/>
      <c r="FU560" s="7"/>
      <c r="FV560" s="7"/>
      <c r="FW560" s="7"/>
      <c r="FX560" s="7"/>
      <c r="FY560" s="7"/>
      <c r="FZ560" s="7"/>
      <c r="GA560" s="7"/>
      <c r="GB560" s="7"/>
      <c r="GC560" s="7"/>
      <c r="GD560" s="7"/>
      <c r="GE560" s="7"/>
      <c r="GF560" s="7"/>
      <c r="GG560" s="7"/>
      <c r="GH560" s="7"/>
      <c r="GI560" s="7"/>
      <c r="GJ560" s="7"/>
      <c r="GK560" s="7"/>
      <c r="GL560" s="7"/>
      <c r="GM560" s="7"/>
      <c r="GN560" s="7"/>
      <c r="GO560" s="7"/>
      <c r="GP560" s="7"/>
      <c r="GQ560" s="7"/>
      <c r="GR560" s="7"/>
      <c r="GS560" s="7"/>
      <c r="GT560" s="7"/>
      <c r="GU560" s="7"/>
      <c r="GV560" s="7"/>
      <c r="GW560" s="7"/>
      <c r="GX560" s="7"/>
      <c r="GY560" s="7"/>
      <c r="GZ560" s="7"/>
      <c r="HA560" s="7"/>
      <c r="HB560" s="7"/>
      <c r="HC560" s="7"/>
      <c r="HD560" s="7"/>
      <c r="HE560" s="7"/>
      <c r="HF560" s="7"/>
      <c r="HG560" s="7"/>
      <c r="HH560" s="7"/>
      <c r="HI560" s="7"/>
      <c r="HJ560" s="7"/>
      <c r="HK560" s="7"/>
      <c r="HL560" s="7"/>
      <c r="HM560" s="7"/>
      <c r="HN560" s="7"/>
      <c r="HO560" s="7"/>
      <c r="HP560" s="7"/>
      <c r="HQ560" s="7"/>
      <c r="HR560" s="7"/>
      <c r="HS560" s="7"/>
      <c r="HT560" s="7"/>
      <c r="HU560" s="7"/>
      <c r="HV560" s="7"/>
      <c r="HW560" s="7"/>
      <c r="HX560" s="7"/>
      <c r="HY560" s="7"/>
      <c r="HZ560" s="7"/>
      <c r="IA560" s="7"/>
      <c r="IB560" s="7"/>
      <c r="IC560" s="7"/>
      <c r="ID560" s="7"/>
      <c r="IE560" s="7"/>
      <c r="IF560" s="7"/>
      <c r="IG560" s="7"/>
      <c r="IH560" s="7"/>
      <c r="II560" s="7"/>
      <c r="IJ560" s="7"/>
      <c r="IK560" s="7"/>
      <c r="IL560" s="7"/>
      <c r="IM560" s="7"/>
      <c r="IN560" s="7"/>
      <c r="IO560" s="7"/>
      <c r="IP560" s="7"/>
      <c r="IQ560" s="7"/>
    </row>
    <row r="561" spans="2:251">
      <c r="B561" s="65"/>
      <c r="C561" s="15"/>
      <c r="D561" s="15"/>
      <c r="F561" s="15"/>
      <c r="G561" s="14"/>
      <c r="H561" s="14"/>
      <c r="I561" s="14"/>
      <c r="J561" s="15"/>
      <c r="K561" s="14"/>
      <c r="L561" s="15"/>
      <c r="M561" s="15"/>
      <c r="N561" s="15"/>
      <c r="O561" s="15"/>
      <c r="P561" s="15"/>
      <c r="Q561" s="14"/>
      <c r="R561" s="15"/>
      <c r="S561" s="15"/>
      <c r="T561" s="15"/>
      <c r="U561" s="15"/>
      <c r="V561" s="15"/>
      <c r="W561" s="18"/>
      <c r="X561" s="15"/>
      <c r="Y561" s="15"/>
      <c r="Z561" s="18"/>
      <c r="AA561" s="15"/>
      <c r="AB561" s="15"/>
      <c r="AC561" s="18"/>
      <c r="AD561" s="16"/>
      <c r="AE561" s="16"/>
      <c r="AF561" s="11"/>
      <c r="AG561" s="15"/>
      <c r="AH561" s="15"/>
      <c r="AI561" s="18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4"/>
      <c r="AV561" s="15"/>
      <c r="AW561" s="15"/>
      <c r="AX561" s="15"/>
      <c r="AY561" s="15"/>
      <c r="AZ561" s="15"/>
      <c r="BA561" s="15"/>
      <c r="BB561" s="15"/>
      <c r="BC561" s="15"/>
      <c r="BD561" s="14"/>
      <c r="BE561" s="15"/>
      <c r="BF561" s="15"/>
      <c r="BG561" s="16"/>
      <c r="BH561" s="15"/>
      <c r="BI561" s="15"/>
      <c r="BJ561" s="7"/>
      <c r="BK561" s="7"/>
      <c r="BL561" s="15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  <c r="FA561" s="7"/>
      <c r="FB561" s="7"/>
      <c r="FC561" s="7"/>
      <c r="FD561" s="7"/>
      <c r="FE561" s="7"/>
      <c r="FF561" s="7"/>
      <c r="FG561" s="7"/>
      <c r="FH561" s="7"/>
      <c r="FI561" s="7"/>
      <c r="FJ561" s="7"/>
      <c r="FK561" s="7"/>
      <c r="FL561" s="7"/>
      <c r="FM561" s="7"/>
      <c r="FN561" s="7"/>
      <c r="FO561" s="7"/>
      <c r="FP561" s="7"/>
      <c r="FQ561" s="7"/>
      <c r="FR561" s="7"/>
      <c r="FS561" s="7"/>
      <c r="FT561" s="7"/>
      <c r="FU561" s="7"/>
      <c r="FV561" s="7"/>
      <c r="FW561" s="7"/>
      <c r="FX561" s="7"/>
      <c r="FY561" s="7"/>
      <c r="FZ561" s="7"/>
      <c r="GA561" s="7"/>
      <c r="GB561" s="7"/>
      <c r="GC561" s="7"/>
      <c r="GD561" s="7"/>
      <c r="GE561" s="7"/>
      <c r="GF561" s="7"/>
      <c r="GG561" s="7"/>
      <c r="GH561" s="7"/>
      <c r="GI561" s="7"/>
      <c r="GJ561" s="7"/>
      <c r="GK561" s="7"/>
      <c r="GL561" s="7"/>
      <c r="GM561" s="7"/>
      <c r="GN561" s="7"/>
      <c r="GO561" s="7"/>
      <c r="GP561" s="7"/>
      <c r="GQ561" s="7"/>
      <c r="GR561" s="7"/>
      <c r="GS561" s="7"/>
      <c r="GT561" s="7"/>
      <c r="GU561" s="7"/>
      <c r="GV561" s="7"/>
      <c r="GW561" s="7"/>
      <c r="GX561" s="7"/>
      <c r="GY561" s="7"/>
      <c r="GZ561" s="7"/>
      <c r="HA561" s="7"/>
      <c r="HB561" s="7"/>
      <c r="HC561" s="7"/>
      <c r="HD561" s="7"/>
      <c r="HE561" s="7"/>
      <c r="HF561" s="7"/>
      <c r="HG561" s="7"/>
      <c r="HH561" s="7"/>
      <c r="HI561" s="7"/>
      <c r="HJ561" s="7"/>
      <c r="HK561" s="7"/>
      <c r="HL561" s="7"/>
      <c r="HM561" s="7"/>
      <c r="HN561" s="7"/>
      <c r="HO561" s="7"/>
      <c r="HP561" s="7"/>
      <c r="HQ561" s="7"/>
      <c r="HR561" s="7"/>
      <c r="HS561" s="7"/>
      <c r="HT561" s="7"/>
      <c r="HU561" s="7"/>
      <c r="HV561" s="7"/>
      <c r="HW561" s="7"/>
      <c r="HX561" s="7"/>
      <c r="HY561" s="7"/>
      <c r="HZ561" s="7"/>
      <c r="IA561" s="7"/>
      <c r="IB561" s="7"/>
      <c r="IC561" s="7"/>
      <c r="ID561" s="7"/>
      <c r="IE561" s="7"/>
      <c r="IF561" s="7"/>
      <c r="IG561" s="7"/>
      <c r="IH561" s="7"/>
      <c r="II561" s="7"/>
      <c r="IJ561" s="7"/>
      <c r="IK561" s="7"/>
      <c r="IL561" s="7"/>
      <c r="IM561" s="7"/>
      <c r="IN561" s="7"/>
      <c r="IO561" s="7"/>
      <c r="IP561" s="7"/>
      <c r="IQ561" s="7"/>
    </row>
    <row r="562" spans="2:251">
      <c r="B562" s="65"/>
      <c r="C562" s="15"/>
      <c r="D562" s="15"/>
      <c r="F562" s="15"/>
      <c r="G562" s="14"/>
      <c r="H562" s="14"/>
      <c r="I562" s="14"/>
      <c r="J562" s="15"/>
      <c r="K562" s="14"/>
      <c r="L562" s="15"/>
      <c r="M562" s="15"/>
      <c r="N562" s="15"/>
      <c r="O562" s="15"/>
      <c r="P562" s="15"/>
      <c r="Q562" s="14"/>
      <c r="R562" s="15"/>
      <c r="S562" s="15"/>
      <c r="T562" s="15"/>
      <c r="U562" s="15"/>
      <c r="V562" s="15"/>
      <c r="W562" s="18"/>
      <c r="X562" s="15"/>
      <c r="Y562" s="15"/>
      <c r="Z562" s="18"/>
      <c r="AA562" s="15"/>
      <c r="AB562" s="15"/>
      <c r="AC562" s="18"/>
      <c r="AD562" s="16"/>
      <c r="AE562" s="16"/>
      <c r="AF562" s="11"/>
      <c r="AG562" s="15"/>
      <c r="AH562" s="15"/>
      <c r="AI562" s="18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4"/>
      <c r="AV562" s="15"/>
      <c r="AW562" s="15"/>
      <c r="AX562" s="15"/>
      <c r="AY562" s="15"/>
      <c r="AZ562" s="15"/>
      <c r="BA562" s="15"/>
      <c r="BB562" s="15"/>
      <c r="BC562" s="15"/>
      <c r="BD562" s="14"/>
      <c r="BE562" s="15"/>
      <c r="BF562" s="15"/>
      <c r="BG562" s="16"/>
      <c r="BH562" s="15"/>
      <c r="BI562" s="15"/>
      <c r="BJ562" s="7"/>
      <c r="BK562" s="7"/>
      <c r="BL562" s="15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  <c r="FA562" s="7"/>
      <c r="FB562" s="7"/>
      <c r="FC562" s="7"/>
      <c r="FD562" s="7"/>
      <c r="FE562" s="7"/>
      <c r="FF562" s="7"/>
      <c r="FG562" s="7"/>
      <c r="FH562" s="7"/>
      <c r="FI562" s="7"/>
      <c r="FJ562" s="7"/>
      <c r="FK562" s="7"/>
      <c r="FL562" s="7"/>
      <c r="FM562" s="7"/>
      <c r="FN562" s="7"/>
      <c r="FO562" s="7"/>
      <c r="FP562" s="7"/>
      <c r="FQ562" s="7"/>
      <c r="FR562" s="7"/>
      <c r="FS562" s="7"/>
      <c r="FT562" s="7"/>
      <c r="FU562" s="7"/>
      <c r="FV562" s="7"/>
      <c r="FW562" s="7"/>
      <c r="FX562" s="7"/>
      <c r="FY562" s="7"/>
      <c r="FZ562" s="7"/>
      <c r="GA562" s="7"/>
      <c r="GB562" s="7"/>
      <c r="GC562" s="7"/>
      <c r="GD562" s="7"/>
      <c r="GE562" s="7"/>
      <c r="GF562" s="7"/>
      <c r="GG562" s="7"/>
      <c r="GH562" s="7"/>
      <c r="GI562" s="7"/>
      <c r="GJ562" s="7"/>
      <c r="GK562" s="7"/>
      <c r="GL562" s="7"/>
      <c r="GM562" s="7"/>
      <c r="GN562" s="7"/>
      <c r="GO562" s="7"/>
      <c r="GP562" s="7"/>
      <c r="GQ562" s="7"/>
      <c r="GR562" s="7"/>
      <c r="GS562" s="7"/>
      <c r="GT562" s="7"/>
      <c r="GU562" s="7"/>
      <c r="GV562" s="7"/>
      <c r="GW562" s="7"/>
      <c r="GX562" s="7"/>
      <c r="GY562" s="7"/>
      <c r="GZ562" s="7"/>
      <c r="HA562" s="7"/>
      <c r="HB562" s="7"/>
      <c r="HC562" s="7"/>
      <c r="HD562" s="7"/>
      <c r="HE562" s="7"/>
      <c r="HF562" s="7"/>
      <c r="HG562" s="7"/>
      <c r="HH562" s="7"/>
      <c r="HI562" s="7"/>
      <c r="HJ562" s="7"/>
      <c r="HK562" s="7"/>
      <c r="HL562" s="7"/>
      <c r="HM562" s="7"/>
      <c r="HN562" s="7"/>
      <c r="HO562" s="7"/>
      <c r="HP562" s="7"/>
      <c r="HQ562" s="7"/>
      <c r="HR562" s="7"/>
      <c r="HS562" s="7"/>
      <c r="HT562" s="7"/>
      <c r="HU562" s="7"/>
      <c r="HV562" s="7"/>
      <c r="HW562" s="7"/>
      <c r="HX562" s="7"/>
      <c r="HY562" s="7"/>
      <c r="HZ562" s="7"/>
      <c r="IA562" s="7"/>
      <c r="IB562" s="7"/>
      <c r="IC562" s="7"/>
      <c r="ID562" s="7"/>
      <c r="IE562" s="7"/>
      <c r="IF562" s="7"/>
      <c r="IG562" s="7"/>
      <c r="IH562" s="7"/>
      <c r="II562" s="7"/>
      <c r="IJ562" s="7"/>
      <c r="IK562" s="7"/>
      <c r="IL562" s="7"/>
      <c r="IM562" s="7"/>
      <c r="IN562" s="7"/>
      <c r="IO562" s="7"/>
      <c r="IP562" s="7"/>
      <c r="IQ562" s="7"/>
    </row>
    <row r="563" spans="2:251">
      <c r="B563" s="65"/>
      <c r="C563" s="15"/>
      <c r="D563" s="15"/>
      <c r="F563" s="15"/>
      <c r="G563" s="14"/>
      <c r="H563" s="14"/>
      <c r="I563" s="14"/>
      <c r="J563" s="15"/>
      <c r="K563" s="14"/>
      <c r="L563" s="15"/>
      <c r="M563" s="15"/>
      <c r="N563" s="15"/>
      <c r="O563" s="15"/>
      <c r="P563" s="15"/>
      <c r="Q563" s="14"/>
      <c r="R563" s="15"/>
      <c r="S563" s="15"/>
      <c r="T563" s="15"/>
      <c r="U563" s="15"/>
      <c r="V563" s="15"/>
      <c r="W563" s="18"/>
      <c r="X563" s="15"/>
      <c r="Y563" s="15"/>
      <c r="Z563" s="18"/>
      <c r="AA563" s="15"/>
      <c r="AB563" s="15"/>
      <c r="AC563" s="18"/>
      <c r="AD563" s="16"/>
      <c r="AE563" s="16"/>
      <c r="AF563" s="11"/>
      <c r="AG563" s="15"/>
      <c r="AH563" s="15"/>
      <c r="AI563" s="18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4"/>
      <c r="AV563" s="15"/>
      <c r="AW563" s="15"/>
      <c r="AX563" s="15"/>
      <c r="AY563" s="15"/>
      <c r="AZ563" s="15"/>
      <c r="BA563" s="15"/>
      <c r="BB563" s="15"/>
      <c r="BC563" s="15"/>
      <c r="BD563" s="14"/>
      <c r="BE563" s="15"/>
      <c r="BF563" s="15"/>
      <c r="BG563" s="16"/>
      <c r="BH563" s="15"/>
      <c r="BI563" s="15"/>
      <c r="BJ563" s="7"/>
      <c r="BK563" s="7"/>
      <c r="BL563" s="15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  <c r="FB563" s="7"/>
      <c r="FC563" s="7"/>
      <c r="FD563" s="7"/>
      <c r="FE563" s="7"/>
      <c r="FF563" s="7"/>
      <c r="FG563" s="7"/>
      <c r="FH563" s="7"/>
      <c r="FI563" s="7"/>
      <c r="FJ563" s="7"/>
      <c r="FK563" s="7"/>
      <c r="FL563" s="7"/>
      <c r="FM563" s="7"/>
      <c r="FN563" s="7"/>
      <c r="FO563" s="7"/>
      <c r="FP563" s="7"/>
      <c r="FQ563" s="7"/>
      <c r="FR563" s="7"/>
      <c r="FS563" s="7"/>
      <c r="FT563" s="7"/>
      <c r="FU563" s="7"/>
      <c r="FV563" s="7"/>
      <c r="FW563" s="7"/>
      <c r="FX563" s="7"/>
      <c r="FY563" s="7"/>
      <c r="FZ563" s="7"/>
      <c r="GA563" s="7"/>
      <c r="GB563" s="7"/>
      <c r="GC563" s="7"/>
      <c r="GD563" s="7"/>
      <c r="GE563" s="7"/>
      <c r="GF563" s="7"/>
      <c r="GG563" s="7"/>
      <c r="GH563" s="7"/>
      <c r="GI563" s="7"/>
      <c r="GJ563" s="7"/>
      <c r="GK563" s="7"/>
      <c r="GL563" s="7"/>
      <c r="GM563" s="7"/>
      <c r="GN563" s="7"/>
      <c r="GO563" s="7"/>
      <c r="GP563" s="7"/>
      <c r="GQ563" s="7"/>
      <c r="GR563" s="7"/>
      <c r="GS563" s="7"/>
      <c r="GT563" s="7"/>
      <c r="GU563" s="7"/>
      <c r="GV563" s="7"/>
      <c r="GW563" s="7"/>
      <c r="GX563" s="7"/>
      <c r="GY563" s="7"/>
      <c r="GZ563" s="7"/>
      <c r="HA563" s="7"/>
      <c r="HB563" s="7"/>
      <c r="HC563" s="7"/>
      <c r="HD563" s="7"/>
      <c r="HE563" s="7"/>
      <c r="HF563" s="7"/>
      <c r="HG563" s="7"/>
      <c r="HH563" s="7"/>
      <c r="HI563" s="7"/>
      <c r="HJ563" s="7"/>
      <c r="HK563" s="7"/>
      <c r="HL563" s="7"/>
      <c r="HM563" s="7"/>
      <c r="HN563" s="7"/>
      <c r="HO563" s="7"/>
      <c r="HP563" s="7"/>
      <c r="HQ563" s="7"/>
      <c r="HR563" s="7"/>
      <c r="HS563" s="7"/>
      <c r="HT563" s="7"/>
      <c r="HU563" s="7"/>
      <c r="HV563" s="7"/>
      <c r="HW563" s="7"/>
      <c r="HX563" s="7"/>
      <c r="HY563" s="7"/>
      <c r="HZ563" s="7"/>
      <c r="IA563" s="7"/>
      <c r="IB563" s="7"/>
      <c r="IC563" s="7"/>
      <c r="ID563" s="7"/>
      <c r="IE563" s="7"/>
      <c r="IF563" s="7"/>
      <c r="IG563" s="7"/>
      <c r="IH563" s="7"/>
      <c r="II563" s="7"/>
      <c r="IJ563" s="7"/>
      <c r="IK563" s="7"/>
      <c r="IL563" s="7"/>
      <c r="IM563" s="7"/>
      <c r="IN563" s="7"/>
      <c r="IO563" s="7"/>
      <c r="IP563" s="7"/>
      <c r="IQ563" s="7"/>
    </row>
    <row r="564" spans="2:251">
      <c r="B564" s="65"/>
      <c r="C564" s="15"/>
      <c r="D564" s="15"/>
      <c r="F564" s="15"/>
      <c r="G564" s="14"/>
      <c r="H564" s="14"/>
      <c r="I564" s="14"/>
      <c r="J564" s="15"/>
      <c r="K564" s="14"/>
      <c r="L564" s="15"/>
      <c r="M564" s="15"/>
      <c r="N564" s="15"/>
      <c r="O564" s="15"/>
      <c r="P564" s="15"/>
      <c r="Q564" s="14"/>
      <c r="R564" s="15"/>
      <c r="S564" s="15"/>
      <c r="T564" s="15"/>
      <c r="U564" s="15"/>
      <c r="V564" s="15"/>
      <c r="W564" s="18"/>
      <c r="X564" s="15"/>
      <c r="Y564" s="15"/>
      <c r="Z564" s="18"/>
      <c r="AA564" s="15"/>
      <c r="AB564" s="15"/>
      <c r="AC564" s="18"/>
      <c r="AD564" s="16"/>
      <c r="AE564" s="16"/>
      <c r="AF564" s="11"/>
      <c r="AG564" s="15"/>
      <c r="AH564" s="15"/>
      <c r="AI564" s="18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4"/>
      <c r="AV564" s="15"/>
      <c r="AW564" s="15"/>
      <c r="AX564" s="15"/>
      <c r="AY564" s="15"/>
      <c r="AZ564" s="15"/>
      <c r="BA564" s="15"/>
      <c r="BB564" s="15"/>
      <c r="BC564" s="15"/>
      <c r="BD564" s="14"/>
      <c r="BE564" s="15"/>
      <c r="BF564" s="15"/>
      <c r="BG564" s="16"/>
      <c r="BH564" s="15"/>
      <c r="BI564" s="15"/>
      <c r="BJ564" s="7"/>
      <c r="BK564" s="7"/>
      <c r="BL564" s="15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  <c r="FA564" s="7"/>
      <c r="FB564" s="7"/>
      <c r="FC564" s="7"/>
      <c r="FD564" s="7"/>
      <c r="FE564" s="7"/>
      <c r="FF564" s="7"/>
      <c r="FG564" s="7"/>
      <c r="FH564" s="7"/>
      <c r="FI564" s="7"/>
      <c r="FJ564" s="7"/>
      <c r="FK564" s="7"/>
      <c r="FL564" s="7"/>
      <c r="FM564" s="7"/>
      <c r="FN564" s="7"/>
      <c r="FO564" s="7"/>
      <c r="FP564" s="7"/>
      <c r="FQ564" s="7"/>
      <c r="FR564" s="7"/>
      <c r="FS564" s="7"/>
      <c r="FT564" s="7"/>
      <c r="FU564" s="7"/>
      <c r="FV564" s="7"/>
      <c r="FW564" s="7"/>
      <c r="FX564" s="7"/>
      <c r="FY564" s="7"/>
      <c r="FZ564" s="7"/>
      <c r="GA564" s="7"/>
      <c r="GB564" s="7"/>
      <c r="GC564" s="7"/>
      <c r="GD564" s="7"/>
      <c r="GE564" s="7"/>
      <c r="GF564" s="7"/>
      <c r="GG564" s="7"/>
      <c r="GH564" s="7"/>
      <c r="GI564" s="7"/>
      <c r="GJ564" s="7"/>
      <c r="GK564" s="7"/>
      <c r="GL564" s="7"/>
      <c r="GM564" s="7"/>
      <c r="GN564" s="7"/>
      <c r="GO564" s="7"/>
      <c r="GP564" s="7"/>
      <c r="GQ564" s="7"/>
      <c r="GR564" s="7"/>
      <c r="GS564" s="7"/>
      <c r="GT564" s="7"/>
      <c r="GU564" s="7"/>
      <c r="GV564" s="7"/>
      <c r="GW564" s="7"/>
      <c r="GX564" s="7"/>
      <c r="GY564" s="7"/>
      <c r="GZ564" s="7"/>
      <c r="HA564" s="7"/>
      <c r="HB564" s="7"/>
      <c r="HC564" s="7"/>
      <c r="HD564" s="7"/>
      <c r="HE564" s="7"/>
      <c r="HF564" s="7"/>
      <c r="HG564" s="7"/>
      <c r="HH564" s="7"/>
      <c r="HI564" s="7"/>
      <c r="HJ564" s="7"/>
      <c r="HK564" s="7"/>
      <c r="HL564" s="7"/>
      <c r="HM564" s="7"/>
      <c r="HN564" s="7"/>
      <c r="HO564" s="7"/>
      <c r="HP564" s="7"/>
      <c r="HQ564" s="7"/>
      <c r="HR564" s="7"/>
      <c r="HS564" s="7"/>
      <c r="HT564" s="7"/>
      <c r="HU564" s="7"/>
      <c r="HV564" s="7"/>
      <c r="HW564" s="7"/>
      <c r="HX564" s="7"/>
      <c r="HY564" s="7"/>
      <c r="HZ564" s="7"/>
      <c r="IA564" s="7"/>
      <c r="IB564" s="7"/>
      <c r="IC564" s="7"/>
      <c r="ID564" s="7"/>
      <c r="IE564" s="7"/>
      <c r="IF564" s="7"/>
      <c r="IG564" s="7"/>
      <c r="IH564" s="7"/>
      <c r="II564" s="7"/>
      <c r="IJ564" s="7"/>
      <c r="IK564" s="7"/>
      <c r="IL564" s="7"/>
      <c r="IM564" s="7"/>
      <c r="IN564" s="7"/>
      <c r="IO564" s="7"/>
      <c r="IP564" s="7"/>
      <c r="IQ564" s="7"/>
    </row>
    <row r="565" spans="2:251">
      <c r="B565" s="65"/>
      <c r="C565" s="15"/>
      <c r="D565" s="15"/>
      <c r="F565" s="15"/>
      <c r="G565" s="14"/>
      <c r="H565" s="14"/>
      <c r="I565" s="14"/>
      <c r="J565" s="15"/>
      <c r="K565" s="14"/>
      <c r="L565" s="15"/>
      <c r="M565" s="15"/>
      <c r="N565" s="15"/>
      <c r="O565" s="15"/>
      <c r="P565" s="15"/>
      <c r="Q565" s="14"/>
      <c r="R565" s="15"/>
      <c r="S565" s="15"/>
      <c r="T565" s="15"/>
      <c r="U565" s="15"/>
      <c r="V565" s="15"/>
      <c r="W565" s="18"/>
      <c r="X565" s="15"/>
      <c r="Y565" s="15"/>
      <c r="Z565" s="18"/>
      <c r="AA565" s="15"/>
      <c r="AB565" s="15"/>
      <c r="AC565" s="18"/>
      <c r="AD565" s="16"/>
      <c r="AE565" s="16"/>
      <c r="AF565" s="11"/>
      <c r="AG565" s="15"/>
      <c r="AH565" s="15"/>
      <c r="AI565" s="18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4"/>
      <c r="AV565" s="15"/>
      <c r="AW565" s="15"/>
      <c r="AX565" s="15"/>
      <c r="AY565" s="15"/>
      <c r="AZ565" s="15"/>
      <c r="BA565" s="15"/>
      <c r="BB565" s="15"/>
      <c r="BC565" s="15"/>
      <c r="BD565" s="14"/>
      <c r="BE565" s="15"/>
      <c r="BF565" s="15"/>
      <c r="BG565" s="16"/>
      <c r="BH565" s="15"/>
      <c r="BI565" s="15"/>
      <c r="BJ565" s="7"/>
      <c r="BK565" s="7"/>
      <c r="BL565" s="15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  <c r="FA565" s="7"/>
      <c r="FB565" s="7"/>
      <c r="FC565" s="7"/>
      <c r="FD565" s="7"/>
      <c r="FE565" s="7"/>
      <c r="FF565" s="7"/>
      <c r="FG565" s="7"/>
      <c r="FH565" s="7"/>
      <c r="FI565" s="7"/>
      <c r="FJ565" s="7"/>
      <c r="FK565" s="7"/>
      <c r="FL565" s="7"/>
      <c r="FM565" s="7"/>
      <c r="FN565" s="7"/>
      <c r="FO565" s="7"/>
      <c r="FP565" s="7"/>
      <c r="FQ565" s="7"/>
      <c r="FR565" s="7"/>
      <c r="FS565" s="7"/>
      <c r="FT565" s="7"/>
      <c r="FU565" s="7"/>
      <c r="FV565" s="7"/>
      <c r="FW565" s="7"/>
      <c r="FX565" s="7"/>
      <c r="FY565" s="7"/>
      <c r="FZ565" s="7"/>
      <c r="GA565" s="7"/>
      <c r="GB565" s="7"/>
      <c r="GC565" s="7"/>
      <c r="GD565" s="7"/>
      <c r="GE565" s="7"/>
      <c r="GF565" s="7"/>
      <c r="GG565" s="7"/>
      <c r="GH565" s="7"/>
      <c r="GI565" s="7"/>
      <c r="GJ565" s="7"/>
      <c r="GK565" s="7"/>
      <c r="GL565" s="7"/>
      <c r="GM565" s="7"/>
      <c r="GN565" s="7"/>
      <c r="GO565" s="7"/>
      <c r="GP565" s="7"/>
      <c r="GQ565" s="7"/>
      <c r="GR565" s="7"/>
      <c r="GS565" s="7"/>
      <c r="GT565" s="7"/>
      <c r="GU565" s="7"/>
      <c r="GV565" s="7"/>
      <c r="GW565" s="7"/>
      <c r="GX565" s="7"/>
      <c r="GY565" s="7"/>
      <c r="GZ565" s="7"/>
      <c r="HA565" s="7"/>
      <c r="HB565" s="7"/>
      <c r="HC565" s="7"/>
      <c r="HD565" s="7"/>
      <c r="HE565" s="7"/>
      <c r="HF565" s="7"/>
      <c r="HG565" s="7"/>
      <c r="HH565" s="7"/>
      <c r="HI565" s="7"/>
      <c r="HJ565" s="7"/>
      <c r="HK565" s="7"/>
      <c r="HL565" s="7"/>
      <c r="HM565" s="7"/>
      <c r="HN565" s="7"/>
      <c r="HO565" s="7"/>
      <c r="HP565" s="7"/>
      <c r="HQ565" s="7"/>
      <c r="HR565" s="7"/>
      <c r="HS565" s="7"/>
      <c r="HT565" s="7"/>
      <c r="HU565" s="7"/>
      <c r="HV565" s="7"/>
      <c r="HW565" s="7"/>
      <c r="HX565" s="7"/>
      <c r="HY565" s="7"/>
      <c r="HZ565" s="7"/>
      <c r="IA565" s="7"/>
      <c r="IB565" s="7"/>
      <c r="IC565" s="7"/>
      <c r="ID565" s="7"/>
      <c r="IE565" s="7"/>
      <c r="IF565" s="7"/>
      <c r="IG565" s="7"/>
      <c r="IH565" s="7"/>
      <c r="II565" s="7"/>
      <c r="IJ565" s="7"/>
      <c r="IK565" s="7"/>
      <c r="IL565" s="7"/>
      <c r="IM565" s="7"/>
      <c r="IN565" s="7"/>
      <c r="IO565" s="7"/>
      <c r="IP565" s="7"/>
      <c r="IQ565" s="7"/>
    </row>
    <row r="566" spans="2:251">
      <c r="B566" s="65"/>
      <c r="C566" s="15"/>
      <c r="D566" s="15"/>
      <c r="F566" s="15"/>
      <c r="G566" s="14"/>
      <c r="H566" s="14"/>
      <c r="I566" s="14"/>
      <c r="J566" s="15"/>
      <c r="K566" s="14"/>
      <c r="L566" s="15"/>
      <c r="M566" s="15"/>
      <c r="N566" s="15"/>
      <c r="O566" s="15"/>
      <c r="P566" s="15"/>
      <c r="Q566" s="14"/>
      <c r="R566" s="15"/>
      <c r="S566" s="15"/>
      <c r="T566" s="15"/>
      <c r="U566" s="15"/>
      <c r="V566" s="15"/>
      <c r="W566" s="18"/>
      <c r="X566" s="15"/>
      <c r="Y566" s="15"/>
      <c r="Z566" s="18"/>
      <c r="AA566" s="15"/>
      <c r="AB566" s="15"/>
      <c r="AC566" s="18"/>
      <c r="AD566" s="16"/>
      <c r="AE566" s="16"/>
      <c r="AF566" s="11"/>
      <c r="AG566" s="15"/>
      <c r="AH566" s="15"/>
      <c r="AI566" s="18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4"/>
      <c r="AV566" s="15"/>
      <c r="AW566" s="15"/>
      <c r="AX566" s="15"/>
      <c r="AY566" s="15"/>
      <c r="AZ566" s="15"/>
      <c r="BA566" s="15"/>
      <c r="BB566" s="15"/>
      <c r="BC566" s="15"/>
      <c r="BD566" s="14"/>
      <c r="BE566" s="15"/>
      <c r="BF566" s="15"/>
      <c r="BG566" s="16"/>
      <c r="BH566" s="15"/>
      <c r="BI566" s="15"/>
      <c r="BJ566" s="7"/>
      <c r="BK566" s="7"/>
      <c r="BL566" s="15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  <c r="FA566" s="7"/>
      <c r="FB566" s="7"/>
      <c r="FC566" s="7"/>
      <c r="FD566" s="7"/>
      <c r="FE566" s="7"/>
      <c r="FF566" s="7"/>
      <c r="FG566" s="7"/>
      <c r="FH566" s="7"/>
      <c r="FI566" s="7"/>
      <c r="FJ566" s="7"/>
      <c r="FK566" s="7"/>
      <c r="FL566" s="7"/>
      <c r="FM566" s="7"/>
      <c r="FN566" s="7"/>
      <c r="FO566" s="7"/>
      <c r="FP566" s="7"/>
      <c r="FQ566" s="7"/>
      <c r="FR566" s="7"/>
      <c r="FS566" s="7"/>
      <c r="FT566" s="7"/>
      <c r="FU566" s="7"/>
      <c r="FV566" s="7"/>
      <c r="FW566" s="7"/>
      <c r="FX566" s="7"/>
      <c r="FY566" s="7"/>
      <c r="FZ566" s="7"/>
      <c r="GA566" s="7"/>
      <c r="GB566" s="7"/>
      <c r="GC566" s="7"/>
      <c r="GD566" s="7"/>
      <c r="GE566" s="7"/>
      <c r="GF566" s="7"/>
      <c r="GG566" s="7"/>
      <c r="GH566" s="7"/>
      <c r="GI566" s="7"/>
      <c r="GJ566" s="7"/>
      <c r="GK566" s="7"/>
      <c r="GL566" s="7"/>
      <c r="GM566" s="7"/>
      <c r="GN566" s="7"/>
      <c r="GO566" s="7"/>
      <c r="GP566" s="7"/>
      <c r="GQ566" s="7"/>
      <c r="GR566" s="7"/>
      <c r="GS566" s="7"/>
      <c r="GT566" s="7"/>
      <c r="GU566" s="7"/>
      <c r="GV566" s="7"/>
      <c r="GW566" s="7"/>
      <c r="GX566" s="7"/>
      <c r="GY566" s="7"/>
      <c r="GZ566" s="7"/>
      <c r="HA566" s="7"/>
      <c r="HB566" s="7"/>
      <c r="HC566" s="7"/>
      <c r="HD566" s="7"/>
      <c r="HE566" s="7"/>
      <c r="HF566" s="7"/>
      <c r="HG566" s="7"/>
      <c r="HH566" s="7"/>
      <c r="HI566" s="7"/>
      <c r="HJ566" s="7"/>
      <c r="HK566" s="7"/>
      <c r="HL566" s="7"/>
      <c r="HM566" s="7"/>
      <c r="HN566" s="7"/>
      <c r="HO566" s="7"/>
      <c r="HP566" s="7"/>
      <c r="HQ566" s="7"/>
      <c r="HR566" s="7"/>
      <c r="HS566" s="7"/>
      <c r="HT566" s="7"/>
      <c r="HU566" s="7"/>
      <c r="HV566" s="7"/>
      <c r="HW566" s="7"/>
      <c r="HX566" s="7"/>
      <c r="HY566" s="7"/>
      <c r="HZ566" s="7"/>
      <c r="IA566" s="7"/>
      <c r="IB566" s="7"/>
      <c r="IC566" s="7"/>
      <c r="ID566" s="7"/>
      <c r="IE566" s="7"/>
      <c r="IF566" s="7"/>
      <c r="IG566" s="7"/>
      <c r="IH566" s="7"/>
      <c r="II566" s="7"/>
      <c r="IJ566" s="7"/>
      <c r="IK566" s="7"/>
      <c r="IL566" s="7"/>
      <c r="IM566" s="7"/>
      <c r="IN566" s="7"/>
      <c r="IO566" s="7"/>
      <c r="IP566" s="7"/>
      <c r="IQ566" s="7"/>
    </row>
    <row r="567" spans="2:251">
      <c r="B567" s="65"/>
      <c r="C567" s="15"/>
      <c r="D567" s="15"/>
      <c r="F567" s="15"/>
      <c r="G567" s="14"/>
      <c r="H567" s="14"/>
      <c r="I567" s="14"/>
      <c r="J567" s="15"/>
      <c r="K567" s="14"/>
      <c r="L567" s="15"/>
      <c r="M567" s="15"/>
      <c r="N567" s="15"/>
      <c r="O567" s="15"/>
      <c r="P567" s="15"/>
      <c r="Q567" s="14"/>
      <c r="R567" s="15"/>
      <c r="S567" s="15"/>
      <c r="T567" s="15"/>
      <c r="U567" s="15"/>
      <c r="V567" s="15"/>
      <c r="W567" s="18"/>
      <c r="X567" s="15"/>
      <c r="Y567" s="15"/>
      <c r="Z567" s="18"/>
      <c r="AA567" s="15"/>
      <c r="AB567" s="15"/>
      <c r="AC567" s="18"/>
      <c r="AD567" s="16"/>
      <c r="AE567" s="16"/>
      <c r="AF567" s="11"/>
      <c r="AG567" s="15"/>
      <c r="AH567" s="15"/>
      <c r="AI567" s="18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4"/>
      <c r="AV567" s="15"/>
      <c r="AW567" s="15"/>
      <c r="AX567" s="15"/>
      <c r="AY567" s="15"/>
      <c r="AZ567" s="15"/>
      <c r="BA567" s="15"/>
      <c r="BB567" s="15"/>
      <c r="BC567" s="15"/>
      <c r="BD567" s="14"/>
      <c r="BE567" s="15"/>
      <c r="BF567" s="15"/>
      <c r="BG567" s="16"/>
      <c r="BH567" s="15"/>
      <c r="BI567" s="15"/>
      <c r="BJ567" s="7"/>
      <c r="BK567" s="7"/>
      <c r="BL567" s="15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  <c r="FA567" s="7"/>
      <c r="FB567" s="7"/>
      <c r="FC567" s="7"/>
      <c r="FD567" s="7"/>
      <c r="FE567" s="7"/>
      <c r="FF567" s="7"/>
      <c r="FG567" s="7"/>
      <c r="FH567" s="7"/>
      <c r="FI567" s="7"/>
      <c r="FJ567" s="7"/>
      <c r="FK567" s="7"/>
      <c r="FL567" s="7"/>
      <c r="FM567" s="7"/>
      <c r="FN567" s="7"/>
      <c r="FO567" s="7"/>
      <c r="FP567" s="7"/>
      <c r="FQ567" s="7"/>
      <c r="FR567" s="7"/>
      <c r="FS567" s="7"/>
      <c r="FT567" s="7"/>
      <c r="FU567" s="7"/>
      <c r="FV567" s="7"/>
      <c r="FW567" s="7"/>
      <c r="FX567" s="7"/>
      <c r="FY567" s="7"/>
      <c r="FZ567" s="7"/>
      <c r="GA567" s="7"/>
      <c r="GB567" s="7"/>
      <c r="GC567" s="7"/>
      <c r="GD567" s="7"/>
      <c r="GE567" s="7"/>
      <c r="GF567" s="7"/>
      <c r="GG567" s="7"/>
      <c r="GH567" s="7"/>
      <c r="GI567" s="7"/>
      <c r="GJ567" s="7"/>
      <c r="GK567" s="7"/>
      <c r="GL567" s="7"/>
      <c r="GM567" s="7"/>
      <c r="GN567" s="7"/>
      <c r="GO567" s="7"/>
      <c r="GP567" s="7"/>
      <c r="GQ567" s="7"/>
      <c r="GR567" s="7"/>
      <c r="GS567" s="7"/>
      <c r="GT567" s="7"/>
      <c r="GU567" s="7"/>
      <c r="GV567" s="7"/>
      <c r="GW567" s="7"/>
      <c r="GX567" s="7"/>
      <c r="GY567" s="7"/>
      <c r="GZ567" s="7"/>
      <c r="HA567" s="7"/>
      <c r="HB567" s="7"/>
      <c r="HC567" s="7"/>
      <c r="HD567" s="7"/>
      <c r="HE567" s="7"/>
      <c r="HF567" s="7"/>
      <c r="HG567" s="7"/>
      <c r="HH567" s="7"/>
      <c r="HI567" s="7"/>
      <c r="HJ567" s="7"/>
      <c r="HK567" s="7"/>
      <c r="HL567" s="7"/>
      <c r="HM567" s="7"/>
      <c r="HN567" s="7"/>
      <c r="HO567" s="7"/>
      <c r="HP567" s="7"/>
      <c r="HQ567" s="7"/>
      <c r="HR567" s="7"/>
      <c r="HS567" s="7"/>
      <c r="HT567" s="7"/>
      <c r="HU567" s="7"/>
      <c r="HV567" s="7"/>
      <c r="HW567" s="7"/>
      <c r="HX567" s="7"/>
      <c r="HY567" s="7"/>
      <c r="HZ567" s="7"/>
      <c r="IA567" s="7"/>
      <c r="IB567" s="7"/>
      <c r="IC567" s="7"/>
      <c r="ID567" s="7"/>
      <c r="IE567" s="7"/>
      <c r="IF567" s="7"/>
      <c r="IG567" s="7"/>
      <c r="IH567" s="7"/>
      <c r="II567" s="7"/>
      <c r="IJ567" s="7"/>
      <c r="IK567" s="7"/>
      <c r="IL567" s="7"/>
      <c r="IM567" s="7"/>
      <c r="IN567" s="7"/>
      <c r="IO567" s="7"/>
      <c r="IP567" s="7"/>
      <c r="IQ567" s="7"/>
    </row>
    <row r="568" spans="2:251">
      <c r="B568" s="65"/>
      <c r="C568" s="15"/>
      <c r="D568" s="15"/>
      <c r="F568" s="15"/>
      <c r="G568" s="14"/>
      <c r="H568" s="14"/>
      <c r="I568" s="14"/>
      <c r="J568" s="15"/>
      <c r="K568" s="14"/>
      <c r="L568" s="15"/>
      <c r="M568" s="15"/>
      <c r="N568" s="15"/>
      <c r="O568" s="15"/>
      <c r="P568" s="15"/>
      <c r="Q568" s="14"/>
      <c r="R568" s="15"/>
      <c r="S568" s="15"/>
      <c r="T568" s="15"/>
      <c r="U568" s="15"/>
      <c r="V568" s="15"/>
      <c r="W568" s="18"/>
      <c r="X568" s="15"/>
      <c r="Y568" s="15"/>
      <c r="Z568" s="18"/>
      <c r="AA568" s="15"/>
      <c r="AB568" s="15"/>
      <c r="AC568" s="18"/>
      <c r="AD568" s="16"/>
      <c r="AE568" s="16"/>
      <c r="AF568" s="11"/>
      <c r="AG568" s="15"/>
      <c r="AH568" s="15"/>
      <c r="AI568" s="18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4"/>
      <c r="AV568" s="15"/>
      <c r="AW568" s="15"/>
      <c r="AX568" s="15"/>
      <c r="AY568" s="15"/>
      <c r="AZ568" s="15"/>
      <c r="BA568" s="15"/>
      <c r="BB568" s="15"/>
      <c r="BC568" s="15"/>
      <c r="BD568" s="14"/>
      <c r="BE568" s="15"/>
      <c r="BF568" s="15"/>
      <c r="BG568" s="16"/>
      <c r="BH568" s="15"/>
      <c r="BI568" s="15"/>
      <c r="BJ568" s="7"/>
      <c r="BK568" s="7"/>
      <c r="BL568" s="15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  <c r="FA568" s="7"/>
      <c r="FB568" s="7"/>
      <c r="FC568" s="7"/>
      <c r="FD568" s="7"/>
      <c r="FE568" s="7"/>
      <c r="FF568" s="7"/>
      <c r="FG568" s="7"/>
      <c r="FH568" s="7"/>
      <c r="FI568" s="7"/>
      <c r="FJ568" s="7"/>
      <c r="FK568" s="7"/>
      <c r="FL568" s="7"/>
      <c r="FM568" s="7"/>
      <c r="FN568" s="7"/>
      <c r="FO568" s="7"/>
      <c r="FP568" s="7"/>
      <c r="FQ568" s="7"/>
      <c r="FR568" s="7"/>
      <c r="FS568" s="7"/>
      <c r="FT568" s="7"/>
      <c r="FU568" s="7"/>
      <c r="FV568" s="7"/>
      <c r="FW568" s="7"/>
      <c r="FX568" s="7"/>
      <c r="FY568" s="7"/>
      <c r="FZ568" s="7"/>
      <c r="GA568" s="7"/>
      <c r="GB568" s="7"/>
      <c r="GC568" s="7"/>
      <c r="GD568" s="7"/>
      <c r="GE568" s="7"/>
      <c r="GF568" s="7"/>
      <c r="GG568" s="7"/>
      <c r="GH568" s="7"/>
      <c r="GI568" s="7"/>
      <c r="GJ568" s="7"/>
      <c r="GK568" s="7"/>
      <c r="GL568" s="7"/>
      <c r="GM568" s="7"/>
      <c r="GN568" s="7"/>
      <c r="GO568" s="7"/>
      <c r="GP568" s="7"/>
      <c r="GQ568" s="7"/>
      <c r="GR568" s="7"/>
      <c r="GS568" s="7"/>
      <c r="GT568" s="7"/>
      <c r="GU568" s="7"/>
      <c r="GV568" s="7"/>
      <c r="GW568" s="7"/>
      <c r="GX568" s="7"/>
      <c r="GY568" s="7"/>
      <c r="GZ568" s="7"/>
      <c r="HA568" s="7"/>
      <c r="HB568" s="7"/>
      <c r="HC568" s="7"/>
      <c r="HD568" s="7"/>
      <c r="HE568" s="7"/>
      <c r="HF568" s="7"/>
      <c r="HG568" s="7"/>
      <c r="HH568" s="7"/>
      <c r="HI568" s="7"/>
      <c r="HJ568" s="7"/>
      <c r="HK568" s="7"/>
      <c r="HL568" s="7"/>
      <c r="HM568" s="7"/>
      <c r="HN568" s="7"/>
      <c r="HO568" s="7"/>
      <c r="HP568" s="7"/>
      <c r="HQ568" s="7"/>
      <c r="HR568" s="7"/>
      <c r="HS568" s="7"/>
      <c r="HT568" s="7"/>
      <c r="HU568" s="7"/>
      <c r="HV568" s="7"/>
      <c r="HW568" s="7"/>
      <c r="HX568" s="7"/>
      <c r="HY568" s="7"/>
      <c r="HZ568" s="7"/>
      <c r="IA568" s="7"/>
      <c r="IB568" s="7"/>
      <c r="IC568" s="7"/>
      <c r="ID568" s="7"/>
      <c r="IE568" s="7"/>
      <c r="IF568" s="7"/>
      <c r="IG568" s="7"/>
      <c r="IH568" s="7"/>
      <c r="II568" s="7"/>
      <c r="IJ568" s="7"/>
      <c r="IK568" s="7"/>
      <c r="IL568" s="7"/>
      <c r="IM568" s="7"/>
      <c r="IN568" s="7"/>
      <c r="IO568" s="7"/>
      <c r="IP568" s="7"/>
      <c r="IQ568" s="7"/>
    </row>
    <row r="569" spans="2:251">
      <c r="B569" s="65"/>
      <c r="C569" s="15"/>
      <c r="D569" s="15"/>
      <c r="F569" s="15"/>
      <c r="G569" s="14"/>
      <c r="H569" s="14"/>
      <c r="I569" s="14"/>
      <c r="J569" s="15"/>
      <c r="K569" s="14"/>
      <c r="L569" s="15"/>
      <c r="M569" s="15"/>
      <c r="N569" s="15"/>
      <c r="O569" s="15"/>
      <c r="P569" s="15"/>
      <c r="Q569" s="14"/>
      <c r="R569" s="15"/>
      <c r="S569" s="15"/>
      <c r="T569" s="15"/>
      <c r="U569" s="15"/>
      <c r="V569" s="15"/>
      <c r="W569" s="18"/>
      <c r="X569" s="15"/>
      <c r="Y569" s="15"/>
      <c r="Z569" s="18"/>
      <c r="AA569" s="15"/>
      <c r="AB569" s="15"/>
      <c r="AC569" s="18"/>
      <c r="AD569" s="16"/>
      <c r="AE569" s="16"/>
      <c r="AF569" s="11"/>
      <c r="AG569" s="15"/>
      <c r="AH569" s="15"/>
      <c r="AI569" s="18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4"/>
      <c r="AV569" s="15"/>
      <c r="AW569" s="15"/>
      <c r="AX569" s="15"/>
      <c r="AY569" s="15"/>
      <c r="AZ569" s="15"/>
      <c r="BA569" s="15"/>
      <c r="BB569" s="15"/>
      <c r="BC569" s="15"/>
      <c r="BD569" s="14"/>
      <c r="BE569" s="15"/>
      <c r="BF569" s="15"/>
      <c r="BG569" s="16"/>
      <c r="BH569" s="15"/>
      <c r="BI569" s="15"/>
      <c r="BJ569" s="7"/>
      <c r="BK569" s="7"/>
      <c r="BL569" s="15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  <c r="FA569" s="7"/>
      <c r="FB569" s="7"/>
      <c r="FC569" s="7"/>
      <c r="FD569" s="7"/>
      <c r="FE569" s="7"/>
      <c r="FF569" s="7"/>
      <c r="FG569" s="7"/>
      <c r="FH569" s="7"/>
      <c r="FI569" s="7"/>
      <c r="FJ569" s="7"/>
      <c r="FK569" s="7"/>
      <c r="FL569" s="7"/>
      <c r="FM569" s="7"/>
      <c r="FN569" s="7"/>
      <c r="FO569" s="7"/>
      <c r="FP569" s="7"/>
      <c r="FQ569" s="7"/>
      <c r="FR569" s="7"/>
      <c r="FS569" s="7"/>
      <c r="FT569" s="7"/>
      <c r="FU569" s="7"/>
      <c r="FV569" s="7"/>
      <c r="FW569" s="7"/>
      <c r="FX569" s="7"/>
      <c r="FY569" s="7"/>
      <c r="FZ569" s="7"/>
      <c r="GA569" s="7"/>
      <c r="GB569" s="7"/>
      <c r="GC569" s="7"/>
      <c r="GD569" s="7"/>
      <c r="GE569" s="7"/>
      <c r="GF569" s="7"/>
      <c r="GG569" s="7"/>
      <c r="GH569" s="7"/>
      <c r="GI569" s="7"/>
      <c r="GJ569" s="7"/>
      <c r="GK569" s="7"/>
      <c r="GL569" s="7"/>
      <c r="GM569" s="7"/>
      <c r="GN569" s="7"/>
      <c r="GO569" s="7"/>
      <c r="GP569" s="7"/>
      <c r="GQ569" s="7"/>
      <c r="GR569" s="7"/>
      <c r="GS569" s="7"/>
      <c r="GT569" s="7"/>
      <c r="GU569" s="7"/>
      <c r="GV569" s="7"/>
      <c r="GW569" s="7"/>
      <c r="GX569" s="7"/>
      <c r="GY569" s="7"/>
      <c r="GZ569" s="7"/>
      <c r="HA569" s="7"/>
      <c r="HB569" s="7"/>
      <c r="HC569" s="7"/>
      <c r="HD569" s="7"/>
      <c r="HE569" s="7"/>
      <c r="HF569" s="7"/>
      <c r="HG569" s="7"/>
      <c r="HH569" s="7"/>
      <c r="HI569" s="7"/>
      <c r="HJ569" s="7"/>
      <c r="HK569" s="7"/>
      <c r="HL569" s="7"/>
      <c r="HM569" s="7"/>
      <c r="HN569" s="7"/>
      <c r="HO569" s="7"/>
      <c r="HP569" s="7"/>
      <c r="HQ569" s="7"/>
      <c r="HR569" s="7"/>
      <c r="HS569" s="7"/>
      <c r="HT569" s="7"/>
      <c r="HU569" s="7"/>
      <c r="HV569" s="7"/>
      <c r="HW569" s="7"/>
      <c r="HX569" s="7"/>
      <c r="HY569" s="7"/>
      <c r="HZ569" s="7"/>
      <c r="IA569" s="7"/>
      <c r="IB569" s="7"/>
      <c r="IC569" s="7"/>
      <c r="ID569" s="7"/>
      <c r="IE569" s="7"/>
      <c r="IF569" s="7"/>
      <c r="IG569" s="7"/>
      <c r="IH569" s="7"/>
      <c r="II569" s="7"/>
      <c r="IJ569" s="7"/>
      <c r="IK569" s="7"/>
      <c r="IL569" s="7"/>
      <c r="IM569" s="7"/>
      <c r="IN569" s="7"/>
      <c r="IO569" s="7"/>
      <c r="IP569" s="7"/>
      <c r="IQ569" s="7"/>
    </row>
    <row r="570" spans="2:251">
      <c r="B570" s="65"/>
      <c r="C570" s="15"/>
      <c r="D570" s="15"/>
      <c r="F570" s="15"/>
      <c r="G570" s="14"/>
      <c r="H570" s="14"/>
      <c r="I570" s="14"/>
      <c r="J570" s="15"/>
      <c r="K570" s="14"/>
      <c r="L570" s="15"/>
      <c r="M570" s="15"/>
      <c r="N570" s="15"/>
      <c r="O570" s="15"/>
      <c r="P570" s="15"/>
      <c r="Q570" s="14"/>
      <c r="R570" s="15"/>
      <c r="S570" s="15"/>
      <c r="T570" s="15"/>
      <c r="U570" s="15"/>
      <c r="V570" s="15"/>
      <c r="W570" s="18"/>
      <c r="X570" s="15"/>
      <c r="Y570" s="15"/>
      <c r="Z570" s="18"/>
      <c r="AA570" s="15"/>
      <c r="AB570" s="15"/>
      <c r="AC570" s="18"/>
      <c r="AD570" s="16"/>
      <c r="AE570" s="16"/>
      <c r="AF570" s="11"/>
      <c r="AG570" s="15"/>
      <c r="AH570" s="15"/>
      <c r="AI570" s="18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4"/>
      <c r="AV570" s="15"/>
      <c r="AW570" s="15"/>
      <c r="AX570" s="15"/>
      <c r="AY570" s="15"/>
      <c r="AZ570" s="15"/>
      <c r="BA570" s="15"/>
      <c r="BB570" s="15"/>
      <c r="BC570" s="15"/>
      <c r="BD570" s="14"/>
      <c r="BE570" s="15"/>
      <c r="BF570" s="15"/>
      <c r="BG570" s="15"/>
      <c r="BH570" s="15"/>
      <c r="BI570" s="15"/>
      <c r="BJ570" s="7"/>
      <c r="BK570" s="7"/>
      <c r="BL570" s="15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  <c r="FA570" s="7"/>
      <c r="FB570" s="7"/>
      <c r="FC570" s="7"/>
      <c r="FD570" s="7"/>
      <c r="FE570" s="7"/>
      <c r="FF570" s="7"/>
      <c r="FG570" s="7"/>
      <c r="FH570" s="7"/>
      <c r="FI570" s="7"/>
      <c r="FJ570" s="7"/>
      <c r="FK570" s="7"/>
      <c r="FL570" s="7"/>
      <c r="FM570" s="7"/>
      <c r="FN570" s="7"/>
      <c r="FO570" s="7"/>
      <c r="FP570" s="7"/>
      <c r="FQ570" s="7"/>
      <c r="FR570" s="7"/>
      <c r="FS570" s="7"/>
      <c r="FT570" s="7"/>
      <c r="FU570" s="7"/>
      <c r="FV570" s="7"/>
      <c r="FW570" s="7"/>
      <c r="FX570" s="7"/>
      <c r="FY570" s="7"/>
      <c r="FZ570" s="7"/>
      <c r="GA570" s="7"/>
      <c r="GB570" s="7"/>
      <c r="GC570" s="7"/>
      <c r="GD570" s="7"/>
      <c r="GE570" s="7"/>
      <c r="GF570" s="7"/>
      <c r="GG570" s="7"/>
      <c r="GH570" s="7"/>
      <c r="GI570" s="7"/>
      <c r="GJ570" s="7"/>
      <c r="GK570" s="7"/>
      <c r="GL570" s="7"/>
      <c r="GM570" s="7"/>
      <c r="GN570" s="7"/>
      <c r="GO570" s="7"/>
      <c r="GP570" s="7"/>
      <c r="GQ570" s="7"/>
      <c r="GR570" s="7"/>
      <c r="GS570" s="7"/>
      <c r="GT570" s="7"/>
      <c r="GU570" s="7"/>
      <c r="GV570" s="7"/>
      <c r="GW570" s="7"/>
      <c r="GX570" s="7"/>
      <c r="GY570" s="7"/>
      <c r="GZ570" s="7"/>
      <c r="HA570" s="7"/>
      <c r="HB570" s="7"/>
      <c r="HC570" s="7"/>
      <c r="HD570" s="7"/>
      <c r="HE570" s="7"/>
      <c r="HF570" s="7"/>
      <c r="HG570" s="7"/>
      <c r="HH570" s="7"/>
      <c r="HI570" s="7"/>
      <c r="HJ570" s="7"/>
      <c r="HK570" s="7"/>
      <c r="HL570" s="7"/>
      <c r="HM570" s="7"/>
      <c r="HN570" s="7"/>
      <c r="HO570" s="7"/>
      <c r="HP570" s="7"/>
      <c r="HQ570" s="7"/>
      <c r="HR570" s="7"/>
      <c r="HS570" s="7"/>
      <c r="HT570" s="7"/>
      <c r="HU570" s="7"/>
      <c r="HV570" s="7"/>
      <c r="HW570" s="7"/>
      <c r="HX570" s="7"/>
      <c r="HY570" s="7"/>
      <c r="HZ570" s="7"/>
      <c r="IA570" s="7"/>
      <c r="IB570" s="7"/>
      <c r="IC570" s="7"/>
      <c r="ID570" s="7"/>
      <c r="IE570" s="7"/>
      <c r="IF570" s="7"/>
      <c r="IG570" s="7"/>
      <c r="IH570" s="7"/>
      <c r="II570" s="7"/>
      <c r="IJ570" s="7"/>
      <c r="IK570" s="7"/>
      <c r="IL570" s="7"/>
      <c r="IM570" s="7"/>
      <c r="IN570" s="7"/>
      <c r="IO570" s="7"/>
      <c r="IP570" s="7"/>
      <c r="IQ570" s="7"/>
    </row>
    <row r="571" spans="2:251">
      <c r="B571" s="65"/>
      <c r="C571" s="15"/>
      <c r="D571" s="15"/>
      <c r="F571" s="15"/>
      <c r="G571" s="14"/>
      <c r="H571" s="14"/>
      <c r="I571" s="14"/>
      <c r="J571" s="15"/>
      <c r="K571" s="14"/>
      <c r="L571" s="15"/>
      <c r="M571" s="15"/>
      <c r="N571" s="15"/>
      <c r="O571" s="15"/>
      <c r="P571" s="15"/>
      <c r="Q571" s="14"/>
      <c r="R571" s="15"/>
      <c r="S571" s="15"/>
      <c r="T571" s="15"/>
      <c r="U571" s="15"/>
      <c r="V571" s="15"/>
      <c r="W571" s="18"/>
      <c r="X571" s="15"/>
      <c r="Y571" s="15"/>
      <c r="Z571" s="18"/>
      <c r="AA571" s="15"/>
      <c r="AB571" s="15"/>
      <c r="AC571" s="18"/>
      <c r="AD571" s="16"/>
      <c r="AE571" s="16"/>
      <c r="AF571" s="11"/>
      <c r="AG571" s="15"/>
      <c r="AH571" s="15"/>
      <c r="AI571" s="18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4"/>
      <c r="AV571" s="15"/>
      <c r="AW571" s="15"/>
      <c r="AX571" s="15"/>
      <c r="AY571" s="15"/>
      <c r="AZ571" s="15"/>
      <c r="BA571" s="15"/>
      <c r="BB571" s="15"/>
      <c r="BC571" s="15"/>
      <c r="BD571" s="14"/>
      <c r="BE571" s="15"/>
      <c r="BF571" s="15"/>
      <c r="BG571" s="16"/>
      <c r="BH571" s="15"/>
      <c r="BI571" s="15"/>
      <c r="BJ571" s="7"/>
      <c r="BK571" s="7"/>
      <c r="BL571" s="15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  <c r="FA571" s="7"/>
      <c r="FB571" s="7"/>
      <c r="FC571" s="7"/>
      <c r="FD571" s="7"/>
      <c r="FE571" s="7"/>
      <c r="FF571" s="7"/>
      <c r="FG571" s="7"/>
      <c r="FH571" s="7"/>
      <c r="FI571" s="7"/>
      <c r="FJ571" s="7"/>
      <c r="FK571" s="7"/>
      <c r="FL571" s="7"/>
      <c r="FM571" s="7"/>
      <c r="FN571" s="7"/>
      <c r="FO571" s="7"/>
      <c r="FP571" s="7"/>
      <c r="FQ571" s="7"/>
      <c r="FR571" s="7"/>
      <c r="FS571" s="7"/>
      <c r="FT571" s="7"/>
      <c r="FU571" s="7"/>
      <c r="FV571" s="7"/>
      <c r="FW571" s="7"/>
      <c r="FX571" s="7"/>
      <c r="FY571" s="7"/>
      <c r="FZ571" s="7"/>
      <c r="GA571" s="7"/>
      <c r="GB571" s="7"/>
      <c r="GC571" s="7"/>
      <c r="GD571" s="7"/>
      <c r="GE571" s="7"/>
      <c r="GF571" s="7"/>
      <c r="GG571" s="7"/>
      <c r="GH571" s="7"/>
      <c r="GI571" s="7"/>
      <c r="GJ571" s="7"/>
      <c r="GK571" s="7"/>
      <c r="GL571" s="7"/>
      <c r="GM571" s="7"/>
      <c r="GN571" s="7"/>
      <c r="GO571" s="7"/>
      <c r="GP571" s="7"/>
      <c r="GQ571" s="7"/>
      <c r="GR571" s="7"/>
      <c r="GS571" s="7"/>
      <c r="GT571" s="7"/>
      <c r="GU571" s="7"/>
      <c r="GV571" s="7"/>
      <c r="GW571" s="7"/>
      <c r="GX571" s="7"/>
      <c r="GY571" s="7"/>
      <c r="GZ571" s="7"/>
      <c r="HA571" s="7"/>
      <c r="HB571" s="7"/>
      <c r="HC571" s="7"/>
      <c r="HD571" s="7"/>
      <c r="HE571" s="7"/>
      <c r="HF571" s="7"/>
      <c r="HG571" s="7"/>
      <c r="HH571" s="7"/>
      <c r="HI571" s="7"/>
      <c r="HJ571" s="7"/>
      <c r="HK571" s="7"/>
      <c r="HL571" s="7"/>
      <c r="HM571" s="7"/>
      <c r="HN571" s="7"/>
      <c r="HO571" s="7"/>
      <c r="HP571" s="7"/>
      <c r="HQ571" s="7"/>
      <c r="HR571" s="7"/>
      <c r="HS571" s="7"/>
      <c r="HT571" s="7"/>
      <c r="HU571" s="7"/>
      <c r="HV571" s="7"/>
      <c r="HW571" s="7"/>
      <c r="HX571" s="7"/>
      <c r="HY571" s="7"/>
      <c r="HZ571" s="7"/>
      <c r="IA571" s="7"/>
      <c r="IB571" s="7"/>
      <c r="IC571" s="7"/>
      <c r="ID571" s="7"/>
      <c r="IE571" s="7"/>
      <c r="IF571" s="7"/>
      <c r="IG571" s="7"/>
      <c r="IH571" s="7"/>
      <c r="II571" s="7"/>
      <c r="IJ571" s="7"/>
      <c r="IK571" s="7"/>
      <c r="IL571" s="7"/>
      <c r="IM571" s="7"/>
      <c r="IN571" s="7"/>
      <c r="IO571" s="7"/>
      <c r="IP571" s="7"/>
      <c r="IQ571" s="7"/>
    </row>
    <row r="572" spans="2:251">
      <c r="B572" s="65"/>
      <c r="C572" s="15"/>
      <c r="D572" s="15"/>
      <c r="F572" s="15"/>
      <c r="G572" s="14"/>
      <c r="H572" s="14"/>
      <c r="I572" s="14"/>
      <c r="J572" s="15"/>
      <c r="K572" s="14"/>
      <c r="L572" s="15"/>
      <c r="M572" s="15"/>
      <c r="N572" s="15"/>
      <c r="O572" s="15"/>
      <c r="P572" s="15"/>
      <c r="Q572" s="14"/>
      <c r="R572" s="15"/>
      <c r="S572" s="15"/>
      <c r="T572" s="15"/>
      <c r="U572" s="15"/>
      <c r="V572" s="15"/>
      <c r="W572" s="18"/>
      <c r="X572" s="15"/>
      <c r="Y572" s="15"/>
      <c r="Z572" s="18"/>
      <c r="AA572" s="15"/>
      <c r="AB572" s="15"/>
      <c r="AC572" s="18"/>
      <c r="AD572" s="16"/>
      <c r="AE572" s="16"/>
      <c r="AF572" s="11"/>
      <c r="AG572" s="15"/>
      <c r="AH572" s="15"/>
      <c r="AI572" s="18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4"/>
      <c r="AV572" s="15"/>
      <c r="AW572" s="15"/>
      <c r="AX572" s="15"/>
      <c r="AY572" s="15"/>
      <c r="AZ572" s="15"/>
      <c r="BA572" s="15"/>
      <c r="BB572" s="15"/>
      <c r="BC572" s="15"/>
      <c r="BD572" s="14"/>
      <c r="BE572" s="15"/>
      <c r="BF572" s="15"/>
      <c r="BG572" s="16"/>
      <c r="BH572" s="15"/>
      <c r="BI572" s="15"/>
      <c r="BJ572" s="7"/>
      <c r="BK572" s="7"/>
      <c r="BL572" s="15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  <c r="FA572" s="7"/>
      <c r="FB572" s="7"/>
      <c r="FC572" s="7"/>
      <c r="FD572" s="7"/>
      <c r="FE572" s="7"/>
      <c r="FF572" s="7"/>
      <c r="FG572" s="7"/>
      <c r="FH572" s="7"/>
      <c r="FI572" s="7"/>
      <c r="FJ572" s="7"/>
      <c r="FK572" s="7"/>
      <c r="FL572" s="7"/>
      <c r="FM572" s="7"/>
      <c r="FN572" s="7"/>
      <c r="FO572" s="7"/>
      <c r="FP572" s="7"/>
      <c r="FQ572" s="7"/>
      <c r="FR572" s="7"/>
      <c r="FS572" s="7"/>
      <c r="FT572" s="7"/>
      <c r="FU572" s="7"/>
      <c r="FV572" s="7"/>
      <c r="FW572" s="7"/>
      <c r="FX572" s="7"/>
      <c r="FY572" s="7"/>
      <c r="FZ572" s="7"/>
      <c r="GA572" s="7"/>
      <c r="GB572" s="7"/>
      <c r="GC572" s="7"/>
      <c r="GD572" s="7"/>
      <c r="GE572" s="7"/>
      <c r="GF572" s="7"/>
      <c r="GG572" s="7"/>
      <c r="GH572" s="7"/>
      <c r="GI572" s="7"/>
      <c r="GJ572" s="7"/>
      <c r="GK572" s="7"/>
      <c r="GL572" s="7"/>
      <c r="GM572" s="7"/>
      <c r="GN572" s="7"/>
      <c r="GO572" s="7"/>
      <c r="GP572" s="7"/>
      <c r="GQ572" s="7"/>
      <c r="GR572" s="7"/>
      <c r="GS572" s="7"/>
      <c r="GT572" s="7"/>
      <c r="GU572" s="7"/>
      <c r="GV572" s="7"/>
      <c r="GW572" s="7"/>
      <c r="GX572" s="7"/>
      <c r="GY572" s="7"/>
      <c r="GZ572" s="7"/>
      <c r="HA572" s="7"/>
      <c r="HB572" s="7"/>
      <c r="HC572" s="7"/>
      <c r="HD572" s="7"/>
      <c r="HE572" s="7"/>
      <c r="HF572" s="7"/>
      <c r="HG572" s="7"/>
      <c r="HH572" s="7"/>
      <c r="HI572" s="7"/>
      <c r="HJ572" s="7"/>
      <c r="HK572" s="7"/>
      <c r="HL572" s="7"/>
      <c r="HM572" s="7"/>
      <c r="HN572" s="7"/>
      <c r="HO572" s="7"/>
      <c r="HP572" s="7"/>
      <c r="HQ572" s="7"/>
      <c r="HR572" s="7"/>
      <c r="HS572" s="7"/>
      <c r="HT572" s="7"/>
      <c r="HU572" s="7"/>
      <c r="HV572" s="7"/>
      <c r="HW572" s="7"/>
      <c r="HX572" s="7"/>
      <c r="HY572" s="7"/>
      <c r="HZ572" s="7"/>
      <c r="IA572" s="7"/>
      <c r="IB572" s="7"/>
      <c r="IC572" s="7"/>
      <c r="ID572" s="7"/>
      <c r="IE572" s="7"/>
      <c r="IF572" s="7"/>
      <c r="IG572" s="7"/>
      <c r="IH572" s="7"/>
      <c r="II572" s="7"/>
      <c r="IJ572" s="7"/>
      <c r="IK572" s="7"/>
      <c r="IL572" s="7"/>
      <c r="IM572" s="7"/>
      <c r="IN572" s="7"/>
      <c r="IO572" s="7"/>
      <c r="IP572" s="7"/>
      <c r="IQ572" s="7"/>
    </row>
    <row r="573" spans="2:251">
      <c r="B573" s="65"/>
      <c r="C573" s="15"/>
      <c r="D573" s="15"/>
      <c r="F573" s="15"/>
      <c r="G573" s="14"/>
      <c r="H573" s="14"/>
      <c r="I573" s="14"/>
      <c r="J573" s="15"/>
      <c r="K573" s="14"/>
      <c r="L573" s="15"/>
      <c r="M573" s="15"/>
      <c r="N573" s="15"/>
      <c r="O573" s="15"/>
      <c r="P573" s="15"/>
      <c r="Q573" s="14"/>
      <c r="R573" s="15"/>
      <c r="S573" s="15"/>
      <c r="T573" s="15"/>
      <c r="U573" s="15"/>
      <c r="V573" s="15"/>
      <c r="W573" s="18"/>
      <c r="X573" s="15"/>
      <c r="Y573" s="15"/>
      <c r="Z573" s="18"/>
      <c r="AA573" s="15"/>
      <c r="AB573" s="15"/>
      <c r="AC573" s="18"/>
      <c r="AD573" s="16"/>
      <c r="AE573" s="16"/>
      <c r="AF573" s="11"/>
      <c r="AG573" s="15"/>
      <c r="AH573" s="15"/>
      <c r="AI573" s="18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4"/>
      <c r="AV573" s="15"/>
      <c r="AW573" s="15"/>
      <c r="AX573" s="15"/>
      <c r="AY573" s="15"/>
      <c r="AZ573" s="15"/>
      <c r="BA573" s="15"/>
      <c r="BB573" s="15"/>
      <c r="BC573" s="15"/>
      <c r="BD573" s="14"/>
      <c r="BE573" s="15"/>
      <c r="BF573" s="15"/>
      <c r="BG573" s="16"/>
      <c r="BH573" s="15"/>
      <c r="BI573" s="15"/>
      <c r="BJ573" s="7"/>
      <c r="BK573" s="7"/>
      <c r="BL573" s="15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  <c r="FA573" s="7"/>
      <c r="FB573" s="7"/>
      <c r="FC573" s="7"/>
      <c r="FD573" s="7"/>
      <c r="FE573" s="7"/>
      <c r="FF573" s="7"/>
      <c r="FG573" s="7"/>
      <c r="FH573" s="7"/>
      <c r="FI573" s="7"/>
      <c r="FJ573" s="7"/>
      <c r="FK573" s="7"/>
      <c r="FL573" s="7"/>
      <c r="FM573" s="7"/>
      <c r="FN573" s="7"/>
      <c r="FO573" s="7"/>
      <c r="FP573" s="7"/>
      <c r="FQ573" s="7"/>
      <c r="FR573" s="7"/>
      <c r="FS573" s="7"/>
      <c r="FT573" s="7"/>
      <c r="FU573" s="7"/>
      <c r="FV573" s="7"/>
      <c r="FW573" s="7"/>
      <c r="FX573" s="7"/>
      <c r="FY573" s="7"/>
      <c r="FZ573" s="7"/>
      <c r="GA573" s="7"/>
      <c r="GB573" s="7"/>
      <c r="GC573" s="7"/>
      <c r="GD573" s="7"/>
      <c r="GE573" s="7"/>
      <c r="GF573" s="7"/>
      <c r="GG573" s="7"/>
      <c r="GH573" s="7"/>
      <c r="GI573" s="7"/>
      <c r="GJ573" s="7"/>
      <c r="GK573" s="7"/>
      <c r="GL573" s="7"/>
      <c r="GM573" s="7"/>
      <c r="GN573" s="7"/>
      <c r="GO573" s="7"/>
      <c r="GP573" s="7"/>
      <c r="GQ573" s="7"/>
      <c r="GR573" s="7"/>
      <c r="GS573" s="7"/>
      <c r="GT573" s="7"/>
      <c r="GU573" s="7"/>
      <c r="GV573" s="7"/>
      <c r="GW573" s="7"/>
      <c r="GX573" s="7"/>
      <c r="GY573" s="7"/>
      <c r="GZ573" s="7"/>
      <c r="HA573" s="7"/>
      <c r="HB573" s="7"/>
      <c r="HC573" s="7"/>
      <c r="HD573" s="7"/>
      <c r="HE573" s="7"/>
      <c r="HF573" s="7"/>
      <c r="HG573" s="7"/>
      <c r="HH573" s="7"/>
      <c r="HI573" s="7"/>
      <c r="HJ573" s="7"/>
      <c r="HK573" s="7"/>
      <c r="HL573" s="7"/>
      <c r="HM573" s="7"/>
      <c r="HN573" s="7"/>
      <c r="HO573" s="7"/>
      <c r="HP573" s="7"/>
      <c r="HQ573" s="7"/>
      <c r="HR573" s="7"/>
      <c r="HS573" s="7"/>
      <c r="HT573" s="7"/>
      <c r="HU573" s="7"/>
      <c r="HV573" s="7"/>
      <c r="HW573" s="7"/>
      <c r="HX573" s="7"/>
      <c r="HY573" s="7"/>
      <c r="HZ573" s="7"/>
      <c r="IA573" s="7"/>
      <c r="IB573" s="7"/>
      <c r="IC573" s="7"/>
      <c r="ID573" s="7"/>
      <c r="IE573" s="7"/>
      <c r="IF573" s="7"/>
      <c r="IG573" s="7"/>
      <c r="IH573" s="7"/>
      <c r="II573" s="7"/>
      <c r="IJ573" s="7"/>
      <c r="IK573" s="7"/>
      <c r="IL573" s="7"/>
      <c r="IM573" s="7"/>
      <c r="IN573" s="7"/>
      <c r="IO573" s="7"/>
      <c r="IP573" s="7"/>
      <c r="IQ573" s="7"/>
    </row>
    <row r="574" spans="2:251">
      <c r="B574" s="65"/>
      <c r="C574" s="15"/>
      <c r="D574" s="15"/>
      <c r="F574" s="15"/>
      <c r="G574" s="14"/>
      <c r="H574" s="14"/>
      <c r="I574" s="14"/>
      <c r="J574" s="15"/>
      <c r="K574" s="14"/>
      <c r="L574" s="15"/>
      <c r="M574" s="15"/>
      <c r="N574" s="15"/>
      <c r="O574" s="15"/>
      <c r="P574" s="15"/>
      <c r="Q574" s="14"/>
      <c r="R574" s="15"/>
      <c r="S574" s="15"/>
      <c r="T574" s="15"/>
      <c r="U574" s="15"/>
      <c r="V574" s="15"/>
      <c r="W574" s="18"/>
      <c r="X574" s="15"/>
      <c r="Y574" s="15"/>
      <c r="Z574" s="18"/>
      <c r="AA574" s="15"/>
      <c r="AB574" s="15"/>
      <c r="AC574" s="18"/>
      <c r="AD574" s="16"/>
      <c r="AE574" s="16"/>
      <c r="AF574" s="11"/>
      <c r="AG574" s="15"/>
      <c r="AH574" s="15"/>
      <c r="AI574" s="18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4"/>
      <c r="AV574" s="15"/>
      <c r="AW574" s="15"/>
      <c r="AX574" s="15"/>
      <c r="AY574" s="15"/>
      <c r="AZ574" s="15"/>
      <c r="BA574" s="15"/>
      <c r="BB574" s="15"/>
      <c r="BC574" s="15"/>
      <c r="BD574" s="14"/>
      <c r="BE574" s="15"/>
      <c r="BF574" s="15"/>
      <c r="BG574" s="16"/>
      <c r="BH574" s="15"/>
      <c r="BI574" s="15"/>
      <c r="BJ574" s="7"/>
      <c r="BK574" s="7"/>
      <c r="BL574" s="15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  <c r="FA574" s="7"/>
      <c r="FB574" s="7"/>
      <c r="FC574" s="7"/>
      <c r="FD574" s="7"/>
      <c r="FE574" s="7"/>
      <c r="FF574" s="7"/>
      <c r="FG574" s="7"/>
      <c r="FH574" s="7"/>
      <c r="FI574" s="7"/>
      <c r="FJ574" s="7"/>
      <c r="FK574" s="7"/>
      <c r="FL574" s="7"/>
      <c r="FM574" s="7"/>
      <c r="FN574" s="7"/>
      <c r="FO574" s="7"/>
      <c r="FP574" s="7"/>
      <c r="FQ574" s="7"/>
      <c r="FR574" s="7"/>
      <c r="FS574" s="7"/>
      <c r="FT574" s="7"/>
      <c r="FU574" s="7"/>
      <c r="FV574" s="7"/>
      <c r="FW574" s="7"/>
      <c r="FX574" s="7"/>
      <c r="FY574" s="7"/>
      <c r="FZ574" s="7"/>
      <c r="GA574" s="7"/>
      <c r="GB574" s="7"/>
      <c r="GC574" s="7"/>
      <c r="GD574" s="7"/>
      <c r="GE574" s="7"/>
      <c r="GF574" s="7"/>
      <c r="GG574" s="7"/>
      <c r="GH574" s="7"/>
      <c r="GI574" s="7"/>
      <c r="GJ574" s="7"/>
      <c r="GK574" s="7"/>
      <c r="GL574" s="7"/>
      <c r="GM574" s="7"/>
      <c r="GN574" s="7"/>
      <c r="GO574" s="7"/>
      <c r="GP574" s="7"/>
      <c r="GQ574" s="7"/>
      <c r="GR574" s="7"/>
      <c r="GS574" s="7"/>
      <c r="GT574" s="7"/>
      <c r="GU574" s="7"/>
      <c r="GV574" s="7"/>
      <c r="GW574" s="7"/>
      <c r="GX574" s="7"/>
      <c r="GY574" s="7"/>
      <c r="GZ574" s="7"/>
      <c r="HA574" s="7"/>
      <c r="HB574" s="7"/>
      <c r="HC574" s="7"/>
      <c r="HD574" s="7"/>
      <c r="HE574" s="7"/>
      <c r="HF574" s="7"/>
      <c r="HG574" s="7"/>
      <c r="HH574" s="7"/>
      <c r="HI574" s="7"/>
      <c r="HJ574" s="7"/>
      <c r="HK574" s="7"/>
      <c r="HL574" s="7"/>
      <c r="HM574" s="7"/>
      <c r="HN574" s="7"/>
      <c r="HO574" s="7"/>
      <c r="HP574" s="7"/>
      <c r="HQ574" s="7"/>
      <c r="HR574" s="7"/>
      <c r="HS574" s="7"/>
      <c r="HT574" s="7"/>
      <c r="HU574" s="7"/>
      <c r="HV574" s="7"/>
      <c r="HW574" s="7"/>
      <c r="HX574" s="7"/>
      <c r="HY574" s="7"/>
      <c r="HZ574" s="7"/>
      <c r="IA574" s="7"/>
      <c r="IB574" s="7"/>
      <c r="IC574" s="7"/>
      <c r="ID574" s="7"/>
      <c r="IE574" s="7"/>
      <c r="IF574" s="7"/>
      <c r="IG574" s="7"/>
      <c r="IH574" s="7"/>
      <c r="II574" s="7"/>
      <c r="IJ574" s="7"/>
      <c r="IK574" s="7"/>
      <c r="IL574" s="7"/>
      <c r="IM574" s="7"/>
      <c r="IN574" s="7"/>
      <c r="IO574" s="7"/>
      <c r="IP574" s="7"/>
      <c r="IQ574" s="7"/>
    </row>
    <row r="575" spans="2:251">
      <c r="B575" s="65"/>
      <c r="C575" s="15"/>
      <c r="D575" s="15"/>
      <c r="F575" s="15"/>
      <c r="G575" s="14"/>
      <c r="H575" s="14"/>
      <c r="I575" s="14"/>
      <c r="J575" s="15"/>
      <c r="K575" s="14"/>
      <c r="L575" s="15"/>
      <c r="M575" s="15"/>
      <c r="N575" s="15"/>
      <c r="O575" s="15"/>
      <c r="P575" s="15"/>
      <c r="Q575" s="14"/>
      <c r="R575" s="15"/>
      <c r="S575" s="15"/>
      <c r="T575" s="15"/>
      <c r="U575" s="15"/>
      <c r="V575" s="15"/>
      <c r="W575" s="18"/>
      <c r="X575" s="15"/>
      <c r="Y575" s="15"/>
      <c r="Z575" s="18"/>
      <c r="AA575" s="15"/>
      <c r="AB575" s="15"/>
      <c r="AC575" s="18"/>
      <c r="AD575" s="16"/>
      <c r="AE575" s="16"/>
      <c r="AF575" s="11"/>
      <c r="AG575" s="15"/>
      <c r="AH575" s="15"/>
      <c r="AI575" s="18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4"/>
      <c r="AV575" s="15"/>
      <c r="AW575" s="15"/>
      <c r="AX575" s="15"/>
      <c r="AY575" s="15"/>
      <c r="AZ575" s="15"/>
      <c r="BA575" s="15"/>
      <c r="BB575" s="15"/>
      <c r="BC575" s="15"/>
      <c r="BD575" s="14"/>
      <c r="BE575" s="15"/>
      <c r="BF575" s="15"/>
      <c r="BG575" s="16"/>
      <c r="BH575" s="15"/>
      <c r="BI575" s="15"/>
      <c r="BJ575" s="7"/>
      <c r="BK575" s="7"/>
      <c r="BL575" s="15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  <c r="FA575" s="7"/>
      <c r="FB575" s="7"/>
      <c r="FC575" s="7"/>
      <c r="FD575" s="7"/>
      <c r="FE575" s="7"/>
      <c r="FF575" s="7"/>
      <c r="FG575" s="7"/>
      <c r="FH575" s="7"/>
      <c r="FI575" s="7"/>
      <c r="FJ575" s="7"/>
      <c r="FK575" s="7"/>
      <c r="FL575" s="7"/>
      <c r="FM575" s="7"/>
      <c r="FN575" s="7"/>
      <c r="FO575" s="7"/>
      <c r="FP575" s="7"/>
      <c r="FQ575" s="7"/>
      <c r="FR575" s="7"/>
      <c r="FS575" s="7"/>
      <c r="FT575" s="7"/>
      <c r="FU575" s="7"/>
      <c r="FV575" s="7"/>
      <c r="FW575" s="7"/>
      <c r="FX575" s="7"/>
      <c r="FY575" s="7"/>
      <c r="FZ575" s="7"/>
      <c r="GA575" s="7"/>
      <c r="GB575" s="7"/>
      <c r="GC575" s="7"/>
      <c r="GD575" s="7"/>
      <c r="GE575" s="7"/>
      <c r="GF575" s="7"/>
      <c r="GG575" s="7"/>
      <c r="GH575" s="7"/>
      <c r="GI575" s="7"/>
      <c r="GJ575" s="7"/>
      <c r="GK575" s="7"/>
      <c r="GL575" s="7"/>
      <c r="GM575" s="7"/>
      <c r="GN575" s="7"/>
      <c r="GO575" s="7"/>
      <c r="GP575" s="7"/>
      <c r="GQ575" s="7"/>
      <c r="GR575" s="7"/>
      <c r="GS575" s="7"/>
      <c r="GT575" s="7"/>
      <c r="GU575" s="7"/>
      <c r="GV575" s="7"/>
      <c r="GW575" s="7"/>
      <c r="GX575" s="7"/>
      <c r="GY575" s="7"/>
      <c r="GZ575" s="7"/>
      <c r="HA575" s="7"/>
      <c r="HB575" s="7"/>
      <c r="HC575" s="7"/>
      <c r="HD575" s="7"/>
      <c r="HE575" s="7"/>
      <c r="HF575" s="7"/>
      <c r="HG575" s="7"/>
      <c r="HH575" s="7"/>
      <c r="HI575" s="7"/>
      <c r="HJ575" s="7"/>
      <c r="HK575" s="7"/>
      <c r="HL575" s="7"/>
      <c r="HM575" s="7"/>
      <c r="HN575" s="7"/>
      <c r="HO575" s="7"/>
      <c r="HP575" s="7"/>
      <c r="HQ575" s="7"/>
      <c r="HR575" s="7"/>
      <c r="HS575" s="7"/>
      <c r="HT575" s="7"/>
      <c r="HU575" s="7"/>
      <c r="HV575" s="7"/>
      <c r="HW575" s="7"/>
      <c r="HX575" s="7"/>
      <c r="HY575" s="7"/>
      <c r="HZ575" s="7"/>
      <c r="IA575" s="7"/>
      <c r="IB575" s="7"/>
      <c r="IC575" s="7"/>
      <c r="ID575" s="7"/>
      <c r="IE575" s="7"/>
      <c r="IF575" s="7"/>
      <c r="IG575" s="7"/>
      <c r="IH575" s="7"/>
      <c r="II575" s="7"/>
      <c r="IJ575" s="7"/>
      <c r="IK575" s="7"/>
      <c r="IL575" s="7"/>
      <c r="IM575" s="7"/>
      <c r="IN575" s="7"/>
      <c r="IO575" s="7"/>
      <c r="IP575" s="7"/>
      <c r="IQ575" s="7"/>
    </row>
    <row r="576" spans="2:251">
      <c r="B576" s="65"/>
      <c r="C576" s="15"/>
      <c r="D576" s="15"/>
      <c r="F576" s="15"/>
      <c r="G576" s="14"/>
      <c r="H576" s="14"/>
      <c r="I576" s="14"/>
      <c r="J576" s="15"/>
      <c r="K576" s="14"/>
      <c r="L576" s="15"/>
      <c r="M576" s="15"/>
      <c r="N576" s="15"/>
      <c r="O576" s="15"/>
      <c r="P576" s="15"/>
      <c r="Q576" s="14"/>
      <c r="R576" s="15"/>
      <c r="S576" s="15"/>
      <c r="T576" s="15"/>
      <c r="U576" s="15"/>
      <c r="V576" s="15"/>
      <c r="W576" s="18"/>
      <c r="X576" s="15"/>
      <c r="Y576" s="15"/>
      <c r="Z576" s="18"/>
      <c r="AA576" s="15"/>
      <c r="AB576" s="15"/>
      <c r="AC576" s="18"/>
      <c r="AD576" s="16"/>
      <c r="AE576" s="16"/>
      <c r="AF576" s="11"/>
      <c r="AG576" s="15"/>
      <c r="AH576" s="15"/>
      <c r="AI576" s="18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4"/>
      <c r="AV576" s="15"/>
      <c r="AW576" s="15"/>
      <c r="AX576" s="15"/>
      <c r="AY576" s="15"/>
      <c r="AZ576" s="15"/>
      <c r="BA576" s="15"/>
      <c r="BB576" s="15"/>
      <c r="BC576" s="15"/>
      <c r="BD576" s="14"/>
      <c r="BE576" s="15"/>
      <c r="BF576" s="15"/>
      <c r="BG576" s="16"/>
      <c r="BH576" s="15"/>
      <c r="BI576" s="15"/>
      <c r="BJ576" s="7"/>
      <c r="BK576" s="7"/>
      <c r="BL576" s="15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  <c r="FA576" s="7"/>
      <c r="FB576" s="7"/>
      <c r="FC576" s="7"/>
      <c r="FD576" s="7"/>
      <c r="FE576" s="7"/>
      <c r="FF576" s="7"/>
      <c r="FG576" s="7"/>
      <c r="FH576" s="7"/>
      <c r="FI576" s="7"/>
      <c r="FJ576" s="7"/>
      <c r="FK576" s="7"/>
      <c r="FL576" s="7"/>
      <c r="FM576" s="7"/>
      <c r="FN576" s="7"/>
      <c r="FO576" s="7"/>
      <c r="FP576" s="7"/>
      <c r="FQ576" s="7"/>
      <c r="FR576" s="7"/>
      <c r="FS576" s="7"/>
      <c r="FT576" s="7"/>
      <c r="FU576" s="7"/>
      <c r="FV576" s="7"/>
      <c r="FW576" s="7"/>
      <c r="FX576" s="7"/>
      <c r="FY576" s="7"/>
      <c r="FZ576" s="7"/>
      <c r="GA576" s="7"/>
      <c r="GB576" s="7"/>
      <c r="GC576" s="7"/>
      <c r="GD576" s="7"/>
      <c r="GE576" s="7"/>
      <c r="GF576" s="7"/>
      <c r="GG576" s="7"/>
      <c r="GH576" s="7"/>
      <c r="GI576" s="7"/>
      <c r="GJ576" s="7"/>
      <c r="GK576" s="7"/>
      <c r="GL576" s="7"/>
      <c r="GM576" s="7"/>
      <c r="GN576" s="7"/>
      <c r="GO576" s="7"/>
      <c r="GP576" s="7"/>
      <c r="GQ576" s="7"/>
      <c r="GR576" s="7"/>
      <c r="GS576" s="7"/>
      <c r="GT576" s="7"/>
      <c r="GU576" s="7"/>
      <c r="GV576" s="7"/>
      <c r="GW576" s="7"/>
      <c r="GX576" s="7"/>
      <c r="GY576" s="7"/>
      <c r="GZ576" s="7"/>
      <c r="HA576" s="7"/>
      <c r="HB576" s="7"/>
      <c r="HC576" s="7"/>
      <c r="HD576" s="7"/>
      <c r="HE576" s="7"/>
      <c r="HF576" s="7"/>
      <c r="HG576" s="7"/>
      <c r="HH576" s="7"/>
      <c r="HI576" s="7"/>
      <c r="HJ576" s="7"/>
      <c r="HK576" s="7"/>
      <c r="HL576" s="7"/>
      <c r="HM576" s="7"/>
      <c r="HN576" s="7"/>
      <c r="HO576" s="7"/>
      <c r="HP576" s="7"/>
      <c r="HQ576" s="7"/>
      <c r="HR576" s="7"/>
      <c r="HS576" s="7"/>
      <c r="HT576" s="7"/>
      <c r="HU576" s="7"/>
      <c r="HV576" s="7"/>
      <c r="HW576" s="7"/>
      <c r="HX576" s="7"/>
      <c r="HY576" s="7"/>
      <c r="HZ576" s="7"/>
      <c r="IA576" s="7"/>
      <c r="IB576" s="7"/>
      <c r="IC576" s="7"/>
      <c r="ID576" s="7"/>
      <c r="IE576" s="7"/>
      <c r="IF576" s="7"/>
      <c r="IG576" s="7"/>
      <c r="IH576" s="7"/>
      <c r="II576" s="7"/>
      <c r="IJ576" s="7"/>
      <c r="IK576" s="7"/>
      <c r="IL576" s="7"/>
      <c r="IM576" s="7"/>
      <c r="IN576" s="7"/>
      <c r="IO576" s="7"/>
      <c r="IP576" s="7"/>
      <c r="IQ576" s="7"/>
    </row>
    <row r="577" spans="2:251">
      <c r="B577" s="65"/>
      <c r="C577" s="15"/>
      <c r="D577" s="15"/>
      <c r="F577" s="15"/>
      <c r="G577" s="14"/>
      <c r="H577" s="14"/>
      <c r="I577" s="14"/>
      <c r="J577" s="15"/>
      <c r="K577" s="14"/>
      <c r="L577" s="15"/>
      <c r="M577" s="15"/>
      <c r="N577" s="15"/>
      <c r="O577" s="15"/>
      <c r="P577" s="15"/>
      <c r="Q577" s="14"/>
      <c r="R577" s="15"/>
      <c r="S577" s="15"/>
      <c r="T577" s="15"/>
      <c r="U577" s="15"/>
      <c r="V577" s="15"/>
      <c r="W577" s="18"/>
      <c r="X577" s="15"/>
      <c r="Y577" s="15"/>
      <c r="Z577" s="18"/>
      <c r="AA577" s="15"/>
      <c r="AB577" s="15"/>
      <c r="AC577" s="18"/>
      <c r="AD577" s="16"/>
      <c r="AE577" s="16"/>
      <c r="AF577" s="11"/>
      <c r="AG577" s="15"/>
      <c r="AH577" s="15"/>
      <c r="AI577" s="18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4"/>
      <c r="AV577" s="15"/>
      <c r="AW577" s="15"/>
      <c r="AX577" s="15"/>
      <c r="AY577" s="15"/>
      <c r="AZ577" s="15"/>
      <c r="BA577" s="15"/>
      <c r="BB577" s="15"/>
      <c r="BC577" s="15"/>
      <c r="BD577" s="14"/>
      <c r="BE577" s="15"/>
      <c r="BF577" s="15"/>
      <c r="BG577" s="15"/>
      <c r="BH577" s="15"/>
      <c r="BI577" s="15"/>
      <c r="BJ577" s="7"/>
      <c r="BK577" s="7"/>
      <c r="BL577" s="15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  <c r="FA577" s="7"/>
      <c r="FB577" s="7"/>
      <c r="FC577" s="7"/>
      <c r="FD577" s="7"/>
      <c r="FE577" s="7"/>
      <c r="FF577" s="7"/>
      <c r="FG577" s="7"/>
      <c r="FH577" s="7"/>
      <c r="FI577" s="7"/>
      <c r="FJ577" s="7"/>
      <c r="FK577" s="7"/>
      <c r="FL577" s="7"/>
      <c r="FM577" s="7"/>
      <c r="FN577" s="7"/>
      <c r="FO577" s="7"/>
      <c r="FP577" s="7"/>
      <c r="FQ577" s="7"/>
      <c r="FR577" s="7"/>
      <c r="FS577" s="7"/>
      <c r="FT577" s="7"/>
      <c r="FU577" s="7"/>
      <c r="FV577" s="7"/>
      <c r="FW577" s="7"/>
      <c r="FX577" s="7"/>
      <c r="FY577" s="7"/>
      <c r="FZ577" s="7"/>
      <c r="GA577" s="7"/>
      <c r="GB577" s="7"/>
      <c r="GC577" s="7"/>
      <c r="GD577" s="7"/>
      <c r="GE577" s="7"/>
      <c r="GF577" s="7"/>
      <c r="GG577" s="7"/>
      <c r="GH577" s="7"/>
      <c r="GI577" s="7"/>
      <c r="GJ577" s="7"/>
      <c r="GK577" s="7"/>
      <c r="GL577" s="7"/>
      <c r="GM577" s="7"/>
      <c r="GN577" s="7"/>
      <c r="GO577" s="7"/>
      <c r="GP577" s="7"/>
      <c r="GQ577" s="7"/>
      <c r="GR577" s="7"/>
      <c r="GS577" s="7"/>
      <c r="GT577" s="7"/>
      <c r="GU577" s="7"/>
      <c r="GV577" s="7"/>
      <c r="GW577" s="7"/>
      <c r="GX577" s="7"/>
      <c r="GY577" s="7"/>
      <c r="GZ577" s="7"/>
      <c r="HA577" s="7"/>
      <c r="HB577" s="7"/>
      <c r="HC577" s="7"/>
      <c r="HD577" s="7"/>
      <c r="HE577" s="7"/>
      <c r="HF577" s="7"/>
      <c r="HG577" s="7"/>
      <c r="HH577" s="7"/>
      <c r="HI577" s="7"/>
      <c r="HJ577" s="7"/>
      <c r="HK577" s="7"/>
      <c r="HL577" s="7"/>
      <c r="HM577" s="7"/>
      <c r="HN577" s="7"/>
      <c r="HO577" s="7"/>
      <c r="HP577" s="7"/>
      <c r="HQ577" s="7"/>
      <c r="HR577" s="7"/>
      <c r="HS577" s="7"/>
      <c r="HT577" s="7"/>
      <c r="HU577" s="7"/>
      <c r="HV577" s="7"/>
      <c r="HW577" s="7"/>
      <c r="HX577" s="7"/>
      <c r="HY577" s="7"/>
      <c r="HZ577" s="7"/>
      <c r="IA577" s="7"/>
      <c r="IB577" s="7"/>
      <c r="IC577" s="7"/>
      <c r="ID577" s="7"/>
      <c r="IE577" s="7"/>
      <c r="IF577" s="7"/>
      <c r="IG577" s="7"/>
      <c r="IH577" s="7"/>
      <c r="II577" s="7"/>
      <c r="IJ577" s="7"/>
      <c r="IK577" s="7"/>
      <c r="IL577" s="7"/>
      <c r="IM577" s="7"/>
      <c r="IN577" s="7"/>
      <c r="IO577" s="7"/>
      <c r="IP577" s="7"/>
      <c r="IQ577" s="7"/>
    </row>
    <row r="578" spans="2:251">
      <c r="B578" s="65"/>
      <c r="C578" s="15"/>
      <c r="D578" s="15"/>
      <c r="F578" s="15"/>
      <c r="G578" s="14"/>
      <c r="H578" s="14"/>
      <c r="I578" s="14"/>
      <c r="J578" s="15"/>
      <c r="K578" s="14"/>
      <c r="L578" s="15"/>
      <c r="M578" s="15"/>
      <c r="N578" s="15"/>
      <c r="O578" s="15"/>
      <c r="P578" s="15"/>
      <c r="Q578" s="14"/>
      <c r="R578" s="15"/>
      <c r="S578" s="15"/>
      <c r="T578" s="15"/>
      <c r="U578" s="15"/>
      <c r="V578" s="15"/>
      <c r="W578" s="18"/>
      <c r="X578" s="15"/>
      <c r="Y578" s="15"/>
      <c r="Z578" s="18"/>
      <c r="AA578" s="15"/>
      <c r="AB578" s="15"/>
      <c r="AC578" s="18"/>
      <c r="AD578" s="16"/>
      <c r="AE578" s="16"/>
      <c r="AF578" s="11"/>
      <c r="AG578" s="15"/>
      <c r="AH578" s="15"/>
      <c r="AI578" s="18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4"/>
      <c r="AV578" s="15"/>
      <c r="AW578" s="15"/>
      <c r="AX578" s="15"/>
      <c r="AY578" s="15"/>
      <c r="AZ578" s="15"/>
      <c r="BA578" s="15"/>
      <c r="BB578" s="15"/>
      <c r="BC578" s="15"/>
      <c r="BD578" s="14"/>
      <c r="BE578" s="15"/>
      <c r="BF578" s="15"/>
      <c r="BG578" s="15"/>
      <c r="BH578" s="15"/>
      <c r="BI578" s="15"/>
      <c r="BJ578" s="7"/>
      <c r="BK578" s="7"/>
      <c r="BL578" s="15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  <c r="FB578" s="7"/>
      <c r="FC578" s="7"/>
      <c r="FD578" s="7"/>
      <c r="FE578" s="7"/>
      <c r="FF578" s="7"/>
      <c r="FG578" s="7"/>
      <c r="FH578" s="7"/>
      <c r="FI578" s="7"/>
      <c r="FJ578" s="7"/>
      <c r="FK578" s="7"/>
      <c r="FL578" s="7"/>
      <c r="FM578" s="7"/>
      <c r="FN578" s="7"/>
      <c r="FO578" s="7"/>
      <c r="FP578" s="7"/>
      <c r="FQ578" s="7"/>
      <c r="FR578" s="7"/>
      <c r="FS578" s="7"/>
      <c r="FT578" s="7"/>
      <c r="FU578" s="7"/>
      <c r="FV578" s="7"/>
      <c r="FW578" s="7"/>
      <c r="FX578" s="7"/>
      <c r="FY578" s="7"/>
      <c r="FZ578" s="7"/>
      <c r="GA578" s="7"/>
      <c r="GB578" s="7"/>
      <c r="GC578" s="7"/>
      <c r="GD578" s="7"/>
      <c r="GE578" s="7"/>
      <c r="GF578" s="7"/>
      <c r="GG578" s="7"/>
      <c r="GH578" s="7"/>
      <c r="GI578" s="7"/>
      <c r="GJ578" s="7"/>
      <c r="GK578" s="7"/>
      <c r="GL578" s="7"/>
      <c r="GM578" s="7"/>
      <c r="GN578" s="7"/>
      <c r="GO578" s="7"/>
      <c r="GP578" s="7"/>
      <c r="GQ578" s="7"/>
      <c r="GR578" s="7"/>
      <c r="GS578" s="7"/>
      <c r="GT578" s="7"/>
      <c r="GU578" s="7"/>
      <c r="GV578" s="7"/>
      <c r="GW578" s="7"/>
      <c r="GX578" s="7"/>
      <c r="GY578" s="7"/>
      <c r="GZ578" s="7"/>
      <c r="HA578" s="7"/>
      <c r="HB578" s="7"/>
      <c r="HC578" s="7"/>
      <c r="HD578" s="7"/>
      <c r="HE578" s="7"/>
      <c r="HF578" s="7"/>
      <c r="HG578" s="7"/>
      <c r="HH578" s="7"/>
      <c r="HI578" s="7"/>
      <c r="HJ578" s="7"/>
      <c r="HK578" s="7"/>
      <c r="HL578" s="7"/>
      <c r="HM578" s="7"/>
      <c r="HN578" s="7"/>
      <c r="HO578" s="7"/>
      <c r="HP578" s="7"/>
      <c r="HQ578" s="7"/>
      <c r="HR578" s="7"/>
      <c r="HS578" s="7"/>
      <c r="HT578" s="7"/>
      <c r="HU578" s="7"/>
      <c r="HV578" s="7"/>
      <c r="HW578" s="7"/>
      <c r="HX578" s="7"/>
      <c r="HY578" s="7"/>
      <c r="HZ578" s="7"/>
      <c r="IA578" s="7"/>
      <c r="IB578" s="7"/>
      <c r="IC578" s="7"/>
      <c r="ID578" s="7"/>
      <c r="IE578" s="7"/>
      <c r="IF578" s="7"/>
      <c r="IG578" s="7"/>
      <c r="IH578" s="7"/>
      <c r="II578" s="7"/>
      <c r="IJ578" s="7"/>
      <c r="IK578" s="7"/>
      <c r="IL578" s="7"/>
      <c r="IM578" s="7"/>
      <c r="IN578" s="7"/>
      <c r="IO578" s="7"/>
      <c r="IP578" s="7"/>
      <c r="IQ578" s="7"/>
    </row>
    <row r="579" spans="2:251">
      <c r="B579" s="65"/>
      <c r="C579" s="15"/>
      <c r="D579" s="15"/>
      <c r="F579" s="15"/>
      <c r="G579" s="14"/>
      <c r="H579" s="14"/>
      <c r="I579" s="14"/>
      <c r="J579" s="15"/>
      <c r="K579" s="14"/>
      <c r="L579" s="15"/>
      <c r="M579" s="15"/>
      <c r="N579" s="15"/>
      <c r="O579" s="15"/>
      <c r="P579" s="15"/>
      <c r="Q579" s="14"/>
      <c r="R579" s="15"/>
      <c r="S579" s="15"/>
      <c r="T579" s="15"/>
      <c r="U579" s="15"/>
      <c r="V579" s="15"/>
      <c r="W579" s="18"/>
      <c r="X579" s="15"/>
      <c r="Y579" s="15"/>
      <c r="Z579" s="18"/>
      <c r="AA579" s="15"/>
      <c r="AB579" s="15"/>
      <c r="AC579" s="18"/>
      <c r="AD579" s="16"/>
      <c r="AE579" s="16"/>
      <c r="AF579" s="11"/>
      <c r="AG579" s="15"/>
      <c r="AH579" s="15"/>
      <c r="AI579" s="18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4"/>
      <c r="AV579" s="15"/>
      <c r="AW579" s="15"/>
      <c r="AX579" s="15"/>
      <c r="AY579" s="15"/>
      <c r="AZ579" s="15"/>
      <c r="BA579" s="15"/>
      <c r="BB579" s="15"/>
      <c r="BC579" s="15"/>
      <c r="BD579" s="14"/>
      <c r="BE579" s="15"/>
      <c r="BF579" s="15"/>
      <c r="BG579" s="16"/>
      <c r="BH579" s="15"/>
      <c r="BI579" s="15"/>
      <c r="BJ579" s="7"/>
      <c r="BK579" s="7"/>
      <c r="BL579" s="15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  <c r="FH579" s="7"/>
      <c r="FI579" s="7"/>
      <c r="FJ579" s="7"/>
      <c r="FK579" s="7"/>
      <c r="FL579" s="7"/>
      <c r="FM579" s="7"/>
      <c r="FN579" s="7"/>
      <c r="FO579" s="7"/>
      <c r="FP579" s="7"/>
      <c r="FQ579" s="7"/>
      <c r="FR579" s="7"/>
      <c r="FS579" s="7"/>
      <c r="FT579" s="7"/>
      <c r="FU579" s="7"/>
      <c r="FV579" s="7"/>
      <c r="FW579" s="7"/>
      <c r="FX579" s="7"/>
      <c r="FY579" s="7"/>
      <c r="FZ579" s="7"/>
      <c r="GA579" s="7"/>
      <c r="GB579" s="7"/>
      <c r="GC579" s="7"/>
      <c r="GD579" s="7"/>
      <c r="GE579" s="7"/>
      <c r="GF579" s="7"/>
      <c r="GG579" s="7"/>
      <c r="GH579" s="7"/>
      <c r="GI579" s="7"/>
      <c r="GJ579" s="7"/>
      <c r="GK579" s="7"/>
      <c r="GL579" s="7"/>
      <c r="GM579" s="7"/>
      <c r="GN579" s="7"/>
      <c r="GO579" s="7"/>
      <c r="GP579" s="7"/>
      <c r="GQ579" s="7"/>
      <c r="GR579" s="7"/>
      <c r="GS579" s="7"/>
      <c r="GT579" s="7"/>
      <c r="GU579" s="7"/>
      <c r="GV579" s="7"/>
      <c r="GW579" s="7"/>
      <c r="GX579" s="7"/>
      <c r="GY579" s="7"/>
      <c r="GZ579" s="7"/>
      <c r="HA579" s="7"/>
      <c r="HB579" s="7"/>
      <c r="HC579" s="7"/>
      <c r="HD579" s="7"/>
      <c r="HE579" s="7"/>
      <c r="HF579" s="7"/>
      <c r="HG579" s="7"/>
      <c r="HH579" s="7"/>
      <c r="HI579" s="7"/>
      <c r="HJ579" s="7"/>
      <c r="HK579" s="7"/>
      <c r="HL579" s="7"/>
      <c r="HM579" s="7"/>
      <c r="HN579" s="7"/>
      <c r="HO579" s="7"/>
      <c r="HP579" s="7"/>
      <c r="HQ579" s="7"/>
      <c r="HR579" s="7"/>
      <c r="HS579" s="7"/>
      <c r="HT579" s="7"/>
      <c r="HU579" s="7"/>
      <c r="HV579" s="7"/>
      <c r="HW579" s="7"/>
      <c r="HX579" s="7"/>
      <c r="HY579" s="7"/>
      <c r="HZ579" s="7"/>
      <c r="IA579" s="7"/>
      <c r="IB579" s="7"/>
      <c r="IC579" s="7"/>
      <c r="ID579" s="7"/>
      <c r="IE579" s="7"/>
      <c r="IF579" s="7"/>
      <c r="IG579" s="7"/>
      <c r="IH579" s="7"/>
      <c r="II579" s="7"/>
      <c r="IJ579" s="7"/>
      <c r="IK579" s="7"/>
      <c r="IL579" s="7"/>
      <c r="IM579" s="7"/>
      <c r="IN579" s="7"/>
      <c r="IO579" s="7"/>
      <c r="IP579" s="7"/>
      <c r="IQ579" s="7"/>
    </row>
    <row r="580" spans="2:251">
      <c r="B580" s="65"/>
      <c r="C580" s="15"/>
      <c r="D580" s="15"/>
      <c r="F580" s="15"/>
      <c r="G580" s="14"/>
      <c r="H580" s="14"/>
      <c r="I580" s="14"/>
      <c r="J580" s="15"/>
      <c r="K580" s="14"/>
      <c r="L580" s="15"/>
      <c r="M580" s="15"/>
      <c r="N580" s="15"/>
      <c r="O580" s="15"/>
      <c r="P580" s="15"/>
      <c r="Q580" s="14"/>
      <c r="R580" s="15"/>
      <c r="S580" s="15"/>
      <c r="T580" s="15"/>
      <c r="U580" s="15"/>
      <c r="V580" s="15"/>
      <c r="W580" s="18"/>
      <c r="X580" s="15"/>
      <c r="Y580" s="15"/>
      <c r="Z580" s="18"/>
      <c r="AA580" s="15"/>
      <c r="AB580" s="15"/>
      <c r="AC580" s="18"/>
      <c r="AD580" s="16"/>
      <c r="AE580" s="16"/>
      <c r="AF580" s="11"/>
      <c r="AG580" s="15"/>
      <c r="AH580" s="15"/>
      <c r="AI580" s="18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4"/>
      <c r="AV580" s="15"/>
      <c r="AW580" s="15"/>
      <c r="AX580" s="15"/>
      <c r="AY580" s="15"/>
      <c r="AZ580" s="15"/>
      <c r="BA580" s="15"/>
      <c r="BB580" s="15"/>
      <c r="BC580" s="15"/>
      <c r="BD580" s="14"/>
      <c r="BE580" s="15"/>
      <c r="BF580" s="15"/>
      <c r="BG580" s="16"/>
      <c r="BH580" s="15"/>
      <c r="BI580" s="15"/>
      <c r="BJ580" s="7"/>
      <c r="BK580" s="7"/>
      <c r="BL580" s="15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  <c r="FH580" s="7"/>
      <c r="FI580" s="7"/>
      <c r="FJ580" s="7"/>
      <c r="FK580" s="7"/>
      <c r="FL580" s="7"/>
      <c r="FM580" s="7"/>
      <c r="FN580" s="7"/>
      <c r="FO580" s="7"/>
      <c r="FP580" s="7"/>
      <c r="FQ580" s="7"/>
      <c r="FR580" s="7"/>
      <c r="FS580" s="7"/>
      <c r="FT580" s="7"/>
      <c r="FU580" s="7"/>
      <c r="FV580" s="7"/>
      <c r="FW580" s="7"/>
      <c r="FX580" s="7"/>
      <c r="FY580" s="7"/>
      <c r="FZ580" s="7"/>
      <c r="GA580" s="7"/>
      <c r="GB580" s="7"/>
      <c r="GC580" s="7"/>
      <c r="GD580" s="7"/>
      <c r="GE580" s="7"/>
      <c r="GF580" s="7"/>
      <c r="GG580" s="7"/>
      <c r="GH580" s="7"/>
      <c r="GI580" s="7"/>
      <c r="GJ580" s="7"/>
      <c r="GK580" s="7"/>
      <c r="GL580" s="7"/>
      <c r="GM580" s="7"/>
      <c r="GN580" s="7"/>
      <c r="GO580" s="7"/>
      <c r="GP580" s="7"/>
      <c r="GQ580" s="7"/>
      <c r="GR580" s="7"/>
      <c r="GS580" s="7"/>
      <c r="GT580" s="7"/>
      <c r="GU580" s="7"/>
      <c r="GV580" s="7"/>
      <c r="GW580" s="7"/>
      <c r="GX580" s="7"/>
      <c r="GY580" s="7"/>
      <c r="GZ580" s="7"/>
      <c r="HA580" s="7"/>
      <c r="HB580" s="7"/>
      <c r="HC580" s="7"/>
      <c r="HD580" s="7"/>
      <c r="HE580" s="7"/>
      <c r="HF580" s="7"/>
      <c r="HG580" s="7"/>
      <c r="HH580" s="7"/>
      <c r="HI580" s="7"/>
      <c r="HJ580" s="7"/>
      <c r="HK580" s="7"/>
      <c r="HL580" s="7"/>
      <c r="HM580" s="7"/>
      <c r="HN580" s="7"/>
      <c r="HO580" s="7"/>
      <c r="HP580" s="7"/>
      <c r="HQ580" s="7"/>
      <c r="HR580" s="7"/>
      <c r="HS580" s="7"/>
      <c r="HT580" s="7"/>
      <c r="HU580" s="7"/>
      <c r="HV580" s="7"/>
      <c r="HW580" s="7"/>
      <c r="HX580" s="7"/>
      <c r="HY580" s="7"/>
      <c r="HZ580" s="7"/>
      <c r="IA580" s="7"/>
      <c r="IB580" s="7"/>
      <c r="IC580" s="7"/>
      <c r="ID580" s="7"/>
      <c r="IE580" s="7"/>
      <c r="IF580" s="7"/>
      <c r="IG580" s="7"/>
      <c r="IH580" s="7"/>
      <c r="II580" s="7"/>
      <c r="IJ580" s="7"/>
      <c r="IK580" s="7"/>
      <c r="IL580" s="7"/>
      <c r="IM580" s="7"/>
      <c r="IN580" s="7"/>
      <c r="IO580" s="7"/>
      <c r="IP580" s="7"/>
      <c r="IQ580" s="7"/>
    </row>
    <row r="581" spans="2:251">
      <c r="B581" s="65"/>
      <c r="C581" s="15"/>
      <c r="D581" s="15"/>
      <c r="F581" s="15"/>
      <c r="G581" s="14"/>
      <c r="H581" s="14"/>
      <c r="I581" s="14"/>
      <c r="J581" s="15"/>
      <c r="K581" s="14"/>
      <c r="L581" s="15"/>
      <c r="M581" s="15"/>
      <c r="N581" s="15"/>
      <c r="O581" s="15"/>
      <c r="P581" s="15"/>
      <c r="Q581" s="14"/>
      <c r="R581" s="15"/>
      <c r="S581" s="15"/>
      <c r="T581" s="15"/>
      <c r="U581" s="15"/>
      <c r="V581" s="15"/>
      <c r="W581" s="18"/>
      <c r="X581" s="15"/>
      <c r="Y581" s="15"/>
      <c r="Z581" s="18"/>
      <c r="AA581" s="15"/>
      <c r="AB581" s="15"/>
      <c r="AC581" s="18"/>
      <c r="AD581" s="16"/>
      <c r="AE581" s="16"/>
      <c r="AF581" s="11"/>
      <c r="AG581" s="15"/>
      <c r="AH581" s="15"/>
      <c r="AI581" s="18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4"/>
      <c r="AV581" s="15"/>
      <c r="AW581" s="15"/>
      <c r="AX581" s="15"/>
      <c r="AY581" s="15"/>
      <c r="AZ581" s="15"/>
      <c r="BA581" s="15"/>
      <c r="BB581" s="15"/>
      <c r="BC581" s="15"/>
      <c r="BD581" s="14"/>
      <c r="BE581" s="15"/>
      <c r="BF581" s="15"/>
      <c r="BG581" s="16"/>
      <c r="BH581" s="15"/>
      <c r="BI581" s="15"/>
      <c r="BJ581" s="7"/>
      <c r="BK581" s="7"/>
      <c r="BL581" s="15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  <c r="FH581" s="7"/>
      <c r="FI581" s="7"/>
      <c r="FJ581" s="7"/>
      <c r="FK581" s="7"/>
      <c r="FL581" s="7"/>
      <c r="FM581" s="7"/>
      <c r="FN581" s="7"/>
      <c r="FO581" s="7"/>
      <c r="FP581" s="7"/>
      <c r="FQ581" s="7"/>
      <c r="FR581" s="7"/>
      <c r="FS581" s="7"/>
      <c r="FT581" s="7"/>
      <c r="FU581" s="7"/>
      <c r="FV581" s="7"/>
      <c r="FW581" s="7"/>
      <c r="FX581" s="7"/>
      <c r="FY581" s="7"/>
      <c r="FZ581" s="7"/>
      <c r="GA581" s="7"/>
      <c r="GB581" s="7"/>
      <c r="GC581" s="7"/>
      <c r="GD581" s="7"/>
      <c r="GE581" s="7"/>
      <c r="GF581" s="7"/>
      <c r="GG581" s="7"/>
      <c r="GH581" s="7"/>
      <c r="GI581" s="7"/>
      <c r="GJ581" s="7"/>
      <c r="GK581" s="7"/>
      <c r="GL581" s="7"/>
      <c r="GM581" s="7"/>
      <c r="GN581" s="7"/>
      <c r="GO581" s="7"/>
      <c r="GP581" s="7"/>
      <c r="GQ581" s="7"/>
      <c r="GR581" s="7"/>
      <c r="GS581" s="7"/>
      <c r="GT581" s="7"/>
      <c r="GU581" s="7"/>
      <c r="GV581" s="7"/>
      <c r="GW581" s="7"/>
      <c r="GX581" s="7"/>
      <c r="GY581" s="7"/>
      <c r="GZ581" s="7"/>
      <c r="HA581" s="7"/>
      <c r="HB581" s="7"/>
      <c r="HC581" s="7"/>
      <c r="HD581" s="7"/>
      <c r="HE581" s="7"/>
      <c r="HF581" s="7"/>
      <c r="HG581" s="7"/>
      <c r="HH581" s="7"/>
      <c r="HI581" s="7"/>
      <c r="HJ581" s="7"/>
      <c r="HK581" s="7"/>
      <c r="HL581" s="7"/>
      <c r="HM581" s="7"/>
      <c r="HN581" s="7"/>
      <c r="HO581" s="7"/>
      <c r="HP581" s="7"/>
      <c r="HQ581" s="7"/>
      <c r="HR581" s="7"/>
      <c r="HS581" s="7"/>
      <c r="HT581" s="7"/>
      <c r="HU581" s="7"/>
      <c r="HV581" s="7"/>
      <c r="HW581" s="7"/>
      <c r="HX581" s="7"/>
      <c r="HY581" s="7"/>
      <c r="HZ581" s="7"/>
      <c r="IA581" s="7"/>
      <c r="IB581" s="7"/>
      <c r="IC581" s="7"/>
      <c r="ID581" s="7"/>
      <c r="IE581" s="7"/>
      <c r="IF581" s="7"/>
      <c r="IG581" s="7"/>
      <c r="IH581" s="7"/>
      <c r="II581" s="7"/>
      <c r="IJ581" s="7"/>
      <c r="IK581" s="7"/>
      <c r="IL581" s="7"/>
      <c r="IM581" s="7"/>
      <c r="IN581" s="7"/>
      <c r="IO581" s="7"/>
      <c r="IP581" s="7"/>
      <c r="IQ581" s="7"/>
    </row>
    <row r="582" spans="2:251">
      <c r="B582" s="65"/>
      <c r="C582" s="15"/>
      <c r="D582" s="15"/>
      <c r="F582" s="15"/>
      <c r="G582" s="14"/>
      <c r="H582" s="14"/>
      <c r="I582" s="14"/>
      <c r="J582" s="15"/>
      <c r="K582" s="14"/>
      <c r="L582" s="15"/>
      <c r="M582" s="15"/>
      <c r="N582" s="15"/>
      <c r="O582" s="15"/>
      <c r="P582" s="15"/>
      <c r="Q582" s="14"/>
      <c r="R582" s="15"/>
      <c r="S582" s="15"/>
      <c r="T582" s="15"/>
      <c r="U582" s="15"/>
      <c r="V582" s="15"/>
      <c r="W582" s="18"/>
      <c r="X582" s="15"/>
      <c r="Y582" s="15"/>
      <c r="Z582" s="18"/>
      <c r="AA582" s="15"/>
      <c r="AB582" s="15"/>
      <c r="AC582" s="18"/>
      <c r="AD582" s="16"/>
      <c r="AE582" s="16"/>
      <c r="AF582" s="11"/>
      <c r="AG582" s="15"/>
      <c r="AH582" s="15"/>
      <c r="AI582" s="18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4"/>
      <c r="AV582" s="15"/>
      <c r="AW582" s="15"/>
      <c r="AX582" s="15"/>
      <c r="AY582" s="15"/>
      <c r="AZ582" s="15"/>
      <c r="BA582" s="15"/>
      <c r="BB582" s="15"/>
      <c r="BC582" s="15"/>
      <c r="BD582" s="14"/>
      <c r="BE582" s="15"/>
      <c r="BF582" s="15"/>
      <c r="BG582" s="16"/>
      <c r="BH582" s="15"/>
      <c r="BI582" s="15"/>
      <c r="BJ582" s="7"/>
      <c r="BK582" s="7"/>
      <c r="BL582" s="15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  <c r="FH582" s="7"/>
      <c r="FI582" s="7"/>
      <c r="FJ582" s="7"/>
      <c r="FK582" s="7"/>
      <c r="FL582" s="7"/>
      <c r="FM582" s="7"/>
      <c r="FN582" s="7"/>
      <c r="FO582" s="7"/>
      <c r="FP582" s="7"/>
      <c r="FQ582" s="7"/>
      <c r="FR582" s="7"/>
      <c r="FS582" s="7"/>
      <c r="FT582" s="7"/>
      <c r="FU582" s="7"/>
      <c r="FV582" s="7"/>
      <c r="FW582" s="7"/>
      <c r="FX582" s="7"/>
      <c r="FY582" s="7"/>
      <c r="FZ582" s="7"/>
      <c r="GA582" s="7"/>
      <c r="GB582" s="7"/>
      <c r="GC582" s="7"/>
      <c r="GD582" s="7"/>
      <c r="GE582" s="7"/>
      <c r="GF582" s="7"/>
      <c r="GG582" s="7"/>
      <c r="GH582" s="7"/>
      <c r="GI582" s="7"/>
      <c r="GJ582" s="7"/>
      <c r="GK582" s="7"/>
      <c r="GL582" s="7"/>
      <c r="GM582" s="7"/>
      <c r="GN582" s="7"/>
      <c r="GO582" s="7"/>
      <c r="GP582" s="7"/>
      <c r="GQ582" s="7"/>
      <c r="GR582" s="7"/>
      <c r="GS582" s="7"/>
      <c r="GT582" s="7"/>
      <c r="GU582" s="7"/>
      <c r="GV582" s="7"/>
      <c r="GW582" s="7"/>
      <c r="GX582" s="7"/>
      <c r="GY582" s="7"/>
      <c r="GZ582" s="7"/>
      <c r="HA582" s="7"/>
      <c r="HB582" s="7"/>
      <c r="HC582" s="7"/>
      <c r="HD582" s="7"/>
      <c r="HE582" s="7"/>
      <c r="HF582" s="7"/>
      <c r="HG582" s="7"/>
      <c r="HH582" s="7"/>
      <c r="HI582" s="7"/>
      <c r="HJ582" s="7"/>
      <c r="HK582" s="7"/>
      <c r="HL582" s="7"/>
      <c r="HM582" s="7"/>
      <c r="HN582" s="7"/>
      <c r="HO582" s="7"/>
      <c r="HP582" s="7"/>
      <c r="HQ582" s="7"/>
      <c r="HR582" s="7"/>
      <c r="HS582" s="7"/>
      <c r="HT582" s="7"/>
      <c r="HU582" s="7"/>
      <c r="HV582" s="7"/>
      <c r="HW582" s="7"/>
      <c r="HX582" s="7"/>
      <c r="HY582" s="7"/>
      <c r="HZ582" s="7"/>
      <c r="IA582" s="7"/>
      <c r="IB582" s="7"/>
      <c r="IC582" s="7"/>
      <c r="ID582" s="7"/>
      <c r="IE582" s="7"/>
      <c r="IF582" s="7"/>
      <c r="IG582" s="7"/>
      <c r="IH582" s="7"/>
      <c r="II582" s="7"/>
      <c r="IJ582" s="7"/>
      <c r="IK582" s="7"/>
      <c r="IL582" s="7"/>
      <c r="IM582" s="7"/>
      <c r="IN582" s="7"/>
      <c r="IO582" s="7"/>
      <c r="IP582" s="7"/>
      <c r="IQ582" s="7"/>
    </row>
    <row r="583" spans="2:251">
      <c r="B583" s="65"/>
      <c r="C583" s="15"/>
      <c r="D583" s="15"/>
      <c r="F583" s="15"/>
      <c r="G583" s="14"/>
      <c r="H583" s="14"/>
      <c r="I583" s="14"/>
      <c r="J583" s="15"/>
      <c r="K583" s="14"/>
      <c r="L583" s="15"/>
      <c r="M583" s="15"/>
      <c r="N583" s="15"/>
      <c r="O583" s="15"/>
      <c r="P583" s="15"/>
      <c r="Q583" s="14"/>
      <c r="R583" s="15"/>
      <c r="S583" s="15"/>
      <c r="T583" s="15"/>
      <c r="U583" s="15"/>
      <c r="V583" s="15"/>
      <c r="W583" s="18"/>
      <c r="X583" s="15"/>
      <c r="Y583" s="15"/>
      <c r="Z583" s="18"/>
      <c r="AA583" s="15"/>
      <c r="AB583" s="15"/>
      <c r="AC583" s="18"/>
      <c r="AD583" s="16"/>
      <c r="AE583" s="16"/>
      <c r="AF583" s="11"/>
      <c r="AG583" s="15"/>
      <c r="AH583" s="15"/>
      <c r="AI583" s="18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4"/>
      <c r="AV583" s="15"/>
      <c r="AW583" s="15"/>
      <c r="AX583" s="15"/>
      <c r="AY583" s="15"/>
      <c r="AZ583" s="15"/>
      <c r="BA583" s="15"/>
      <c r="BB583" s="15"/>
      <c r="BC583" s="15"/>
      <c r="BD583" s="14"/>
      <c r="BE583" s="15"/>
      <c r="BF583" s="15"/>
      <c r="BG583" s="16"/>
      <c r="BH583" s="15"/>
      <c r="BI583" s="15"/>
      <c r="BJ583" s="7"/>
      <c r="BK583" s="7"/>
      <c r="BL583" s="15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  <c r="FH583" s="7"/>
      <c r="FI583" s="7"/>
      <c r="FJ583" s="7"/>
      <c r="FK583" s="7"/>
      <c r="FL583" s="7"/>
      <c r="FM583" s="7"/>
      <c r="FN583" s="7"/>
      <c r="FO583" s="7"/>
      <c r="FP583" s="7"/>
      <c r="FQ583" s="7"/>
      <c r="FR583" s="7"/>
      <c r="FS583" s="7"/>
      <c r="FT583" s="7"/>
      <c r="FU583" s="7"/>
      <c r="FV583" s="7"/>
      <c r="FW583" s="7"/>
      <c r="FX583" s="7"/>
      <c r="FY583" s="7"/>
      <c r="FZ583" s="7"/>
      <c r="GA583" s="7"/>
      <c r="GB583" s="7"/>
      <c r="GC583" s="7"/>
      <c r="GD583" s="7"/>
      <c r="GE583" s="7"/>
      <c r="GF583" s="7"/>
      <c r="GG583" s="7"/>
      <c r="GH583" s="7"/>
      <c r="GI583" s="7"/>
      <c r="GJ583" s="7"/>
      <c r="GK583" s="7"/>
      <c r="GL583" s="7"/>
      <c r="GM583" s="7"/>
      <c r="GN583" s="7"/>
      <c r="GO583" s="7"/>
      <c r="GP583" s="7"/>
      <c r="GQ583" s="7"/>
      <c r="GR583" s="7"/>
      <c r="GS583" s="7"/>
      <c r="GT583" s="7"/>
      <c r="GU583" s="7"/>
      <c r="GV583" s="7"/>
      <c r="GW583" s="7"/>
      <c r="GX583" s="7"/>
      <c r="GY583" s="7"/>
      <c r="GZ583" s="7"/>
      <c r="HA583" s="7"/>
      <c r="HB583" s="7"/>
      <c r="HC583" s="7"/>
      <c r="HD583" s="7"/>
      <c r="HE583" s="7"/>
      <c r="HF583" s="7"/>
      <c r="HG583" s="7"/>
      <c r="HH583" s="7"/>
      <c r="HI583" s="7"/>
      <c r="HJ583" s="7"/>
      <c r="HK583" s="7"/>
      <c r="HL583" s="7"/>
      <c r="HM583" s="7"/>
      <c r="HN583" s="7"/>
      <c r="HO583" s="7"/>
      <c r="HP583" s="7"/>
      <c r="HQ583" s="7"/>
      <c r="HR583" s="7"/>
      <c r="HS583" s="7"/>
      <c r="HT583" s="7"/>
      <c r="HU583" s="7"/>
      <c r="HV583" s="7"/>
      <c r="HW583" s="7"/>
      <c r="HX583" s="7"/>
      <c r="HY583" s="7"/>
      <c r="HZ583" s="7"/>
      <c r="IA583" s="7"/>
      <c r="IB583" s="7"/>
      <c r="IC583" s="7"/>
      <c r="ID583" s="7"/>
      <c r="IE583" s="7"/>
      <c r="IF583" s="7"/>
      <c r="IG583" s="7"/>
      <c r="IH583" s="7"/>
      <c r="II583" s="7"/>
      <c r="IJ583" s="7"/>
      <c r="IK583" s="7"/>
      <c r="IL583" s="7"/>
      <c r="IM583" s="7"/>
      <c r="IN583" s="7"/>
      <c r="IO583" s="7"/>
      <c r="IP583" s="7"/>
      <c r="IQ583" s="7"/>
    </row>
    <row r="584" spans="2:251">
      <c r="B584" s="65"/>
      <c r="C584" s="15"/>
      <c r="D584" s="15"/>
      <c r="F584" s="15"/>
      <c r="G584" s="14"/>
      <c r="H584" s="14"/>
      <c r="I584" s="14"/>
      <c r="J584" s="15"/>
      <c r="K584" s="14"/>
      <c r="L584" s="15"/>
      <c r="M584" s="15"/>
      <c r="N584" s="15"/>
      <c r="O584" s="15"/>
      <c r="P584" s="15"/>
      <c r="Q584" s="14"/>
      <c r="R584" s="15"/>
      <c r="S584" s="15"/>
      <c r="T584" s="15"/>
      <c r="U584" s="15"/>
      <c r="V584" s="15"/>
      <c r="W584" s="18"/>
      <c r="X584" s="15"/>
      <c r="Y584" s="15"/>
      <c r="Z584" s="18"/>
      <c r="AA584" s="15"/>
      <c r="AB584" s="15"/>
      <c r="AC584" s="18"/>
      <c r="AD584" s="16"/>
      <c r="AE584" s="16"/>
      <c r="AF584" s="11"/>
      <c r="AG584" s="15"/>
      <c r="AH584" s="15"/>
      <c r="AI584" s="18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4"/>
      <c r="AV584" s="15"/>
      <c r="AW584" s="15"/>
      <c r="AX584" s="15"/>
      <c r="AY584" s="15"/>
      <c r="AZ584" s="15"/>
      <c r="BA584" s="15"/>
      <c r="BB584" s="15"/>
      <c r="BC584" s="15"/>
      <c r="BD584" s="14"/>
      <c r="BE584" s="15"/>
      <c r="BF584" s="15"/>
      <c r="BG584" s="15"/>
      <c r="BH584" s="15"/>
      <c r="BI584" s="15"/>
      <c r="BJ584" s="7"/>
      <c r="BK584" s="7"/>
      <c r="BL584" s="15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  <c r="FH584" s="7"/>
      <c r="FI584" s="7"/>
      <c r="FJ584" s="7"/>
      <c r="FK584" s="7"/>
      <c r="FL584" s="7"/>
      <c r="FM584" s="7"/>
      <c r="FN584" s="7"/>
      <c r="FO584" s="7"/>
      <c r="FP584" s="7"/>
      <c r="FQ584" s="7"/>
      <c r="FR584" s="7"/>
      <c r="FS584" s="7"/>
      <c r="FT584" s="7"/>
      <c r="FU584" s="7"/>
      <c r="FV584" s="7"/>
      <c r="FW584" s="7"/>
      <c r="FX584" s="7"/>
      <c r="FY584" s="7"/>
      <c r="FZ584" s="7"/>
      <c r="GA584" s="7"/>
      <c r="GB584" s="7"/>
      <c r="GC584" s="7"/>
      <c r="GD584" s="7"/>
      <c r="GE584" s="7"/>
      <c r="GF584" s="7"/>
      <c r="GG584" s="7"/>
      <c r="GH584" s="7"/>
      <c r="GI584" s="7"/>
      <c r="GJ584" s="7"/>
      <c r="GK584" s="7"/>
      <c r="GL584" s="7"/>
      <c r="GM584" s="7"/>
      <c r="GN584" s="7"/>
      <c r="GO584" s="7"/>
      <c r="GP584" s="7"/>
      <c r="GQ584" s="7"/>
      <c r="GR584" s="7"/>
      <c r="GS584" s="7"/>
      <c r="GT584" s="7"/>
      <c r="GU584" s="7"/>
      <c r="GV584" s="7"/>
      <c r="GW584" s="7"/>
      <c r="GX584" s="7"/>
      <c r="GY584" s="7"/>
      <c r="GZ584" s="7"/>
      <c r="HA584" s="7"/>
      <c r="HB584" s="7"/>
      <c r="HC584" s="7"/>
      <c r="HD584" s="7"/>
      <c r="HE584" s="7"/>
      <c r="HF584" s="7"/>
      <c r="HG584" s="7"/>
      <c r="HH584" s="7"/>
      <c r="HI584" s="7"/>
      <c r="HJ584" s="7"/>
      <c r="HK584" s="7"/>
      <c r="HL584" s="7"/>
      <c r="HM584" s="7"/>
      <c r="HN584" s="7"/>
      <c r="HO584" s="7"/>
      <c r="HP584" s="7"/>
      <c r="HQ584" s="7"/>
      <c r="HR584" s="7"/>
      <c r="HS584" s="7"/>
      <c r="HT584" s="7"/>
      <c r="HU584" s="7"/>
      <c r="HV584" s="7"/>
      <c r="HW584" s="7"/>
      <c r="HX584" s="7"/>
      <c r="HY584" s="7"/>
      <c r="HZ584" s="7"/>
      <c r="IA584" s="7"/>
      <c r="IB584" s="7"/>
      <c r="IC584" s="7"/>
      <c r="ID584" s="7"/>
      <c r="IE584" s="7"/>
      <c r="IF584" s="7"/>
      <c r="IG584" s="7"/>
      <c r="IH584" s="7"/>
      <c r="II584" s="7"/>
      <c r="IJ584" s="7"/>
      <c r="IK584" s="7"/>
      <c r="IL584" s="7"/>
      <c r="IM584" s="7"/>
      <c r="IN584" s="7"/>
      <c r="IO584" s="7"/>
      <c r="IP584" s="7"/>
      <c r="IQ584" s="7"/>
    </row>
    <row r="585" spans="2:251">
      <c r="B585" s="65"/>
      <c r="C585" s="15"/>
      <c r="D585" s="15"/>
      <c r="F585" s="15"/>
      <c r="G585" s="14"/>
      <c r="H585" s="14"/>
      <c r="I585" s="14"/>
      <c r="J585" s="15"/>
      <c r="K585" s="14"/>
      <c r="L585" s="15"/>
      <c r="M585" s="15"/>
      <c r="N585" s="15"/>
      <c r="O585" s="15"/>
      <c r="P585" s="15"/>
      <c r="Q585" s="14"/>
      <c r="R585" s="15"/>
      <c r="S585" s="15"/>
      <c r="T585" s="15"/>
      <c r="U585" s="15"/>
      <c r="V585" s="15"/>
      <c r="W585" s="18"/>
      <c r="X585" s="15"/>
      <c r="Y585" s="15"/>
      <c r="Z585" s="18"/>
      <c r="AA585" s="15"/>
      <c r="AB585" s="15"/>
      <c r="AC585" s="18"/>
      <c r="AD585" s="16"/>
      <c r="AE585" s="16"/>
      <c r="AF585" s="11"/>
      <c r="AG585" s="15"/>
      <c r="AH585" s="15"/>
      <c r="AI585" s="18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4"/>
      <c r="AV585" s="15"/>
      <c r="AW585" s="15"/>
      <c r="AX585" s="15"/>
      <c r="AY585" s="15"/>
      <c r="AZ585" s="15"/>
      <c r="BA585" s="15"/>
      <c r="BB585" s="15"/>
      <c r="BC585" s="15"/>
      <c r="BD585" s="14"/>
      <c r="BE585" s="15"/>
      <c r="BF585" s="15"/>
      <c r="BG585" s="16"/>
      <c r="BH585" s="15"/>
      <c r="BI585" s="15"/>
      <c r="BJ585" s="7"/>
      <c r="BK585" s="7"/>
      <c r="BL585" s="15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  <c r="FH585" s="7"/>
      <c r="FI585" s="7"/>
      <c r="FJ585" s="7"/>
      <c r="FK585" s="7"/>
      <c r="FL585" s="7"/>
      <c r="FM585" s="7"/>
      <c r="FN585" s="7"/>
      <c r="FO585" s="7"/>
      <c r="FP585" s="7"/>
      <c r="FQ585" s="7"/>
      <c r="FR585" s="7"/>
      <c r="FS585" s="7"/>
      <c r="FT585" s="7"/>
      <c r="FU585" s="7"/>
      <c r="FV585" s="7"/>
      <c r="FW585" s="7"/>
      <c r="FX585" s="7"/>
      <c r="FY585" s="7"/>
      <c r="FZ585" s="7"/>
      <c r="GA585" s="7"/>
      <c r="GB585" s="7"/>
      <c r="GC585" s="7"/>
      <c r="GD585" s="7"/>
      <c r="GE585" s="7"/>
      <c r="GF585" s="7"/>
      <c r="GG585" s="7"/>
      <c r="GH585" s="7"/>
      <c r="GI585" s="7"/>
      <c r="GJ585" s="7"/>
      <c r="GK585" s="7"/>
      <c r="GL585" s="7"/>
      <c r="GM585" s="7"/>
      <c r="GN585" s="7"/>
      <c r="GO585" s="7"/>
      <c r="GP585" s="7"/>
      <c r="GQ585" s="7"/>
      <c r="GR585" s="7"/>
      <c r="GS585" s="7"/>
      <c r="GT585" s="7"/>
      <c r="GU585" s="7"/>
      <c r="GV585" s="7"/>
      <c r="GW585" s="7"/>
      <c r="GX585" s="7"/>
      <c r="GY585" s="7"/>
      <c r="GZ585" s="7"/>
      <c r="HA585" s="7"/>
      <c r="HB585" s="7"/>
      <c r="HC585" s="7"/>
      <c r="HD585" s="7"/>
      <c r="HE585" s="7"/>
      <c r="HF585" s="7"/>
      <c r="HG585" s="7"/>
      <c r="HH585" s="7"/>
      <c r="HI585" s="7"/>
      <c r="HJ585" s="7"/>
      <c r="HK585" s="7"/>
      <c r="HL585" s="7"/>
      <c r="HM585" s="7"/>
      <c r="HN585" s="7"/>
      <c r="HO585" s="7"/>
      <c r="HP585" s="7"/>
      <c r="HQ585" s="7"/>
      <c r="HR585" s="7"/>
      <c r="HS585" s="7"/>
      <c r="HT585" s="7"/>
      <c r="HU585" s="7"/>
      <c r="HV585" s="7"/>
      <c r="HW585" s="7"/>
      <c r="HX585" s="7"/>
      <c r="HY585" s="7"/>
      <c r="HZ585" s="7"/>
      <c r="IA585" s="7"/>
      <c r="IB585" s="7"/>
      <c r="IC585" s="7"/>
      <c r="ID585" s="7"/>
      <c r="IE585" s="7"/>
      <c r="IF585" s="7"/>
      <c r="IG585" s="7"/>
      <c r="IH585" s="7"/>
      <c r="II585" s="7"/>
      <c r="IJ585" s="7"/>
      <c r="IK585" s="7"/>
      <c r="IL585" s="7"/>
      <c r="IM585" s="7"/>
      <c r="IN585" s="7"/>
      <c r="IO585" s="7"/>
      <c r="IP585" s="7"/>
      <c r="IQ585" s="7"/>
    </row>
    <row r="586" spans="2:251">
      <c r="B586" s="65"/>
      <c r="C586" s="15"/>
      <c r="D586" s="15"/>
      <c r="F586" s="15"/>
      <c r="G586" s="14"/>
      <c r="H586" s="14"/>
      <c r="I586" s="14"/>
      <c r="J586" s="15"/>
      <c r="K586" s="14"/>
      <c r="L586" s="15"/>
      <c r="M586" s="15"/>
      <c r="N586" s="15"/>
      <c r="O586" s="15"/>
      <c r="P586" s="15"/>
      <c r="Q586" s="14"/>
      <c r="R586" s="15"/>
      <c r="S586" s="15"/>
      <c r="T586" s="15"/>
      <c r="U586" s="15"/>
      <c r="V586" s="15"/>
      <c r="W586" s="18"/>
      <c r="X586" s="15"/>
      <c r="Y586" s="15"/>
      <c r="Z586" s="18"/>
      <c r="AA586" s="15"/>
      <c r="AB586" s="15"/>
      <c r="AC586" s="18"/>
      <c r="AD586" s="16"/>
      <c r="AE586" s="16"/>
      <c r="AF586" s="11"/>
      <c r="AG586" s="15"/>
      <c r="AH586" s="15"/>
      <c r="AI586" s="18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4"/>
      <c r="AV586" s="15"/>
      <c r="AW586" s="15"/>
      <c r="AX586" s="15"/>
      <c r="AY586" s="15"/>
      <c r="AZ586" s="15"/>
      <c r="BA586" s="15"/>
      <c r="BB586" s="15"/>
      <c r="BC586" s="15"/>
      <c r="BD586" s="14"/>
      <c r="BE586" s="15"/>
      <c r="BF586" s="15"/>
      <c r="BG586" s="16"/>
      <c r="BH586" s="15"/>
      <c r="BI586" s="15"/>
      <c r="BJ586" s="7"/>
      <c r="BK586" s="7"/>
      <c r="BL586" s="15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  <c r="FH586" s="7"/>
      <c r="FI586" s="7"/>
      <c r="FJ586" s="7"/>
      <c r="FK586" s="7"/>
      <c r="FL586" s="7"/>
      <c r="FM586" s="7"/>
      <c r="FN586" s="7"/>
      <c r="FO586" s="7"/>
      <c r="FP586" s="7"/>
      <c r="FQ586" s="7"/>
      <c r="FR586" s="7"/>
      <c r="FS586" s="7"/>
      <c r="FT586" s="7"/>
      <c r="FU586" s="7"/>
      <c r="FV586" s="7"/>
      <c r="FW586" s="7"/>
      <c r="FX586" s="7"/>
      <c r="FY586" s="7"/>
      <c r="FZ586" s="7"/>
      <c r="GA586" s="7"/>
      <c r="GB586" s="7"/>
      <c r="GC586" s="7"/>
      <c r="GD586" s="7"/>
      <c r="GE586" s="7"/>
      <c r="GF586" s="7"/>
      <c r="GG586" s="7"/>
      <c r="GH586" s="7"/>
      <c r="GI586" s="7"/>
      <c r="GJ586" s="7"/>
      <c r="GK586" s="7"/>
      <c r="GL586" s="7"/>
      <c r="GM586" s="7"/>
      <c r="GN586" s="7"/>
      <c r="GO586" s="7"/>
      <c r="GP586" s="7"/>
      <c r="GQ586" s="7"/>
      <c r="GR586" s="7"/>
      <c r="GS586" s="7"/>
      <c r="GT586" s="7"/>
      <c r="GU586" s="7"/>
      <c r="GV586" s="7"/>
      <c r="GW586" s="7"/>
      <c r="GX586" s="7"/>
      <c r="GY586" s="7"/>
      <c r="GZ586" s="7"/>
      <c r="HA586" s="7"/>
      <c r="HB586" s="7"/>
      <c r="HC586" s="7"/>
      <c r="HD586" s="7"/>
      <c r="HE586" s="7"/>
      <c r="HF586" s="7"/>
      <c r="HG586" s="7"/>
      <c r="HH586" s="7"/>
      <c r="HI586" s="7"/>
      <c r="HJ586" s="7"/>
      <c r="HK586" s="7"/>
      <c r="HL586" s="7"/>
      <c r="HM586" s="7"/>
      <c r="HN586" s="7"/>
      <c r="HO586" s="7"/>
      <c r="HP586" s="7"/>
      <c r="HQ586" s="7"/>
      <c r="HR586" s="7"/>
      <c r="HS586" s="7"/>
      <c r="HT586" s="7"/>
      <c r="HU586" s="7"/>
      <c r="HV586" s="7"/>
      <c r="HW586" s="7"/>
      <c r="HX586" s="7"/>
      <c r="HY586" s="7"/>
      <c r="HZ586" s="7"/>
      <c r="IA586" s="7"/>
      <c r="IB586" s="7"/>
      <c r="IC586" s="7"/>
      <c r="ID586" s="7"/>
      <c r="IE586" s="7"/>
      <c r="IF586" s="7"/>
      <c r="IG586" s="7"/>
      <c r="IH586" s="7"/>
      <c r="II586" s="7"/>
      <c r="IJ586" s="7"/>
      <c r="IK586" s="7"/>
      <c r="IL586" s="7"/>
      <c r="IM586" s="7"/>
      <c r="IN586" s="7"/>
      <c r="IO586" s="7"/>
      <c r="IP586" s="7"/>
      <c r="IQ586" s="7"/>
    </row>
    <row r="587" spans="2:251">
      <c r="B587" s="65"/>
      <c r="C587" s="15"/>
      <c r="D587" s="15"/>
      <c r="F587" s="15"/>
      <c r="G587" s="14"/>
      <c r="H587" s="14"/>
      <c r="I587" s="14"/>
      <c r="J587" s="15"/>
      <c r="K587" s="14"/>
      <c r="L587" s="15"/>
      <c r="M587" s="15"/>
      <c r="N587" s="15"/>
      <c r="O587" s="15"/>
      <c r="P587" s="15"/>
      <c r="Q587" s="14"/>
      <c r="R587" s="15"/>
      <c r="S587" s="15"/>
      <c r="T587" s="15"/>
      <c r="U587" s="15"/>
      <c r="V587" s="15"/>
      <c r="W587" s="18"/>
      <c r="X587" s="15"/>
      <c r="Y587" s="15"/>
      <c r="Z587" s="18"/>
      <c r="AA587" s="15"/>
      <c r="AB587" s="15"/>
      <c r="AC587" s="18"/>
      <c r="AD587" s="16"/>
      <c r="AE587" s="16"/>
      <c r="AF587" s="11"/>
      <c r="AG587" s="15"/>
      <c r="AH587" s="15"/>
      <c r="AI587" s="18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4"/>
      <c r="AV587" s="15"/>
      <c r="AW587" s="15"/>
      <c r="AX587" s="15"/>
      <c r="AY587" s="15"/>
      <c r="AZ587" s="15"/>
      <c r="BA587" s="15"/>
      <c r="BB587" s="15"/>
      <c r="BC587" s="15"/>
      <c r="BD587" s="14"/>
      <c r="BE587" s="15"/>
      <c r="BF587" s="15"/>
      <c r="BG587" s="16"/>
      <c r="BH587" s="15"/>
      <c r="BI587" s="15"/>
      <c r="BJ587" s="7"/>
      <c r="BK587" s="7"/>
      <c r="BL587" s="15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  <c r="FH587" s="7"/>
      <c r="FI587" s="7"/>
      <c r="FJ587" s="7"/>
      <c r="FK587" s="7"/>
      <c r="FL587" s="7"/>
      <c r="FM587" s="7"/>
      <c r="FN587" s="7"/>
      <c r="FO587" s="7"/>
      <c r="FP587" s="7"/>
      <c r="FQ587" s="7"/>
      <c r="FR587" s="7"/>
      <c r="FS587" s="7"/>
      <c r="FT587" s="7"/>
      <c r="FU587" s="7"/>
      <c r="FV587" s="7"/>
      <c r="FW587" s="7"/>
      <c r="FX587" s="7"/>
      <c r="FY587" s="7"/>
      <c r="FZ587" s="7"/>
      <c r="GA587" s="7"/>
      <c r="GB587" s="7"/>
      <c r="GC587" s="7"/>
      <c r="GD587" s="7"/>
      <c r="GE587" s="7"/>
      <c r="GF587" s="7"/>
      <c r="GG587" s="7"/>
      <c r="GH587" s="7"/>
      <c r="GI587" s="7"/>
      <c r="GJ587" s="7"/>
      <c r="GK587" s="7"/>
      <c r="GL587" s="7"/>
      <c r="GM587" s="7"/>
      <c r="GN587" s="7"/>
      <c r="GO587" s="7"/>
      <c r="GP587" s="7"/>
      <c r="GQ587" s="7"/>
      <c r="GR587" s="7"/>
      <c r="GS587" s="7"/>
      <c r="GT587" s="7"/>
      <c r="GU587" s="7"/>
      <c r="GV587" s="7"/>
      <c r="GW587" s="7"/>
      <c r="GX587" s="7"/>
      <c r="GY587" s="7"/>
      <c r="GZ587" s="7"/>
      <c r="HA587" s="7"/>
      <c r="HB587" s="7"/>
      <c r="HC587" s="7"/>
      <c r="HD587" s="7"/>
      <c r="HE587" s="7"/>
      <c r="HF587" s="7"/>
      <c r="HG587" s="7"/>
      <c r="HH587" s="7"/>
      <c r="HI587" s="7"/>
      <c r="HJ587" s="7"/>
      <c r="HK587" s="7"/>
      <c r="HL587" s="7"/>
      <c r="HM587" s="7"/>
      <c r="HN587" s="7"/>
      <c r="HO587" s="7"/>
      <c r="HP587" s="7"/>
      <c r="HQ587" s="7"/>
      <c r="HR587" s="7"/>
      <c r="HS587" s="7"/>
      <c r="HT587" s="7"/>
      <c r="HU587" s="7"/>
      <c r="HV587" s="7"/>
      <c r="HW587" s="7"/>
      <c r="HX587" s="7"/>
      <c r="HY587" s="7"/>
      <c r="HZ587" s="7"/>
      <c r="IA587" s="7"/>
      <c r="IB587" s="7"/>
      <c r="IC587" s="7"/>
      <c r="ID587" s="7"/>
      <c r="IE587" s="7"/>
      <c r="IF587" s="7"/>
      <c r="IG587" s="7"/>
      <c r="IH587" s="7"/>
      <c r="II587" s="7"/>
      <c r="IJ587" s="7"/>
      <c r="IK587" s="7"/>
      <c r="IL587" s="7"/>
      <c r="IM587" s="7"/>
      <c r="IN587" s="7"/>
      <c r="IO587" s="7"/>
      <c r="IP587" s="7"/>
      <c r="IQ587" s="7"/>
    </row>
    <row r="588" spans="2:251">
      <c r="B588" s="65"/>
      <c r="C588" s="15"/>
      <c r="D588" s="15"/>
      <c r="F588" s="15"/>
      <c r="G588" s="14"/>
      <c r="H588" s="14"/>
      <c r="I588" s="14"/>
      <c r="J588" s="15"/>
      <c r="K588" s="14"/>
      <c r="L588" s="15"/>
      <c r="M588" s="15"/>
      <c r="N588" s="15"/>
      <c r="O588" s="15"/>
      <c r="P588" s="15"/>
      <c r="Q588" s="14"/>
      <c r="R588" s="15"/>
      <c r="S588" s="15"/>
      <c r="T588" s="15"/>
      <c r="U588" s="15"/>
      <c r="V588" s="15"/>
      <c r="W588" s="18"/>
      <c r="X588" s="15"/>
      <c r="Y588" s="15"/>
      <c r="Z588" s="18"/>
      <c r="AA588" s="15"/>
      <c r="AB588" s="15"/>
      <c r="AC588" s="18"/>
      <c r="AD588" s="16"/>
      <c r="AE588" s="16"/>
      <c r="AF588" s="11"/>
      <c r="AG588" s="15"/>
      <c r="AH588" s="15"/>
      <c r="AI588" s="18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4"/>
      <c r="AV588" s="15"/>
      <c r="AW588" s="15"/>
      <c r="AX588" s="15"/>
      <c r="AY588" s="15"/>
      <c r="AZ588" s="15"/>
      <c r="BA588" s="15"/>
      <c r="BB588" s="15"/>
      <c r="BC588" s="15"/>
      <c r="BD588" s="14"/>
      <c r="BE588" s="15"/>
      <c r="BF588" s="15"/>
      <c r="BG588" s="16"/>
      <c r="BH588" s="15"/>
      <c r="BI588" s="15"/>
      <c r="BJ588" s="7"/>
      <c r="BK588" s="7"/>
      <c r="BL588" s="15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  <c r="FH588" s="7"/>
      <c r="FI588" s="7"/>
      <c r="FJ588" s="7"/>
      <c r="FK588" s="7"/>
      <c r="FL588" s="7"/>
      <c r="FM588" s="7"/>
      <c r="FN588" s="7"/>
      <c r="FO588" s="7"/>
      <c r="FP588" s="7"/>
      <c r="FQ588" s="7"/>
      <c r="FR588" s="7"/>
      <c r="FS588" s="7"/>
      <c r="FT588" s="7"/>
      <c r="FU588" s="7"/>
      <c r="FV588" s="7"/>
      <c r="FW588" s="7"/>
      <c r="FX588" s="7"/>
      <c r="FY588" s="7"/>
      <c r="FZ588" s="7"/>
      <c r="GA588" s="7"/>
      <c r="GB588" s="7"/>
      <c r="GC588" s="7"/>
      <c r="GD588" s="7"/>
      <c r="GE588" s="7"/>
      <c r="GF588" s="7"/>
      <c r="GG588" s="7"/>
      <c r="GH588" s="7"/>
      <c r="GI588" s="7"/>
      <c r="GJ588" s="7"/>
      <c r="GK588" s="7"/>
      <c r="GL588" s="7"/>
      <c r="GM588" s="7"/>
      <c r="GN588" s="7"/>
      <c r="GO588" s="7"/>
      <c r="GP588" s="7"/>
      <c r="GQ588" s="7"/>
      <c r="GR588" s="7"/>
      <c r="GS588" s="7"/>
      <c r="GT588" s="7"/>
      <c r="GU588" s="7"/>
      <c r="GV588" s="7"/>
      <c r="GW588" s="7"/>
      <c r="GX588" s="7"/>
      <c r="GY588" s="7"/>
      <c r="GZ588" s="7"/>
      <c r="HA588" s="7"/>
      <c r="HB588" s="7"/>
      <c r="HC588" s="7"/>
      <c r="HD588" s="7"/>
      <c r="HE588" s="7"/>
      <c r="HF588" s="7"/>
      <c r="HG588" s="7"/>
      <c r="HH588" s="7"/>
      <c r="HI588" s="7"/>
      <c r="HJ588" s="7"/>
      <c r="HK588" s="7"/>
      <c r="HL588" s="7"/>
      <c r="HM588" s="7"/>
      <c r="HN588" s="7"/>
      <c r="HO588" s="7"/>
      <c r="HP588" s="7"/>
      <c r="HQ588" s="7"/>
      <c r="HR588" s="7"/>
      <c r="HS588" s="7"/>
      <c r="HT588" s="7"/>
      <c r="HU588" s="7"/>
      <c r="HV588" s="7"/>
      <c r="HW588" s="7"/>
      <c r="HX588" s="7"/>
      <c r="HY588" s="7"/>
      <c r="HZ588" s="7"/>
      <c r="IA588" s="7"/>
      <c r="IB588" s="7"/>
      <c r="IC588" s="7"/>
      <c r="ID588" s="7"/>
      <c r="IE588" s="7"/>
      <c r="IF588" s="7"/>
      <c r="IG588" s="7"/>
      <c r="IH588" s="7"/>
      <c r="II588" s="7"/>
      <c r="IJ588" s="7"/>
      <c r="IK588" s="7"/>
      <c r="IL588" s="7"/>
      <c r="IM588" s="7"/>
      <c r="IN588" s="7"/>
      <c r="IO588" s="7"/>
      <c r="IP588" s="7"/>
      <c r="IQ588" s="7"/>
    </row>
    <row r="589" spans="2:251">
      <c r="B589" s="65"/>
      <c r="C589" s="15"/>
      <c r="D589" s="15"/>
      <c r="F589" s="15"/>
      <c r="G589" s="14"/>
      <c r="H589" s="14"/>
      <c r="I589" s="14"/>
      <c r="J589" s="15"/>
      <c r="K589" s="14"/>
      <c r="L589" s="15"/>
      <c r="M589" s="15"/>
      <c r="N589" s="15"/>
      <c r="O589" s="15"/>
      <c r="P589" s="15"/>
      <c r="Q589" s="14"/>
      <c r="R589" s="15"/>
      <c r="S589" s="15"/>
      <c r="T589" s="15"/>
      <c r="U589" s="15"/>
      <c r="V589" s="15"/>
      <c r="W589" s="18"/>
      <c r="X589" s="15"/>
      <c r="Y589" s="15"/>
      <c r="Z589" s="18"/>
      <c r="AA589" s="15"/>
      <c r="AB589" s="15"/>
      <c r="AC589" s="18"/>
      <c r="AD589" s="16"/>
      <c r="AE589" s="16"/>
      <c r="AF589" s="11"/>
      <c r="AG589" s="15"/>
      <c r="AH589" s="15"/>
      <c r="AI589" s="18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4"/>
      <c r="AV589" s="15"/>
      <c r="AW589" s="15"/>
      <c r="AX589" s="15"/>
      <c r="AY589" s="15"/>
      <c r="AZ589" s="15"/>
      <c r="BA589" s="15"/>
      <c r="BB589" s="15"/>
      <c r="BC589" s="15"/>
      <c r="BD589" s="14"/>
      <c r="BE589" s="15"/>
      <c r="BF589" s="15"/>
      <c r="BG589" s="16"/>
      <c r="BH589" s="15"/>
      <c r="BI589" s="15"/>
      <c r="BJ589" s="7"/>
      <c r="BK589" s="7"/>
      <c r="BL589" s="15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  <c r="FH589" s="7"/>
      <c r="FI589" s="7"/>
      <c r="FJ589" s="7"/>
      <c r="FK589" s="7"/>
      <c r="FL589" s="7"/>
      <c r="FM589" s="7"/>
      <c r="FN589" s="7"/>
      <c r="FO589" s="7"/>
      <c r="FP589" s="7"/>
      <c r="FQ589" s="7"/>
      <c r="FR589" s="7"/>
      <c r="FS589" s="7"/>
      <c r="FT589" s="7"/>
      <c r="FU589" s="7"/>
      <c r="FV589" s="7"/>
      <c r="FW589" s="7"/>
      <c r="FX589" s="7"/>
      <c r="FY589" s="7"/>
      <c r="FZ589" s="7"/>
      <c r="GA589" s="7"/>
      <c r="GB589" s="7"/>
      <c r="GC589" s="7"/>
      <c r="GD589" s="7"/>
      <c r="GE589" s="7"/>
      <c r="GF589" s="7"/>
      <c r="GG589" s="7"/>
      <c r="GH589" s="7"/>
      <c r="GI589" s="7"/>
      <c r="GJ589" s="7"/>
      <c r="GK589" s="7"/>
      <c r="GL589" s="7"/>
      <c r="GM589" s="7"/>
      <c r="GN589" s="7"/>
      <c r="GO589" s="7"/>
      <c r="GP589" s="7"/>
      <c r="GQ589" s="7"/>
      <c r="GR589" s="7"/>
      <c r="GS589" s="7"/>
      <c r="GT589" s="7"/>
      <c r="GU589" s="7"/>
      <c r="GV589" s="7"/>
      <c r="GW589" s="7"/>
      <c r="GX589" s="7"/>
      <c r="GY589" s="7"/>
      <c r="GZ589" s="7"/>
      <c r="HA589" s="7"/>
      <c r="HB589" s="7"/>
      <c r="HC589" s="7"/>
      <c r="HD589" s="7"/>
      <c r="HE589" s="7"/>
      <c r="HF589" s="7"/>
      <c r="HG589" s="7"/>
      <c r="HH589" s="7"/>
      <c r="HI589" s="7"/>
      <c r="HJ589" s="7"/>
      <c r="HK589" s="7"/>
      <c r="HL589" s="7"/>
      <c r="HM589" s="7"/>
      <c r="HN589" s="7"/>
      <c r="HO589" s="7"/>
      <c r="HP589" s="7"/>
      <c r="HQ589" s="7"/>
      <c r="HR589" s="7"/>
      <c r="HS589" s="7"/>
      <c r="HT589" s="7"/>
      <c r="HU589" s="7"/>
      <c r="HV589" s="7"/>
      <c r="HW589" s="7"/>
      <c r="HX589" s="7"/>
      <c r="HY589" s="7"/>
      <c r="HZ589" s="7"/>
      <c r="IA589" s="7"/>
      <c r="IB589" s="7"/>
      <c r="IC589" s="7"/>
      <c r="ID589" s="7"/>
      <c r="IE589" s="7"/>
      <c r="IF589" s="7"/>
      <c r="IG589" s="7"/>
      <c r="IH589" s="7"/>
      <c r="II589" s="7"/>
      <c r="IJ589" s="7"/>
      <c r="IK589" s="7"/>
      <c r="IL589" s="7"/>
      <c r="IM589" s="7"/>
      <c r="IN589" s="7"/>
      <c r="IO589" s="7"/>
      <c r="IP589" s="7"/>
      <c r="IQ589" s="7"/>
    </row>
    <row r="590" spans="2:251">
      <c r="B590" s="65"/>
      <c r="C590" s="15"/>
      <c r="D590" s="15"/>
      <c r="F590" s="15"/>
      <c r="G590" s="14"/>
      <c r="H590" s="14"/>
      <c r="I590" s="14"/>
      <c r="J590" s="15"/>
      <c r="K590" s="14"/>
      <c r="L590" s="15"/>
      <c r="M590" s="15"/>
      <c r="N590" s="15"/>
      <c r="O590" s="15"/>
      <c r="P590" s="15"/>
      <c r="Q590" s="14"/>
      <c r="R590" s="15"/>
      <c r="S590" s="15"/>
      <c r="T590" s="15"/>
      <c r="U590" s="15"/>
      <c r="V590" s="15"/>
      <c r="W590" s="18"/>
      <c r="X590" s="15"/>
      <c r="Y590" s="15"/>
      <c r="Z590" s="18"/>
      <c r="AA590" s="15"/>
      <c r="AB590" s="15"/>
      <c r="AC590" s="18"/>
      <c r="AD590" s="16"/>
      <c r="AE590" s="16"/>
      <c r="AF590" s="11"/>
      <c r="AG590" s="15"/>
      <c r="AH590" s="15"/>
      <c r="AI590" s="18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4"/>
      <c r="AV590" s="15"/>
      <c r="AW590" s="15"/>
      <c r="AX590" s="15"/>
      <c r="AY590" s="15"/>
      <c r="AZ590" s="15"/>
      <c r="BA590" s="15"/>
      <c r="BB590" s="15"/>
      <c r="BC590" s="15"/>
      <c r="BD590" s="14"/>
      <c r="BE590" s="15"/>
      <c r="BF590" s="15"/>
      <c r="BG590" s="16"/>
      <c r="BH590" s="15"/>
      <c r="BI590" s="15"/>
      <c r="BJ590" s="7"/>
      <c r="BK590" s="7"/>
      <c r="BL590" s="15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  <c r="FH590" s="7"/>
      <c r="FI590" s="7"/>
      <c r="FJ590" s="7"/>
      <c r="FK590" s="7"/>
      <c r="FL590" s="7"/>
      <c r="FM590" s="7"/>
      <c r="FN590" s="7"/>
      <c r="FO590" s="7"/>
      <c r="FP590" s="7"/>
      <c r="FQ590" s="7"/>
      <c r="FR590" s="7"/>
      <c r="FS590" s="7"/>
      <c r="FT590" s="7"/>
      <c r="FU590" s="7"/>
      <c r="FV590" s="7"/>
      <c r="FW590" s="7"/>
      <c r="FX590" s="7"/>
      <c r="FY590" s="7"/>
      <c r="FZ590" s="7"/>
      <c r="GA590" s="7"/>
      <c r="GB590" s="7"/>
      <c r="GC590" s="7"/>
      <c r="GD590" s="7"/>
      <c r="GE590" s="7"/>
      <c r="GF590" s="7"/>
      <c r="GG590" s="7"/>
      <c r="GH590" s="7"/>
      <c r="GI590" s="7"/>
      <c r="GJ590" s="7"/>
      <c r="GK590" s="7"/>
      <c r="GL590" s="7"/>
      <c r="GM590" s="7"/>
      <c r="GN590" s="7"/>
      <c r="GO590" s="7"/>
      <c r="GP590" s="7"/>
      <c r="GQ590" s="7"/>
      <c r="GR590" s="7"/>
      <c r="GS590" s="7"/>
      <c r="GT590" s="7"/>
      <c r="GU590" s="7"/>
      <c r="GV590" s="7"/>
      <c r="GW590" s="7"/>
      <c r="GX590" s="7"/>
      <c r="GY590" s="7"/>
      <c r="GZ590" s="7"/>
      <c r="HA590" s="7"/>
      <c r="HB590" s="7"/>
      <c r="HC590" s="7"/>
      <c r="HD590" s="7"/>
      <c r="HE590" s="7"/>
      <c r="HF590" s="7"/>
      <c r="HG590" s="7"/>
      <c r="HH590" s="7"/>
      <c r="HI590" s="7"/>
      <c r="HJ590" s="7"/>
      <c r="HK590" s="7"/>
      <c r="HL590" s="7"/>
      <c r="HM590" s="7"/>
      <c r="HN590" s="7"/>
      <c r="HO590" s="7"/>
      <c r="HP590" s="7"/>
      <c r="HQ590" s="7"/>
      <c r="HR590" s="7"/>
      <c r="HS590" s="7"/>
      <c r="HT590" s="7"/>
      <c r="HU590" s="7"/>
      <c r="HV590" s="7"/>
      <c r="HW590" s="7"/>
      <c r="HX590" s="7"/>
      <c r="HY590" s="7"/>
      <c r="HZ590" s="7"/>
      <c r="IA590" s="7"/>
      <c r="IB590" s="7"/>
      <c r="IC590" s="7"/>
      <c r="ID590" s="7"/>
      <c r="IE590" s="7"/>
      <c r="IF590" s="7"/>
      <c r="IG590" s="7"/>
      <c r="IH590" s="7"/>
      <c r="II590" s="7"/>
      <c r="IJ590" s="7"/>
      <c r="IK590" s="7"/>
      <c r="IL590" s="7"/>
      <c r="IM590" s="7"/>
      <c r="IN590" s="7"/>
      <c r="IO590" s="7"/>
      <c r="IP590" s="7"/>
      <c r="IQ590" s="7"/>
    </row>
    <row r="591" spans="2:251">
      <c r="B591" s="65"/>
      <c r="C591" s="15"/>
      <c r="D591" s="15"/>
      <c r="F591" s="15"/>
      <c r="G591" s="14"/>
      <c r="H591" s="14"/>
      <c r="I591" s="14"/>
      <c r="J591" s="15"/>
      <c r="K591" s="14"/>
      <c r="L591" s="15"/>
      <c r="M591" s="15"/>
      <c r="N591" s="15"/>
      <c r="O591" s="15"/>
      <c r="P591" s="15"/>
      <c r="Q591" s="14"/>
      <c r="R591" s="15"/>
      <c r="S591" s="15"/>
      <c r="T591" s="15"/>
      <c r="U591" s="15"/>
      <c r="V591" s="15"/>
      <c r="W591" s="18"/>
      <c r="X591" s="15"/>
      <c r="Y591" s="15"/>
      <c r="Z591" s="18"/>
      <c r="AA591" s="15"/>
      <c r="AB591" s="15"/>
      <c r="AC591" s="18"/>
      <c r="AD591" s="16"/>
      <c r="AE591" s="16"/>
      <c r="AF591" s="11"/>
      <c r="AG591" s="15"/>
      <c r="AH591" s="15"/>
      <c r="AI591" s="18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4"/>
      <c r="AV591" s="15"/>
      <c r="AW591" s="15"/>
      <c r="AX591" s="15"/>
      <c r="AY591" s="15"/>
      <c r="AZ591" s="15"/>
      <c r="BA591" s="15"/>
      <c r="BB591" s="15"/>
      <c r="BC591" s="15"/>
      <c r="BD591" s="14"/>
      <c r="BE591" s="15"/>
      <c r="BF591" s="15"/>
      <c r="BG591" s="16"/>
      <c r="BH591" s="15"/>
      <c r="BI591" s="15"/>
      <c r="BJ591" s="7"/>
      <c r="BK591" s="7"/>
      <c r="BL591" s="15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  <c r="FH591" s="7"/>
      <c r="FI591" s="7"/>
      <c r="FJ591" s="7"/>
      <c r="FK591" s="7"/>
      <c r="FL591" s="7"/>
      <c r="FM591" s="7"/>
      <c r="FN591" s="7"/>
      <c r="FO591" s="7"/>
      <c r="FP591" s="7"/>
      <c r="FQ591" s="7"/>
      <c r="FR591" s="7"/>
      <c r="FS591" s="7"/>
      <c r="FT591" s="7"/>
      <c r="FU591" s="7"/>
      <c r="FV591" s="7"/>
      <c r="FW591" s="7"/>
      <c r="FX591" s="7"/>
      <c r="FY591" s="7"/>
      <c r="FZ591" s="7"/>
      <c r="GA591" s="7"/>
      <c r="GB591" s="7"/>
      <c r="GC591" s="7"/>
      <c r="GD591" s="7"/>
      <c r="GE591" s="7"/>
      <c r="GF591" s="7"/>
      <c r="GG591" s="7"/>
      <c r="GH591" s="7"/>
      <c r="GI591" s="7"/>
      <c r="GJ591" s="7"/>
      <c r="GK591" s="7"/>
      <c r="GL591" s="7"/>
      <c r="GM591" s="7"/>
      <c r="GN591" s="7"/>
      <c r="GO591" s="7"/>
      <c r="GP591" s="7"/>
      <c r="GQ591" s="7"/>
      <c r="GR591" s="7"/>
      <c r="GS591" s="7"/>
      <c r="GT591" s="7"/>
      <c r="GU591" s="7"/>
      <c r="GV591" s="7"/>
      <c r="GW591" s="7"/>
      <c r="GX591" s="7"/>
      <c r="GY591" s="7"/>
      <c r="GZ591" s="7"/>
      <c r="HA591" s="7"/>
      <c r="HB591" s="7"/>
      <c r="HC591" s="7"/>
      <c r="HD591" s="7"/>
      <c r="HE591" s="7"/>
      <c r="HF591" s="7"/>
      <c r="HG591" s="7"/>
      <c r="HH591" s="7"/>
      <c r="HI591" s="7"/>
      <c r="HJ591" s="7"/>
      <c r="HK591" s="7"/>
      <c r="HL591" s="7"/>
      <c r="HM591" s="7"/>
      <c r="HN591" s="7"/>
      <c r="HO591" s="7"/>
      <c r="HP591" s="7"/>
      <c r="HQ591" s="7"/>
      <c r="HR591" s="7"/>
      <c r="HS591" s="7"/>
      <c r="HT591" s="7"/>
      <c r="HU591" s="7"/>
      <c r="HV591" s="7"/>
      <c r="HW591" s="7"/>
      <c r="HX591" s="7"/>
      <c r="HY591" s="7"/>
      <c r="HZ591" s="7"/>
      <c r="IA591" s="7"/>
      <c r="IB591" s="7"/>
      <c r="IC591" s="7"/>
      <c r="ID591" s="7"/>
      <c r="IE591" s="7"/>
      <c r="IF591" s="7"/>
      <c r="IG591" s="7"/>
      <c r="IH591" s="7"/>
      <c r="II591" s="7"/>
      <c r="IJ591" s="7"/>
      <c r="IK591" s="7"/>
      <c r="IL591" s="7"/>
      <c r="IM591" s="7"/>
      <c r="IN591" s="7"/>
      <c r="IO591" s="7"/>
      <c r="IP591" s="7"/>
      <c r="IQ591" s="7"/>
    </row>
    <row r="592" spans="2:251">
      <c r="B592" s="65"/>
      <c r="C592" s="15"/>
      <c r="D592" s="15"/>
      <c r="F592" s="15"/>
      <c r="G592" s="14"/>
      <c r="H592" s="14"/>
      <c r="I592" s="14"/>
      <c r="J592" s="15"/>
      <c r="K592" s="14"/>
      <c r="L592" s="15"/>
      <c r="M592" s="15"/>
      <c r="N592" s="15"/>
      <c r="O592" s="15"/>
      <c r="P592" s="15"/>
      <c r="Q592" s="14"/>
      <c r="R592" s="15"/>
      <c r="S592" s="15"/>
      <c r="T592" s="15"/>
      <c r="U592" s="15"/>
      <c r="V592" s="15"/>
      <c r="W592" s="18"/>
      <c r="X592" s="15"/>
      <c r="Y592" s="15"/>
      <c r="Z592" s="18"/>
      <c r="AA592" s="15"/>
      <c r="AB592" s="15"/>
      <c r="AC592" s="18"/>
      <c r="AD592" s="16"/>
      <c r="AE592" s="16"/>
      <c r="AF592" s="11"/>
      <c r="AG592" s="15"/>
      <c r="AH592" s="15"/>
      <c r="AI592" s="18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4"/>
      <c r="AV592" s="15"/>
      <c r="AW592" s="15"/>
      <c r="AX592" s="15"/>
      <c r="AY592" s="15"/>
      <c r="AZ592" s="15"/>
      <c r="BA592" s="15"/>
      <c r="BB592" s="15"/>
      <c r="BC592" s="15"/>
      <c r="BD592" s="14"/>
      <c r="BE592" s="15"/>
      <c r="BF592" s="15"/>
      <c r="BG592" s="16"/>
      <c r="BH592" s="15"/>
      <c r="BI592" s="15"/>
      <c r="BJ592" s="7"/>
      <c r="BK592" s="7"/>
      <c r="BL592" s="15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  <c r="FH592" s="7"/>
      <c r="FI592" s="7"/>
      <c r="FJ592" s="7"/>
      <c r="FK592" s="7"/>
      <c r="FL592" s="7"/>
      <c r="FM592" s="7"/>
      <c r="FN592" s="7"/>
      <c r="FO592" s="7"/>
      <c r="FP592" s="7"/>
      <c r="FQ592" s="7"/>
      <c r="FR592" s="7"/>
      <c r="FS592" s="7"/>
      <c r="FT592" s="7"/>
      <c r="FU592" s="7"/>
      <c r="FV592" s="7"/>
      <c r="FW592" s="7"/>
      <c r="FX592" s="7"/>
      <c r="FY592" s="7"/>
      <c r="FZ592" s="7"/>
      <c r="GA592" s="7"/>
      <c r="GB592" s="7"/>
      <c r="GC592" s="7"/>
      <c r="GD592" s="7"/>
      <c r="GE592" s="7"/>
      <c r="GF592" s="7"/>
      <c r="GG592" s="7"/>
      <c r="GH592" s="7"/>
      <c r="GI592" s="7"/>
      <c r="GJ592" s="7"/>
      <c r="GK592" s="7"/>
      <c r="GL592" s="7"/>
      <c r="GM592" s="7"/>
      <c r="GN592" s="7"/>
      <c r="GO592" s="7"/>
      <c r="GP592" s="7"/>
      <c r="GQ592" s="7"/>
      <c r="GR592" s="7"/>
      <c r="GS592" s="7"/>
      <c r="GT592" s="7"/>
      <c r="GU592" s="7"/>
      <c r="GV592" s="7"/>
      <c r="GW592" s="7"/>
      <c r="GX592" s="7"/>
      <c r="GY592" s="7"/>
      <c r="GZ592" s="7"/>
      <c r="HA592" s="7"/>
      <c r="HB592" s="7"/>
      <c r="HC592" s="7"/>
      <c r="HD592" s="7"/>
      <c r="HE592" s="7"/>
      <c r="HF592" s="7"/>
      <c r="HG592" s="7"/>
      <c r="HH592" s="7"/>
      <c r="HI592" s="7"/>
      <c r="HJ592" s="7"/>
      <c r="HK592" s="7"/>
      <c r="HL592" s="7"/>
      <c r="HM592" s="7"/>
      <c r="HN592" s="7"/>
      <c r="HO592" s="7"/>
      <c r="HP592" s="7"/>
      <c r="HQ592" s="7"/>
      <c r="HR592" s="7"/>
      <c r="HS592" s="7"/>
      <c r="HT592" s="7"/>
      <c r="HU592" s="7"/>
      <c r="HV592" s="7"/>
      <c r="HW592" s="7"/>
      <c r="HX592" s="7"/>
      <c r="HY592" s="7"/>
      <c r="HZ592" s="7"/>
      <c r="IA592" s="7"/>
      <c r="IB592" s="7"/>
      <c r="IC592" s="7"/>
      <c r="ID592" s="7"/>
      <c r="IE592" s="7"/>
      <c r="IF592" s="7"/>
      <c r="IG592" s="7"/>
      <c r="IH592" s="7"/>
      <c r="II592" s="7"/>
      <c r="IJ592" s="7"/>
      <c r="IK592" s="7"/>
      <c r="IL592" s="7"/>
      <c r="IM592" s="7"/>
      <c r="IN592" s="7"/>
      <c r="IO592" s="7"/>
      <c r="IP592" s="7"/>
      <c r="IQ592" s="7"/>
    </row>
    <row r="593" spans="2:251">
      <c r="B593" s="65"/>
      <c r="C593" s="15"/>
      <c r="D593" s="15"/>
      <c r="F593" s="15"/>
      <c r="G593" s="14"/>
      <c r="H593" s="14"/>
      <c r="I593" s="14"/>
      <c r="J593" s="15"/>
      <c r="K593" s="14"/>
      <c r="L593" s="15"/>
      <c r="M593" s="15"/>
      <c r="N593" s="15"/>
      <c r="O593" s="15"/>
      <c r="P593" s="15"/>
      <c r="Q593" s="14"/>
      <c r="R593" s="15"/>
      <c r="S593" s="15"/>
      <c r="T593" s="15"/>
      <c r="U593" s="15"/>
      <c r="V593" s="15"/>
      <c r="W593" s="18"/>
      <c r="X593" s="15"/>
      <c r="Y593" s="15"/>
      <c r="Z593" s="18"/>
      <c r="AA593" s="15"/>
      <c r="AB593" s="15"/>
      <c r="AC593" s="18"/>
      <c r="AD593" s="16"/>
      <c r="AE593" s="16"/>
      <c r="AF593" s="11"/>
      <c r="AG593" s="15"/>
      <c r="AH593" s="15"/>
      <c r="AI593" s="18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4"/>
      <c r="AV593" s="15"/>
      <c r="AW593" s="15"/>
      <c r="AX593" s="15"/>
      <c r="AY593" s="15"/>
      <c r="AZ593" s="15"/>
      <c r="BA593" s="15"/>
      <c r="BB593" s="15"/>
      <c r="BC593" s="15"/>
      <c r="BD593" s="14"/>
      <c r="BE593" s="15"/>
      <c r="BF593" s="15"/>
      <c r="BG593" s="16"/>
      <c r="BH593" s="15"/>
      <c r="BI593" s="15"/>
      <c r="BJ593" s="7"/>
      <c r="BK593" s="7"/>
      <c r="BL593" s="15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  <c r="FH593" s="7"/>
      <c r="FI593" s="7"/>
      <c r="FJ593" s="7"/>
      <c r="FK593" s="7"/>
      <c r="FL593" s="7"/>
      <c r="FM593" s="7"/>
      <c r="FN593" s="7"/>
      <c r="FO593" s="7"/>
      <c r="FP593" s="7"/>
      <c r="FQ593" s="7"/>
      <c r="FR593" s="7"/>
      <c r="FS593" s="7"/>
      <c r="FT593" s="7"/>
      <c r="FU593" s="7"/>
      <c r="FV593" s="7"/>
      <c r="FW593" s="7"/>
      <c r="FX593" s="7"/>
      <c r="FY593" s="7"/>
      <c r="FZ593" s="7"/>
      <c r="GA593" s="7"/>
      <c r="GB593" s="7"/>
      <c r="GC593" s="7"/>
      <c r="GD593" s="7"/>
      <c r="GE593" s="7"/>
      <c r="GF593" s="7"/>
      <c r="GG593" s="7"/>
      <c r="GH593" s="7"/>
      <c r="GI593" s="7"/>
      <c r="GJ593" s="7"/>
      <c r="GK593" s="7"/>
      <c r="GL593" s="7"/>
      <c r="GM593" s="7"/>
      <c r="GN593" s="7"/>
      <c r="GO593" s="7"/>
      <c r="GP593" s="7"/>
      <c r="GQ593" s="7"/>
      <c r="GR593" s="7"/>
      <c r="GS593" s="7"/>
      <c r="GT593" s="7"/>
      <c r="GU593" s="7"/>
      <c r="GV593" s="7"/>
      <c r="GW593" s="7"/>
      <c r="GX593" s="7"/>
      <c r="GY593" s="7"/>
      <c r="GZ593" s="7"/>
      <c r="HA593" s="7"/>
      <c r="HB593" s="7"/>
      <c r="HC593" s="7"/>
      <c r="HD593" s="7"/>
      <c r="HE593" s="7"/>
      <c r="HF593" s="7"/>
      <c r="HG593" s="7"/>
      <c r="HH593" s="7"/>
      <c r="HI593" s="7"/>
      <c r="HJ593" s="7"/>
      <c r="HK593" s="7"/>
      <c r="HL593" s="7"/>
      <c r="HM593" s="7"/>
      <c r="HN593" s="7"/>
      <c r="HO593" s="7"/>
      <c r="HP593" s="7"/>
      <c r="HQ593" s="7"/>
      <c r="HR593" s="7"/>
      <c r="HS593" s="7"/>
      <c r="HT593" s="7"/>
      <c r="HU593" s="7"/>
      <c r="HV593" s="7"/>
      <c r="HW593" s="7"/>
      <c r="HX593" s="7"/>
      <c r="HY593" s="7"/>
      <c r="HZ593" s="7"/>
      <c r="IA593" s="7"/>
      <c r="IB593" s="7"/>
      <c r="IC593" s="7"/>
      <c r="ID593" s="7"/>
      <c r="IE593" s="7"/>
      <c r="IF593" s="7"/>
      <c r="IG593" s="7"/>
      <c r="IH593" s="7"/>
      <c r="II593" s="7"/>
      <c r="IJ593" s="7"/>
      <c r="IK593" s="7"/>
      <c r="IL593" s="7"/>
      <c r="IM593" s="7"/>
      <c r="IN593" s="7"/>
      <c r="IO593" s="7"/>
      <c r="IP593" s="7"/>
      <c r="IQ593" s="7"/>
    </row>
    <row r="594" spans="2:251">
      <c r="B594" s="65"/>
      <c r="C594" s="15"/>
      <c r="D594" s="15"/>
      <c r="F594" s="15"/>
      <c r="G594" s="14"/>
      <c r="H594" s="14"/>
      <c r="I594" s="14"/>
      <c r="J594" s="15"/>
      <c r="K594" s="14"/>
      <c r="L594" s="15"/>
      <c r="M594" s="15"/>
      <c r="N594" s="15"/>
      <c r="O594" s="15"/>
      <c r="P594" s="15"/>
      <c r="Q594" s="14"/>
      <c r="R594" s="15"/>
      <c r="S594" s="15"/>
      <c r="T594" s="15"/>
      <c r="U594" s="15"/>
      <c r="V594" s="15"/>
      <c r="W594" s="18"/>
      <c r="X594" s="15"/>
      <c r="Y594" s="15"/>
      <c r="Z594" s="18"/>
      <c r="AA594" s="15"/>
      <c r="AB594" s="15"/>
      <c r="AC594" s="18"/>
      <c r="AD594" s="16"/>
      <c r="AE594" s="16"/>
      <c r="AF594" s="11"/>
      <c r="AG594" s="15"/>
      <c r="AH594" s="15"/>
      <c r="AI594" s="18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4"/>
      <c r="AV594" s="15"/>
      <c r="AW594" s="15"/>
      <c r="AX594" s="15"/>
      <c r="AY594" s="15"/>
      <c r="AZ594" s="15"/>
      <c r="BA594" s="15"/>
      <c r="BB594" s="15"/>
      <c r="BC594" s="15"/>
      <c r="BD594" s="14"/>
      <c r="BE594" s="15"/>
      <c r="BF594" s="15"/>
      <c r="BG594" s="16"/>
      <c r="BH594" s="15"/>
      <c r="BI594" s="15"/>
      <c r="BJ594" s="7"/>
      <c r="BK594" s="7"/>
      <c r="BL594" s="15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  <c r="FH594" s="7"/>
      <c r="FI594" s="7"/>
      <c r="FJ594" s="7"/>
      <c r="FK594" s="7"/>
      <c r="FL594" s="7"/>
      <c r="FM594" s="7"/>
      <c r="FN594" s="7"/>
      <c r="FO594" s="7"/>
      <c r="FP594" s="7"/>
      <c r="FQ594" s="7"/>
      <c r="FR594" s="7"/>
      <c r="FS594" s="7"/>
      <c r="FT594" s="7"/>
      <c r="FU594" s="7"/>
      <c r="FV594" s="7"/>
      <c r="FW594" s="7"/>
      <c r="FX594" s="7"/>
      <c r="FY594" s="7"/>
      <c r="FZ594" s="7"/>
      <c r="GA594" s="7"/>
      <c r="GB594" s="7"/>
      <c r="GC594" s="7"/>
      <c r="GD594" s="7"/>
      <c r="GE594" s="7"/>
      <c r="GF594" s="7"/>
      <c r="GG594" s="7"/>
      <c r="GH594" s="7"/>
      <c r="GI594" s="7"/>
      <c r="GJ594" s="7"/>
      <c r="GK594" s="7"/>
      <c r="GL594" s="7"/>
      <c r="GM594" s="7"/>
      <c r="GN594" s="7"/>
      <c r="GO594" s="7"/>
      <c r="GP594" s="7"/>
      <c r="GQ594" s="7"/>
      <c r="GR594" s="7"/>
      <c r="GS594" s="7"/>
      <c r="GT594" s="7"/>
      <c r="GU594" s="7"/>
      <c r="GV594" s="7"/>
      <c r="GW594" s="7"/>
      <c r="GX594" s="7"/>
      <c r="GY594" s="7"/>
      <c r="GZ594" s="7"/>
      <c r="HA594" s="7"/>
      <c r="HB594" s="7"/>
      <c r="HC594" s="7"/>
      <c r="HD594" s="7"/>
      <c r="HE594" s="7"/>
      <c r="HF594" s="7"/>
      <c r="HG594" s="7"/>
      <c r="HH594" s="7"/>
      <c r="HI594" s="7"/>
      <c r="HJ594" s="7"/>
      <c r="HK594" s="7"/>
      <c r="HL594" s="7"/>
      <c r="HM594" s="7"/>
      <c r="HN594" s="7"/>
      <c r="HO594" s="7"/>
      <c r="HP594" s="7"/>
      <c r="HQ594" s="7"/>
      <c r="HR594" s="7"/>
      <c r="HS594" s="7"/>
      <c r="HT594" s="7"/>
      <c r="HU594" s="7"/>
      <c r="HV594" s="7"/>
      <c r="HW594" s="7"/>
      <c r="HX594" s="7"/>
      <c r="HY594" s="7"/>
      <c r="HZ594" s="7"/>
      <c r="IA594" s="7"/>
      <c r="IB594" s="7"/>
      <c r="IC594" s="7"/>
      <c r="ID594" s="7"/>
      <c r="IE594" s="7"/>
      <c r="IF594" s="7"/>
      <c r="IG594" s="7"/>
      <c r="IH594" s="7"/>
      <c r="II594" s="7"/>
      <c r="IJ594" s="7"/>
      <c r="IK594" s="7"/>
      <c r="IL594" s="7"/>
      <c r="IM594" s="7"/>
      <c r="IN594" s="7"/>
      <c r="IO594" s="7"/>
      <c r="IP594" s="7"/>
      <c r="IQ594" s="7"/>
    </row>
    <row r="595" spans="2:251">
      <c r="B595" s="65"/>
      <c r="C595" s="15"/>
      <c r="D595" s="15"/>
      <c r="F595" s="15"/>
      <c r="G595" s="14"/>
      <c r="H595" s="14"/>
      <c r="I595" s="14"/>
      <c r="J595" s="15"/>
      <c r="K595" s="14"/>
      <c r="L595" s="15"/>
      <c r="M595" s="15"/>
      <c r="N595" s="15"/>
      <c r="O595" s="15"/>
      <c r="P595" s="15"/>
      <c r="Q595" s="14"/>
      <c r="R595" s="15"/>
      <c r="S595" s="15"/>
      <c r="T595" s="15"/>
      <c r="U595" s="15"/>
      <c r="V595" s="15"/>
      <c r="W595" s="18"/>
      <c r="X595" s="15"/>
      <c r="Y595" s="15"/>
      <c r="Z595" s="18"/>
      <c r="AA595" s="15"/>
      <c r="AB595" s="15"/>
      <c r="AC595" s="18"/>
      <c r="AD595" s="16"/>
      <c r="AE595" s="16"/>
      <c r="AF595" s="11"/>
      <c r="AG595" s="15"/>
      <c r="AH595" s="15"/>
      <c r="AI595" s="18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4"/>
      <c r="AV595" s="15"/>
      <c r="AW595" s="15"/>
      <c r="AX595" s="15"/>
      <c r="AY595" s="15"/>
      <c r="AZ595" s="15"/>
      <c r="BA595" s="15"/>
      <c r="BB595" s="15"/>
      <c r="BC595" s="15"/>
      <c r="BD595" s="14"/>
      <c r="BE595" s="15"/>
      <c r="BF595" s="15"/>
      <c r="BG595" s="16"/>
      <c r="BH595" s="15"/>
      <c r="BI595" s="15"/>
      <c r="BJ595" s="7"/>
      <c r="BK595" s="7"/>
      <c r="BL595" s="15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  <c r="FH595" s="7"/>
      <c r="FI595" s="7"/>
      <c r="FJ595" s="7"/>
      <c r="FK595" s="7"/>
      <c r="FL595" s="7"/>
      <c r="FM595" s="7"/>
      <c r="FN595" s="7"/>
      <c r="FO595" s="7"/>
      <c r="FP595" s="7"/>
      <c r="FQ595" s="7"/>
      <c r="FR595" s="7"/>
      <c r="FS595" s="7"/>
      <c r="FT595" s="7"/>
      <c r="FU595" s="7"/>
      <c r="FV595" s="7"/>
      <c r="FW595" s="7"/>
      <c r="FX595" s="7"/>
      <c r="FY595" s="7"/>
      <c r="FZ595" s="7"/>
      <c r="GA595" s="7"/>
      <c r="GB595" s="7"/>
      <c r="GC595" s="7"/>
      <c r="GD595" s="7"/>
      <c r="GE595" s="7"/>
      <c r="GF595" s="7"/>
      <c r="GG595" s="7"/>
      <c r="GH595" s="7"/>
      <c r="GI595" s="7"/>
      <c r="GJ595" s="7"/>
      <c r="GK595" s="7"/>
      <c r="GL595" s="7"/>
      <c r="GM595" s="7"/>
      <c r="GN595" s="7"/>
      <c r="GO595" s="7"/>
      <c r="GP595" s="7"/>
      <c r="GQ595" s="7"/>
      <c r="GR595" s="7"/>
      <c r="GS595" s="7"/>
      <c r="GT595" s="7"/>
      <c r="GU595" s="7"/>
      <c r="GV595" s="7"/>
      <c r="GW595" s="7"/>
      <c r="GX595" s="7"/>
      <c r="GY595" s="7"/>
      <c r="GZ595" s="7"/>
      <c r="HA595" s="7"/>
      <c r="HB595" s="7"/>
      <c r="HC595" s="7"/>
      <c r="HD595" s="7"/>
      <c r="HE595" s="7"/>
      <c r="HF595" s="7"/>
      <c r="HG595" s="7"/>
      <c r="HH595" s="7"/>
      <c r="HI595" s="7"/>
      <c r="HJ595" s="7"/>
      <c r="HK595" s="7"/>
      <c r="HL595" s="7"/>
      <c r="HM595" s="7"/>
      <c r="HN595" s="7"/>
      <c r="HO595" s="7"/>
      <c r="HP595" s="7"/>
      <c r="HQ595" s="7"/>
      <c r="HR595" s="7"/>
      <c r="HS595" s="7"/>
      <c r="HT595" s="7"/>
      <c r="HU595" s="7"/>
      <c r="HV595" s="7"/>
      <c r="HW595" s="7"/>
      <c r="HX595" s="7"/>
      <c r="HY595" s="7"/>
      <c r="HZ595" s="7"/>
      <c r="IA595" s="7"/>
      <c r="IB595" s="7"/>
      <c r="IC595" s="7"/>
      <c r="ID595" s="7"/>
      <c r="IE595" s="7"/>
      <c r="IF595" s="7"/>
      <c r="IG595" s="7"/>
      <c r="IH595" s="7"/>
      <c r="II595" s="7"/>
      <c r="IJ595" s="7"/>
      <c r="IK595" s="7"/>
      <c r="IL595" s="7"/>
      <c r="IM595" s="7"/>
      <c r="IN595" s="7"/>
      <c r="IO595" s="7"/>
      <c r="IP595" s="7"/>
      <c r="IQ595" s="7"/>
    </row>
    <row r="596" spans="2:251">
      <c r="B596" s="65"/>
      <c r="C596" s="15"/>
      <c r="D596" s="15"/>
      <c r="F596" s="15"/>
      <c r="G596" s="14"/>
      <c r="H596" s="14"/>
      <c r="I596" s="14"/>
      <c r="J596" s="15"/>
      <c r="K596" s="14"/>
      <c r="L596" s="15"/>
      <c r="M596" s="15"/>
      <c r="N596" s="15"/>
      <c r="O596" s="15"/>
      <c r="P596" s="15"/>
      <c r="Q596" s="14"/>
      <c r="R596" s="15"/>
      <c r="S596" s="15"/>
      <c r="T596" s="15"/>
      <c r="U596" s="15"/>
      <c r="V596" s="15"/>
      <c r="W596" s="18"/>
      <c r="X596" s="15"/>
      <c r="Y596" s="15"/>
      <c r="Z596" s="18"/>
      <c r="AA596" s="15"/>
      <c r="AB596" s="15"/>
      <c r="AC596" s="18"/>
      <c r="AD596" s="16"/>
      <c r="AE596" s="16"/>
      <c r="AF596" s="11"/>
      <c r="AG596" s="15"/>
      <c r="AH596" s="15"/>
      <c r="AI596" s="18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4"/>
      <c r="AV596" s="15"/>
      <c r="AW596" s="15"/>
      <c r="AX596" s="15"/>
      <c r="AY596" s="15"/>
      <c r="AZ596" s="15"/>
      <c r="BA596" s="15"/>
      <c r="BB596" s="15"/>
      <c r="BC596" s="15"/>
      <c r="BD596" s="14"/>
      <c r="BE596" s="15"/>
      <c r="BF596" s="15"/>
      <c r="BG596" s="16"/>
      <c r="BH596" s="15"/>
      <c r="BI596" s="15"/>
      <c r="BJ596" s="7"/>
      <c r="BK596" s="7"/>
      <c r="BL596" s="15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  <c r="FH596" s="7"/>
      <c r="FI596" s="7"/>
      <c r="FJ596" s="7"/>
      <c r="FK596" s="7"/>
      <c r="FL596" s="7"/>
      <c r="FM596" s="7"/>
      <c r="FN596" s="7"/>
      <c r="FO596" s="7"/>
      <c r="FP596" s="7"/>
      <c r="FQ596" s="7"/>
      <c r="FR596" s="7"/>
      <c r="FS596" s="7"/>
      <c r="FT596" s="7"/>
      <c r="FU596" s="7"/>
      <c r="FV596" s="7"/>
      <c r="FW596" s="7"/>
      <c r="FX596" s="7"/>
      <c r="FY596" s="7"/>
      <c r="FZ596" s="7"/>
      <c r="GA596" s="7"/>
      <c r="GB596" s="7"/>
      <c r="GC596" s="7"/>
      <c r="GD596" s="7"/>
      <c r="GE596" s="7"/>
      <c r="GF596" s="7"/>
      <c r="GG596" s="7"/>
      <c r="GH596" s="7"/>
      <c r="GI596" s="7"/>
      <c r="GJ596" s="7"/>
      <c r="GK596" s="7"/>
      <c r="GL596" s="7"/>
      <c r="GM596" s="7"/>
      <c r="GN596" s="7"/>
      <c r="GO596" s="7"/>
      <c r="GP596" s="7"/>
      <c r="GQ596" s="7"/>
      <c r="GR596" s="7"/>
      <c r="GS596" s="7"/>
      <c r="GT596" s="7"/>
      <c r="GU596" s="7"/>
      <c r="GV596" s="7"/>
      <c r="GW596" s="7"/>
      <c r="GX596" s="7"/>
      <c r="GY596" s="7"/>
      <c r="GZ596" s="7"/>
      <c r="HA596" s="7"/>
      <c r="HB596" s="7"/>
      <c r="HC596" s="7"/>
      <c r="HD596" s="7"/>
      <c r="HE596" s="7"/>
      <c r="HF596" s="7"/>
      <c r="HG596" s="7"/>
      <c r="HH596" s="7"/>
      <c r="HI596" s="7"/>
      <c r="HJ596" s="7"/>
      <c r="HK596" s="7"/>
      <c r="HL596" s="7"/>
      <c r="HM596" s="7"/>
      <c r="HN596" s="7"/>
      <c r="HO596" s="7"/>
      <c r="HP596" s="7"/>
      <c r="HQ596" s="7"/>
      <c r="HR596" s="7"/>
      <c r="HS596" s="7"/>
      <c r="HT596" s="7"/>
      <c r="HU596" s="7"/>
      <c r="HV596" s="7"/>
      <c r="HW596" s="7"/>
      <c r="HX596" s="7"/>
      <c r="HY596" s="7"/>
      <c r="HZ596" s="7"/>
      <c r="IA596" s="7"/>
      <c r="IB596" s="7"/>
      <c r="IC596" s="7"/>
      <c r="ID596" s="7"/>
      <c r="IE596" s="7"/>
      <c r="IF596" s="7"/>
      <c r="IG596" s="7"/>
      <c r="IH596" s="7"/>
      <c r="II596" s="7"/>
      <c r="IJ596" s="7"/>
      <c r="IK596" s="7"/>
      <c r="IL596" s="7"/>
      <c r="IM596" s="7"/>
      <c r="IN596" s="7"/>
      <c r="IO596" s="7"/>
      <c r="IP596" s="7"/>
      <c r="IQ596" s="7"/>
    </row>
    <row r="597" spans="2:251">
      <c r="B597" s="65"/>
      <c r="C597" s="15"/>
      <c r="D597" s="15"/>
      <c r="F597" s="15"/>
      <c r="G597" s="14"/>
      <c r="H597" s="14"/>
      <c r="I597" s="14"/>
      <c r="J597" s="15"/>
      <c r="K597" s="14"/>
      <c r="L597" s="15"/>
      <c r="M597" s="15"/>
      <c r="N597" s="15"/>
      <c r="O597" s="15"/>
      <c r="P597" s="15"/>
      <c r="Q597" s="14"/>
      <c r="R597" s="15"/>
      <c r="S597" s="15"/>
      <c r="T597" s="15"/>
      <c r="U597" s="15"/>
      <c r="V597" s="15"/>
      <c r="W597" s="18"/>
      <c r="X597" s="15"/>
      <c r="Y597" s="15"/>
      <c r="Z597" s="18"/>
      <c r="AA597" s="15"/>
      <c r="AB597" s="15"/>
      <c r="AC597" s="18"/>
      <c r="AD597" s="16"/>
      <c r="AE597" s="16"/>
      <c r="AF597" s="11"/>
      <c r="AG597" s="15"/>
      <c r="AH597" s="15"/>
      <c r="AI597" s="18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4"/>
      <c r="AV597" s="15"/>
      <c r="AW597" s="15"/>
      <c r="AX597" s="15"/>
      <c r="AY597" s="15"/>
      <c r="AZ597" s="15"/>
      <c r="BA597" s="15"/>
      <c r="BB597" s="15"/>
      <c r="BC597" s="15"/>
      <c r="BD597" s="14"/>
      <c r="BE597" s="15"/>
      <c r="BF597" s="15"/>
      <c r="BG597" s="16"/>
      <c r="BH597" s="15"/>
      <c r="BI597" s="15"/>
      <c r="BJ597" s="7"/>
      <c r="BK597" s="7"/>
      <c r="BL597" s="15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  <c r="FH597" s="7"/>
      <c r="FI597" s="7"/>
      <c r="FJ597" s="7"/>
      <c r="FK597" s="7"/>
      <c r="FL597" s="7"/>
      <c r="FM597" s="7"/>
      <c r="FN597" s="7"/>
      <c r="FO597" s="7"/>
      <c r="FP597" s="7"/>
      <c r="FQ597" s="7"/>
      <c r="FR597" s="7"/>
      <c r="FS597" s="7"/>
      <c r="FT597" s="7"/>
      <c r="FU597" s="7"/>
      <c r="FV597" s="7"/>
      <c r="FW597" s="7"/>
      <c r="FX597" s="7"/>
      <c r="FY597" s="7"/>
      <c r="FZ597" s="7"/>
      <c r="GA597" s="7"/>
      <c r="GB597" s="7"/>
      <c r="GC597" s="7"/>
      <c r="GD597" s="7"/>
      <c r="GE597" s="7"/>
      <c r="GF597" s="7"/>
      <c r="GG597" s="7"/>
      <c r="GH597" s="7"/>
      <c r="GI597" s="7"/>
      <c r="GJ597" s="7"/>
      <c r="GK597" s="7"/>
      <c r="GL597" s="7"/>
      <c r="GM597" s="7"/>
      <c r="GN597" s="7"/>
      <c r="GO597" s="7"/>
      <c r="GP597" s="7"/>
      <c r="GQ597" s="7"/>
      <c r="GR597" s="7"/>
      <c r="GS597" s="7"/>
      <c r="GT597" s="7"/>
      <c r="GU597" s="7"/>
      <c r="GV597" s="7"/>
      <c r="GW597" s="7"/>
      <c r="GX597" s="7"/>
      <c r="GY597" s="7"/>
      <c r="GZ597" s="7"/>
      <c r="HA597" s="7"/>
      <c r="HB597" s="7"/>
      <c r="HC597" s="7"/>
      <c r="HD597" s="7"/>
      <c r="HE597" s="7"/>
      <c r="HF597" s="7"/>
      <c r="HG597" s="7"/>
      <c r="HH597" s="7"/>
      <c r="HI597" s="7"/>
      <c r="HJ597" s="7"/>
      <c r="HK597" s="7"/>
      <c r="HL597" s="7"/>
      <c r="HM597" s="7"/>
      <c r="HN597" s="7"/>
      <c r="HO597" s="7"/>
      <c r="HP597" s="7"/>
      <c r="HQ597" s="7"/>
      <c r="HR597" s="7"/>
      <c r="HS597" s="7"/>
      <c r="HT597" s="7"/>
      <c r="HU597" s="7"/>
      <c r="HV597" s="7"/>
      <c r="HW597" s="7"/>
      <c r="HX597" s="7"/>
      <c r="HY597" s="7"/>
      <c r="HZ597" s="7"/>
      <c r="IA597" s="7"/>
      <c r="IB597" s="7"/>
      <c r="IC597" s="7"/>
      <c r="ID597" s="7"/>
      <c r="IE597" s="7"/>
      <c r="IF597" s="7"/>
      <c r="IG597" s="7"/>
      <c r="IH597" s="7"/>
      <c r="II597" s="7"/>
      <c r="IJ597" s="7"/>
      <c r="IK597" s="7"/>
      <c r="IL597" s="7"/>
      <c r="IM597" s="7"/>
      <c r="IN597" s="7"/>
      <c r="IO597" s="7"/>
      <c r="IP597" s="7"/>
      <c r="IQ597" s="7"/>
    </row>
    <row r="598" spans="2:251">
      <c r="B598" s="65"/>
      <c r="C598" s="15"/>
      <c r="D598" s="15"/>
      <c r="F598" s="15"/>
      <c r="G598" s="14"/>
      <c r="H598" s="14"/>
      <c r="I598" s="14"/>
      <c r="J598" s="15"/>
      <c r="K598" s="14"/>
      <c r="L598" s="15"/>
      <c r="M598" s="15"/>
      <c r="N598" s="15"/>
      <c r="O598" s="15"/>
      <c r="P598" s="15"/>
      <c r="Q598" s="14"/>
      <c r="R598" s="15"/>
      <c r="S598" s="15"/>
      <c r="T598" s="15"/>
      <c r="U598" s="15"/>
      <c r="V598" s="15"/>
      <c r="W598" s="18"/>
      <c r="X598" s="15"/>
      <c r="Y598" s="15"/>
      <c r="Z598" s="18"/>
      <c r="AA598" s="15"/>
      <c r="AB598" s="15"/>
      <c r="AC598" s="18"/>
      <c r="AD598" s="16"/>
      <c r="AE598" s="16"/>
      <c r="AF598" s="11"/>
      <c r="AG598" s="15"/>
      <c r="AH598" s="15"/>
      <c r="AI598" s="18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4"/>
      <c r="AV598" s="15"/>
      <c r="AW598" s="15"/>
      <c r="AX598" s="15"/>
      <c r="AY598" s="15"/>
      <c r="AZ598" s="15"/>
      <c r="BA598" s="15"/>
      <c r="BB598" s="15"/>
      <c r="BC598" s="15"/>
      <c r="BD598" s="14"/>
      <c r="BE598" s="15"/>
      <c r="BF598" s="15"/>
      <c r="BG598" s="15"/>
      <c r="BH598" s="15"/>
      <c r="BI598" s="15"/>
      <c r="BJ598" s="7"/>
      <c r="BK598" s="7"/>
      <c r="BL598" s="15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  <c r="FH598" s="7"/>
      <c r="FI598" s="7"/>
      <c r="FJ598" s="7"/>
      <c r="FK598" s="7"/>
      <c r="FL598" s="7"/>
      <c r="FM598" s="7"/>
      <c r="FN598" s="7"/>
      <c r="FO598" s="7"/>
      <c r="FP598" s="7"/>
      <c r="FQ598" s="7"/>
      <c r="FR598" s="7"/>
      <c r="FS598" s="7"/>
      <c r="FT598" s="7"/>
      <c r="FU598" s="7"/>
      <c r="FV598" s="7"/>
      <c r="FW598" s="7"/>
      <c r="FX598" s="7"/>
      <c r="FY598" s="7"/>
      <c r="FZ598" s="7"/>
      <c r="GA598" s="7"/>
      <c r="GB598" s="7"/>
      <c r="GC598" s="7"/>
      <c r="GD598" s="7"/>
      <c r="GE598" s="7"/>
      <c r="GF598" s="7"/>
      <c r="GG598" s="7"/>
      <c r="GH598" s="7"/>
      <c r="GI598" s="7"/>
      <c r="GJ598" s="7"/>
      <c r="GK598" s="7"/>
      <c r="GL598" s="7"/>
      <c r="GM598" s="7"/>
      <c r="GN598" s="7"/>
      <c r="GO598" s="7"/>
      <c r="GP598" s="7"/>
      <c r="GQ598" s="7"/>
      <c r="GR598" s="7"/>
      <c r="GS598" s="7"/>
      <c r="GT598" s="7"/>
      <c r="GU598" s="7"/>
      <c r="GV598" s="7"/>
      <c r="GW598" s="7"/>
      <c r="GX598" s="7"/>
      <c r="GY598" s="7"/>
      <c r="GZ598" s="7"/>
      <c r="HA598" s="7"/>
      <c r="HB598" s="7"/>
      <c r="HC598" s="7"/>
      <c r="HD598" s="7"/>
      <c r="HE598" s="7"/>
      <c r="HF598" s="7"/>
      <c r="HG598" s="7"/>
      <c r="HH598" s="7"/>
      <c r="HI598" s="7"/>
      <c r="HJ598" s="7"/>
      <c r="HK598" s="7"/>
      <c r="HL598" s="7"/>
      <c r="HM598" s="7"/>
      <c r="HN598" s="7"/>
      <c r="HO598" s="7"/>
      <c r="HP598" s="7"/>
      <c r="HQ598" s="7"/>
      <c r="HR598" s="7"/>
      <c r="HS598" s="7"/>
      <c r="HT598" s="7"/>
      <c r="HU598" s="7"/>
      <c r="HV598" s="7"/>
      <c r="HW598" s="7"/>
      <c r="HX598" s="7"/>
      <c r="HY598" s="7"/>
      <c r="HZ598" s="7"/>
      <c r="IA598" s="7"/>
      <c r="IB598" s="7"/>
      <c r="IC598" s="7"/>
      <c r="ID598" s="7"/>
      <c r="IE598" s="7"/>
      <c r="IF598" s="7"/>
      <c r="IG598" s="7"/>
      <c r="IH598" s="7"/>
      <c r="II598" s="7"/>
      <c r="IJ598" s="7"/>
      <c r="IK598" s="7"/>
      <c r="IL598" s="7"/>
      <c r="IM598" s="7"/>
      <c r="IN598" s="7"/>
      <c r="IO598" s="7"/>
      <c r="IP598" s="7"/>
      <c r="IQ598" s="7"/>
    </row>
    <row r="599" spans="2:251">
      <c r="B599" s="65"/>
      <c r="C599" s="15"/>
      <c r="D599" s="15"/>
      <c r="F599" s="15"/>
      <c r="G599" s="14"/>
      <c r="H599" s="14"/>
      <c r="I599" s="14"/>
      <c r="J599" s="15"/>
      <c r="K599" s="14"/>
      <c r="L599" s="15"/>
      <c r="M599" s="15"/>
      <c r="N599" s="15"/>
      <c r="O599" s="15"/>
      <c r="P599" s="15"/>
      <c r="Q599" s="14"/>
      <c r="R599" s="15"/>
      <c r="S599" s="15"/>
      <c r="T599" s="15"/>
      <c r="U599" s="15"/>
      <c r="V599" s="15"/>
      <c r="W599" s="18"/>
      <c r="X599" s="15"/>
      <c r="Y599" s="15"/>
      <c r="Z599" s="18"/>
      <c r="AA599" s="15"/>
      <c r="AB599" s="15"/>
      <c r="AC599" s="18"/>
      <c r="AD599" s="16"/>
      <c r="AE599" s="16"/>
      <c r="AF599" s="11"/>
      <c r="AG599" s="15"/>
      <c r="AH599" s="15"/>
      <c r="AI599" s="18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4"/>
      <c r="AV599" s="15"/>
      <c r="AW599" s="15"/>
      <c r="AX599" s="15"/>
      <c r="AY599" s="15"/>
      <c r="AZ599" s="15"/>
      <c r="BA599" s="15"/>
      <c r="BB599" s="15"/>
      <c r="BC599" s="15"/>
      <c r="BD599" s="14"/>
      <c r="BE599" s="15"/>
      <c r="BF599" s="15"/>
      <c r="BG599" s="16"/>
      <c r="BH599" s="15"/>
      <c r="BI599" s="15"/>
      <c r="BJ599" s="7"/>
      <c r="BK599" s="7"/>
      <c r="BL599" s="15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  <c r="FH599" s="7"/>
      <c r="FI599" s="7"/>
      <c r="FJ599" s="7"/>
      <c r="FK599" s="7"/>
      <c r="FL599" s="7"/>
      <c r="FM599" s="7"/>
      <c r="FN599" s="7"/>
      <c r="FO599" s="7"/>
      <c r="FP599" s="7"/>
      <c r="FQ599" s="7"/>
      <c r="FR599" s="7"/>
      <c r="FS599" s="7"/>
      <c r="FT599" s="7"/>
      <c r="FU599" s="7"/>
      <c r="FV599" s="7"/>
      <c r="FW599" s="7"/>
      <c r="FX599" s="7"/>
      <c r="FY599" s="7"/>
      <c r="FZ599" s="7"/>
      <c r="GA599" s="7"/>
      <c r="GB599" s="7"/>
      <c r="GC599" s="7"/>
      <c r="GD599" s="7"/>
      <c r="GE599" s="7"/>
      <c r="GF599" s="7"/>
      <c r="GG599" s="7"/>
      <c r="GH599" s="7"/>
      <c r="GI599" s="7"/>
      <c r="GJ599" s="7"/>
      <c r="GK599" s="7"/>
      <c r="GL599" s="7"/>
      <c r="GM599" s="7"/>
      <c r="GN599" s="7"/>
      <c r="GO599" s="7"/>
      <c r="GP599" s="7"/>
      <c r="GQ599" s="7"/>
      <c r="GR599" s="7"/>
      <c r="GS599" s="7"/>
      <c r="GT599" s="7"/>
      <c r="GU599" s="7"/>
      <c r="GV599" s="7"/>
      <c r="GW599" s="7"/>
      <c r="GX599" s="7"/>
      <c r="GY599" s="7"/>
      <c r="GZ599" s="7"/>
      <c r="HA599" s="7"/>
      <c r="HB599" s="7"/>
      <c r="HC599" s="7"/>
      <c r="HD599" s="7"/>
      <c r="HE599" s="7"/>
      <c r="HF599" s="7"/>
      <c r="HG599" s="7"/>
      <c r="HH599" s="7"/>
      <c r="HI599" s="7"/>
      <c r="HJ599" s="7"/>
      <c r="HK599" s="7"/>
      <c r="HL599" s="7"/>
      <c r="HM599" s="7"/>
      <c r="HN599" s="7"/>
      <c r="HO599" s="7"/>
      <c r="HP599" s="7"/>
      <c r="HQ599" s="7"/>
      <c r="HR599" s="7"/>
      <c r="HS599" s="7"/>
      <c r="HT599" s="7"/>
      <c r="HU599" s="7"/>
      <c r="HV599" s="7"/>
      <c r="HW599" s="7"/>
      <c r="HX599" s="7"/>
      <c r="HY599" s="7"/>
      <c r="HZ599" s="7"/>
      <c r="IA599" s="7"/>
      <c r="IB599" s="7"/>
      <c r="IC599" s="7"/>
      <c r="ID599" s="7"/>
      <c r="IE599" s="7"/>
      <c r="IF599" s="7"/>
      <c r="IG599" s="7"/>
      <c r="IH599" s="7"/>
      <c r="II599" s="7"/>
      <c r="IJ599" s="7"/>
      <c r="IK599" s="7"/>
      <c r="IL599" s="7"/>
      <c r="IM599" s="7"/>
      <c r="IN599" s="7"/>
      <c r="IO599" s="7"/>
      <c r="IP599" s="7"/>
      <c r="IQ599" s="7"/>
    </row>
    <row r="600" spans="2:251">
      <c r="B600" s="65"/>
      <c r="C600" s="15"/>
      <c r="D600" s="15"/>
      <c r="F600" s="15"/>
      <c r="G600" s="14"/>
      <c r="H600" s="14"/>
      <c r="I600" s="14"/>
      <c r="J600" s="15"/>
      <c r="K600" s="14"/>
      <c r="L600" s="15"/>
      <c r="M600" s="15"/>
      <c r="N600" s="15"/>
      <c r="O600" s="15"/>
      <c r="P600" s="15"/>
      <c r="Q600" s="14"/>
      <c r="R600" s="15"/>
      <c r="S600" s="15"/>
      <c r="T600" s="15"/>
      <c r="U600" s="15"/>
      <c r="V600" s="15"/>
      <c r="W600" s="18"/>
      <c r="X600" s="15"/>
      <c r="Y600" s="15"/>
      <c r="Z600" s="18"/>
      <c r="AA600" s="15"/>
      <c r="AB600" s="15"/>
      <c r="AC600" s="18"/>
      <c r="AD600" s="16"/>
      <c r="AE600" s="16"/>
      <c r="AF600" s="11"/>
      <c r="AG600" s="15"/>
      <c r="AH600" s="15"/>
      <c r="AI600" s="18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4"/>
      <c r="AV600" s="15"/>
      <c r="AW600" s="15"/>
      <c r="AX600" s="15"/>
      <c r="AY600" s="15"/>
      <c r="AZ600" s="15"/>
      <c r="BA600" s="15"/>
      <c r="BB600" s="15"/>
      <c r="BC600" s="15"/>
      <c r="BD600" s="14"/>
      <c r="BE600" s="15"/>
      <c r="BF600" s="15"/>
      <c r="BG600" s="16"/>
      <c r="BH600" s="15"/>
      <c r="BI600" s="15"/>
      <c r="BJ600" s="7"/>
      <c r="BK600" s="7"/>
      <c r="BL600" s="15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  <c r="FH600" s="7"/>
      <c r="FI600" s="7"/>
      <c r="FJ600" s="7"/>
      <c r="FK600" s="7"/>
      <c r="FL600" s="7"/>
      <c r="FM600" s="7"/>
      <c r="FN600" s="7"/>
      <c r="FO600" s="7"/>
      <c r="FP600" s="7"/>
      <c r="FQ600" s="7"/>
      <c r="FR600" s="7"/>
      <c r="FS600" s="7"/>
      <c r="FT600" s="7"/>
      <c r="FU600" s="7"/>
      <c r="FV600" s="7"/>
      <c r="FW600" s="7"/>
      <c r="FX600" s="7"/>
      <c r="FY600" s="7"/>
      <c r="FZ600" s="7"/>
      <c r="GA600" s="7"/>
      <c r="GB600" s="7"/>
      <c r="GC600" s="7"/>
      <c r="GD600" s="7"/>
      <c r="GE600" s="7"/>
      <c r="GF600" s="7"/>
      <c r="GG600" s="7"/>
      <c r="GH600" s="7"/>
      <c r="GI600" s="7"/>
      <c r="GJ600" s="7"/>
      <c r="GK600" s="7"/>
      <c r="GL600" s="7"/>
      <c r="GM600" s="7"/>
      <c r="GN600" s="7"/>
      <c r="GO600" s="7"/>
      <c r="GP600" s="7"/>
      <c r="GQ600" s="7"/>
      <c r="GR600" s="7"/>
      <c r="GS600" s="7"/>
      <c r="GT600" s="7"/>
      <c r="GU600" s="7"/>
      <c r="GV600" s="7"/>
      <c r="GW600" s="7"/>
      <c r="GX600" s="7"/>
      <c r="GY600" s="7"/>
      <c r="GZ600" s="7"/>
      <c r="HA600" s="7"/>
      <c r="HB600" s="7"/>
      <c r="HC600" s="7"/>
      <c r="HD600" s="7"/>
      <c r="HE600" s="7"/>
      <c r="HF600" s="7"/>
      <c r="HG600" s="7"/>
      <c r="HH600" s="7"/>
      <c r="HI600" s="7"/>
      <c r="HJ600" s="7"/>
      <c r="HK600" s="7"/>
      <c r="HL600" s="7"/>
      <c r="HM600" s="7"/>
      <c r="HN600" s="7"/>
      <c r="HO600" s="7"/>
      <c r="HP600" s="7"/>
      <c r="HQ600" s="7"/>
      <c r="HR600" s="7"/>
      <c r="HS600" s="7"/>
      <c r="HT600" s="7"/>
      <c r="HU600" s="7"/>
      <c r="HV600" s="7"/>
      <c r="HW600" s="7"/>
      <c r="HX600" s="7"/>
      <c r="HY600" s="7"/>
      <c r="HZ600" s="7"/>
      <c r="IA600" s="7"/>
      <c r="IB600" s="7"/>
      <c r="IC600" s="7"/>
      <c r="ID600" s="7"/>
      <c r="IE600" s="7"/>
      <c r="IF600" s="7"/>
      <c r="IG600" s="7"/>
      <c r="IH600" s="7"/>
      <c r="II600" s="7"/>
      <c r="IJ600" s="7"/>
      <c r="IK600" s="7"/>
      <c r="IL600" s="7"/>
      <c r="IM600" s="7"/>
      <c r="IN600" s="7"/>
      <c r="IO600" s="7"/>
      <c r="IP600" s="7"/>
      <c r="IQ600" s="7"/>
    </row>
    <row r="601" spans="2:251">
      <c r="B601" s="65"/>
      <c r="C601" s="15"/>
      <c r="D601" s="15"/>
      <c r="F601" s="15"/>
      <c r="G601" s="14"/>
      <c r="H601" s="14"/>
      <c r="I601" s="14"/>
      <c r="J601" s="15"/>
      <c r="K601" s="14"/>
      <c r="L601" s="15"/>
      <c r="M601" s="15"/>
      <c r="N601" s="15"/>
      <c r="O601" s="15"/>
      <c r="P601" s="15"/>
      <c r="Q601" s="14"/>
      <c r="R601" s="15"/>
      <c r="S601" s="15"/>
      <c r="T601" s="15"/>
      <c r="U601" s="15"/>
      <c r="V601" s="15"/>
      <c r="W601" s="18"/>
      <c r="X601" s="15"/>
      <c r="Y601" s="15"/>
      <c r="Z601" s="18"/>
      <c r="AA601" s="15"/>
      <c r="AB601" s="15"/>
      <c r="AC601" s="18"/>
      <c r="AD601" s="16"/>
      <c r="AE601" s="16"/>
      <c r="AF601" s="11"/>
      <c r="AG601" s="15"/>
      <c r="AH601" s="15"/>
      <c r="AI601" s="18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4"/>
      <c r="AV601" s="15"/>
      <c r="AW601" s="15"/>
      <c r="AX601" s="15"/>
      <c r="AY601" s="15"/>
      <c r="AZ601" s="15"/>
      <c r="BA601" s="15"/>
      <c r="BB601" s="15"/>
      <c r="BC601" s="15"/>
      <c r="BD601" s="14"/>
      <c r="BE601" s="15"/>
      <c r="BF601" s="15"/>
      <c r="BG601" s="16"/>
      <c r="BH601" s="15"/>
      <c r="BI601" s="15"/>
      <c r="BJ601" s="7"/>
      <c r="BK601" s="7"/>
      <c r="BL601" s="15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  <c r="FH601" s="7"/>
      <c r="FI601" s="7"/>
      <c r="FJ601" s="7"/>
      <c r="FK601" s="7"/>
      <c r="FL601" s="7"/>
      <c r="FM601" s="7"/>
      <c r="FN601" s="7"/>
      <c r="FO601" s="7"/>
      <c r="FP601" s="7"/>
      <c r="FQ601" s="7"/>
      <c r="FR601" s="7"/>
      <c r="FS601" s="7"/>
      <c r="FT601" s="7"/>
      <c r="FU601" s="7"/>
      <c r="FV601" s="7"/>
      <c r="FW601" s="7"/>
      <c r="FX601" s="7"/>
      <c r="FY601" s="7"/>
      <c r="FZ601" s="7"/>
      <c r="GA601" s="7"/>
      <c r="GB601" s="7"/>
      <c r="GC601" s="7"/>
      <c r="GD601" s="7"/>
      <c r="GE601" s="7"/>
      <c r="GF601" s="7"/>
      <c r="GG601" s="7"/>
      <c r="GH601" s="7"/>
      <c r="GI601" s="7"/>
      <c r="GJ601" s="7"/>
      <c r="GK601" s="7"/>
      <c r="GL601" s="7"/>
      <c r="GM601" s="7"/>
      <c r="GN601" s="7"/>
      <c r="GO601" s="7"/>
      <c r="GP601" s="7"/>
      <c r="GQ601" s="7"/>
      <c r="GR601" s="7"/>
      <c r="GS601" s="7"/>
      <c r="GT601" s="7"/>
      <c r="GU601" s="7"/>
      <c r="GV601" s="7"/>
      <c r="GW601" s="7"/>
      <c r="GX601" s="7"/>
      <c r="GY601" s="7"/>
      <c r="GZ601" s="7"/>
      <c r="HA601" s="7"/>
      <c r="HB601" s="7"/>
      <c r="HC601" s="7"/>
      <c r="HD601" s="7"/>
      <c r="HE601" s="7"/>
      <c r="HF601" s="7"/>
      <c r="HG601" s="7"/>
      <c r="HH601" s="7"/>
      <c r="HI601" s="7"/>
      <c r="HJ601" s="7"/>
      <c r="HK601" s="7"/>
      <c r="HL601" s="7"/>
      <c r="HM601" s="7"/>
      <c r="HN601" s="7"/>
      <c r="HO601" s="7"/>
      <c r="HP601" s="7"/>
      <c r="HQ601" s="7"/>
      <c r="HR601" s="7"/>
      <c r="HS601" s="7"/>
      <c r="HT601" s="7"/>
      <c r="HU601" s="7"/>
      <c r="HV601" s="7"/>
      <c r="HW601" s="7"/>
      <c r="HX601" s="7"/>
      <c r="HY601" s="7"/>
      <c r="HZ601" s="7"/>
      <c r="IA601" s="7"/>
      <c r="IB601" s="7"/>
      <c r="IC601" s="7"/>
      <c r="ID601" s="7"/>
      <c r="IE601" s="7"/>
      <c r="IF601" s="7"/>
      <c r="IG601" s="7"/>
      <c r="IH601" s="7"/>
      <c r="II601" s="7"/>
      <c r="IJ601" s="7"/>
      <c r="IK601" s="7"/>
      <c r="IL601" s="7"/>
      <c r="IM601" s="7"/>
      <c r="IN601" s="7"/>
      <c r="IO601" s="7"/>
      <c r="IP601" s="7"/>
      <c r="IQ601" s="7"/>
    </row>
    <row r="602" spans="2:251">
      <c r="B602" s="65"/>
      <c r="C602" s="15"/>
      <c r="D602" s="15"/>
      <c r="F602" s="15"/>
      <c r="G602" s="14"/>
      <c r="H602" s="14"/>
      <c r="I602" s="14"/>
      <c r="J602" s="15"/>
      <c r="K602" s="14"/>
      <c r="L602" s="15"/>
      <c r="M602" s="15"/>
      <c r="N602" s="15"/>
      <c r="O602" s="15"/>
      <c r="P602" s="15"/>
      <c r="Q602" s="14"/>
      <c r="R602" s="15"/>
      <c r="S602" s="15"/>
      <c r="T602" s="15"/>
      <c r="U602" s="15"/>
      <c r="V602" s="15"/>
      <c r="W602" s="18"/>
      <c r="X602" s="15"/>
      <c r="Y602" s="15"/>
      <c r="Z602" s="18"/>
      <c r="AA602" s="15"/>
      <c r="AB602" s="15"/>
      <c r="AC602" s="18"/>
      <c r="AD602" s="16"/>
      <c r="AE602" s="16"/>
      <c r="AF602" s="11"/>
      <c r="AG602" s="15"/>
      <c r="AH602" s="15"/>
      <c r="AI602" s="18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4"/>
      <c r="AV602" s="15"/>
      <c r="AW602" s="15"/>
      <c r="AX602" s="15"/>
      <c r="AY602" s="15"/>
      <c r="AZ602" s="15"/>
      <c r="BA602" s="15"/>
      <c r="BB602" s="15"/>
      <c r="BC602" s="15"/>
      <c r="BD602" s="14"/>
      <c r="BE602" s="15"/>
      <c r="BF602" s="15"/>
      <c r="BG602" s="16"/>
      <c r="BH602" s="15"/>
      <c r="BI602" s="15"/>
      <c r="BJ602" s="7"/>
      <c r="BK602" s="7"/>
      <c r="BL602" s="15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  <c r="FH602" s="7"/>
      <c r="FI602" s="7"/>
      <c r="FJ602" s="7"/>
      <c r="FK602" s="7"/>
      <c r="FL602" s="7"/>
      <c r="FM602" s="7"/>
      <c r="FN602" s="7"/>
      <c r="FO602" s="7"/>
      <c r="FP602" s="7"/>
      <c r="FQ602" s="7"/>
      <c r="FR602" s="7"/>
      <c r="FS602" s="7"/>
      <c r="FT602" s="7"/>
      <c r="FU602" s="7"/>
      <c r="FV602" s="7"/>
      <c r="FW602" s="7"/>
      <c r="FX602" s="7"/>
      <c r="FY602" s="7"/>
      <c r="FZ602" s="7"/>
      <c r="GA602" s="7"/>
      <c r="GB602" s="7"/>
      <c r="GC602" s="7"/>
      <c r="GD602" s="7"/>
      <c r="GE602" s="7"/>
      <c r="GF602" s="7"/>
      <c r="GG602" s="7"/>
      <c r="GH602" s="7"/>
      <c r="GI602" s="7"/>
      <c r="GJ602" s="7"/>
      <c r="GK602" s="7"/>
      <c r="GL602" s="7"/>
      <c r="GM602" s="7"/>
      <c r="GN602" s="7"/>
      <c r="GO602" s="7"/>
      <c r="GP602" s="7"/>
      <c r="GQ602" s="7"/>
      <c r="GR602" s="7"/>
      <c r="GS602" s="7"/>
      <c r="GT602" s="7"/>
      <c r="GU602" s="7"/>
      <c r="GV602" s="7"/>
      <c r="GW602" s="7"/>
      <c r="GX602" s="7"/>
      <c r="GY602" s="7"/>
      <c r="GZ602" s="7"/>
      <c r="HA602" s="7"/>
      <c r="HB602" s="7"/>
      <c r="HC602" s="7"/>
      <c r="HD602" s="7"/>
      <c r="HE602" s="7"/>
      <c r="HF602" s="7"/>
      <c r="HG602" s="7"/>
      <c r="HH602" s="7"/>
      <c r="HI602" s="7"/>
      <c r="HJ602" s="7"/>
      <c r="HK602" s="7"/>
      <c r="HL602" s="7"/>
      <c r="HM602" s="7"/>
      <c r="HN602" s="7"/>
      <c r="HO602" s="7"/>
      <c r="HP602" s="7"/>
      <c r="HQ602" s="7"/>
      <c r="HR602" s="7"/>
      <c r="HS602" s="7"/>
      <c r="HT602" s="7"/>
      <c r="HU602" s="7"/>
      <c r="HV602" s="7"/>
      <c r="HW602" s="7"/>
      <c r="HX602" s="7"/>
      <c r="HY602" s="7"/>
      <c r="HZ602" s="7"/>
      <c r="IA602" s="7"/>
      <c r="IB602" s="7"/>
      <c r="IC602" s="7"/>
      <c r="ID602" s="7"/>
      <c r="IE602" s="7"/>
      <c r="IF602" s="7"/>
      <c r="IG602" s="7"/>
      <c r="IH602" s="7"/>
      <c r="II602" s="7"/>
      <c r="IJ602" s="7"/>
      <c r="IK602" s="7"/>
      <c r="IL602" s="7"/>
      <c r="IM602" s="7"/>
      <c r="IN602" s="7"/>
      <c r="IO602" s="7"/>
      <c r="IP602" s="7"/>
      <c r="IQ602" s="7"/>
    </row>
    <row r="603" spans="2:251">
      <c r="B603" s="65"/>
      <c r="C603" s="15"/>
      <c r="D603" s="15"/>
      <c r="F603" s="15"/>
      <c r="G603" s="14"/>
      <c r="H603" s="14"/>
      <c r="I603" s="14"/>
      <c r="J603" s="15"/>
      <c r="K603" s="14"/>
      <c r="L603" s="15"/>
      <c r="M603" s="15"/>
      <c r="N603" s="15"/>
      <c r="O603" s="15"/>
      <c r="P603" s="15"/>
      <c r="Q603" s="14"/>
      <c r="R603" s="15"/>
      <c r="S603" s="15"/>
      <c r="T603" s="15"/>
      <c r="U603" s="15"/>
      <c r="V603" s="15"/>
      <c r="W603" s="18"/>
      <c r="X603" s="15"/>
      <c r="Y603" s="15"/>
      <c r="Z603" s="18"/>
      <c r="AA603" s="15"/>
      <c r="AB603" s="15"/>
      <c r="AC603" s="18"/>
      <c r="AD603" s="16"/>
      <c r="AE603" s="16"/>
      <c r="AF603" s="11"/>
      <c r="AG603" s="15"/>
      <c r="AH603" s="15"/>
      <c r="AI603" s="18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4"/>
      <c r="AV603" s="15"/>
      <c r="AW603" s="15"/>
      <c r="AX603" s="15"/>
      <c r="AY603" s="15"/>
      <c r="AZ603" s="15"/>
      <c r="BA603" s="15"/>
      <c r="BB603" s="15"/>
      <c r="BC603" s="15"/>
      <c r="BD603" s="14"/>
      <c r="BE603" s="15"/>
      <c r="BF603" s="15"/>
      <c r="BG603" s="16"/>
      <c r="BH603" s="15"/>
      <c r="BI603" s="15"/>
      <c r="BJ603" s="7"/>
      <c r="BK603" s="7"/>
      <c r="BL603" s="15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  <c r="FH603" s="7"/>
      <c r="FI603" s="7"/>
      <c r="FJ603" s="7"/>
      <c r="FK603" s="7"/>
      <c r="FL603" s="7"/>
      <c r="FM603" s="7"/>
      <c r="FN603" s="7"/>
      <c r="FO603" s="7"/>
      <c r="FP603" s="7"/>
      <c r="FQ603" s="7"/>
      <c r="FR603" s="7"/>
      <c r="FS603" s="7"/>
      <c r="FT603" s="7"/>
      <c r="FU603" s="7"/>
      <c r="FV603" s="7"/>
      <c r="FW603" s="7"/>
      <c r="FX603" s="7"/>
      <c r="FY603" s="7"/>
      <c r="FZ603" s="7"/>
      <c r="GA603" s="7"/>
      <c r="GB603" s="7"/>
      <c r="GC603" s="7"/>
      <c r="GD603" s="7"/>
      <c r="GE603" s="7"/>
      <c r="GF603" s="7"/>
      <c r="GG603" s="7"/>
      <c r="GH603" s="7"/>
      <c r="GI603" s="7"/>
      <c r="GJ603" s="7"/>
      <c r="GK603" s="7"/>
      <c r="GL603" s="7"/>
      <c r="GM603" s="7"/>
      <c r="GN603" s="7"/>
      <c r="GO603" s="7"/>
      <c r="GP603" s="7"/>
      <c r="GQ603" s="7"/>
      <c r="GR603" s="7"/>
      <c r="GS603" s="7"/>
      <c r="GT603" s="7"/>
      <c r="GU603" s="7"/>
      <c r="GV603" s="7"/>
      <c r="GW603" s="7"/>
      <c r="GX603" s="7"/>
      <c r="GY603" s="7"/>
      <c r="GZ603" s="7"/>
      <c r="HA603" s="7"/>
      <c r="HB603" s="7"/>
      <c r="HC603" s="7"/>
      <c r="HD603" s="7"/>
      <c r="HE603" s="7"/>
      <c r="HF603" s="7"/>
      <c r="HG603" s="7"/>
      <c r="HH603" s="7"/>
      <c r="HI603" s="7"/>
      <c r="HJ603" s="7"/>
      <c r="HK603" s="7"/>
      <c r="HL603" s="7"/>
      <c r="HM603" s="7"/>
      <c r="HN603" s="7"/>
      <c r="HO603" s="7"/>
      <c r="HP603" s="7"/>
      <c r="HQ603" s="7"/>
      <c r="HR603" s="7"/>
      <c r="HS603" s="7"/>
      <c r="HT603" s="7"/>
      <c r="HU603" s="7"/>
      <c r="HV603" s="7"/>
      <c r="HW603" s="7"/>
      <c r="HX603" s="7"/>
      <c r="HY603" s="7"/>
      <c r="HZ603" s="7"/>
      <c r="IA603" s="7"/>
      <c r="IB603" s="7"/>
      <c r="IC603" s="7"/>
      <c r="ID603" s="7"/>
      <c r="IE603" s="7"/>
      <c r="IF603" s="7"/>
      <c r="IG603" s="7"/>
      <c r="IH603" s="7"/>
      <c r="II603" s="7"/>
      <c r="IJ603" s="7"/>
      <c r="IK603" s="7"/>
      <c r="IL603" s="7"/>
      <c r="IM603" s="7"/>
      <c r="IN603" s="7"/>
      <c r="IO603" s="7"/>
      <c r="IP603" s="7"/>
      <c r="IQ603" s="7"/>
    </row>
    <row r="604" spans="2:251">
      <c r="B604" s="65"/>
      <c r="C604" s="15"/>
      <c r="D604" s="15"/>
      <c r="F604" s="15"/>
      <c r="G604" s="14"/>
      <c r="H604" s="14"/>
      <c r="I604" s="14"/>
      <c r="J604" s="15"/>
      <c r="K604" s="14"/>
      <c r="L604" s="15"/>
      <c r="M604" s="15"/>
      <c r="N604" s="15"/>
      <c r="O604" s="15"/>
      <c r="P604" s="15"/>
      <c r="Q604" s="14"/>
      <c r="R604" s="15"/>
      <c r="S604" s="15"/>
      <c r="T604" s="15"/>
      <c r="U604" s="15"/>
      <c r="V604" s="15"/>
      <c r="W604" s="18"/>
      <c r="X604" s="15"/>
      <c r="Y604" s="15"/>
      <c r="Z604" s="18"/>
      <c r="AA604" s="15"/>
      <c r="AB604" s="15"/>
      <c r="AC604" s="18"/>
      <c r="AD604" s="16"/>
      <c r="AE604" s="16"/>
      <c r="AF604" s="11"/>
      <c r="AG604" s="15"/>
      <c r="AH604" s="15"/>
      <c r="AI604" s="18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4"/>
      <c r="AV604" s="15"/>
      <c r="AW604" s="15"/>
      <c r="AX604" s="15"/>
      <c r="AY604" s="15"/>
      <c r="AZ604" s="15"/>
      <c r="BA604" s="15"/>
      <c r="BB604" s="15"/>
      <c r="BC604" s="15"/>
      <c r="BD604" s="14"/>
      <c r="BE604" s="15"/>
      <c r="BF604" s="15"/>
      <c r="BG604" s="16"/>
      <c r="BH604" s="15"/>
      <c r="BI604" s="15"/>
      <c r="BJ604" s="7"/>
      <c r="BK604" s="7"/>
      <c r="BL604" s="15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  <c r="FH604" s="7"/>
      <c r="FI604" s="7"/>
      <c r="FJ604" s="7"/>
      <c r="FK604" s="7"/>
      <c r="FL604" s="7"/>
      <c r="FM604" s="7"/>
      <c r="FN604" s="7"/>
      <c r="FO604" s="7"/>
      <c r="FP604" s="7"/>
      <c r="FQ604" s="7"/>
      <c r="FR604" s="7"/>
      <c r="FS604" s="7"/>
      <c r="FT604" s="7"/>
      <c r="FU604" s="7"/>
      <c r="FV604" s="7"/>
      <c r="FW604" s="7"/>
      <c r="FX604" s="7"/>
      <c r="FY604" s="7"/>
      <c r="FZ604" s="7"/>
      <c r="GA604" s="7"/>
      <c r="GB604" s="7"/>
      <c r="GC604" s="7"/>
      <c r="GD604" s="7"/>
      <c r="GE604" s="7"/>
      <c r="GF604" s="7"/>
      <c r="GG604" s="7"/>
      <c r="GH604" s="7"/>
      <c r="GI604" s="7"/>
      <c r="GJ604" s="7"/>
      <c r="GK604" s="7"/>
      <c r="GL604" s="7"/>
      <c r="GM604" s="7"/>
      <c r="GN604" s="7"/>
      <c r="GO604" s="7"/>
      <c r="GP604" s="7"/>
      <c r="GQ604" s="7"/>
      <c r="GR604" s="7"/>
      <c r="GS604" s="7"/>
      <c r="GT604" s="7"/>
      <c r="GU604" s="7"/>
      <c r="GV604" s="7"/>
      <c r="GW604" s="7"/>
      <c r="GX604" s="7"/>
      <c r="GY604" s="7"/>
      <c r="GZ604" s="7"/>
      <c r="HA604" s="7"/>
      <c r="HB604" s="7"/>
      <c r="HC604" s="7"/>
      <c r="HD604" s="7"/>
      <c r="HE604" s="7"/>
      <c r="HF604" s="7"/>
      <c r="HG604" s="7"/>
      <c r="HH604" s="7"/>
      <c r="HI604" s="7"/>
      <c r="HJ604" s="7"/>
      <c r="HK604" s="7"/>
      <c r="HL604" s="7"/>
      <c r="HM604" s="7"/>
      <c r="HN604" s="7"/>
      <c r="HO604" s="7"/>
      <c r="HP604" s="7"/>
      <c r="HQ604" s="7"/>
      <c r="HR604" s="7"/>
      <c r="HS604" s="7"/>
      <c r="HT604" s="7"/>
      <c r="HU604" s="7"/>
      <c r="HV604" s="7"/>
      <c r="HW604" s="7"/>
      <c r="HX604" s="7"/>
      <c r="HY604" s="7"/>
      <c r="HZ604" s="7"/>
      <c r="IA604" s="7"/>
      <c r="IB604" s="7"/>
      <c r="IC604" s="7"/>
      <c r="ID604" s="7"/>
      <c r="IE604" s="7"/>
      <c r="IF604" s="7"/>
      <c r="IG604" s="7"/>
      <c r="IH604" s="7"/>
      <c r="II604" s="7"/>
      <c r="IJ604" s="7"/>
      <c r="IK604" s="7"/>
      <c r="IL604" s="7"/>
      <c r="IM604" s="7"/>
      <c r="IN604" s="7"/>
      <c r="IO604" s="7"/>
      <c r="IP604" s="7"/>
      <c r="IQ604" s="7"/>
    </row>
    <row r="605" spans="2:251">
      <c r="B605" s="65"/>
      <c r="C605" s="15"/>
      <c r="D605" s="15"/>
      <c r="F605" s="15"/>
      <c r="G605" s="14"/>
      <c r="H605" s="14"/>
      <c r="I605" s="14"/>
      <c r="J605" s="15"/>
      <c r="K605" s="14"/>
      <c r="L605" s="15"/>
      <c r="M605" s="15"/>
      <c r="N605" s="15"/>
      <c r="O605" s="15"/>
      <c r="P605" s="15"/>
      <c r="Q605" s="14"/>
      <c r="R605" s="15"/>
      <c r="S605" s="15"/>
      <c r="T605" s="15"/>
      <c r="U605" s="15"/>
      <c r="V605" s="15"/>
      <c r="W605" s="18"/>
      <c r="X605" s="15"/>
      <c r="Y605" s="15"/>
      <c r="Z605" s="18"/>
      <c r="AA605" s="15"/>
      <c r="AB605" s="15"/>
      <c r="AC605" s="18"/>
      <c r="AD605" s="16"/>
      <c r="AE605" s="16"/>
      <c r="AF605" s="11"/>
      <c r="AG605" s="15"/>
      <c r="AH605" s="15"/>
      <c r="AI605" s="18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4"/>
      <c r="AV605" s="15"/>
      <c r="AW605" s="15"/>
      <c r="AX605" s="15"/>
      <c r="AY605" s="15"/>
      <c r="AZ605" s="15"/>
      <c r="BA605" s="15"/>
      <c r="BB605" s="15"/>
      <c r="BC605" s="15"/>
      <c r="BD605" s="14"/>
      <c r="BE605" s="15"/>
      <c r="BF605" s="15"/>
      <c r="BG605" s="16"/>
      <c r="BH605" s="15"/>
      <c r="BI605" s="15"/>
      <c r="BJ605" s="7"/>
      <c r="BK605" s="7"/>
      <c r="BL605" s="15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  <c r="FH605" s="7"/>
      <c r="FI605" s="7"/>
      <c r="FJ605" s="7"/>
      <c r="FK605" s="7"/>
      <c r="FL605" s="7"/>
      <c r="FM605" s="7"/>
      <c r="FN605" s="7"/>
      <c r="FO605" s="7"/>
      <c r="FP605" s="7"/>
      <c r="FQ605" s="7"/>
      <c r="FR605" s="7"/>
      <c r="FS605" s="7"/>
      <c r="FT605" s="7"/>
      <c r="FU605" s="7"/>
      <c r="FV605" s="7"/>
      <c r="FW605" s="7"/>
      <c r="FX605" s="7"/>
      <c r="FY605" s="7"/>
      <c r="FZ605" s="7"/>
      <c r="GA605" s="7"/>
      <c r="GB605" s="7"/>
      <c r="GC605" s="7"/>
      <c r="GD605" s="7"/>
      <c r="GE605" s="7"/>
      <c r="GF605" s="7"/>
      <c r="GG605" s="7"/>
      <c r="GH605" s="7"/>
      <c r="GI605" s="7"/>
      <c r="GJ605" s="7"/>
      <c r="GK605" s="7"/>
      <c r="GL605" s="7"/>
      <c r="GM605" s="7"/>
      <c r="GN605" s="7"/>
      <c r="GO605" s="7"/>
      <c r="GP605" s="7"/>
      <c r="GQ605" s="7"/>
      <c r="GR605" s="7"/>
      <c r="GS605" s="7"/>
      <c r="GT605" s="7"/>
      <c r="GU605" s="7"/>
      <c r="GV605" s="7"/>
      <c r="GW605" s="7"/>
      <c r="GX605" s="7"/>
      <c r="GY605" s="7"/>
      <c r="GZ605" s="7"/>
      <c r="HA605" s="7"/>
      <c r="HB605" s="7"/>
      <c r="HC605" s="7"/>
      <c r="HD605" s="7"/>
      <c r="HE605" s="7"/>
      <c r="HF605" s="7"/>
      <c r="HG605" s="7"/>
      <c r="HH605" s="7"/>
      <c r="HI605" s="7"/>
      <c r="HJ605" s="7"/>
      <c r="HK605" s="7"/>
      <c r="HL605" s="7"/>
      <c r="HM605" s="7"/>
      <c r="HN605" s="7"/>
      <c r="HO605" s="7"/>
      <c r="HP605" s="7"/>
      <c r="HQ605" s="7"/>
      <c r="HR605" s="7"/>
      <c r="HS605" s="7"/>
      <c r="HT605" s="7"/>
      <c r="HU605" s="7"/>
      <c r="HV605" s="7"/>
      <c r="HW605" s="7"/>
      <c r="HX605" s="7"/>
      <c r="HY605" s="7"/>
      <c r="HZ605" s="7"/>
      <c r="IA605" s="7"/>
      <c r="IB605" s="7"/>
      <c r="IC605" s="7"/>
      <c r="ID605" s="7"/>
      <c r="IE605" s="7"/>
      <c r="IF605" s="7"/>
      <c r="IG605" s="7"/>
      <c r="IH605" s="7"/>
      <c r="II605" s="7"/>
      <c r="IJ605" s="7"/>
      <c r="IK605" s="7"/>
      <c r="IL605" s="7"/>
      <c r="IM605" s="7"/>
      <c r="IN605" s="7"/>
      <c r="IO605" s="7"/>
      <c r="IP605" s="7"/>
      <c r="IQ605" s="7"/>
    </row>
    <row r="606" spans="2:251">
      <c r="B606" s="65"/>
      <c r="C606" s="15"/>
      <c r="D606" s="15"/>
      <c r="F606" s="15"/>
      <c r="G606" s="14"/>
      <c r="H606" s="14"/>
      <c r="I606" s="14"/>
      <c r="J606" s="15"/>
      <c r="K606" s="14"/>
      <c r="L606" s="15"/>
      <c r="M606" s="15"/>
      <c r="N606" s="15"/>
      <c r="O606" s="15"/>
      <c r="P606" s="15"/>
      <c r="Q606" s="14"/>
      <c r="R606" s="15"/>
      <c r="S606" s="15"/>
      <c r="T606" s="15"/>
      <c r="U606" s="15"/>
      <c r="V606" s="15"/>
      <c r="W606" s="18"/>
      <c r="X606" s="15"/>
      <c r="Y606" s="15"/>
      <c r="Z606" s="18"/>
      <c r="AA606" s="15"/>
      <c r="AB606" s="15"/>
      <c r="AC606" s="18"/>
      <c r="AD606" s="16"/>
      <c r="AE606" s="16"/>
      <c r="AF606" s="11"/>
      <c r="AG606" s="15"/>
      <c r="AH606" s="15"/>
      <c r="AI606" s="18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4"/>
      <c r="AV606" s="15"/>
      <c r="AW606" s="15"/>
      <c r="AX606" s="15"/>
      <c r="AY606" s="15"/>
      <c r="AZ606" s="15"/>
      <c r="BA606" s="15"/>
      <c r="BB606" s="15"/>
      <c r="BC606" s="15"/>
      <c r="BD606" s="14"/>
      <c r="BE606" s="15"/>
      <c r="BF606" s="15"/>
      <c r="BG606" s="15"/>
      <c r="BH606" s="15"/>
      <c r="BI606" s="15"/>
      <c r="BJ606" s="7"/>
      <c r="BK606" s="7"/>
      <c r="BL606" s="15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  <c r="FH606" s="7"/>
      <c r="FI606" s="7"/>
      <c r="FJ606" s="7"/>
      <c r="FK606" s="7"/>
      <c r="FL606" s="7"/>
      <c r="FM606" s="7"/>
      <c r="FN606" s="7"/>
      <c r="FO606" s="7"/>
      <c r="FP606" s="7"/>
      <c r="FQ606" s="7"/>
      <c r="FR606" s="7"/>
      <c r="FS606" s="7"/>
      <c r="FT606" s="7"/>
      <c r="FU606" s="7"/>
      <c r="FV606" s="7"/>
      <c r="FW606" s="7"/>
      <c r="FX606" s="7"/>
      <c r="FY606" s="7"/>
      <c r="FZ606" s="7"/>
      <c r="GA606" s="7"/>
      <c r="GB606" s="7"/>
      <c r="GC606" s="7"/>
      <c r="GD606" s="7"/>
      <c r="GE606" s="7"/>
      <c r="GF606" s="7"/>
      <c r="GG606" s="7"/>
      <c r="GH606" s="7"/>
      <c r="GI606" s="7"/>
      <c r="GJ606" s="7"/>
      <c r="GK606" s="7"/>
      <c r="GL606" s="7"/>
      <c r="GM606" s="7"/>
      <c r="GN606" s="7"/>
      <c r="GO606" s="7"/>
      <c r="GP606" s="7"/>
      <c r="GQ606" s="7"/>
      <c r="GR606" s="7"/>
      <c r="GS606" s="7"/>
      <c r="GT606" s="7"/>
      <c r="GU606" s="7"/>
      <c r="GV606" s="7"/>
      <c r="GW606" s="7"/>
      <c r="GX606" s="7"/>
      <c r="GY606" s="7"/>
      <c r="GZ606" s="7"/>
      <c r="HA606" s="7"/>
      <c r="HB606" s="7"/>
      <c r="HC606" s="7"/>
      <c r="HD606" s="7"/>
      <c r="HE606" s="7"/>
      <c r="HF606" s="7"/>
      <c r="HG606" s="7"/>
      <c r="HH606" s="7"/>
      <c r="HI606" s="7"/>
      <c r="HJ606" s="7"/>
      <c r="HK606" s="7"/>
      <c r="HL606" s="7"/>
      <c r="HM606" s="7"/>
      <c r="HN606" s="7"/>
      <c r="HO606" s="7"/>
      <c r="HP606" s="7"/>
      <c r="HQ606" s="7"/>
      <c r="HR606" s="7"/>
      <c r="HS606" s="7"/>
      <c r="HT606" s="7"/>
      <c r="HU606" s="7"/>
      <c r="HV606" s="7"/>
      <c r="HW606" s="7"/>
      <c r="HX606" s="7"/>
      <c r="HY606" s="7"/>
      <c r="HZ606" s="7"/>
      <c r="IA606" s="7"/>
      <c r="IB606" s="7"/>
      <c r="IC606" s="7"/>
      <c r="ID606" s="7"/>
      <c r="IE606" s="7"/>
      <c r="IF606" s="7"/>
      <c r="IG606" s="7"/>
      <c r="IH606" s="7"/>
      <c r="II606" s="7"/>
      <c r="IJ606" s="7"/>
      <c r="IK606" s="7"/>
      <c r="IL606" s="7"/>
      <c r="IM606" s="7"/>
      <c r="IN606" s="7"/>
      <c r="IO606" s="7"/>
      <c r="IP606" s="7"/>
      <c r="IQ606" s="7"/>
    </row>
    <row r="607" spans="2:251">
      <c r="B607" s="65"/>
      <c r="C607" s="15"/>
      <c r="D607" s="15"/>
      <c r="F607" s="15"/>
      <c r="G607" s="14"/>
      <c r="H607" s="14"/>
      <c r="I607" s="14"/>
      <c r="J607" s="15"/>
      <c r="K607" s="14"/>
      <c r="L607" s="15"/>
      <c r="M607" s="15"/>
      <c r="N607" s="15"/>
      <c r="O607" s="15"/>
      <c r="P607" s="15"/>
      <c r="Q607" s="14"/>
      <c r="R607" s="15"/>
      <c r="S607" s="15"/>
      <c r="T607" s="15"/>
      <c r="U607" s="15"/>
      <c r="V607" s="15"/>
      <c r="W607" s="18"/>
      <c r="X607" s="15"/>
      <c r="Y607" s="15"/>
      <c r="Z607" s="18"/>
      <c r="AA607" s="15"/>
      <c r="AB607" s="15"/>
      <c r="AC607" s="18"/>
      <c r="AD607" s="16"/>
      <c r="AE607" s="16"/>
      <c r="AF607" s="11"/>
      <c r="AG607" s="15"/>
      <c r="AH607" s="15"/>
      <c r="AI607" s="18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4"/>
      <c r="AV607" s="15"/>
      <c r="AW607" s="15"/>
      <c r="AX607" s="15"/>
      <c r="AY607" s="15"/>
      <c r="AZ607" s="15"/>
      <c r="BA607" s="15"/>
      <c r="BB607" s="15"/>
      <c r="BC607" s="15"/>
      <c r="BD607" s="14"/>
      <c r="BE607" s="15"/>
      <c r="BF607" s="15"/>
      <c r="BG607" s="15"/>
      <c r="BH607" s="15"/>
      <c r="BI607" s="15"/>
      <c r="BJ607" s="7"/>
      <c r="BK607" s="7"/>
      <c r="BL607" s="15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  <c r="FH607" s="7"/>
      <c r="FI607" s="7"/>
      <c r="FJ607" s="7"/>
      <c r="FK607" s="7"/>
      <c r="FL607" s="7"/>
      <c r="FM607" s="7"/>
      <c r="FN607" s="7"/>
      <c r="FO607" s="7"/>
      <c r="FP607" s="7"/>
      <c r="FQ607" s="7"/>
      <c r="FR607" s="7"/>
      <c r="FS607" s="7"/>
      <c r="FT607" s="7"/>
      <c r="FU607" s="7"/>
      <c r="FV607" s="7"/>
      <c r="FW607" s="7"/>
      <c r="FX607" s="7"/>
      <c r="FY607" s="7"/>
      <c r="FZ607" s="7"/>
      <c r="GA607" s="7"/>
      <c r="GB607" s="7"/>
      <c r="GC607" s="7"/>
      <c r="GD607" s="7"/>
      <c r="GE607" s="7"/>
      <c r="GF607" s="7"/>
      <c r="GG607" s="7"/>
      <c r="GH607" s="7"/>
      <c r="GI607" s="7"/>
      <c r="GJ607" s="7"/>
      <c r="GK607" s="7"/>
      <c r="GL607" s="7"/>
      <c r="GM607" s="7"/>
      <c r="GN607" s="7"/>
      <c r="GO607" s="7"/>
      <c r="GP607" s="7"/>
      <c r="GQ607" s="7"/>
      <c r="GR607" s="7"/>
      <c r="GS607" s="7"/>
      <c r="GT607" s="7"/>
      <c r="GU607" s="7"/>
      <c r="GV607" s="7"/>
      <c r="GW607" s="7"/>
      <c r="GX607" s="7"/>
      <c r="GY607" s="7"/>
      <c r="GZ607" s="7"/>
      <c r="HA607" s="7"/>
      <c r="HB607" s="7"/>
      <c r="HC607" s="7"/>
      <c r="HD607" s="7"/>
      <c r="HE607" s="7"/>
      <c r="HF607" s="7"/>
      <c r="HG607" s="7"/>
      <c r="HH607" s="7"/>
      <c r="HI607" s="7"/>
      <c r="HJ607" s="7"/>
      <c r="HK607" s="7"/>
      <c r="HL607" s="7"/>
      <c r="HM607" s="7"/>
      <c r="HN607" s="7"/>
      <c r="HO607" s="7"/>
      <c r="HP607" s="7"/>
      <c r="HQ607" s="7"/>
      <c r="HR607" s="7"/>
      <c r="HS607" s="7"/>
      <c r="HT607" s="7"/>
      <c r="HU607" s="7"/>
      <c r="HV607" s="7"/>
      <c r="HW607" s="7"/>
      <c r="HX607" s="7"/>
      <c r="HY607" s="7"/>
      <c r="HZ607" s="7"/>
      <c r="IA607" s="7"/>
      <c r="IB607" s="7"/>
      <c r="IC607" s="7"/>
      <c r="ID607" s="7"/>
      <c r="IE607" s="7"/>
      <c r="IF607" s="7"/>
      <c r="IG607" s="7"/>
      <c r="IH607" s="7"/>
      <c r="II607" s="7"/>
      <c r="IJ607" s="7"/>
      <c r="IK607" s="7"/>
      <c r="IL607" s="7"/>
      <c r="IM607" s="7"/>
      <c r="IN607" s="7"/>
      <c r="IO607" s="7"/>
      <c r="IP607" s="7"/>
      <c r="IQ607" s="7"/>
    </row>
    <row r="608" spans="2:251">
      <c r="B608" s="65"/>
      <c r="C608" s="15"/>
      <c r="D608" s="15"/>
      <c r="F608" s="15"/>
      <c r="G608" s="14"/>
      <c r="H608" s="14"/>
      <c r="I608" s="14"/>
      <c r="J608" s="15"/>
      <c r="K608" s="14"/>
      <c r="L608" s="15"/>
      <c r="M608" s="15"/>
      <c r="N608" s="15"/>
      <c r="O608" s="15"/>
      <c r="P608" s="15"/>
      <c r="Q608" s="14"/>
      <c r="R608" s="15"/>
      <c r="S608" s="15"/>
      <c r="T608" s="15"/>
      <c r="U608" s="15"/>
      <c r="V608" s="15"/>
      <c r="W608" s="18"/>
      <c r="X608" s="15"/>
      <c r="Y608" s="15"/>
      <c r="Z608" s="18"/>
      <c r="AA608" s="15"/>
      <c r="AB608" s="15"/>
      <c r="AC608" s="18"/>
      <c r="AD608" s="16"/>
      <c r="AE608" s="16"/>
      <c r="AF608" s="11"/>
      <c r="AG608" s="15"/>
      <c r="AH608" s="15"/>
      <c r="AI608" s="18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4"/>
      <c r="AV608" s="15"/>
      <c r="AW608" s="15"/>
      <c r="AX608" s="15"/>
      <c r="AY608" s="15"/>
      <c r="AZ608" s="15"/>
      <c r="BA608" s="15"/>
      <c r="BB608" s="15"/>
      <c r="BC608" s="15"/>
      <c r="BD608" s="14"/>
      <c r="BE608" s="15"/>
      <c r="BF608" s="15"/>
      <c r="BG608" s="16"/>
      <c r="BH608" s="15"/>
      <c r="BI608" s="15"/>
      <c r="BJ608" s="7"/>
      <c r="BK608" s="7"/>
      <c r="BL608" s="15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  <c r="FH608" s="7"/>
      <c r="FI608" s="7"/>
      <c r="FJ608" s="7"/>
      <c r="FK608" s="7"/>
      <c r="FL608" s="7"/>
      <c r="FM608" s="7"/>
      <c r="FN608" s="7"/>
      <c r="FO608" s="7"/>
      <c r="FP608" s="7"/>
      <c r="FQ608" s="7"/>
      <c r="FR608" s="7"/>
      <c r="FS608" s="7"/>
      <c r="FT608" s="7"/>
      <c r="FU608" s="7"/>
      <c r="FV608" s="7"/>
      <c r="FW608" s="7"/>
      <c r="FX608" s="7"/>
      <c r="FY608" s="7"/>
      <c r="FZ608" s="7"/>
      <c r="GA608" s="7"/>
      <c r="GB608" s="7"/>
      <c r="GC608" s="7"/>
      <c r="GD608" s="7"/>
      <c r="GE608" s="7"/>
      <c r="GF608" s="7"/>
      <c r="GG608" s="7"/>
      <c r="GH608" s="7"/>
      <c r="GI608" s="7"/>
      <c r="GJ608" s="7"/>
      <c r="GK608" s="7"/>
      <c r="GL608" s="7"/>
      <c r="GM608" s="7"/>
      <c r="GN608" s="7"/>
      <c r="GO608" s="7"/>
      <c r="GP608" s="7"/>
      <c r="GQ608" s="7"/>
      <c r="GR608" s="7"/>
      <c r="GS608" s="7"/>
      <c r="GT608" s="7"/>
      <c r="GU608" s="7"/>
      <c r="GV608" s="7"/>
      <c r="GW608" s="7"/>
      <c r="GX608" s="7"/>
      <c r="GY608" s="7"/>
      <c r="GZ608" s="7"/>
      <c r="HA608" s="7"/>
      <c r="HB608" s="7"/>
      <c r="HC608" s="7"/>
      <c r="HD608" s="7"/>
      <c r="HE608" s="7"/>
      <c r="HF608" s="7"/>
      <c r="HG608" s="7"/>
      <c r="HH608" s="7"/>
      <c r="HI608" s="7"/>
      <c r="HJ608" s="7"/>
      <c r="HK608" s="7"/>
      <c r="HL608" s="7"/>
      <c r="HM608" s="7"/>
      <c r="HN608" s="7"/>
      <c r="HO608" s="7"/>
      <c r="HP608" s="7"/>
      <c r="HQ608" s="7"/>
      <c r="HR608" s="7"/>
      <c r="HS608" s="7"/>
      <c r="HT608" s="7"/>
      <c r="HU608" s="7"/>
      <c r="HV608" s="7"/>
      <c r="HW608" s="7"/>
      <c r="HX608" s="7"/>
      <c r="HY608" s="7"/>
      <c r="HZ608" s="7"/>
      <c r="IA608" s="7"/>
      <c r="IB608" s="7"/>
      <c r="IC608" s="7"/>
      <c r="ID608" s="7"/>
      <c r="IE608" s="7"/>
      <c r="IF608" s="7"/>
      <c r="IG608" s="7"/>
      <c r="IH608" s="7"/>
      <c r="II608" s="7"/>
      <c r="IJ608" s="7"/>
      <c r="IK608" s="7"/>
      <c r="IL608" s="7"/>
      <c r="IM608" s="7"/>
      <c r="IN608" s="7"/>
      <c r="IO608" s="7"/>
      <c r="IP608" s="7"/>
      <c r="IQ608" s="7"/>
    </row>
    <row r="609" spans="2:251">
      <c r="B609" s="65"/>
      <c r="C609" s="15"/>
      <c r="D609" s="15"/>
      <c r="F609" s="15"/>
      <c r="G609" s="14"/>
      <c r="H609" s="14"/>
      <c r="I609" s="14"/>
      <c r="J609" s="15"/>
      <c r="K609" s="14"/>
      <c r="L609" s="15"/>
      <c r="M609" s="15"/>
      <c r="N609" s="15"/>
      <c r="O609" s="15"/>
      <c r="P609" s="15"/>
      <c r="Q609" s="14"/>
      <c r="R609" s="15"/>
      <c r="S609" s="15"/>
      <c r="T609" s="15"/>
      <c r="U609" s="15"/>
      <c r="V609" s="15"/>
      <c r="W609" s="18"/>
      <c r="X609" s="15"/>
      <c r="Y609" s="15"/>
      <c r="Z609" s="18"/>
      <c r="AA609" s="15"/>
      <c r="AB609" s="15"/>
      <c r="AC609" s="18"/>
      <c r="AD609" s="16"/>
      <c r="AE609" s="16"/>
      <c r="AF609" s="11"/>
      <c r="AG609" s="15"/>
      <c r="AH609" s="15"/>
      <c r="AI609" s="18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4"/>
      <c r="AV609" s="15"/>
      <c r="AW609" s="15"/>
      <c r="AX609" s="15"/>
      <c r="AY609" s="15"/>
      <c r="AZ609" s="15"/>
      <c r="BA609" s="15"/>
      <c r="BB609" s="15"/>
      <c r="BC609" s="15"/>
      <c r="BD609" s="14"/>
      <c r="BE609" s="15"/>
      <c r="BF609" s="15"/>
      <c r="BG609" s="16"/>
      <c r="BH609" s="15"/>
      <c r="BI609" s="15"/>
      <c r="BJ609" s="7"/>
      <c r="BK609" s="7"/>
      <c r="BL609" s="15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  <c r="FH609" s="7"/>
      <c r="FI609" s="7"/>
      <c r="FJ609" s="7"/>
      <c r="FK609" s="7"/>
      <c r="FL609" s="7"/>
      <c r="FM609" s="7"/>
      <c r="FN609" s="7"/>
      <c r="FO609" s="7"/>
      <c r="FP609" s="7"/>
      <c r="FQ609" s="7"/>
      <c r="FR609" s="7"/>
      <c r="FS609" s="7"/>
      <c r="FT609" s="7"/>
      <c r="FU609" s="7"/>
      <c r="FV609" s="7"/>
      <c r="FW609" s="7"/>
      <c r="FX609" s="7"/>
      <c r="FY609" s="7"/>
      <c r="FZ609" s="7"/>
      <c r="GA609" s="7"/>
      <c r="GB609" s="7"/>
      <c r="GC609" s="7"/>
      <c r="GD609" s="7"/>
      <c r="GE609" s="7"/>
      <c r="GF609" s="7"/>
      <c r="GG609" s="7"/>
      <c r="GH609" s="7"/>
      <c r="GI609" s="7"/>
      <c r="GJ609" s="7"/>
      <c r="GK609" s="7"/>
      <c r="GL609" s="7"/>
      <c r="GM609" s="7"/>
      <c r="GN609" s="7"/>
      <c r="GO609" s="7"/>
      <c r="GP609" s="7"/>
      <c r="GQ609" s="7"/>
      <c r="GR609" s="7"/>
      <c r="GS609" s="7"/>
      <c r="GT609" s="7"/>
      <c r="GU609" s="7"/>
      <c r="GV609" s="7"/>
      <c r="GW609" s="7"/>
      <c r="GX609" s="7"/>
      <c r="GY609" s="7"/>
      <c r="GZ609" s="7"/>
      <c r="HA609" s="7"/>
      <c r="HB609" s="7"/>
      <c r="HC609" s="7"/>
      <c r="HD609" s="7"/>
      <c r="HE609" s="7"/>
      <c r="HF609" s="7"/>
      <c r="HG609" s="7"/>
      <c r="HH609" s="7"/>
      <c r="HI609" s="7"/>
      <c r="HJ609" s="7"/>
      <c r="HK609" s="7"/>
      <c r="HL609" s="7"/>
      <c r="HM609" s="7"/>
      <c r="HN609" s="7"/>
      <c r="HO609" s="7"/>
      <c r="HP609" s="7"/>
      <c r="HQ609" s="7"/>
      <c r="HR609" s="7"/>
      <c r="HS609" s="7"/>
      <c r="HT609" s="7"/>
      <c r="HU609" s="7"/>
      <c r="HV609" s="7"/>
      <c r="HW609" s="7"/>
      <c r="HX609" s="7"/>
      <c r="HY609" s="7"/>
      <c r="HZ609" s="7"/>
      <c r="IA609" s="7"/>
      <c r="IB609" s="7"/>
      <c r="IC609" s="7"/>
      <c r="ID609" s="7"/>
      <c r="IE609" s="7"/>
      <c r="IF609" s="7"/>
      <c r="IG609" s="7"/>
      <c r="IH609" s="7"/>
      <c r="II609" s="7"/>
      <c r="IJ609" s="7"/>
      <c r="IK609" s="7"/>
      <c r="IL609" s="7"/>
      <c r="IM609" s="7"/>
      <c r="IN609" s="7"/>
      <c r="IO609" s="7"/>
      <c r="IP609" s="7"/>
      <c r="IQ609" s="7"/>
    </row>
    <row r="610" spans="2:251">
      <c r="B610" s="65"/>
      <c r="C610" s="15"/>
      <c r="D610" s="15"/>
      <c r="F610" s="15"/>
      <c r="G610" s="14"/>
      <c r="H610" s="14"/>
      <c r="I610" s="14"/>
      <c r="J610" s="15"/>
      <c r="K610" s="14"/>
      <c r="L610" s="15"/>
      <c r="M610" s="15"/>
      <c r="N610" s="15"/>
      <c r="O610" s="15"/>
      <c r="P610" s="15"/>
      <c r="Q610" s="14"/>
      <c r="R610" s="15"/>
      <c r="S610" s="15"/>
      <c r="T610" s="15"/>
      <c r="U610" s="15"/>
      <c r="V610" s="15"/>
      <c r="W610" s="18"/>
      <c r="X610" s="15"/>
      <c r="Y610" s="15"/>
      <c r="Z610" s="18"/>
      <c r="AA610" s="15"/>
      <c r="AB610" s="15"/>
      <c r="AC610" s="18"/>
      <c r="AD610" s="16"/>
      <c r="AE610" s="16"/>
      <c r="AF610" s="11"/>
      <c r="AG610" s="15"/>
      <c r="AH610" s="15"/>
      <c r="AI610" s="18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4"/>
      <c r="AV610" s="15"/>
      <c r="AW610" s="15"/>
      <c r="AX610" s="15"/>
      <c r="AY610" s="15"/>
      <c r="AZ610" s="15"/>
      <c r="BA610" s="15"/>
      <c r="BB610" s="15"/>
      <c r="BC610" s="15"/>
      <c r="BD610" s="14"/>
      <c r="BE610" s="15"/>
      <c r="BF610" s="15"/>
      <c r="BG610" s="16"/>
      <c r="BH610" s="15"/>
      <c r="BI610" s="15"/>
      <c r="BJ610" s="7"/>
      <c r="BK610" s="7"/>
      <c r="BL610" s="15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  <c r="FH610" s="7"/>
      <c r="FI610" s="7"/>
      <c r="FJ610" s="7"/>
      <c r="FK610" s="7"/>
      <c r="FL610" s="7"/>
      <c r="FM610" s="7"/>
      <c r="FN610" s="7"/>
      <c r="FO610" s="7"/>
      <c r="FP610" s="7"/>
      <c r="FQ610" s="7"/>
      <c r="FR610" s="7"/>
      <c r="FS610" s="7"/>
      <c r="FT610" s="7"/>
      <c r="FU610" s="7"/>
      <c r="FV610" s="7"/>
      <c r="FW610" s="7"/>
      <c r="FX610" s="7"/>
      <c r="FY610" s="7"/>
      <c r="FZ610" s="7"/>
      <c r="GA610" s="7"/>
      <c r="GB610" s="7"/>
      <c r="GC610" s="7"/>
      <c r="GD610" s="7"/>
      <c r="GE610" s="7"/>
      <c r="GF610" s="7"/>
      <c r="GG610" s="7"/>
      <c r="GH610" s="7"/>
      <c r="GI610" s="7"/>
      <c r="GJ610" s="7"/>
      <c r="GK610" s="7"/>
      <c r="GL610" s="7"/>
      <c r="GM610" s="7"/>
      <c r="GN610" s="7"/>
      <c r="GO610" s="7"/>
      <c r="GP610" s="7"/>
      <c r="GQ610" s="7"/>
      <c r="GR610" s="7"/>
      <c r="GS610" s="7"/>
      <c r="GT610" s="7"/>
      <c r="GU610" s="7"/>
      <c r="GV610" s="7"/>
      <c r="GW610" s="7"/>
      <c r="GX610" s="7"/>
      <c r="GY610" s="7"/>
      <c r="GZ610" s="7"/>
      <c r="HA610" s="7"/>
      <c r="HB610" s="7"/>
      <c r="HC610" s="7"/>
      <c r="HD610" s="7"/>
      <c r="HE610" s="7"/>
      <c r="HF610" s="7"/>
      <c r="HG610" s="7"/>
      <c r="HH610" s="7"/>
      <c r="HI610" s="7"/>
      <c r="HJ610" s="7"/>
      <c r="HK610" s="7"/>
      <c r="HL610" s="7"/>
      <c r="HM610" s="7"/>
      <c r="HN610" s="7"/>
      <c r="HO610" s="7"/>
      <c r="HP610" s="7"/>
      <c r="HQ610" s="7"/>
      <c r="HR610" s="7"/>
      <c r="HS610" s="7"/>
      <c r="HT610" s="7"/>
      <c r="HU610" s="7"/>
      <c r="HV610" s="7"/>
      <c r="HW610" s="7"/>
      <c r="HX610" s="7"/>
      <c r="HY610" s="7"/>
      <c r="HZ610" s="7"/>
      <c r="IA610" s="7"/>
      <c r="IB610" s="7"/>
      <c r="IC610" s="7"/>
      <c r="ID610" s="7"/>
      <c r="IE610" s="7"/>
      <c r="IF610" s="7"/>
      <c r="IG610" s="7"/>
      <c r="IH610" s="7"/>
      <c r="II610" s="7"/>
      <c r="IJ610" s="7"/>
      <c r="IK610" s="7"/>
      <c r="IL610" s="7"/>
      <c r="IM610" s="7"/>
      <c r="IN610" s="7"/>
      <c r="IO610" s="7"/>
      <c r="IP610" s="7"/>
      <c r="IQ610" s="7"/>
    </row>
    <row r="611" spans="2:251">
      <c r="B611" s="65"/>
      <c r="C611" s="15"/>
      <c r="D611" s="15"/>
      <c r="F611" s="15"/>
      <c r="G611" s="14"/>
      <c r="H611" s="14"/>
      <c r="I611" s="14"/>
      <c r="J611" s="15"/>
      <c r="K611" s="14"/>
      <c r="L611" s="15"/>
      <c r="M611" s="15"/>
      <c r="N611" s="15"/>
      <c r="O611" s="15"/>
      <c r="P611" s="15"/>
      <c r="Q611" s="14"/>
      <c r="R611" s="15"/>
      <c r="S611" s="15"/>
      <c r="T611" s="15"/>
      <c r="U611" s="15"/>
      <c r="V611" s="15"/>
      <c r="W611" s="18"/>
      <c r="X611" s="15"/>
      <c r="Y611" s="15"/>
      <c r="Z611" s="18"/>
      <c r="AA611" s="15"/>
      <c r="AB611" s="15"/>
      <c r="AC611" s="18"/>
      <c r="AD611" s="16"/>
      <c r="AE611" s="16"/>
      <c r="AF611" s="11"/>
      <c r="AG611" s="15"/>
      <c r="AH611" s="15"/>
      <c r="AI611" s="18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4"/>
      <c r="AV611" s="15"/>
      <c r="AW611" s="15"/>
      <c r="AX611" s="15"/>
      <c r="AY611" s="15"/>
      <c r="AZ611" s="15"/>
      <c r="BA611" s="15"/>
      <c r="BB611" s="15"/>
      <c r="BC611" s="15"/>
      <c r="BD611" s="14"/>
      <c r="BE611" s="15"/>
      <c r="BF611" s="15"/>
      <c r="BG611" s="16"/>
      <c r="BH611" s="15"/>
      <c r="BI611" s="15"/>
      <c r="BJ611" s="7"/>
      <c r="BK611" s="7"/>
      <c r="BL611" s="15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  <c r="FH611" s="7"/>
      <c r="FI611" s="7"/>
      <c r="FJ611" s="7"/>
      <c r="FK611" s="7"/>
      <c r="FL611" s="7"/>
      <c r="FM611" s="7"/>
      <c r="FN611" s="7"/>
      <c r="FO611" s="7"/>
      <c r="FP611" s="7"/>
      <c r="FQ611" s="7"/>
      <c r="FR611" s="7"/>
      <c r="FS611" s="7"/>
      <c r="FT611" s="7"/>
      <c r="FU611" s="7"/>
      <c r="FV611" s="7"/>
      <c r="FW611" s="7"/>
      <c r="FX611" s="7"/>
      <c r="FY611" s="7"/>
      <c r="FZ611" s="7"/>
      <c r="GA611" s="7"/>
      <c r="GB611" s="7"/>
      <c r="GC611" s="7"/>
      <c r="GD611" s="7"/>
      <c r="GE611" s="7"/>
      <c r="GF611" s="7"/>
      <c r="GG611" s="7"/>
      <c r="GH611" s="7"/>
      <c r="GI611" s="7"/>
      <c r="GJ611" s="7"/>
      <c r="GK611" s="7"/>
      <c r="GL611" s="7"/>
      <c r="GM611" s="7"/>
      <c r="GN611" s="7"/>
      <c r="GO611" s="7"/>
      <c r="GP611" s="7"/>
      <c r="GQ611" s="7"/>
      <c r="GR611" s="7"/>
      <c r="GS611" s="7"/>
      <c r="GT611" s="7"/>
      <c r="GU611" s="7"/>
      <c r="GV611" s="7"/>
      <c r="GW611" s="7"/>
      <c r="GX611" s="7"/>
      <c r="GY611" s="7"/>
      <c r="GZ611" s="7"/>
      <c r="HA611" s="7"/>
      <c r="HB611" s="7"/>
      <c r="HC611" s="7"/>
      <c r="HD611" s="7"/>
      <c r="HE611" s="7"/>
      <c r="HF611" s="7"/>
      <c r="HG611" s="7"/>
      <c r="HH611" s="7"/>
      <c r="HI611" s="7"/>
      <c r="HJ611" s="7"/>
      <c r="HK611" s="7"/>
      <c r="HL611" s="7"/>
      <c r="HM611" s="7"/>
      <c r="HN611" s="7"/>
      <c r="HO611" s="7"/>
      <c r="HP611" s="7"/>
      <c r="HQ611" s="7"/>
      <c r="HR611" s="7"/>
      <c r="HS611" s="7"/>
      <c r="HT611" s="7"/>
      <c r="HU611" s="7"/>
      <c r="HV611" s="7"/>
      <c r="HW611" s="7"/>
      <c r="HX611" s="7"/>
      <c r="HY611" s="7"/>
      <c r="HZ611" s="7"/>
      <c r="IA611" s="7"/>
      <c r="IB611" s="7"/>
      <c r="IC611" s="7"/>
      <c r="ID611" s="7"/>
      <c r="IE611" s="7"/>
      <c r="IF611" s="7"/>
      <c r="IG611" s="7"/>
      <c r="IH611" s="7"/>
      <c r="II611" s="7"/>
      <c r="IJ611" s="7"/>
      <c r="IK611" s="7"/>
      <c r="IL611" s="7"/>
      <c r="IM611" s="7"/>
      <c r="IN611" s="7"/>
      <c r="IO611" s="7"/>
      <c r="IP611" s="7"/>
      <c r="IQ611" s="7"/>
    </row>
    <row r="612" spans="2:251">
      <c r="B612" s="65"/>
      <c r="C612" s="15"/>
      <c r="D612" s="15"/>
      <c r="F612" s="15"/>
      <c r="G612" s="14"/>
      <c r="H612" s="14"/>
      <c r="I612" s="14"/>
      <c r="J612" s="15"/>
      <c r="K612" s="14"/>
      <c r="L612" s="15"/>
      <c r="M612" s="15"/>
      <c r="N612" s="15"/>
      <c r="O612" s="15"/>
      <c r="P612" s="15"/>
      <c r="Q612" s="14"/>
      <c r="R612" s="15"/>
      <c r="S612" s="15"/>
      <c r="T612" s="15"/>
      <c r="U612" s="15"/>
      <c r="V612" s="15"/>
      <c r="W612" s="18"/>
      <c r="X612" s="15"/>
      <c r="Y612" s="15"/>
      <c r="Z612" s="18"/>
      <c r="AA612" s="15"/>
      <c r="AB612" s="15"/>
      <c r="AC612" s="18"/>
      <c r="AD612" s="16"/>
      <c r="AE612" s="16"/>
      <c r="AF612" s="11"/>
      <c r="AG612" s="15"/>
      <c r="AH612" s="15"/>
      <c r="AI612" s="18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4"/>
      <c r="AV612" s="15"/>
      <c r="AW612" s="15"/>
      <c r="AX612" s="15"/>
      <c r="AY612" s="15"/>
      <c r="AZ612" s="15"/>
      <c r="BA612" s="15"/>
      <c r="BB612" s="15"/>
      <c r="BC612" s="15"/>
      <c r="BD612" s="14"/>
      <c r="BE612" s="15"/>
      <c r="BF612" s="15"/>
      <c r="BG612" s="16"/>
      <c r="BH612" s="15"/>
      <c r="BI612" s="15"/>
      <c r="BJ612" s="7"/>
      <c r="BK612" s="7"/>
      <c r="BL612" s="15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  <c r="FH612" s="7"/>
      <c r="FI612" s="7"/>
      <c r="FJ612" s="7"/>
      <c r="FK612" s="7"/>
      <c r="FL612" s="7"/>
      <c r="FM612" s="7"/>
      <c r="FN612" s="7"/>
      <c r="FO612" s="7"/>
      <c r="FP612" s="7"/>
      <c r="FQ612" s="7"/>
      <c r="FR612" s="7"/>
      <c r="FS612" s="7"/>
      <c r="FT612" s="7"/>
      <c r="FU612" s="7"/>
      <c r="FV612" s="7"/>
      <c r="FW612" s="7"/>
      <c r="FX612" s="7"/>
      <c r="FY612" s="7"/>
      <c r="FZ612" s="7"/>
      <c r="GA612" s="7"/>
      <c r="GB612" s="7"/>
      <c r="GC612" s="7"/>
      <c r="GD612" s="7"/>
      <c r="GE612" s="7"/>
      <c r="GF612" s="7"/>
      <c r="GG612" s="7"/>
      <c r="GH612" s="7"/>
      <c r="GI612" s="7"/>
      <c r="GJ612" s="7"/>
      <c r="GK612" s="7"/>
      <c r="GL612" s="7"/>
      <c r="GM612" s="7"/>
      <c r="GN612" s="7"/>
      <c r="GO612" s="7"/>
      <c r="GP612" s="7"/>
      <c r="GQ612" s="7"/>
      <c r="GR612" s="7"/>
      <c r="GS612" s="7"/>
      <c r="GT612" s="7"/>
      <c r="GU612" s="7"/>
      <c r="GV612" s="7"/>
      <c r="GW612" s="7"/>
      <c r="GX612" s="7"/>
      <c r="GY612" s="7"/>
      <c r="GZ612" s="7"/>
      <c r="HA612" s="7"/>
      <c r="HB612" s="7"/>
      <c r="HC612" s="7"/>
      <c r="HD612" s="7"/>
      <c r="HE612" s="7"/>
      <c r="HF612" s="7"/>
      <c r="HG612" s="7"/>
      <c r="HH612" s="7"/>
      <c r="HI612" s="7"/>
      <c r="HJ612" s="7"/>
      <c r="HK612" s="7"/>
      <c r="HL612" s="7"/>
      <c r="HM612" s="7"/>
      <c r="HN612" s="7"/>
      <c r="HO612" s="7"/>
      <c r="HP612" s="7"/>
      <c r="HQ612" s="7"/>
      <c r="HR612" s="7"/>
      <c r="HS612" s="7"/>
      <c r="HT612" s="7"/>
      <c r="HU612" s="7"/>
      <c r="HV612" s="7"/>
      <c r="HW612" s="7"/>
      <c r="HX612" s="7"/>
      <c r="HY612" s="7"/>
      <c r="HZ612" s="7"/>
      <c r="IA612" s="7"/>
      <c r="IB612" s="7"/>
      <c r="IC612" s="7"/>
      <c r="ID612" s="7"/>
      <c r="IE612" s="7"/>
      <c r="IF612" s="7"/>
      <c r="IG612" s="7"/>
      <c r="IH612" s="7"/>
      <c r="II612" s="7"/>
      <c r="IJ612" s="7"/>
      <c r="IK612" s="7"/>
      <c r="IL612" s="7"/>
      <c r="IM612" s="7"/>
      <c r="IN612" s="7"/>
      <c r="IO612" s="7"/>
      <c r="IP612" s="7"/>
      <c r="IQ612" s="7"/>
    </row>
    <row r="613" spans="2:251">
      <c r="B613" s="65"/>
      <c r="C613" s="15"/>
      <c r="D613" s="15"/>
      <c r="F613" s="15"/>
      <c r="G613" s="14"/>
      <c r="H613" s="14"/>
      <c r="I613" s="14"/>
      <c r="J613" s="15"/>
      <c r="K613" s="14"/>
      <c r="L613" s="15"/>
      <c r="M613" s="15"/>
      <c r="N613" s="15"/>
      <c r="O613" s="15"/>
      <c r="P613" s="15"/>
      <c r="Q613" s="14"/>
      <c r="R613" s="15"/>
      <c r="S613" s="15"/>
      <c r="T613" s="15"/>
      <c r="U613" s="15"/>
      <c r="V613" s="15"/>
      <c r="W613" s="18"/>
      <c r="X613" s="15"/>
      <c r="Y613" s="15"/>
      <c r="Z613" s="18"/>
      <c r="AA613" s="15"/>
      <c r="AB613" s="15"/>
      <c r="AC613" s="18"/>
      <c r="AD613" s="16"/>
      <c r="AE613" s="16"/>
      <c r="AF613" s="11"/>
      <c r="AG613" s="15"/>
      <c r="AH613" s="15"/>
      <c r="AI613" s="18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4"/>
      <c r="AV613" s="15"/>
      <c r="AW613" s="15"/>
      <c r="AX613" s="15"/>
      <c r="AY613" s="15"/>
      <c r="AZ613" s="15"/>
      <c r="BA613" s="15"/>
      <c r="BB613" s="15"/>
      <c r="BC613" s="15"/>
      <c r="BD613" s="14"/>
      <c r="BE613" s="15"/>
      <c r="BF613" s="15"/>
      <c r="BG613" s="15"/>
      <c r="BH613" s="15"/>
      <c r="BI613" s="15"/>
      <c r="BJ613" s="7"/>
      <c r="BK613" s="7"/>
      <c r="BL613" s="15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  <c r="FH613" s="7"/>
      <c r="FI613" s="7"/>
      <c r="FJ613" s="7"/>
      <c r="FK613" s="7"/>
      <c r="FL613" s="7"/>
      <c r="FM613" s="7"/>
      <c r="FN613" s="7"/>
      <c r="FO613" s="7"/>
      <c r="FP613" s="7"/>
      <c r="FQ613" s="7"/>
      <c r="FR613" s="7"/>
      <c r="FS613" s="7"/>
      <c r="FT613" s="7"/>
      <c r="FU613" s="7"/>
      <c r="FV613" s="7"/>
      <c r="FW613" s="7"/>
      <c r="FX613" s="7"/>
      <c r="FY613" s="7"/>
      <c r="FZ613" s="7"/>
      <c r="GA613" s="7"/>
      <c r="GB613" s="7"/>
      <c r="GC613" s="7"/>
      <c r="GD613" s="7"/>
      <c r="GE613" s="7"/>
      <c r="GF613" s="7"/>
      <c r="GG613" s="7"/>
      <c r="GH613" s="7"/>
      <c r="GI613" s="7"/>
      <c r="GJ613" s="7"/>
      <c r="GK613" s="7"/>
      <c r="GL613" s="7"/>
      <c r="GM613" s="7"/>
      <c r="GN613" s="7"/>
      <c r="GO613" s="7"/>
      <c r="GP613" s="7"/>
      <c r="GQ613" s="7"/>
      <c r="GR613" s="7"/>
      <c r="GS613" s="7"/>
      <c r="GT613" s="7"/>
      <c r="GU613" s="7"/>
      <c r="GV613" s="7"/>
      <c r="GW613" s="7"/>
      <c r="GX613" s="7"/>
      <c r="GY613" s="7"/>
      <c r="GZ613" s="7"/>
      <c r="HA613" s="7"/>
      <c r="HB613" s="7"/>
      <c r="HC613" s="7"/>
      <c r="HD613" s="7"/>
      <c r="HE613" s="7"/>
      <c r="HF613" s="7"/>
      <c r="HG613" s="7"/>
      <c r="HH613" s="7"/>
      <c r="HI613" s="7"/>
      <c r="HJ613" s="7"/>
      <c r="HK613" s="7"/>
      <c r="HL613" s="7"/>
      <c r="HM613" s="7"/>
      <c r="HN613" s="7"/>
      <c r="HO613" s="7"/>
      <c r="HP613" s="7"/>
      <c r="HQ613" s="7"/>
      <c r="HR613" s="7"/>
      <c r="HS613" s="7"/>
      <c r="HT613" s="7"/>
      <c r="HU613" s="7"/>
      <c r="HV613" s="7"/>
      <c r="HW613" s="7"/>
      <c r="HX613" s="7"/>
      <c r="HY613" s="7"/>
      <c r="HZ613" s="7"/>
      <c r="IA613" s="7"/>
      <c r="IB613" s="7"/>
      <c r="IC613" s="7"/>
      <c r="ID613" s="7"/>
      <c r="IE613" s="7"/>
      <c r="IF613" s="7"/>
      <c r="IG613" s="7"/>
      <c r="IH613" s="7"/>
      <c r="II613" s="7"/>
      <c r="IJ613" s="7"/>
      <c r="IK613" s="7"/>
      <c r="IL613" s="7"/>
      <c r="IM613" s="7"/>
      <c r="IN613" s="7"/>
      <c r="IO613" s="7"/>
      <c r="IP613" s="7"/>
      <c r="IQ613" s="7"/>
    </row>
    <row r="614" spans="2:251">
      <c r="B614" s="65"/>
      <c r="C614" s="15"/>
      <c r="D614" s="15"/>
      <c r="F614" s="15"/>
      <c r="G614" s="14"/>
      <c r="H614" s="14"/>
      <c r="I614" s="14"/>
      <c r="J614" s="15"/>
      <c r="K614" s="14"/>
      <c r="L614" s="15"/>
      <c r="M614" s="15"/>
      <c r="N614" s="15"/>
      <c r="O614" s="15"/>
      <c r="P614" s="15"/>
      <c r="Q614" s="14"/>
      <c r="R614" s="15"/>
      <c r="S614" s="15"/>
      <c r="T614" s="15"/>
      <c r="U614" s="15"/>
      <c r="V614" s="15"/>
      <c r="W614" s="18"/>
      <c r="X614" s="15"/>
      <c r="Y614" s="15"/>
      <c r="Z614" s="18"/>
      <c r="AA614" s="15"/>
      <c r="AB614" s="15"/>
      <c r="AC614" s="18"/>
      <c r="AD614" s="16"/>
      <c r="AE614" s="16"/>
      <c r="AF614" s="11"/>
      <c r="AG614" s="15"/>
      <c r="AH614" s="15"/>
      <c r="AI614" s="18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4"/>
      <c r="AV614" s="15"/>
      <c r="AW614" s="15"/>
      <c r="AX614" s="15"/>
      <c r="AY614" s="15"/>
      <c r="AZ614" s="15"/>
      <c r="BA614" s="15"/>
      <c r="BB614" s="15"/>
      <c r="BC614" s="15"/>
      <c r="BD614" s="14"/>
      <c r="BE614" s="15"/>
      <c r="BF614" s="15"/>
      <c r="BG614" s="16"/>
      <c r="BH614" s="15"/>
      <c r="BI614" s="15"/>
      <c r="BJ614" s="7"/>
      <c r="BK614" s="7"/>
      <c r="BL614" s="15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  <c r="FH614" s="7"/>
      <c r="FI614" s="7"/>
      <c r="FJ614" s="7"/>
      <c r="FK614" s="7"/>
      <c r="FL614" s="7"/>
      <c r="FM614" s="7"/>
      <c r="FN614" s="7"/>
      <c r="FO614" s="7"/>
      <c r="FP614" s="7"/>
      <c r="FQ614" s="7"/>
      <c r="FR614" s="7"/>
      <c r="FS614" s="7"/>
      <c r="FT614" s="7"/>
      <c r="FU614" s="7"/>
      <c r="FV614" s="7"/>
      <c r="FW614" s="7"/>
      <c r="FX614" s="7"/>
      <c r="FY614" s="7"/>
      <c r="FZ614" s="7"/>
      <c r="GA614" s="7"/>
      <c r="GB614" s="7"/>
      <c r="GC614" s="7"/>
      <c r="GD614" s="7"/>
      <c r="GE614" s="7"/>
      <c r="GF614" s="7"/>
      <c r="GG614" s="7"/>
      <c r="GH614" s="7"/>
      <c r="GI614" s="7"/>
      <c r="GJ614" s="7"/>
      <c r="GK614" s="7"/>
      <c r="GL614" s="7"/>
      <c r="GM614" s="7"/>
      <c r="GN614" s="7"/>
      <c r="GO614" s="7"/>
      <c r="GP614" s="7"/>
      <c r="GQ614" s="7"/>
      <c r="GR614" s="7"/>
      <c r="GS614" s="7"/>
      <c r="GT614" s="7"/>
      <c r="GU614" s="7"/>
      <c r="GV614" s="7"/>
      <c r="GW614" s="7"/>
      <c r="GX614" s="7"/>
      <c r="GY614" s="7"/>
      <c r="GZ614" s="7"/>
      <c r="HA614" s="7"/>
      <c r="HB614" s="7"/>
      <c r="HC614" s="7"/>
      <c r="HD614" s="7"/>
      <c r="HE614" s="7"/>
      <c r="HF614" s="7"/>
      <c r="HG614" s="7"/>
      <c r="HH614" s="7"/>
      <c r="HI614" s="7"/>
      <c r="HJ614" s="7"/>
      <c r="HK614" s="7"/>
      <c r="HL614" s="7"/>
      <c r="HM614" s="7"/>
      <c r="HN614" s="7"/>
      <c r="HO614" s="7"/>
      <c r="HP614" s="7"/>
      <c r="HQ614" s="7"/>
      <c r="HR614" s="7"/>
      <c r="HS614" s="7"/>
      <c r="HT614" s="7"/>
      <c r="HU614" s="7"/>
      <c r="HV614" s="7"/>
      <c r="HW614" s="7"/>
      <c r="HX614" s="7"/>
      <c r="HY614" s="7"/>
      <c r="HZ614" s="7"/>
      <c r="IA614" s="7"/>
      <c r="IB614" s="7"/>
      <c r="IC614" s="7"/>
      <c r="ID614" s="7"/>
      <c r="IE614" s="7"/>
      <c r="IF614" s="7"/>
      <c r="IG614" s="7"/>
      <c r="IH614" s="7"/>
      <c r="II614" s="7"/>
      <c r="IJ614" s="7"/>
      <c r="IK614" s="7"/>
      <c r="IL614" s="7"/>
      <c r="IM614" s="7"/>
      <c r="IN614" s="7"/>
      <c r="IO614" s="7"/>
      <c r="IP614" s="7"/>
      <c r="IQ614" s="7"/>
    </row>
    <row r="615" spans="2:251">
      <c r="B615" s="65"/>
      <c r="C615" s="15"/>
      <c r="D615" s="15"/>
      <c r="F615" s="15"/>
      <c r="G615" s="14"/>
      <c r="H615" s="14"/>
      <c r="I615" s="14"/>
      <c r="J615" s="15"/>
      <c r="K615" s="14"/>
      <c r="L615" s="15"/>
      <c r="M615" s="15"/>
      <c r="N615" s="15"/>
      <c r="O615" s="15"/>
      <c r="P615" s="15"/>
      <c r="Q615" s="14"/>
      <c r="R615" s="15"/>
      <c r="S615" s="15"/>
      <c r="T615" s="15"/>
      <c r="U615" s="15"/>
      <c r="V615" s="15"/>
      <c r="W615" s="18"/>
      <c r="X615" s="15"/>
      <c r="Y615" s="15"/>
      <c r="Z615" s="18"/>
      <c r="AA615" s="15"/>
      <c r="AB615" s="15"/>
      <c r="AC615" s="18"/>
      <c r="AD615" s="16"/>
      <c r="AE615" s="16"/>
      <c r="AF615" s="11"/>
      <c r="AG615" s="15"/>
      <c r="AH615" s="15"/>
      <c r="AI615" s="18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4"/>
      <c r="AV615" s="15"/>
      <c r="AW615" s="15"/>
      <c r="AX615" s="15"/>
      <c r="AY615" s="15"/>
      <c r="AZ615" s="15"/>
      <c r="BA615" s="15"/>
      <c r="BB615" s="15"/>
      <c r="BC615" s="15"/>
      <c r="BD615" s="14"/>
      <c r="BE615" s="15"/>
      <c r="BF615" s="15"/>
      <c r="BG615" s="16"/>
      <c r="BH615" s="15"/>
      <c r="BI615" s="15"/>
      <c r="BJ615" s="7"/>
      <c r="BK615" s="7"/>
      <c r="BL615" s="15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  <c r="FH615" s="7"/>
      <c r="FI615" s="7"/>
      <c r="FJ615" s="7"/>
      <c r="FK615" s="7"/>
      <c r="FL615" s="7"/>
      <c r="FM615" s="7"/>
      <c r="FN615" s="7"/>
      <c r="FO615" s="7"/>
      <c r="FP615" s="7"/>
      <c r="FQ615" s="7"/>
      <c r="FR615" s="7"/>
      <c r="FS615" s="7"/>
      <c r="FT615" s="7"/>
      <c r="FU615" s="7"/>
      <c r="FV615" s="7"/>
      <c r="FW615" s="7"/>
      <c r="FX615" s="7"/>
      <c r="FY615" s="7"/>
      <c r="FZ615" s="7"/>
      <c r="GA615" s="7"/>
      <c r="GB615" s="7"/>
      <c r="GC615" s="7"/>
      <c r="GD615" s="7"/>
      <c r="GE615" s="7"/>
      <c r="GF615" s="7"/>
      <c r="GG615" s="7"/>
      <c r="GH615" s="7"/>
      <c r="GI615" s="7"/>
      <c r="GJ615" s="7"/>
      <c r="GK615" s="7"/>
      <c r="GL615" s="7"/>
      <c r="GM615" s="7"/>
      <c r="GN615" s="7"/>
      <c r="GO615" s="7"/>
      <c r="GP615" s="7"/>
      <c r="GQ615" s="7"/>
      <c r="GR615" s="7"/>
      <c r="GS615" s="7"/>
      <c r="GT615" s="7"/>
      <c r="GU615" s="7"/>
      <c r="GV615" s="7"/>
      <c r="GW615" s="7"/>
      <c r="GX615" s="7"/>
      <c r="GY615" s="7"/>
      <c r="GZ615" s="7"/>
      <c r="HA615" s="7"/>
      <c r="HB615" s="7"/>
      <c r="HC615" s="7"/>
      <c r="HD615" s="7"/>
      <c r="HE615" s="7"/>
      <c r="HF615" s="7"/>
      <c r="HG615" s="7"/>
      <c r="HH615" s="7"/>
      <c r="HI615" s="7"/>
      <c r="HJ615" s="7"/>
      <c r="HK615" s="7"/>
      <c r="HL615" s="7"/>
      <c r="HM615" s="7"/>
      <c r="HN615" s="7"/>
      <c r="HO615" s="7"/>
      <c r="HP615" s="7"/>
      <c r="HQ615" s="7"/>
      <c r="HR615" s="7"/>
      <c r="HS615" s="7"/>
      <c r="HT615" s="7"/>
      <c r="HU615" s="7"/>
      <c r="HV615" s="7"/>
      <c r="HW615" s="7"/>
      <c r="HX615" s="7"/>
      <c r="HY615" s="7"/>
      <c r="HZ615" s="7"/>
      <c r="IA615" s="7"/>
      <c r="IB615" s="7"/>
      <c r="IC615" s="7"/>
      <c r="ID615" s="7"/>
      <c r="IE615" s="7"/>
      <c r="IF615" s="7"/>
      <c r="IG615" s="7"/>
      <c r="IH615" s="7"/>
      <c r="II615" s="7"/>
      <c r="IJ615" s="7"/>
      <c r="IK615" s="7"/>
      <c r="IL615" s="7"/>
      <c r="IM615" s="7"/>
      <c r="IN615" s="7"/>
      <c r="IO615" s="7"/>
      <c r="IP615" s="7"/>
      <c r="IQ615" s="7"/>
    </row>
    <row r="616" spans="2:251">
      <c r="B616" s="65"/>
      <c r="C616" s="15"/>
      <c r="D616" s="15"/>
      <c r="F616" s="15"/>
      <c r="G616" s="14"/>
      <c r="H616" s="14"/>
      <c r="I616" s="14"/>
      <c r="J616" s="15"/>
      <c r="K616" s="14"/>
      <c r="L616" s="15"/>
      <c r="M616" s="15"/>
      <c r="N616" s="15"/>
      <c r="O616" s="15"/>
      <c r="P616" s="15"/>
      <c r="Q616" s="14"/>
      <c r="R616" s="15"/>
      <c r="S616" s="15"/>
      <c r="T616" s="15"/>
      <c r="U616" s="15"/>
      <c r="V616" s="15"/>
      <c r="W616" s="18"/>
      <c r="X616" s="15"/>
      <c r="Y616" s="15"/>
      <c r="Z616" s="18"/>
      <c r="AA616" s="15"/>
      <c r="AB616" s="15"/>
      <c r="AC616" s="18"/>
      <c r="AD616" s="16"/>
      <c r="AE616" s="16"/>
      <c r="AF616" s="11"/>
      <c r="AG616" s="15"/>
      <c r="AH616" s="15"/>
      <c r="AI616" s="18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4"/>
      <c r="AV616" s="15"/>
      <c r="AW616" s="15"/>
      <c r="AX616" s="15"/>
      <c r="AY616" s="15"/>
      <c r="AZ616" s="15"/>
      <c r="BA616" s="15"/>
      <c r="BB616" s="15"/>
      <c r="BC616" s="15"/>
      <c r="BD616" s="14"/>
      <c r="BE616" s="15"/>
      <c r="BF616" s="15"/>
      <c r="BG616" s="16"/>
      <c r="BH616" s="15"/>
      <c r="BI616" s="15"/>
      <c r="BJ616" s="7"/>
      <c r="BK616" s="7"/>
      <c r="BL616" s="15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  <c r="FH616" s="7"/>
      <c r="FI616" s="7"/>
      <c r="FJ616" s="7"/>
      <c r="FK616" s="7"/>
      <c r="FL616" s="7"/>
      <c r="FM616" s="7"/>
      <c r="FN616" s="7"/>
      <c r="FO616" s="7"/>
      <c r="FP616" s="7"/>
      <c r="FQ616" s="7"/>
      <c r="FR616" s="7"/>
      <c r="FS616" s="7"/>
      <c r="FT616" s="7"/>
      <c r="FU616" s="7"/>
      <c r="FV616" s="7"/>
      <c r="FW616" s="7"/>
      <c r="FX616" s="7"/>
      <c r="FY616" s="7"/>
      <c r="FZ616" s="7"/>
      <c r="GA616" s="7"/>
      <c r="GB616" s="7"/>
      <c r="GC616" s="7"/>
      <c r="GD616" s="7"/>
      <c r="GE616" s="7"/>
      <c r="GF616" s="7"/>
      <c r="GG616" s="7"/>
      <c r="GH616" s="7"/>
      <c r="GI616" s="7"/>
      <c r="GJ616" s="7"/>
      <c r="GK616" s="7"/>
      <c r="GL616" s="7"/>
      <c r="GM616" s="7"/>
      <c r="GN616" s="7"/>
      <c r="GO616" s="7"/>
      <c r="GP616" s="7"/>
      <c r="GQ616" s="7"/>
      <c r="GR616" s="7"/>
      <c r="GS616" s="7"/>
      <c r="GT616" s="7"/>
      <c r="GU616" s="7"/>
      <c r="GV616" s="7"/>
      <c r="GW616" s="7"/>
      <c r="GX616" s="7"/>
      <c r="GY616" s="7"/>
      <c r="GZ616" s="7"/>
      <c r="HA616" s="7"/>
      <c r="HB616" s="7"/>
      <c r="HC616" s="7"/>
      <c r="HD616" s="7"/>
      <c r="HE616" s="7"/>
      <c r="HF616" s="7"/>
      <c r="HG616" s="7"/>
      <c r="HH616" s="7"/>
      <c r="HI616" s="7"/>
      <c r="HJ616" s="7"/>
      <c r="HK616" s="7"/>
      <c r="HL616" s="7"/>
      <c r="HM616" s="7"/>
      <c r="HN616" s="7"/>
      <c r="HO616" s="7"/>
      <c r="HP616" s="7"/>
      <c r="HQ616" s="7"/>
      <c r="HR616" s="7"/>
      <c r="HS616" s="7"/>
      <c r="HT616" s="7"/>
      <c r="HU616" s="7"/>
      <c r="HV616" s="7"/>
      <c r="HW616" s="7"/>
      <c r="HX616" s="7"/>
      <c r="HY616" s="7"/>
      <c r="HZ616" s="7"/>
      <c r="IA616" s="7"/>
      <c r="IB616" s="7"/>
      <c r="IC616" s="7"/>
      <c r="ID616" s="7"/>
      <c r="IE616" s="7"/>
      <c r="IF616" s="7"/>
      <c r="IG616" s="7"/>
      <c r="IH616" s="7"/>
      <c r="II616" s="7"/>
      <c r="IJ616" s="7"/>
      <c r="IK616" s="7"/>
      <c r="IL616" s="7"/>
      <c r="IM616" s="7"/>
      <c r="IN616" s="7"/>
      <c r="IO616" s="7"/>
      <c r="IP616" s="7"/>
      <c r="IQ616" s="7"/>
    </row>
    <row r="617" spans="2:251">
      <c r="B617" s="65"/>
      <c r="C617" s="15"/>
      <c r="D617" s="15"/>
      <c r="F617" s="15"/>
      <c r="G617" s="14"/>
      <c r="H617" s="14"/>
      <c r="I617" s="14"/>
      <c r="J617" s="15"/>
      <c r="K617" s="14"/>
      <c r="L617" s="15"/>
      <c r="M617" s="15"/>
      <c r="N617" s="15"/>
      <c r="O617" s="15"/>
      <c r="P617" s="15"/>
      <c r="Q617" s="14"/>
      <c r="R617" s="15"/>
      <c r="S617" s="15"/>
      <c r="T617" s="15"/>
      <c r="U617" s="15"/>
      <c r="V617" s="15"/>
      <c r="W617" s="18"/>
      <c r="X617" s="15"/>
      <c r="Y617" s="15"/>
      <c r="Z617" s="18"/>
      <c r="AA617" s="15"/>
      <c r="AB617" s="15"/>
      <c r="AC617" s="18"/>
      <c r="AD617" s="16"/>
      <c r="AE617" s="16"/>
      <c r="AF617" s="11"/>
      <c r="AG617" s="15"/>
      <c r="AH617" s="15"/>
      <c r="AI617" s="18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4"/>
      <c r="AV617" s="15"/>
      <c r="AW617" s="15"/>
      <c r="AX617" s="15"/>
      <c r="AY617" s="15"/>
      <c r="AZ617" s="15"/>
      <c r="BA617" s="15"/>
      <c r="BB617" s="15"/>
      <c r="BC617" s="15"/>
      <c r="BD617" s="14"/>
      <c r="BE617" s="15"/>
      <c r="BF617" s="15"/>
      <c r="BG617" s="16"/>
      <c r="BH617" s="15"/>
      <c r="BI617" s="15"/>
      <c r="BJ617" s="7"/>
      <c r="BK617" s="7"/>
      <c r="BL617" s="15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  <c r="FH617" s="7"/>
      <c r="FI617" s="7"/>
      <c r="FJ617" s="7"/>
      <c r="FK617" s="7"/>
      <c r="FL617" s="7"/>
      <c r="FM617" s="7"/>
      <c r="FN617" s="7"/>
      <c r="FO617" s="7"/>
      <c r="FP617" s="7"/>
      <c r="FQ617" s="7"/>
      <c r="FR617" s="7"/>
      <c r="FS617" s="7"/>
      <c r="FT617" s="7"/>
      <c r="FU617" s="7"/>
      <c r="FV617" s="7"/>
      <c r="FW617" s="7"/>
      <c r="FX617" s="7"/>
      <c r="FY617" s="7"/>
      <c r="FZ617" s="7"/>
      <c r="GA617" s="7"/>
      <c r="GB617" s="7"/>
      <c r="GC617" s="7"/>
      <c r="GD617" s="7"/>
      <c r="GE617" s="7"/>
      <c r="GF617" s="7"/>
      <c r="GG617" s="7"/>
      <c r="GH617" s="7"/>
      <c r="GI617" s="7"/>
      <c r="GJ617" s="7"/>
      <c r="GK617" s="7"/>
      <c r="GL617" s="7"/>
      <c r="GM617" s="7"/>
      <c r="GN617" s="7"/>
      <c r="GO617" s="7"/>
      <c r="GP617" s="7"/>
      <c r="GQ617" s="7"/>
      <c r="GR617" s="7"/>
      <c r="GS617" s="7"/>
      <c r="GT617" s="7"/>
      <c r="GU617" s="7"/>
      <c r="GV617" s="7"/>
      <c r="GW617" s="7"/>
      <c r="GX617" s="7"/>
      <c r="GY617" s="7"/>
      <c r="GZ617" s="7"/>
      <c r="HA617" s="7"/>
      <c r="HB617" s="7"/>
      <c r="HC617" s="7"/>
      <c r="HD617" s="7"/>
      <c r="HE617" s="7"/>
      <c r="HF617" s="7"/>
      <c r="HG617" s="7"/>
      <c r="HH617" s="7"/>
      <c r="HI617" s="7"/>
      <c r="HJ617" s="7"/>
      <c r="HK617" s="7"/>
      <c r="HL617" s="7"/>
      <c r="HM617" s="7"/>
      <c r="HN617" s="7"/>
      <c r="HO617" s="7"/>
      <c r="HP617" s="7"/>
      <c r="HQ617" s="7"/>
      <c r="HR617" s="7"/>
      <c r="HS617" s="7"/>
      <c r="HT617" s="7"/>
      <c r="HU617" s="7"/>
      <c r="HV617" s="7"/>
      <c r="HW617" s="7"/>
      <c r="HX617" s="7"/>
      <c r="HY617" s="7"/>
      <c r="HZ617" s="7"/>
      <c r="IA617" s="7"/>
      <c r="IB617" s="7"/>
      <c r="IC617" s="7"/>
      <c r="ID617" s="7"/>
      <c r="IE617" s="7"/>
      <c r="IF617" s="7"/>
      <c r="IG617" s="7"/>
      <c r="IH617" s="7"/>
      <c r="II617" s="7"/>
      <c r="IJ617" s="7"/>
      <c r="IK617" s="7"/>
      <c r="IL617" s="7"/>
      <c r="IM617" s="7"/>
      <c r="IN617" s="7"/>
      <c r="IO617" s="7"/>
      <c r="IP617" s="7"/>
      <c r="IQ617" s="7"/>
    </row>
    <row r="618" spans="2:251">
      <c r="B618" s="65"/>
      <c r="C618" s="15"/>
      <c r="D618" s="15"/>
      <c r="F618" s="15"/>
      <c r="G618" s="14"/>
      <c r="H618" s="14"/>
      <c r="I618" s="14"/>
      <c r="J618" s="15"/>
      <c r="K618" s="14"/>
      <c r="L618" s="15"/>
      <c r="M618" s="15"/>
      <c r="N618" s="15"/>
      <c r="O618" s="15"/>
      <c r="P618" s="15"/>
      <c r="Q618" s="14"/>
      <c r="R618" s="15"/>
      <c r="S618" s="15"/>
      <c r="T618" s="15"/>
      <c r="U618" s="15"/>
      <c r="V618" s="15"/>
      <c r="W618" s="18"/>
      <c r="X618" s="15"/>
      <c r="Y618" s="15"/>
      <c r="Z618" s="18"/>
      <c r="AA618" s="15"/>
      <c r="AB618" s="15"/>
      <c r="AC618" s="18"/>
      <c r="AD618" s="16"/>
      <c r="AE618" s="16"/>
      <c r="AF618" s="11"/>
      <c r="AG618" s="15"/>
      <c r="AH618" s="15"/>
      <c r="AI618" s="18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4"/>
      <c r="AV618" s="15"/>
      <c r="AW618" s="15"/>
      <c r="AX618" s="15"/>
      <c r="AY618" s="15"/>
      <c r="AZ618" s="15"/>
      <c r="BA618" s="15"/>
      <c r="BB618" s="15"/>
      <c r="BC618" s="15"/>
      <c r="BD618" s="14"/>
      <c r="BE618" s="15"/>
      <c r="BF618" s="15"/>
      <c r="BG618" s="16"/>
      <c r="BH618" s="15"/>
      <c r="BI618" s="15"/>
      <c r="BJ618" s="7"/>
      <c r="BK618" s="7"/>
      <c r="BL618" s="15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  <c r="FH618" s="7"/>
      <c r="FI618" s="7"/>
      <c r="FJ618" s="7"/>
      <c r="FK618" s="7"/>
      <c r="FL618" s="7"/>
      <c r="FM618" s="7"/>
      <c r="FN618" s="7"/>
      <c r="FO618" s="7"/>
      <c r="FP618" s="7"/>
      <c r="FQ618" s="7"/>
      <c r="FR618" s="7"/>
      <c r="FS618" s="7"/>
      <c r="FT618" s="7"/>
      <c r="FU618" s="7"/>
      <c r="FV618" s="7"/>
      <c r="FW618" s="7"/>
      <c r="FX618" s="7"/>
      <c r="FY618" s="7"/>
      <c r="FZ618" s="7"/>
      <c r="GA618" s="7"/>
      <c r="GB618" s="7"/>
      <c r="GC618" s="7"/>
      <c r="GD618" s="7"/>
      <c r="GE618" s="7"/>
      <c r="GF618" s="7"/>
      <c r="GG618" s="7"/>
      <c r="GH618" s="7"/>
      <c r="GI618" s="7"/>
      <c r="GJ618" s="7"/>
      <c r="GK618" s="7"/>
      <c r="GL618" s="7"/>
      <c r="GM618" s="7"/>
      <c r="GN618" s="7"/>
      <c r="GO618" s="7"/>
      <c r="GP618" s="7"/>
      <c r="GQ618" s="7"/>
      <c r="GR618" s="7"/>
      <c r="GS618" s="7"/>
      <c r="GT618" s="7"/>
      <c r="GU618" s="7"/>
      <c r="GV618" s="7"/>
      <c r="GW618" s="7"/>
      <c r="GX618" s="7"/>
      <c r="GY618" s="7"/>
      <c r="GZ618" s="7"/>
      <c r="HA618" s="7"/>
      <c r="HB618" s="7"/>
      <c r="HC618" s="7"/>
      <c r="HD618" s="7"/>
      <c r="HE618" s="7"/>
      <c r="HF618" s="7"/>
      <c r="HG618" s="7"/>
      <c r="HH618" s="7"/>
      <c r="HI618" s="7"/>
      <c r="HJ618" s="7"/>
      <c r="HK618" s="7"/>
      <c r="HL618" s="7"/>
      <c r="HM618" s="7"/>
      <c r="HN618" s="7"/>
      <c r="HO618" s="7"/>
      <c r="HP618" s="7"/>
      <c r="HQ618" s="7"/>
      <c r="HR618" s="7"/>
      <c r="HS618" s="7"/>
      <c r="HT618" s="7"/>
      <c r="HU618" s="7"/>
      <c r="HV618" s="7"/>
      <c r="HW618" s="7"/>
      <c r="HX618" s="7"/>
      <c r="HY618" s="7"/>
      <c r="HZ618" s="7"/>
      <c r="IA618" s="7"/>
      <c r="IB618" s="7"/>
      <c r="IC618" s="7"/>
      <c r="ID618" s="7"/>
      <c r="IE618" s="7"/>
      <c r="IF618" s="7"/>
      <c r="IG618" s="7"/>
      <c r="IH618" s="7"/>
      <c r="II618" s="7"/>
      <c r="IJ618" s="7"/>
      <c r="IK618" s="7"/>
      <c r="IL618" s="7"/>
      <c r="IM618" s="7"/>
      <c r="IN618" s="7"/>
      <c r="IO618" s="7"/>
      <c r="IP618" s="7"/>
      <c r="IQ618" s="7"/>
    </row>
    <row r="619" spans="2:251">
      <c r="B619" s="65"/>
      <c r="C619" s="15"/>
      <c r="D619" s="15"/>
      <c r="F619" s="15"/>
      <c r="G619" s="14"/>
      <c r="H619" s="14"/>
      <c r="I619" s="14"/>
      <c r="J619" s="15"/>
      <c r="K619" s="14"/>
      <c r="L619" s="15"/>
      <c r="M619" s="15"/>
      <c r="N619" s="15"/>
      <c r="O619" s="15"/>
      <c r="P619" s="15"/>
      <c r="Q619" s="14"/>
      <c r="R619" s="15"/>
      <c r="S619" s="15"/>
      <c r="T619" s="15"/>
      <c r="U619" s="15"/>
      <c r="V619" s="15"/>
      <c r="W619" s="18"/>
      <c r="X619" s="15"/>
      <c r="Y619" s="15"/>
      <c r="Z619" s="18"/>
      <c r="AA619" s="15"/>
      <c r="AB619" s="15"/>
      <c r="AC619" s="18"/>
      <c r="AD619" s="16"/>
      <c r="AE619" s="16"/>
      <c r="AF619" s="11"/>
      <c r="AG619" s="15"/>
      <c r="AH619" s="15"/>
      <c r="AI619" s="18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4"/>
      <c r="AV619" s="15"/>
      <c r="AW619" s="15"/>
      <c r="AX619" s="15"/>
      <c r="AY619" s="15"/>
      <c r="AZ619" s="15"/>
      <c r="BA619" s="15"/>
      <c r="BB619" s="15"/>
      <c r="BC619" s="15"/>
      <c r="BD619" s="14"/>
      <c r="BE619" s="15"/>
      <c r="BF619" s="15"/>
      <c r="BG619" s="16"/>
      <c r="BH619" s="15"/>
      <c r="BI619" s="15"/>
      <c r="BJ619" s="7"/>
      <c r="BK619" s="7"/>
      <c r="BL619" s="15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  <c r="FH619" s="7"/>
      <c r="FI619" s="7"/>
      <c r="FJ619" s="7"/>
      <c r="FK619" s="7"/>
      <c r="FL619" s="7"/>
      <c r="FM619" s="7"/>
      <c r="FN619" s="7"/>
      <c r="FO619" s="7"/>
      <c r="FP619" s="7"/>
      <c r="FQ619" s="7"/>
      <c r="FR619" s="7"/>
      <c r="FS619" s="7"/>
      <c r="FT619" s="7"/>
      <c r="FU619" s="7"/>
      <c r="FV619" s="7"/>
      <c r="FW619" s="7"/>
      <c r="FX619" s="7"/>
      <c r="FY619" s="7"/>
      <c r="FZ619" s="7"/>
      <c r="GA619" s="7"/>
      <c r="GB619" s="7"/>
      <c r="GC619" s="7"/>
      <c r="GD619" s="7"/>
      <c r="GE619" s="7"/>
      <c r="GF619" s="7"/>
      <c r="GG619" s="7"/>
      <c r="GH619" s="7"/>
      <c r="GI619" s="7"/>
      <c r="GJ619" s="7"/>
      <c r="GK619" s="7"/>
      <c r="GL619" s="7"/>
      <c r="GM619" s="7"/>
      <c r="GN619" s="7"/>
      <c r="GO619" s="7"/>
      <c r="GP619" s="7"/>
      <c r="GQ619" s="7"/>
      <c r="GR619" s="7"/>
      <c r="GS619" s="7"/>
      <c r="GT619" s="7"/>
      <c r="GU619" s="7"/>
      <c r="GV619" s="7"/>
      <c r="GW619" s="7"/>
      <c r="GX619" s="7"/>
      <c r="GY619" s="7"/>
      <c r="GZ619" s="7"/>
      <c r="HA619" s="7"/>
      <c r="HB619" s="7"/>
      <c r="HC619" s="7"/>
      <c r="HD619" s="7"/>
      <c r="HE619" s="7"/>
      <c r="HF619" s="7"/>
      <c r="HG619" s="7"/>
      <c r="HH619" s="7"/>
      <c r="HI619" s="7"/>
      <c r="HJ619" s="7"/>
      <c r="HK619" s="7"/>
      <c r="HL619" s="7"/>
      <c r="HM619" s="7"/>
      <c r="HN619" s="7"/>
      <c r="HO619" s="7"/>
      <c r="HP619" s="7"/>
      <c r="HQ619" s="7"/>
      <c r="HR619" s="7"/>
      <c r="HS619" s="7"/>
      <c r="HT619" s="7"/>
      <c r="HU619" s="7"/>
      <c r="HV619" s="7"/>
      <c r="HW619" s="7"/>
      <c r="HX619" s="7"/>
      <c r="HY619" s="7"/>
      <c r="HZ619" s="7"/>
      <c r="IA619" s="7"/>
      <c r="IB619" s="7"/>
      <c r="IC619" s="7"/>
      <c r="ID619" s="7"/>
      <c r="IE619" s="7"/>
      <c r="IF619" s="7"/>
      <c r="IG619" s="7"/>
      <c r="IH619" s="7"/>
      <c r="II619" s="7"/>
      <c r="IJ619" s="7"/>
      <c r="IK619" s="7"/>
      <c r="IL619" s="7"/>
      <c r="IM619" s="7"/>
      <c r="IN619" s="7"/>
      <c r="IO619" s="7"/>
      <c r="IP619" s="7"/>
      <c r="IQ619" s="7"/>
    </row>
    <row r="620" spans="2:251">
      <c r="B620" s="65"/>
      <c r="C620" s="15"/>
      <c r="D620" s="15"/>
      <c r="F620" s="15"/>
      <c r="G620" s="14"/>
      <c r="H620" s="14"/>
      <c r="I620" s="14"/>
      <c r="J620" s="15"/>
      <c r="K620" s="14"/>
      <c r="L620" s="15"/>
      <c r="M620" s="15"/>
      <c r="N620" s="15"/>
      <c r="O620" s="15"/>
      <c r="P620" s="15"/>
      <c r="Q620" s="14"/>
      <c r="R620" s="15"/>
      <c r="S620" s="15"/>
      <c r="T620" s="15"/>
      <c r="U620" s="15"/>
      <c r="V620" s="15"/>
      <c r="W620" s="18"/>
      <c r="X620" s="15"/>
      <c r="Y620" s="15"/>
      <c r="Z620" s="18"/>
      <c r="AA620" s="15"/>
      <c r="AB620" s="15"/>
      <c r="AC620" s="18"/>
      <c r="AD620" s="16"/>
      <c r="AE620" s="16"/>
      <c r="AF620" s="11"/>
      <c r="AG620" s="15"/>
      <c r="AH620" s="15"/>
      <c r="AI620" s="18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4"/>
      <c r="AV620" s="15"/>
      <c r="AW620" s="15"/>
      <c r="AX620" s="15"/>
      <c r="AY620" s="15"/>
      <c r="AZ620" s="15"/>
      <c r="BA620" s="15"/>
      <c r="BB620" s="15"/>
      <c r="BC620" s="15"/>
      <c r="BD620" s="14"/>
      <c r="BE620" s="15"/>
      <c r="BF620" s="15"/>
      <c r="BG620" s="16"/>
      <c r="BH620" s="15"/>
      <c r="BI620" s="15"/>
      <c r="BJ620" s="7"/>
      <c r="BK620" s="7"/>
      <c r="BL620" s="15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  <c r="FH620" s="7"/>
      <c r="FI620" s="7"/>
      <c r="FJ620" s="7"/>
      <c r="FK620" s="7"/>
      <c r="FL620" s="7"/>
      <c r="FM620" s="7"/>
      <c r="FN620" s="7"/>
      <c r="FO620" s="7"/>
      <c r="FP620" s="7"/>
      <c r="FQ620" s="7"/>
      <c r="FR620" s="7"/>
      <c r="FS620" s="7"/>
      <c r="FT620" s="7"/>
      <c r="FU620" s="7"/>
      <c r="FV620" s="7"/>
      <c r="FW620" s="7"/>
      <c r="FX620" s="7"/>
      <c r="FY620" s="7"/>
      <c r="FZ620" s="7"/>
      <c r="GA620" s="7"/>
      <c r="GB620" s="7"/>
      <c r="GC620" s="7"/>
      <c r="GD620" s="7"/>
      <c r="GE620" s="7"/>
      <c r="GF620" s="7"/>
      <c r="GG620" s="7"/>
      <c r="GH620" s="7"/>
      <c r="GI620" s="7"/>
      <c r="GJ620" s="7"/>
      <c r="GK620" s="7"/>
      <c r="GL620" s="7"/>
      <c r="GM620" s="7"/>
      <c r="GN620" s="7"/>
      <c r="GO620" s="7"/>
      <c r="GP620" s="7"/>
      <c r="GQ620" s="7"/>
      <c r="GR620" s="7"/>
      <c r="GS620" s="7"/>
      <c r="GT620" s="7"/>
      <c r="GU620" s="7"/>
      <c r="GV620" s="7"/>
      <c r="GW620" s="7"/>
      <c r="GX620" s="7"/>
      <c r="GY620" s="7"/>
      <c r="GZ620" s="7"/>
      <c r="HA620" s="7"/>
      <c r="HB620" s="7"/>
      <c r="HC620" s="7"/>
      <c r="HD620" s="7"/>
      <c r="HE620" s="7"/>
      <c r="HF620" s="7"/>
      <c r="HG620" s="7"/>
      <c r="HH620" s="7"/>
      <c r="HI620" s="7"/>
      <c r="HJ620" s="7"/>
      <c r="HK620" s="7"/>
      <c r="HL620" s="7"/>
      <c r="HM620" s="7"/>
      <c r="HN620" s="7"/>
      <c r="HO620" s="7"/>
      <c r="HP620" s="7"/>
      <c r="HQ620" s="7"/>
      <c r="HR620" s="7"/>
      <c r="HS620" s="7"/>
      <c r="HT620" s="7"/>
      <c r="HU620" s="7"/>
      <c r="HV620" s="7"/>
      <c r="HW620" s="7"/>
      <c r="HX620" s="7"/>
      <c r="HY620" s="7"/>
      <c r="HZ620" s="7"/>
      <c r="IA620" s="7"/>
      <c r="IB620" s="7"/>
      <c r="IC620" s="7"/>
      <c r="ID620" s="7"/>
      <c r="IE620" s="7"/>
      <c r="IF620" s="7"/>
      <c r="IG620" s="7"/>
      <c r="IH620" s="7"/>
      <c r="II620" s="7"/>
      <c r="IJ620" s="7"/>
      <c r="IK620" s="7"/>
      <c r="IL620" s="7"/>
      <c r="IM620" s="7"/>
      <c r="IN620" s="7"/>
      <c r="IO620" s="7"/>
      <c r="IP620" s="7"/>
      <c r="IQ620" s="7"/>
    </row>
    <row r="621" spans="2:251">
      <c r="B621" s="65"/>
      <c r="C621" s="15"/>
      <c r="D621" s="15"/>
      <c r="F621" s="15"/>
      <c r="G621" s="14"/>
      <c r="H621" s="14"/>
      <c r="I621" s="14"/>
      <c r="J621" s="15"/>
      <c r="K621" s="14"/>
      <c r="L621" s="15"/>
      <c r="M621" s="15"/>
      <c r="N621" s="15"/>
      <c r="O621" s="15"/>
      <c r="P621" s="15"/>
      <c r="Q621" s="14"/>
      <c r="R621" s="15"/>
      <c r="S621" s="15"/>
      <c r="T621" s="15"/>
      <c r="U621" s="15"/>
      <c r="V621" s="15"/>
      <c r="W621" s="18"/>
      <c r="X621" s="15"/>
      <c r="Y621" s="15"/>
      <c r="Z621" s="18"/>
      <c r="AA621" s="15"/>
      <c r="AB621" s="15"/>
      <c r="AC621" s="18"/>
      <c r="AD621" s="16"/>
      <c r="AE621" s="16"/>
      <c r="AF621" s="11"/>
      <c r="AG621" s="15"/>
      <c r="AH621" s="15"/>
      <c r="AI621" s="18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4"/>
      <c r="AV621" s="15"/>
      <c r="AW621" s="15"/>
      <c r="AX621" s="15"/>
      <c r="AY621" s="15"/>
      <c r="AZ621" s="15"/>
      <c r="BA621" s="15"/>
      <c r="BB621" s="15"/>
      <c r="BC621" s="15"/>
      <c r="BD621" s="14"/>
      <c r="BE621" s="15"/>
      <c r="BF621" s="15"/>
      <c r="BG621" s="16"/>
      <c r="BH621" s="15"/>
      <c r="BI621" s="15"/>
      <c r="BJ621" s="7"/>
      <c r="BK621" s="7"/>
      <c r="BL621" s="15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  <c r="FH621" s="7"/>
      <c r="FI621" s="7"/>
      <c r="FJ621" s="7"/>
      <c r="FK621" s="7"/>
      <c r="FL621" s="7"/>
      <c r="FM621" s="7"/>
      <c r="FN621" s="7"/>
      <c r="FO621" s="7"/>
      <c r="FP621" s="7"/>
      <c r="FQ621" s="7"/>
      <c r="FR621" s="7"/>
      <c r="FS621" s="7"/>
      <c r="FT621" s="7"/>
      <c r="FU621" s="7"/>
      <c r="FV621" s="7"/>
      <c r="FW621" s="7"/>
      <c r="FX621" s="7"/>
      <c r="FY621" s="7"/>
      <c r="FZ621" s="7"/>
      <c r="GA621" s="7"/>
      <c r="GB621" s="7"/>
      <c r="GC621" s="7"/>
      <c r="GD621" s="7"/>
      <c r="GE621" s="7"/>
      <c r="GF621" s="7"/>
      <c r="GG621" s="7"/>
      <c r="GH621" s="7"/>
      <c r="GI621" s="7"/>
      <c r="GJ621" s="7"/>
      <c r="GK621" s="7"/>
      <c r="GL621" s="7"/>
      <c r="GM621" s="7"/>
      <c r="GN621" s="7"/>
      <c r="GO621" s="7"/>
      <c r="GP621" s="7"/>
      <c r="GQ621" s="7"/>
      <c r="GR621" s="7"/>
      <c r="GS621" s="7"/>
      <c r="GT621" s="7"/>
      <c r="GU621" s="7"/>
      <c r="GV621" s="7"/>
      <c r="GW621" s="7"/>
      <c r="GX621" s="7"/>
      <c r="GY621" s="7"/>
      <c r="GZ621" s="7"/>
      <c r="HA621" s="7"/>
      <c r="HB621" s="7"/>
      <c r="HC621" s="7"/>
      <c r="HD621" s="7"/>
      <c r="HE621" s="7"/>
      <c r="HF621" s="7"/>
      <c r="HG621" s="7"/>
      <c r="HH621" s="7"/>
      <c r="HI621" s="7"/>
      <c r="HJ621" s="7"/>
      <c r="HK621" s="7"/>
      <c r="HL621" s="7"/>
      <c r="HM621" s="7"/>
      <c r="HN621" s="7"/>
      <c r="HO621" s="7"/>
      <c r="HP621" s="7"/>
      <c r="HQ621" s="7"/>
      <c r="HR621" s="7"/>
      <c r="HS621" s="7"/>
      <c r="HT621" s="7"/>
      <c r="HU621" s="7"/>
      <c r="HV621" s="7"/>
      <c r="HW621" s="7"/>
      <c r="HX621" s="7"/>
      <c r="HY621" s="7"/>
      <c r="HZ621" s="7"/>
      <c r="IA621" s="7"/>
      <c r="IB621" s="7"/>
      <c r="IC621" s="7"/>
      <c r="ID621" s="7"/>
      <c r="IE621" s="7"/>
      <c r="IF621" s="7"/>
      <c r="IG621" s="7"/>
      <c r="IH621" s="7"/>
      <c r="II621" s="7"/>
      <c r="IJ621" s="7"/>
      <c r="IK621" s="7"/>
      <c r="IL621" s="7"/>
      <c r="IM621" s="7"/>
      <c r="IN621" s="7"/>
      <c r="IO621" s="7"/>
      <c r="IP621" s="7"/>
      <c r="IQ621" s="7"/>
    </row>
    <row r="622" spans="2:251">
      <c r="B622" s="65"/>
      <c r="C622" s="15"/>
      <c r="D622" s="15"/>
      <c r="F622" s="15"/>
      <c r="G622" s="14"/>
      <c r="H622" s="14"/>
      <c r="I622" s="14"/>
      <c r="J622" s="15"/>
      <c r="K622" s="14"/>
      <c r="L622" s="15"/>
      <c r="M622" s="15"/>
      <c r="N622" s="15"/>
      <c r="O622" s="15"/>
      <c r="P622" s="15"/>
      <c r="Q622" s="14"/>
      <c r="R622" s="15"/>
      <c r="S622" s="15"/>
      <c r="T622" s="15"/>
      <c r="U622" s="15"/>
      <c r="V622" s="15"/>
      <c r="W622" s="18"/>
      <c r="X622" s="15"/>
      <c r="Y622" s="15"/>
      <c r="Z622" s="18"/>
      <c r="AA622" s="15"/>
      <c r="AB622" s="15"/>
      <c r="AC622" s="18"/>
      <c r="AD622" s="16"/>
      <c r="AE622" s="16"/>
      <c r="AF622" s="11"/>
      <c r="AG622" s="15"/>
      <c r="AH622" s="15"/>
      <c r="AI622" s="18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4"/>
      <c r="AV622" s="15"/>
      <c r="AW622" s="15"/>
      <c r="AX622" s="15"/>
      <c r="AY622" s="15"/>
      <c r="AZ622" s="15"/>
      <c r="BA622" s="15"/>
      <c r="BB622" s="15"/>
      <c r="BC622" s="15"/>
      <c r="BD622" s="14"/>
      <c r="BE622" s="15"/>
      <c r="BF622" s="15"/>
      <c r="BG622" s="16"/>
      <c r="BH622" s="15"/>
      <c r="BI622" s="15"/>
      <c r="BJ622" s="7"/>
      <c r="BK622" s="7"/>
      <c r="BL622" s="15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  <c r="FH622" s="7"/>
      <c r="FI622" s="7"/>
      <c r="FJ622" s="7"/>
      <c r="FK622" s="7"/>
      <c r="FL622" s="7"/>
      <c r="FM622" s="7"/>
      <c r="FN622" s="7"/>
      <c r="FO622" s="7"/>
      <c r="FP622" s="7"/>
      <c r="FQ622" s="7"/>
      <c r="FR622" s="7"/>
      <c r="FS622" s="7"/>
      <c r="FT622" s="7"/>
      <c r="FU622" s="7"/>
      <c r="FV622" s="7"/>
      <c r="FW622" s="7"/>
      <c r="FX622" s="7"/>
      <c r="FY622" s="7"/>
      <c r="FZ622" s="7"/>
      <c r="GA622" s="7"/>
      <c r="GB622" s="7"/>
      <c r="GC622" s="7"/>
      <c r="GD622" s="7"/>
      <c r="GE622" s="7"/>
      <c r="GF622" s="7"/>
      <c r="GG622" s="7"/>
      <c r="GH622" s="7"/>
      <c r="GI622" s="7"/>
      <c r="GJ622" s="7"/>
      <c r="GK622" s="7"/>
      <c r="GL622" s="7"/>
      <c r="GM622" s="7"/>
      <c r="GN622" s="7"/>
      <c r="GO622" s="7"/>
      <c r="GP622" s="7"/>
      <c r="GQ622" s="7"/>
      <c r="GR622" s="7"/>
      <c r="GS622" s="7"/>
      <c r="GT622" s="7"/>
      <c r="GU622" s="7"/>
      <c r="GV622" s="7"/>
      <c r="GW622" s="7"/>
      <c r="GX622" s="7"/>
      <c r="GY622" s="7"/>
      <c r="GZ622" s="7"/>
      <c r="HA622" s="7"/>
      <c r="HB622" s="7"/>
      <c r="HC622" s="7"/>
      <c r="HD622" s="7"/>
      <c r="HE622" s="7"/>
      <c r="HF622" s="7"/>
      <c r="HG622" s="7"/>
      <c r="HH622" s="7"/>
      <c r="HI622" s="7"/>
      <c r="HJ622" s="7"/>
      <c r="HK622" s="7"/>
      <c r="HL622" s="7"/>
      <c r="HM622" s="7"/>
      <c r="HN622" s="7"/>
      <c r="HO622" s="7"/>
      <c r="HP622" s="7"/>
      <c r="HQ622" s="7"/>
      <c r="HR622" s="7"/>
      <c r="HS622" s="7"/>
      <c r="HT622" s="7"/>
      <c r="HU622" s="7"/>
      <c r="HV622" s="7"/>
      <c r="HW622" s="7"/>
      <c r="HX622" s="7"/>
      <c r="HY622" s="7"/>
      <c r="HZ622" s="7"/>
      <c r="IA622" s="7"/>
      <c r="IB622" s="7"/>
      <c r="IC622" s="7"/>
      <c r="ID622" s="7"/>
      <c r="IE622" s="7"/>
      <c r="IF622" s="7"/>
      <c r="IG622" s="7"/>
      <c r="IH622" s="7"/>
      <c r="II622" s="7"/>
      <c r="IJ622" s="7"/>
      <c r="IK622" s="7"/>
      <c r="IL622" s="7"/>
      <c r="IM622" s="7"/>
      <c r="IN622" s="7"/>
      <c r="IO622" s="7"/>
      <c r="IP622" s="7"/>
      <c r="IQ622" s="7"/>
    </row>
    <row r="623" spans="2:251">
      <c r="B623" s="65"/>
      <c r="C623" s="15"/>
      <c r="D623" s="15"/>
      <c r="F623" s="15"/>
      <c r="G623" s="14"/>
      <c r="H623" s="14"/>
      <c r="I623" s="14"/>
      <c r="J623" s="15"/>
      <c r="K623" s="14"/>
      <c r="L623" s="15"/>
      <c r="M623" s="15"/>
      <c r="N623" s="15"/>
      <c r="O623" s="15"/>
      <c r="P623" s="15"/>
      <c r="Q623" s="14"/>
      <c r="R623" s="15"/>
      <c r="S623" s="15"/>
      <c r="T623" s="15"/>
      <c r="U623" s="15"/>
      <c r="V623" s="15"/>
      <c r="W623" s="18"/>
      <c r="X623" s="15"/>
      <c r="Y623" s="15"/>
      <c r="Z623" s="18"/>
      <c r="AA623" s="15"/>
      <c r="AB623" s="15"/>
      <c r="AC623" s="18"/>
      <c r="AD623" s="16"/>
      <c r="AE623" s="16"/>
      <c r="AF623" s="11"/>
      <c r="AG623" s="15"/>
      <c r="AH623" s="15"/>
      <c r="AI623" s="18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4"/>
      <c r="AV623" s="15"/>
      <c r="AW623" s="15"/>
      <c r="AX623" s="15"/>
      <c r="AY623" s="15"/>
      <c r="AZ623" s="15"/>
      <c r="BA623" s="15"/>
      <c r="BB623" s="15"/>
      <c r="BC623" s="15"/>
      <c r="BD623" s="14"/>
      <c r="BE623" s="15"/>
      <c r="BF623" s="15"/>
      <c r="BG623" s="16"/>
      <c r="BH623" s="15"/>
      <c r="BI623" s="15"/>
      <c r="BJ623" s="7"/>
      <c r="BK623" s="7"/>
      <c r="BL623" s="15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  <c r="FH623" s="7"/>
      <c r="FI623" s="7"/>
      <c r="FJ623" s="7"/>
      <c r="FK623" s="7"/>
      <c r="FL623" s="7"/>
      <c r="FM623" s="7"/>
      <c r="FN623" s="7"/>
      <c r="FO623" s="7"/>
      <c r="FP623" s="7"/>
      <c r="FQ623" s="7"/>
      <c r="FR623" s="7"/>
      <c r="FS623" s="7"/>
      <c r="FT623" s="7"/>
      <c r="FU623" s="7"/>
      <c r="FV623" s="7"/>
      <c r="FW623" s="7"/>
      <c r="FX623" s="7"/>
      <c r="FY623" s="7"/>
      <c r="FZ623" s="7"/>
      <c r="GA623" s="7"/>
      <c r="GB623" s="7"/>
      <c r="GC623" s="7"/>
      <c r="GD623" s="7"/>
      <c r="GE623" s="7"/>
      <c r="GF623" s="7"/>
      <c r="GG623" s="7"/>
      <c r="GH623" s="7"/>
      <c r="GI623" s="7"/>
      <c r="GJ623" s="7"/>
      <c r="GK623" s="7"/>
      <c r="GL623" s="7"/>
      <c r="GM623" s="7"/>
      <c r="GN623" s="7"/>
      <c r="GO623" s="7"/>
      <c r="GP623" s="7"/>
      <c r="GQ623" s="7"/>
      <c r="GR623" s="7"/>
      <c r="GS623" s="7"/>
      <c r="GT623" s="7"/>
      <c r="GU623" s="7"/>
      <c r="GV623" s="7"/>
      <c r="GW623" s="7"/>
      <c r="GX623" s="7"/>
      <c r="GY623" s="7"/>
      <c r="GZ623" s="7"/>
      <c r="HA623" s="7"/>
      <c r="HB623" s="7"/>
      <c r="HC623" s="7"/>
      <c r="HD623" s="7"/>
      <c r="HE623" s="7"/>
      <c r="HF623" s="7"/>
      <c r="HG623" s="7"/>
      <c r="HH623" s="7"/>
      <c r="HI623" s="7"/>
      <c r="HJ623" s="7"/>
      <c r="HK623" s="7"/>
      <c r="HL623" s="7"/>
      <c r="HM623" s="7"/>
      <c r="HN623" s="7"/>
      <c r="HO623" s="7"/>
      <c r="HP623" s="7"/>
      <c r="HQ623" s="7"/>
      <c r="HR623" s="7"/>
      <c r="HS623" s="7"/>
      <c r="HT623" s="7"/>
      <c r="HU623" s="7"/>
      <c r="HV623" s="7"/>
      <c r="HW623" s="7"/>
      <c r="HX623" s="7"/>
      <c r="HY623" s="7"/>
      <c r="HZ623" s="7"/>
      <c r="IA623" s="7"/>
      <c r="IB623" s="7"/>
      <c r="IC623" s="7"/>
      <c r="ID623" s="7"/>
      <c r="IE623" s="7"/>
      <c r="IF623" s="7"/>
      <c r="IG623" s="7"/>
      <c r="IH623" s="7"/>
      <c r="II623" s="7"/>
      <c r="IJ623" s="7"/>
      <c r="IK623" s="7"/>
      <c r="IL623" s="7"/>
      <c r="IM623" s="7"/>
      <c r="IN623" s="7"/>
      <c r="IO623" s="7"/>
      <c r="IP623" s="7"/>
      <c r="IQ623" s="7"/>
    </row>
    <row r="624" spans="2:251">
      <c r="B624" s="65"/>
      <c r="C624" s="15"/>
      <c r="D624" s="15"/>
      <c r="F624" s="15"/>
      <c r="G624" s="14"/>
      <c r="H624" s="14"/>
      <c r="I624" s="14"/>
      <c r="J624" s="15"/>
      <c r="K624" s="14"/>
      <c r="L624" s="15"/>
      <c r="M624" s="15"/>
      <c r="N624" s="15"/>
      <c r="O624" s="15"/>
      <c r="P624" s="15"/>
      <c r="Q624" s="14"/>
      <c r="R624" s="15"/>
      <c r="S624" s="15"/>
      <c r="T624" s="15"/>
      <c r="U624" s="15"/>
      <c r="V624" s="15"/>
      <c r="W624" s="18"/>
      <c r="X624" s="15"/>
      <c r="Y624" s="15"/>
      <c r="Z624" s="18"/>
      <c r="AA624" s="15"/>
      <c r="AB624" s="15"/>
      <c r="AC624" s="18"/>
      <c r="AD624" s="16"/>
      <c r="AE624" s="16"/>
      <c r="AF624" s="11"/>
      <c r="AG624" s="15"/>
      <c r="AH624" s="15"/>
      <c r="AI624" s="18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4"/>
      <c r="AV624" s="15"/>
      <c r="AW624" s="15"/>
      <c r="AX624" s="15"/>
      <c r="AY624" s="15"/>
      <c r="AZ624" s="15"/>
      <c r="BA624" s="15"/>
      <c r="BB624" s="15"/>
      <c r="BC624" s="15"/>
      <c r="BD624" s="14"/>
      <c r="BE624" s="15"/>
      <c r="BF624" s="15"/>
      <c r="BG624" s="16"/>
      <c r="BH624" s="15"/>
      <c r="BI624" s="15"/>
      <c r="BJ624" s="7"/>
      <c r="BK624" s="7"/>
      <c r="BL624" s="15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  <c r="FH624" s="7"/>
      <c r="FI624" s="7"/>
      <c r="FJ624" s="7"/>
      <c r="FK624" s="7"/>
      <c r="FL624" s="7"/>
      <c r="FM624" s="7"/>
      <c r="FN624" s="7"/>
      <c r="FO624" s="7"/>
      <c r="FP624" s="7"/>
      <c r="FQ624" s="7"/>
      <c r="FR624" s="7"/>
      <c r="FS624" s="7"/>
      <c r="FT624" s="7"/>
      <c r="FU624" s="7"/>
      <c r="FV624" s="7"/>
      <c r="FW624" s="7"/>
      <c r="FX624" s="7"/>
      <c r="FY624" s="7"/>
      <c r="FZ624" s="7"/>
      <c r="GA624" s="7"/>
      <c r="GB624" s="7"/>
      <c r="GC624" s="7"/>
      <c r="GD624" s="7"/>
      <c r="GE624" s="7"/>
      <c r="GF624" s="7"/>
      <c r="GG624" s="7"/>
      <c r="GH624" s="7"/>
      <c r="GI624" s="7"/>
      <c r="GJ624" s="7"/>
      <c r="GK624" s="7"/>
      <c r="GL624" s="7"/>
      <c r="GM624" s="7"/>
      <c r="GN624" s="7"/>
      <c r="GO624" s="7"/>
      <c r="GP624" s="7"/>
      <c r="GQ624" s="7"/>
      <c r="GR624" s="7"/>
      <c r="GS624" s="7"/>
      <c r="GT624" s="7"/>
      <c r="GU624" s="7"/>
      <c r="GV624" s="7"/>
      <c r="GW624" s="7"/>
      <c r="GX624" s="7"/>
      <c r="GY624" s="7"/>
      <c r="GZ624" s="7"/>
      <c r="HA624" s="7"/>
      <c r="HB624" s="7"/>
      <c r="HC624" s="7"/>
      <c r="HD624" s="7"/>
      <c r="HE624" s="7"/>
      <c r="HF624" s="7"/>
      <c r="HG624" s="7"/>
      <c r="HH624" s="7"/>
      <c r="HI624" s="7"/>
      <c r="HJ624" s="7"/>
      <c r="HK624" s="7"/>
      <c r="HL624" s="7"/>
      <c r="HM624" s="7"/>
      <c r="HN624" s="7"/>
      <c r="HO624" s="7"/>
      <c r="HP624" s="7"/>
      <c r="HQ624" s="7"/>
      <c r="HR624" s="7"/>
      <c r="HS624" s="7"/>
      <c r="HT624" s="7"/>
      <c r="HU624" s="7"/>
      <c r="HV624" s="7"/>
      <c r="HW624" s="7"/>
      <c r="HX624" s="7"/>
      <c r="HY624" s="7"/>
      <c r="HZ624" s="7"/>
      <c r="IA624" s="7"/>
      <c r="IB624" s="7"/>
      <c r="IC624" s="7"/>
      <c r="ID624" s="7"/>
      <c r="IE624" s="7"/>
      <c r="IF624" s="7"/>
      <c r="IG624" s="7"/>
      <c r="IH624" s="7"/>
      <c r="II624" s="7"/>
      <c r="IJ624" s="7"/>
      <c r="IK624" s="7"/>
      <c r="IL624" s="7"/>
      <c r="IM624" s="7"/>
      <c r="IN624" s="7"/>
      <c r="IO624" s="7"/>
      <c r="IP624" s="7"/>
      <c r="IQ624" s="7"/>
    </row>
    <row r="625" spans="2:251">
      <c r="B625" s="65"/>
      <c r="C625" s="15"/>
      <c r="D625" s="15"/>
      <c r="F625" s="15"/>
      <c r="G625" s="14"/>
      <c r="H625" s="14"/>
      <c r="I625" s="14"/>
      <c r="J625" s="15"/>
      <c r="K625" s="14"/>
      <c r="L625" s="15"/>
      <c r="M625" s="15"/>
      <c r="N625" s="15"/>
      <c r="O625" s="15"/>
      <c r="P625" s="15"/>
      <c r="Q625" s="14"/>
      <c r="R625" s="15"/>
      <c r="S625" s="15"/>
      <c r="T625" s="15"/>
      <c r="U625" s="15"/>
      <c r="V625" s="15"/>
      <c r="W625" s="18"/>
      <c r="X625" s="15"/>
      <c r="Y625" s="15"/>
      <c r="Z625" s="18"/>
      <c r="AA625" s="15"/>
      <c r="AB625" s="15"/>
      <c r="AC625" s="18"/>
      <c r="AD625" s="16"/>
      <c r="AE625" s="16"/>
      <c r="AF625" s="11"/>
      <c r="AG625" s="15"/>
      <c r="AH625" s="15"/>
      <c r="AI625" s="18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4"/>
      <c r="AV625" s="15"/>
      <c r="AW625" s="15"/>
      <c r="AX625" s="15"/>
      <c r="AY625" s="15"/>
      <c r="AZ625" s="15"/>
      <c r="BA625" s="15"/>
      <c r="BB625" s="15"/>
      <c r="BC625" s="15"/>
      <c r="BD625" s="14"/>
      <c r="BE625" s="15"/>
      <c r="BF625" s="15"/>
      <c r="BG625" s="16"/>
      <c r="BH625" s="15"/>
      <c r="BI625" s="15"/>
      <c r="BJ625" s="7"/>
      <c r="BK625" s="7"/>
      <c r="BL625" s="15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  <c r="FH625" s="7"/>
      <c r="FI625" s="7"/>
      <c r="FJ625" s="7"/>
      <c r="FK625" s="7"/>
      <c r="FL625" s="7"/>
      <c r="FM625" s="7"/>
      <c r="FN625" s="7"/>
      <c r="FO625" s="7"/>
      <c r="FP625" s="7"/>
      <c r="FQ625" s="7"/>
      <c r="FR625" s="7"/>
      <c r="FS625" s="7"/>
      <c r="FT625" s="7"/>
      <c r="FU625" s="7"/>
      <c r="FV625" s="7"/>
      <c r="FW625" s="7"/>
      <c r="FX625" s="7"/>
      <c r="FY625" s="7"/>
      <c r="FZ625" s="7"/>
      <c r="GA625" s="7"/>
      <c r="GB625" s="7"/>
      <c r="GC625" s="7"/>
      <c r="GD625" s="7"/>
      <c r="GE625" s="7"/>
      <c r="GF625" s="7"/>
      <c r="GG625" s="7"/>
      <c r="GH625" s="7"/>
      <c r="GI625" s="7"/>
      <c r="GJ625" s="7"/>
      <c r="GK625" s="7"/>
      <c r="GL625" s="7"/>
      <c r="GM625" s="7"/>
      <c r="GN625" s="7"/>
      <c r="GO625" s="7"/>
      <c r="GP625" s="7"/>
      <c r="GQ625" s="7"/>
      <c r="GR625" s="7"/>
      <c r="GS625" s="7"/>
      <c r="GT625" s="7"/>
      <c r="GU625" s="7"/>
      <c r="GV625" s="7"/>
      <c r="GW625" s="7"/>
      <c r="GX625" s="7"/>
      <c r="GY625" s="7"/>
      <c r="GZ625" s="7"/>
      <c r="HA625" s="7"/>
      <c r="HB625" s="7"/>
      <c r="HC625" s="7"/>
      <c r="HD625" s="7"/>
      <c r="HE625" s="7"/>
      <c r="HF625" s="7"/>
      <c r="HG625" s="7"/>
      <c r="HH625" s="7"/>
      <c r="HI625" s="7"/>
      <c r="HJ625" s="7"/>
      <c r="HK625" s="7"/>
      <c r="HL625" s="7"/>
      <c r="HM625" s="7"/>
      <c r="HN625" s="7"/>
      <c r="HO625" s="7"/>
      <c r="HP625" s="7"/>
      <c r="HQ625" s="7"/>
      <c r="HR625" s="7"/>
      <c r="HS625" s="7"/>
      <c r="HT625" s="7"/>
      <c r="HU625" s="7"/>
      <c r="HV625" s="7"/>
      <c r="HW625" s="7"/>
      <c r="HX625" s="7"/>
      <c r="HY625" s="7"/>
      <c r="HZ625" s="7"/>
      <c r="IA625" s="7"/>
      <c r="IB625" s="7"/>
      <c r="IC625" s="7"/>
      <c r="ID625" s="7"/>
      <c r="IE625" s="7"/>
      <c r="IF625" s="7"/>
      <c r="IG625" s="7"/>
      <c r="IH625" s="7"/>
      <c r="II625" s="7"/>
      <c r="IJ625" s="7"/>
      <c r="IK625" s="7"/>
      <c r="IL625" s="7"/>
      <c r="IM625" s="7"/>
      <c r="IN625" s="7"/>
      <c r="IO625" s="7"/>
      <c r="IP625" s="7"/>
      <c r="IQ625" s="7"/>
    </row>
    <row r="626" spans="2:251">
      <c r="B626" s="65"/>
      <c r="C626" s="15"/>
      <c r="D626" s="15"/>
      <c r="F626" s="15"/>
      <c r="G626" s="14"/>
      <c r="H626" s="14"/>
      <c r="I626" s="14"/>
      <c r="J626" s="15"/>
      <c r="K626" s="14"/>
      <c r="L626" s="15"/>
      <c r="M626" s="15"/>
      <c r="N626" s="15"/>
      <c r="O626" s="15"/>
      <c r="P626" s="15"/>
      <c r="Q626" s="14"/>
      <c r="R626" s="15"/>
      <c r="S626" s="15"/>
      <c r="T626" s="15"/>
      <c r="U626" s="15"/>
      <c r="V626" s="15"/>
      <c r="W626" s="18"/>
      <c r="X626" s="15"/>
      <c r="Y626" s="15"/>
      <c r="Z626" s="18"/>
      <c r="AA626" s="15"/>
      <c r="AB626" s="15"/>
      <c r="AC626" s="18"/>
      <c r="AD626" s="16"/>
      <c r="AE626" s="16"/>
      <c r="AF626" s="11"/>
      <c r="AG626" s="15"/>
      <c r="AH626" s="15"/>
      <c r="AI626" s="18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4"/>
      <c r="AV626" s="15"/>
      <c r="AW626" s="15"/>
      <c r="AX626" s="15"/>
      <c r="AY626" s="15"/>
      <c r="AZ626" s="15"/>
      <c r="BA626" s="15"/>
      <c r="BB626" s="15"/>
      <c r="BC626" s="15"/>
      <c r="BD626" s="14"/>
      <c r="BE626" s="15"/>
      <c r="BF626" s="15"/>
      <c r="BG626" s="16"/>
      <c r="BH626" s="15"/>
      <c r="BI626" s="15"/>
      <c r="BJ626" s="7"/>
      <c r="BK626" s="7"/>
      <c r="BL626" s="15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  <c r="FR626" s="7"/>
      <c r="FS626" s="7"/>
      <c r="FT626" s="7"/>
      <c r="FU626" s="7"/>
      <c r="FV626" s="7"/>
      <c r="FW626" s="7"/>
      <c r="FX626" s="7"/>
      <c r="FY626" s="7"/>
      <c r="FZ626" s="7"/>
      <c r="GA626" s="7"/>
      <c r="GB626" s="7"/>
      <c r="GC626" s="7"/>
      <c r="GD626" s="7"/>
      <c r="GE626" s="7"/>
      <c r="GF626" s="7"/>
      <c r="GG626" s="7"/>
      <c r="GH626" s="7"/>
      <c r="GI626" s="7"/>
      <c r="GJ626" s="7"/>
      <c r="GK626" s="7"/>
      <c r="GL626" s="7"/>
      <c r="GM626" s="7"/>
      <c r="GN626" s="7"/>
      <c r="GO626" s="7"/>
      <c r="GP626" s="7"/>
      <c r="GQ626" s="7"/>
      <c r="GR626" s="7"/>
      <c r="GS626" s="7"/>
      <c r="GT626" s="7"/>
      <c r="GU626" s="7"/>
      <c r="GV626" s="7"/>
      <c r="GW626" s="7"/>
      <c r="GX626" s="7"/>
      <c r="GY626" s="7"/>
      <c r="GZ626" s="7"/>
      <c r="HA626" s="7"/>
      <c r="HB626" s="7"/>
      <c r="HC626" s="7"/>
      <c r="HD626" s="7"/>
      <c r="HE626" s="7"/>
      <c r="HF626" s="7"/>
      <c r="HG626" s="7"/>
      <c r="HH626" s="7"/>
      <c r="HI626" s="7"/>
      <c r="HJ626" s="7"/>
      <c r="HK626" s="7"/>
      <c r="HL626" s="7"/>
      <c r="HM626" s="7"/>
      <c r="HN626" s="7"/>
      <c r="HO626" s="7"/>
      <c r="HP626" s="7"/>
      <c r="HQ626" s="7"/>
      <c r="HR626" s="7"/>
      <c r="HS626" s="7"/>
      <c r="HT626" s="7"/>
      <c r="HU626" s="7"/>
      <c r="HV626" s="7"/>
      <c r="HW626" s="7"/>
      <c r="HX626" s="7"/>
      <c r="HY626" s="7"/>
      <c r="HZ626" s="7"/>
      <c r="IA626" s="7"/>
      <c r="IB626" s="7"/>
      <c r="IC626" s="7"/>
      <c r="ID626" s="7"/>
      <c r="IE626" s="7"/>
      <c r="IF626" s="7"/>
      <c r="IG626" s="7"/>
      <c r="IH626" s="7"/>
      <c r="II626" s="7"/>
      <c r="IJ626" s="7"/>
      <c r="IK626" s="7"/>
      <c r="IL626" s="7"/>
      <c r="IM626" s="7"/>
      <c r="IN626" s="7"/>
      <c r="IO626" s="7"/>
      <c r="IP626" s="7"/>
      <c r="IQ626" s="7"/>
    </row>
    <row r="627" spans="2:251">
      <c r="B627" s="65"/>
      <c r="C627" s="15"/>
      <c r="D627" s="15"/>
      <c r="F627" s="15"/>
      <c r="G627" s="14"/>
      <c r="H627" s="14"/>
      <c r="I627" s="14"/>
      <c r="J627" s="15"/>
      <c r="K627" s="14"/>
      <c r="L627" s="15"/>
      <c r="M627" s="15"/>
      <c r="N627" s="15"/>
      <c r="O627" s="15"/>
      <c r="P627" s="15"/>
      <c r="Q627" s="14"/>
      <c r="R627" s="15"/>
      <c r="S627" s="15"/>
      <c r="T627" s="15"/>
      <c r="U627" s="15"/>
      <c r="V627" s="15"/>
      <c r="W627" s="18"/>
      <c r="X627" s="15"/>
      <c r="Y627" s="15"/>
      <c r="Z627" s="18"/>
      <c r="AA627" s="15"/>
      <c r="AB627" s="15"/>
      <c r="AC627" s="18"/>
      <c r="AD627" s="16"/>
      <c r="AE627" s="16"/>
      <c r="AF627" s="11"/>
      <c r="AG627" s="15"/>
      <c r="AH627" s="15"/>
      <c r="AI627" s="18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4"/>
      <c r="AV627" s="15"/>
      <c r="AW627" s="15"/>
      <c r="AX627" s="15"/>
      <c r="AY627" s="15"/>
      <c r="AZ627" s="15"/>
      <c r="BA627" s="15"/>
      <c r="BB627" s="15"/>
      <c r="BC627" s="15"/>
      <c r="BD627" s="14"/>
      <c r="BE627" s="15"/>
      <c r="BF627" s="15"/>
      <c r="BG627" s="15"/>
      <c r="BH627" s="15"/>
      <c r="BI627" s="15"/>
      <c r="BJ627" s="7"/>
      <c r="BK627" s="7"/>
      <c r="BL627" s="15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  <c r="FH627" s="7"/>
      <c r="FI627" s="7"/>
      <c r="FJ627" s="7"/>
      <c r="FK627" s="7"/>
      <c r="FL627" s="7"/>
      <c r="FM627" s="7"/>
      <c r="FN627" s="7"/>
      <c r="FO627" s="7"/>
      <c r="FP627" s="7"/>
      <c r="FQ627" s="7"/>
      <c r="FR627" s="7"/>
      <c r="FS627" s="7"/>
      <c r="FT627" s="7"/>
      <c r="FU627" s="7"/>
      <c r="FV627" s="7"/>
      <c r="FW627" s="7"/>
      <c r="FX627" s="7"/>
      <c r="FY627" s="7"/>
      <c r="FZ627" s="7"/>
      <c r="GA627" s="7"/>
      <c r="GB627" s="7"/>
      <c r="GC627" s="7"/>
      <c r="GD627" s="7"/>
      <c r="GE627" s="7"/>
      <c r="GF627" s="7"/>
      <c r="GG627" s="7"/>
      <c r="GH627" s="7"/>
      <c r="GI627" s="7"/>
      <c r="GJ627" s="7"/>
      <c r="GK627" s="7"/>
      <c r="GL627" s="7"/>
      <c r="GM627" s="7"/>
      <c r="GN627" s="7"/>
      <c r="GO627" s="7"/>
      <c r="GP627" s="7"/>
      <c r="GQ627" s="7"/>
      <c r="GR627" s="7"/>
      <c r="GS627" s="7"/>
      <c r="GT627" s="7"/>
      <c r="GU627" s="7"/>
      <c r="GV627" s="7"/>
      <c r="GW627" s="7"/>
      <c r="GX627" s="7"/>
      <c r="GY627" s="7"/>
      <c r="GZ627" s="7"/>
      <c r="HA627" s="7"/>
      <c r="HB627" s="7"/>
      <c r="HC627" s="7"/>
      <c r="HD627" s="7"/>
      <c r="HE627" s="7"/>
      <c r="HF627" s="7"/>
      <c r="HG627" s="7"/>
      <c r="HH627" s="7"/>
      <c r="HI627" s="7"/>
      <c r="HJ627" s="7"/>
      <c r="HK627" s="7"/>
      <c r="HL627" s="7"/>
      <c r="HM627" s="7"/>
      <c r="HN627" s="7"/>
      <c r="HO627" s="7"/>
      <c r="HP627" s="7"/>
      <c r="HQ627" s="7"/>
      <c r="HR627" s="7"/>
      <c r="HS627" s="7"/>
      <c r="HT627" s="7"/>
      <c r="HU627" s="7"/>
      <c r="HV627" s="7"/>
      <c r="HW627" s="7"/>
      <c r="HX627" s="7"/>
      <c r="HY627" s="7"/>
      <c r="HZ627" s="7"/>
      <c r="IA627" s="7"/>
      <c r="IB627" s="7"/>
      <c r="IC627" s="7"/>
      <c r="ID627" s="7"/>
      <c r="IE627" s="7"/>
      <c r="IF627" s="7"/>
      <c r="IG627" s="7"/>
      <c r="IH627" s="7"/>
      <c r="II627" s="7"/>
      <c r="IJ627" s="7"/>
      <c r="IK627" s="7"/>
      <c r="IL627" s="7"/>
      <c r="IM627" s="7"/>
      <c r="IN627" s="7"/>
      <c r="IO627" s="7"/>
      <c r="IP627" s="7"/>
      <c r="IQ627" s="7"/>
    </row>
    <row r="628" spans="2:251">
      <c r="B628" s="65"/>
      <c r="C628" s="15"/>
      <c r="D628" s="15"/>
      <c r="F628" s="15"/>
      <c r="G628" s="14"/>
      <c r="H628" s="14"/>
      <c r="I628" s="14"/>
      <c r="J628" s="15"/>
      <c r="K628" s="14"/>
      <c r="L628" s="15"/>
      <c r="M628" s="15"/>
      <c r="N628" s="15"/>
      <c r="O628" s="15"/>
      <c r="P628" s="15"/>
      <c r="Q628" s="14"/>
      <c r="R628" s="15"/>
      <c r="S628" s="15"/>
      <c r="T628" s="15"/>
      <c r="U628" s="15"/>
      <c r="V628" s="15"/>
      <c r="W628" s="18"/>
      <c r="X628" s="15"/>
      <c r="Y628" s="15"/>
      <c r="Z628" s="18"/>
      <c r="AA628" s="15"/>
      <c r="AB628" s="15"/>
      <c r="AC628" s="18"/>
      <c r="AD628" s="16"/>
      <c r="AE628" s="16"/>
      <c r="AF628" s="11"/>
      <c r="AG628" s="15"/>
      <c r="AH628" s="15"/>
      <c r="AI628" s="18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4"/>
      <c r="AV628" s="15"/>
      <c r="AW628" s="15"/>
      <c r="AX628" s="15"/>
      <c r="AY628" s="15"/>
      <c r="AZ628" s="15"/>
      <c r="BA628" s="15"/>
      <c r="BB628" s="15"/>
      <c r="BC628" s="15"/>
      <c r="BD628" s="14"/>
      <c r="BE628" s="15"/>
      <c r="BF628" s="15"/>
      <c r="BG628" s="16"/>
      <c r="BH628" s="15"/>
      <c r="BI628" s="15"/>
      <c r="BJ628" s="7"/>
      <c r="BK628" s="7"/>
      <c r="BL628" s="15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  <c r="FH628" s="7"/>
      <c r="FI628" s="7"/>
      <c r="FJ628" s="7"/>
      <c r="FK628" s="7"/>
      <c r="FL628" s="7"/>
      <c r="FM628" s="7"/>
      <c r="FN628" s="7"/>
      <c r="FO628" s="7"/>
      <c r="FP628" s="7"/>
      <c r="FQ628" s="7"/>
      <c r="FR628" s="7"/>
      <c r="FS628" s="7"/>
      <c r="FT628" s="7"/>
      <c r="FU628" s="7"/>
      <c r="FV628" s="7"/>
      <c r="FW628" s="7"/>
      <c r="FX628" s="7"/>
      <c r="FY628" s="7"/>
      <c r="FZ628" s="7"/>
      <c r="GA628" s="7"/>
      <c r="GB628" s="7"/>
      <c r="GC628" s="7"/>
      <c r="GD628" s="7"/>
      <c r="GE628" s="7"/>
      <c r="GF628" s="7"/>
      <c r="GG628" s="7"/>
      <c r="GH628" s="7"/>
      <c r="GI628" s="7"/>
      <c r="GJ628" s="7"/>
      <c r="GK628" s="7"/>
      <c r="GL628" s="7"/>
      <c r="GM628" s="7"/>
      <c r="GN628" s="7"/>
      <c r="GO628" s="7"/>
      <c r="GP628" s="7"/>
      <c r="GQ628" s="7"/>
      <c r="GR628" s="7"/>
      <c r="GS628" s="7"/>
      <c r="GT628" s="7"/>
      <c r="GU628" s="7"/>
      <c r="GV628" s="7"/>
      <c r="GW628" s="7"/>
      <c r="GX628" s="7"/>
      <c r="GY628" s="7"/>
      <c r="GZ628" s="7"/>
      <c r="HA628" s="7"/>
      <c r="HB628" s="7"/>
      <c r="HC628" s="7"/>
      <c r="HD628" s="7"/>
      <c r="HE628" s="7"/>
      <c r="HF628" s="7"/>
      <c r="HG628" s="7"/>
      <c r="HH628" s="7"/>
      <c r="HI628" s="7"/>
      <c r="HJ628" s="7"/>
      <c r="HK628" s="7"/>
      <c r="HL628" s="7"/>
      <c r="HM628" s="7"/>
      <c r="HN628" s="7"/>
      <c r="HO628" s="7"/>
      <c r="HP628" s="7"/>
      <c r="HQ628" s="7"/>
      <c r="HR628" s="7"/>
      <c r="HS628" s="7"/>
      <c r="HT628" s="7"/>
      <c r="HU628" s="7"/>
      <c r="HV628" s="7"/>
      <c r="HW628" s="7"/>
      <c r="HX628" s="7"/>
      <c r="HY628" s="7"/>
      <c r="HZ628" s="7"/>
      <c r="IA628" s="7"/>
      <c r="IB628" s="7"/>
      <c r="IC628" s="7"/>
      <c r="ID628" s="7"/>
      <c r="IE628" s="7"/>
      <c r="IF628" s="7"/>
      <c r="IG628" s="7"/>
      <c r="IH628" s="7"/>
      <c r="II628" s="7"/>
      <c r="IJ628" s="7"/>
      <c r="IK628" s="7"/>
      <c r="IL628" s="7"/>
      <c r="IM628" s="7"/>
      <c r="IN628" s="7"/>
      <c r="IO628" s="7"/>
      <c r="IP628" s="7"/>
      <c r="IQ628" s="7"/>
    </row>
    <row r="629" spans="2:251">
      <c r="B629" s="65"/>
      <c r="C629" s="15"/>
      <c r="D629" s="15"/>
      <c r="F629" s="15"/>
      <c r="G629" s="14"/>
      <c r="H629" s="14"/>
      <c r="I629" s="14"/>
      <c r="J629" s="15"/>
      <c r="K629" s="14"/>
      <c r="L629" s="15"/>
      <c r="M629" s="15"/>
      <c r="N629" s="15"/>
      <c r="O629" s="15"/>
      <c r="P629" s="15"/>
      <c r="Q629" s="14"/>
      <c r="R629" s="15"/>
      <c r="S629" s="15"/>
      <c r="T629" s="15"/>
      <c r="U629" s="15"/>
      <c r="V629" s="15"/>
      <c r="W629" s="18"/>
      <c r="X629" s="15"/>
      <c r="Y629" s="15"/>
      <c r="Z629" s="18"/>
      <c r="AA629" s="15"/>
      <c r="AB629" s="15"/>
      <c r="AC629" s="18"/>
      <c r="AD629" s="16"/>
      <c r="AE629" s="16"/>
      <c r="AF629" s="11"/>
      <c r="AG629" s="15"/>
      <c r="AH629" s="15"/>
      <c r="AI629" s="18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4"/>
      <c r="AV629" s="15"/>
      <c r="AW629" s="15"/>
      <c r="AX629" s="15"/>
      <c r="AY629" s="15"/>
      <c r="AZ629" s="15"/>
      <c r="BA629" s="15"/>
      <c r="BB629" s="15"/>
      <c r="BC629" s="15"/>
      <c r="BD629" s="14"/>
      <c r="BE629" s="15"/>
      <c r="BF629" s="15"/>
      <c r="BG629" s="16"/>
      <c r="BH629" s="15"/>
      <c r="BI629" s="15"/>
      <c r="BJ629" s="7"/>
      <c r="BK629" s="7"/>
      <c r="BL629" s="15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  <c r="FH629" s="7"/>
      <c r="FI629" s="7"/>
      <c r="FJ629" s="7"/>
      <c r="FK629" s="7"/>
      <c r="FL629" s="7"/>
      <c r="FM629" s="7"/>
      <c r="FN629" s="7"/>
      <c r="FO629" s="7"/>
      <c r="FP629" s="7"/>
      <c r="FQ629" s="7"/>
      <c r="FR629" s="7"/>
      <c r="FS629" s="7"/>
      <c r="FT629" s="7"/>
      <c r="FU629" s="7"/>
      <c r="FV629" s="7"/>
      <c r="FW629" s="7"/>
      <c r="FX629" s="7"/>
      <c r="FY629" s="7"/>
      <c r="FZ629" s="7"/>
      <c r="GA629" s="7"/>
      <c r="GB629" s="7"/>
      <c r="GC629" s="7"/>
      <c r="GD629" s="7"/>
      <c r="GE629" s="7"/>
      <c r="GF629" s="7"/>
      <c r="GG629" s="7"/>
      <c r="GH629" s="7"/>
      <c r="GI629" s="7"/>
      <c r="GJ629" s="7"/>
      <c r="GK629" s="7"/>
      <c r="GL629" s="7"/>
      <c r="GM629" s="7"/>
      <c r="GN629" s="7"/>
      <c r="GO629" s="7"/>
      <c r="GP629" s="7"/>
      <c r="GQ629" s="7"/>
      <c r="GR629" s="7"/>
      <c r="GS629" s="7"/>
      <c r="GT629" s="7"/>
      <c r="GU629" s="7"/>
      <c r="GV629" s="7"/>
      <c r="GW629" s="7"/>
      <c r="GX629" s="7"/>
      <c r="GY629" s="7"/>
      <c r="GZ629" s="7"/>
      <c r="HA629" s="7"/>
      <c r="HB629" s="7"/>
      <c r="HC629" s="7"/>
      <c r="HD629" s="7"/>
      <c r="HE629" s="7"/>
      <c r="HF629" s="7"/>
      <c r="HG629" s="7"/>
      <c r="HH629" s="7"/>
      <c r="HI629" s="7"/>
      <c r="HJ629" s="7"/>
      <c r="HK629" s="7"/>
      <c r="HL629" s="7"/>
      <c r="HM629" s="7"/>
      <c r="HN629" s="7"/>
      <c r="HO629" s="7"/>
      <c r="HP629" s="7"/>
      <c r="HQ629" s="7"/>
      <c r="HR629" s="7"/>
      <c r="HS629" s="7"/>
      <c r="HT629" s="7"/>
      <c r="HU629" s="7"/>
      <c r="HV629" s="7"/>
      <c r="HW629" s="7"/>
      <c r="HX629" s="7"/>
      <c r="HY629" s="7"/>
      <c r="HZ629" s="7"/>
      <c r="IA629" s="7"/>
      <c r="IB629" s="7"/>
      <c r="IC629" s="7"/>
      <c r="ID629" s="7"/>
      <c r="IE629" s="7"/>
      <c r="IF629" s="7"/>
      <c r="IG629" s="7"/>
      <c r="IH629" s="7"/>
      <c r="II629" s="7"/>
      <c r="IJ629" s="7"/>
      <c r="IK629" s="7"/>
      <c r="IL629" s="7"/>
      <c r="IM629" s="7"/>
      <c r="IN629" s="7"/>
      <c r="IO629" s="7"/>
      <c r="IP629" s="7"/>
      <c r="IQ629" s="7"/>
    </row>
    <row r="630" spans="2:251">
      <c r="B630" s="65"/>
      <c r="C630" s="15"/>
      <c r="D630" s="15"/>
      <c r="F630" s="15"/>
      <c r="G630" s="14"/>
      <c r="H630" s="14"/>
      <c r="I630" s="14"/>
      <c r="J630" s="15"/>
      <c r="K630" s="14"/>
      <c r="L630" s="15"/>
      <c r="M630" s="15"/>
      <c r="N630" s="15"/>
      <c r="O630" s="15"/>
      <c r="P630" s="15"/>
      <c r="Q630" s="14"/>
      <c r="R630" s="15"/>
      <c r="S630" s="15"/>
      <c r="T630" s="15"/>
      <c r="U630" s="15"/>
      <c r="V630" s="15"/>
      <c r="W630" s="18"/>
      <c r="X630" s="15"/>
      <c r="Y630" s="15"/>
      <c r="Z630" s="18"/>
      <c r="AA630" s="15"/>
      <c r="AB630" s="15"/>
      <c r="AC630" s="18"/>
      <c r="AD630" s="16"/>
      <c r="AE630" s="16"/>
      <c r="AF630" s="11"/>
      <c r="AG630" s="15"/>
      <c r="AH630" s="15"/>
      <c r="AI630" s="18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4"/>
      <c r="AV630" s="15"/>
      <c r="AW630" s="15"/>
      <c r="AX630" s="15"/>
      <c r="AY630" s="15"/>
      <c r="AZ630" s="15"/>
      <c r="BA630" s="15"/>
      <c r="BB630" s="15"/>
      <c r="BC630" s="15"/>
      <c r="BD630" s="14"/>
      <c r="BE630" s="15"/>
      <c r="BF630" s="15"/>
      <c r="BG630" s="16"/>
      <c r="BH630" s="15"/>
      <c r="BI630" s="15"/>
      <c r="BJ630" s="7"/>
      <c r="BK630" s="7"/>
      <c r="BL630" s="15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  <c r="FH630" s="7"/>
      <c r="FI630" s="7"/>
      <c r="FJ630" s="7"/>
      <c r="FK630" s="7"/>
      <c r="FL630" s="7"/>
      <c r="FM630" s="7"/>
      <c r="FN630" s="7"/>
      <c r="FO630" s="7"/>
      <c r="FP630" s="7"/>
      <c r="FQ630" s="7"/>
      <c r="FR630" s="7"/>
      <c r="FS630" s="7"/>
      <c r="FT630" s="7"/>
      <c r="FU630" s="7"/>
      <c r="FV630" s="7"/>
      <c r="FW630" s="7"/>
      <c r="FX630" s="7"/>
      <c r="FY630" s="7"/>
      <c r="FZ630" s="7"/>
      <c r="GA630" s="7"/>
      <c r="GB630" s="7"/>
      <c r="GC630" s="7"/>
      <c r="GD630" s="7"/>
      <c r="GE630" s="7"/>
      <c r="GF630" s="7"/>
      <c r="GG630" s="7"/>
      <c r="GH630" s="7"/>
      <c r="GI630" s="7"/>
      <c r="GJ630" s="7"/>
      <c r="GK630" s="7"/>
      <c r="GL630" s="7"/>
      <c r="GM630" s="7"/>
      <c r="GN630" s="7"/>
      <c r="GO630" s="7"/>
      <c r="GP630" s="7"/>
      <c r="GQ630" s="7"/>
      <c r="GR630" s="7"/>
      <c r="GS630" s="7"/>
      <c r="GT630" s="7"/>
      <c r="GU630" s="7"/>
      <c r="GV630" s="7"/>
      <c r="GW630" s="7"/>
      <c r="GX630" s="7"/>
      <c r="GY630" s="7"/>
      <c r="GZ630" s="7"/>
      <c r="HA630" s="7"/>
      <c r="HB630" s="7"/>
      <c r="HC630" s="7"/>
      <c r="HD630" s="7"/>
      <c r="HE630" s="7"/>
      <c r="HF630" s="7"/>
      <c r="HG630" s="7"/>
      <c r="HH630" s="7"/>
      <c r="HI630" s="7"/>
      <c r="HJ630" s="7"/>
      <c r="HK630" s="7"/>
      <c r="HL630" s="7"/>
      <c r="HM630" s="7"/>
      <c r="HN630" s="7"/>
      <c r="HO630" s="7"/>
      <c r="HP630" s="7"/>
      <c r="HQ630" s="7"/>
      <c r="HR630" s="7"/>
      <c r="HS630" s="7"/>
      <c r="HT630" s="7"/>
      <c r="HU630" s="7"/>
      <c r="HV630" s="7"/>
      <c r="HW630" s="7"/>
      <c r="HX630" s="7"/>
      <c r="HY630" s="7"/>
      <c r="HZ630" s="7"/>
      <c r="IA630" s="7"/>
      <c r="IB630" s="7"/>
      <c r="IC630" s="7"/>
      <c r="ID630" s="7"/>
      <c r="IE630" s="7"/>
      <c r="IF630" s="7"/>
      <c r="IG630" s="7"/>
      <c r="IH630" s="7"/>
      <c r="II630" s="7"/>
      <c r="IJ630" s="7"/>
      <c r="IK630" s="7"/>
      <c r="IL630" s="7"/>
      <c r="IM630" s="7"/>
      <c r="IN630" s="7"/>
      <c r="IO630" s="7"/>
      <c r="IP630" s="7"/>
      <c r="IQ630" s="7"/>
    </row>
    <row r="631" spans="2:251">
      <c r="B631" s="65"/>
      <c r="C631" s="15"/>
      <c r="D631" s="15"/>
      <c r="F631" s="15"/>
      <c r="G631" s="14"/>
      <c r="H631" s="14"/>
      <c r="I631" s="14"/>
      <c r="J631" s="15"/>
      <c r="K631" s="14"/>
      <c r="L631" s="15"/>
      <c r="M631" s="15"/>
      <c r="N631" s="15"/>
      <c r="O631" s="15"/>
      <c r="P631" s="15"/>
      <c r="Q631" s="14"/>
      <c r="R631" s="15"/>
      <c r="S631" s="15"/>
      <c r="T631" s="15"/>
      <c r="U631" s="15"/>
      <c r="V631" s="15"/>
      <c r="W631" s="18"/>
      <c r="X631" s="15"/>
      <c r="Y631" s="15"/>
      <c r="Z631" s="18"/>
      <c r="AA631" s="15"/>
      <c r="AB631" s="15"/>
      <c r="AC631" s="18"/>
      <c r="AD631" s="16"/>
      <c r="AE631" s="16"/>
      <c r="AF631" s="11"/>
      <c r="AG631" s="15"/>
      <c r="AH631" s="15"/>
      <c r="AI631" s="18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4"/>
      <c r="AV631" s="15"/>
      <c r="AW631" s="15"/>
      <c r="AX631" s="15"/>
      <c r="AY631" s="15"/>
      <c r="AZ631" s="15"/>
      <c r="BA631" s="15"/>
      <c r="BB631" s="15"/>
      <c r="BC631" s="15"/>
      <c r="BD631" s="14"/>
      <c r="BE631" s="15"/>
      <c r="BF631" s="15"/>
      <c r="BG631" s="16"/>
      <c r="BH631" s="15"/>
      <c r="BI631" s="15"/>
      <c r="BJ631" s="7"/>
      <c r="BK631" s="7"/>
      <c r="BL631" s="15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  <c r="FH631" s="7"/>
      <c r="FI631" s="7"/>
      <c r="FJ631" s="7"/>
      <c r="FK631" s="7"/>
      <c r="FL631" s="7"/>
      <c r="FM631" s="7"/>
      <c r="FN631" s="7"/>
      <c r="FO631" s="7"/>
      <c r="FP631" s="7"/>
      <c r="FQ631" s="7"/>
      <c r="FR631" s="7"/>
      <c r="FS631" s="7"/>
      <c r="FT631" s="7"/>
      <c r="FU631" s="7"/>
      <c r="FV631" s="7"/>
      <c r="FW631" s="7"/>
      <c r="FX631" s="7"/>
      <c r="FY631" s="7"/>
      <c r="FZ631" s="7"/>
      <c r="GA631" s="7"/>
      <c r="GB631" s="7"/>
      <c r="GC631" s="7"/>
      <c r="GD631" s="7"/>
      <c r="GE631" s="7"/>
      <c r="GF631" s="7"/>
      <c r="GG631" s="7"/>
      <c r="GH631" s="7"/>
      <c r="GI631" s="7"/>
      <c r="GJ631" s="7"/>
      <c r="GK631" s="7"/>
      <c r="GL631" s="7"/>
      <c r="GM631" s="7"/>
      <c r="GN631" s="7"/>
      <c r="GO631" s="7"/>
      <c r="GP631" s="7"/>
      <c r="GQ631" s="7"/>
      <c r="GR631" s="7"/>
      <c r="GS631" s="7"/>
      <c r="GT631" s="7"/>
      <c r="GU631" s="7"/>
      <c r="GV631" s="7"/>
      <c r="GW631" s="7"/>
      <c r="GX631" s="7"/>
      <c r="GY631" s="7"/>
      <c r="GZ631" s="7"/>
      <c r="HA631" s="7"/>
      <c r="HB631" s="7"/>
      <c r="HC631" s="7"/>
      <c r="HD631" s="7"/>
      <c r="HE631" s="7"/>
      <c r="HF631" s="7"/>
      <c r="HG631" s="7"/>
      <c r="HH631" s="7"/>
      <c r="HI631" s="7"/>
      <c r="HJ631" s="7"/>
      <c r="HK631" s="7"/>
      <c r="HL631" s="7"/>
      <c r="HM631" s="7"/>
      <c r="HN631" s="7"/>
      <c r="HO631" s="7"/>
      <c r="HP631" s="7"/>
      <c r="HQ631" s="7"/>
      <c r="HR631" s="7"/>
      <c r="HS631" s="7"/>
      <c r="HT631" s="7"/>
      <c r="HU631" s="7"/>
      <c r="HV631" s="7"/>
      <c r="HW631" s="7"/>
      <c r="HX631" s="7"/>
      <c r="HY631" s="7"/>
      <c r="HZ631" s="7"/>
      <c r="IA631" s="7"/>
      <c r="IB631" s="7"/>
      <c r="IC631" s="7"/>
      <c r="ID631" s="7"/>
      <c r="IE631" s="7"/>
      <c r="IF631" s="7"/>
      <c r="IG631" s="7"/>
      <c r="IH631" s="7"/>
      <c r="II631" s="7"/>
      <c r="IJ631" s="7"/>
      <c r="IK631" s="7"/>
      <c r="IL631" s="7"/>
      <c r="IM631" s="7"/>
      <c r="IN631" s="7"/>
      <c r="IO631" s="7"/>
      <c r="IP631" s="7"/>
      <c r="IQ631" s="7"/>
    </row>
    <row r="632" spans="2:251">
      <c r="B632" s="65"/>
      <c r="C632" s="15"/>
      <c r="D632" s="15"/>
      <c r="F632" s="15"/>
      <c r="G632" s="14"/>
      <c r="H632" s="14"/>
      <c r="I632" s="14"/>
      <c r="J632" s="15"/>
      <c r="K632" s="14"/>
      <c r="L632" s="15"/>
      <c r="M632" s="15"/>
      <c r="N632" s="15"/>
      <c r="O632" s="15"/>
      <c r="P632" s="15"/>
      <c r="Q632" s="14"/>
      <c r="R632" s="15"/>
      <c r="S632" s="15"/>
      <c r="T632" s="15"/>
      <c r="U632" s="15"/>
      <c r="V632" s="15"/>
      <c r="W632" s="18"/>
      <c r="X632" s="15"/>
      <c r="Y632" s="15"/>
      <c r="Z632" s="18"/>
      <c r="AA632" s="15"/>
      <c r="AB632" s="15"/>
      <c r="AC632" s="18"/>
      <c r="AD632" s="16"/>
      <c r="AE632" s="16"/>
      <c r="AF632" s="11"/>
      <c r="AG632" s="15"/>
      <c r="AH632" s="15"/>
      <c r="AI632" s="18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4"/>
      <c r="AV632" s="15"/>
      <c r="AW632" s="15"/>
      <c r="AX632" s="15"/>
      <c r="AY632" s="15"/>
      <c r="AZ632" s="15"/>
      <c r="BA632" s="15"/>
      <c r="BB632" s="15"/>
      <c r="BC632" s="15"/>
      <c r="BD632" s="14"/>
      <c r="BE632" s="15"/>
      <c r="BF632" s="15"/>
      <c r="BG632" s="16"/>
      <c r="BH632" s="15"/>
      <c r="BI632" s="15"/>
      <c r="BJ632" s="7"/>
      <c r="BK632" s="7"/>
      <c r="BL632" s="15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  <c r="FH632" s="7"/>
      <c r="FI632" s="7"/>
      <c r="FJ632" s="7"/>
      <c r="FK632" s="7"/>
      <c r="FL632" s="7"/>
      <c r="FM632" s="7"/>
      <c r="FN632" s="7"/>
      <c r="FO632" s="7"/>
      <c r="FP632" s="7"/>
      <c r="FQ632" s="7"/>
      <c r="FR632" s="7"/>
      <c r="FS632" s="7"/>
      <c r="FT632" s="7"/>
      <c r="FU632" s="7"/>
      <c r="FV632" s="7"/>
      <c r="FW632" s="7"/>
      <c r="FX632" s="7"/>
      <c r="FY632" s="7"/>
      <c r="FZ632" s="7"/>
      <c r="GA632" s="7"/>
      <c r="GB632" s="7"/>
      <c r="GC632" s="7"/>
      <c r="GD632" s="7"/>
      <c r="GE632" s="7"/>
      <c r="GF632" s="7"/>
      <c r="GG632" s="7"/>
      <c r="GH632" s="7"/>
      <c r="GI632" s="7"/>
      <c r="GJ632" s="7"/>
      <c r="GK632" s="7"/>
      <c r="GL632" s="7"/>
      <c r="GM632" s="7"/>
      <c r="GN632" s="7"/>
      <c r="GO632" s="7"/>
      <c r="GP632" s="7"/>
      <c r="GQ632" s="7"/>
      <c r="GR632" s="7"/>
      <c r="GS632" s="7"/>
      <c r="GT632" s="7"/>
      <c r="GU632" s="7"/>
      <c r="GV632" s="7"/>
      <c r="GW632" s="7"/>
      <c r="GX632" s="7"/>
      <c r="GY632" s="7"/>
      <c r="GZ632" s="7"/>
      <c r="HA632" s="7"/>
      <c r="HB632" s="7"/>
      <c r="HC632" s="7"/>
      <c r="HD632" s="7"/>
      <c r="HE632" s="7"/>
      <c r="HF632" s="7"/>
      <c r="HG632" s="7"/>
      <c r="HH632" s="7"/>
      <c r="HI632" s="7"/>
      <c r="HJ632" s="7"/>
      <c r="HK632" s="7"/>
      <c r="HL632" s="7"/>
      <c r="HM632" s="7"/>
      <c r="HN632" s="7"/>
      <c r="HO632" s="7"/>
      <c r="HP632" s="7"/>
      <c r="HQ632" s="7"/>
      <c r="HR632" s="7"/>
      <c r="HS632" s="7"/>
      <c r="HT632" s="7"/>
      <c r="HU632" s="7"/>
      <c r="HV632" s="7"/>
      <c r="HW632" s="7"/>
      <c r="HX632" s="7"/>
      <c r="HY632" s="7"/>
      <c r="HZ632" s="7"/>
      <c r="IA632" s="7"/>
      <c r="IB632" s="7"/>
      <c r="IC632" s="7"/>
      <c r="ID632" s="7"/>
      <c r="IE632" s="7"/>
      <c r="IF632" s="7"/>
      <c r="IG632" s="7"/>
      <c r="IH632" s="7"/>
      <c r="II632" s="7"/>
      <c r="IJ632" s="7"/>
      <c r="IK632" s="7"/>
      <c r="IL632" s="7"/>
      <c r="IM632" s="7"/>
      <c r="IN632" s="7"/>
      <c r="IO632" s="7"/>
      <c r="IP632" s="7"/>
      <c r="IQ632" s="7"/>
    </row>
    <row r="633" spans="2:251">
      <c r="B633" s="65"/>
      <c r="C633" s="15"/>
      <c r="D633" s="15"/>
      <c r="F633" s="15"/>
      <c r="G633" s="14"/>
      <c r="H633" s="14"/>
      <c r="I633" s="14"/>
      <c r="J633" s="15"/>
      <c r="K633" s="14"/>
      <c r="L633" s="15"/>
      <c r="M633" s="15"/>
      <c r="N633" s="15"/>
      <c r="O633" s="15"/>
      <c r="P633" s="15"/>
      <c r="Q633" s="14"/>
      <c r="R633" s="15"/>
      <c r="S633" s="15"/>
      <c r="T633" s="15"/>
      <c r="U633" s="15"/>
      <c r="V633" s="15"/>
      <c r="W633" s="18"/>
      <c r="X633" s="15"/>
      <c r="Y633" s="15"/>
      <c r="Z633" s="18"/>
      <c r="AA633" s="15"/>
      <c r="AB633" s="15"/>
      <c r="AC633" s="18"/>
      <c r="AD633" s="16"/>
      <c r="AE633" s="16"/>
      <c r="AF633" s="11"/>
      <c r="AG633" s="15"/>
      <c r="AH633" s="15"/>
      <c r="AI633" s="18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4"/>
      <c r="AV633" s="15"/>
      <c r="AW633" s="15"/>
      <c r="AX633" s="15"/>
      <c r="AY633" s="15"/>
      <c r="AZ633" s="15"/>
      <c r="BA633" s="15"/>
      <c r="BB633" s="15"/>
      <c r="BC633" s="15"/>
      <c r="BD633" s="14"/>
      <c r="BE633" s="15"/>
      <c r="BF633" s="15"/>
      <c r="BG633" s="16"/>
      <c r="BH633" s="15"/>
      <c r="BI633" s="15"/>
      <c r="BJ633" s="7"/>
      <c r="BK633" s="7"/>
      <c r="BL633" s="15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  <c r="FH633" s="7"/>
      <c r="FI633" s="7"/>
      <c r="FJ633" s="7"/>
      <c r="FK633" s="7"/>
      <c r="FL633" s="7"/>
      <c r="FM633" s="7"/>
      <c r="FN633" s="7"/>
      <c r="FO633" s="7"/>
      <c r="FP633" s="7"/>
      <c r="FQ633" s="7"/>
      <c r="FR633" s="7"/>
      <c r="FS633" s="7"/>
      <c r="FT633" s="7"/>
      <c r="FU633" s="7"/>
      <c r="FV633" s="7"/>
      <c r="FW633" s="7"/>
      <c r="FX633" s="7"/>
      <c r="FY633" s="7"/>
      <c r="FZ633" s="7"/>
      <c r="GA633" s="7"/>
      <c r="GB633" s="7"/>
      <c r="GC633" s="7"/>
      <c r="GD633" s="7"/>
      <c r="GE633" s="7"/>
      <c r="GF633" s="7"/>
      <c r="GG633" s="7"/>
      <c r="GH633" s="7"/>
      <c r="GI633" s="7"/>
      <c r="GJ633" s="7"/>
      <c r="GK633" s="7"/>
      <c r="GL633" s="7"/>
      <c r="GM633" s="7"/>
      <c r="GN633" s="7"/>
      <c r="GO633" s="7"/>
      <c r="GP633" s="7"/>
      <c r="GQ633" s="7"/>
      <c r="GR633" s="7"/>
      <c r="GS633" s="7"/>
      <c r="GT633" s="7"/>
      <c r="GU633" s="7"/>
      <c r="GV633" s="7"/>
      <c r="GW633" s="7"/>
      <c r="GX633" s="7"/>
      <c r="GY633" s="7"/>
      <c r="GZ633" s="7"/>
      <c r="HA633" s="7"/>
      <c r="HB633" s="7"/>
      <c r="HC633" s="7"/>
      <c r="HD633" s="7"/>
      <c r="HE633" s="7"/>
      <c r="HF633" s="7"/>
      <c r="HG633" s="7"/>
      <c r="HH633" s="7"/>
      <c r="HI633" s="7"/>
      <c r="HJ633" s="7"/>
      <c r="HK633" s="7"/>
      <c r="HL633" s="7"/>
      <c r="HM633" s="7"/>
      <c r="HN633" s="7"/>
      <c r="HO633" s="7"/>
      <c r="HP633" s="7"/>
      <c r="HQ633" s="7"/>
      <c r="HR633" s="7"/>
      <c r="HS633" s="7"/>
      <c r="HT633" s="7"/>
      <c r="HU633" s="7"/>
      <c r="HV633" s="7"/>
      <c r="HW633" s="7"/>
      <c r="HX633" s="7"/>
      <c r="HY633" s="7"/>
      <c r="HZ633" s="7"/>
      <c r="IA633" s="7"/>
      <c r="IB633" s="7"/>
      <c r="IC633" s="7"/>
      <c r="ID633" s="7"/>
      <c r="IE633" s="7"/>
      <c r="IF633" s="7"/>
      <c r="IG633" s="7"/>
      <c r="IH633" s="7"/>
      <c r="II633" s="7"/>
      <c r="IJ633" s="7"/>
      <c r="IK633" s="7"/>
      <c r="IL633" s="7"/>
      <c r="IM633" s="7"/>
      <c r="IN633" s="7"/>
      <c r="IO633" s="7"/>
      <c r="IP633" s="7"/>
      <c r="IQ633" s="7"/>
    </row>
    <row r="634" spans="2:251">
      <c r="B634" s="65"/>
      <c r="C634" s="15"/>
      <c r="D634" s="15"/>
      <c r="F634" s="15"/>
      <c r="G634" s="14"/>
      <c r="H634" s="14"/>
      <c r="I634" s="14"/>
      <c r="J634" s="15"/>
      <c r="K634" s="14"/>
      <c r="L634" s="15"/>
      <c r="M634" s="15"/>
      <c r="N634" s="15"/>
      <c r="O634" s="15"/>
      <c r="P634" s="15"/>
      <c r="Q634" s="14"/>
      <c r="R634" s="15"/>
      <c r="S634" s="15"/>
      <c r="T634" s="15"/>
      <c r="U634" s="15"/>
      <c r="V634" s="15"/>
      <c r="W634" s="18"/>
      <c r="X634" s="15"/>
      <c r="Y634" s="15"/>
      <c r="Z634" s="18"/>
      <c r="AA634" s="15"/>
      <c r="AB634" s="15"/>
      <c r="AC634" s="18"/>
      <c r="AD634" s="16"/>
      <c r="AE634" s="16"/>
      <c r="AF634" s="11"/>
      <c r="AG634" s="15"/>
      <c r="AH634" s="15"/>
      <c r="AI634" s="18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4"/>
      <c r="AV634" s="15"/>
      <c r="AW634" s="15"/>
      <c r="AX634" s="15"/>
      <c r="AY634" s="15"/>
      <c r="AZ634" s="15"/>
      <c r="BA634" s="15"/>
      <c r="BB634" s="15"/>
      <c r="BC634" s="15"/>
      <c r="BD634" s="14"/>
      <c r="BE634" s="15"/>
      <c r="BF634" s="15"/>
      <c r="BG634" s="16"/>
      <c r="BH634" s="15"/>
      <c r="BI634" s="15"/>
      <c r="BJ634" s="7"/>
      <c r="BK634" s="7"/>
      <c r="BL634" s="15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  <c r="FH634" s="7"/>
      <c r="FI634" s="7"/>
      <c r="FJ634" s="7"/>
      <c r="FK634" s="7"/>
      <c r="FL634" s="7"/>
      <c r="FM634" s="7"/>
      <c r="FN634" s="7"/>
      <c r="FO634" s="7"/>
      <c r="FP634" s="7"/>
      <c r="FQ634" s="7"/>
      <c r="FR634" s="7"/>
      <c r="FS634" s="7"/>
      <c r="FT634" s="7"/>
      <c r="FU634" s="7"/>
      <c r="FV634" s="7"/>
      <c r="FW634" s="7"/>
      <c r="FX634" s="7"/>
      <c r="FY634" s="7"/>
      <c r="FZ634" s="7"/>
      <c r="GA634" s="7"/>
      <c r="GB634" s="7"/>
      <c r="GC634" s="7"/>
      <c r="GD634" s="7"/>
      <c r="GE634" s="7"/>
      <c r="GF634" s="7"/>
      <c r="GG634" s="7"/>
      <c r="GH634" s="7"/>
      <c r="GI634" s="7"/>
      <c r="GJ634" s="7"/>
      <c r="GK634" s="7"/>
      <c r="GL634" s="7"/>
      <c r="GM634" s="7"/>
      <c r="GN634" s="7"/>
      <c r="GO634" s="7"/>
      <c r="GP634" s="7"/>
      <c r="GQ634" s="7"/>
      <c r="GR634" s="7"/>
      <c r="GS634" s="7"/>
      <c r="GT634" s="7"/>
      <c r="GU634" s="7"/>
      <c r="GV634" s="7"/>
      <c r="GW634" s="7"/>
      <c r="GX634" s="7"/>
      <c r="GY634" s="7"/>
      <c r="GZ634" s="7"/>
      <c r="HA634" s="7"/>
      <c r="HB634" s="7"/>
      <c r="HC634" s="7"/>
      <c r="HD634" s="7"/>
      <c r="HE634" s="7"/>
      <c r="HF634" s="7"/>
      <c r="HG634" s="7"/>
      <c r="HH634" s="7"/>
      <c r="HI634" s="7"/>
      <c r="HJ634" s="7"/>
      <c r="HK634" s="7"/>
      <c r="HL634" s="7"/>
      <c r="HM634" s="7"/>
      <c r="HN634" s="7"/>
      <c r="HO634" s="7"/>
      <c r="HP634" s="7"/>
      <c r="HQ634" s="7"/>
      <c r="HR634" s="7"/>
      <c r="HS634" s="7"/>
      <c r="HT634" s="7"/>
      <c r="HU634" s="7"/>
      <c r="HV634" s="7"/>
      <c r="HW634" s="7"/>
      <c r="HX634" s="7"/>
      <c r="HY634" s="7"/>
      <c r="HZ634" s="7"/>
      <c r="IA634" s="7"/>
      <c r="IB634" s="7"/>
      <c r="IC634" s="7"/>
      <c r="ID634" s="7"/>
      <c r="IE634" s="7"/>
      <c r="IF634" s="7"/>
      <c r="IG634" s="7"/>
      <c r="IH634" s="7"/>
      <c r="II634" s="7"/>
      <c r="IJ634" s="7"/>
      <c r="IK634" s="7"/>
      <c r="IL634" s="7"/>
      <c r="IM634" s="7"/>
      <c r="IN634" s="7"/>
      <c r="IO634" s="7"/>
      <c r="IP634" s="7"/>
      <c r="IQ634" s="7"/>
    </row>
    <row r="635" spans="2:251">
      <c r="B635" s="65"/>
      <c r="C635" s="15"/>
      <c r="D635" s="15"/>
      <c r="F635" s="15"/>
      <c r="G635" s="14"/>
      <c r="H635" s="14"/>
      <c r="I635" s="14"/>
      <c r="J635" s="15"/>
      <c r="K635" s="14"/>
      <c r="L635" s="15"/>
      <c r="M635" s="15"/>
      <c r="N635" s="15"/>
      <c r="O635" s="15"/>
      <c r="P635" s="15"/>
      <c r="Q635" s="14"/>
      <c r="R635" s="15"/>
      <c r="S635" s="15"/>
      <c r="T635" s="15"/>
      <c r="U635" s="15"/>
      <c r="V635" s="15"/>
      <c r="W635" s="18"/>
      <c r="X635" s="15"/>
      <c r="Y635" s="15"/>
      <c r="Z635" s="18"/>
      <c r="AA635" s="15"/>
      <c r="AB635" s="15"/>
      <c r="AC635" s="18"/>
      <c r="AD635" s="16"/>
      <c r="AE635" s="16"/>
      <c r="AF635" s="11"/>
      <c r="AG635" s="15"/>
      <c r="AH635" s="15"/>
      <c r="AI635" s="18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4"/>
      <c r="AV635" s="15"/>
      <c r="AW635" s="15"/>
      <c r="AX635" s="15"/>
      <c r="AY635" s="15"/>
      <c r="AZ635" s="15"/>
      <c r="BA635" s="15"/>
      <c r="BB635" s="15"/>
      <c r="BC635" s="15"/>
      <c r="BD635" s="14"/>
      <c r="BE635" s="15"/>
      <c r="BF635" s="15"/>
      <c r="BG635" s="15"/>
      <c r="BH635" s="15"/>
      <c r="BI635" s="15"/>
      <c r="BJ635" s="7"/>
      <c r="BK635" s="7"/>
      <c r="BL635" s="15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  <c r="FH635" s="7"/>
      <c r="FI635" s="7"/>
      <c r="FJ635" s="7"/>
      <c r="FK635" s="7"/>
      <c r="FL635" s="7"/>
      <c r="FM635" s="7"/>
      <c r="FN635" s="7"/>
      <c r="FO635" s="7"/>
      <c r="FP635" s="7"/>
      <c r="FQ635" s="7"/>
      <c r="FR635" s="7"/>
      <c r="FS635" s="7"/>
      <c r="FT635" s="7"/>
      <c r="FU635" s="7"/>
      <c r="FV635" s="7"/>
      <c r="FW635" s="7"/>
      <c r="FX635" s="7"/>
      <c r="FY635" s="7"/>
      <c r="FZ635" s="7"/>
      <c r="GA635" s="7"/>
      <c r="GB635" s="7"/>
      <c r="GC635" s="7"/>
      <c r="GD635" s="7"/>
      <c r="GE635" s="7"/>
      <c r="GF635" s="7"/>
      <c r="GG635" s="7"/>
      <c r="GH635" s="7"/>
      <c r="GI635" s="7"/>
      <c r="GJ635" s="7"/>
      <c r="GK635" s="7"/>
      <c r="GL635" s="7"/>
      <c r="GM635" s="7"/>
      <c r="GN635" s="7"/>
      <c r="GO635" s="7"/>
      <c r="GP635" s="7"/>
      <c r="GQ635" s="7"/>
      <c r="GR635" s="7"/>
      <c r="GS635" s="7"/>
      <c r="GT635" s="7"/>
      <c r="GU635" s="7"/>
      <c r="GV635" s="7"/>
      <c r="GW635" s="7"/>
      <c r="GX635" s="7"/>
      <c r="GY635" s="7"/>
      <c r="GZ635" s="7"/>
      <c r="HA635" s="7"/>
      <c r="HB635" s="7"/>
      <c r="HC635" s="7"/>
      <c r="HD635" s="7"/>
      <c r="HE635" s="7"/>
      <c r="HF635" s="7"/>
      <c r="HG635" s="7"/>
      <c r="HH635" s="7"/>
      <c r="HI635" s="7"/>
      <c r="HJ635" s="7"/>
      <c r="HK635" s="7"/>
      <c r="HL635" s="7"/>
      <c r="HM635" s="7"/>
      <c r="HN635" s="7"/>
      <c r="HO635" s="7"/>
      <c r="HP635" s="7"/>
      <c r="HQ635" s="7"/>
      <c r="HR635" s="7"/>
      <c r="HS635" s="7"/>
      <c r="HT635" s="7"/>
      <c r="HU635" s="7"/>
      <c r="HV635" s="7"/>
      <c r="HW635" s="7"/>
      <c r="HX635" s="7"/>
      <c r="HY635" s="7"/>
      <c r="HZ635" s="7"/>
      <c r="IA635" s="7"/>
      <c r="IB635" s="7"/>
      <c r="IC635" s="7"/>
      <c r="ID635" s="7"/>
      <c r="IE635" s="7"/>
      <c r="IF635" s="7"/>
      <c r="IG635" s="7"/>
      <c r="IH635" s="7"/>
      <c r="II635" s="7"/>
      <c r="IJ635" s="7"/>
      <c r="IK635" s="7"/>
      <c r="IL635" s="7"/>
      <c r="IM635" s="7"/>
      <c r="IN635" s="7"/>
      <c r="IO635" s="7"/>
      <c r="IP635" s="7"/>
      <c r="IQ635" s="7"/>
    </row>
    <row r="636" spans="2:251">
      <c r="B636" s="65"/>
      <c r="C636" s="15"/>
      <c r="D636" s="15"/>
      <c r="F636" s="15"/>
      <c r="G636" s="14"/>
      <c r="H636" s="14"/>
      <c r="I636" s="14"/>
      <c r="J636" s="15"/>
      <c r="K636" s="14"/>
      <c r="L636" s="15"/>
      <c r="M636" s="15"/>
      <c r="N636" s="15"/>
      <c r="O636" s="15"/>
      <c r="P636" s="15"/>
      <c r="Q636" s="14"/>
      <c r="R636" s="15"/>
      <c r="S636" s="15"/>
      <c r="T636" s="15"/>
      <c r="U636" s="15"/>
      <c r="V636" s="15"/>
      <c r="W636" s="18"/>
      <c r="X636" s="15"/>
      <c r="Y636" s="15"/>
      <c r="Z636" s="18"/>
      <c r="AA636" s="15"/>
      <c r="AB636" s="15"/>
      <c r="AC636" s="18"/>
      <c r="AD636" s="16"/>
      <c r="AE636" s="16"/>
      <c r="AF636" s="11"/>
      <c r="AG636" s="15"/>
      <c r="AH636" s="15"/>
      <c r="AI636" s="18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4"/>
      <c r="AV636" s="15"/>
      <c r="AW636" s="15"/>
      <c r="AX636" s="15"/>
      <c r="AY636" s="15"/>
      <c r="AZ636" s="15"/>
      <c r="BA636" s="15"/>
      <c r="BB636" s="15"/>
      <c r="BC636" s="15"/>
      <c r="BD636" s="14"/>
      <c r="BE636" s="15"/>
      <c r="BF636" s="15"/>
      <c r="BG636" s="15"/>
      <c r="BH636" s="15"/>
      <c r="BI636" s="15"/>
      <c r="BJ636" s="7"/>
      <c r="BK636" s="7"/>
      <c r="BL636" s="15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  <c r="FH636" s="7"/>
      <c r="FI636" s="7"/>
      <c r="FJ636" s="7"/>
      <c r="FK636" s="7"/>
      <c r="FL636" s="7"/>
      <c r="FM636" s="7"/>
      <c r="FN636" s="7"/>
      <c r="FO636" s="7"/>
      <c r="FP636" s="7"/>
      <c r="FQ636" s="7"/>
      <c r="FR636" s="7"/>
      <c r="FS636" s="7"/>
      <c r="FT636" s="7"/>
      <c r="FU636" s="7"/>
      <c r="FV636" s="7"/>
      <c r="FW636" s="7"/>
      <c r="FX636" s="7"/>
      <c r="FY636" s="7"/>
      <c r="FZ636" s="7"/>
      <c r="GA636" s="7"/>
      <c r="GB636" s="7"/>
      <c r="GC636" s="7"/>
      <c r="GD636" s="7"/>
      <c r="GE636" s="7"/>
      <c r="GF636" s="7"/>
      <c r="GG636" s="7"/>
      <c r="GH636" s="7"/>
      <c r="GI636" s="7"/>
      <c r="GJ636" s="7"/>
      <c r="GK636" s="7"/>
      <c r="GL636" s="7"/>
      <c r="GM636" s="7"/>
      <c r="GN636" s="7"/>
      <c r="GO636" s="7"/>
      <c r="GP636" s="7"/>
      <c r="GQ636" s="7"/>
      <c r="GR636" s="7"/>
      <c r="GS636" s="7"/>
      <c r="GT636" s="7"/>
      <c r="GU636" s="7"/>
      <c r="GV636" s="7"/>
      <c r="GW636" s="7"/>
      <c r="GX636" s="7"/>
      <c r="GY636" s="7"/>
      <c r="GZ636" s="7"/>
      <c r="HA636" s="7"/>
      <c r="HB636" s="7"/>
      <c r="HC636" s="7"/>
      <c r="HD636" s="7"/>
      <c r="HE636" s="7"/>
      <c r="HF636" s="7"/>
      <c r="HG636" s="7"/>
      <c r="HH636" s="7"/>
      <c r="HI636" s="7"/>
      <c r="HJ636" s="7"/>
      <c r="HK636" s="7"/>
      <c r="HL636" s="7"/>
      <c r="HM636" s="7"/>
      <c r="HN636" s="7"/>
      <c r="HO636" s="7"/>
      <c r="HP636" s="7"/>
      <c r="HQ636" s="7"/>
      <c r="HR636" s="7"/>
      <c r="HS636" s="7"/>
      <c r="HT636" s="7"/>
      <c r="HU636" s="7"/>
      <c r="HV636" s="7"/>
      <c r="HW636" s="7"/>
      <c r="HX636" s="7"/>
      <c r="HY636" s="7"/>
      <c r="HZ636" s="7"/>
      <c r="IA636" s="7"/>
      <c r="IB636" s="7"/>
      <c r="IC636" s="7"/>
      <c r="ID636" s="7"/>
      <c r="IE636" s="7"/>
      <c r="IF636" s="7"/>
      <c r="IG636" s="7"/>
      <c r="IH636" s="7"/>
      <c r="II636" s="7"/>
      <c r="IJ636" s="7"/>
      <c r="IK636" s="7"/>
      <c r="IL636" s="7"/>
      <c r="IM636" s="7"/>
      <c r="IN636" s="7"/>
      <c r="IO636" s="7"/>
      <c r="IP636" s="7"/>
      <c r="IQ636" s="7"/>
    </row>
    <row r="637" spans="2:251">
      <c r="B637" s="65"/>
      <c r="C637" s="15"/>
      <c r="D637" s="15"/>
      <c r="F637" s="15"/>
      <c r="G637" s="14"/>
      <c r="H637" s="14"/>
      <c r="I637" s="14"/>
      <c r="J637" s="15"/>
      <c r="K637" s="14"/>
      <c r="L637" s="15"/>
      <c r="M637" s="15"/>
      <c r="N637" s="15"/>
      <c r="O637" s="15"/>
      <c r="P637" s="15"/>
      <c r="Q637" s="14"/>
      <c r="R637" s="15"/>
      <c r="S637" s="15"/>
      <c r="T637" s="15"/>
      <c r="U637" s="15"/>
      <c r="V637" s="15"/>
      <c r="W637" s="18"/>
      <c r="X637" s="15"/>
      <c r="Y637" s="15"/>
      <c r="Z637" s="18"/>
      <c r="AA637" s="15"/>
      <c r="AB637" s="15"/>
      <c r="AC637" s="18"/>
      <c r="AD637" s="16"/>
      <c r="AE637" s="16"/>
      <c r="AF637" s="11"/>
      <c r="AG637" s="15"/>
      <c r="AH637" s="15"/>
      <c r="AI637" s="18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4"/>
      <c r="AV637" s="15"/>
      <c r="AW637" s="15"/>
      <c r="AX637" s="15"/>
      <c r="AY637" s="15"/>
      <c r="AZ637" s="15"/>
      <c r="BA637" s="15"/>
      <c r="BB637" s="15"/>
      <c r="BC637" s="15"/>
      <c r="BD637" s="14"/>
      <c r="BE637" s="15"/>
      <c r="BF637" s="15"/>
      <c r="BG637" s="16"/>
      <c r="BH637" s="15"/>
      <c r="BI637" s="15"/>
      <c r="BJ637" s="7"/>
      <c r="BK637" s="7"/>
      <c r="BL637" s="15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  <c r="FH637" s="7"/>
      <c r="FI637" s="7"/>
      <c r="FJ637" s="7"/>
      <c r="FK637" s="7"/>
      <c r="FL637" s="7"/>
      <c r="FM637" s="7"/>
      <c r="FN637" s="7"/>
      <c r="FO637" s="7"/>
      <c r="FP637" s="7"/>
      <c r="FQ637" s="7"/>
      <c r="FR637" s="7"/>
      <c r="FS637" s="7"/>
      <c r="FT637" s="7"/>
      <c r="FU637" s="7"/>
      <c r="FV637" s="7"/>
      <c r="FW637" s="7"/>
      <c r="FX637" s="7"/>
      <c r="FY637" s="7"/>
      <c r="FZ637" s="7"/>
      <c r="GA637" s="7"/>
      <c r="GB637" s="7"/>
      <c r="GC637" s="7"/>
      <c r="GD637" s="7"/>
      <c r="GE637" s="7"/>
      <c r="GF637" s="7"/>
      <c r="GG637" s="7"/>
      <c r="GH637" s="7"/>
      <c r="GI637" s="7"/>
      <c r="GJ637" s="7"/>
      <c r="GK637" s="7"/>
      <c r="GL637" s="7"/>
      <c r="GM637" s="7"/>
      <c r="GN637" s="7"/>
      <c r="GO637" s="7"/>
      <c r="GP637" s="7"/>
      <c r="GQ637" s="7"/>
      <c r="GR637" s="7"/>
      <c r="GS637" s="7"/>
      <c r="GT637" s="7"/>
      <c r="GU637" s="7"/>
      <c r="GV637" s="7"/>
      <c r="GW637" s="7"/>
      <c r="GX637" s="7"/>
      <c r="GY637" s="7"/>
      <c r="GZ637" s="7"/>
      <c r="HA637" s="7"/>
      <c r="HB637" s="7"/>
      <c r="HC637" s="7"/>
      <c r="HD637" s="7"/>
      <c r="HE637" s="7"/>
      <c r="HF637" s="7"/>
      <c r="HG637" s="7"/>
      <c r="HH637" s="7"/>
      <c r="HI637" s="7"/>
      <c r="HJ637" s="7"/>
      <c r="HK637" s="7"/>
      <c r="HL637" s="7"/>
      <c r="HM637" s="7"/>
      <c r="HN637" s="7"/>
      <c r="HO637" s="7"/>
      <c r="HP637" s="7"/>
      <c r="HQ637" s="7"/>
      <c r="HR637" s="7"/>
      <c r="HS637" s="7"/>
      <c r="HT637" s="7"/>
      <c r="HU637" s="7"/>
      <c r="HV637" s="7"/>
      <c r="HW637" s="7"/>
      <c r="HX637" s="7"/>
      <c r="HY637" s="7"/>
      <c r="HZ637" s="7"/>
      <c r="IA637" s="7"/>
      <c r="IB637" s="7"/>
      <c r="IC637" s="7"/>
      <c r="ID637" s="7"/>
      <c r="IE637" s="7"/>
      <c r="IF637" s="7"/>
      <c r="IG637" s="7"/>
      <c r="IH637" s="7"/>
      <c r="II637" s="7"/>
      <c r="IJ637" s="7"/>
      <c r="IK637" s="7"/>
      <c r="IL637" s="7"/>
      <c r="IM637" s="7"/>
      <c r="IN637" s="7"/>
      <c r="IO637" s="7"/>
      <c r="IP637" s="7"/>
      <c r="IQ637" s="7"/>
    </row>
    <row r="638" spans="2:251">
      <c r="B638" s="65"/>
      <c r="C638" s="15"/>
      <c r="D638" s="15"/>
      <c r="F638" s="15"/>
      <c r="G638" s="14"/>
      <c r="H638" s="14"/>
      <c r="I638" s="14"/>
      <c r="J638" s="15"/>
      <c r="K638" s="14"/>
      <c r="L638" s="15"/>
      <c r="M638" s="15"/>
      <c r="N638" s="15"/>
      <c r="O638" s="15"/>
      <c r="P638" s="15"/>
      <c r="Q638" s="14"/>
      <c r="R638" s="15"/>
      <c r="S638" s="15"/>
      <c r="T638" s="15"/>
      <c r="U638" s="15"/>
      <c r="V638" s="15"/>
      <c r="W638" s="18"/>
      <c r="X638" s="15"/>
      <c r="Y638" s="15"/>
      <c r="Z638" s="18"/>
      <c r="AA638" s="15"/>
      <c r="AB638" s="15"/>
      <c r="AC638" s="18"/>
      <c r="AD638" s="16"/>
      <c r="AE638" s="16"/>
      <c r="AF638" s="11"/>
      <c r="AG638" s="15"/>
      <c r="AH638" s="15"/>
      <c r="AI638" s="18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4"/>
      <c r="AV638" s="15"/>
      <c r="AW638" s="15"/>
      <c r="AX638" s="15"/>
      <c r="AY638" s="15"/>
      <c r="AZ638" s="15"/>
      <c r="BA638" s="15"/>
      <c r="BB638" s="15"/>
      <c r="BC638" s="15"/>
      <c r="BD638" s="14"/>
      <c r="BE638" s="15"/>
      <c r="BF638" s="15"/>
      <c r="BG638" s="16"/>
      <c r="BH638" s="15"/>
      <c r="BI638" s="15"/>
      <c r="BJ638" s="7"/>
      <c r="BK638" s="7"/>
      <c r="BL638" s="15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  <c r="FH638" s="7"/>
      <c r="FI638" s="7"/>
      <c r="FJ638" s="7"/>
      <c r="FK638" s="7"/>
      <c r="FL638" s="7"/>
      <c r="FM638" s="7"/>
      <c r="FN638" s="7"/>
      <c r="FO638" s="7"/>
      <c r="FP638" s="7"/>
      <c r="FQ638" s="7"/>
      <c r="FR638" s="7"/>
      <c r="FS638" s="7"/>
      <c r="FT638" s="7"/>
      <c r="FU638" s="7"/>
      <c r="FV638" s="7"/>
      <c r="FW638" s="7"/>
      <c r="FX638" s="7"/>
      <c r="FY638" s="7"/>
      <c r="FZ638" s="7"/>
      <c r="GA638" s="7"/>
      <c r="GB638" s="7"/>
      <c r="GC638" s="7"/>
      <c r="GD638" s="7"/>
      <c r="GE638" s="7"/>
      <c r="GF638" s="7"/>
      <c r="GG638" s="7"/>
      <c r="GH638" s="7"/>
      <c r="GI638" s="7"/>
      <c r="GJ638" s="7"/>
      <c r="GK638" s="7"/>
      <c r="GL638" s="7"/>
      <c r="GM638" s="7"/>
      <c r="GN638" s="7"/>
      <c r="GO638" s="7"/>
      <c r="GP638" s="7"/>
      <c r="GQ638" s="7"/>
      <c r="GR638" s="7"/>
      <c r="GS638" s="7"/>
      <c r="GT638" s="7"/>
      <c r="GU638" s="7"/>
      <c r="GV638" s="7"/>
      <c r="GW638" s="7"/>
      <c r="GX638" s="7"/>
      <c r="GY638" s="7"/>
      <c r="GZ638" s="7"/>
      <c r="HA638" s="7"/>
      <c r="HB638" s="7"/>
      <c r="HC638" s="7"/>
      <c r="HD638" s="7"/>
      <c r="HE638" s="7"/>
      <c r="HF638" s="7"/>
      <c r="HG638" s="7"/>
      <c r="HH638" s="7"/>
      <c r="HI638" s="7"/>
      <c r="HJ638" s="7"/>
      <c r="HK638" s="7"/>
      <c r="HL638" s="7"/>
      <c r="HM638" s="7"/>
      <c r="HN638" s="7"/>
      <c r="HO638" s="7"/>
      <c r="HP638" s="7"/>
      <c r="HQ638" s="7"/>
      <c r="HR638" s="7"/>
      <c r="HS638" s="7"/>
      <c r="HT638" s="7"/>
      <c r="HU638" s="7"/>
      <c r="HV638" s="7"/>
      <c r="HW638" s="7"/>
      <c r="HX638" s="7"/>
      <c r="HY638" s="7"/>
      <c r="HZ638" s="7"/>
      <c r="IA638" s="7"/>
      <c r="IB638" s="7"/>
      <c r="IC638" s="7"/>
      <c r="ID638" s="7"/>
      <c r="IE638" s="7"/>
      <c r="IF638" s="7"/>
      <c r="IG638" s="7"/>
      <c r="IH638" s="7"/>
      <c r="II638" s="7"/>
      <c r="IJ638" s="7"/>
      <c r="IK638" s="7"/>
      <c r="IL638" s="7"/>
      <c r="IM638" s="7"/>
      <c r="IN638" s="7"/>
      <c r="IO638" s="7"/>
      <c r="IP638" s="7"/>
      <c r="IQ638" s="7"/>
    </row>
    <row r="639" spans="2:251">
      <c r="B639" s="65"/>
      <c r="C639" s="15"/>
      <c r="D639" s="15"/>
      <c r="F639" s="15"/>
      <c r="G639" s="14"/>
      <c r="H639" s="14"/>
      <c r="I639" s="14"/>
      <c r="J639" s="15"/>
      <c r="K639" s="14"/>
      <c r="L639" s="15"/>
      <c r="M639" s="15"/>
      <c r="N639" s="15"/>
      <c r="O639" s="15"/>
      <c r="P639" s="15"/>
      <c r="Q639" s="14"/>
      <c r="R639" s="15"/>
      <c r="S639" s="15"/>
      <c r="T639" s="15"/>
      <c r="U639" s="15"/>
      <c r="V639" s="15"/>
      <c r="W639" s="18"/>
      <c r="X639" s="15"/>
      <c r="Y639" s="15"/>
      <c r="Z639" s="18"/>
      <c r="AA639" s="15"/>
      <c r="AB639" s="15"/>
      <c r="AC639" s="18"/>
      <c r="AD639" s="16"/>
      <c r="AE639" s="16"/>
      <c r="AF639" s="11"/>
      <c r="AG639" s="15"/>
      <c r="AH639" s="15"/>
      <c r="AI639" s="18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4"/>
      <c r="AV639" s="15"/>
      <c r="AW639" s="15"/>
      <c r="AX639" s="15"/>
      <c r="AY639" s="15"/>
      <c r="AZ639" s="15"/>
      <c r="BA639" s="15"/>
      <c r="BB639" s="15"/>
      <c r="BC639" s="15"/>
      <c r="BD639" s="14"/>
      <c r="BE639" s="15"/>
      <c r="BF639" s="15"/>
      <c r="BG639" s="16"/>
      <c r="BH639" s="15"/>
      <c r="BI639" s="15"/>
      <c r="BJ639" s="7"/>
      <c r="BK639" s="7"/>
      <c r="BL639" s="15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  <c r="FH639" s="7"/>
      <c r="FI639" s="7"/>
      <c r="FJ639" s="7"/>
      <c r="FK639" s="7"/>
      <c r="FL639" s="7"/>
      <c r="FM639" s="7"/>
      <c r="FN639" s="7"/>
      <c r="FO639" s="7"/>
      <c r="FP639" s="7"/>
      <c r="FQ639" s="7"/>
      <c r="FR639" s="7"/>
      <c r="FS639" s="7"/>
      <c r="FT639" s="7"/>
      <c r="FU639" s="7"/>
      <c r="FV639" s="7"/>
      <c r="FW639" s="7"/>
      <c r="FX639" s="7"/>
      <c r="FY639" s="7"/>
      <c r="FZ639" s="7"/>
      <c r="GA639" s="7"/>
      <c r="GB639" s="7"/>
      <c r="GC639" s="7"/>
      <c r="GD639" s="7"/>
      <c r="GE639" s="7"/>
      <c r="GF639" s="7"/>
      <c r="GG639" s="7"/>
      <c r="GH639" s="7"/>
      <c r="GI639" s="7"/>
      <c r="GJ639" s="7"/>
      <c r="GK639" s="7"/>
      <c r="GL639" s="7"/>
      <c r="GM639" s="7"/>
      <c r="GN639" s="7"/>
      <c r="GO639" s="7"/>
      <c r="GP639" s="7"/>
      <c r="GQ639" s="7"/>
      <c r="GR639" s="7"/>
      <c r="GS639" s="7"/>
      <c r="GT639" s="7"/>
      <c r="GU639" s="7"/>
      <c r="GV639" s="7"/>
      <c r="GW639" s="7"/>
      <c r="GX639" s="7"/>
      <c r="GY639" s="7"/>
      <c r="GZ639" s="7"/>
      <c r="HA639" s="7"/>
      <c r="HB639" s="7"/>
      <c r="HC639" s="7"/>
      <c r="HD639" s="7"/>
      <c r="HE639" s="7"/>
      <c r="HF639" s="7"/>
      <c r="HG639" s="7"/>
      <c r="HH639" s="7"/>
      <c r="HI639" s="7"/>
      <c r="HJ639" s="7"/>
      <c r="HK639" s="7"/>
      <c r="HL639" s="7"/>
      <c r="HM639" s="7"/>
      <c r="HN639" s="7"/>
      <c r="HO639" s="7"/>
      <c r="HP639" s="7"/>
      <c r="HQ639" s="7"/>
      <c r="HR639" s="7"/>
      <c r="HS639" s="7"/>
      <c r="HT639" s="7"/>
      <c r="HU639" s="7"/>
      <c r="HV639" s="7"/>
      <c r="HW639" s="7"/>
      <c r="HX639" s="7"/>
      <c r="HY639" s="7"/>
      <c r="HZ639" s="7"/>
      <c r="IA639" s="7"/>
      <c r="IB639" s="7"/>
      <c r="IC639" s="7"/>
      <c r="ID639" s="7"/>
      <c r="IE639" s="7"/>
      <c r="IF639" s="7"/>
      <c r="IG639" s="7"/>
      <c r="IH639" s="7"/>
      <c r="II639" s="7"/>
      <c r="IJ639" s="7"/>
      <c r="IK639" s="7"/>
      <c r="IL639" s="7"/>
      <c r="IM639" s="7"/>
      <c r="IN639" s="7"/>
      <c r="IO639" s="7"/>
      <c r="IP639" s="7"/>
      <c r="IQ639" s="7"/>
    </row>
    <row r="640" spans="2:251">
      <c r="B640" s="65"/>
      <c r="C640" s="15"/>
      <c r="D640" s="15"/>
      <c r="F640" s="15"/>
      <c r="G640" s="14"/>
      <c r="H640" s="14"/>
      <c r="I640" s="14"/>
      <c r="J640" s="15"/>
      <c r="K640" s="14"/>
      <c r="L640" s="15"/>
      <c r="M640" s="15"/>
      <c r="N640" s="15"/>
      <c r="O640" s="15"/>
      <c r="P640" s="15"/>
      <c r="Q640" s="14"/>
      <c r="R640" s="15"/>
      <c r="S640" s="15"/>
      <c r="T640" s="15"/>
      <c r="U640" s="15"/>
      <c r="V640" s="15"/>
      <c r="W640" s="18"/>
      <c r="X640" s="15"/>
      <c r="Y640" s="15"/>
      <c r="Z640" s="18"/>
      <c r="AA640" s="15"/>
      <c r="AB640" s="15"/>
      <c r="AC640" s="18"/>
      <c r="AD640" s="16"/>
      <c r="AE640" s="16"/>
      <c r="AF640" s="11"/>
      <c r="AG640" s="15"/>
      <c r="AH640" s="15"/>
      <c r="AI640" s="18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4"/>
      <c r="AV640" s="15"/>
      <c r="AW640" s="15"/>
      <c r="AX640" s="15"/>
      <c r="AY640" s="15"/>
      <c r="AZ640" s="15"/>
      <c r="BA640" s="15"/>
      <c r="BB640" s="15"/>
      <c r="BC640" s="15"/>
      <c r="BD640" s="14"/>
      <c r="BE640" s="15"/>
      <c r="BF640" s="15"/>
      <c r="BG640" s="16"/>
      <c r="BH640" s="15"/>
      <c r="BI640" s="15"/>
      <c r="BJ640" s="7"/>
      <c r="BK640" s="7"/>
      <c r="BL640" s="15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  <c r="FH640" s="7"/>
      <c r="FI640" s="7"/>
      <c r="FJ640" s="7"/>
      <c r="FK640" s="7"/>
      <c r="FL640" s="7"/>
      <c r="FM640" s="7"/>
      <c r="FN640" s="7"/>
      <c r="FO640" s="7"/>
      <c r="FP640" s="7"/>
      <c r="FQ640" s="7"/>
      <c r="FR640" s="7"/>
      <c r="FS640" s="7"/>
      <c r="FT640" s="7"/>
      <c r="FU640" s="7"/>
      <c r="FV640" s="7"/>
      <c r="FW640" s="7"/>
      <c r="FX640" s="7"/>
      <c r="FY640" s="7"/>
      <c r="FZ640" s="7"/>
      <c r="GA640" s="7"/>
      <c r="GB640" s="7"/>
      <c r="GC640" s="7"/>
      <c r="GD640" s="7"/>
      <c r="GE640" s="7"/>
      <c r="GF640" s="7"/>
      <c r="GG640" s="7"/>
      <c r="GH640" s="7"/>
      <c r="GI640" s="7"/>
      <c r="GJ640" s="7"/>
      <c r="GK640" s="7"/>
      <c r="GL640" s="7"/>
      <c r="GM640" s="7"/>
      <c r="GN640" s="7"/>
      <c r="GO640" s="7"/>
      <c r="GP640" s="7"/>
      <c r="GQ640" s="7"/>
      <c r="GR640" s="7"/>
      <c r="GS640" s="7"/>
      <c r="GT640" s="7"/>
      <c r="GU640" s="7"/>
      <c r="GV640" s="7"/>
      <c r="GW640" s="7"/>
      <c r="GX640" s="7"/>
      <c r="GY640" s="7"/>
      <c r="GZ640" s="7"/>
      <c r="HA640" s="7"/>
      <c r="HB640" s="7"/>
      <c r="HC640" s="7"/>
      <c r="HD640" s="7"/>
      <c r="HE640" s="7"/>
      <c r="HF640" s="7"/>
      <c r="HG640" s="7"/>
      <c r="HH640" s="7"/>
      <c r="HI640" s="7"/>
      <c r="HJ640" s="7"/>
      <c r="HK640" s="7"/>
      <c r="HL640" s="7"/>
      <c r="HM640" s="7"/>
      <c r="HN640" s="7"/>
      <c r="HO640" s="7"/>
      <c r="HP640" s="7"/>
      <c r="HQ640" s="7"/>
      <c r="HR640" s="7"/>
      <c r="HS640" s="7"/>
      <c r="HT640" s="7"/>
      <c r="HU640" s="7"/>
      <c r="HV640" s="7"/>
      <c r="HW640" s="7"/>
      <c r="HX640" s="7"/>
      <c r="HY640" s="7"/>
      <c r="HZ640" s="7"/>
      <c r="IA640" s="7"/>
      <c r="IB640" s="7"/>
      <c r="IC640" s="7"/>
      <c r="ID640" s="7"/>
      <c r="IE640" s="7"/>
      <c r="IF640" s="7"/>
      <c r="IG640" s="7"/>
      <c r="IH640" s="7"/>
      <c r="II640" s="7"/>
      <c r="IJ640" s="7"/>
      <c r="IK640" s="7"/>
      <c r="IL640" s="7"/>
      <c r="IM640" s="7"/>
      <c r="IN640" s="7"/>
      <c r="IO640" s="7"/>
      <c r="IP640" s="7"/>
      <c r="IQ640" s="7"/>
    </row>
    <row r="641" spans="2:251">
      <c r="B641" s="65"/>
      <c r="C641" s="15"/>
      <c r="D641" s="15"/>
      <c r="F641" s="15"/>
      <c r="G641" s="14"/>
      <c r="H641" s="14"/>
      <c r="I641" s="14"/>
      <c r="J641" s="15"/>
      <c r="K641" s="14"/>
      <c r="L641" s="15"/>
      <c r="M641" s="15"/>
      <c r="N641" s="15"/>
      <c r="O641" s="15"/>
      <c r="P641" s="15"/>
      <c r="Q641" s="14"/>
      <c r="R641" s="15"/>
      <c r="S641" s="15"/>
      <c r="T641" s="15"/>
      <c r="U641" s="15"/>
      <c r="V641" s="15"/>
      <c r="W641" s="18"/>
      <c r="X641" s="15"/>
      <c r="Y641" s="15"/>
      <c r="Z641" s="18"/>
      <c r="AA641" s="15"/>
      <c r="AB641" s="15"/>
      <c r="AC641" s="18"/>
      <c r="AD641" s="16"/>
      <c r="AE641" s="16"/>
      <c r="AF641" s="11"/>
      <c r="AG641" s="15"/>
      <c r="AH641" s="15"/>
      <c r="AI641" s="18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4"/>
      <c r="AV641" s="15"/>
      <c r="AW641" s="15"/>
      <c r="AX641" s="15"/>
      <c r="AY641" s="15"/>
      <c r="AZ641" s="15"/>
      <c r="BA641" s="15"/>
      <c r="BB641" s="15"/>
      <c r="BC641" s="15"/>
      <c r="BD641" s="14"/>
      <c r="BE641" s="15"/>
      <c r="BF641" s="15"/>
      <c r="BG641" s="16"/>
      <c r="BH641" s="15"/>
      <c r="BI641" s="15"/>
      <c r="BJ641" s="7"/>
      <c r="BK641" s="7"/>
      <c r="BL641" s="15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  <c r="FH641" s="7"/>
      <c r="FI641" s="7"/>
      <c r="FJ641" s="7"/>
      <c r="FK641" s="7"/>
      <c r="FL641" s="7"/>
      <c r="FM641" s="7"/>
      <c r="FN641" s="7"/>
      <c r="FO641" s="7"/>
      <c r="FP641" s="7"/>
      <c r="FQ641" s="7"/>
      <c r="FR641" s="7"/>
      <c r="FS641" s="7"/>
      <c r="FT641" s="7"/>
      <c r="FU641" s="7"/>
      <c r="FV641" s="7"/>
      <c r="FW641" s="7"/>
      <c r="FX641" s="7"/>
      <c r="FY641" s="7"/>
      <c r="FZ641" s="7"/>
      <c r="GA641" s="7"/>
      <c r="GB641" s="7"/>
      <c r="GC641" s="7"/>
      <c r="GD641" s="7"/>
      <c r="GE641" s="7"/>
      <c r="GF641" s="7"/>
      <c r="GG641" s="7"/>
      <c r="GH641" s="7"/>
      <c r="GI641" s="7"/>
      <c r="GJ641" s="7"/>
      <c r="GK641" s="7"/>
      <c r="GL641" s="7"/>
      <c r="GM641" s="7"/>
      <c r="GN641" s="7"/>
      <c r="GO641" s="7"/>
      <c r="GP641" s="7"/>
      <c r="GQ641" s="7"/>
      <c r="GR641" s="7"/>
      <c r="GS641" s="7"/>
      <c r="GT641" s="7"/>
      <c r="GU641" s="7"/>
      <c r="GV641" s="7"/>
      <c r="GW641" s="7"/>
      <c r="GX641" s="7"/>
      <c r="GY641" s="7"/>
      <c r="GZ641" s="7"/>
      <c r="HA641" s="7"/>
      <c r="HB641" s="7"/>
      <c r="HC641" s="7"/>
      <c r="HD641" s="7"/>
      <c r="HE641" s="7"/>
      <c r="HF641" s="7"/>
      <c r="HG641" s="7"/>
      <c r="HH641" s="7"/>
      <c r="HI641" s="7"/>
      <c r="HJ641" s="7"/>
      <c r="HK641" s="7"/>
      <c r="HL641" s="7"/>
      <c r="HM641" s="7"/>
      <c r="HN641" s="7"/>
      <c r="HO641" s="7"/>
      <c r="HP641" s="7"/>
      <c r="HQ641" s="7"/>
      <c r="HR641" s="7"/>
      <c r="HS641" s="7"/>
      <c r="HT641" s="7"/>
      <c r="HU641" s="7"/>
      <c r="HV641" s="7"/>
      <c r="HW641" s="7"/>
      <c r="HX641" s="7"/>
      <c r="HY641" s="7"/>
      <c r="HZ641" s="7"/>
      <c r="IA641" s="7"/>
      <c r="IB641" s="7"/>
      <c r="IC641" s="7"/>
      <c r="ID641" s="7"/>
      <c r="IE641" s="7"/>
      <c r="IF641" s="7"/>
      <c r="IG641" s="7"/>
      <c r="IH641" s="7"/>
      <c r="II641" s="7"/>
      <c r="IJ641" s="7"/>
      <c r="IK641" s="7"/>
      <c r="IL641" s="7"/>
      <c r="IM641" s="7"/>
      <c r="IN641" s="7"/>
      <c r="IO641" s="7"/>
      <c r="IP641" s="7"/>
      <c r="IQ641" s="7"/>
    </row>
    <row r="642" spans="2:251">
      <c r="B642" s="65"/>
      <c r="C642" s="15"/>
      <c r="D642" s="15"/>
      <c r="F642" s="15"/>
      <c r="G642" s="14"/>
      <c r="H642" s="14"/>
      <c r="I642" s="14"/>
      <c r="J642" s="15"/>
      <c r="K642" s="14"/>
      <c r="L642" s="15"/>
      <c r="M642" s="15"/>
      <c r="N642" s="15"/>
      <c r="O642" s="15"/>
      <c r="P642" s="15"/>
      <c r="Q642" s="14"/>
      <c r="R642" s="15"/>
      <c r="S642" s="15"/>
      <c r="T642" s="15"/>
      <c r="U642" s="15"/>
      <c r="V642" s="15"/>
      <c r="W642" s="18"/>
      <c r="X642" s="15"/>
      <c r="Y642" s="15"/>
      <c r="Z642" s="18"/>
      <c r="AA642" s="15"/>
      <c r="AB642" s="15"/>
      <c r="AC642" s="18"/>
      <c r="AD642" s="16"/>
      <c r="AE642" s="16"/>
      <c r="AF642" s="11"/>
      <c r="AG642" s="15"/>
      <c r="AH642" s="15"/>
      <c r="AI642" s="18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4"/>
      <c r="AV642" s="15"/>
      <c r="AW642" s="15"/>
      <c r="AX642" s="15"/>
      <c r="AY642" s="15"/>
      <c r="AZ642" s="15"/>
      <c r="BA642" s="15"/>
      <c r="BB642" s="15"/>
      <c r="BC642" s="15"/>
      <c r="BD642" s="14"/>
      <c r="BE642" s="15"/>
      <c r="BF642" s="15"/>
      <c r="BG642" s="15"/>
      <c r="BH642" s="15"/>
      <c r="BI642" s="15"/>
      <c r="BJ642" s="7"/>
      <c r="BK642" s="7"/>
      <c r="BL642" s="15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  <c r="FH642" s="7"/>
      <c r="FI642" s="7"/>
      <c r="FJ642" s="7"/>
      <c r="FK642" s="7"/>
      <c r="FL642" s="7"/>
      <c r="FM642" s="7"/>
      <c r="FN642" s="7"/>
      <c r="FO642" s="7"/>
      <c r="FP642" s="7"/>
      <c r="FQ642" s="7"/>
      <c r="FR642" s="7"/>
      <c r="FS642" s="7"/>
      <c r="FT642" s="7"/>
      <c r="FU642" s="7"/>
      <c r="FV642" s="7"/>
      <c r="FW642" s="7"/>
      <c r="FX642" s="7"/>
      <c r="FY642" s="7"/>
      <c r="FZ642" s="7"/>
      <c r="GA642" s="7"/>
      <c r="GB642" s="7"/>
      <c r="GC642" s="7"/>
      <c r="GD642" s="7"/>
      <c r="GE642" s="7"/>
      <c r="GF642" s="7"/>
      <c r="GG642" s="7"/>
      <c r="GH642" s="7"/>
      <c r="GI642" s="7"/>
      <c r="GJ642" s="7"/>
      <c r="GK642" s="7"/>
      <c r="GL642" s="7"/>
      <c r="GM642" s="7"/>
      <c r="GN642" s="7"/>
      <c r="GO642" s="7"/>
      <c r="GP642" s="7"/>
      <c r="GQ642" s="7"/>
      <c r="GR642" s="7"/>
      <c r="GS642" s="7"/>
      <c r="GT642" s="7"/>
      <c r="GU642" s="7"/>
      <c r="GV642" s="7"/>
      <c r="GW642" s="7"/>
      <c r="GX642" s="7"/>
      <c r="GY642" s="7"/>
      <c r="GZ642" s="7"/>
      <c r="HA642" s="7"/>
      <c r="HB642" s="7"/>
      <c r="HC642" s="7"/>
      <c r="HD642" s="7"/>
      <c r="HE642" s="7"/>
      <c r="HF642" s="7"/>
      <c r="HG642" s="7"/>
      <c r="HH642" s="7"/>
      <c r="HI642" s="7"/>
      <c r="HJ642" s="7"/>
      <c r="HK642" s="7"/>
      <c r="HL642" s="7"/>
      <c r="HM642" s="7"/>
      <c r="HN642" s="7"/>
      <c r="HO642" s="7"/>
      <c r="HP642" s="7"/>
      <c r="HQ642" s="7"/>
      <c r="HR642" s="7"/>
      <c r="HS642" s="7"/>
      <c r="HT642" s="7"/>
      <c r="HU642" s="7"/>
      <c r="HV642" s="7"/>
      <c r="HW642" s="7"/>
      <c r="HX642" s="7"/>
      <c r="HY642" s="7"/>
      <c r="HZ642" s="7"/>
      <c r="IA642" s="7"/>
      <c r="IB642" s="7"/>
      <c r="IC642" s="7"/>
      <c r="ID642" s="7"/>
      <c r="IE642" s="7"/>
      <c r="IF642" s="7"/>
      <c r="IG642" s="7"/>
      <c r="IH642" s="7"/>
      <c r="II642" s="7"/>
      <c r="IJ642" s="7"/>
      <c r="IK642" s="7"/>
      <c r="IL642" s="7"/>
      <c r="IM642" s="7"/>
      <c r="IN642" s="7"/>
      <c r="IO642" s="7"/>
      <c r="IP642" s="7"/>
      <c r="IQ642" s="7"/>
    </row>
    <row r="643" spans="2:251">
      <c r="B643" s="65"/>
      <c r="C643" s="15"/>
      <c r="D643" s="15"/>
      <c r="F643" s="15"/>
      <c r="G643" s="14"/>
      <c r="H643" s="14"/>
      <c r="I643" s="14"/>
      <c r="J643" s="15"/>
      <c r="K643" s="14"/>
      <c r="L643" s="15"/>
      <c r="M643" s="15"/>
      <c r="N643" s="15"/>
      <c r="O643" s="15"/>
      <c r="P643" s="15"/>
      <c r="Q643" s="14"/>
      <c r="R643" s="15"/>
      <c r="S643" s="15"/>
      <c r="T643" s="15"/>
      <c r="U643" s="15"/>
      <c r="V643" s="15"/>
      <c r="W643" s="18"/>
      <c r="X643" s="15"/>
      <c r="Y643" s="15"/>
      <c r="Z643" s="18"/>
      <c r="AA643" s="15"/>
      <c r="AB643" s="15"/>
      <c r="AC643" s="18"/>
      <c r="AD643" s="16"/>
      <c r="AE643" s="16"/>
      <c r="AF643" s="11"/>
      <c r="AG643" s="15"/>
      <c r="AH643" s="15"/>
      <c r="AI643" s="18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4"/>
      <c r="AV643" s="15"/>
      <c r="AW643" s="15"/>
      <c r="AX643" s="15"/>
      <c r="AY643" s="15"/>
      <c r="AZ643" s="15"/>
      <c r="BA643" s="15"/>
      <c r="BB643" s="15"/>
      <c r="BC643" s="15"/>
      <c r="BD643" s="14"/>
      <c r="BE643" s="15"/>
      <c r="BF643" s="15"/>
      <c r="BG643" s="16"/>
      <c r="BH643" s="15"/>
      <c r="BI643" s="15"/>
      <c r="BJ643" s="7"/>
      <c r="BK643" s="7"/>
      <c r="BL643" s="15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  <c r="FH643" s="7"/>
      <c r="FI643" s="7"/>
      <c r="FJ643" s="7"/>
      <c r="FK643" s="7"/>
      <c r="FL643" s="7"/>
      <c r="FM643" s="7"/>
      <c r="FN643" s="7"/>
      <c r="FO643" s="7"/>
      <c r="FP643" s="7"/>
      <c r="FQ643" s="7"/>
      <c r="FR643" s="7"/>
      <c r="FS643" s="7"/>
      <c r="FT643" s="7"/>
      <c r="FU643" s="7"/>
      <c r="FV643" s="7"/>
      <c r="FW643" s="7"/>
      <c r="FX643" s="7"/>
      <c r="FY643" s="7"/>
      <c r="FZ643" s="7"/>
      <c r="GA643" s="7"/>
      <c r="GB643" s="7"/>
      <c r="GC643" s="7"/>
      <c r="GD643" s="7"/>
      <c r="GE643" s="7"/>
      <c r="GF643" s="7"/>
      <c r="GG643" s="7"/>
      <c r="GH643" s="7"/>
      <c r="GI643" s="7"/>
      <c r="GJ643" s="7"/>
      <c r="GK643" s="7"/>
      <c r="GL643" s="7"/>
      <c r="GM643" s="7"/>
      <c r="GN643" s="7"/>
      <c r="GO643" s="7"/>
      <c r="GP643" s="7"/>
      <c r="GQ643" s="7"/>
      <c r="GR643" s="7"/>
      <c r="GS643" s="7"/>
      <c r="GT643" s="7"/>
      <c r="GU643" s="7"/>
      <c r="GV643" s="7"/>
      <c r="GW643" s="7"/>
      <c r="GX643" s="7"/>
      <c r="GY643" s="7"/>
      <c r="GZ643" s="7"/>
      <c r="HA643" s="7"/>
      <c r="HB643" s="7"/>
      <c r="HC643" s="7"/>
      <c r="HD643" s="7"/>
      <c r="HE643" s="7"/>
      <c r="HF643" s="7"/>
      <c r="HG643" s="7"/>
      <c r="HH643" s="7"/>
      <c r="HI643" s="7"/>
      <c r="HJ643" s="7"/>
      <c r="HK643" s="7"/>
      <c r="HL643" s="7"/>
      <c r="HM643" s="7"/>
      <c r="HN643" s="7"/>
      <c r="HO643" s="7"/>
      <c r="HP643" s="7"/>
      <c r="HQ643" s="7"/>
      <c r="HR643" s="7"/>
      <c r="HS643" s="7"/>
      <c r="HT643" s="7"/>
      <c r="HU643" s="7"/>
      <c r="HV643" s="7"/>
      <c r="HW643" s="7"/>
      <c r="HX643" s="7"/>
      <c r="HY643" s="7"/>
      <c r="HZ643" s="7"/>
      <c r="IA643" s="7"/>
      <c r="IB643" s="7"/>
      <c r="IC643" s="7"/>
      <c r="ID643" s="7"/>
      <c r="IE643" s="7"/>
      <c r="IF643" s="7"/>
      <c r="IG643" s="7"/>
      <c r="IH643" s="7"/>
      <c r="II643" s="7"/>
      <c r="IJ643" s="7"/>
      <c r="IK643" s="7"/>
      <c r="IL643" s="7"/>
      <c r="IM643" s="7"/>
      <c r="IN643" s="7"/>
      <c r="IO643" s="7"/>
      <c r="IP643" s="7"/>
      <c r="IQ643" s="7"/>
    </row>
    <row r="644" spans="2:251">
      <c r="B644" s="65"/>
      <c r="C644" s="15"/>
      <c r="D644" s="15"/>
      <c r="F644" s="15"/>
      <c r="G644" s="14"/>
      <c r="H644" s="14"/>
      <c r="I644" s="14"/>
      <c r="J644" s="15"/>
      <c r="K644" s="14"/>
      <c r="L644" s="15"/>
      <c r="M644" s="15"/>
      <c r="N644" s="15"/>
      <c r="O644" s="15"/>
      <c r="P644" s="15"/>
      <c r="Q644" s="14"/>
      <c r="R644" s="15"/>
      <c r="S644" s="15"/>
      <c r="T644" s="15"/>
      <c r="U644" s="15"/>
      <c r="V644" s="15"/>
      <c r="W644" s="18"/>
      <c r="X644" s="15"/>
      <c r="Y644" s="15"/>
      <c r="Z644" s="18"/>
      <c r="AA644" s="15"/>
      <c r="AB644" s="15"/>
      <c r="AC644" s="18"/>
      <c r="AD644" s="16"/>
      <c r="AE644" s="16"/>
      <c r="AF644" s="11"/>
      <c r="AG644" s="15"/>
      <c r="AH644" s="15"/>
      <c r="AI644" s="18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4"/>
      <c r="AV644" s="15"/>
      <c r="AW644" s="15"/>
      <c r="AX644" s="15"/>
      <c r="AY644" s="15"/>
      <c r="AZ644" s="15"/>
      <c r="BA644" s="15"/>
      <c r="BB644" s="15"/>
      <c r="BC644" s="15"/>
      <c r="BD644" s="14"/>
      <c r="BE644" s="15"/>
      <c r="BF644" s="15"/>
      <c r="BG644" s="16"/>
      <c r="BH644" s="15"/>
      <c r="BI644" s="15"/>
      <c r="BJ644" s="7"/>
      <c r="BK644" s="7"/>
      <c r="BL644" s="15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  <c r="FH644" s="7"/>
      <c r="FI644" s="7"/>
      <c r="FJ644" s="7"/>
      <c r="FK644" s="7"/>
      <c r="FL644" s="7"/>
      <c r="FM644" s="7"/>
      <c r="FN644" s="7"/>
      <c r="FO644" s="7"/>
      <c r="FP644" s="7"/>
      <c r="FQ644" s="7"/>
      <c r="FR644" s="7"/>
      <c r="FS644" s="7"/>
      <c r="FT644" s="7"/>
      <c r="FU644" s="7"/>
      <c r="FV644" s="7"/>
      <c r="FW644" s="7"/>
      <c r="FX644" s="7"/>
      <c r="FY644" s="7"/>
      <c r="FZ644" s="7"/>
      <c r="GA644" s="7"/>
      <c r="GB644" s="7"/>
      <c r="GC644" s="7"/>
      <c r="GD644" s="7"/>
      <c r="GE644" s="7"/>
      <c r="GF644" s="7"/>
      <c r="GG644" s="7"/>
      <c r="GH644" s="7"/>
      <c r="GI644" s="7"/>
      <c r="GJ644" s="7"/>
      <c r="GK644" s="7"/>
      <c r="GL644" s="7"/>
      <c r="GM644" s="7"/>
      <c r="GN644" s="7"/>
      <c r="GO644" s="7"/>
      <c r="GP644" s="7"/>
      <c r="GQ644" s="7"/>
      <c r="GR644" s="7"/>
      <c r="GS644" s="7"/>
      <c r="GT644" s="7"/>
      <c r="GU644" s="7"/>
      <c r="GV644" s="7"/>
      <c r="GW644" s="7"/>
      <c r="GX644" s="7"/>
      <c r="GY644" s="7"/>
      <c r="GZ644" s="7"/>
      <c r="HA644" s="7"/>
      <c r="HB644" s="7"/>
      <c r="HC644" s="7"/>
      <c r="HD644" s="7"/>
      <c r="HE644" s="7"/>
      <c r="HF644" s="7"/>
      <c r="HG644" s="7"/>
      <c r="HH644" s="7"/>
      <c r="HI644" s="7"/>
      <c r="HJ644" s="7"/>
      <c r="HK644" s="7"/>
      <c r="HL644" s="7"/>
      <c r="HM644" s="7"/>
      <c r="HN644" s="7"/>
      <c r="HO644" s="7"/>
      <c r="HP644" s="7"/>
      <c r="HQ644" s="7"/>
      <c r="HR644" s="7"/>
      <c r="HS644" s="7"/>
      <c r="HT644" s="7"/>
      <c r="HU644" s="7"/>
      <c r="HV644" s="7"/>
      <c r="HW644" s="7"/>
      <c r="HX644" s="7"/>
      <c r="HY644" s="7"/>
      <c r="HZ644" s="7"/>
      <c r="IA644" s="7"/>
      <c r="IB644" s="7"/>
      <c r="IC644" s="7"/>
      <c r="ID644" s="7"/>
      <c r="IE644" s="7"/>
      <c r="IF644" s="7"/>
      <c r="IG644" s="7"/>
      <c r="IH644" s="7"/>
      <c r="II644" s="7"/>
      <c r="IJ644" s="7"/>
      <c r="IK644" s="7"/>
      <c r="IL644" s="7"/>
      <c r="IM644" s="7"/>
      <c r="IN644" s="7"/>
      <c r="IO644" s="7"/>
      <c r="IP644" s="7"/>
      <c r="IQ644" s="7"/>
    </row>
    <row r="645" spans="2:251">
      <c r="B645" s="65"/>
      <c r="C645" s="15"/>
      <c r="D645" s="15"/>
      <c r="F645" s="15"/>
      <c r="G645" s="14"/>
      <c r="H645" s="14"/>
      <c r="I645" s="14"/>
      <c r="J645" s="15"/>
      <c r="K645" s="14"/>
      <c r="L645" s="15"/>
      <c r="M645" s="15"/>
      <c r="N645" s="15"/>
      <c r="O645" s="15"/>
      <c r="P645" s="15"/>
      <c r="Q645" s="14"/>
      <c r="R645" s="15"/>
      <c r="S645" s="15"/>
      <c r="T645" s="15"/>
      <c r="U645" s="15"/>
      <c r="V645" s="15"/>
      <c r="W645" s="18"/>
      <c r="X645" s="15"/>
      <c r="Y645" s="15"/>
      <c r="Z645" s="18"/>
      <c r="AA645" s="15"/>
      <c r="AB645" s="15"/>
      <c r="AC645" s="18"/>
      <c r="AD645" s="16"/>
      <c r="AE645" s="16"/>
      <c r="AF645" s="11"/>
      <c r="AG645" s="15"/>
      <c r="AH645" s="15"/>
      <c r="AI645" s="18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4"/>
      <c r="AV645" s="15"/>
      <c r="AW645" s="15"/>
      <c r="AX645" s="15"/>
      <c r="AY645" s="15"/>
      <c r="AZ645" s="15"/>
      <c r="BA645" s="15"/>
      <c r="BB645" s="15"/>
      <c r="BC645" s="15"/>
      <c r="BD645" s="14"/>
      <c r="BE645" s="15"/>
      <c r="BF645" s="15"/>
      <c r="BG645" s="16"/>
      <c r="BH645" s="15"/>
      <c r="BI645" s="15"/>
      <c r="BJ645" s="7"/>
      <c r="BK645" s="7"/>
      <c r="BL645" s="15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  <c r="FH645" s="7"/>
      <c r="FI645" s="7"/>
      <c r="FJ645" s="7"/>
      <c r="FK645" s="7"/>
      <c r="FL645" s="7"/>
      <c r="FM645" s="7"/>
      <c r="FN645" s="7"/>
      <c r="FO645" s="7"/>
      <c r="FP645" s="7"/>
      <c r="FQ645" s="7"/>
      <c r="FR645" s="7"/>
      <c r="FS645" s="7"/>
      <c r="FT645" s="7"/>
      <c r="FU645" s="7"/>
      <c r="FV645" s="7"/>
      <c r="FW645" s="7"/>
      <c r="FX645" s="7"/>
      <c r="FY645" s="7"/>
      <c r="FZ645" s="7"/>
      <c r="GA645" s="7"/>
      <c r="GB645" s="7"/>
      <c r="GC645" s="7"/>
      <c r="GD645" s="7"/>
      <c r="GE645" s="7"/>
      <c r="GF645" s="7"/>
      <c r="GG645" s="7"/>
      <c r="GH645" s="7"/>
      <c r="GI645" s="7"/>
      <c r="GJ645" s="7"/>
      <c r="GK645" s="7"/>
      <c r="GL645" s="7"/>
      <c r="GM645" s="7"/>
      <c r="GN645" s="7"/>
      <c r="GO645" s="7"/>
      <c r="GP645" s="7"/>
      <c r="GQ645" s="7"/>
      <c r="GR645" s="7"/>
      <c r="GS645" s="7"/>
      <c r="GT645" s="7"/>
      <c r="GU645" s="7"/>
      <c r="GV645" s="7"/>
      <c r="GW645" s="7"/>
      <c r="GX645" s="7"/>
      <c r="GY645" s="7"/>
      <c r="GZ645" s="7"/>
      <c r="HA645" s="7"/>
      <c r="HB645" s="7"/>
      <c r="HC645" s="7"/>
      <c r="HD645" s="7"/>
      <c r="HE645" s="7"/>
      <c r="HF645" s="7"/>
      <c r="HG645" s="7"/>
      <c r="HH645" s="7"/>
      <c r="HI645" s="7"/>
      <c r="HJ645" s="7"/>
      <c r="HK645" s="7"/>
      <c r="HL645" s="7"/>
      <c r="HM645" s="7"/>
      <c r="HN645" s="7"/>
      <c r="HO645" s="7"/>
      <c r="HP645" s="7"/>
      <c r="HQ645" s="7"/>
      <c r="HR645" s="7"/>
      <c r="HS645" s="7"/>
      <c r="HT645" s="7"/>
      <c r="HU645" s="7"/>
      <c r="HV645" s="7"/>
      <c r="HW645" s="7"/>
      <c r="HX645" s="7"/>
      <c r="HY645" s="7"/>
      <c r="HZ645" s="7"/>
      <c r="IA645" s="7"/>
      <c r="IB645" s="7"/>
      <c r="IC645" s="7"/>
      <c r="ID645" s="7"/>
      <c r="IE645" s="7"/>
      <c r="IF645" s="7"/>
      <c r="IG645" s="7"/>
      <c r="IH645" s="7"/>
      <c r="II645" s="7"/>
      <c r="IJ645" s="7"/>
      <c r="IK645" s="7"/>
      <c r="IL645" s="7"/>
      <c r="IM645" s="7"/>
      <c r="IN645" s="7"/>
      <c r="IO645" s="7"/>
      <c r="IP645" s="7"/>
      <c r="IQ645" s="7"/>
    </row>
    <row r="646" spans="2:251">
      <c r="B646" s="65"/>
      <c r="C646" s="15"/>
      <c r="D646" s="15"/>
      <c r="F646" s="15"/>
      <c r="G646" s="14"/>
      <c r="H646" s="14"/>
      <c r="I646" s="14"/>
      <c r="J646" s="15"/>
      <c r="K646" s="14"/>
      <c r="L646" s="15"/>
      <c r="M646" s="15"/>
      <c r="N646" s="15"/>
      <c r="O646" s="15"/>
      <c r="P646" s="15"/>
      <c r="Q646" s="14"/>
      <c r="R646" s="15"/>
      <c r="S646" s="15"/>
      <c r="T646" s="15"/>
      <c r="U646" s="15"/>
      <c r="V646" s="15"/>
      <c r="W646" s="18"/>
      <c r="X646" s="15"/>
      <c r="Y646" s="15"/>
      <c r="Z646" s="18"/>
      <c r="AA646" s="15"/>
      <c r="AB646" s="15"/>
      <c r="AC646" s="18"/>
      <c r="AD646" s="16"/>
      <c r="AE646" s="16"/>
      <c r="AF646" s="11"/>
      <c r="AG646" s="15"/>
      <c r="AH646" s="15"/>
      <c r="AI646" s="18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4"/>
      <c r="AV646" s="15"/>
      <c r="AW646" s="15"/>
      <c r="AX646" s="15"/>
      <c r="AY646" s="15"/>
      <c r="AZ646" s="15"/>
      <c r="BA646" s="15"/>
      <c r="BB646" s="15"/>
      <c r="BC646" s="15"/>
      <c r="BD646" s="14"/>
      <c r="BE646" s="15"/>
      <c r="BF646" s="15"/>
      <c r="BG646" s="16"/>
      <c r="BH646" s="15"/>
      <c r="BI646" s="15"/>
      <c r="BJ646" s="7"/>
      <c r="BK646" s="7"/>
      <c r="BL646" s="15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  <c r="FH646" s="7"/>
      <c r="FI646" s="7"/>
      <c r="FJ646" s="7"/>
      <c r="FK646" s="7"/>
      <c r="FL646" s="7"/>
      <c r="FM646" s="7"/>
      <c r="FN646" s="7"/>
      <c r="FO646" s="7"/>
      <c r="FP646" s="7"/>
      <c r="FQ646" s="7"/>
      <c r="FR646" s="7"/>
      <c r="FS646" s="7"/>
      <c r="FT646" s="7"/>
      <c r="FU646" s="7"/>
      <c r="FV646" s="7"/>
      <c r="FW646" s="7"/>
      <c r="FX646" s="7"/>
      <c r="FY646" s="7"/>
      <c r="FZ646" s="7"/>
      <c r="GA646" s="7"/>
      <c r="GB646" s="7"/>
      <c r="GC646" s="7"/>
      <c r="GD646" s="7"/>
      <c r="GE646" s="7"/>
      <c r="GF646" s="7"/>
      <c r="GG646" s="7"/>
      <c r="GH646" s="7"/>
      <c r="GI646" s="7"/>
      <c r="GJ646" s="7"/>
      <c r="GK646" s="7"/>
      <c r="GL646" s="7"/>
      <c r="GM646" s="7"/>
      <c r="GN646" s="7"/>
      <c r="GO646" s="7"/>
      <c r="GP646" s="7"/>
      <c r="GQ646" s="7"/>
      <c r="GR646" s="7"/>
      <c r="GS646" s="7"/>
      <c r="GT646" s="7"/>
      <c r="GU646" s="7"/>
      <c r="GV646" s="7"/>
      <c r="GW646" s="7"/>
      <c r="GX646" s="7"/>
      <c r="GY646" s="7"/>
      <c r="GZ646" s="7"/>
      <c r="HA646" s="7"/>
      <c r="HB646" s="7"/>
      <c r="HC646" s="7"/>
      <c r="HD646" s="7"/>
      <c r="HE646" s="7"/>
      <c r="HF646" s="7"/>
      <c r="HG646" s="7"/>
      <c r="HH646" s="7"/>
      <c r="HI646" s="7"/>
      <c r="HJ646" s="7"/>
      <c r="HK646" s="7"/>
      <c r="HL646" s="7"/>
      <c r="HM646" s="7"/>
      <c r="HN646" s="7"/>
      <c r="HO646" s="7"/>
      <c r="HP646" s="7"/>
      <c r="HQ646" s="7"/>
      <c r="HR646" s="7"/>
      <c r="HS646" s="7"/>
      <c r="HT646" s="7"/>
      <c r="HU646" s="7"/>
      <c r="HV646" s="7"/>
      <c r="HW646" s="7"/>
      <c r="HX646" s="7"/>
      <c r="HY646" s="7"/>
      <c r="HZ646" s="7"/>
      <c r="IA646" s="7"/>
      <c r="IB646" s="7"/>
      <c r="IC646" s="7"/>
      <c r="ID646" s="7"/>
      <c r="IE646" s="7"/>
      <c r="IF646" s="7"/>
      <c r="IG646" s="7"/>
      <c r="IH646" s="7"/>
      <c r="II646" s="7"/>
      <c r="IJ646" s="7"/>
      <c r="IK646" s="7"/>
      <c r="IL646" s="7"/>
      <c r="IM646" s="7"/>
      <c r="IN646" s="7"/>
      <c r="IO646" s="7"/>
      <c r="IP646" s="7"/>
      <c r="IQ646" s="7"/>
    </row>
    <row r="647" spans="2:251">
      <c r="B647" s="65"/>
      <c r="C647" s="15"/>
      <c r="D647" s="15"/>
      <c r="F647" s="15"/>
      <c r="G647" s="14"/>
      <c r="H647" s="14"/>
      <c r="I647" s="14"/>
      <c r="J647" s="15"/>
      <c r="K647" s="14"/>
      <c r="L647" s="15"/>
      <c r="M647" s="15"/>
      <c r="N647" s="15"/>
      <c r="O647" s="15"/>
      <c r="P647" s="15"/>
      <c r="Q647" s="14"/>
      <c r="R647" s="15"/>
      <c r="S647" s="15"/>
      <c r="T647" s="15"/>
      <c r="U647" s="15"/>
      <c r="V647" s="15"/>
      <c r="W647" s="18"/>
      <c r="X647" s="15"/>
      <c r="Y647" s="15"/>
      <c r="Z647" s="18"/>
      <c r="AA647" s="15"/>
      <c r="AB647" s="15"/>
      <c r="AC647" s="18"/>
      <c r="AD647" s="16"/>
      <c r="AE647" s="16"/>
      <c r="AF647" s="11"/>
      <c r="AG647" s="15"/>
      <c r="AH647" s="15"/>
      <c r="AI647" s="18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4"/>
      <c r="AV647" s="15"/>
      <c r="AW647" s="15"/>
      <c r="AX647" s="15"/>
      <c r="AY647" s="15"/>
      <c r="AZ647" s="15"/>
      <c r="BA647" s="15"/>
      <c r="BB647" s="15"/>
      <c r="BC647" s="15"/>
      <c r="BD647" s="14"/>
      <c r="BE647" s="15"/>
      <c r="BF647" s="15"/>
      <c r="BG647" s="16"/>
      <c r="BH647" s="15"/>
      <c r="BI647" s="15"/>
      <c r="BJ647" s="7"/>
      <c r="BK647" s="7"/>
      <c r="BL647" s="15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  <c r="FH647" s="7"/>
      <c r="FI647" s="7"/>
      <c r="FJ647" s="7"/>
      <c r="FK647" s="7"/>
      <c r="FL647" s="7"/>
      <c r="FM647" s="7"/>
      <c r="FN647" s="7"/>
      <c r="FO647" s="7"/>
      <c r="FP647" s="7"/>
      <c r="FQ647" s="7"/>
      <c r="FR647" s="7"/>
      <c r="FS647" s="7"/>
      <c r="FT647" s="7"/>
      <c r="FU647" s="7"/>
      <c r="FV647" s="7"/>
      <c r="FW647" s="7"/>
      <c r="FX647" s="7"/>
      <c r="FY647" s="7"/>
      <c r="FZ647" s="7"/>
      <c r="GA647" s="7"/>
      <c r="GB647" s="7"/>
      <c r="GC647" s="7"/>
      <c r="GD647" s="7"/>
      <c r="GE647" s="7"/>
      <c r="GF647" s="7"/>
      <c r="GG647" s="7"/>
      <c r="GH647" s="7"/>
      <c r="GI647" s="7"/>
      <c r="GJ647" s="7"/>
      <c r="GK647" s="7"/>
      <c r="GL647" s="7"/>
      <c r="GM647" s="7"/>
      <c r="GN647" s="7"/>
      <c r="GO647" s="7"/>
      <c r="GP647" s="7"/>
      <c r="GQ647" s="7"/>
      <c r="GR647" s="7"/>
      <c r="GS647" s="7"/>
      <c r="GT647" s="7"/>
      <c r="GU647" s="7"/>
      <c r="GV647" s="7"/>
      <c r="GW647" s="7"/>
      <c r="GX647" s="7"/>
      <c r="GY647" s="7"/>
      <c r="GZ647" s="7"/>
      <c r="HA647" s="7"/>
      <c r="HB647" s="7"/>
      <c r="HC647" s="7"/>
      <c r="HD647" s="7"/>
      <c r="HE647" s="7"/>
      <c r="HF647" s="7"/>
      <c r="HG647" s="7"/>
      <c r="HH647" s="7"/>
      <c r="HI647" s="7"/>
      <c r="HJ647" s="7"/>
      <c r="HK647" s="7"/>
      <c r="HL647" s="7"/>
      <c r="HM647" s="7"/>
      <c r="HN647" s="7"/>
      <c r="HO647" s="7"/>
      <c r="HP647" s="7"/>
      <c r="HQ647" s="7"/>
      <c r="HR647" s="7"/>
      <c r="HS647" s="7"/>
      <c r="HT647" s="7"/>
      <c r="HU647" s="7"/>
      <c r="HV647" s="7"/>
      <c r="HW647" s="7"/>
      <c r="HX647" s="7"/>
      <c r="HY647" s="7"/>
      <c r="HZ647" s="7"/>
      <c r="IA647" s="7"/>
      <c r="IB647" s="7"/>
      <c r="IC647" s="7"/>
      <c r="ID647" s="7"/>
      <c r="IE647" s="7"/>
      <c r="IF647" s="7"/>
      <c r="IG647" s="7"/>
      <c r="IH647" s="7"/>
      <c r="II647" s="7"/>
      <c r="IJ647" s="7"/>
      <c r="IK647" s="7"/>
      <c r="IL647" s="7"/>
      <c r="IM647" s="7"/>
      <c r="IN647" s="7"/>
      <c r="IO647" s="7"/>
      <c r="IP647" s="7"/>
      <c r="IQ647" s="7"/>
    </row>
    <row r="648" spans="2:251">
      <c r="B648" s="65"/>
      <c r="C648" s="15"/>
      <c r="D648" s="15"/>
      <c r="F648" s="15"/>
      <c r="G648" s="14"/>
      <c r="H648" s="14"/>
      <c r="I648" s="14"/>
      <c r="J648" s="15"/>
      <c r="K648" s="14"/>
      <c r="L648" s="15"/>
      <c r="M648" s="15"/>
      <c r="N648" s="15"/>
      <c r="O648" s="15"/>
      <c r="P648" s="15"/>
      <c r="Q648" s="14"/>
      <c r="R648" s="15"/>
      <c r="S648" s="15"/>
      <c r="T648" s="15"/>
      <c r="U648" s="15"/>
      <c r="V648" s="15"/>
      <c r="W648" s="18"/>
      <c r="X648" s="15"/>
      <c r="Y648" s="15"/>
      <c r="Z648" s="18"/>
      <c r="AA648" s="15"/>
      <c r="AB648" s="15"/>
      <c r="AC648" s="18"/>
      <c r="AD648" s="16"/>
      <c r="AE648" s="16"/>
      <c r="AF648" s="11"/>
      <c r="AG648" s="15"/>
      <c r="AH648" s="15"/>
      <c r="AI648" s="18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4"/>
      <c r="AV648" s="15"/>
      <c r="AW648" s="15"/>
      <c r="AX648" s="15"/>
      <c r="AY648" s="15"/>
      <c r="AZ648" s="15"/>
      <c r="BA648" s="15"/>
      <c r="BB648" s="15"/>
      <c r="BC648" s="15"/>
      <c r="BD648" s="14"/>
      <c r="BE648" s="15"/>
      <c r="BF648" s="15"/>
      <c r="BG648" s="16"/>
      <c r="BH648" s="15"/>
      <c r="BI648" s="15"/>
      <c r="BJ648" s="7"/>
      <c r="BK648" s="7"/>
      <c r="BL648" s="15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  <c r="FH648" s="7"/>
      <c r="FI648" s="7"/>
      <c r="FJ648" s="7"/>
      <c r="FK648" s="7"/>
      <c r="FL648" s="7"/>
      <c r="FM648" s="7"/>
      <c r="FN648" s="7"/>
      <c r="FO648" s="7"/>
      <c r="FP648" s="7"/>
      <c r="FQ648" s="7"/>
      <c r="FR648" s="7"/>
      <c r="FS648" s="7"/>
      <c r="FT648" s="7"/>
      <c r="FU648" s="7"/>
      <c r="FV648" s="7"/>
      <c r="FW648" s="7"/>
      <c r="FX648" s="7"/>
      <c r="FY648" s="7"/>
      <c r="FZ648" s="7"/>
      <c r="GA648" s="7"/>
      <c r="GB648" s="7"/>
      <c r="GC648" s="7"/>
      <c r="GD648" s="7"/>
      <c r="GE648" s="7"/>
      <c r="GF648" s="7"/>
      <c r="GG648" s="7"/>
      <c r="GH648" s="7"/>
      <c r="GI648" s="7"/>
      <c r="GJ648" s="7"/>
      <c r="GK648" s="7"/>
      <c r="GL648" s="7"/>
      <c r="GM648" s="7"/>
      <c r="GN648" s="7"/>
      <c r="GO648" s="7"/>
      <c r="GP648" s="7"/>
      <c r="GQ648" s="7"/>
      <c r="GR648" s="7"/>
      <c r="GS648" s="7"/>
      <c r="GT648" s="7"/>
      <c r="GU648" s="7"/>
      <c r="GV648" s="7"/>
      <c r="GW648" s="7"/>
      <c r="GX648" s="7"/>
      <c r="GY648" s="7"/>
      <c r="GZ648" s="7"/>
      <c r="HA648" s="7"/>
      <c r="HB648" s="7"/>
      <c r="HC648" s="7"/>
      <c r="HD648" s="7"/>
      <c r="HE648" s="7"/>
      <c r="HF648" s="7"/>
      <c r="HG648" s="7"/>
      <c r="HH648" s="7"/>
      <c r="HI648" s="7"/>
      <c r="HJ648" s="7"/>
      <c r="HK648" s="7"/>
      <c r="HL648" s="7"/>
      <c r="HM648" s="7"/>
      <c r="HN648" s="7"/>
      <c r="HO648" s="7"/>
      <c r="HP648" s="7"/>
      <c r="HQ648" s="7"/>
      <c r="HR648" s="7"/>
      <c r="HS648" s="7"/>
      <c r="HT648" s="7"/>
      <c r="HU648" s="7"/>
      <c r="HV648" s="7"/>
      <c r="HW648" s="7"/>
      <c r="HX648" s="7"/>
      <c r="HY648" s="7"/>
      <c r="HZ648" s="7"/>
      <c r="IA648" s="7"/>
      <c r="IB648" s="7"/>
      <c r="IC648" s="7"/>
      <c r="ID648" s="7"/>
      <c r="IE648" s="7"/>
      <c r="IF648" s="7"/>
      <c r="IG648" s="7"/>
      <c r="IH648" s="7"/>
      <c r="II648" s="7"/>
      <c r="IJ648" s="7"/>
      <c r="IK648" s="7"/>
      <c r="IL648" s="7"/>
      <c r="IM648" s="7"/>
      <c r="IN648" s="7"/>
      <c r="IO648" s="7"/>
      <c r="IP648" s="7"/>
      <c r="IQ648" s="7"/>
    </row>
    <row r="649" spans="2:251">
      <c r="B649" s="65"/>
      <c r="C649" s="15"/>
      <c r="D649" s="15"/>
      <c r="F649" s="15"/>
      <c r="G649" s="14"/>
      <c r="H649" s="14"/>
      <c r="I649" s="14"/>
      <c r="J649" s="15"/>
      <c r="K649" s="14"/>
      <c r="L649" s="15"/>
      <c r="M649" s="15"/>
      <c r="N649" s="15"/>
      <c r="O649" s="15"/>
      <c r="P649" s="15"/>
      <c r="Q649" s="14"/>
      <c r="R649" s="15"/>
      <c r="S649" s="15"/>
      <c r="T649" s="15"/>
      <c r="U649" s="15"/>
      <c r="V649" s="15"/>
      <c r="W649" s="18"/>
      <c r="X649" s="15"/>
      <c r="Y649" s="15"/>
      <c r="Z649" s="18"/>
      <c r="AA649" s="15"/>
      <c r="AB649" s="15"/>
      <c r="AC649" s="18"/>
      <c r="AD649" s="16"/>
      <c r="AE649" s="16"/>
      <c r="AF649" s="11"/>
      <c r="AG649" s="15"/>
      <c r="AH649" s="15"/>
      <c r="AI649" s="18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4"/>
      <c r="AV649" s="15"/>
      <c r="AW649" s="15"/>
      <c r="AX649" s="15"/>
      <c r="AY649" s="15"/>
      <c r="AZ649" s="15"/>
      <c r="BA649" s="15"/>
      <c r="BB649" s="15"/>
      <c r="BC649" s="15"/>
      <c r="BD649" s="14"/>
      <c r="BE649" s="15"/>
      <c r="BF649" s="15"/>
      <c r="BG649" s="16"/>
      <c r="BH649" s="15"/>
      <c r="BI649" s="15"/>
      <c r="BJ649" s="7"/>
      <c r="BK649" s="7"/>
      <c r="BL649" s="15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  <c r="FH649" s="7"/>
      <c r="FI649" s="7"/>
      <c r="FJ649" s="7"/>
      <c r="FK649" s="7"/>
      <c r="FL649" s="7"/>
      <c r="FM649" s="7"/>
      <c r="FN649" s="7"/>
      <c r="FO649" s="7"/>
      <c r="FP649" s="7"/>
      <c r="FQ649" s="7"/>
      <c r="FR649" s="7"/>
      <c r="FS649" s="7"/>
      <c r="FT649" s="7"/>
      <c r="FU649" s="7"/>
      <c r="FV649" s="7"/>
      <c r="FW649" s="7"/>
      <c r="FX649" s="7"/>
      <c r="FY649" s="7"/>
      <c r="FZ649" s="7"/>
      <c r="GA649" s="7"/>
      <c r="GB649" s="7"/>
      <c r="GC649" s="7"/>
      <c r="GD649" s="7"/>
      <c r="GE649" s="7"/>
      <c r="GF649" s="7"/>
      <c r="GG649" s="7"/>
      <c r="GH649" s="7"/>
      <c r="GI649" s="7"/>
      <c r="GJ649" s="7"/>
      <c r="GK649" s="7"/>
      <c r="GL649" s="7"/>
      <c r="GM649" s="7"/>
      <c r="GN649" s="7"/>
      <c r="GO649" s="7"/>
      <c r="GP649" s="7"/>
      <c r="GQ649" s="7"/>
      <c r="GR649" s="7"/>
      <c r="GS649" s="7"/>
      <c r="GT649" s="7"/>
      <c r="GU649" s="7"/>
      <c r="GV649" s="7"/>
      <c r="GW649" s="7"/>
      <c r="GX649" s="7"/>
      <c r="GY649" s="7"/>
      <c r="GZ649" s="7"/>
      <c r="HA649" s="7"/>
      <c r="HB649" s="7"/>
      <c r="HC649" s="7"/>
      <c r="HD649" s="7"/>
      <c r="HE649" s="7"/>
      <c r="HF649" s="7"/>
      <c r="HG649" s="7"/>
      <c r="HH649" s="7"/>
      <c r="HI649" s="7"/>
      <c r="HJ649" s="7"/>
      <c r="HK649" s="7"/>
      <c r="HL649" s="7"/>
      <c r="HM649" s="7"/>
      <c r="HN649" s="7"/>
      <c r="HO649" s="7"/>
      <c r="HP649" s="7"/>
      <c r="HQ649" s="7"/>
      <c r="HR649" s="7"/>
      <c r="HS649" s="7"/>
      <c r="HT649" s="7"/>
      <c r="HU649" s="7"/>
      <c r="HV649" s="7"/>
      <c r="HW649" s="7"/>
      <c r="HX649" s="7"/>
      <c r="HY649" s="7"/>
      <c r="HZ649" s="7"/>
      <c r="IA649" s="7"/>
      <c r="IB649" s="7"/>
      <c r="IC649" s="7"/>
      <c r="ID649" s="7"/>
      <c r="IE649" s="7"/>
      <c r="IF649" s="7"/>
      <c r="IG649" s="7"/>
      <c r="IH649" s="7"/>
      <c r="II649" s="7"/>
      <c r="IJ649" s="7"/>
      <c r="IK649" s="7"/>
      <c r="IL649" s="7"/>
      <c r="IM649" s="7"/>
      <c r="IN649" s="7"/>
      <c r="IO649" s="7"/>
      <c r="IP649" s="7"/>
      <c r="IQ649" s="7"/>
    </row>
    <row r="650" spans="2:251">
      <c r="B650" s="65"/>
      <c r="C650" s="15"/>
      <c r="D650" s="15"/>
      <c r="F650" s="15"/>
      <c r="G650" s="14"/>
      <c r="H650" s="14"/>
      <c r="I650" s="14"/>
      <c r="J650" s="15"/>
      <c r="K650" s="14"/>
      <c r="L650" s="15"/>
      <c r="M650" s="15"/>
      <c r="N650" s="15"/>
      <c r="O650" s="15"/>
      <c r="P650" s="15"/>
      <c r="Q650" s="14"/>
      <c r="R650" s="15"/>
      <c r="S650" s="15"/>
      <c r="T650" s="15"/>
      <c r="U650" s="15"/>
      <c r="V650" s="15"/>
      <c r="W650" s="18"/>
      <c r="X650" s="15"/>
      <c r="Y650" s="15"/>
      <c r="Z650" s="18"/>
      <c r="AA650" s="15"/>
      <c r="AB650" s="15"/>
      <c r="AC650" s="18"/>
      <c r="AD650" s="16"/>
      <c r="AE650" s="16"/>
      <c r="AF650" s="11"/>
      <c r="AG650" s="15"/>
      <c r="AH650" s="15"/>
      <c r="AI650" s="18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4"/>
      <c r="AV650" s="15"/>
      <c r="AW650" s="15"/>
      <c r="AX650" s="15"/>
      <c r="AY650" s="15"/>
      <c r="AZ650" s="15"/>
      <c r="BA650" s="15"/>
      <c r="BB650" s="15"/>
      <c r="BC650" s="15"/>
      <c r="BD650" s="14"/>
      <c r="BE650" s="15"/>
      <c r="BF650" s="15"/>
      <c r="BG650" s="16"/>
      <c r="BH650" s="15"/>
      <c r="BI650" s="15"/>
      <c r="BJ650" s="7"/>
      <c r="BK650" s="7"/>
      <c r="BL650" s="15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  <c r="FH650" s="7"/>
      <c r="FI650" s="7"/>
      <c r="FJ650" s="7"/>
      <c r="FK650" s="7"/>
      <c r="FL650" s="7"/>
      <c r="FM650" s="7"/>
      <c r="FN650" s="7"/>
      <c r="FO650" s="7"/>
      <c r="FP650" s="7"/>
      <c r="FQ650" s="7"/>
      <c r="FR650" s="7"/>
      <c r="FS650" s="7"/>
      <c r="FT650" s="7"/>
      <c r="FU650" s="7"/>
      <c r="FV650" s="7"/>
      <c r="FW650" s="7"/>
      <c r="FX650" s="7"/>
      <c r="FY650" s="7"/>
      <c r="FZ650" s="7"/>
      <c r="GA650" s="7"/>
      <c r="GB650" s="7"/>
      <c r="GC650" s="7"/>
      <c r="GD650" s="7"/>
      <c r="GE650" s="7"/>
      <c r="GF650" s="7"/>
      <c r="GG650" s="7"/>
      <c r="GH650" s="7"/>
      <c r="GI650" s="7"/>
      <c r="GJ650" s="7"/>
      <c r="GK650" s="7"/>
      <c r="GL650" s="7"/>
      <c r="GM650" s="7"/>
      <c r="GN650" s="7"/>
      <c r="GO650" s="7"/>
      <c r="GP650" s="7"/>
      <c r="GQ650" s="7"/>
      <c r="GR650" s="7"/>
      <c r="GS650" s="7"/>
      <c r="GT650" s="7"/>
      <c r="GU650" s="7"/>
      <c r="GV650" s="7"/>
      <c r="GW650" s="7"/>
      <c r="GX650" s="7"/>
      <c r="GY650" s="7"/>
      <c r="GZ650" s="7"/>
      <c r="HA650" s="7"/>
      <c r="HB650" s="7"/>
      <c r="HC650" s="7"/>
      <c r="HD650" s="7"/>
      <c r="HE650" s="7"/>
      <c r="HF650" s="7"/>
      <c r="HG650" s="7"/>
      <c r="HH650" s="7"/>
      <c r="HI650" s="7"/>
      <c r="HJ650" s="7"/>
      <c r="HK650" s="7"/>
      <c r="HL650" s="7"/>
      <c r="HM650" s="7"/>
      <c r="HN650" s="7"/>
      <c r="HO650" s="7"/>
      <c r="HP650" s="7"/>
      <c r="HQ650" s="7"/>
      <c r="HR650" s="7"/>
      <c r="HS650" s="7"/>
      <c r="HT650" s="7"/>
      <c r="HU650" s="7"/>
      <c r="HV650" s="7"/>
      <c r="HW650" s="7"/>
      <c r="HX650" s="7"/>
      <c r="HY650" s="7"/>
      <c r="HZ650" s="7"/>
      <c r="IA650" s="7"/>
      <c r="IB650" s="7"/>
      <c r="IC650" s="7"/>
      <c r="ID650" s="7"/>
      <c r="IE650" s="7"/>
      <c r="IF650" s="7"/>
      <c r="IG650" s="7"/>
      <c r="IH650" s="7"/>
      <c r="II650" s="7"/>
      <c r="IJ650" s="7"/>
      <c r="IK650" s="7"/>
      <c r="IL650" s="7"/>
      <c r="IM650" s="7"/>
      <c r="IN650" s="7"/>
      <c r="IO650" s="7"/>
      <c r="IP650" s="7"/>
      <c r="IQ650" s="7"/>
    </row>
    <row r="651" spans="2:251">
      <c r="B651" s="65"/>
      <c r="C651" s="15"/>
      <c r="D651" s="15"/>
      <c r="F651" s="15"/>
      <c r="G651" s="14"/>
      <c r="H651" s="14"/>
      <c r="I651" s="14"/>
      <c r="J651" s="15"/>
      <c r="K651" s="14"/>
      <c r="L651" s="15"/>
      <c r="M651" s="15"/>
      <c r="N651" s="15"/>
      <c r="O651" s="15"/>
      <c r="P651" s="15"/>
      <c r="Q651" s="14"/>
      <c r="R651" s="15"/>
      <c r="S651" s="15"/>
      <c r="T651" s="15"/>
      <c r="U651" s="15"/>
      <c r="V651" s="15"/>
      <c r="W651" s="18"/>
      <c r="X651" s="15"/>
      <c r="Y651" s="15"/>
      <c r="Z651" s="18"/>
      <c r="AA651" s="15"/>
      <c r="AB651" s="15"/>
      <c r="AC651" s="18"/>
      <c r="AD651" s="16"/>
      <c r="AE651" s="16"/>
      <c r="AF651" s="11"/>
      <c r="AG651" s="15"/>
      <c r="AH651" s="15"/>
      <c r="AI651" s="18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4"/>
      <c r="AV651" s="15"/>
      <c r="AW651" s="15"/>
      <c r="AX651" s="15"/>
      <c r="AY651" s="15"/>
      <c r="AZ651" s="15"/>
      <c r="BA651" s="15"/>
      <c r="BB651" s="15"/>
      <c r="BC651" s="15"/>
      <c r="BD651" s="14"/>
      <c r="BE651" s="15"/>
      <c r="BF651" s="15"/>
      <c r="BG651" s="16"/>
      <c r="BH651" s="15"/>
      <c r="BI651" s="15"/>
      <c r="BJ651" s="7"/>
      <c r="BK651" s="7"/>
      <c r="BL651" s="15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  <c r="FR651" s="7"/>
      <c r="FS651" s="7"/>
      <c r="FT651" s="7"/>
      <c r="FU651" s="7"/>
      <c r="FV651" s="7"/>
      <c r="FW651" s="7"/>
      <c r="FX651" s="7"/>
      <c r="FY651" s="7"/>
      <c r="FZ651" s="7"/>
      <c r="GA651" s="7"/>
      <c r="GB651" s="7"/>
      <c r="GC651" s="7"/>
      <c r="GD651" s="7"/>
      <c r="GE651" s="7"/>
      <c r="GF651" s="7"/>
      <c r="GG651" s="7"/>
      <c r="GH651" s="7"/>
      <c r="GI651" s="7"/>
      <c r="GJ651" s="7"/>
      <c r="GK651" s="7"/>
      <c r="GL651" s="7"/>
      <c r="GM651" s="7"/>
      <c r="GN651" s="7"/>
      <c r="GO651" s="7"/>
      <c r="GP651" s="7"/>
      <c r="GQ651" s="7"/>
      <c r="GR651" s="7"/>
      <c r="GS651" s="7"/>
      <c r="GT651" s="7"/>
      <c r="GU651" s="7"/>
      <c r="GV651" s="7"/>
      <c r="GW651" s="7"/>
      <c r="GX651" s="7"/>
      <c r="GY651" s="7"/>
      <c r="GZ651" s="7"/>
      <c r="HA651" s="7"/>
      <c r="HB651" s="7"/>
      <c r="HC651" s="7"/>
      <c r="HD651" s="7"/>
      <c r="HE651" s="7"/>
      <c r="HF651" s="7"/>
      <c r="HG651" s="7"/>
      <c r="HH651" s="7"/>
      <c r="HI651" s="7"/>
      <c r="HJ651" s="7"/>
      <c r="HK651" s="7"/>
      <c r="HL651" s="7"/>
      <c r="HM651" s="7"/>
      <c r="HN651" s="7"/>
      <c r="HO651" s="7"/>
      <c r="HP651" s="7"/>
      <c r="HQ651" s="7"/>
      <c r="HR651" s="7"/>
      <c r="HS651" s="7"/>
      <c r="HT651" s="7"/>
      <c r="HU651" s="7"/>
      <c r="HV651" s="7"/>
      <c r="HW651" s="7"/>
      <c r="HX651" s="7"/>
      <c r="HY651" s="7"/>
      <c r="HZ651" s="7"/>
      <c r="IA651" s="7"/>
      <c r="IB651" s="7"/>
      <c r="IC651" s="7"/>
      <c r="ID651" s="7"/>
      <c r="IE651" s="7"/>
      <c r="IF651" s="7"/>
      <c r="IG651" s="7"/>
      <c r="IH651" s="7"/>
      <c r="II651" s="7"/>
      <c r="IJ651" s="7"/>
      <c r="IK651" s="7"/>
      <c r="IL651" s="7"/>
      <c r="IM651" s="7"/>
      <c r="IN651" s="7"/>
      <c r="IO651" s="7"/>
      <c r="IP651" s="7"/>
      <c r="IQ651" s="7"/>
    </row>
    <row r="652" spans="2:251">
      <c r="B652" s="65"/>
      <c r="C652" s="15"/>
      <c r="D652" s="15"/>
      <c r="F652" s="15"/>
      <c r="G652" s="14"/>
      <c r="H652" s="14"/>
      <c r="I652" s="14"/>
      <c r="J652" s="15"/>
      <c r="K652" s="14"/>
      <c r="L652" s="15"/>
      <c r="M652" s="15"/>
      <c r="N652" s="15"/>
      <c r="O652" s="15"/>
      <c r="P652" s="15"/>
      <c r="Q652" s="14"/>
      <c r="R652" s="15"/>
      <c r="S652" s="15"/>
      <c r="T652" s="15"/>
      <c r="U652" s="15"/>
      <c r="V652" s="15"/>
      <c r="W652" s="18"/>
      <c r="X652" s="15"/>
      <c r="Y652" s="15"/>
      <c r="Z652" s="18"/>
      <c r="AA652" s="15"/>
      <c r="AB652" s="15"/>
      <c r="AC652" s="18"/>
      <c r="AD652" s="16"/>
      <c r="AE652" s="16"/>
      <c r="AF652" s="11"/>
      <c r="AG652" s="15"/>
      <c r="AH652" s="15"/>
      <c r="AI652" s="18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4"/>
      <c r="AV652" s="15"/>
      <c r="AW652" s="15"/>
      <c r="AX652" s="15"/>
      <c r="AY652" s="15"/>
      <c r="AZ652" s="15"/>
      <c r="BA652" s="15"/>
      <c r="BB652" s="15"/>
      <c r="BC652" s="15"/>
      <c r="BD652" s="14"/>
      <c r="BE652" s="15"/>
      <c r="BF652" s="15"/>
      <c r="BG652" s="16"/>
      <c r="BH652" s="15"/>
      <c r="BI652" s="15"/>
      <c r="BJ652" s="7"/>
      <c r="BK652" s="7"/>
      <c r="BL652" s="15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  <c r="FH652" s="7"/>
      <c r="FI652" s="7"/>
      <c r="FJ652" s="7"/>
      <c r="FK652" s="7"/>
      <c r="FL652" s="7"/>
      <c r="FM652" s="7"/>
      <c r="FN652" s="7"/>
      <c r="FO652" s="7"/>
      <c r="FP652" s="7"/>
      <c r="FQ652" s="7"/>
      <c r="FR652" s="7"/>
      <c r="FS652" s="7"/>
      <c r="FT652" s="7"/>
      <c r="FU652" s="7"/>
      <c r="FV652" s="7"/>
      <c r="FW652" s="7"/>
      <c r="FX652" s="7"/>
      <c r="FY652" s="7"/>
      <c r="FZ652" s="7"/>
      <c r="GA652" s="7"/>
      <c r="GB652" s="7"/>
      <c r="GC652" s="7"/>
      <c r="GD652" s="7"/>
      <c r="GE652" s="7"/>
      <c r="GF652" s="7"/>
      <c r="GG652" s="7"/>
      <c r="GH652" s="7"/>
      <c r="GI652" s="7"/>
      <c r="GJ652" s="7"/>
      <c r="GK652" s="7"/>
      <c r="GL652" s="7"/>
      <c r="GM652" s="7"/>
      <c r="GN652" s="7"/>
      <c r="GO652" s="7"/>
      <c r="GP652" s="7"/>
      <c r="GQ652" s="7"/>
      <c r="GR652" s="7"/>
      <c r="GS652" s="7"/>
      <c r="GT652" s="7"/>
      <c r="GU652" s="7"/>
      <c r="GV652" s="7"/>
      <c r="GW652" s="7"/>
      <c r="GX652" s="7"/>
      <c r="GY652" s="7"/>
      <c r="GZ652" s="7"/>
      <c r="HA652" s="7"/>
      <c r="HB652" s="7"/>
      <c r="HC652" s="7"/>
      <c r="HD652" s="7"/>
      <c r="HE652" s="7"/>
      <c r="HF652" s="7"/>
      <c r="HG652" s="7"/>
      <c r="HH652" s="7"/>
      <c r="HI652" s="7"/>
      <c r="HJ652" s="7"/>
      <c r="HK652" s="7"/>
      <c r="HL652" s="7"/>
      <c r="HM652" s="7"/>
      <c r="HN652" s="7"/>
      <c r="HO652" s="7"/>
      <c r="HP652" s="7"/>
      <c r="HQ652" s="7"/>
      <c r="HR652" s="7"/>
      <c r="HS652" s="7"/>
      <c r="HT652" s="7"/>
      <c r="HU652" s="7"/>
      <c r="HV652" s="7"/>
      <c r="HW652" s="7"/>
      <c r="HX652" s="7"/>
      <c r="HY652" s="7"/>
      <c r="HZ652" s="7"/>
      <c r="IA652" s="7"/>
      <c r="IB652" s="7"/>
      <c r="IC652" s="7"/>
      <c r="ID652" s="7"/>
      <c r="IE652" s="7"/>
      <c r="IF652" s="7"/>
      <c r="IG652" s="7"/>
      <c r="IH652" s="7"/>
      <c r="II652" s="7"/>
      <c r="IJ652" s="7"/>
      <c r="IK652" s="7"/>
      <c r="IL652" s="7"/>
      <c r="IM652" s="7"/>
      <c r="IN652" s="7"/>
      <c r="IO652" s="7"/>
      <c r="IP652" s="7"/>
      <c r="IQ652" s="7"/>
    </row>
    <row r="653" spans="2:251">
      <c r="B653" s="65"/>
      <c r="C653" s="15"/>
      <c r="D653" s="15"/>
      <c r="F653" s="15"/>
      <c r="G653" s="14"/>
      <c r="H653" s="14"/>
      <c r="I653" s="14"/>
      <c r="J653" s="15"/>
      <c r="K653" s="14"/>
      <c r="L653" s="15"/>
      <c r="M653" s="15"/>
      <c r="N653" s="15"/>
      <c r="O653" s="15"/>
      <c r="P653" s="15"/>
      <c r="Q653" s="14"/>
      <c r="R653" s="15"/>
      <c r="S653" s="15"/>
      <c r="T653" s="15"/>
      <c r="U653" s="15"/>
      <c r="V653" s="15"/>
      <c r="W653" s="18"/>
      <c r="X653" s="15"/>
      <c r="Y653" s="15"/>
      <c r="Z653" s="18"/>
      <c r="AA653" s="15"/>
      <c r="AB653" s="15"/>
      <c r="AC653" s="18"/>
      <c r="AD653" s="16"/>
      <c r="AE653" s="16"/>
      <c r="AF653" s="11"/>
      <c r="AG653" s="15"/>
      <c r="AH653" s="15"/>
      <c r="AI653" s="18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4"/>
      <c r="AV653" s="15"/>
      <c r="AW653" s="15"/>
      <c r="AX653" s="15"/>
      <c r="AY653" s="15"/>
      <c r="AZ653" s="15"/>
      <c r="BA653" s="15"/>
      <c r="BB653" s="15"/>
      <c r="BC653" s="15"/>
      <c r="BD653" s="14"/>
      <c r="BE653" s="15"/>
      <c r="BF653" s="15"/>
      <c r="BG653" s="16"/>
      <c r="BH653" s="15"/>
      <c r="BI653" s="15"/>
      <c r="BJ653" s="7"/>
      <c r="BK653" s="7"/>
      <c r="BL653" s="15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  <c r="FH653" s="7"/>
      <c r="FI653" s="7"/>
      <c r="FJ653" s="7"/>
      <c r="FK653" s="7"/>
      <c r="FL653" s="7"/>
      <c r="FM653" s="7"/>
      <c r="FN653" s="7"/>
      <c r="FO653" s="7"/>
      <c r="FP653" s="7"/>
      <c r="FQ653" s="7"/>
      <c r="FR653" s="7"/>
      <c r="FS653" s="7"/>
      <c r="FT653" s="7"/>
      <c r="FU653" s="7"/>
      <c r="FV653" s="7"/>
      <c r="FW653" s="7"/>
      <c r="FX653" s="7"/>
      <c r="FY653" s="7"/>
      <c r="FZ653" s="7"/>
      <c r="GA653" s="7"/>
      <c r="GB653" s="7"/>
      <c r="GC653" s="7"/>
      <c r="GD653" s="7"/>
      <c r="GE653" s="7"/>
      <c r="GF653" s="7"/>
      <c r="GG653" s="7"/>
      <c r="GH653" s="7"/>
      <c r="GI653" s="7"/>
      <c r="GJ653" s="7"/>
      <c r="GK653" s="7"/>
      <c r="GL653" s="7"/>
      <c r="GM653" s="7"/>
      <c r="GN653" s="7"/>
      <c r="GO653" s="7"/>
      <c r="GP653" s="7"/>
      <c r="GQ653" s="7"/>
      <c r="GR653" s="7"/>
      <c r="GS653" s="7"/>
      <c r="GT653" s="7"/>
      <c r="GU653" s="7"/>
      <c r="GV653" s="7"/>
      <c r="GW653" s="7"/>
      <c r="GX653" s="7"/>
      <c r="GY653" s="7"/>
      <c r="GZ653" s="7"/>
      <c r="HA653" s="7"/>
      <c r="HB653" s="7"/>
      <c r="HC653" s="7"/>
      <c r="HD653" s="7"/>
      <c r="HE653" s="7"/>
      <c r="HF653" s="7"/>
      <c r="HG653" s="7"/>
      <c r="HH653" s="7"/>
      <c r="HI653" s="7"/>
      <c r="HJ653" s="7"/>
      <c r="HK653" s="7"/>
      <c r="HL653" s="7"/>
      <c r="HM653" s="7"/>
      <c r="HN653" s="7"/>
      <c r="HO653" s="7"/>
      <c r="HP653" s="7"/>
      <c r="HQ653" s="7"/>
      <c r="HR653" s="7"/>
      <c r="HS653" s="7"/>
      <c r="HT653" s="7"/>
      <c r="HU653" s="7"/>
      <c r="HV653" s="7"/>
      <c r="HW653" s="7"/>
      <c r="HX653" s="7"/>
      <c r="HY653" s="7"/>
      <c r="HZ653" s="7"/>
      <c r="IA653" s="7"/>
      <c r="IB653" s="7"/>
      <c r="IC653" s="7"/>
      <c r="ID653" s="7"/>
      <c r="IE653" s="7"/>
      <c r="IF653" s="7"/>
      <c r="IG653" s="7"/>
      <c r="IH653" s="7"/>
      <c r="II653" s="7"/>
      <c r="IJ653" s="7"/>
      <c r="IK653" s="7"/>
      <c r="IL653" s="7"/>
      <c r="IM653" s="7"/>
      <c r="IN653" s="7"/>
      <c r="IO653" s="7"/>
      <c r="IP653" s="7"/>
      <c r="IQ653" s="7"/>
    </row>
    <row r="654" spans="2:251">
      <c r="B654" s="65"/>
      <c r="C654" s="15"/>
      <c r="D654" s="15"/>
      <c r="F654" s="15"/>
      <c r="G654" s="14"/>
      <c r="H654" s="14"/>
      <c r="I654" s="14"/>
      <c r="J654" s="15"/>
      <c r="K654" s="14"/>
      <c r="L654" s="15"/>
      <c r="M654" s="15"/>
      <c r="N654" s="15"/>
      <c r="O654" s="15"/>
      <c r="P654" s="15"/>
      <c r="Q654" s="14"/>
      <c r="R654" s="15"/>
      <c r="S654" s="15"/>
      <c r="T654" s="15"/>
      <c r="U654" s="15"/>
      <c r="V654" s="15"/>
      <c r="W654" s="18"/>
      <c r="X654" s="15"/>
      <c r="Y654" s="15"/>
      <c r="Z654" s="18"/>
      <c r="AA654" s="15"/>
      <c r="AB654" s="15"/>
      <c r="AC654" s="18"/>
      <c r="AD654" s="16"/>
      <c r="AE654" s="16"/>
      <c r="AF654" s="11"/>
      <c r="AG654" s="15"/>
      <c r="AH654" s="15"/>
      <c r="AI654" s="18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4"/>
      <c r="AV654" s="15"/>
      <c r="AW654" s="15"/>
      <c r="AX654" s="15"/>
      <c r="AY654" s="15"/>
      <c r="AZ654" s="15"/>
      <c r="BA654" s="15"/>
      <c r="BB654" s="15"/>
      <c r="BC654" s="15"/>
      <c r="BD654" s="14"/>
      <c r="BE654" s="15"/>
      <c r="BF654" s="15"/>
      <c r="BG654" s="16"/>
      <c r="BH654" s="15"/>
      <c r="BI654" s="15"/>
      <c r="BJ654" s="7"/>
      <c r="BK654" s="7"/>
      <c r="BL654" s="15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  <c r="FH654" s="7"/>
      <c r="FI654" s="7"/>
      <c r="FJ654" s="7"/>
      <c r="FK654" s="7"/>
      <c r="FL654" s="7"/>
      <c r="FM654" s="7"/>
      <c r="FN654" s="7"/>
      <c r="FO654" s="7"/>
      <c r="FP654" s="7"/>
      <c r="FQ654" s="7"/>
      <c r="FR654" s="7"/>
      <c r="FS654" s="7"/>
      <c r="FT654" s="7"/>
      <c r="FU654" s="7"/>
      <c r="FV654" s="7"/>
      <c r="FW654" s="7"/>
      <c r="FX654" s="7"/>
      <c r="FY654" s="7"/>
      <c r="FZ654" s="7"/>
      <c r="GA654" s="7"/>
      <c r="GB654" s="7"/>
      <c r="GC654" s="7"/>
      <c r="GD654" s="7"/>
      <c r="GE654" s="7"/>
      <c r="GF654" s="7"/>
      <c r="GG654" s="7"/>
      <c r="GH654" s="7"/>
      <c r="GI654" s="7"/>
      <c r="GJ654" s="7"/>
      <c r="GK654" s="7"/>
      <c r="GL654" s="7"/>
      <c r="GM654" s="7"/>
      <c r="GN654" s="7"/>
      <c r="GO654" s="7"/>
      <c r="GP654" s="7"/>
      <c r="GQ654" s="7"/>
      <c r="GR654" s="7"/>
      <c r="GS654" s="7"/>
      <c r="GT654" s="7"/>
      <c r="GU654" s="7"/>
      <c r="GV654" s="7"/>
      <c r="GW654" s="7"/>
      <c r="GX654" s="7"/>
      <c r="GY654" s="7"/>
      <c r="GZ654" s="7"/>
      <c r="HA654" s="7"/>
      <c r="HB654" s="7"/>
      <c r="HC654" s="7"/>
      <c r="HD654" s="7"/>
      <c r="HE654" s="7"/>
      <c r="HF654" s="7"/>
      <c r="HG654" s="7"/>
      <c r="HH654" s="7"/>
      <c r="HI654" s="7"/>
      <c r="HJ654" s="7"/>
      <c r="HK654" s="7"/>
      <c r="HL654" s="7"/>
      <c r="HM654" s="7"/>
      <c r="HN654" s="7"/>
      <c r="HO654" s="7"/>
      <c r="HP654" s="7"/>
      <c r="HQ654" s="7"/>
      <c r="HR654" s="7"/>
      <c r="HS654" s="7"/>
      <c r="HT654" s="7"/>
      <c r="HU654" s="7"/>
      <c r="HV654" s="7"/>
      <c r="HW654" s="7"/>
      <c r="HX654" s="7"/>
      <c r="HY654" s="7"/>
      <c r="HZ654" s="7"/>
      <c r="IA654" s="7"/>
      <c r="IB654" s="7"/>
      <c r="IC654" s="7"/>
      <c r="ID654" s="7"/>
      <c r="IE654" s="7"/>
      <c r="IF654" s="7"/>
      <c r="IG654" s="7"/>
      <c r="IH654" s="7"/>
      <c r="II654" s="7"/>
      <c r="IJ654" s="7"/>
      <c r="IK654" s="7"/>
      <c r="IL654" s="7"/>
      <c r="IM654" s="7"/>
      <c r="IN654" s="7"/>
      <c r="IO654" s="7"/>
      <c r="IP654" s="7"/>
      <c r="IQ654" s="7"/>
    </row>
    <row r="655" spans="2:251">
      <c r="B655" s="65"/>
      <c r="C655" s="15"/>
      <c r="D655" s="15"/>
      <c r="F655" s="15"/>
      <c r="G655" s="14"/>
      <c r="H655" s="14"/>
      <c r="I655" s="14"/>
      <c r="J655" s="15"/>
      <c r="K655" s="14"/>
      <c r="L655" s="15"/>
      <c r="M655" s="15"/>
      <c r="N655" s="15"/>
      <c r="O655" s="15"/>
      <c r="P655" s="15"/>
      <c r="Q655" s="14"/>
      <c r="R655" s="15"/>
      <c r="S655" s="15"/>
      <c r="T655" s="15"/>
      <c r="U655" s="15"/>
      <c r="V655" s="15"/>
      <c r="W655" s="18"/>
      <c r="X655" s="15"/>
      <c r="Y655" s="15"/>
      <c r="Z655" s="18"/>
      <c r="AA655" s="15"/>
      <c r="AB655" s="15"/>
      <c r="AC655" s="18"/>
      <c r="AD655" s="16"/>
      <c r="AE655" s="16"/>
      <c r="AF655" s="11"/>
      <c r="AG655" s="15"/>
      <c r="AH655" s="15"/>
      <c r="AI655" s="18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4"/>
      <c r="AV655" s="15"/>
      <c r="AW655" s="15"/>
      <c r="AX655" s="15"/>
      <c r="AY655" s="15"/>
      <c r="AZ655" s="15"/>
      <c r="BA655" s="15"/>
      <c r="BB655" s="15"/>
      <c r="BC655" s="15"/>
      <c r="BD655" s="14"/>
      <c r="BE655" s="15"/>
      <c r="BF655" s="15"/>
      <c r="BG655" s="16"/>
      <c r="BH655" s="15"/>
      <c r="BI655" s="15"/>
      <c r="BJ655" s="7"/>
      <c r="BK655" s="7"/>
      <c r="BL655" s="15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  <c r="FR655" s="7"/>
      <c r="FS655" s="7"/>
      <c r="FT655" s="7"/>
      <c r="FU655" s="7"/>
      <c r="FV655" s="7"/>
      <c r="FW655" s="7"/>
      <c r="FX655" s="7"/>
      <c r="FY655" s="7"/>
      <c r="FZ655" s="7"/>
      <c r="GA655" s="7"/>
      <c r="GB655" s="7"/>
      <c r="GC655" s="7"/>
      <c r="GD655" s="7"/>
      <c r="GE655" s="7"/>
      <c r="GF655" s="7"/>
      <c r="GG655" s="7"/>
      <c r="GH655" s="7"/>
      <c r="GI655" s="7"/>
      <c r="GJ655" s="7"/>
      <c r="GK655" s="7"/>
      <c r="GL655" s="7"/>
      <c r="GM655" s="7"/>
      <c r="GN655" s="7"/>
      <c r="GO655" s="7"/>
      <c r="GP655" s="7"/>
      <c r="GQ655" s="7"/>
      <c r="GR655" s="7"/>
      <c r="GS655" s="7"/>
      <c r="GT655" s="7"/>
      <c r="GU655" s="7"/>
      <c r="GV655" s="7"/>
      <c r="GW655" s="7"/>
      <c r="GX655" s="7"/>
      <c r="GY655" s="7"/>
      <c r="GZ655" s="7"/>
      <c r="HA655" s="7"/>
      <c r="HB655" s="7"/>
      <c r="HC655" s="7"/>
      <c r="HD655" s="7"/>
      <c r="HE655" s="7"/>
      <c r="HF655" s="7"/>
      <c r="HG655" s="7"/>
      <c r="HH655" s="7"/>
      <c r="HI655" s="7"/>
      <c r="HJ655" s="7"/>
      <c r="HK655" s="7"/>
      <c r="HL655" s="7"/>
      <c r="HM655" s="7"/>
      <c r="HN655" s="7"/>
      <c r="HO655" s="7"/>
      <c r="HP655" s="7"/>
      <c r="HQ655" s="7"/>
      <c r="HR655" s="7"/>
      <c r="HS655" s="7"/>
      <c r="HT655" s="7"/>
      <c r="HU655" s="7"/>
      <c r="HV655" s="7"/>
      <c r="HW655" s="7"/>
      <c r="HX655" s="7"/>
      <c r="HY655" s="7"/>
      <c r="HZ655" s="7"/>
      <c r="IA655" s="7"/>
      <c r="IB655" s="7"/>
      <c r="IC655" s="7"/>
      <c r="ID655" s="7"/>
      <c r="IE655" s="7"/>
      <c r="IF655" s="7"/>
      <c r="IG655" s="7"/>
      <c r="IH655" s="7"/>
      <c r="II655" s="7"/>
      <c r="IJ655" s="7"/>
      <c r="IK655" s="7"/>
      <c r="IL655" s="7"/>
      <c r="IM655" s="7"/>
      <c r="IN655" s="7"/>
      <c r="IO655" s="7"/>
      <c r="IP655" s="7"/>
      <c r="IQ655" s="7"/>
    </row>
    <row r="656" spans="2:251">
      <c r="B656" s="65"/>
      <c r="C656" s="15"/>
      <c r="D656" s="15"/>
      <c r="F656" s="15"/>
      <c r="G656" s="14"/>
      <c r="H656" s="14"/>
      <c r="I656" s="14"/>
      <c r="J656" s="15"/>
      <c r="K656" s="14"/>
      <c r="L656" s="15"/>
      <c r="M656" s="15"/>
      <c r="N656" s="15"/>
      <c r="O656" s="15"/>
      <c r="P656" s="15"/>
      <c r="Q656" s="14"/>
      <c r="R656" s="15"/>
      <c r="S656" s="15"/>
      <c r="T656" s="15"/>
      <c r="U656" s="15"/>
      <c r="V656" s="15"/>
      <c r="W656" s="18"/>
      <c r="X656" s="15"/>
      <c r="Y656" s="15"/>
      <c r="Z656" s="18"/>
      <c r="AA656" s="15"/>
      <c r="AB656" s="15"/>
      <c r="AC656" s="18"/>
      <c r="AD656" s="16"/>
      <c r="AE656" s="16"/>
      <c r="AF656" s="11"/>
      <c r="AG656" s="15"/>
      <c r="AH656" s="15"/>
      <c r="AI656" s="18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4"/>
      <c r="AV656" s="15"/>
      <c r="AW656" s="15"/>
      <c r="AX656" s="15"/>
      <c r="AY656" s="15"/>
      <c r="AZ656" s="15"/>
      <c r="BA656" s="15"/>
      <c r="BB656" s="15"/>
      <c r="BC656" s="15"/>
      <c r="BD656" s="14"/>
      <c r="BE656" s="15"/>
      <c r="BF656" s="15"/>
      <c r="BG656" s="15"/>
      <c r="BH656" s="15"/>
      <c r="BI656" s="15"/>
      <c r="BJ656" s="7"/>
      <c r="BK656" s="7"/>
      <c r="BL656" s="15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  <c r="FR656" s="7"/>
      <c r="FS656" s="7"/>
      <c r="FT656" s="7"/>
      <c r="FU656" s="7"/>
      <c r="FV656" s="7"/>
      <c r="FW656" s="7"/>
      <c r="FX656" s="7"/>
      <c r="FY656" s="7"/>
      <c r="FZ656" s="7"/>
      <c r="GA656" s="7"/>
      <c r="GB656" s="7"/>
      <c r="GC656" s="7"/>
      <c r="GD656" s="7"/>
      <c r="GE656" s="7"/>
      <c r="GF656" s="7"/>
      <c r="GG656" s="7"/>
      <c r="GH656" s="7"/>
      <c r="GI656" s="7"/>
      <c r="GJ656" s="7"/>
      <c r="GK656" s="7"/>
      <c r="GL656" s="7"/>
      <c r="GM656" s="7"/>
      <c r="GN656" s="7"/>
      <c r="GO656" s="7"/>
      <c r="GP656" s="7"/>
      <c r="GQ656" s="7"/>
      <c r="GR656" s="7"/>
      <c r="GS656" s="7"/>
      <c r="GT656" s="7"/>
      <c r="GU656" s="7"/>
      <c r="GV656" s="7"/>
      <c r="GW656" s="7"/>
      <c r="GX656" s="7"/>
      <c r="GY656" s="7"/>
      <c r="GZ656" s="7"/>
      <c r="HA656" s="7"/>
      <c r="HB656" s="7"/>
      <c r="HC656" s="7"/>
      <c r="HD656" s="7"/>
      <c r="HE656" s="7"/>
      <c r="HF656" s="7"/>
      <c r="HG656" s="7"/>
      <c r="HH656" s="7"/>
      <c r="HI656" s="7"/>
      <c r="HJ656" s="7"/>
      <c r="HK656" s="7"/>
      <c r="HL656" s="7"/>
      <c r="HM656" s="7"/>
      <c r="HN656" s="7"/>
      <c r="HO656" s="7"/>
      <c r="HP656" s="7"/>
      <c r="HQ656" s="7"/>
      <c r="HR656" s="7"/>
      <c r="HS656" s="7"/>
      <c r="HT656" s="7"/>
      <c r="HU656" s="7"/>
      <c r="HV656" s="7"/>
      <c r="HW656" s="7"/>
      <c r="HX656" s="7"/>
      <c r="HY656" s="7"/>
      <c r="HZ656" s="7"/>
      <c r="IA656" s="7"/>
      <c r="IB656" s="7"/>
      <c r="IC656" s="7"/>
      <c r="ID656" s="7"/>
      <c r="IE656" s="7"/>
      <c r="IF656" s="7"/>
      <c r="IG656" s="7"/>
      <c r="IH656" s="7"/>
      <c r="II656" s="7"/>
      <c r="IJ656" s="7"/>
      <c r="IK656" s="7"/>
      <c r="IL656" s="7"/>
      <c r="IM656" s="7"/>
      <c r="IN656" s="7"/>
      <c r="IO656" s="7"/>
      <c r="IP656" s="7"/>
      <c r="IQ656" s="7"/>
    </row>
    <row r="657" spans="2:251">
      <c r="B657" s="65"/>
      <c r="C657" s="15"/>
      <c r="D657" s="15"/>
      <c r="F657" s="15"/>
      <c r="G657" s="14"/>
      <c r="H657" s="14"/>
      <c r="I657" s="14"/>
      <c r="J657" s="15"/>
      <c r="K657" s="14"/>
      <c r="L657" s="15"/>
      <c r="M657" s="15"/>
      <c r="N657" s="15"/>
      <c r="O657" s="15"/>
      <c r="P657" s="15"/>
      <c r="Q657" s="14"/>
      <c r="R657" s="15"/>
      <c r="S657" s="15"/>
      <c r="T657" s="15"/>
      <c r="U657" s="15"/>
      <c r="V657" s="15"/>
      <c r="W657" s="18"/>
      <c r="X657" s="15"/>
      <c r="Y657" s="15"/>
      <c r="Z657" s="18"/>
      <c r="AA657" s="15"/>
      <c r="AB657" s="15"/>
      <c r="AC657" s="18"/>
      <c r="AD657" s="16"/>
      <c r="AE657" s="16"/>
      <c r="AF657" s="11"/>
      <c r="AG657" s="15"/>
      <c r="AH657" s="15"/>
      <c r="AI657" s="18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4"/>
      <c r="AV657" s="15"/>
      <c r="AW657" s="15"/>
      <c r="AX657" s="15"/>
      <c r="AY657" s="15"/>
      <c r="AZ657" s="15"/>
      <c r="BA657" s="15"/>
      <c r="BB657" s="15"/>
      <c r="BC657" s="15"/>
      <c r="BD657" s="14"/>
      <c r="BE657" s="15"/>
      <c r="BF657" s="15"/>
      <c r="BG657" s="16"/>
      <c r="BH657" s="15"/>
      <c r="BI657" s="15"/>
      <c r="BJ657" s="7"/>
      <c r="BK657" s="7"/>
      <c r="BL657" s="15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  <c r="FH657" s="7"/>
      <c r="FI657" s="7"/>
      <c r="FJ657" s="7"/>
      <c r="FK657" s="7"/>
      <c r="FL657" s="7"/>
      <c r="FM657" s="7"/>
      <c r="FN657" s="7"/>
      <c r="FO657" s="7"/>
      <c r="FP657" s="7"/>
      <c r="FQ657" s="7"/>
      <c r="FR657" s="7"/>
      <c r="FS657" s="7"/>
      <c r="FT657" s="7"/>
      <c r="FU657" s="7"/>
      <c r="FV657" s="7"/>
      <c r="FW657" s="7"/>
      <c r="FX657" s="7"/>
      <c r="FY657" s="7"/>
      <c r="FZ657" s="7"/>
      <c r="GA657" s="7"/>
      <c r="GB657" s="7"/>
      <c r="GC657" s="7"/>
      <c r="GD657" s="7"/>
      <c r="GE657" s="7"/>
      <c r="GF657" s="7"/>
      <c r="GG657" s="7"/>
      <c r="GH657" s="7"/>
      <c r="GI657" s="7"/>
      <c r="GJ657" s="7"/>
      <c r="GK657" s="7"/>
      <c r="GL657" s="7"/>
      <c r="GM657" s="7"/>
      <c r="GN657" s="7"/>
      <c r="GO657" s="7"/>
      <c r="GP657" s="7"/>
      <c r="GQ657" s="7"/>
      <c r="GR657" s="7"/>
      <c r="GS657" s="7"/>
      <c r="GT657" s="7"/>
      <c r="GU657" s="7"/>
      <c r="GV657" s="7"/>
      <c r="GW657" s="7"/>
      <c r="GX657" s="7"/>
      <c r="GY657" s="7"/>
      <c r="GZ657" s="7"/>
      <c r="HA657" s="7"/>
      <c r="HB657" s="7"/>
      <c r="HC657" s="7"/>
      <c r="HD657" s="7"/>
      <c r="HE657" s="7"/>
      <c r="HF657" s="7"/>
      <c r="HG657" s="7"/>
      <c r="HH657" s="7"/>
      <c r="HI657" s="7"/>
      <c r="HJ657" s="7"/>
      <c r="HK657" s="7"/>
      <c r="HL657" s="7"/>
      <c r="HM657" s="7"/>
      <c r="HN657" s="7"/>
      <c r="HO657" s="7"/>
      <c r="HP657" s="7"/>
      <c r="HQ657" s="7"/>
      <c r="HR657" s="7"/>
      <c r="HS657" s="7"/>
      <c r="HT657" s="7"/>
      <c r="HU657" s="7"/>
      <c r="HV657" s="7"/>
      <c r="HW657" s="7"/>
      <c r="HX657" s="7"/>
      <c r="HY657" s="7"/>
      <c r="HZ657" s="7"/>
      <c r="IA657" s="7"/>
      <c r="IB657" s="7"/>
      <c r="IC657" s="7"/>
      <c r="ID657" s="7"/>
      <c r="IE657" s="7"/>
      <c r="IF657" s="7"/>
      <c r="IG657" s="7"/>
      <c r="IH657" s="7"/>
      <c r="II657" s="7"/>
      <c r="IJ657" s="7"/>
      <c r="IK657" s="7"/>
      <c r="IL657" s="7"/>
      <c r="IM657" s="7"/>
      <c r="IN657" s="7"/>
      <c r="IO657" s="7"/>
      <c r="IP657" s="7"/>
      <c r="IQ657" s="7"/>
    </row>
    <row r="658" spans="2:251">
      <c r="B658" s="65"/>
      <c r="C658" s="15"/>
      <c r="D658" s="15"/>
      <c r="F658" s="15"/>
      <c r="G658" s="14"/>
      <c r="H658" s="14"/>
      <c r="I658" s="14"/>
      <c r="J658" s="15"/>
      <c r="K658" s="14"/>
      <c r="L658" s="15"/>
      <c r="M658" s="15"/>
      <c r="N658" s="15"/>
      <c r="O658" s="15"/>
      <c r="P658" s="15"/>
      <c r="Q658" s="14"/>
      <c r="R658" s="15"/>
      <c r="S658" s="15"/>
      <c r="T658" s="15"/>
      <c r="U658" s="15"/>
      <c r="V658" s="15"/>
      <c r="W658" s="18"/>
      <c r="X658" s="15"/>
      <c r="Y658" s="15"/>
      <c r="Z658" s="18"/>
      <c r="AA658" s="15"/>
      <c r="AB658" s="15"/>
      <c r="AC658" s="18"/>
      <c r="AD658" s="16"/>
      <c r="AE658" s="16"/>
      <c r="AF658" s="11"/>
      <c r="AG658" s="15"/>
      <c r="AH658" s="15"/>
      <c r="AI658" s="18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4"/>
      <c r="AV658" s="15"/>
      <c r="AW658" s="15"/>
      <c r="AX658" s="15"/>
      <c r="AY658" s="15"/>
      <c r="AZ658" s="15"/>
      <c r="BA658" s="15"/>
      <c r="BB658" s="15"/>
      <c r="BC658" s="15"/>
      <c r="BD658" s="14"/>
      <c r="BE658" s="15"/>
      <c r="BF658" s="15"/>
      <c r="BG658" s="16"/>
      <c r="BH658" s="15"/>
      <c r="BI658" s="15"/>
      <c r="BJ658" s="7"/>
      <c r="BK658" s="7"/>
      <c r="BL658" s="15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  <c r="FH658" s="7"/>
      <c r="FI658" s="7"/>
      <c r="FJ658" s="7"/>
      <c r="FK658" s="7"/>
      <c r="FL658" s="7"/>
      <c r="FM658" s="7"/>
      <c r="FN658" s="7"/>
      <c r="FO658" s="7"/>
      <c r="FP658" s="7"/>
      <c r="FQ658" s="7"/>
      <c r="FR658" s="7"/>
      <c r="FS658" s="7"/>
      <c r="FT658" s="7"/>
      <c r="FU658" s="7"/>
      <c r="FV658" s="7"/>
      <c r="FW658" s="7"/>
      <c r="FX658" s="7"/>
      <c r="FY658" s="7"/>
      <c r="FZ658" s="7"/>
      <c r="GA658" s="7"/>
      <c r="GB658" s="7"/>
      <c r="GC658" s="7"/>
      <c r="GD658" s="7"/>
      <c r="GE658" s="7"/>
      <c r="GF658" s="7"/>
      <c r="GG658" s="7"/>
      <c r="GH658" s="7"/>
      <c r="GI658" s="7"/>
      <c r="GJ658" s="7"/>
      <c r="GK658" s="7"/>
      <c r="GL658" s="7"/>
      <c r="GM658" s="7"/>
      <c r="GN658" s="7"/>
      <c r="GO658" s="7"/>
      <c r="GP658" s="7"/>
      <c r="GQ658" s="7"/>
      <c r="GR658" s="7"/>
      <c r="GS658" s="7"/>
      <c r="GT658" s="7"/>
      <c r="GU658" s="7"/>
      <c r="GV658" s="7"/>
      <c r="GW658" s="7"/>
      <c r="GX658" s="7"/>
      <c r="GY658" s="7"/>
      <c r="GZ658" s="7"/>
      <c r="HA658" s="7"/>
      <c r="HB658" s="7"/>
      <c r="HC658" s="7"/>
      <c r="HD658" s="7"/>
      <c r="HE658" s="7"/>
      <c r="HF658" s="7"/>
      <c r="HG658" s="7"/>
      <c r="HH658" s="7"/>
      <c r="HI658" s="7"/>
      <c r="HJ658" s="7"/>
      <c r="HK658" s="7"/>
      <c r="HL658" s="7"/>
      <c r="HM658" s="7"/>
      <c r="HN658" s="7"/>
      <c r="HO658" s="7"/>
      <c r="HP658" s="7"/>
      <c r="HQ658" s="7"/>
      <c r="HR658" s="7"/>
      <c r="HS658" s="7"/>
      <c r="HT658" s="7"/>
      <c r="HU658" s="7"/>
      <c r="HV658" s="7"/>
      <c r="HW658" s="7"/>
      <c r="HX658" s="7"/>
      <c r="HY658" s="7"/>
      <c r="HZ658" s="7"/>
      <c r="IA658" s="7"/>
      <c r="IB658" s="7"/>
      <c r="IC658" s="7"/>
      <c r="ID658" s="7"/>
      <c r="IE658" s="7"/>
      <c r="IF658" s="7"/>
      <c r="IG658" s="7"/>
      <c r="IH658" s="7"/>
      <c r="II658" s="7"/>
      <c r="IJ658" s="7"/>
      <c r="IK658" s="7"/>
      <c r="IL658" s="7"/>
      <c r="IM658" s="7"/>
      <c r="IN658" s="7"/>
      <c r="IO658" s="7"/>
      <c r="IP658" s="7"/>
      <c r="IQ658" s="7"/>
    </row>
    <row r="659" spans="2:251">
      <c r="B659" s="65"/>
      <c r="C659" s="15"/>
      <c r="D659" s="15"/>
      <c r="F659" s="15"/>
      <c r="G659" s="14"/>
      <c r="H659" s="14"/>
      <c r="I659" s="14"/>
      <c r="J659" s="15"/>
      <c r="K659" s="14"/>
      <c r="L659" s="15"/>
      <c r="M659" s="15"/>
      <c r="N659" s="15"/>
      <c r="O659" s="15"/>
      <c r="P659" s="15"/>
      <c r="Q659" s="14"/>
      <c r="R659" s="15"/>
      <c r="S659" s="15"/>
      <c r="T659" s="15"/>
      <c r="U659" s="15"/>
      <c r="V659" s="15"/>
      <c r="W659" s="18"/>
      <c r="X659" s="15"/>
      <c r="Y659" s="15"/>
      <c r="Z659" s="18"/>
      <c r="AA659" s="15"/>
      <c r="AB659" s="15"/>
      <c r="AC659" s="18"/>
      <c r="AD659" s="16"/>
      <c r="AE659" s="16"/>
      <c r="AF659" s="11"/>
      <c r="AG659" s="15"/>
      <c r="AH659" s="15"/>
      <c r="AI659" s="18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4"/>
      <c r="AV659" s="15"/>
      <c r="AW659" s="15"/>
      <c r="AX659" s="15"/>
      <c r="AY659" s="15"/>
      <c r="AZ659" s="15"/>
      <c r="BA659" s="15"/>
      <c r="BB659" s="15"/>
      <c r="BC659" s="15"/>
      <c r="BD659" s="14"/>
      <c r="BE659" s="15"/>
      <c r="BF659" s="15"/>
      <c r="BG659" s="16"/>
      <c r="BH659" s="15"/>
      <c r="BI659" s="15"/>
      <c r="BJ659" s="7"/>
      <c r="BK659" s="7"/>
      <c r="BL659" s="15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  <c r="FR659" s="7"/>
      <c r="FS659" s="7"/>
      <c r="FT659" s="7"/>
      <c r="FU659" s="7"/>
      <c r="FV659" s="7"/>
      <c r="FW659" s="7"/>
      <c r="FX659" s="7"/>
      <c r="FY659" s="7"/>
      <c r="FZ659" s="7"/>
      <c r="GA659" s="7"/>
      <c r="GB659" s="7"/>
      <c r="GC659" s="7"/>
      <c r="GD659" s="7"/>
      <c r="GE659" s="7"/>
      <c r="GF659" s="7"/>
      <c r="GG659" s="7"/>
      <c r="GH659" s="7"/>
      <c r="GI659" s="7"/>
      <c r="GJ659" s="7"/>
      <c r="GK659" s="7"/>
      <c r="GL659" s="7"/>
      <c r="GM659" s="7"/>
      <c r="GN659" s="7"/>
      <c r="GO659" s="7"/>
      <c r="GP659" s="7"/>
      <c r="GQ659" s="7"/>
      <c r="GR659" s="7"/>
      <c r="GS659" s="7"/>
      <c r="GT659" s="7"/>
      <c r="GU659" s="7"/>
      <c r="GV659" s="7"/>
      <c r="GW659" s="7"/>
      <c r="GX659" s="7"/>
      <c r="GY659" s="7"/>
      <c r="GZ659" s="7"/>
      <c r="HA659" s="7"/>
      <c r="HB659" s="7"/>
      <c r="HC659" s="7"/>
      <c r="HD659" s="7"/>
      <c r="HE659" s="7"/>
      <c r="HF659" s="7"/>
      <c r="HG659" s="7"/>
      <c r="HH659" s="7"/>
      <c r="HI659" s="7"/>
      <c r="HJ659" s="7"/>
      <c r="HK659" s="7"/>
      <c r="HL659" s="7"/>
      <c r="HM659" s="7"/>
      <c r="HN659" s="7"/>
      <c r="HO659" s="7"/>
      <c r="HP659" s="7"/>
      <c r="HQ659" s="7"/>
      <c r="HR659" s="7"/>
      <c r="HS659" s="7"/>
      <c r="HT659" s="7"/>
      <c r="HU659" s="7"/>
      <c r="HV659" s="7"/>
      <c r="HW659" s="7"/>
      <c r="HX659" s="7"/>
      <c r="HY659" s="7"/>
      <c r="HZ659" s="7"/>
      <c r="IA659" s="7"/>
      <c r="IB659" s="7"/>
      <c r="IC659" s="7"/>
      <c r="ID659" s="7"/>
      <c r="IE659" s="7"/>
      <c r="IF659" s="7"/>
      <c r="IG659" s="7"/>
      <c r="IH659" s="7"/>
      <c r="II659" s="7"/>
      <c r="IJ659" s="7"/>
      <c r="IK659" s="7"/>
      <c r="IL659" s="7"/>
      <c r="IM659" s="7"/>
      <c r="IN659" s="7"/>
      <c r="IO659" s="7"/>
      <c r="IP659" s="7"/>
      <c r="IQ659" s="7"/>
    </row>
    <row r="660" spans="2:251">
      <c r="B660" s="65"/>
      <c r="C660" s="15"/>
      <c r="D660" s="15"/>
      <c r="F660" s="15"/>
      <c r="G660" s="14"/>
      <c r="H660" s="14"/>
      <c r="I660" s="14"/>
      <c r="J660" s="15"/>
      <c r="K660" s="14"/>
      <c r="L660" s="15"/>
      <c r="M660" s="15"/>
      <c r="N660" s="15"/>
      <c r="O660" s="15"/>
      <c r="P660" s="15"/>
      <c r="Q660" s="14"/>
      <c r="R660" s="15"/>
      <c r="S660" s="15"/>
      <c r="T660" s="15"/>
      <c r="U660" s="15"/>
      <c r="V660" s="15"/>
      <c r="W660" s="18"/>
      <c r="X660" s="15"/>
      <c r="Y660" s="15"/>
      <c r="Z660" s="18"/>
      <c r="AA660" s="15"/>
      <c r="AB660" s="15"/>
      <c r="AC660" s="18"/>
      <c r="AD660" s="16"/>
      <c r="AE660" s="16"/>
      <c r="AF660" s="11"/>
      <c r="AG660" s="15"/>
      <c r="AH660" s="15"/>
      <c r="AI660" s="18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4"/>
      <c r="AV660" s="15"/>
      <c r="AW660" s="15"/>
      <c r="AX660" s="15"/>
      <c r="AY660" s="15"/>
      <c r="AZ660" s="15"/>
      <c r="BA660" s="15"/>
      <c r="BB660" s="15"/>
      <c r="BC660" s="15"/>
      <c r="BD660" s="14"/>
      <c r="BE660" s="15"/>
      <c r="BF660" s="15"/>
      <c r="BG660" s="16"/>
      <c r="BH660" s="15"/>
      <c r="BI660" s="15"/>
      <c r="BJ660" s="7"/>
      <c r="BK660" s="7"/>
      <c r="BL660" s="15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  <c r="FR660" s="7"/>
      <c r="FS660" s="7"/>
      <c r="FT660" s="7"/>
      <c r="FU660" s="7"/>
      <c r="FV660" s="7"/>
      <c r="FW660" s="7"/>
      <c r="FX660" s="7"/>
      <c r="FY660" s="7"/>
      <c r="FZ660" s="7"/>
      <c r="GA660" s="7"/>
      <c r="GB660" s="7"/>
      <c r="GC660" s="7"/>
      <c r="GD660" s="7"/>
      <c r="GE660" s="7"/>
      <c r="GF660" s="7"/>
      <c r="GG660" s="7"/>
      <c r="GH660" s="7"/>
      <c r="GI660" s="7"/>
      <c r="GJ660" s="7"/>
      <c r="GK660" s="7"/>
      <c r="GL660" s="7"/>
      <c r="GM660" s="7"/>
      <c r="GN660" s="7"/>
      <c r="GO660" s="7"/>
      <c r="GP660" s="7"/>
      <c r="GQ660" s="7"/>
      <c r="GR660" s="7"/>
      <c r="GS660" s="7"/>
      <c r="GT660" s="7"/>
      <c r="GU660" s="7"/>
      <c r="GV660" s="7"/>
      <c r="GW660" s="7"/>
      <c r="GX660" s="7"/>
      <c r="GY660" s="7"/>
      <c r="GZ660" s="7"/>
      <c r="HA660" s="7"/>
      <c r="HB660" s="7"/>
      <c r="HC660" s="7"/>
      <c r="HD660" s="7"/>
      <c r="HE660" s="7"/>
      <c r="HF660" s="7"/>
      <c r="HG660" s="7"/>
      <c r="HH660" s="7"/>
      <c r="HI660" s="7"/>
      <c r="HJ660" s="7"/>
      <c r="HK660" s="7"/>
      <c r="HL660" s="7"/>
      <c r="HM660" s="7"/>
      <c r="HN660" s="7"/>
      <c r="HO660" s="7"/>
      <c r="HP660" s="7"/>
      <c r="HQ660" s="7"/>
      <c r="HR660" s="7"/>
      <c r="HS660" s="7"/>
      <c r="HT660" s="7"/>
      <c r="HU660" s="7"/>
      <c r="HV660" s="7"/>
      <c r="HW660" s="7"/>
      <c r="HX660" s="7"/>
      <c r="HY660" s="7"/>
      <c r="HZ660" s="7"/>
      <c r="IA660" s="7"/>
      <c r="IB660" s="7"/>
      <c r="IC660" s="7"/>
      <c r="ID660" s="7"/>
      <c r="IE660" s="7"/>
      <c r="IF660" s="7"/>
      <c r="IG660" s="7"/>
      <c r="IH660" s="7"/>
      <c r="II660" s="7"/>
      <c r="IJ660" s="7"/>
      <c r="IK660" s="7"/>
      <c r="IL660" s="7"/>
      <c r="IM660" s="7"/>
      <c r="IN660" s="7"/>
      <c r="IO660" s="7"/>
      <c r="IP660" s="7"/>
      <c r="IQ660" s="7"/>
    </row>
    <row r="661" spans="2:251">
      <c r="B661" s="65"/>
      <c r="C661" s="15"/>
      <c r="D661" s="15"/>
      <c r="F661" s="15"/>
      <c r="G661" s="14"/>
      <c r="H661" s="14"/>
      <c r="I661" s="14"/>
      <c r="J661" s="15"/>
      <c r="K661" s="14"/>
      <c r="L661" s="15"/>
      <c r="M661" s="15"/>
      <c r="N661" s="15"/>
      <c r="O661" s="15"/>
      <c r="P661" s="15"/>
      <c r="Q661" s="14"/>
      <c r="R661" s="15"/>
      <c r="S661" s="15"/>
      <c r="T661" s="15"/>
      <c r="U661" s="15"/>
      <c r="V661" s="15"/>
      <c r="W661" s="18"/>
      <c r="X661" s="15"/>
      <c r="Y661" s="15"/>
      <c r="Z661" s="18"/>
      <c r="AA661" s="15"/>
      <c r="AB661" s="15"/>
      <c r="AC661" s="18"/>
      <c r="AD661" s="16"/>
      <c r="AE661" s="16"/>
      <c r="AF661" s="11"/>
      <c r="AG661" s="15"/>
      <c r="AH661" s="15"/>
      <c r="AI661" s="18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4"/>
      <c r="AV661" s="15"/>
      <c r="AW661" s="15"/>
      <c r="AX661" s="15"/>
      <c r="AY661" s="15"/>
      <c r="AZ661" s="15"/>
      <c r="BA661" s="15"/>
      <c r="BB661" s="15"/>
      <c r="BC661" s="15"/>
      <c r="BD661" s="14"/>
      <c r="BE661" s="15"/>
      <c r="BF661" s="15"/>
      <c r="BG661" s="16"/>
      <c r="BH661" s="15"/>
      <c r="BI661" s="15"/>
      <c r="BJ661" s="7"/>
      <c r="BK661" s="7"/>
      <c r="BL661" s="15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  <c r="FH661" s="7"/>
      <c r="FI661" s="7"/>
      <c r="FJ661" s="7"/>
      <c r="FK661" s="7"/>
      <c r="FL661" s="7"/>
      <c r="FM661" s="7"/>
      <c r="FN661" s="7"/>
      <c r="FO661" s="7"/>
      <c r="FP661" s="7"/>
      <c r="FQ661" s="7"/>
      <c r="FR661" s="7"/>
      <c r="FS661" s="7"/>
      <c r="FT661" s="7"/>
      <c r="FU661" s="7"/>
      <c r="FV661" s="7"/>
      <c r="FW661" s="7"/>
      <c r="FX661" s="7"/>
      <c r="FY661" s="7"/>
      <c r="FZ661" s="7"/>
      <c r="GA661" s="7"/>
      <c r="GB661" s="7"/>
      <c r="GC661" s="7"/>
      <c r="GD661" s="7"/>
      <c r="GE661" s="7"/>
      <c r="GF661" s="7"/>
      <c r="GG661" s="7"/>
      <c r="GH661" s="7"/>
      <c r="GI661" s="7"/>
      <c r="GJ661" s="7"/>
      <c r="GK661" s="7"/>
      <c r="GL661" s="7"/>
      <c r="GM661" s="7"/>
      <c r="GN661" s="7"/>
      <c r="GO661" s="7"/>
      <c r="GP661" s="7"/>
      <c r="GQ661" s="7"/>
      <c r="GR661" s="7"/>
      <c r="GS661" s="7"/>
      <c r="GT661" s="7"/>
      <c r="GU661" s="7"/>
      <c r="GV661" s="7"/>
      <c r="GW661" s="7"/>
      <c r="GX661" s="7"/>
      <c r="GY661" s="7"/>
      <c r="GZ661" s="7"/>
      <c r="HA661" s="7"/>
      <c r="HB661" s="7"/>
      <c r="HC661" s="7"/>
      <c r="HD661" s="7"/>
      <c r="HE661" s="7"/>
      <c r="HF661" s="7"/>
      <c r="HG661" s="7"/>
      <c r="HH661" s="7"/>
      <c r="HI661" s="7"/>
      <c r="HJ661" s="7"/>
      <c r="HK661" s="7"/>
      <c r="HL661" s="7"/>
      <c r="HM661" s="7"/>
      <c r="HN661" s="7"/>
      <c r="HO661" s="7"/>
      <c r="HP661" s="7"/>
      <c r="HQ661" s="7"/>
      <c r="HR661" s="7"/>
      <c r="HS661" s="7"/>
      <c r="HT661" s="7"/>
      <c r="HU661" s="7"/>
      <c r="HV661" s="7"/>
      <c r="HW661" s="7"/>
      <c r="HX661" s="7"/>
      <c r="HY661" s="7"/>
      <c r="HZ661" s="7"/>
      <c r="IA661" s="7"/>
      <c r="IB661" s="7"/>
      <c r="IC661" s="7"/>
      <c r="ID661" s="7"/>
      <c r="IE661" s="7"/>
      <c r="IF661" s="7"/>
      <c r="IG661" s="7"/>
      <c r="IH661" s="7"/>
      <c r="II661" s="7"/>
      <c r="IJ661" s="7"/>
      <c r="IK661" s="7"/>
      <c r="IL661" s="7"/>
      <c r="IM661" s="7"/>
      <c r="IN661" s="7"/>
      <c r="IO661" s="7"/>
      <c r="IP661" s="7"/>
      <c r="IQ661" s="7"/>
    </row>
    <row r="662" spans="2:251">
      <c r="B662" s="65"/>
      <c r="C662" s="15"/>
      <c r="D662" s="15"/>
      <c r="F662" s="15"/>
      <c r="G662" s="14"/>
      <c r="H662" s="14"/>
      <c r="I662" s="14"/>
      <c r="J662" s="15"/>
      <c r="K662" s="14"/>
      <c r="L662" s="15"/>
      <c r="M662" s="15"/>
      <c r="N662" s="15"/>
      <c r="O662" s="15"/>
      <c r="P662" s="15"/>
      <c r="Q662" s="14"/>
      <c r="R662" s="15"/>
      <c r="S662" s="15"/>
      <c r="T662" s="15"/>
      <c r="U662" s="15"/>
      <c r="V662" s="15"/>
      <c r="W662" s="18"/>
      <c r="X662" s="15"/>
      <c r="Y662" s="15"/>
      <c r="Z662" s="18"/>
      <c r="AA662" s="15"/>
      <c r="AB662" s="15"/>
      <c r="AC662" s="18"/>
      <c r="AD662" s="16"/>
      <c r="AE662" s="16"/>
      <c r="AF662" s="11"/>
      <c r="AG662" s="15"/>
      <c r="AH662" s="15"/>
      <c r="AI662" s="18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4"/>
      <c r="AV662" s="15"/>
      <c r="AW662" s="15"/>
      <c r="AX662" s="15"/>
      <c r="AY662" s="15"/>
      <c r="AZ662" s="15"/>
      <c r="BA662" s="15"/>
      <c r="BB662" s="15"/>
      <c r="BC662" s="15"/>
      <c r="BD662" s="14"/>
      <c r="BE662" s="15"/>
      <c r="BF662" s="15"/>
      <c r="BG662" s="16"/>
      <c r="BH662" s="15"/>
      <c r="BI662" s="15"/>
      <c r="BJ662" s="7"/>
      <c r="BK662" s="7"/>
      <c r="BL662" s="15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  <c r="FH662" s="7"/>
      <c r="FI662" s="7"/>
      <c r="FJ662" s="7"/>
      <c r="FK662" s="7"/>
      <c r="FL662" s="7"/>
      <c r="FM662" s="7"/>
      <c r="FN662" s="7"/>
      <c r="FO662" s="7"/>
      <c r="FP662" s="7"/>
      <c r="FQ662" s="7"/>
      <c r="FR662" s="7"/>
      <c r="FS662" s="7"/>
      <c r="FT662" s="7"/>
      <c r="FU662" s="7"/>
      <c r="FV662" s="7"/>
      <c r="FW662" s="7"/>
      <c r="FX662" s="7"/>
      <c r="FY662" s="7"/>
      <c r="FZ662" s="7"/>
      <c r="GA662" s="7"/>
      <c r="GB662" s="7"/>
      <c r="GC662" s="7"/>
      <c r="GD662" s="7"/>
      <c r="GE662" s="7"/>
      <c r="GF662" s="7"/>
      <c r="GG662" s="7"/>
      <c r="GH662" s="7"/>
      <c r="GI662" s="7"/>
      <c r="GJ662" s="7"/>
      <c r="GK662" s="7"/>
      <c r="GL662" s="7"/>
      <c r="GM662" s="7"/>
      <c r="GN662" s="7"/>
      <c r="GO662" s="7"/>
      <c r="GP662" s="7"/>
      <c r="GQ662" s="7"/>
      <c r="GR662" s="7"/>
      <c r="GS662" s="7"/>
      <c r="GT662" s="7"/>
      <c r="GU662" s="7"/>
      <c r="GV662" s="7"/>
      <c r="GW662" s="7"/>
      <c r="GX662" s="7"/>
      <c r="GY662" s="7"/>
      <c r="GZ662" s="7"/>
      <c r="HA662" s="7"/>
      <c r="HB662" s="7"/>
      <c r="HC662" s="7"/>
      <c r="HD662" s="7"/>
      <c r="HE662" s="7"/>
      <c r="HF662" s="7"/>
      <c r="HG662" s="7"/>
      <c r="HH662" s="7"/>
      <c r="HI662" s="7"/>
      <c r="HJ662" s="7"/>
      <c r="HK662" s="7"/>
      <c r="HL662" s="7"/>
      <c r="HM662" s="7"/>
      <c r="HN662" s="7"/>
      <c r="HO662" s="7"/>
      <c r="HP662" s="7"/>
      <c r="HQ662" s="7"/>
      <c r="HR662" s="7"/>
      <c r="HS662" s="7"/>
      <c r="HT662" s="7"/>
      <c r="HU662" s="7"/>
      <c r="HV662" s="7"/>
      <c r="HW662" s="7"/>
      <c r="HX662" s="7"/>
      <c r="HY662" s="7"/>
      <c r="HZ662" s="7"/>
      <c r="IA662" s="7"/>
      <c r="IB662" s="7"/>
      <c r="IC662" s="7"/>
      <c r="ID662" s="7"/>
      <c r="IE662" s="7"/>
      <c r="IF662" s="7"/>
      <c r="IG662" s="7"/>
      <c r="IH662" s="7"/>
      <c r="II662" s="7"/>
      <c r="IJ662" s="7"/>
      <c r="IK662" s="7"/>
      <c r="IL662" s="7"/>
      <c r="IM662" s="7"/>
      <c r="IN662" s="7"/>
      <c r="IO662" s="7"/>
      <c r="IP662" s="7"/>
      <c r="IQ662" s="7"/>
    </row>
    <row r="663" spans="2:251">
      <c r="B663" s="65"/>
      <c r="C663" s="15"/>
      <c r="D663" s="15"/>
      <c r="F663" s="15"/>
      <c r="G663" s="14"/>
      <c r="H663" s="14"/>
      <c r="I663" s="14"/>
      <c r="J663" s="15"/>
      <c r="K663" s="14"/>
      <c r="L663" s="15"/>
      <c r="M663" s="15"/>
      <c r="N663" s="15"/>
      <c r="O663" s="15"/>
      <c r="P663" s="15"/>
      <c r="Q663" s="14"/>
      <c r="R663" s="15"/>
      <c r="S663" s="15"/>
      <c r="T663" s="15"/>
      <c r="U663" s="15"/>
      <c r="V663" s="15"/>
      <c r="W663" s="18"/>
      <c r="X663" s="15"/>
      <c r="Y663" s="15"/>
      <c r="Z663" s="18"/>
      <c r="AA663" s="15"/>
      <c r="AB663" s="15"/>
      <c r="AC663" s="18"/>
      <c r="AD663" s="16"/>
      <c r="AE663" s="16"/>
      <c r="AF663" s="11"/>
      <c r="AG663" s="15"/>
      <c r="AH663" s="15"/>
      <c r="AI663" s="18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4"/>
      <c r="AV663" s="15"/>
      <c r="AW663" s="15"/>
      <c r="AX663" s="15"/>
      <c r="AY663" s="15"/>
      <c r="AZ663" s="15"/>
      <c r="BA663" s="15"/>
      <c r="BB663" s="15"/>
      <c r="BC663" s="15"/>
      <c r="BD663" s="14"/>
      <c r="BE663" s="15"/>
      <c r="BF663" s="15"/>
      <c r="BG663" s="16"/>
      <c r="BH663" s="15"/>
      <c r="BI663" s="15"/>
      <c r="BJ663" s="7"/>
      <c r="BK663" s="7"/>
      <c r="BL663" s="15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  <c r="FH663" s="7"/>
      <c r="FI663" s="7"/>
      <c r="FJ663" s="7"/>
      <c r="FK663" s="7"/>
      <c r="FL663" s="7"/>
      <c r="FM663" s="7"/>
      <c r="FN663" s="7"/>
      <c r="FO663" s="7"/>
      <c r="FP663" s="7"/>
      <c r="FQ663" s="7"/>
      <c r="FR663" s="7"/>
      <c r="FS663" s="7"/>
      <c r="FT663" s="7"/>
      <c r="FU663" s="7"/>
      <c r="FV663" s="7"/>
      <c r="FW663" s="7"/>
      <c r="FX663" s="7"/>
      <c r="FY663" s="7"/>
      <c r="FZ663" s="7"/>
      <c r="GA663" s="7"/>
      <c r="GB663" s="7"/>
      <c r="GC663" s="7"/>
      <c r="GD663" s="7"/>
      <c r="GE663" s="7"/>
      <c r="GF663" s="7"/>
      <c r="GG663" s="7"/>
      <c r="GH663" s="7"/>
      <c r="GI663" s="7"/>
      <c r="GJ663" s="7"/>
      <c r="GK663" s="7"/>
      <c r="GL663" s="7"/>
      <c r="GM663" s="7"/>
      <c r="GN663" s="7"/>
      <c r="GO663" s="7"/>
      <c r="GP663" s="7"/>
      <c r="GQ663" s="7"/>
      <c r="GR663" s="7"/>
      <c r="GS663" s="7"/>
      <c r="GT663" s="7"/>
      <c r="GU663" s="7"/>
      <c r="GV663" s="7"/>
      <c r="GW663" s="7"/>
      <c r="GX663" s="7"/>
      <c r="GY663" s="7"/>
      <c r="GZ663" s="7"/>
      <c r="HA663" s="7"/>
      <c r="HB663" s="7"/>
      <c r="HC663" s="7"/>
      <c r="HD663" s="7"/>
      <c r="HE663" s="7"/>
      <c r="HF663" s="7"/>
      <c r="HG663" s="7"/>
      <c r="HH663" s="7"/>
      <c r="HI663" s="7"/>
      <c r="HJ663" s="7"/>
      <c r="HK663" s="7"/>
      <c r="HL663" s="7"/>
      <c r="HM663" s="7"/>
      <c r="HN663" s="7"/>
      <c r="HO663" s="7"/>
      <c r="HP663" s="7"/>
      <c r="HQ663" s="7"/>
      <c r="HR663" s="7"/>
      <c r="HS663" s="7"/>
      <c r="HT663" s="7"/>
      <c r="HU663" s="7"/>
      <c r="HV663" s="7"/>
      <c r="HW663" s="7"/>
      <c r="HX663" s="7"/>
      <c r="HY663" s="7"/>
      <c r="HZ663" s="7"/>
      <c r="IA663" s="7"/>
      <c r="IB663" s="7"/>
      <c r="IC663" s="7"/>
      <c r="ID663" s="7"/>
      <c r="IE663" s="7"/>
      <c r="IF663" s="7"/>
      <c r="IG663" s="7"/>
      <c r="IH663" s="7"/>
      <c r="II663" s="7"/>
      <c r="IJ663" s="7"/>
      <c r="IK663" s="7"/>
      <c r="IL663" s="7"/>
      <c r="IM663" s="7"/>
      <c r="IN663" s="7"/>
      <c r="IO663" s="7"/>
      <c r="IP663" s="7"/>
      <c r="IQ663" s="7"/>
    </row>
    <row r="664" spans="2:251">
      <c r="B664" s="65"/>
      <c r="C664" s="15"/>
      <c r="D664" s="15"/>
      <c r="F664" s="15"/>
      <c r="G664" s="14"/>
      <c r="H664" s="14"/>
      <c r="I664" s="14"/>
      <c r="J664" s="15"/>
      <c r="K664" s="14"/>
      <c r="L664" s="15"/>
      <c r="M664" s="15"/>
      <c r="N664" s="15"/>
      <c r="O664" s="15"/>
      <c r="P664" s="15"/>
      <c r="Q664" s="14"/>
      <c r="R664" s="15"/>
      <c r="S664" s="15"/>
      <c r="T664" s="15"/>
      <c r="U664" s="15"/>
      <c r="V664" s="15"/>
      <c r="W664" s="18"/>
      <c r="X664" s="15"/>
      <c r="Y664" s="15"/>
      <c r="Z664" s="18"/>
      <c r="AA664" s="15"/>
      <c r="AB664" s="15"/>
      <c r="AC664" s="18"/>
      <c r="AD664" s="16"/>
      <c r="AE664" s="16"/>
      <c r="AF664" s="11"/>
      <c r="AG664" s="15"/>
      <c r="AH664" s="15"/>
      <c r="AI664" s="18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4"/>
      <c r="AV664" s="15"/>
      <c r="AW664" s="15"/>
      <c r="AX664" s="15"/>
      <c r="AY664" s="15"/>
      <c r="AZ664" s="15"/>
      <c r="BA664" s="15"/>
      <c r="BB664" s="15"/>
      <c r="BC664" s="15"/>
      <c r="BD664" s="14"/>
      <c r="BE664" s="15"/>
      <c r="BF664" s="15"/>
      <c r="BG664" s="15"/>
      <c r="BH664" s="15"/>
      <c r="BI664" s="15"/>
      <c r="BJ664" s="7"/>
      <c r="BK664" s="7"/>
      <c r="BL664" s="15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  <c r="FH664" s="7"/>
      <c r="FI664" s="7"/>
      <c r="FJ664" s="7"/>
      <c r="FK664" s="7"/>
      <c r="FL664" s="7"/>
      <c r="FM664" s="7"/>
      <c r="FN664" s="7"/>
      <c r="FO664" s="7"/>
      <c r="FP664" s="7"/>
      <c r="FQ664" s="7"/>
      <c r="FR664" s="7"/>
      <c r="FS664" s="7"/>
      <c r="FT664" s="7"/>
      <c r="FU664" s="7"/>
      <c r="FV664" s="7"/>
      <c r="FW664" s="7"/>
      <c r="FX664" s="7"/>
      <c r="FY664" s="7"/>
      <c r="FZ664" s="7"/>
      <c r="GA664" s="7"/>
      <c r="GB664" s="7"/>
      <c r="GC664" s="7"/>
      <c r="GD664" s="7"/>
      <c r="GE664" s="7"/>
      <c r="GF664" s="7"/>
      <c r="GG664" s="7"/>
      <c r="GH664" s="7"/>
      <c r="GI664" s="7"/>
      <c r="GJ664" s="7"/>
      <c r="GK664" s="7"/>
      <c r="GL664" s="7"/>
      <c r="GM664" s="7"/>
      <c r="GN664" s="7"/>
      <c r="GO664" s="7"/>
      <c r="GP664" s="7"/>
      <c r="GQ664" s="7"/>
      <c r="GR664" s="7"/>
      <c r="GS664" s="7"/>
      <c r="GT664" s="7"/>
      <c r="GU664" s="7"/>
      <c r="GV664" s="7"/>
      <c r="GW664" s="7"/>
      <c r="GX664" s="7"/>
      <c r="GY664" s="7"/>
      <c r="GZ664" s="7"/>
      <c r="HA664" s="7"/>
      <c r="HB664" s="7"/>
      <c r="HC664" s="7"/>
      <c r="HD664" s="7"/>
      <c r="HE664" s="7"/>
      <c r="HF664" s="7"/>
      <c r="HG664" s="7"/>
      <c r="HH664" s="7"/>
      <c r="HI664" s="7"/>
      <c r="HJ664" s="7"/>
      <c r="HK664" s="7"/>
      <c r="HL664" s="7"/>
      <c r="HM664" s="7"/>
      <c r="HN664" s="7"/>
      <c r="HO664" s="7"/>
      <c r="HP664" s="7"/>
      <c r="HQ664" s="7"/>
      <c r="HR664" s="7"/>
      <c r="HS664" s="7"/>
      <c r="HT664" s="7"/>
      <c r="HU664" s="7"/>
      <c r="HV664" s="7"/>
      <c r="HW664" s="7"/>
      <c r="HX664" s="7"/>
      <c r="HY664" s="7"/>
      <c r="HZ664" s="7"/>
      <c r="IA664" s="7"/>
      <c r="IB664" s="7"/>
      <c r="IC664" s="7"/>
      <c r="ID664" s="7"/>
      <c r="IE664" s="7"/>
      <c r="IF664" s="7"/>
      <c r="IG664" s="7"/>
      <c r="IH664" s="7"/>
      <c r="II664" s="7"/>
      <c r="IJ664" s="7"/>
      <c r="IK664" s="7"/>
      <c r="IL664" s="7"/>
      <c r="IM664" s="7"/>
      <c r="IN664" s="7"/>
      <c r="IO664" s="7"/>
      <c r="IP664" s="7"/>
      <c r="IQ664" s="7"/>
    </row>
    <row r="665" spans="2:251">
      <c r="B665" s="65"/>
      <c r="C665" s="15"/>
      <c r="D665" s="15"/>
      <c r="F665" s="15"/>
      <c r="G665" s="14"/>
      <c r="H665" s="14"/>
      <c r="I665" s="14"/>
      <c r="J665" s="15"/>
      <c r="K665" s="14"/>
      <c r="L665" s="15"/>
      <c r="M665" s="15"/>
      <c r="N665" s="15"/>
      <c r="O665" s="15"/>
      <c r="P665" s="15"/>
      <c r="Q665" s="14"/>
      <c r="R665" s="15"/>
      <c r="S665" s="15"/>
      <c r="T665" s="15"/>
      <c r="U665" s="15"/>
      <c r="V665" s="15"/>
      <c r="W665" s="18"/>
      <c r="X665" s="15"/>
      <c r="Y665" s="15"/>
      <c r="Z665" s="18"/>
      <c r="AA665" s="15"/>
      <c r="AB665" s="15"/>
      <c r="AC665" s="18"/>
      <c r="AD665" s="16"/>
      <c r="AE665" s="16"/>
      <c r="AF665" s="11"/>
      <c r="AG665" s="15"/>
      <c r="AH665" s="15"/>
      <c r="AI665" s="18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4"/>
      <c r="AV665" s="15"/>
      <c r="AW665" s="15"/>
      <c r="AX665" s="15"/>
      <c r="AY665" s="15"/>
      <c r="AZ665" s="15"/>
      <c r="BA665" s="15"/>
      <c r="BB665" s="15"/>
      <c r="BC665" s="15"/>
      <c r="BD665" s="14"/>
      <c r="BE665" s="15"/>
      <c r="BF665" s="15"/>
      <c r="BG665" s="15"/>
      <c r="BH665" s="15"/>
      <c r="BI665" s="15"/>
      <c r="BJ665" s="7"/>
      <c r="BK665" s="7"/>
      <c r="BL665" s="15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  <c r="FH665" s="7"/>
      <c r="FI665" s="7"/>
      <c r="FJ665" s="7"/>
      <c r="FK665" s="7"/>
      <c r="FL665" s="7"/>
      <c r="FM665" s="7"/>
      <c r="FN665" s="7"/>
      <c r="FO665" s="7"/>
      <c r="FP665" s="7"/>
      <c r="FQ665" s="7"/>
      <c r="FR665" s="7"/>
      <c r="FS665" s="7"/>
      <c r="FT665" s="7"/>
      <c r="FU665" s="7"/>
      <c r="FV665" s="7"/>
      <c r="FW665" s="7"/>
      <c r="FX665" s="7"/>
      <c r="FY665" s="7"/>
      <c r="FZ665" s="7"/>
      <c r="GA665" s="7"/>
      <c r="GB665" s="7"/>
      <c r="GC665" s="7"/>
      <c r="GD665" s="7"/>
      <c r="GE665" s="7"/>
      <c r="GF665" s="7"/>
      <c r="GG665" s="7"/>
      <c r="GH665" s="7"/>
      <c r="GI665" s="7"/>
      <c r="GJ665" s="7"/>
      <c r="GK665" s="7"/>
      <c r="GL665" s="7"/>
      <c r="GM665" s="7"/>
      <c r="GN665" s="7"/>
      <c r="GO665" s="7"/>
      <c r="GP665" s="7"/>
      <c r="GQ665" s="7"/>
      <c r="GR665" s="7"/>
      <c r="GS665" s="7"/>
      <c r="GT665" s="7"/>
      <c r="GU665" s="7"/>
      <c r="GV665" s="7"/>
      <c r="GW665" s="7"/>
      <c r="GX665" s="7"/>
      <c r="GY665" s="7"/>
      <c r="GZ665" s="7"/>
      <c r="HA665" s="7"/>
      <c r="HB665" s="7"/>
      <c r="HC665" s="7"/>
      <c r="HD665" s="7"/>
      <c r="HE665" s="7"/>
      <c r="HF665" s="7"/>
      <c r="HG665" s="7"/>
      <c r="HH665" s="7"/>
      <c r="HI665" s="7"/>
      <c r="HJ665" s="7"/>
      <c r="HK665" s="7"/>
      <c r="HL665" s="7"/>
      <c r="HM665" s="7"/>
      <c r="HN665" s="7"/>
      <c r="HO665" s="7"/>
      <c r="HP665" s="7"/>
      <c r="HQ665" s="7"/>
      <c r="HR665" s="7"/>
      <c r="HS665" s="7"/>
      <c r="HT665" s="7"/>
      <c r="HU665" s="7"/>
      <c r="HV665" s="7"/>
      <c r="HW665" s="7"/>
      <c r="HX665" s="7"/>
      <c r="HY665" s="7"/>
      <c r="HZ665" s="7"/>
      <c r="IA665" s="7"/>
      <c r="IB665" s="7"/>
      <c r="IC665" s="7"/>
      <c r="ID665" s="7"/>
      <c r="IE665" s="7"/>
      <c r="IF665" s="7"/>
      <c r="IG665" s="7"/>
      <c r="IH665" s="7"/>
      <c r="II665" s="7"/>
      <c r="IJ665" s="7"/>
      <c r="IK665" s="7"/>
      <c r="IL665" s="7"/>
      <c r="IM665" s="7"/>
      <c r="IN665" s="7"/>
      <c r="IO665" s="7"/>
      <c r="IP665" s="7"/>
      <c r="IQ665" s="7"/>
    </row>
    <row r="666" spans="2:251">
      <c r="B666" s="65"/>
      <c r="C666" s="15"/>
      <c r="D666" s="15"/>
      <c r="F666" s="15"/>
      <c r="G666" s="14"/>
      <c r="H666" s="14"/>
      <c r="I666" s="14"/>
      <c r="J666" s="15"/>
      <c r="K666" s="14"/>
      <c r="L666" s="15"/>
      <c r="M666" s="15"/>
      <c r="N666" s="15"/>
      <c r="O666" s="15"/>
      <c r="P666" s="15"/>
      <c r="Q666" s="14"/>
      <c r="R666" s="15"/>
      <c r="S666" s="15"/>
      <c r="T666" s="15"/>
      <c r="U666" s="15"/>
      <c r="V666" s="15"/>
      <c r="W666" s="18"/>
      <c r="X666" s="15"/>
      <c r="Y666" s="15"/>
      <c r="Z666" s="18"/>
      <c r="AA666" s="15"/>
      <c r="AB666" s="15"/>
      <c r="AC666" s="18"/>
      <c r="AD666" s="16"/>
      <c r="AE666" s="16"/>
      <c r="AF666" s="11"/>
      <c r="AG666" s="15"/>
      <c r="AH666" s="15"/>
      <c r="AI666" s="18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4"/>
      <c r="AV666" s="15"/>
      <c r="AW666" s="15"/>
      <c r="AX666" s="15"/>
      <c r="AY666" s="15"/>
      <c r="AZ666" s="15"/>
      <c r="BA666" s="15"/>
      <c r="BB666" s="15"/>
      <c r="BC666" s="15"/>
      <c r="BD666" s="14"/>
      <c r="BE666" s="15"/>
      <c r="BF666" s="15"/>
      <c r="BG666" s="15"/>
      <c r="BH666" s="15"/>
      <c r="BI666" s="15"/>
      <c r="BJ666" s="7"/>
      <c r="BK666" s="7"/>
      <c r="BL666" s="15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  <c r="FH666" s="7"/>
      <c r="FI666" s="7"/>
      <c r="FJ666" s="7"/>
      <c r="FK666" s="7"/>
      <c r="FL666" s="7"/>
      <c r="FM666" s="7"/>
      <c r="FN666" s="7"/>
      <c r="FO666" s="7"/>
      <c r="FP666" s="7"/>
      <c r="FQ666" s="7"/>
      <c r="FR666" s="7"/>
      <c r="FS666" s="7"/>
      <c r="FT666" s="7"/>
      <c r="FU666" s="7"/>
      <c r="FV666" s="7"/>
      <c r="FW666" s="7"/>
      <c r="FX666" s="7"/>
      <c r="FY666" s="7"/>
      <c r="FZ666" s="7"/>
      <c r="GA666" s="7"/>
      <c r="GB666" s="7"/>
      <c r="GC666" s="7"/>
      <c r="GD666" s="7"/>
      <c r="GE666" s="7"/>
      <c r="GF666" s="7"/>
      <c r="GG666" s="7"/>
      <c r="GH666" s="7"/>
      <c r="GI666" s="7"/>
      <c r="GJ666" s="7"/>
      <c r="GK666" s="7"/>
      <c r="GL666" s="7"/>
      <c r="GM666" s="7"/>
      <c r="GN666" s="7"/>
      <c r="GO666" s="7"/>
      <c r="GP666" s="7"/>
      <c r="GQ666" s="7"/>
      <c r="GR666" s="7"/>
      <c r="GS666" s="7"/>
      <c r="GT666" s="7"/>
      <c r="GU666" s="7"/>
      <c r="GV666" s="7"/>
      <c r="GW666" s="7"/>
      <c r="GX666" s="7"/>
      <c r="GY666" s="7"/>
      <c r="GZ666" s="7"/>
      <c r="HA666" s="7"/>
      <c r="HB666" s="7"/>
      <c r="HC666" s="7"/>
      <c r="HD666" s="7"/>
      <c r="HE666" s="7"/>
      <c r="HF666" s="7"/>
      <c r="HG666" s="7"/>
      <c r="HH666" s="7"/>
      <c r="HI666" s="7"/>
      <c r="HJ666" s="7"/>
      <c r="HK666" s="7"/>
      <c r="HL666" s="7"/>
      <c r="HM666" s="7"/>
      <c r="HN666" s="7"/>
      <c r="HO666" s="7"/>
      <c r="HP666" s="7"/>
      <c r="HQ666" s="7"/>
      <c r="HR666" s="7"/>
      <c r="HS666" s="7"/>
      <c r="HT666" s="7"/>
      <c r="HU666" s="7"/>
      <c r="HV666" s="7"/>
      <c r="HW666" s="7"/>
      <c r="HX666" s="7"/>
      <c r="HY666" s="7"/>
      <c r="HZ666" s="7"/>
      <c r="IA666" s="7"/>
      <c r="IB666" s="7"/>
      <c r="IC666" s="7"/>
      <c r="ID666" s="7"/>
      <c r="IE666" s="7"/>
      <c r="IF666" s="7"/>
      <c r="IG666" s="7"/>
      <c r="IH666" s="7"/>
      <c r="II666" s="7"/>
      <c r="IJ666" s="7"/>
      <c r="IK666" s="7"/>
      <c r="IL666" s="7"/>
      <c r="IM666" s="7"/>
      <c r="IN666" s="7"/>
      <c r="IO666" s="7"/>
      <c r="IP666" s="7"/>
      <c r="IQ666" s="7"/>
    </row>
    <row r="667" spans="2:251">
      <c r="B667" s="65"/>
      <c r="C667" s="15"/>
      <c r="D667" s="15"/>
      <c r="F667" s="15"/>
      <c r="G667" s="14"/>
      <c r="H667" s="14"/>
      <c r="I667" s="14"/>
      <c r="J667" s="15"/>
      <c r="K667" s="14"/>
      <c r="L667" s="15"/>
      <c r="M667" s="15"/>
      <c r="N667" s="15"/>
      <c r="O667" s="15"/>
      <c r="P667" s="15"/>
      <c r="Q667" s="14"/>
      <c r="R667" s="15"/>
      <c r="S667" s="15"/>
      <c r="T667" s="15"/>
      <c r="U667" s="15"/>
      <c r="V667" s="15"/>
      <c r="W667" s="18"/>
      <c r="X667" s="15"/>
      <c r="Y667" s="15"/>
      <c r="Z667" s="18"/>
      <c r="AA667" s="15"/>
      <c r="AB667" s="15"/>
      <c r="AC667" s="18"/>
      <c r="AD667" s="16"/>
      <c r="AE667" s="16"/>
      <c r="AF667" s="11"/>
      <c r="AG667" s="15"/>
      <c r="AH667" s="15"/>
      <c r="AI667" s="18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4"/>
      <c r="AV667" s="15"/>
      <c r="AW667" s="15"/>
      <c r="AX667" s="15"/>
      <c r="AY667" s="15"/>
      <c r="AZ667" s="15"/>
      <c r="BA667" s="15"/>
      <c r="BB667" s="15"/>
      <c r="BC667" s="15"/>
      <c r="BD667" s="14"/>
      <c r="BE667" s="15"/>
      <c r="BF667" s="15"/>
      <c r="BG667" s="15"/>
      <c r="BH667" s="15"/>
      <c r="BI667" s="15"/>
      <c r="BJ667" s="7"/>
      <c r="BK667" s="7"/>
      <c r="BL667" s="15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  <c r="FB667" s="7"/>
      <c r="FC667" s="7"/>
      <c r="FD667" s="7"/>
      <c r="FE667" s="7"/>
      <c r="FF667" s="7"/>
      <c r="FG667" s="7"/>
      <c r="FH667" s="7"/>
      <c r="FI667" s="7"/>
      <c r="FJ667" s="7"/>
      <c r="FK667" s="7"/>
      <c r="FL667" s="7"/>
      <c r="FM667" s="7"/>
      <c r="FN667" s="7"/>
      <c r="FO667" s="7"/>
      <c r="FP667" s="7"/>
      <c r="FQ667" s="7"/>
      <c r="FR667" s="7"/>
      <c r="FS667" s="7"/>
      <c r="FT667" s="7"/>
      <c r="FU667" s="7"/>
      <c r="FV667" s="7"/>
      <c r="FW667" s="7"/>
      <c r="FX667" s="7"/>
      <c r="FY667" s="7"/>
      <c r="FZ667" s="7"/>
      <c r="GA667" s="7"/>
      <c r="GB667" s="7"/>
      <c r="GC667" s="7"/>
      <c r="GD667" s="7"/>
      <c r="GE667" s="7"/>
      <c r="GF667" s="7"/>
      <c r="GG667" s="7"/>
      <c r="GH667" s="7"/>
      <c r="GI667" s="7"/>
      <c r="GJ667" s="7"/>
      <c r="GK667" s="7"/>
      <c r="GL667" s="7"/>
      <c r="GM667" s="7"/>
      <c r="GN667" s="7"/>
      <c r="GO667" s="7"/>
      <c r="GP667" s="7"/>
      <c r="GQ667" s="7"/>
      <c r="GR667" s="7"/>
      <c r="GS667" s="7"/>
      <c r="GT667" s="7"/>
      <c r="GU667" s="7"/>
      <c r="GV667" s="7"/>
      <c r="GW667" s="7"/>
      <c r="GX667" s="7"/>
      <c r="GY667" s="7"/>
      <c r="GZ667" s="7"/>
      <c r="HA667" s="7"/>
      <c r="HB667" s="7"/>
      <c r="HC667" s="7"/>
      <c r="HD667" s="7"/>
      <c r="HE667" s="7"/>
      <c r="HF667" s="7"/>
      <c r="HG667" s="7"/>
      <c r="HH667" s="7"/>
      <c r="HI667" s="7"/>
      <c r="HJ667" s="7"/>
      <c r="HK667" s="7"/>
      <c r="HL667" s="7"/>
      <c r="HM667" s="7"/>
      <c r="HN667" s="7"/>
      <c r="HO667" s="7"/>
      <c r="HP667" s="7"/>
      <c r="HQ667" s="7"/>
      <c r="HR667" s="7"/>
      <c r="HS667" s="7"/>
      <c r="HT667" s="7"/>
      <c r="HU667" s="7"/>
      <c r="HV667" s="7"/>
      <c r="HW667" s="7"/>
      <c r="HX667" s="7"/>
      <c r="HY667" s="7"/>
      <c r="HZ667" s="7"/>
      <c r="IA667" s="7"/>
      <c r="IB667" s="7"/>
      <c r="IC667" s="7"/>
      <c r="ID667" s="7"/>
      <c r="IE667" s="7"/>
      <c r="IF667" s="7"/>
      <c r="IG667" s="7"/>
      <c r="IH667" s="7"/>
      <c r="II667" s="7"/>
      <c r="IJ667" s="7"/>
      <c r="IK667" s="7"/>
      <c r="IL667" s="7"/>
      <c r="IM667" s="7"/>
      <c r="IN667" s="7"/>
      <c r="IO667" s="7"/>
      <c r="IP667" s="7"/>
      <c r="IQ667" s="7"/>
    </row>
    <row r="668" spans="2:251">
      <c r="B668" s="65"/>
      <c r="C668" s="15"/>
      <c r="D668" s="15"/>
      <c r="F668" s="15"/>
      <c r="G668" s="14"/>
      <c r="H668" s="14"/>
      <c r="I668" s="14"/>
      <c r="J668" s="15"/>
      <c r="K668" s="14"/>
      <c r="L668" s="15"/>
      <c r="M668" s="15"/>
      <c r="N668" s="15"/>
      <c r="O668" s="15"/>
      <c r="P668" s="15"/>
      <c r="Q668" s="14"/>
      <c r="R668" s="15"/>
      <c r="S668" s="15"/>
      <c r="T668" s="15"/>
      <c r="U668" s="15"/>
      <c r="V668" s="15"/>
      <c r="W668" s="18"/>
      <c r="X668" s="15"/>
      <c r="Y668" s="15"/>
      <c r="Z668" s="18"/>
      <c r="AA668" s="15"/>
      <c r="AB668" s="15"/>
      <c r="AC668" s="18"/>
      <c r="AD668" s="16"/>
      <c r="AE668" s="16"/>
      <c r="AF668" s="11"/>
      <c r="AG668" s="15"/>
      <c r="AH668" s="15"/>
      <c r="AI668" s="18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4"/>
      <c r="AV668" s="15"/>
      <c r="AW668" s="15"/>
      <c r="AX668" s="15"/>
      <c r="AY668" s="15"/>
      <c r="AZ668" s="15"/>
      <c r="BA668" s="15"/>
      <c r="BB668" s="15"/>
      <c r="BC668" s="15"/>
      <c r="BD668" s="14"/>
      <c r="BE668" s="15"/>
      <c r="BF668" s="15"/>
      <c r="BG668" s="15"/>
      <c r="BH668" s="15"/>
      <c r="BI668" s="15"/>
      <c r="BJ668" s="7"/>
      <c r="BK668" s="7"/>
      <c r="BL668" s="15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  <c r="FB668" s="7"/>
      <c r="FC668" s="7"/>
      <c r="FD668" s="7"/>
      <c r="FE668" s="7"/>
      <c r="FF668" s="7"/>
      <c r="FG668" s="7"/>
      <c r="FH668" s="7"/>
      <c r="FI668" s="7"/>
      <c r="FJ668" s="7"/>
      <c r="FK668" s="7"/>
      <c r="FL668" s="7"/>
      <c r="FM668" s="7"/>
      <c r="FN668" s="7"/>
      <c r="FO668" s="7"/>
      <c r="FP668" s="7"/>
      <c r="FQ668" s="7"/>
      <c r="FR668" s="7"/>
      <c r="FS668" s="7"/>
      <c r="FT668" s="7"/>
      <c r="FU668" s="7"/>
      <c r="FV668" s="7"/>
      <c r="FW668" s="7"/>
      <c r="FX668" s="7"/>
      <c r="FY668" s="7"/>
      <c r="FZ668" s="7"/>
      <c r="GA668" s="7"/>
      <c r="GB668" s="7"/>
      <c r="GC668" s="7"/>
      <c r="GD668" s="7"/>
      <c r="GE668" s="7"/>
      <c r="GF668" s="7"/>
      <c r="GG668" s="7"/>
      <c r="GH668" s="7"/>
      <c r="GI668" s="7"/>
      <c r="GJ668" s="7"/>
      <c r="GK668" s="7"/>
      <c r="GL668" s="7"/>
      <c r="GM668" s="7"/>
      <c r="GN668" s="7"/>
      <c r="GO668" s="7"/>
      <c r="GP668" s="7"/>
      <c r="GQ668" s="7"/>
      <c r="GR668" s="7"/>
      <c r="GS668" s="7"/>
      <c r="GT668" s="7"/>
      <c r="GU668" s="7"/>
      <c r="GV668" s="7"/>
      <c r="GW668" s="7"/>
      <c r="GX668" s="7"/>
      <c r="GY668" s="7"/>
      <c r="GZ668" s="7"/>
      <c r="HA668" s="7"/>
      <c r="HB668" s="7"/>
      <c r="HC668" s="7"/>
      <c r="HD668" s="7"/>
      <c r="HE668" s="7"/>
      <c r="HF668" s="7"/>
      <c r="HG668" s="7"/>
      <c r="HH668" s="7"/>
      <c r="HI668" s="7"/>
      <c r="HJ668" s="7"/>
      <c r="HK668" s="7"/>
      <c r="HL668" s="7"/>
      <c r="HM668" s="7"/>
      <c r="HN668" s="7"/>
      <c r="HO668" s="7"/>
      <c r="HP668" s="7"/>
      <c r="HQ668" s="7"/>
      <c r="HR668" s="7"/>
      <c r="HS668" s="7"/>
      <c r="HT668" s="7"/>
      <c r="HU668" s="7"/>
      <c r="HV668" s="7"/>
      <c r="HW668" s="7"/>
      <c r="HX668" s="7"/>
      <c r="HY668" s="7"/>
      <c r="HZ668" s="7"/>
      <c r="IA668" s="7"/>
      <c r="IB668" s="7"/>
      <c r="IC668" s="7"/>
      <c r="ID668" s="7"/>
      <c r="IE668" s="7"/>
      <c r="IF668" s="7"/>
      <c r="IG668" s="7"/>
      <c r="IH668" s="7"/>
      <c r="II668" s="7"/>
      <c r="IJ668" s="7"/>
      <c r="IK668" s="7"/>
      <c r="IL668" s="7"/>
      <c r="IM668" s="7"/>
      <c r="IN668" s="7"/>
      <c r="IO668" s="7"/>
      <c r="IP668" s="7"/>
      <c r="IQ668" s="7"/>
    </row>
    <row r="669" spans="2:251">
      <c r="B669" s="65"/>
      <c r="C669" s="15"/>
      <c r="D669" s="15"/>
      <c r="F669" s="15"/>
      <c r="G669" s="14"/>
      <c r="H669" s="14"/>
      <c r="I669" s="14"/>
      <c r="J669" s="15"/>
      <c r="K669" s="14"/>
      <c r="L669" s="15"/>
      <c r="M669" s="15"/>
      <c r="N669" s="15"/>
      <c r="O669" s="15"/>
      <c r="P669" s="15"/>
      <c r="Q669" s="14"/>
      <c r="R669" s="15"/>
      <c r="S669" s="15"/>
      <c r="T669" s="15"/>
      <c r="U669" s="15"/>
      <c r="V669" s="15"/>
      <c r="W669" s="18"/>
      <c r="X669" s="15"/>
      <c r="Y669" s="15"/>
      <c r="Z669" s="18"/>
      <c r="AA669" s="15"/>
      <c r="AB669" s="15"/>
      <c r="AC669" s="18"/>
      <c r="AD669" s="16"/>
      <c r="AE669" s="16"/>
      <c r="AF669" s="11"/>
      <c r="AG669" s="15"/>
      <c r="AH669" s="15"/>
      <c r="AI669" s="18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4"/>
      <c r="AV669" s="15"/>
      <c r="AW669" s="15"/>
      <c r="AX669" s="15"/>
      <c r="AY669" s="15"/>
      <c r="AZ669" s="15"/>
      <c r="BA669" s="15"/>
      <c r="BB669" s="15"/>
      <c r="BC669" s="15"/>
      <c r="BD669" s="14"/>
      <c r="BE669" s="15"/>
      <c r="BF669" s="15"/>
      <c r="BG669" s="16"/>
      <c r="BH669" s="15"/>
      <c r="BI669" s="15"/>
      <c r="BJ669" s="7"/>
      <c r="BK669" s="7"/>
      <c r="BL669" s="15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  <c r="FB669" s="7"/>
      <c r="FC669" s="7"/>
      <c r="FD669" s="7"/>
      <c r="FE669" s="7"/>
      <c r="FF669" s="7"/>
      <c r="FG669" s="7"/>
      <c r="FH669" s="7"/>
      <c r="FI669" s="7"/>
      <c r="FJ669" s="7"/>
      <c r="FK669" s="7"/>
      <c r="FL669" s="7"/>
      <c r="FM669" s="7"/>
      <c r="FN669" s="7"/>
      <c r="FO669" s="7"/>
      <c r="FP669" s="7"/>
      <c r="FQ669" s="7"/>
      <c r="FR669" s="7"/>
      <c r="FS669" s="7"/>
      <c r="FT669" s="7"/>
      <c r="FU669" s="7"/>
      <c r="FV669" s="7"/>
      <c r="FW669" s="7"/>
      <c r="FX669" s="7"/>
      <c r="FY669" s="7"/>
      <c r="FZ669" s="7"/>
      <c r="GA669" s="7"/>
      <c r="GB669" s="7"/>
      <c r="GC669" s="7"/>
      <c r="GD669" s="7"/>
      <c r="GE669" s="7"/>
      <c r="GF669" s="7"/>
      <c r="GG669" s="7"/>
      <c r="GH669" s="7"/>
      <c r="GI669" s="7"/>
      <c r="GJ669" s="7"/>
      <c r="GK669" s="7"/>
      <c r="GL669" s="7"/>
      <c r="GM669" s="7"/>
      <c r="GN669" s="7"/>
      <c r="GO669" s="7"/>
      <c r="GP669" s="7"/>
      <c r="GQ669" s="7"/>
      <c r="GR669" s="7"/>
      <c r="GS669" s="7"/>
      <c r="GT669" s="7"/>
      <c r="GU669" s="7"/>
      <c r="GV669" s="7"/>
      <c r="GW669" s="7"/>
      <c r="GX669" s="7"/>
      <c r="GY669" s="7"/>
      <c r="GZ669" s="7"/>
      <c r="HA669" s="7"/>
      <c r="HB669" s="7"/>
      <c r="HC669" s="7"/>
      <c r="HD669" s="7"/>
      <c r="HE669" s="7"/>
      <c r="HF669" s="7"/>
      <c r="HG669" s="7"/>
      <c r="HH669" s="7"/>
      <c r="HI669" s="7"/>
      <c r="HJ669" s="7"/>
      <c r="HK669" s="7"/>
      <c r="HL669" s="7"/>
      <c r="HM669" s="7"/>
      <c r="HN669" s="7"/>
      <c r="HO669" s="7"/>
      <c r="HP669" s="7"/>
      <c r="HQ669" s="7"/>
      <c r="HR669" s="7"/>
      <c r="HS669" s="7"/>
      <c r="HT669" s="7"/>
      <c r="HU669" s="7"/>
      <c r="HV669" s="7"/>
      <c r="HW669" s="7"/>
      <c r="HX669" s="7"/>
      <c r="HY669" s="7"/>
      <c r="HZ669" s="7"/>
      <c r="IA669" s="7"/>
      <c r="IB669" s="7"/>
      <c r="IC669" s="7"/>
      <c r="ID669" s="7"/>
      <c r="IE669" s="7"/>
      <c r="IF669" s="7"/>
      <c r="IG669" s="7"/>
      <c r="IH669" s="7"/>
      <c r="II669" s="7"/>
      <c r="IJ669" s="7"/>
      <c r="IK669" s="7"/>
      <c r="IL669" s="7"/>
      <c r="IM669" s="7"/>
      <c r="IN669" s="7"/>
      <c r="IO669" s="7"/>
      <c r="IP669" s="7"/>
      <c r="IQ669" s="7"/>
    </row>
    <row r="670" spans="2:251">
      <c r="B670" s="65"/>
      <c r="C670" s="15"/>
      <c r="D670" s="15"/>
      <c r="F670" s="15"/>
      <c r="G670" s="14"/>
      <c r="H670" s="14"/>
      <c r="I670" s="14"/>
      <c r="J670" s="15"/>
      <c r="K670" s="14"/>
      <c r="L670" s="15"/>
      <c r="M670" s="15"/>
      <c r="N670" s="15"/>
      <c r="O670" s="15"/>
      <c r="P670" s="15"/>
      <c r="Q670" s="14"/>
      <c r="R670" s="15"/>
      <c r="S670" s="15"/>
      <c r="T670" s="15"/>
      <c r="U670" s="15"/>
      <c r="V670" s="15"/>
      <c r="W670" s="18"/>
      <c r="X670" s="15"/>
      <c r="Y670" s="15"/>
      <c r="Z670" s="18"/>
      <c r="AA670" s="15"/>
      <c r="AB670" s="15"/>
      <c r="AC670" s="18"/>
      <c r="AD670" s="16"/>
      <c r="AE670" s="16"/>
      <c r="AF670" s="11"/>
      <c r="AG670" s="15"/>
      <c r="AH670" s="15"/>
      <c r="AI670" s="18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4"/>
      <c r="AV670" s="15"/>
      <c r="AW670" s="15"/>
      <c r="AX670" s="15"/>
      <c r="AY670" s="15"/>
      <c r="AZ670" s="15"/>
      <c r="BA670" s="15"/>
      <c r="BB670" s="15"/>
      <c r="BC670" s="15"/>
      <c r="BD670" s="14"/>
      <c r="BE670" s="15"/>
      <c r="BF670" s="15"/>
      <c r="BG670" s="16"/>
      <c r="BH670" s="15"/>
      <c r="BI670" s="15"/>
      <c r="BJ670" s="7"/>
      <c r="BK670" s="7"/>
      <c r="BL670" s="15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  <c r="FB670" s="7"/>
      <c r="FC670" s="7"/>
      <c r="FD670" s="7"/>
      <c r="FE670" s="7"/>
      <c r="FF670" s="7"/>
      <c r="FG670" s="7"/>
      <c r="FH670" s="7"/>
      <c r="FI670" s="7"/>
      <c r="FJ670" s="7"/>
      <c r="FK670" s="7"/>
      <c r="FL670" s="7"/>
      <c r="FM670" s="7"/>
      <c r="FN670" s="7"/>
      <c r="FO670" s="7"/>
      <c r="FP670" s="7"/>
      <c r="FQ670" s="7"/>
      <c r="FR670" s="7"/>
      <c r="FS670" s="7"/>
      <c r="FT670" s="7"/>
      <c r="FU670" s="7"/>
      <c r="FV670" s="7"/>
      <c r="FW670" s="7"/>
      <c r="FX670" s="7"/>
      <c r="FY670" s="7"/>
      <c r="FZ670" s="7"/>
      <c r="GA670" s="7"/>
      <c r="GB670" s="7"/>
      <c r="GC670" s="7"/>
      <c r="GD670" s="7"/>
      <c r="GE670" s="7"/>
      <c r="GF670" s="7"/>
      <c r="GG670" s="7"/>
      <c r="GH670" s="7"/>
      <c r="GI670" s="7"/>
      <c r="GJ670" s="7"/>
      <c r="GK670" s="7"/>
      <c r="GL670" s="7"/>
      <c r="GM670" s="7"/>
      <c r="GN670" s="7"/>
      <c r="GO670" s="7"/>
      <c r="GP670" s="7"/>
      <c r="GQ670" s="7"/>
      <c r="GR670" s="7"/>
      <c r="GS670" s="7"/>
      <c r="GT670" s="7"/>
      <c r="GU670" s="7"/>
      <c r="GV670" s="7"/>
      <c r="GW670" s="7"/>
      <c r="GX670" s="7"/>
      <c r="GY670" s="7"/>
      <c r="GZ670" s="7"/>
      <c r="HA670" s="7"/>
      <c r="HB670" s="7"/>
      <c r="HC670" s="7"/>
      <c r="HD670" s="7"/>
      <c r="HE670" s="7"/>
      <c r="HF670" s="7"/>
      <c r="HG670" s="7"/>
      <c r="HH670" s="7"/>
      <c r="HI670" s="7"/>
      <c r="HJ670" s="7"/>
      <c r="HK670" s="7"/>
      <c r="HL670" s="7"/>
      <c r="HM670" s="7"/>
      <c r="HN670" s="7"/>
      <c r="HO670" s="7"/>
      <c r="HP670" s="7"/>
      <c r="HQ670" s="7"/>
      <c r="HR670" s="7"/>
      <c r="HS670" s="7"/>
      <c r="HT670" s="7"/>
      <c r="HU670" s="7"/>
      <c r="HV670" s="7"/>
      <c r="HW670" s="7"/>
      <c r="HX670" s="7"/>
      <c r="HY670" s="7"/>
      <c r="HZ670" s="7"/>
      <c r="IA670" s="7"/>
      <c r="IB670" s="7"/>
      <c r="IC670" s="7"/>
      <c r="ID670" s="7"/>
      <c r="IE670" s="7"/>
      <c r="IF670" s="7"/>
      <c r="IG670" s="7"/>
      <c r="IH670" s="7"/>
      <c r="II670" s="7"/>
      <c r="IJ670" s="7"/>
      <c r="IK670" s="7"/>
      <c r="IL670" s="7"/>
      <c r="IM670" s="7"/>
      <c r="IN670" s="7"/>
      <c r="IO670" s="7"/>
      <c r="IP670" s="7"/>
      <c r="IQ670" s="7"/>
    </row>
    <row r="671" spans="2:251">
      <c r="B671" s="65"/>
      <c r="C671" s="15"/>
      <c r="D671" s="15"/>
      <c r="F671" s="15"/>
      <c r="G671" s="14"/>
      <c r="H671" s="14"/>
      <c r="I671" s="14"/>
      <c r="J671" s="15"/>
      <c r="K671" s="14"/>
      <c r="L671" s="15"/>
      <c r="M671" s="15"/>
      <c r="N671" s="15"/>
      <c r="O671" s="15"/>
      <c r="P671" s="15"/>
      <c r="Q671" s="14"/>
      <c r="R671" s="15"/>
      <c r="S671" s="15"/>
      <c r="T671" s="15"/>
      <c r="U671" s="15"/>
      <c r="V671" s="15"/>
      <c r="W671" s="18"/>
      <c r="X671" s="15"/>
      <c r="Y671" s="15"/>
      <c r="Z671" s="18"/>
      <c r="AA671" s="15"/>
      <c r="AB671" s="15"/>
      <c r="AC671" s="18"/>
      <c r="AD671" s="16"/>
      <c r="AE671" s="16"/>
      <c r="AF671" s="11"/>
      <c r="AG671" s="15"/>
      <c r="AH671" s="15"/>
      <c r="AI671" s="18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4"/>
      <c r="AV671" s="15"/>
      <c r="AW671" s="15"/>
      <c r="AX671" s="15"/>
      <c r="AY671" s="15"/>
      <c r="AZ671" s="15"/>
      <c r="BA671" s="15"/>
      <c r="BB671" s="15"/>
      <c r="BC671" s="15"/>
      <c r="BD671" s="14"/>
      <c r="BE671" s="15"/>
      <c r="BF671" s="15"/>
      <c r="BG671" s="16"/>
      <c r="BH671" s="15"/>
      <c r="BI671" s="15"/>
      <c r="BJ671" s="7"/>
      <c r="BK671" s="7"/>
      <c r="BL671" s="15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  <c r="FA671" s="7"/>
      <c r="FB671" s="7"/>
      <c r="FC671" s="7"/>
      <c r="FD671" s="7"/>
      <c r="FE671" s="7"/>
      <c r="FF671" s="7"/>
      <c r="FG671" s="7"/>
      <c r="FH671" s="7"/>
      <c r="FI671" s="7"/>
      <c r="FJ671" s="7"/>
      <c r="FK671" s="7"/>
      <c r="FL671" s="7"/>
      <c r="FM671" s="7"/>
      <c r="FN671" s="7"/>
      <c r="FO671" s="7"/>
      <c r="FP671" s="7"/>
      <c r="FQ671" s="7"/>
      <c r="FR671" s="7"/>
      <c r="FS671" s="7"/>
      <c r="FT671" s="7"/>
      <c r="FU671" s="7"/>
      <c r="FV671" s="7"/>
      <c r="FW671" s="7"/>
      <c r="FX671" s="7"/>
      <c r="FY671" s="7"/>
      <c r="FZ671" s="7"/>
      <c r="GA671" s="7"/>
      <c r="GB671" s="7"/>
      <c r="GC671" s="7"/>
      <c r="GD671" s="7"/>
      <c r="GE671" s="7"/>
      <c r="GF671" s="7"/>
      <c r="GG671" s="7"/>
      <c r="GH671" s="7"/>
      <c r="GI671" s="7"/>
      <c r="GJ671" s="7"/>
      <c r="GK671" s="7"/>
      <c r="GL671" s="7"/>
      <c r="GM671" s="7"/>
      <c r="GN671" s="7"/>
      <c r="GO671" s="7"/>
      <c r="GP671" s="7"/>
      <c r="GQ671" s="7"/>
      <c r="GR671" s="7"/>
      <c r="GS671" s="7"/>
      <c r="GT671" s="7"/>
      <c r="GU671" s="7"/>
      <c r="GV671" s="7"/>
      <c r="GW671" s="7"/>
      <c r="GX671" s="7"/>
      <c r="GY671" s="7"/>
      <c r="GZ671" s="7"/>
      <c r="HA671" s="7"/>
      <c r="HB671" s="7"/>
      <c r="HC671" s="7"/>
      <c r="HD671" s="7"/>
      <c r="HE671" s="7"/>
      <c r="HF671" s="7"/>
      <c r="HG671" s="7"/>
      <c r="HH671" s="7"/>
      <c r="HI671" s="7"/>
      <c r="HJ671" s="7"/>
      <c r="HK671" s="7"/>
      <c r="HL671" s="7"/>
      <c r="HM671" s="7"/>
      <c r="HN671" s="7"/>
      <c r="HO671" s="7"/>
      <c r="HP671" s="7"/>
      <c r="HQ671" s="7"/>
      <c r="HR671" s="7"/>
      <c r="HS671" s="7"/>
      <c r="HT671" s="7"/>
      <c r="HU671" s="7"/>
      <c r="HV671" s="7"/>
      <c r="HW671" s="7"/>
      <c r="HX671" s="7"/>
      <c r="HY671" s="7"/>
      <c r="HZ671" s="7"/>
      <c r="IA671" s="7"/>
      <c r="IB671" s="7"/>
      <c r="IC671" s="7"/>
      <c r="ID671" s="7"/>
      <c r="IE671" s="7"/>
      <c r="IF671" s="7"/>
      <c r="IG671" s="7"/>
      <c r="IH671" s="7"/>
      <c r="II671" s="7"/>
      <c r="IJ671" s="7"/>
      <c r="IK671" s="7"/>
      <c r="IL671" s="7"/>
      <c r="IM671" s="7"/>
      <c r="IN671" s="7"/>
      <c r="IO671" s="7"/>
      <c r="IP671" s="7"/>
      <c r="IQ671" s="7"/>
    </row>
    <row r="672" spans="2:251">
      <c r="B672" s="65"/>
      <c r="C672" s="15"/>
      <c r="D672" s="15"/>
      <c r="F672" s="15"/>
      <c r="G672" s="14"/>
      <c r="H672" s="14"/>
      <c r="I672" s="14"/>
      <c r="J672" s="15"/>
      <c r="K672" s="14"/>
      <c r="L672" s="15"/>
      <c r="M672" s="15"/>
      <c r="N672" s="15"/>
      <c r="O672" s="15"/>
      <c r="P672" s="15"/>
      <c r="Q672" s="14"/>
      <c r="R672" s="15"/>
      <c r="S672" s="15"/>
      <c r="T672" s="15"/>
      <c r="U672" s="15"/>
      <c r="V672" s="15"/>
      <c r="W672" s="18"/>
      <c r="X672" s="15"/>
      <c r="Y672" s="15"/>
      <c r="Z672" s="18"/>
      <c r="AA672" s="15"/>
      <c r="AB672" s="15"/>
      <c r="AC672" s="18"/>
      <c r="AD672" s="16"/>
      <c r="AE672" s="16"/>
      <c r="AF672" s="11"/>
      <c r="AG672" s="15"/>
      <c r="AH672" s="15"/>
      <c r="AI672" s="18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4"/>
      <c r="AV672" s="15"/>
      <c r="AW672" s="15"/>
      <c r="AX672" s="15"/>
      <c r="AY672" s="15"/>
      <c r="AZ672" s="15"/>
      <c r="BA672" s="15"/>
      <c r="BB672" s="15"/>
      <c r="BC672" s="15"/>
      <c r="BD672" s="14"/>
      <c r="BE672" s="15"/>
      <c r="BF672" s="15"/>
      <c r="BG672" s="16"/>
      <c r="BH672" s="15"/>
      <c r="BI672" s="15"/>
      <c r="BJ672" s="7"/>
      <c r="BK672" s="7"/>
      <c r="BL672" s="15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  <c r="FA672" s="7"/>
      <c r="FB672" s="7"/>
      <c r="FC672" s="7"/>
      <c r="FD672" s="7"/>
      <c r="FE672" s="7"/>
      <c r="FF672" s="7"/>
      <c r="FG672" s="7"/>
      <c r="FH672" s="7"/>
      <c r="FI672" s="7"/>
      <c r="FJ672" s="7"/>
      <c r="FK672" s="7"/>
      <c r="FL672" s="7"/>
      <c r="FM672" s="7"/>
      <c r="FN672" s="7"/>
      <c r="FO672" s="7"/>
      <c r="FP672" s="7"/>
      <c r="FQ672" s="7"/>
      <c r="FR672" s="7"/>
      <c r="FS672" s="7"/>
      <c r="FT672" s="7"/>
      <c r="FU672" s="7"/>
      <c r="FV672" s="7"/>
      <c r="FW672" s="7"/>
      <c r="FX672" s="7"/>
      <c r="FY672" s="7"/>
      <c r="FZ672" s="7"/>
      <c r="GA672" s="7"/>
      <c r="GB672" s="7"/>
      <c r="GC672" s="7"/>
      <c r="GD672" s="7"/>
      <c r="GE672" s="7"/>
      <c r="GF672" s="7"/>
      <c r="GG672" s="7"/>
      <c r="GH672" s="7"/>
      <c r="GI672" s="7"/>
      <c r="GJ672" s="7"/>
      <c r="GK672" s="7"/>
      <c r="GL672" s="7"/>
      <c r="GM672" s="7"/>
      <c r="GN672" s="7"/>
      <c r="GO672" s="7"/>
      <c r="GP672" s="7"/>
      <c r="GQ672" s="7"/>
      <c r="GR672" s="7"/>
      <c r="GS672" s="7"/>
      <c r="GT672" s="7"/>
      <c r="GU672" s="7"/>
      <c r="GV672" s="7"/>
      <c r="GW672" s="7"/>
      <c r="GX672" s="7"/>
      <c r="GY672" s="7"/>
      <c r="GZ672" s="7"/>
      <c r="HA672" s="7"/>
      <c r="HB672" s="7"/>
      <c r="HC672" s="7"/>
      <c r="HD672" s="7"/>
      <c r="HE672" s="7"/>
      <c r="HF672" s="7"/>
      <c r="HG672" s="7"/>
      <c r="HH672" s="7"/>
      <c r="HI672" s="7"/>
      <c r="HJ672" s="7"/>
      <c r="HK672" s="7"/>
      <c r="HL672" s="7"/>
      <c r="HM672" s="7"/>
      <c r="HN672" s="7"/>
      <c r="HO672" s="7"/>
      <c r="HP672" s="7"/>
      <c r="HQ672" s="7"/>
      <c r="HR672" s="7"/>
      <c r="HS672" s="7"/>
      <c r="HT672" s="7"/>
      <c r="HU672" s="7"/>
      <c r="HV672" s="7"/>
      <c r="HW672" s="7"/>
      <c r="HX672" s="7"/>
      <c r="HY672" s="7"/>
      <c r="HZ672" s="7"/>
      <c r="IA672" s="7"/>
      <c r="IB672" s="7"/>
      <c r="IC672" s="7"/>
      <c r="ID672" s="7"/>
      <c r="IE672" s="7"/>
      <c r="IF672" s="7"/>
      <c r="IG672" s="7"/>
      <c r="IH672" s="7"/>
      <c r="II672" s="7"/>
      <c r="IJ672" s="7"/>
      <c r="IK672" s="7"/>
      <c r="IL672" s="7"/>
      <c r="IM672" s="7"/>
      <c r="IN672" s="7"/>
      <c r="IO672" s="7"/>
      <c r="IP672" s="7"/>
      <c r="IQ672" s="7"/>
    </row>
    <row r="673" spans="2:251">
      <c r="B673" s="65"/>
      <c r="C673" s="15"/>
      <c r="D673" s="15"/>
      <c r="F673" s="15"/>
      <c r="G673" s="14"/>
      <c r="H673" s="14"/>
      <c r="I673" s="14"/>
      <c r="J673" s="15"/>
      <c r="K673" s="14"/>
      <c r="L673" s="15"/>
      <c r="M673" s="15"/>
      <c r="N673" s="15"/>
      <c r="O673" s="15"/>
      <c r="P673" s="15"/>
      <c r="Q673" s="14"/>
      <c r="R673" s="15"/>
      <c r="S673" s="15"/>
      <c r="T673" s="15"/>
      <c r="U673" s="15"/>
      <c r="V673" s="15"/>
      <c r="W673" s="18"/>
      <c r="X673" s="15"/>
      <c r="Y673" s="15"/>
      <c r="Z673" s="18"/>
      <c r="AA673" s="15"/>
      <c r="AB673" s="15"/>
      <c r="AC673" s="18"/>
      <c r="AD673" s="16"/>
      <c r="AE673" s="16"/>
      <c r="AF673" s="11"/>
      <c r="AG673" s="15"/>
      <c r="AH673" s="15"/>
      <c r="AI673" s="18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4"/>
      <c r="AV673" s="15"/>
      <c r="AW673" s="15"/>
      <c r="AX673" s="15"/>
      <c r="AY673" s="15"/>
      <c r="AZ673" s="15"/>
      <c r="BA673" s="15"/>
      <c r="BB673" s="15"/>
      <c r="BC673" s="15"/>
      <c r="BD673" s="14"/>
      <c r="BE673" s="15"/>
      <c r="BF673" s="15"/>
      <c r="BG673" s="16"/>
      <c r="BH673" s="15"/>
      <c r="BI673" s="15"/>
      <c r="BJ673" s="7"/>
      <c r="BK673" s="7"/>
      <c r="BL673" s="15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  <c r="FA673" s="7"/>
      <c r="FB673" s="7"/>
      <c r="FC673" s="7"/>
      <c r="FD673" s="7"/>
      <c r="FE673" s="7"/>
      <c r="FF673" s="7"/>
      <c r="FG673" s="7"/>
      <c r="FH673" s="7"/>
      <c r="FI673" s="7"/>
      <c r="FJ673" s="7"/>
      <c r="FK673" s="7"/>
      <c r="FL673" s="7"/>
      <c r="FM673" s="7"/>
      <c r="FN673" s="7"/>
      <c r="FO673" s="7"/>
      <c r="FP673" s="7"/>
      <c r="FQ673" s="7"/>
      <c r="FR673" s="7"/>
      <c r="FS673" s="7"/>
      <c r="FT673" s="7"/>
      <c r="FU673" s="7"/>
      <c r="FV673" s="7"/>
      <c r="FW673" s="7"/>
      <c r="FX673" s="7"/>
      <c r="FY673" s="7"/>
      <c r="FZ673" s="7"/>
      <c r="GA673" s="7"/>
      <c r="GB673" s="7"/>
      <c r="GC673" s="7"/>
      <c r="GD673" s="7"/>
      <c r="GE673" s="7"/>
      <c r="GF673" s="7"/>
      <c r="GG673" s="7"/>
      <c r="GH673" s="7"/>
      <c r="GI673" s="7"/>
      <c r="GJ673" s="7"/>
      <c r="GK673" s="7"/>
      <c r="GL673" s="7"/>
      <c r="GM673" s="7"/>
      <c r="GN673" s="7"/>
      <c r="GO673" s="7"/>
      <c r="GP673" s="7"/>
      <c r="GQ673" s="7"/>
      <c r="GR673" s="7"/>
      <c r="GS673" s="7"/>
      <c r="GT673" s="7"/>
      <c r="GU673" s="7"/>
      <c r="GV673" s="7"/>
      <c r="GW673" s="7"/>
      <c r="GX673" s="7"/>
      <c r="GY673" s="7"/>
      <c r="GZ673" s="7"/>
      <c r="HA673" s="7"/>
      <c r="HB673" s="7"/>
      <c r="HC673" s="7"/>
      <c r="HD673" s="7"/>
      <c r="HE673" s="7"/>
      <c r="HF673" s="7"/>
      <c r="HG673" s="7"/>
      <c r="HH673" s="7"/>
      <c r="HI673" s="7"/>
      <c r="HJ673" s="7"/>
      <c r="HK673" s="7"/>
      <c r="HL673" s="7"/>
      <c r="HM673" s="7"/>
      <c r="HN673" s="7"/>
      <c r="HO673" s="7"/>
      <c r="HP673" s="7"/>
      <c r="HQ673" s="7"/>
      <c r="HR673" s="7"/>
      <c r="HS673" s="7"/>
      <c r="HT673" s="7"/>
      <c r="HU673" s="7"/>
      <c r="HV673" s="7"/>
      <c r="HW673" s="7"/>
      <c r="HX673" s="7"/>
      <c r="HY673" s="7"/>
      <c r="HZ673" s="7"/>
      <c r="IA673" s="7"/>
      <c r="IB673" s="7"/>
      <c r="IC673" s="7"/>
      <c r="ID673" s="7"/>
      <c r="IE673" s="7"/>
      <c r="IF673" s="7"/>
      <c r="IG673" s="7"/>
      <c r="IH673" s="7"/>
      <c r="II673" s="7"/>
      <c r="IJ673" s="7"/>
      <c r="IK673" s="7"/>
      <c r="IL673" s="7"/>
      <c r="IM673" s="7"/>
      <c r="IN673" s="7"/>
      <c r="IO673" s="7"/>
      <c r="IP673" s="7"/>
      <c r="IQ673" s="7"/>
    </row>
    <row r="674" spans="2:251">
      <c r="B674" s="65"/>
      <c r="C674" s="15"/>
      <c r="D674" s="15"/>
      <c r="F674" s="15"/>
      <c r="G674" s="14"/>
      <c r="H674" s="14"/>
      <c r="I674" s="14"/>
      <c r="J674" s="15"/>
      <c r="K674" s="14"/>
      <c r="L674" s="15"/>
      <c r="M674" s="15"/>
      <c r="N674" s="15"/>
      <c r="O674" s="15"/>
      <c r="P674" s="15"/>
      <c r="Q674" s="14"/>
      <c r="R674" s="15"/>
      <c r="S674" s="15"/>
      <c r="T674" s="15"/>
      <c r="U674" s="15"/>
      <c r="V674" s="15"/>
      <c r="W674" s="18"/>
      <c r="X674" s="15"/>
      <c r="Y674" s="15"/>
      <c r="Z674" s="18"/>
      <c r="AA674" s="15"/>
      <c r="AB674" s="15"/>
      <c r="AC674" s="18"/>
      <c r="AD674" s="16"/>
      <c r="AE674" s="16"/>
      <c r="AF674" s="11"/>
      <c r="AG674" s="15"/>
      <c r="AH674" s="15"/>
      <c r="AI674" s="18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4"/>
      <c r="AV674" s="15"/>
      <c r="AW674" s="15"/>
      <c r="AX674" s="15"/>
      <c r="AY674" s="15"/>
      <c r="AZ674" s="15"/>
      <c r="BA674" s="15"/>
      <c r="BB674" s="15"/>
      <c r="BC674" s="15"/>
      <c r="BD674" s="14"/>
      <c r="BE674" s="15"/>
      <c r="BF674" s="15"/>
      <c r="BG674" s="15"/>
      <c r="BH674" s="15"/>
      <c r="BI674" s="15"/>
      <c r="BJ674" s="7"/>
      <c r="BK674" s="7"/>
      <c r="BL674" s="15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  <c r="FA674" s="7"/>
      <c r="FB674" s="7"/>
      <c r="FC674" s="7"/>
      <c r="FD674" s="7"/>
      <c r="FE674" s="7"/>
      <c r="FF674" s="7"/>
      <c r="FG674" s="7"/>
      <c r="FH674" s="7"/>
      <c r="FI674" s="7"/>
      <c r="FJ674" s="7"/>
      <c r="FK674" s="7"/>
      <c r="FL674" s="7"/>
      <c r="FM674" s="7"/>
      <c r="FN674" s="7"/>
      <c r="FO674" s="7"/>
      <c r="FP674" s="7"/>
      <c r="FQ674" s="7"/>
      <c r="FR674" s="7"/>
      <c r="FS674" s="7"/>
      <c r="FT674" s="7"/>
      <c r="FU674" s="7"/>
      <c r="FV674" s="7"/>
      <c r="FW674" s="7"/>
      <c r="FX674" s="7"/>
      <c r="FY674" s="7"/>
      <c r="FZ674" s="7"/>
      <c r="GA674" s="7"/>
      <c r="GB674" s="7"/>
      <c r="GC674" s="7"/>
      <c r="GD674" s="7"/>
      <c r="GE674" s="7"/>
      <c r="GF674" s="7"/>
      <c r="GG674" s="7"/>
      <c r="GH674" s="7"/>
      <c r="GI674" s="7"/>
      <c r="GJ674" s="7"/>
      <c r="GK674" s="7"/>
      <c r="GL674" s="7"/>
      <c r="GM674" s="7"/>
      <c r="GN674" s="7"/>
      <c r="GO674" s="7"/>
      <c r="GP674" s="7"/>
      <c r="GQ674" s="7"/>
      <c r="GR674" s="7"/>
      <c r="GS674" s="7"/>
      <c r="GT674" s="7"/>
      <c r="GU674" s="7"/>
      <c r="GV674" s="7"/>
      <c r="GW674" s="7"/>
      <c r="GX674" s="7"/>
      <c r="GY674" s="7"/>
      <c r="GZ674" s="7"/>
      <c r="HA674" s="7"/>
      <c r="HB674" s="7"/>
      <c r="HC674" s="7"/>
      <c r="HD674" s="7"/>
      <c r="HE674" s="7"/>
      <c r="HF674" s="7"/>
      <c r="HG674" s="7"/>
      <c r="HH674" s="7"/>
      <c r="HI674" s="7"/>
      <c r="HJ674" s="7"/>
      <c r="HK674" s="7"/>
      <c r="HL674" s="7"/>
      <c r="HM674" s="7"/>
      <c r="HN674" s="7"/>
      <c r="HO674" s="7"/>
      <c r="HP674" s="7"/>
      <c r="HQ674" s="7"/>
      <c r="HR674" s="7"/>
      <c r="HS674" s="7"/>
      <c r="HT674" s="7"/>
      <c r="HU674" s="7"/>
      <c r="HV674" s="7"/>
      <c r="HW674" s="7"/>
      <c r="HX674" s="7"/>
      <c r="HY674" s="7"/>
      <c r="HZ674" s="7"/>
      <c r="IA674" s="7"/>
      <c r="IB674" s="7"/>
      <c r="IC674" s="7"/>
      <c r="ID674" s="7"/>
      <c r="IE674" s="7"/>
      <c r="IF674" s="7"/>
      <c r="IG674" s="7"/>
      <c r="IH674" s="7"/>
      <c r="II674" s="7"/>
      <c r="IJ674" s="7"/>
      <c r="IK674" s="7"/>
      <c r="IL674" s="7"/>
      <c r="IM674" s="7"/>
      <c r="IN674" s="7"/>
      <c r="IO674" s="7"/>
      <c r="IP674" s="7"/>
      <c r="IQ674" s="7"/>
    </row>
    <row r="675" spans="2:251">
      <c r="B675" s="65"/>
      <c r="C675" s="15"/>
      <c r="D675" s="15"/>
      <c r="F675" s="15"/>
      <c r="G675" s="14"/>
      <c r="H675" s="14"/>
      <c r="I675" s="14"/>
      <c r="J675" s="15"/>
      <c r="K675" s="14"/>
      <c r="L675" s="15"/>
      <c r="M675" s="15"/>
      <c r="N675" s="15"/>
      <c r="O675" s="15"/>
      <c r="P675" s="15"/>
      <c r="Q675" s="14"/>
      <c r="R675" s="15"/>
      <c r="S675" s="15"/>
      <c r="T675" s="15"/>
      <c r="U675" s="15"/>
      <c r="V675" s="15"/>
      <c r="W675" s="18"/>
      <c r="X675" s="15"/>
      <c r="Y675" s="15"/>
      <c r="Z675" s="18"/>
      <c r="AA675" s="15"/>
      <c r="AB675" s="15"/>
      <c r="AC675" s="18"/>
      <c r="AD675" s="16"/>
      <c r="AE675" s="16"/>
      <c r="AF675" s="11"/>
      <c r="AG675" s="15"/>
      <c r="AH675" s="15"/>
      <c r="AI675" s="18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4"/>
      <c r="AV675" s="15"/>
      <c r="AW675" s="15"/>
      <c r="AX675" s="15"/>
      <c r="AY675" s="15"/>
      <c r="AZ675" s="15"/>
      <c r="BA675" s="15"/>
      <c r="BB675" s="15"/>
      <c r="BC675" s="15"/>
      <c r="BD675" s="14"/>
      <c r="BE675" s="15"/>
      <c r="BF675" s="15"/>
      <c r="BG675" s="16"/>
      <c r="BH675" s="15"/>
      <c r="BI675" s="15"/>
      <c r="BJ675" s="7"/>
      <c r="BK675" s="7"/>
      <c r="BL675" s="15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  <c r="FA675" s="7"/>
      <c r="FB675" s="7"/>
      <c r="FC675" s="7"/>
      <c r="FD675" s="7"/>
      <c r="FE675" s="7"/>
      <c r="FF675" s="7"/>
      <c r="FG675" s="7"/>
      <c r="FH675" s="7"/>
      <c r="FI675" s="7"/>
      <c r="FJ675" s="7"/>
      <c r="FK675" s="7"/>
      <c r="FL675" s="7"/>
      <c r="FM675" s="7"/>
      <c r="FN675" s="7"/>
      <c r="FO675" s="7"/>
      <c r="FP675" s="7"/>
      <c r="FQ675" s="7"/>
      <c r="FR675" s="7"/>
      <c r="FS675" s="7"/>
      <c r="FT675" s="7"/>
      <c r="FU675" s="7"/>
      <c r="FV675" s="7"/>
      <c r="FW675" s="7"/>
      <c r="FX675" s="7"/>
      <c r="FY675" s="7"/>
      <c r="FZ675" s="7"/>
      <c r="GA675" s="7"/>
      <c r="GB675" s="7"/>
      <c r="GC675" s="7"/>
      <c r="GD675" s="7"/>
      <c r="GE675" s="7"/>
      <c r="GF675" s="7"/>
      <c r="GG675" s="7"/>
      <c r="GH675" s="7"/>
      <c r="GI675" s="7"/>
      <c r="GJ675" s="7"/>
      <c r="GK675" s="7"/>
      <c r="GL675" s="7"/>
      <c r="GM675" s="7"/>
      <c r="GN675" s="7"/>
      <c r="GO675" s="7"/>
      <c r="GP675" s="7"/>
      <c r="GQ675" s="7"/>
      <c r="GR675" s="7"/>
      <c r="GS675" s="7"/>
      <c r="GT675" s="7"/>
      <c r="GU675" s="7"/>
      <c r="GV675" s="7"/>
      <c r="GW675" s="7"/>
      <c r="GX675" s="7"/>
      <c r="GY675" s="7"/>
      <c r="GZ675" s="7"/>
      <c r="HA675" s="7"/>
      <c r="HB675" s="7"/>
      <c r="HC675" s="7"/>
      <c r="HD675" s="7"/>
      <c r="HE675" s="7"/>
      <c r="HF675" s="7"/>
      <c r="HG675" s="7"/>
      <c r="HH675" s="7"/>
      <c r="HI675" s="7"/>
      <c r="HJ675" s="7"/>
      <c r="HK675" s="7"/>
      <c r="HL675" s="7"/>
      <c r="HM675" s="7"/>
      <c r="HN675" s="7"/>
      <c r="HO675" s="7"/>
      <c r="HP675" s="7"/>
      <c r="HQ675" s="7"/>
      <c r="HR675" s="7"/>
      <c r="HS675" s="7"/>
      <c r="HT675" s="7"/>
      <c r="HU675" s="7"/>
      <c r="HV675" s="7"/>
      <c r="HW675" s="7"/>
      <c r="HX675" s="7"/>
      <c r="HY675" s="7"/>
      <c r="HZ675" s="7"/>
      <c r="IA675" s="7"/>
      <c r="IB675" s="7"/>
      <c r="IC675" s="7"/>
      <c r="ID675" s="7"/>
      <c r="IE675" s="7"/>
      <c r="IF675" s="7"/>
      <c r="IG675" s="7"/>
      <c r="IH675" s="7"/>
      <c r="II675" s="7"/>
      <c r="IJ675" s="7"/>
      <c r="IK675" s="7"/>
      <c r="IL675" s="7"/>
      <c r="IM675" s="7"/>
      <c r="IN675" s="7"/>
      <c r="IO675" s="7"/>
      <c r="IP675" s="7"/>
      <c r="IQ675" s="7"/>
    </row>
    <row r="676" spans="2:251">
      <c r="B676" s="65"/>
      <c r="C676" s="15"/>
      <c r="D676" s="15"/>
      <c r="F676" s="15"/>
      <c r="G676" s="14"/>
      <c r="H676" s="14"/>
      <c r="I676" s="14"/>
      <c r="J676" s="15"/>
      <c r="K676" s="14"/>
      <c r="L676" s="15"/>
      <c r="M676" s="15"/>
      <c r="N676" s="15"/>
      <c r="O676" s="15"/>
      <c r="P676" s="15"/>
      <c r="Q676" s="14"/>
      <c r="R676" s="15"/>
      <c r="S676" s="15"/>
      <c r="T676" s="15"/>
      <c r="U676" s="15"/>
      <c r="V676" s="15"/>
      <c r="W676" s="18"/>
      <c r="X676" s="15"/>
      <c r="Y676" s="15"/>
      <c r="Z676" s="18"/>
      <c r="AA676" s="15"/>
      <c r="AB676" s="15"/>
      <c r="AC676" s="18"/>
      <c r="AD676" s="16"/>
      <c r="AE676" s="16"/>
      <c r="AF676" s="11"/>
      <c r="AG676" s="15"/>
      <c r="AH676" s="15"/>
      <c r="AI676" s="18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4"/>
      <c r="AV676" s="15"/>
      <c r="AW676" s="15"/>
      <c r="AX676" s="15"/>
      <c r="AY676" s="15"/>
      <c r="AZ676" s="15"/>
      <c r="BA676" s="15"/>
      <c r="BB676" s="15"/>
      <c r="BC676" s="15"/>
      <c r="BD676" s="14"/>
      <c r="BE676" s="15"/>
      <c r="BF676" s="15"/>
      <c r="BG676" s="16"/>
      <c r="BH676" s="15"/>
      <c r="BI676" s="15"/>
      <c r="BJ676" s="7"/>
      <c r="BK676" s="7"/>
      <c r="BL676" s="15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  <c r="FA676" s="7"/>
      <c r="FB676" s="7"/>
      <c r="FC676" s="7"/>
      <c r="FD676" s="7"/>
      <c r="FE676" s="7"/>
      <c r="FF676" s="7"/>
      <c r="FG676" s="7"/>
      <c r="FH676" s="7"/>
      <c r="FI676" s="7"/>
      <c r="FJ676" s="7"/>
      <c r="FK676" s="7"/>
      <c r="FL676" s="7"/>
      <c r="FM676" s="7"/>
      <c r="FN676" s="7"/>
      <c r="FO676" s="7"/>
      <c r="FP676" s="7"/>
      <c r="FQ676" s="7"/>
      <c r="FR676" s="7"/>
      <c r="FS676" s="7"/>
      <c r="FT676" s="7"/>
      <c r="FU676" s="7"/>
      <c r="FV676" s="7"/>
      <c r="FW676" s="7"/>
      <c r="FX676" s="7"/>
      <c r="FY676" s="7"/>
      <c r="FZ676" s="7"/>
      <c r="GA676" s="7"/>
      <c r="GB676" s="7"/>
      <c r="GC676" s="7"/>
      <c r="GD676" s="7"/>
      <c r="GE676" s="7"/>
      <c r="GF676" s="7"/>
      <c r="GG676" s="7"/>
      <c r="GH676" s="7"/>
      <c r="GI676" s="7"/>
      <c r="GJ676" s="7"/>
      <c r="GK676" s="7"/>
      <c r="GL676" s="7"/>
      <c r="GM676" s="7"/>
      <c r="GN676" s="7"/>
      <c r="GO676" s="7"/>
      <c r="GP676" s="7"/>
      <c r="GQ676" s="7"/>
      <c r="GR676" s="7"/>
      <c r="GS676" s="7"/>
      <c r="GT676" s="7"/>
      <c r="GU676" s="7"/>
      <c r="GV676" s="7"/>
      <c r="GW676" s="7"/>
      <c r="GX676" s="7"/>
      <c r="GY676" s="7"/>
      <c r="GZ676" s="7"/>
      <c r="HA676" s="7"/>
      <c r="HB676" s="7"/>
      <c r="HC676" s="7"/>
      <c r="HD676" s="7"/>
      <c r="HE676" s="7"/>
      <c r="HF676" s="7"/>
      <c r="HG676" s="7"/>
      <c r="HH676" s="7"/>
      <c r="HI676" s="7"/>
      <c r="HJ676" s="7"/>
      <c r="HK676" s="7"/>
      <c r="HL676" s="7"/>
      <c r="HM676" s="7"/>
      <c r="HN676" s="7"/>
      <c r="HO676" s="7"/>
      <c r="HP676" s="7"/>
      <c r="HQ676" s="7"/>
      <c r="HR676" s="7"/>
      <c r="HS676" s="7"/>
      <c r="HT676" s="7"/>
      <c r="HU676" s="7"/>
      <c r="HV676" s="7"/>
      <c r="HW676" s="7"/>
      <c r="HX676" s="7"/>
      <c r="HY676" s="7"/>
      <c r="HZ676" s="7"/>
      <c r="IA676" s="7"/>
      <c r="IB676" s="7"/>
      <c r="IC676" s="7"/>
      <c r="ID676" s="7"/>
      <c r="IE676" s="7"/>
      <c r="IF676" s="7"/>
      <c r="IG676" s="7"/>
      <c r="IH676" s="7"/>
      <c r="II676" s="7"/>
      <c r="IJ676" s="7"/>
      <c r="IK676" s="7"/>
      <c r="IL676" s="7"/>
      <c r="IM676" s="7"/>
      <c r="IN676" s="7"/>
      <c r="IO676" s="7"/>
      <c r="IP676" s="7"/>
      <c r="IQ676" s="7"/>
    </row>
    <row r="677" spans="2:251">
      <c r="B677" s="65"/>
      <c r="C677" s="15"/>
      <c r="D677" s="15"/>
      <c r="F677" s="15"/>
      <c r="G677" s="14"/>
      <c r="H677" s="14"/>
      <c r="I677" s="14"/>
      <c r="J677" s="15"/>
      <c r="K677" s="14"/>
      <c r="L677" s="15"/>
      <c r="M677" s="15"/>
      <c r="N677" s="15"/>
      <c r="O677" s="15"/>
      <c r="P677" s="15"/>
      <c r="Q677" s="14"/>
      <c r="R677" s="15"/>
      <c r="S677" s="15"/>
      <c r="T677" s="15"/>
      <c r="U677" s="15"/>
      <c r="V677" s="15"/>
      <c r="W677" s="18"/>
      <c r="X677" s="15"/>
      <c r="Y677" s="15"/>
      <c r="Z677" s="18"/>
      <c r="AA677" s="15"/>
      <c r="AB677" s="15"/>
      <c r="AC677" s="18"/>
      <c r="AD677" s="16"/>
      <c r="AE677" s="16"/>
      <c r="AF677" s="11"/>
      <c r="AG677" s="15"/>
      <c r="AH677" s="15"/>
      <c r="AI677" s="18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4"/>
      <c r="AV677" s="15"/>
      <c r="AW677" s="15"/>
      <c r="AX677" s="15"/>
      <c r="AY677" s="15"/>
      <c r="AZ677" s="15"/>
      <c r="BA677" s="15"/>
      <c r="BB677" s="15"/>
      <c r="BC677" s="15"/>
      <c r="BD677" s="14"/>
      <c r="BE677" s="15"/>
      <c r="BF677" s="15"/>
      <c r="BG677" s="16"/>
      <c r="BH677" s="15"/>
      <c r="BI677" s="15"/>
      <c r="BJ677" s="7"/>
      <c r="BK677" s="7"/>
      <c r="BL677" s="15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  <c r="FA677" s="7"/>
      <c r="FB677" s="7"/>
      <c r="FC677" s="7"/>
      <c r="FD677" s="7"/>
      <c r="FE677" s="7"/>
      <c r="FF677" s="7"/>
      <c r="FG677" s="7"/>
      <c r="FH677" s="7"/>
      <c r="FI677" s="7"/>
      <c r="FJ677" s="7"/>
      <c r="FK677" s="7"/>
      <c r="FL677" s="7"/>
      <c r="FM677" s="7"/>
      <c r="FN677" s="7"/>
      <c r="FO677" s="7"/>
      <c r="FP677" s="7"/>
      <c r="FQ677" s="7"/>
      <c r="FR677" s="7"/>
      <c r="FS677" s="7"/>
      <c r="FT677" s="7"/>
      <c r="FU677" s="7"/>
      <c r="FV677" s="7"/>
      <c r="FW677" s="7"/>
      <c r="FX677" s="7"/>
      <c r="FY677" s="7"/>
      <c r="FZ677" s="7"/>
      <c r="GA677" s="7"/>
      <c r="GB677" s="7"/>
      <c r="GC677" s="7"/>
      <c r="GD677" s="7"/>
      <c r="GE677" s="7"/>
      <c r="GF677" s="7"/>
      <c r="GG677" s="7"/>
      <c r="GH677" s="7"/>
      <c r="GI677" s="7"/>
      <c r="GJ677" s="7"/>
      <c r="GK677" s="7"/>
      <c r="GL677" s="7"/>
      <c r="GM677" s="7"/>
      <c r="GN677" s="7"/>
      <c r="GO677" s="7"/>
      <c r="GP677" s="7"/>
      <c r="GQ677" s="7"/>
      <c r="GR677" s="7"/>
      <c r="GS677" s="7"/>
      <c r="GT677" s="7"/>
      <c r="GU677" s="7"/>
      <c r="GV677" s="7"/>
      <c r="GW677" s="7"/>
      <c r="GX677" s="7"/>
      <c r="GY677" s="7"/>
      <c r="GZ677" s="7"/>
      <c r="HA677" s="7"/>
      <c r="HB677" s="7"/>
      <c r="HC677" s="7"/>
      <c r="HD677" s="7"/>
      <c r="HE677" s="7"/>
      <c r="HF677" s="7"/>
      <c r="HG677" s="7"/>
      <c r="HH677" s="7"/>
      <c r="HI677" s="7"/>
      <c r="HJ677" s="7"/>
      <c r="HK677" s="7"/>
      <c r="HL677" s="7"/>
      <c r="HM677" s="7"/>
      <c r="HN677" s="7"/>
      <c r="HO677" s="7"/>
      <c r="HP677" s="7"/>
      <c r="HQ677" s="7"/>
      <c r="HR677" s="7"/>
      <c r="HS677" s="7"/>
      <c r="HT677" s="7"/>
      <c r="HU677" s="7"/>
      <c r="HV677" s="7"/>
      <c r="HW677" s="7"/>
      <c r="HX677" s="7"/>
      <c r="HY677" s="7"/>
      <c r="HZ677" s="7"/>
      <c r="IA677" s="7"/>
      <c r="IB677" s="7"/>
      <c r="IC677" s="7"/>
      <c r="ID677" s="7"/>
      <c r="IE677" s="7"/>
      <c r="IF677" s="7"/>
      <c r="IG677" s="7"/>
      <c r="IH677" s="7"/>
      <c r="II677" s="7"/>
      <c r="IJ677" s="7"/>
      <c r="IK677" s="7"/>
      <c r="IL677" s="7"/>
      <c r="IM677" s="7"/>
      <c r="IN677" s="7"/>
      <c r="IO677" s="7"/>
      <c r="IP677" s="7"/>
      <c r="IQ677" s="7"/>
    </row>
    <row r="678" spans="2:251">
      <c r="B678" s="65"/>
      <c r="C678" s="15"/>
      <c r="D678" s="15"/>
      <c r="F678" s="15"/>
      <c r="G678" s="14"/>
      <c r="H678" s="14"/>
      <c r="I678" s="14"/>
      <c r="J678" s="15"/>
      <c r="K678" s="14"/>
      <c r="L678" s="15"/>
      <c r="M678" s="15"/>
      <c r="N678" s="15"/>
      <c r="O678" s="15"/>
      <c r="P678" s="15"/>
      <c r="Q678" s="14"/>
      <c r="R678" s="15"/>
      <c r="S678" s="15"/>
      <c r="T678" s="15"/>
      <c r="U678" s="15"/>
      <c r="V678" s="15"/>
      <c r="W678" s="18"/>
      <c r="X678" s="15"/>
      <c r="Y678" s="15"/>
      <c r="Z678" s="18"/>
      <c r="AA678" s="15"/>
      <c r="AB678" s="15"/>
      <c r="AC678" s="18"/>
      <c r="AD678" s="16"/>
      <c r="AE678" s="16"/>
      <c r="AF678" s="11"/>
      <c r="AG678" s="15"/>
      <c r="AH678" s="15"/>
      <c r="AI678" s="18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4"/>
      <c r="AV678" s="15"/>
      <c r="AW678" s="15"/>
      <c r="AX678" s="15"/>
      <c r="AY678" s="15"/>
      <c r="AZ678" s="15"/>
      <c r="BA678" s="15"/>
      <c r="BB678" s="15"/>
      <c r="BC678" s="15"/>
      <c r="BD678" s="14"/>
      <c r="BE678" s="15"/>
      <c r="BF678" s="15"/>
      <c r="BG678" s="16"/>
      <c r="BH678" s="15"/>
      <c r="BI678" s="15"/>
      <c r="BJ678" s="7"/>
      <c r="BK678" s="7"/>
      <c r="BL678" s="15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  <c r="FA678" s="7"/>
      <c r="FB678" s="7"/>
      <c r="FC678" s="7"/>
      <c r="FD678" s="7"/>
      <c r="FE678" s="7"/>
      <c r="FF678" s="7"/>
      <c r="FG678" s="7"/>
      <c r="FH678" s="7"/>
      <c r="FI678" s="7"/>
      <c r="FJ678" s="7"/>
      <c r="FK678" s="7"/>
      <c r="FL678" s="7"/>
      <c r="FM678" s="7"/>
      <c r="FN678" s="7"/>
      <c r="FO678" s="7"/>
      <c r="FP678" s="7"/>
      <c r="FQ678" s="7"/>
      <c r="FR678" s="7"/>
      <c r="FS678" s="7"/>
      <c r="FT678" s="7"/>
      <c r="FU678" s="7"/>
      <c r="FV678" s="7"/>
      <c r="FW678" s="7"/>
      <c r="FX678" s="7"/>
      <c r="FY678" s="7"/>
      <c r="FZ678" s="7"/>
      <c r="GA678" s="7"/>
      <c r="GB678" s="7"/>
      <c r="GC678" s="7"/>
      <c r="GD678" s="7"/>
      <c r="GE678" s="7"/>
      <c r="GF678" s="7"/>
      <c r="GG678" s="7"/>
      <c r="GH678" s="7"/>
      <c r="GI678" s="7"/>
      <c r="GJ678" s="7"/>
      <c r="GK678" s="7"/>
      <c r="GL678" s="7"/>
      <c r="GM678" s="7"/>
      <c r="GN678" s="7"/>
      <c r="GO678" s="7"/>
      <c r="GP678" s="7"/>
      <c r="GQ678" s="7"/>
      <c r="GR678" s="7"/>
      <c r="GS678" s="7"/>
      <c r="GT678" s="7"/>
      <c r="GU678" s="7"/>
      <c r="GV678" s="7"/>
      <c r="GW678" s="7"/>
      <c r="GX678" s="7"/>
      <c r="GY678" s="7"/>
      <c r="GZ678" s="7"/>
      <c r="HA678" s="7"/>
      <c r="HB678" s="7"/>
      <c r="HC678" s="7"/>
      <c r="HD678" s="7"/>
      <c r="HE678" s="7"/>
      <c r="HF678" s="7"/>
      <c r="HG678" s="7"/>
      <c r="HH678" s="7"/>
      <c r="HI678" s="7"/>
      <c r="HJ678" s="7"/>
      <c r="HK678" s="7"/>
      <c r="HL678" s="7"/>
      <c r="HM678" s="7"/>
      <c r="HN678" s="7"/>
      <c r="HO678" s="7"/>
      <c r="HP678" s="7"/>
      <c r="HQ678" s="7"/>
      <c r="HR678" s="7"/>
      <c r="HS678" s="7"/>
      <c r="HT678" s="7"/>
      <c r="HU678" s="7"/>
      <c r="HV678" s="7"/>
      <c r="HW678" s="7"/>
      <c r="HX678" s="7"/>
      <c r="HY678" s="7"/>
      <c r="HZ678" s="7"/>
      <c r="IA678" s="7"/>
      <c r="IB678" s="7"/>
      <c r="IC678" s="7"/>
      <c r="ID678" s="7"/>
      <c r="IE678" s="7"/>
      <c r="IF678" s="7"/>
      <c r="IG678" s="7"/>
      <c r="IH678" s="7"/>
      <c r="II678" s="7"/>
      <c r="IJ678" s="7"/>
      <c r="IK678" s="7"/>
      <c r="IL678" s="7"/>
      <c r="IM678" s="7"/>
      <c r="IN678" s="7"/>
      <c r="IO678" s="7"/>
      <c r="IP678" s="7"/>
      <c r="IQ678" s="7"/>
    </row>
    <row r="679" spans="2:251">
      <c r="B679" s="65"/>
      <c r="C679" s="15"/>
      <c r="D679" s="15"/>
      <c r="F679" s="15"/>
      <c r="G679" s="14"/>
      <c r="H679" s="14"/>
      <c r="I679" s="14"/>
      <c r="J679" s="15"/>
      <c r="K679" s="14"/>
      <c r="L679" s="15"/>
      <c r="M679" s="15"/>
      <c r="N679" s="15"/>
      <c r="O679" s="15"/>
      <c r="P679" s="15"/>
      <c r="Q679" s="14"/>
      <c r="R679" s="15"/>
      <c r="S679" s="15"/>
      <c r="T679" s="15"/>
      <c r="U679" s="15"/>
      <c r="V679" s="15"/>
      <c r="W679" s="18"/>
      <c r="X679" s="15"/>
      <c r="Y679" s="15"/>
      <c r="Z679" s="18"/>
      <c r="AA679" s="15"/>
      <c r="AB679" s="15"/>
      <c r="AC679" s="18"/>
      <c r="AD679" s="16"/>
      <c r="AE679" s="16"/>
      <c r="AF679" s="11"/>
      <c r="AG679" s="15"/>
      <c r="AH679" s="15"/>
      <c r="AI679" s="18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4"/>
      <c r="AV679" s="15"/>
      <c r="AW679" s="15"/>
      <c r="AX679" s="15"/>
      <c r="AY679" s="15"/>
      <c r="AZ679" s="15"/>
      <c r="BA679" s="15"/>
      <c r="BB679" s="15"/>
      <c r="BC679" s="15"/>
      <c r="BD679" s="14"/>
      <c r="BE679" s="15"/>
      <c r="BF679" s="15"/>
      <c r="BG679" s="16"/>
      <c r="BH679" s="15"/>
      <c r="BI679" s="15"/>
      <c r="BJ679" s="7"/>
      <c r="BK679" s="7"/>
      <c r="BL679" s="15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  <c r="FA679" s="7"/>
      <c r="FB679" s="7"/>
      <c r="FC679" s="7"/>
      <c r="FD679" s="7"/>
      <c r="FE679" s="7"/>
      <c r="FF679" s="7"/>
      <c r="FG679" s="7"/>
      <c r="FH679" s="7"/>
      <c r="FI679" s="7"/>
      <c r="FJ679" s="7"/>
      <c r="FK679" s="7"/>
      <c r="FL679" s="7"/>
      <c r="FM679" s="7"/>
      <c r="FN679" s="7"/>
      <c r="FO679" s="7"/>
      <c r="FP679" s="7"/>
      <c r="FQ679" s="7"/>
      <c r="FR679" s="7"/>
      <c r="FS679" s="7"/>
      <c r="FT679" s="7"/>
      <c r="FU679" s="7"/>
      <c r="FV679" s="7"/>
      <c r="FW679" s="7"/>
      <c r="FX679" s="7"/>
      <c r="FY679" s="7"/>
      <c r="FZ679" s="7"/>
      <c r="GA679" s="7"/>
      <c r="GB679" s="7"/>
      <c r="GC679" s="7"/>
      <c r="GD679" s="7"/>
      <c r="GE679" s="7"/>
      <c r="GF679" s="7"/>
      <c r="GG679" s="7"/>
      <c r="GH679" s="7"/>
      <c r="GI679" s="7"/>
      <c r="GJ679" s="7"/>
      <c r="GK679" s="7"/>
      <c r="GL679" s="7"/>
      <c r="GM679" s="7"/>
      <c r="GN679" s="7"/>
      <c r="GO679" s="7"/>
      <c r="GP679" s="7"/>
      <c r="GQ679" s="7"/>
      <c r="GR679" s="7"/>
      <c r="GS679" s="7"/>
      <c r="GT679" s="7"/>
      <c r="GU679" s="7"/>
      <c r="GV679" s="7"/>
      <c r="GW679" s="7"/>
      <c r="GX679" s="7"/>
      <c r="GY679" s="7"/>
      <c r="GZ679" s="7"/>
      <c r="HA679" s="7"/>
      <c r="HB679" s="7"/>
      <c r="HC679" s="7"/>
      <c r="HD679" s="7"/>
      <c r="HE679" s="7"/>
      <c r="HF679" s="7"/>
      <c r="HG679" s="7"/>
      <c r="HH679" s="7"/>
      <c r="HI679" s="7"/>
      <c r="HJ679" s="7"/>
      <c r="HK679" s="7"/>
      <c r="HL679" s="7"/>
      <c r="HM679" s="7"/>
      <c r="HN679" s="7"/>
      <c r="HO679" s="7"/>
      <c r="HP679" s="7"/>
      <c r="HQ679" s="7"/>
      <c r="HR679" s="7"/>
      <c r="HS679" s="7"/>
      <c r="HT679" s="7"/>
      <c r="HU679" s="7"/>
      <c r="HV679" s="7"/>
      <c r="HW679" s="7"/>
      <c r="HX679" s="7"/>
      <c r="HY679" s="7"/>
      <c r="HZ679" s="7"/>
      <c r="IA679" s="7"/>
      <c r="IB679" s="7"/>
      <c r="IC679" s="7"/>
      <c r="ID679" s="7"/>
      <c r="IE679" s="7"/>
      <c r="IF679" s="7"/>
      <c r="IG679" s="7"/>
      <c r="IH679" s="7"/>
      <c r="II679" s="7"/>
      <c r="IJ679" s="7"/>
      <c r="IK679" s="7"/>
      <c r="IL679" s="7"/>
      <c r="IM679" s="7"/>
      <c r="IN679" s="7"/>
      <c r="IO679" s="7"/>
      <c r="IP679" s="7"/>
      <c r="IQ679" s="7"/>
    </row>
    <row r="680" spans="2:251">
      <c r="B680" s="65"/>
      <c r="C680" s="15"/>
      <c r="D680" s="15"/>
      <c r="F680" s="15"/>
      <c r="G680" s="14"/>
      <c r="H680" s="14"/>
      <c r="I680" s="14"/>
      <c r="J680" s="15"/>
      <c r="K680" s="14"/>
      <c r="L680" s="15"/>
      <c r="M680" s="15"/>
      <c r="N680" s="15"/>
      <c r="O680" s="15"/>
      <c r="P680" s="15"/>
      <c r="Q680" s="14"/>
      <c r="R680" s="15"/>
      <c r="S680" s="15"/>
      <c r="T680" s="15"/>
      <c r="U680" s="15"/>
      <c r="V680" s="15"/>
      <c r="W680" s="18"/>
      <c r="X680" s="15"/>
      <c r="Y680" s="15"/>
      <c r="Z680" s="18"/>
      <c r="AA680" s="15"/>
      <c r="AB680" s="15"/>
      <c r="AC680" s="18"/>
      <c r="AD680" s="16"/>
      <c r="AE680" s="16"/>
      <c r="AF680" s="11"/>
      <c r="AG680" s="15"/>
      <c r="AH680" s="15"/>
      <c r="AI680" s="18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4"/>
      <c r="AV680" s="15"/>
      <c r="AW680" s="15"/>
      <c r="AX680" s="15"/>
      <c r="AY680" s="15"/>
      <c r="AZ680" s="15"/>
      <c r="BA680" s="15"/>
      <c r="BB680" s="15"/>
      <c r="BC680" s="15"/>
      <c r="BD680" s="14"/>
      <c r="BE680" s="15"/>
      <c r="BF680" s="15"/>
      <c r="BG680" s="16"/>
      <c r="BH680" s="15"/>
      <c r="BI680" s="15"/>
      <c r="BJ680" s="7"/>
      <c r="BK680" s="7"/>
      <c r="BL680" s="15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  <c r="FA680" s="7"/>
      <c r="FB680" s="7"/>
      <c r="FC680" s="7"/>
      <c r="FD680" s="7"/>
      <c r="FE680" s="7"/>
      <c r="FF680" s="7"/>
      <c r="FG680" s="7"/>
      <c r="FH680" s="7"/>
      <c r="FI680" s="7"/>
      <c r="FJ680" s="7"/>
      <c r="FK680" s="7"/>
      <c r="FL680" s="7"/>
      <c r="FM680" s="7"/>
      <c r="FN680" s="7"/>
      <c r="FO680" s="7"/>
      <c r="FP680" s="7"/>
      <c r="FQ680" s="7"/>
      <c r="FR680" s="7"/>
      <c r="FS680" s="7"/>
      <c r="FT680" s="7"/>
      <c r="FU680" s="7"/>
      <c r="FV680" s="7"/>
      <c r="FW680" s="7"/>
      <c r="FX680" s="7"/>
      <c r="FY680" s="7"/>
      <c r="FZ680" s="7"/>
      <c r="GA680" s="7"/>
      <c r="GB680" s="7"/>
      <c r="GC680" s="7"/>
      <c r="GD680" s="7"/>
      <c r="GE680" s="7"/>
      <c r="GF680" s="7"/>
      <c r="GG680" s="7"/>
      <c r="GH680" s="7"/>
      <c r="GI680" s="7"/>
      <c r="GJ680" s="7"/>
      <c r="GK680" s="7"/>
      <c r="GL680" s="7"/>
      <c r="GM680" s="7"/>
      <c r="GN680" s="7"/>
      <c r="GO680" s="7"/>
      <c r="GP680" s="7"/>
      <c r="GQ680" s="7"/>
      <c r="GR680" s="7"/>
      <c r="GS680" s="7"/>
      <c r="GT680" s="7"/>
      <c r="GU680" s="7"/>
      <c r="GV680" s="7"/>
      <c r="GW680" s="7"/>
      <c r="GX680" s="7"/>
      <c r="GY680" s="7"/>
      <c r="GZ680" s="7"/>
      <c r="HA680" s="7"/>
      <c r="HB680" s="7"/>
      <c r="HC680" s="7"/>
      <c r="HD680" s="7"/>
      <c r="HE680" s="7"/>
      <c r="HF680" s="7"/>
      <c r="HG680" s="7"/>
      <c r="HH680" s="7"/>
      <c r="HI680" s="7"/>
      <c r="HJ680" s="7"/>
      <c r="HK680" s="7"/>
      <c r="HL680" s="7"/>
      <c r="HM680" s="7"/>
      <c r="HN680" s="7"/>
      <c r="HO680" s="7"/>
      <c r="HP680" s="7"/>
      <c r="HQ680" s="7"/>
      <c r="HR680" s="7"/>
      <c r="HS680" s="7"/>
      <c r="HT680" s="7"/>
      <c r="HU680" s="7"/>
      <c r="HV680" s="7"/>
      <c r="HW680" s="7"/>
      <c r="HX680" s="7"/>
      <c r="HY680" s="7"/>
      <c r="HZ680" s="7"/>
      <c r="IA680" s="7"/>
      <c r="IB680" s="7"/>
      <c r="IC680" s="7"/>
      <c r="ID680" s="7"/>
      <c r="IE680" s="7"/>
      <c r="IF680" s="7"/>
      <c r="IG680" s="7"/>
      <c r="IH680" s="7"/>
      <c r="II680" s="7"/>
      <c r="IJ680" s="7"/>
      <c r="IK680" s="7"/>
      <c r="IL680" s="7"/>
      <c r="IM680" s="7"/>
      <c r="IN680" s="7"/>
      <c r="IO680" s="7"/>
      <c r="IP680" s="7"/>
      <c r="IQ680" s="7"/>
    </row>
    <row r="681" spans="2:251">
      <c r="B681" s="65"/>
      <c r="C681" s="15"/>
      <c r="D681" s="15"/>
      <c r="F681" s="15"/>
      <c r="G681" s="14"/>
      <c r="H681" s="14"/>
      <c r="I681" s="14"/>
      <c r="J681" s="15"/>
      <c r="K681" s="14"/>
      <c r="L681" s="15"/>
      <c r="M681" s="15"/>
      <c r="N681" s="15"/>
      <c r="O681" s="15"/>
      <c r="P681" s="15"/>
      <c r="Q681" s="14"/>
      <c r="R681" s="15"/>
      <c r="S681" s="15"/>
      <c r="T681" s="15"/>
      <c r="U681" s="15"/>
      <c r="V681" s="15"/>
      <c r="W681" s="18"/>
      <c r="X681" s="15"/>
      <c r="Y681" s="15"/>
      <c r="Z681" s="18"/>
      <c r="AA681" s="15"/>
      <c r="AB681" s="15"/>
      <c r="AC681" s="18"/>
      <c r="AD681" s="16"/>
      <c r="AE681" s="16"/>
      <c r="AF681" s="11"/>
      <c r="AG681" s="15"/>
      <c r="AH681" s="15"/>
      <c r="AI681" s="18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4"/>
      <c r="AV681" s="15"/>
      <c r="AW681" s="15"/>
      <c r="AX681" s="15"/>
      <c r="AY681" s="15"/>
      <c r="AZ681" s="15"/>
      <c r="BA681" s="15"/>
      <c r="BB681" s="15"/>
      <c r="BC681" s="15"/>
      <c r="BD681" s="14"/>
      <c r="BE681" s="15"/>
      <c r="BF681" s="15"/>
      <c r="BG681" s="16"/>
      <c r="BH681" s="15"/>
      <c r="BI681" s="15"/>
      <c r="BJ681" s="7"/>
      <c r="BK681" s="7"/>
      <c r="BL681" s="15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  <c r="FA681" s="7"/>
      <c r="FB681" s="7"/>
      <c r="FC681" s="7"/>
      <c r="FD681" s="7"/>
      <c r="FE681" s="7"/>
      <c r="FF681" s="7"/>
      <c r="FG681" s="7"/>
      <c r="FH681" s="7"/>
      <c r="FI681" s="7"/>
      <c r="FJ681" s="7"/>
      <c r="FK681" s="7"/>
      <c r="FL681" s="7"/>
      <c r="FM681" s="7"/>
      <c r="FN681" s="7"/>
      <c r="FO681" s="7"/>
      <c r="FP681" s="7"/>
      <c r="FQ681" s="7"/>
      <c r="FR681" s="7"/>
      <c r="FS681" s="7"/>
      <c r="FT681" s="7"/>
      <c r="FU681" s="7"/>
      <c r="FV681" s="7"/>
      <c r="FW681" s="7"/>
      <c r="FX681" s="7"/>
      <c r="FY681" s="7"/>
      <c r="FZ681" s="7"/>
      <c r="GA681" s="7"/>
      <c r="GB681" s="7"/>
      <c r="GC681" s="7"/>
      <c r="GD681" s="7"/>
      <c r="GE681" s="7"/>
      <c r="GF681" s="7"/>
      <c r="GG681" s="7"/>
      <c r="GH681" s="7"/>
      <c r="GI681" s="7"/>
      <c r="GJ681" s="7"/>
      <c r="GK681" s="7"/>
      <c r="GL681" s="7"/>
      <c r="GM681" s="7"/>
      <c r="GN681" s="7"/>
      <c r="GO681" s="7"/>
      <c r="GP681" s="7"/>
      <c r="GQ681" s="7"/>
      <c r="GR681" s="7"/>
      <c r="GS681" s="7"/>
      <c r="GT681" s="7"/>
      <c r="GU681" s="7"/>
      <c r="GV681" s="7"/>
      <c r="GW681" s="7"/>
      <c r="GX681" s="7"/>
      <c r="GY681" s="7"/>
      <c r="GZ681" s="7"/>
      <c r="HA681" s="7"/>
      <c r="HB681" s="7"/>
      <c r="HC681" s="7"/>
      <c r="HD681" s="7"/>
      <c r="HE681" s="7"/>
      <c r="HF681" s="7"/>
      <c r="HG681" s="7"/>
      <c r="HH681" s="7"/>
      <c r="HI681" s="7"/>
      <c r="HJ681" s="7"/>
      <c r="HK681" s="7"/>
      <c r="HL681" s="7"/>
      <c r="HM681" s="7"/>
      <c r="HN681" s="7"/>
      <c r="HO681" s="7"/>
      <c r="HP681" s="7"/>
      <c r="HQ681" s="7"/>
      <c r="HR681" s="7"/>
      <c r="HS681" s="7"/>
      <c r="HT681" s="7"/>
      <c r="HU681" s="7"/>
      <c r="HV681" s="7"/>
      <c r="HW681" s="7"/>
      <c r="HX681" s="7"/>
      <c r="HY681" s="7"/>
      <c r="HZ681" s="7"/>
      <c r="IA681" s="7"/>
      <c r="IB681" s="7"/>
      <c r="IC681" s="7"/>
      <c r="ID681" s="7"/>
      <c r="IE681" s="7"/>
      <c r="IF681" s="7"/>
      <c r="IG681" s="7"/>
      <c r="IH681" s="7"/>
      <c r="II681" s="7"/>
      <c r="IJ681" s="7"/>
      <c r="IK681" s="7"/>
      <c r="IL681" s="7"/>
      <c r="IM681" s="7"/>
      <c r="IN681" s="7"/>
      <c r="IO681" s="7"/>
      <c r="IP681" s="7"/>
      <c r="IQ681" s="7"/>
    </row>
    <row r="682" spans="2:251">
      <c r="B682" s="65"/>
      <c r="C682" s="15"/>
      <c r="D682" s="15"/>
      <c r="F682" s="15"/>
      <c r="G682" s="14"/>
      <c r="H682" s="14"/>
      <c r="I682" s="14"/>
      <c r="J682" s="15"/>
      <c r="K682" s="14"/>
      <c r="L682" s="15"/>
      <c r="M682" s="15"/>
      <c r="N682" s="15"/>
      <c r="O682" s="15"/>
      <c r="P682" s="15"/>
      <c r="Q682" s="14"/>
      <c r="R682" s="15"/>
      <c r="S682" s="15"/>
      <c r="T682" s="15"/>
      <c r="U682" s="15"/>
      <c r="V682" s="15"/>
      <c r="W682" s="18"/>
      <c r="X682" s="15"/>
      <c r="Y682" s="15"/>
      <c r="Z682" s="18"/>
      <c r="AA682" s="15"/>
      <c r="AB682" s="15"/>
      <c r="AC682" s="18"/>
      <c r="AD682" s="16"/>
      <c r="AE682" s="16"/>
      <c r="AF682" s="11"/>
      <c r="AG682" s="15"/>
      <c r="AH682" s="15"/>
      <c r="AI682" s="18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4"/>
      <c r="AV682" s="15"/>
      <c r="AW682" s="15"/>
      <c r="AX682" s="15"/>
      <c r="AY682" s="15"/>
      <c r="AZ682" s="15"/>
      <c r="BA682" s="15"/>
      <c r="BB682" s="15"/>
      <c r="BC682" s="15"/>
      <c r="BD682" s="14"/>
      <c r="BE682" s="15"/>
      <c r="BF682" s="15"/>
      <c r="BG682" s="16"/>
      <c r="BH682" s="15"/>
      <c r="BI682" s="15"/>
      <c r="BJ682" s="7"/>
      <c r="BK682" s="7"/>
      <c r="BL682" s="15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  <c r="FB682" s="7"/>
      <c r="FC682" s="7"/>
      <c r="FD682" s="7"/>
      <c r="FE682" s="7"/>
      <c r="FF682" s="7"/>
      <c r="FG682" s="7"/>
      <c r="FH682" s="7"/>
      <c r="FI682" s="7"/>
      <c r="FJ682" s="7"/>
      <c r="FK682" s="7"/>
      <c r="FL682" s="7"/>
      <c r="FM682" s="7"/>
      <c r="FN682" s="7"/>
      <c r="FO682" s="7"/>
      <c r="FP682" s="7"/>
      <c r="FQ682" s="7"/>
      <c r="FR682" s="7"/>
      <c r="FS682" s="7"/>
      <c r="FT682" s="7"/>
      <c r="FU682" s="7"/>
      <c r="FV682" s="7"/>
      <c r="FW682" s="7"/>
      <c r="FX682" s="7"/>
      <c r="FY682" s="7"/>
      <c r="FZ682" s="7"/>
      <c r="GA682" s="7"/>
      <c r="GB682" s="7"/>
      <c r="GC682" s="7"/>
      <c r="GD682" s="7"/>
      <c r="GE682" s="7"/>
      <c r="GF682" s="7"/>
      <c r="GG682" s="7"/>
      <c r="GH682" s="7"/>
      <c r="GI682" s="7"/>
      <c r="GJ682" s="7"/>
      <c r="GK682" s="7"/>
      <c r="GL682" s="7"/>
      <c r="GM682" s="7"/>
      <c r="GN682" s="7"/>
      <c r="GO682" s="7"/>
      <c r="GP682" s="7"/>
      <c r="GQ682" s="7"/>
      <c r="GR682" s="7"/>
      <c r="GS682" s="7"/>
      <c r="GT682" s="7"/>
      <c r="GU682" s="7"/>
      <c r="GV682" s="7"/>
      <c r="GW682" s="7"/>
      <c r="GX682" s="7"/>
      <c r="GY682" s="7"/>
      <c r="GZ682" s="7"/>
      <c r="HA682" s="7"/>
      <c r="HB682" s="7"/>
      <c r="HC682" s="7"/>
      <c r="HD682" s="7"/>
      <c r="HE682" s="7"/>
      <c r="HF682" s="7"/>
      <c r="HG682" s="7"/>
      <c r="HH682" s="7"/>
      <c r="HI682" s="7"/>
      <c r="HJ682" s="7"/>
      <c r="HK682" s="7"/>
      <c r="HL682" s="7"/>
      <c r="HM682" s="7"/>
      <c r="HN682" s="7"/>
      <c r="HO682" s="7"/>
      <c r="HP682" s="7"/>
      <c r="HQ682" s="7"/>
      <c r="HR682" s="7"/>
      <c r="HS682" s="7"/>
      <c r="HT682" s="7"/>
      <c r="HU682" s="7"/>
      <c r="HV682" s="7"/>
      <c r="HW682" s="7"/>
      <c r="HX682" s="7"/>
      <c r="HY682" s="7"/>
      <c r="HZ682" s="7"/>
      <c r="IA682" s="7"/>
      <c r="IB682" s="7"/>
      <c r="IC682" s="7"/>
      <c r="ID682" s="7"/>
      <c r="IE682" s="7"/>
      <c r="IF682" s="7"/>
      <c r="IG682" s="7"/>
      <c r="IH682" s="7"/>
      <c r="II682" s="7"/>
      <c r="IJ682" s="7"/>
      <c r="IK682" s="7"/>
      <c r="IL682" s="7"/>
      <c r="IM682" s="7"/>
      <c r="IN682" s="7"/>
      <c r="IO682" s="7"/>
      <c r="IP682" s="7"/>
      <c r="IQ682" s="7"/>
    </row>
    <row r="683" spans="2:251">
      <c r="B683" s="65"/>
      <c r="C683" s="15"/>
      <c r="D683" s="15"/>
      <c r="F683" s="15"/>
      <c r="G683" s="14"/>
      <c r="H683" s="14"/>
      <c r="I683" s="14"/>
      <c r="J683" s="15"/>
      <c r="K683" s="14"/>
      <c r="L683" s="15"/>
      <c r="M683" s="15"/>
      <c r="N683" s="15"/>
      <c r="O683" s="15"/>
      <c r="P683" s="15"/>
      <c r="Q683" s="14"/>
      <c r="R683" s="15"/>
      <c r="S683" s="15"/>
      <c r="T683" s="15"/>
      <c r="U683" s="15"/>
      <c r="V683" s="15"/>
      <c r="W683" s="18"/>
      <c r="X683" s="15"/>
      <c r="Y683" s="15"/>
      <c r="Z683" s="18"/>
      <c r="AA683" s="15"/>
      <c r="AB683" s="15"/>
      <c r="AC683" s="18"/>
      <c r="AD683" s="16"/>
      <c r="AE683" s="16"/>
      <c r="AF683" s="11"/>
      <c r="AG683" s="15"/>
      <c r="AH683" s="15"/>
      <c r="AI683" s="18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4"/>
      <c r="AV683" s="15"/>
      <c r="AW683" s="15"/>
      <c r="AX683" s="15"/>
      <c r="AY683" s="15"/>
      <c r="AZ683" s="15"/>
      <c r="BA683" s="15"/>
      <c r="BB683" s="15"/>
      <c r="BC683" s="15"/>
      <c r="BD683" s="14"/>
      <c r="BE683" s="15"/>
      <c r="BF683" s="15"/>
      <c r="BG683" s="16"/>
      <c r="BH683" s="15"/>
      <c r="BI683" s="15"/>
      <c r="BJ683" s="7"/>
      <c r="BK683" s="7"/>
      <c r="BL683" s="15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  <c r="FA683" s="7"/>
      <c r="FB683" s="7"/>
      <c r="FC683" s="7"/>
      <c r="FD683" s="7"/>
      <c r="FE683" s="7"/>
      <c r="FF683" s="7"/>
      <c r="FG683" s="7"/>
      <c r="FH683" s="7"/>
      <c r="FI683" s="7"/>
      <c r="FJ683" s="7"/>
      <c r="FK683" s="7"/>
      <c r="FL683" s="7"/>
      <c r="FM683" s="7"/>
      <c r="FN683" s="7"/>
      <c r="FO683" s="7"/>
      <c r="FP683" s="7"/>
      <c r="FQ683" s="7"/>
      <c r="FR683" s="7"/>
      <c r="FS683" s="7"/>
      <c r="FT683" s="7"/>
      <c r="FU683" s="7"/>
      <c r="FV683" s="7"/>
      <c r="FW683" s="7"/>
      <c r="FX683" s="7"/>
      <c r="FY683" s="7"/>
      <c r="FZ683" s="7"/>
      <c r="GA683" s="7"/>
      <c r="GB683" s="7"/>
      <c r="GC683" s="7"/>
      <c r="GD683" s="7"/>
      <c r="GE683" s="7"/>
      <c r="GF683" s="7"/>
      <c r="GG683" s="7"/>
      <c r="GH683" s="7"/>
      <c r="GI683" s="7"/>
      <c r="GJ683" s="7"/>
      <c r="GK683" s="7"/>
      <c r="GL683" s="7"/>
      <c r="GM683" s="7"/>
      <c r="GN683" s="7"/>
      <c r="GO683" s="7"/>
      <c r="GP683" s="7"/>
      <c r="GQ683" s="7"/>
      <c r="GR683" s="7"/>
      <c r="GS683" s="7"/>
      <c r="GT683" s="7"/>
      <c r="GU683" s="7"/>
      <c r="GV683" s="7"/>
      <c r="GW683" s="7"/>
      <c r="GX683" s="7"/>
      <c r="GY683" s="7"/>
      <c r="GZ683" s="7"/>
      <c r="HA683" s="7"/>
      <c r="HB683" s="7"/>
      <c r="HC683" s="7"/>
      <c r="HD683" s="7"/>
      <c r="HE683" s="7"/>
      <c r="HF683" s="7"/>
      <c r="HG683" s="7"/>
      <c r="HH683" s="7"/>
      <c r="HI683" s="7"/>
      <c r="HJ683" s="7"/>
      <c r="HK683" s="7"/>
      <c r="HL683" s="7"/>
      <c r="HM683" s="7"/>
      <c r="HN683" s="7"/>
      <c r="HO683" s="7"/>
      <c r="HP683" s="7"/>
      <c r="HQ683" s="7"/>
      <c r="HR683" s="7"/>
      <c r="HS683" s="7"/>
      <c r="HT683" s="7"/>
      <c r="HU683" s="7"/>
      <c r="HV683" s="7"/>
      <c r="HW683" s="7"/>
      <c r="HX683" s="7"/>
      <c r="HY683" s="7"/>
      <c r="HZ683" s="7"/>
      <c r="IA683" s="7"/>
      <c r="IB683" s="7"/>
      <c r="IC683" s="7"/>
      <c r="ID683" s="7"/>
      <c r="IE683" s="7"/>
      <c r="IF683" s="7"/>
      <c r="IG683" s="7"/>
      <c r="IH683" s="7"/>
      <c r="II683" s="7"/>
      <c r="IJ683" s="7"/>
      <c r="IK683" s="7"/>
      <c r="IL683" s="7"/>
      <c r="IM683" s="7"/>
      <c r="IN683" s="7"/>
      <c r="IO683" s="7"/>
      <c r="IP683" s="7"/>
      <c r="IQ683" s="7"/>
    </row>
    <row r="684" spans="2:251">
      <c r="B684" s="65"/>
      <c r="C684" s="15"/>
      <c r="D684" s="15"/>
      <c r="F684" s="15"/>
      <c r="G684" s="14"/>
      <c r="H684" s="14"/>
      <c r="I684" s="14"/>
      <c r="J684" s="15"/>
      <c r="K684" s="14"/>
      <c r="L684" s="15"/>
      <c r="M684" s="15"/>
      <c r="N684" s="15"/>
      <c r="O684" s="15"/>
      <c r="P684" s="15"/>
      <c r="Q684" s="14"/>
      <c r="R684" s="15"/>
      <c r="S684" s="15"/>
      <c r="T684" s="15"/>
      <c r="U684" s="15"/>
      <c r="V684" s="15"/>
      <c r="W684" s="18"/>
      <c r="X684" s="15"/>
      <c r="Y684" s="15"/>
      <c r="Z684" s="18"/>
      <c r="AA684" s="15"/>
      <c r="AB684" s="15"/>
      <c r="AC684" s="18"/>
      <c r="AD684" s="16"/>
      <c r="AE684" s="16"/>
      <c r="AF684" s="11"/>
      <c r="AG684" s="15"/>
      <c r="AH684" s="15"/>
      <c r="AI684" s="18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4"/>
      <c r="AV684" s="15"/>
      <c r="AW684" s="15"/>
      <c r="AX684" s="15"/>
      <c r="AY684" s="15"/>
      <c r="AZ684" s="15"/>
      <c r="BA684" s="15"/>
      <c r="BB684" s="15"/>
      <c r="BC684" s="15"/>
      <c r="BD684" s="14"/>
      <c r="BE684" s="15"/>
      <c r="BF684" s="15"/>
      <c r="BG684" s="16"/>
      <c r="BH684" s="15"/>
      <c r="BI684" s="15"/>
      <c r="BJ684" s="7"/>
      <c r="BK684" s="7"/>
      <c r="BL684" s="15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  <c r="FA684" s="7"/>
      <c r="FB684" s="7"/>
      <c r="FC684" s="7"/>
      <c r="FD684" s="7"/>
      <c r="FE684" s="7"/>
      <c r="FF684" s="7"/>
      <c r="FG684" s="7"/>
      <c r="FH684" s="7"/>
      <c r="FI684" s="7"/>
      <c r="FJ684" s="7"/>
      <c r="FK684" s="7"/>
      <c r="FL684" s="7"/>
      <c r="FM684" s="7"/>
      <c r="FN684" s="7"/>
      <c r="FO684" s="7"/>
      <c r="FP684" s="7"/>
      <c r="FQ684" s="7"/>
      <c r="FR684" s="7"/>
      <c r="FS684" s="7"/>
      <c r="FT684" s="7"/>
      <c r="FU684" s="7"/>
      <c r="FV684" s="7"/>
      <c r="FW684" s="7"/>
      <c r="FX684" s="7"/>
      <c r="FY684" s="7"/>
      <c r="FZ684" s="7"/>
      <c r="GA684" s="7"/>
      <c r="GB684" s="7"/>
      <c r="GC684" s="7"/>
      <c r="GD684" s="7"/>
      <c r="GE684" s="7"/>
      <c r="GF684" s="7"/>
      <c r="GG684" s="7"/>
      <c r="GH684" s="7"/>
      <c r="GI684" s="7"/>
      <c r="GJ684" s="7"/>
      <c r="GK684" s="7"/>
      <c r="GL684" s="7"/>
      <c r="GM684" s="7"/>
      <c r="GN684" s="7"/>
      <c r="GO684" s="7"/>
      <c r="GP684" s="7"/>
      <c r="GQ684" s="7"/>
      <c r="GR684" s="7"/>
      <c r="GS684" s="7"/>
      <c r="GT684" s="7"/>
      <c r="GU684" s="7"/>
      <c r="GV684" s="7"/>
      <c r="GW684" s="7"/>
      <c r="GX684" s="7"/>
      <c r="GY684" s="7"/>
      <c r="GZ684" s="7"/>
      <c r="HA684" s="7"/>
      <c r="HB684" s="7"/>
      <c r="HC684" s="7"/>
      <c r="HD684" s="7"/>
      <c r="HE684" s="7"/>
      <c r="HF684" s="7"/>
      <c r="HG684" s="7"/>
      <c r="HH684" s="7"/>
      <c r="HI684" s="7"/>
      <c r="HJ684" s="7"/>
      <c r="HK684" s="7"/>
      <c r="HL684" s="7"/>
      <c r="HM684" s="7"/>
      <c r="HN684" s="7"/>
      <c r="HO684" s="7"/>
      <c r="HP684" s="7"/>
      <c r="HQ684" s="7"/>
      <c r="HR684" s="7"/>
      <c r="HS684" s="7"/>
      <c r="HT684" s="7"/>
      <c r="HU684" s="7"/>
      <c r="HV684" s="7"/>
      <c r="HW684" s="7"/>
      <c r="HX684" s="7"/>
      <c r="HY684" s="7"/>
      <c r="HZ684" s="7"/>
      <c r="IA684" s="7"/>
      <c r="IB684" s="7"/>
      <c r="IC684" s="7"/>
      <c r="ID684" s="7"/>
      <c r="IE684" s="7"/>
      <c r="IF684" s="7"/>
      <c r="IG684" s="7"/>
      <c r="IH684" s="7"/>
      <c r="II684" s="7"/>
      <c r="IJ684" s="7"/>
      <c r="IK684" s="7"/>
      <c r="IL684" s="7"/>
      <c r="IM684" s="7"/>
      <c r="IN684" s="7"/>
      <c r="IO684" s="7"/>
      <c r="IP684" s="7"/>
      <c r="IQ684" s="7"/>
    </row>
    <row r="685" spans="2:251">
      <c r="B685" s="65"/>
      <c r="C685" s="15"/>
      <c r="D685" s="15"/>
      <c r="F685" s="15"/>
      <c r="G685" s="14"/>
      <c r="H685" s="14"/>
      <c r="I685" s="14"/>
      <c r="J685" s="15"/>
      <c r="K685" s="14"/>
      <c r="L685" s="15"/>
      <c r="M685" s="15"/>
      <c r="N685" s="15"/>
      <c r="O685" s="15"/>
      <c r="P685" s="15"/>
      <c r="Q685" s="14"/>
      <c r="R685" s="15"/>
      <c r="S685" s="15"/>
      <c r="T685" s="15"/>
      <c r="U685" s="15"/>
      <c r="V685" s="15"/>
      <c r="W685" s="18"/>
      <c r="X685" s="15"/>
      <c r="Y685" s="15"/>
      <c r="Z685" s="18"/>
      <c r="AA685" s="15"/>
      <c r="AB685" s="15"/>
      <c r="AC685" s="18"/>
      <c r="AD685" s="16"/>
      <c r="AE685" s="16"/>
      <c r="AF685" s="11"/>
      <c r="AG685" s="15"/>
      <c r="AH685" s="15"/>
      <c r="AI685" s="18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4"/>
      <c r="AV685" s="15"/>
      <c r="AW685" s="15"/>
      <c r="AX685" s="15"/>
      <c r="AY685" s="15"/>
      <c r="AZ685" s="15"/>
      <c r="BA685" s="15"/>
      <c r="BB685" s="15"/>
      <c r="BC685" s="15"/>
      <c r="BD685" s="14"/>
      <c r="BE685" s="15"/>
      <c r="BF685" s="15"/>
      <c r="BG685" s="16"/>
      <c r="BH685" s="15"/>
      <c r="BI685" s="15"/>
      <c r="BJ685" s="7"/>
      <c r="BK685" s="7"/>
      <c r="BL685" s="15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  <c r="FA685" s="7"/>
      <c r="FB685" s="7"/>
      <c r="FC685" s="7"/>
      <c r="FD685" s="7"/>
      <c r="FE685" s="7"/>
      <c r="FF685" s="7"/>
      <c r="FG685" s="7"/>
      <c r="FH685" s="7"/>
      <c r="FI685" s="7"/>
      <c r="FJ685" s="7"/>
      <c r="FK685" s="7"/>
      <c r="FL685" s="7"/>
      <c r="FM685" s="7"/>
      <c r="FN685" s="7"/>
      <c r="FO685" s="7"/>
      <c r="FP685" s="7"/>
      <c r="FQ685" s="7"/>
      <c r="FR685" s="7"/>
      <c r="FS685" s="7"/>
      <c r="FT685" s="7"/>
      <c r="FU685" s="7"/>
      <c r="FV685" s="7"/>
      <c r="FW685" s="7"/>
      <c r="FX685" s="7"/>
      <c r="FY685" s="7"/>
      <c r="FZ685" s="7"/>
      <c r="GA685" s="7"/>
      <c r="GB685" s="7"/>
      <c r="GC685" s="7"/>
      <c r="GD685" s="7"/>
      <c r="GE685" s="7"/>
      <c r="GF685" s="7"/>
      <c r="GG685" s="7"/>
      <c r="GH685" s="7"/>
      <c r="GI685" s="7"/>
      <c r="GJ685" s="7"/>
      <c r="GK685" s="7"/>
      <c r="GL685" s="7"/>
      <c r="GM685" s="7"/>
      <c r="GN685" s="7"/>
      <c r="GO685" s="7"/>
      <c r="GP685" s="7"/>
      <c r="GQ685" s="7"/>
      <c r="GR685" s="7"/>
      <c r="GS685" s="7"/>
      <c r="GT685" s="7"/>
      <c r="GU685" s="7"/>
      <c r="GV685" s="7"/>
      <c r="GW685" s="7"/>
      <c r="GX685" s="7"/>
      <c r="GY685" s="7"/>
      <c r="GZ685" s="7"/>
      <c r="HA685" s="7"/>
      <c r="HB685" s="7"/>
      <c r="HC685" s="7"/>
      <c r="HD685" s="7"/>
      <c r="HE685" s="7"/>
      <c r="HF685" s="7"/>
      <c r="HG685" s="7"/>
      <c r="HH685" s="7"/>
      <c r="HI685" s="7"/>
      <c r="HJ685" s="7"/>
      <c r="HK685" s="7"/>
      <c r="HL685" s="7"/>
      <c r="HM685" s="7"/>
      <c r="HN685" s="7"/>
      <c r="HO685" s="7"/>
      <c r="HP685" s="7"/>
      <c r="HQ685" s="7"/>
      <c r="HR685" s="7"/>
      <c r="HS685" s="7"/>
      <c r="HT685" s="7"/>
      <c r="HU685" s="7"/>
      <c r="HV685" s="7"/>
      <c r="HW685" s="7"/>
      <c r="HX685" s="7"/>
      <c r="HY685" s="7"/>
      <c r="HZ685" s="7"/>
      <c r="IA685" s="7"/>
      <c r="IB685" s="7"/>
      <c r="IC685" s="7"/>
      <c r="ID685" s="7"/>
      <c r="IE685" s="7"/>
      <c r="IF685" s="7"/>
      <c r="IG685" s="7"/>
      <c r="IH685" s="7"/>
      <c r="II685" s="7"/>
      <c r="IJ685" s="7"/>
      <c r="IK685" s="7"/>
      <c r="IL685" s="7"/>
      <c r="IM685" s="7"/>
      <c r="IN685" s="7"/>
      <c r="IO685" s="7"/>
      <c r="IP685" s="7"/>
      <c r="IQ685" s="7"/>
    </row>
    <row r="686" spans="2:251">
      <c r="B686" s="65"/>
      <c r="C686" s="15"/>
      <c r="D686" s="15"/>
      <c r="F686" s="15"/>
      <c r="G686" s="14"/>
      <c r="H686" s="14"/>
      <c r="I686" s="14"/>
      <c r="J686" s="15"/>
      <c r="K686" s="14"/>
      <c r="L686" s="15"/>
      <c r="M686" s="15"/>
      <c r="N686" s="15"/>
      <c r="O686" s="15"/>
      <c r="P686" s="15"/>
      <c r="Q686" s="14"/>
      <c r="R686" s="15"/>
      <c r="S686" s="15"/>
      <c r="T686" s="15"/>
      <c r="U686" s="15"/>
      <c r="V686" s="15"/>
      <c r="W686" s="18"/>
      <c r="X686" s="15"/>
      <c r="Y686" s="15"/>
      <c r="Z686" s="18"/>
      <c r="AA686" s="15"/>
      <c r="AB686" s="15"/>
      <c r="AC686" s="18"/>
      <c r="AD686" s="16"/>
      <c r="AE686" s="16"/>
      <c r="AF686" s="11"/>
      <c r="AG686" s="15"/>
      <c r="AH686" s="15"/>
      <c r="AI686" s="18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4"/>
      <c r="AV686" s="15"/>
      <c r="AW686" s="15"/>
      <c r="AX686" s="15"/>
      <c r="AY686" s="15"/>
      <c r="AZ686" s="15"/>
      <c r="BA686" s="15"/>
      <c r="BB686" s="15"/>
      <c r="BC686" s="15"/>
      <c r="BD686" s="14"/>
      <c r="BE686" s="15"/>
      <c r="BF686" s="15"/>
      <c r="BG686" s="16"/>
      <c r="BH686" s="15"/>
      <c r="BI686" s="15"/>
      <c r="BJ686" s="7"/>
      <c r="BK686" s="7"/>
      <c r="BL686" s="15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  <c r="FA686" s="7"/>
      <c r="FB686" s="7"/>
      <c r="FC686" s="7"/>
      <c r="FD686" s="7"/>
      <c r="FE686" s="7"/>
      <c r="FF686" s="7"/>
      <c r="FG686" s="7"/>
      <c r="FH686" s="7"/>
      <c r="FI686" s="7"/>
      <c r="FJ686" s="7"/>
      <c r="FK686" s="7"/>
      <c r="FL686" s="7"/>
      <c r="FM686" s="7"/>
      <c r="FN686" s="7"/>
      <c r="FO686" s="7"/>
      <c r="FP686" s="7"/>
      <c r="FQ686" s="7"/>
      <c r="FR686" s="7"/>
      <c r="FS686" s="7"/>
      <c r="FT686" s="7"/>
      <c r="FU686" s="7"/>
      <c r="FV686" s="7"/>
      <c r="FW686" s="7"/>
      <c r="FX686" s="7"/>
      <c r="FY686" s="7"/>
      <c r="FZ686" s="7"/>
      <c r="GA686" s="7"/>
      <c r="GB686" s="7"/>
      <c r="GC686" s="7"/>
      <c r="GD686" s="7"/>
      <c r="GE686" s="7"/>
      <c r="GF686" s="7"/>
      <c r="GG686" s="7"/>
      <c r="GH686" s="7"/>
      <c r="GI686" s="7"/>
      <c r="GJ686" s="7"/>
      <c r="GK686" s="7"/>
      <c r="GL686" s="7"/>
      <c r="GM686" s="7"/>
      <c r="GN686" s="7"/>
      <c r="GO686" s="7"/>
      <c r="GP686" s="7"/>
      <c r="GQ686" s="7"/>
      <c r="GR686" s="7"/>
      <c r="GS686" s="7"/>
      <c r="GT686" s="7"/>
      <c r="GU686" s="7"/>
      <c r="GV686" s="7"/>
      <c r="GW686" s="7"/>
      <c r="GX686" s="7"/>
      <c r="GY686" s="7"/>
      <c r="GZ686" s="7"/>
      <c r="HA686" s="7"/>
      <c r="HB686" s="7"/>
      <c r="HC686" s="7"/>
      <c r="HD686" s="7"/>
      <c r="HE686" s="7"/>
      <c r="HF686" s="7"/>
      <c r="HG686" s="7"/>
      <c r="HH686" s="7"/>
      <c r="HI686" s="7"/>
      <c r="HJ686" s="7"/>
      <c r="HK686" s="7"/>
      <c r="HL686" s="7"/>
      <c r="HM686" s="7"/>
      <c r="HN686" s="7"/>
      <c r="HO686" s="7"/>
      <c r="HP686" s="7"/>
      <c r="HQ686" s="7"/>
      <c r="HR686" s="7"/>
      <c r="HS686" s="7"/>
      <c r="HT686" s="7"/>
      <c r="HU686" s="7"/>
      <c r="HV686" s="7"/>
      <c r="HW686" s="7"/>
      <c r="HX686" s="7"/>
      <c r="HY686" s="7"/>
      <c r="HZ686" s="7"/>
      <c r="IA686" s="7"/>
      <c r="IB686" s="7"/>
      <c r="IC686" s="7"/>
      <c r="ID686" s="7"/>
      <c r="IE686" s="7"/>
      <c r="IF686" s="7"/>
      <c r="IG686" s="7"/>
      <c r="IH686" s="7"/>
      <c r="II686" s="7"/>
      <c r="IJ686" s="7"/>
      <c r="IK686" s="7"/>
      <c r="IL686" s="7"/>
      <c r="IM686" s="7"/>
      <c r="IN686" s="7"/>
      <c r="IO686" s="7"/>
      <c r="IP686" s="7"/>
      <c r="IQ686" s="7"/>
    </row>
    <row r="687" spans="2:251">
      <c r="B687" s="65"/>
      <c r="C687" s="15"/>
      <c r="D687" s="15"/>
      <c r="F687" s="15"/>
      <c r="G687" s="14"/>
      <c r="H687" s="14"/>
      <c r="I687" s="14"/>
      <c r="J687" s="15"/>
      <c r="K687" s="14"/>
      <c r="L687" s="15"/>
      <c r="M687" s="15"/>
      <c r="N687" s="15"/>
      <c r="O687" s="15"/>
      <c r="P687" s="15"/>
      <c r="Q687" s="14"/>
      <c r="R687" s="15"/>
      <c r="S687" s="15"/>
      <c r="T687" s="15"/>
      <c r="U687" s="15"/>
      <c r="V687" s="15"/>
      <c r="W687" s="18"/>
      <c r="X687" s="15"/>
      <c r="Y687" s="15"/>
      <c r="Z687" s="18"/>
      <c r="AA687" s="15"/>
      <c r="AB687" s="15"/>
      <c r="AC687" s="18"/>
      <c r="AD687" s="16"/>
      <c r="AE687" s="16"/>
      <c r="AF687" s="11"/>
      <c r="AG687" s="15"/>
      <c r="AH687" s="15"/>
      <c r="AI687" s="18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4"/>
      <c r="AV687" s="15"/>
      <c r="AW687" s="15"/>
      <c r="AX687" s="15"/>
      <c r="AY687" s="15"/>
      <c r="AZ687" s="15"/>
      <c r="BA687" s="15"/>
      <c r="BB687" s="15"/>
      <c r="BC687" s="15"/>
      <c r="BD687" s="14"/>
      <c r="BE687" s="15"/>
      <c r="BF687" s="15"/>
      <c r="BG687" s="15"/>
      <c r="BH687" s="15"/>
      <c r="BI687" s="15"/>
      <c r="BJ687" s="7"/>
      <c r="BK687" s="7"/>
      <c r="BL687" s="15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  <c r="FA687" s="7"/>
      <c r="FB687" s="7"/>
      <c r="FC687" s="7"/>
      <c r="FD687" s="7"/>
      <c r="FE687" s="7"/>
      <c r="FF687" s="7"/>
      <c r="FG687" s="7"/>
      <c r="FH687" s="7"/>
      <c r="FI687" s="7"/>
      <c r="FJ687" s="7"/>
      <c r="FK687" s="7"/>
      <c r="FL687" s="7"/>
      <c r="FM687" s="7"/>
      <c r="FN687" s="7"/>
      <c r="FO687" s="7"/>
      <c r="FP687" s="7"/>
      <c r="FQ687" s="7"/>
      <c r="FR687" s="7"/>
      <c r="FS687" s="7"/>
      <c r="FT687" s="7"/>
      <c r="FU687" s="7"/>
      <c r="FV687" s="7"/>
      <c r="FW687" s="7"/>
      <c r="FX687" s="7"/>
      <c r="FY687" s="7"/>
      <c r="FZ687" s="7"/>
      <c r="GA687" s="7"/>
      <c r="GB687" s="7"/>
      <c r="GC687" s="7"/>
      <c r="GD687" s="7"/>
      <c r="GE687" s="7"/>
      <c r="GF687" s="7"/>
      <c r="GG687" s="7"/>
      <c r="GH687" s="7"/>
      <c r="GI687" s="7"/>
      <c r="GJ687" s="7"/>
      <c r="GK687" s="7"/>
      <c r="GL687" s="7"/>
      <c r="GM687" s="7"/>
      <c r="GN687" s="7"/>
      <c r="GO687" s="7"/>
      <c r="GP687" s="7"/>
      <c r="GQ687" s="7"/>
      <c r="GR687" s="7"/>
      <c r="GS687" s="7"/>
      <c r="GT687" s="7"/>
      <c r="GU687" s="7"/>
      <c r="GV687" s="7"/>
      <c r="GW687" s="7"/>
      <c r="GX687" s="7"/>
      <c r="GY687" s="7"/>
      <c r="GZ687" s="7"/>
      <c r="HA687" s="7"/>
      <c r="HB687" s="7"/>
      <c r="HC687" s="7"/>
      <c r="HD687" s="7"/>
      <c r="HE687" s="7"/>
      <c r="HF687" s="7"/>
      <c r="HG687" s="7"/>
      <c r="HH687" s="7"/>
      <c r="HI687" s="7"/>
      <c r="HJ687" s="7"/>
      <c r="HK687" s="7"/>
      <c r="HL687" s="7"/>
      <c r="HM687" s="7"/>
      <c r="HN687" s="7"/>
      <c r="HO687" s="7"/>
      <c r="HP687" s="7"/>
      <c r="HQ687" s="7"/>
      <c r="HR687" s="7"/>
      <c r="HS687" s="7"/>
      <c r="HT687" s="7"/>
      <c r="HU687" s="7"/>
      <c r="HV687" s="7"/>
      <c r="HW687" s="7"/>
      <c r="HX687" s="7"/>
      <c r="HY687" s="7"/>
      <c r="HZ687" s="7"/>
      <c r="IA687" s="7"/>
      <c r="IB687" s="7"/>
      <c r="IC687" s="7"/>
      <c r="ID687" s="7"/>
      <c r="IE687" s="7"/>
      <c r="IF687" s="7"/>
      <c r="IG687" s="7"/>
      <c r="IH687" s="7"/>
      <c r="II687" s="7"/>
      <c r="IJ687" s="7"/>
      <c r="IK687" s="7"/>
      <c r="IL687" s="7"/>
      <c r="IM687" s="7"/>
      <c r="IN687" s="7"/>
      <c r="IO687" s="7"/>
      <c r="IP687" s="7"/>
      <c r="IQ687" s="7"/>
    </row>
    <row r="688" spans="2:251">
      <c r="B688" s="65"/>
      <c r="C688" s="15"/>
      <c r="D688" s="15"/>
      <c r="F688" s="15"/>
      <c r="G688" s="14"/>
      <c r="H688" s="14"/>
      <c r="I688" s="14"/>
      <c r="J688" s="15"/>
      <c r="K688" s="14"/>
      <c r="L688" s="15"/>
      <c r="M688" s="15"/>
      <c r="N688" s="15"/>
      <c r="O688" s="15"/>
      <c r="P688" s="15"/>
      <c r="Q688" s="14"/>
      <c r="R688" s="15"/>
      <c r="S688" s="15"/>
      <c r="T688" s="15"/>
      <c r="U688" s="15"/>
      <c r="V688" s="15"/>
      <c r="W688" s="18"/>
      <c r="X688" s="15"/>
      <c r="Y688" s="15"/>
      <c r="Z688" s="18"/>
      <c r="AA688" s="15"/>
      <c r="AB688" s="15"/>
      <c r="AC688" s="18"/>
      <c r="AD688" s="16"/>
      <c r="AE688" s="16"/>
      <c r="AF688" s="11"/>
      <c r="AG688" s="15"/>
      <c r="AH688" s="15"/>
      <c r="AI688" s="18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4"/>
      <c r="AV688" s="15"/>
      <c r="AW688" s="15"/>
      <c r="AX688" s="15"/>
      <c r="AY688" s="15"/>
      <c r="AZ688" s="15"/>
      <c r="BA688" s="15"/>
      <c r="BB688" s="15"/>
      <c r="BC688" s="15"/>
      <c r="BD688" s="14"/>
      <c r="BE688" s="15"/>
      <c r="BF688" s="15"/>
      <c r="BG688" s="16"/>
      <c r="BH688" s="15"/>
      <c r="BI688" s="15"/>
      <c r="BJ688" s="7"/>
      <c r="BK688" s="7"/>
      <c r="BL688" s="15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  <c r="FA688" s="7"/>
      <c r="FB688" s="7"/>
      <c r="FC688" s="7"/>
      <c r="FD688" s="7"/>
      <c r="FE688" s="7"/>
      <c r="FF688" s="7"/>
      <c r="FG688" s="7"/>
      <c r="FH688" s="7"/>
      <c r="FI688" s="7"/>
      <c r="FJ688" s="7"/>
      <c r="FK688" s="7"/>
      <c r="FL688" s="7"/>
      <c r="FM688" s="7"/>
      <c r="FN688" s="7"/>
      <c r="FO688" s="7"/>
      <c r="FP688" s="7"/>
      <c r="FQ688" s="7"/>
      <c r="FR688" s="7"/>
      <c r="FS688" s="7"/>
      <c r="FT688" s="7"/>
      <c r="FU688" s="7"/>
      <c r="FV688" s="7"/>
      <c r="FW688" s="7"/>
      <c r="FX688" s="7"/>
      <c r="FY688" s="7"/>
      <c r="FZ688" s="7"/>
      <c r="GA688" s="7"/>
      <c r="GB688" s="7"/>
      <c r="GC688" s="7"/>
      <c r="GD688" s="7"/>
      <c r="GE688" s="7"/>
      <c r="GF688" s="7"/>
      <c r="GG688" s="7"/>
      <c r="GH688" s="7"/>
      <c r="GI688" s="7"/>
      <c r="GJ688" s="7"/>
      <c r="GK688" s="7"/>
      <c r="GL688" s="7"/>
      <c r="GM688" s="7"/>
      <c r="GN688" s="7"/>
      <c r="GO688" s="7"/>
      <c r="GP688" s="7"/>
      <c r="GQ688" s="7"/>
      <c r="GR688" s="7"/>
      <c r="GS688" s="7"/>
      <c r="GT688" s="7"/>
      <c r="GU688" s="7"/>
      <c r="GV688" s="7"/>
      <c r="GW688" s="7"/>
      <c r="GX688" s="7"/>
      <c r="GY688" s="7"/>
      <c r="GZ688" s="7"/>
      <c r="HA688" s="7"/>
      <c r="HB688" s="7"/>
      <c r="HC688" s="7"/>
      <c r="HD688" s="7"/>
      <c r="HE688" s="7"/>
      <c r="HF688" s="7"/>
      <c r="HG688" s="7"/>
      <c r="HH688" s="7"/>
      <c r="HI688" s="7"/>
      <c r="HJ688" s="7"/>
      <c r="HK688" s="7"/>
      <c r="HL688" s="7"/>
      <c r="HM688" s="7"/>
      <c r="HN688" s="7"/>
      <c r="HO688" s="7"/>
      <c r="HP688" s="7"/>
      <c r="HQ688" s="7"/>
      <c r="HR688" s="7"/>
      <c r="HS688" s="7"/>
      <c r="HT688" s="7"/>
      <c r="HU688" s="7"/>
      <c r="HV688" s="7"/>
      <c r="HW688" s="7"/>
      <c r="HX688" s="7"/>
      <c r="HY688" s="7"/>
      <c r="HZ688" s="7"/>
      <c r="IA688" s="7"/>
      <c r="IB688" s="7"/>
      <c r="IC688" s="7"/>
      <c r="ID688" s="7"/>
      <c r="IE688" s="7"/>
      <c r="IF688" s="7"/>
      <c r="IG688" s="7"/>
      <c r="IH688" s="7"/>
      <c r="II688" s="7"/>
      <c r="IJ688" s="7"/>
      <c r="IK688" s="7"/>
      <c r="IL688" s="7"/>
      <c r="IM688" s="7"/>
      <c r="IN688" s="7"/>
      <c r="IO688" s="7"/>
      <c r="IP688" s="7"/>
      <c r="IQ688" s="7"/>
    </row>
    <row r="689" spans="2:251">
      <c r="B689" s="65"/>
      <c r="C689" s="15"/>
      <c r="D689" s="15"/>
      <c r="F689" s="15"/>
      <c r="G689" s="14"/>
      <c r="H689" s="14"/>
      <c r="I689" s="14"/>
      <c r="J689" s="15"/>
      <c r="K689" s="14"/>
      <c r="L689" s="15"/>
      <c r="M689" s="15"/>
      <c r="N689" s="15"/>
      <c r="O689" s="15"/>
      <c r="P689" s="15"/>
      <c r="Q689" s="14"/>
      <c r="R689" s="15"/>
      <c r="S689" s="15"/>
      <c r="T689" s="15"/>
      <c r="U689" s="15"/>
      <c r="V689" s="15"/>
      <c r="W689" s="18"/>
      <c r="X689" s="15"/>
      <c r="Y689" s="15"/>
      <c r="Z689" s="18"/>
      <c r="AA689" s="15"/>
      <c r="AB689" s="15"/>
      <c r="AC689" s="18"/>
      <c r="AD689" s="16"/>
      <c r="AE689" s="16"/>
      <c r="AF689" s="11"/>
      <c r="AG689" s="15"/>
      <c r="AH689" s="15"/>
      <c r="AI689" s="18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4"/>
      <c r="AV689" s="15"/>
      <c r="AW689" s="15"/>
      <c r="AX689" s="15"/>
      <c r="AY689" s="15"/>
      <c r="AZ689" s="15"/>
      <c r="BA689" s="15"/>
      <c r="BB689" s="15"/>
      <c r="BC689" s="15"/>
      <c r="BD689" s="14"/>
      <c r="BE689" s="15"/>
      <c r="BF689" s="15"/>
      <c r="BG689" s="16"/>
      <c r="BH689" s="15"/>
      <c r="BI689" s="15"/>
      <c r="BJ689" s="7"/>
      <c r="BK689" s="7"/>
      <c r="BL689" s="15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  <c r="FA689" s="7"/>
      <c r="FB689" s="7"/>
      <c r="FC689" s="7"/>
      <c r="FD689" s="7"/>
      <c r="FE689" s="7"/>
      <c r="FF689" s="7"/>
      <c r="FG689" s="7"/>
      <c r="FH689" s="7"/>
      <c r="FI689" s="7"/>
      <c r="FJ689" s="7"/>
      <c r="FK689" s="7"/>
      <c r="FL689" s="7"/>
      <c r="FM689" s="7"/>
      <c r="FN689" s="7"/>
      <c r="FO689" s="7"/>
      <c r="FP689" s="7"/>
      <c r="FQ689" s="7"/>
      <c r="FR689" s="7"/>
      <c r="FS689" s="7"/>
      <c r="FT689" s="7"/>
      <c r="FU689" s="7"/>
      <c r="FV689" s="7"/>
      <c r="FW689" s="7"/>
      <c r="FX689" s="7"/>
      <c r="FY689" s="7"/>
      <c r="FZ689" s="7"/>
      <c r="GA689" s="7"/>
      <c r="GB689" s="7"/>
      <c r="GC689" s="7"/>
      <c r="GD689" s="7"/>
      <c r="GE689" s="7"/>
      <c r="GF689" s="7"/>
      <c r="GG689" s="7"/>
      <c r="GH689" s="7"/>
      <c r="GI689" s="7"/>
      <c r="GJ689" s="7"/>
      <c r="GK689" s="7"/>
      <c r="GL689" s="7"/>
      <c r="GM689" s="7"/>
      <c r="GN689" s="7"/>
      <c r="GO689" s="7"/>
      <c r="GP689" s="7"/>
      <c r="GQ689" s="7"/>
      <c r="GR689" s="7"/>
      <c r="GS689" s="7"/>
      <c r="GT689" s="7"/>
      <c r="GU689" s="7"/>
      <c r="GV689" s="7"/>
      <c r="GW689" s="7"/>
      <c r="GX689" s="7"/>
      <c r="GY689" s="7"/>
      <c r="GZ689" s="7"/>
      <c r="HA689" s="7"/>
      <c r="HB689" s="7"/>
      <c r="HC689" s="7"/>
      <c r="HD689" s="7"/>
      <c r="HE689" s="7"/>
      <c r="HF689" s="7"/>
      <c r="HG689" s="7"/>
      <c r="HH689" s="7"/>
      <c r="HI689" s="7"/>
      <c r="HJ689" s="7"/>
      <c r="HK689" s="7"/>
      <c r="HL689" s="7"/>
      <c r="HM689" s="7"/>
      <c r="HN689" s="7"/>
      <c r="HO689" s="7"/>
      <c r="HP689" s="7"/>
      <c r="HQ689" s="7"/>
      <c r="HR689" s="7"/>
      <c r="HS689" s="7"/>
      <c r="HT689" s="7"/>
      <c r="HU689" s="7"/>
      <c r="HV689" s="7"/>
      <c r="HW689" s="7"/>
      <c r="HX689" s="7"/>
      <c r="HY689" s="7"/>
      <c r="HZ689" s="7"/>
      <c r="IA689" s="7"/>
      <c r="IB689" s="7"/>
      <c r="IC689" s="7"/>
      <c r="ID689" s="7"/>
      <c r="IE689" s="7"/>
      <c r="IF689" s="7"/>
      <c r="IG689" s="7"/>
      <c r="IH689" s="7"/>
      <c r="II689" s="7"/>
      <c r="IJ689" s="7"/>
      <c r="IK689" s="7"/>
      <c r="IL689" s="7"/>
      <c r="IM689" s="7"/>
      <c r="IN689" s="7"/>
      <c r="IO689" s="7"/>
      <c r="IP689" s="7"/>
      <c r="IQ689" s="7"/>
    </row>
    <row r="690" spans="2:251">
      <c r="B690" s="65"/>
      <c r="C690" s="15"/>
      <c r="D690" s="15"/>
      <c r="F690" s="15"/>
      <c r="G690" s="14"/>
      <c r="H690" s="14"/>
      <c r="I690" s="14"/>
      <c r="J690" s="15"/>
      <c r="K690" s="14"/>
      <c r="L690" s="15"/>
      <c r="M690" s="15"/>
      <c r="N690" s="15"/>
      <c r="O690" s="15"/>
      <c r="P690" s="15"/>
      <c r="Q690" s="14"/>
      <c r="R690" s="15"/>
      <c r="S690" s="15"/>
      <c r="T690" s="15"/>
      <c r="U690" s="15"/>
      <c r="V690" s="15"/>
      <c r="W690" s="18"/>
      <c r="X690" s="15"/>
      <c r="Y690" s="15"/>
      <c r="Z690" s="18"/>
      <c r="AA690" s="15"/>
      <c r="AB690" s="15"/>
      <c r="AC690" s="18"/>
      <c r="AD690" s="16"/>
      <c r="AE690" s="16"/>
      <c r="AF690" s="11"/>
      <c r="AG690" s="15"/>
      <c r="AH690" s="15"/>
      <c r="AI690" s="18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4"/>
      <c r="AV690" s="15"/>
      <c r="AW690" s="15"/>
      <c r="AX690" s="15"/>
      <c r="AY690" s="15"/>
      <c r="AZ690" s="15"/>
      <c r="BA690" s="15"/>
      <c r="BB690" s="15"/>
      <c r="BC690" s="15"/>
      <c r="BD690" s="14"/>
      <c r="BE690" s="15"/>
      <c r="BF690" s="15"/>
      <c r="BG690" s="16"/>
      <c r="BH690" s="15"/>
      <c r="BI690" s="15"/>
      <c r="BJ690" s="7"/>
      <c r="BK690" s="7"/>
      <c r="BL690" s="15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  <c r="FA690" s="7"/>
      <c r="FB690" s="7"/>
      <c r="FC690" s="7"/>
      <c r="FD690" s="7"/>
      <c r="FE690" s="7"/>
      <c r="FF690" s="7"/>
      <c r="FG690" s="7"/>
      <c r="FH690" s="7"/>
      <c r="FI690" s="7"/>
      <c r="FJ690" s="7"/>
      <c r="FK690" s="7"/>
      <c r="FL690" s="7"/>
      <c r="FM690" s="7"/>
      <c r="FN690" s="7"/>
      <c r="FO690" s="7"/>
      <c r="FP690" s="7"/>
      <c r="FQ690" s="7"/>
      <c r="FR690" s="7"/>
      <c r="FS690" s="7"/>
      <c r="FT690" s="7"/>
      <c r="FU690" s="7"/>
      <c r="FV690" s="7"/>
      <c r="FW690" s="7"/>
      <c r="FX690" s="7"/>
      <c r="FY690" s="7"/>
      <c r="FZ690" s="7"/>
      <c r="GA690" s="7"/>
      <c r="GB690" s="7"/>
      <c r="GC690" s="7"/>
      <c r="GD690" s="7"/>
      <c r="GE690" s="7"/>
      <c r="GF690" s="7"/>
      <c r="GG690" s="7"/>
      <c r="GH690" s="7"/>
      <c r="GI690" s="7"/>
      <c r="GJ690" s="7"/>
      <c r="GK690" s="7"/>
      <c r="GL690" s="7"/>
      <c r="GM690" s="7"/>
      <c r="GN690" s="7"/>
      <c r="GO690" s="7"/>
      <c r="GP690" s="7"/>
      <c r="GQ690" s="7"/>
      <c r="GR690" s="7"/>
      <c r="GS690" s="7"/>
      <c r="GT690" s="7"/>
      <c r="GU690" s="7"/>
      <c r="GV690" s="7"/>
      <c r="GW690" s="7"/>
      <c r="GX690" s="7"/>
      <c r="GY690" s="7"/>
      <c r="GZ690" s="7"/>
      <c r="HA690" s="7"/>
      <c r="HB690" s="7"/>
      <c r="HC690" s="7"/>
      <c r="HD690" s="7"/>
      <c r="HE690" s="7"/>
      <c r="HF690" s="7"/>
      <c r="HG690" s="7"/>
      <c r="HH690" s="7"/>
      <c r="HI690" s="7"/>
      <c r="HJ690" s="7"/>
      <c r="HK690" s="7"/>
      <c r="HL690" s="7"/>
      <c r="HM690" s="7"/>
      <c r="HN690" s="7"/>
      <c r="HO690" s="7"/>
      <c r="HP690" s="7"/>
      <c r="HQ690" s="7"/>
      <c r="HR690" s="7"/>
      <c r="HS690" s="7"/>
      <c r="HT690" s="7"/>
      <c r="HU690" s="7"/>
      <c r="HV690" s="7"/>
      <c r="HW690" s="7"/>
      <c r="HX690" s="7"/>
      <c r="HY690" s="7"/>
      <c r="HZ690" s="7"/>
      <c r="IA690" s="7"/>
      <c r="IB690" s="7"/>
      <c r="IC690" s="7"/>
      <c r="ID690" s="7"/>
      <c r="IE690" s="7"/>
      <c r="IF690" s="7"/>
      <c r="IG690" s="7"/>
      <c r="IH690" s="7"/>
      <c r="II690" s="7"/>
      <c r="IJ690" s="7"/>
      <c r="IK690" s="7"/>
      <c r="IL690" s="7"/>
      <c r="IM690" s="7"/>
      <c r="IN690" s="7"/>
      <c r="IO690" s="7"/>
      <c r="IP690" s="7"/>
      <c r="IQ690" s="7"/>
    </row>
    <row r="691" spans="2:251">
      <c r="B691" s="65"/>
      <c r="C691" s="15"/>
      <c r="D691" s="15"/>
      <c r="F691" s="15"/>
      <c r="G691" s="14"/>
      <c r="H691" s="14"/>
      <c r="I691" s="14"/>
      <c r="J691" s="15"/>
      <c r="K691" s="14"/>
      <c r="L691" s="15"/>
      <c r="M691" s="15"/>
      <c r="N691" s="15"/>
      <c r="O691" s="15"/>
      <c r="P691" s="15"/>
      <c r="Q691" s="14"/>
      <c r="R691" s="15"/>
      <c r="S691" s="15"/>
      <c r="T691" s="15"/>
      <c r="U691" s="15"/>
      <c r="V691" s="15"/>
      <c r="W691" s="18"/>
      <c r="X691" s="15"/>
      <c r="Y691" s="15"/>
      <c r="Z691" s="18"/>
      <c r="AA691" s="15"/>
      <c r="AB691" s="15"/>
      <c r="AC691" s="18"/>
      <c r="AD691" s="16"/>
      <c r="AE691" s="16"/>
      <c r="AF691" s="11"/>
      <c r="AG691" s="15"/>
      <c r="AH691" s="15"/>
      <c r="AI691" s="18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4"/>
      <c r="AV691" s="15"/>
      <c r="AW691" s="15"/>
      <c r="AX691" s="15"/>
      <c r="AY691" s="15"/>
      <c r="AZ691" s="15"/>
      <c r="BA691" s="15"/>
      <c r="BB691" s="15"/>
      <c r="BC691" s="15"/>
      <c r="BD691" s="14"/>
      <c r="BE691" s="15"/>
      <c r="BF691" s="15"/>
      <c r="BG691" s="16"/>
      <c r="BH691" s="15"/>
      <c r="BI691" s="15"/>
      <c r="BJ691" s="7"/>
      <c r="BK691" s="7"/>
      <c r="BL691" s="15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  <c r="FA691" s="7"/>
      <c r="FB691" s="7"/>
      <c r="FC691" s="7"/>
      <c r="FD691" s="7"/>
      <c r="FE691" s="7"/>
      <c r="FF691" s="7"/>
      <c r="FG691" s="7"/>
      <c r="FH691" s="7"/>
      <c r="FI691" s="7"/>
      <c r="FJ691" s="7"/>
      <c r="FK691" s="7"/>
      <c r="FL691" s="7"/>
      <c r="FM691" s="7"/>
      <c r="FN691" s="7"/>
      <c r="FO691" s="7"/>
      <c r="FP691" s="7"/>
      <c r="FQ691" s="7"/>
      <c r="FR691" s="7"/>
      <c r="FS691" s="7"/>
      <c r="FT691" s="7"/>
      <c r="FU691" s="7"/>
      <c r="FV691" s="7"/>
      <c r="FW691" s="7"/>
      <c r="FX691" s="7"/>
      <c r="FY691" s="7"/>
      <c r="FZ691" s="7"/>
      <c r="GA691" s="7"/>
      <c r="GB691" s="7"/>
      <c r="GC691" s="7"/>
      <c r="GD691" s="7"/>
      <c r="GE691" s="7"/>
      <c r="GF691" s="7"/>
      <c r="GG691" s="7"/>
      <c r="GH691" s="7"/>
      <c r="GI691" s="7"/>
      <c r="GJ691" s="7"/>
      <c r="GK691" s="7"/>
      <c r="GL691" s="7"/>
      <c r="GM691" s="7"/>
      <c r="GN691" s="7"/>
      <c r="GO691" s="7"/>
      <c r="GP691" s="7"/>
      <c r="GQ691" s="7"/>
      <c r="GR691" s="7"/>
      <c r="GS691" s="7"/>
      <c r="GT691" s="7"/>
      <c r="GU691" s="7"/>
      <c r="GV691" s="7"/>
      <c r="GW691" s="7"/>
      <c r="GX691" s="7"/>
      <c r="GY691" s="7"/>
      <c r="GZ691" s="7"/>
      <c r="HA691" s="7"/>
      <c r="HB691" s="7"/>
      <c r="HC691" s="7"/>
      <c r="HD691" s="7"/>
      <c r="HE691" s="7"/>
      <c r="HF691" s="7"/>
      <c r="HG691" s="7"/>
      <c r="HH691" s="7"/>
      <c r="HI691" s="7"/>
      <c r="HJ691" s="7"/>
      <c r="HK691" s="7"/>
      <c r="HL691" s="7"/>
      <c r="HM691" s="7"/>
      <c r="HN691" s="7"/>
      <c r="HO691" s="7"/>
      <c r="HP691" s="7"/>
      <c r="HQ691" s="7"/>
      <c r="HR691" s="7"/>
      <c r="HS691" s="7"/>
      <c r="HT691" s="7"/>
      <c r="HU691" s="7"/>
      <c r="HV691" s="7"/>
      <c r="HW691" s="7"/>
      <c r="HX691" s="7"/>
      <c r="HY691" s="7"/>
      <c r="HZ691" s="7"/>
      <c r="IA691" s="7"/>
      <c r="IB691" s="7"/>
      <c r="IC691" s="7"/>
      <c r="ID691" s="7"/>
      <c r="IE691" s="7"/>
      <c r="IF691" s="7"/>
      <c r="IG691" s="7"/>
      <c r="IH691" s="7"/>
      <c r="II691" s="7"/>
      <c r="IJ691" s="7"/>
      <c r="IK691" s="7"/>
      <c r="IL691" s="7"/>
      <c r="IM691" s="7"/>
      <c r="IN691" s="7"/>
      <c r="IO691" s="7"/>
      <c r="IP691" s="7"/>
      <c r="IQ691" s="7"/>
    </row>
    <row r="692" spans="2:251">
      <c r="B692" s="65"/>
      <c r="C692" s="15"/>
      <c r="D692" s="15"/>
      <c r="F692" s="15"/>
      <c r="G692" s="14"/>
      <c r="H692" s="14"/>
      <c r="I692" s="14"/>
      <c r="J692" s="15"/>
      <c r="K692" s="14"/>
      <c r="L692" s="15"/>
      <c r="M692" s="15"/>
      <c r="N692" s="15"/>
      <c r="O692" s="15"/>
      <c r="P692" s="15"/>
      <c r="Q692" s="14"/>
      <c r="R692" s="15"/>
      <c r="S692" s="15"/>
      <c r="T692" s="15"/>
      <c r="U692" s="15"/>
      <c r="V692" s="15"/>
      <c r="W692" s="18"/>
      <c r="X692" s="15"/>
      <c r="Y692" s="15"/>
      <c r="Z692" s="18"/>
      <c r="AA692" s="15"/>
      <c r="AB692" s="15"/>
      <c r="AC692" s="18"/>
      <c r="AD692" s="16"/>
      <c r="AE692" s="16"/>
      <c r="AF692" s="11"/>
      <c r="AG692" s="15"/>
      <c r="AH692" s="15"/>
      <c r="AI692" s="18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4"/>
      <c r="AV692" s="15"/>
      <c r="AW692" s="15"/>
      <c r="AX692" s="15"/>
      <c r="AY692" s="15"/>
      <c r="AZ692" s="15"/>
      <c r="BA692" s="15"/>
      <c r="BB692" s="15"/>
      <c r="BC692" s="15"/>
      <c r="BD692" s="14"/>
      <c r="BE692" s="15"/>
      <c r="BF692" s="15"/>
      <c r="BG692" s="16"/>
      <c r="BH692" s="15"/>
      <c r="BI692" s="15"/>
      <c r="BJ692" s="7"/>
      <c r="BK692" s="7"/>
      <c r="BL692" s="15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  <c r="FA692" s="7"/>
      <c r="FB692" s="7"/>
      <c r="FC692" s="7"/>
      <c r="FD692" s="7"/>
      <c r="FE692" s="7"/>
      <c r="FF692" s="7"/>
      <c r="FG692" s="7"/>
      <c r="FH692" s="7"/>
      <c r="FI692" s="7"/>
      <c r="FJ692" s="7"/>
      <c r="FK692" s="7"/>
      <c r="FL692" s="7"/>
      <c r="FM692" s="7"/>
      <c r="FN692" s="7"/>
      <c r="FO692" s="7"/>
      <c r="FP692" s="7"/>
      <c r="FQ692" s="7"/>
      <c r="FR692" s="7"/>
      <c r="FS692" s="7"/>
      <c r="FT692" s="7"/>
      <c r="FU692" s="7"/>
      <c r="FV692" s="7"/>
      <c r="FW692" s="7"/>
      <c r="FX692" s="7"/>
      <c r="FY692" s="7"/>
      <c r="FZ692" s="7"/>
      <c r="GA692" s="7"/>
      <c r="GB692" s="7"/>
      <c r="GC692" s="7"/>
      <c r="GD692" s="7"/>
      <c r="GE692" s="7"/>
      <c r="GF692" s="7"/>
      <c r="GG692" s="7"/>
      <c r="GH692" s="7"/>
      <c r="GI692" s="7"/>
      <c r="GJ692" s="7"/>
      <c r="GK692" s="7"/>
      <c r="GL692" s="7"/>
      <c r="GM692" s="7"/>
      <c r="GN692" s="7"/>
      <c r="GO692" s="7"/>
      <c r="GP692" s="7"/>
      <c r="GQ692" s="7"/>
      <c r="GR692" s="7"/>
      <c r="GS692" s="7"/>
      <c r="GT692" s="7"/>
      <c r="GU692" s="7"/>
      <c r="GV692" s="7"/>
      <c r="GW692" s="7"/>
      <c r="GX692" s="7"/>
      <c r="GY692" s="7"/>
      <c r="GZ692" s="7"/>
      <c r="HA692" s="7"/>
      <c r="HB692" s="7"/>
      <c r="HC692" s="7"/>
      <c r="HD692" s="7"/>
      <c r="HE692" s="7"/>
      <c r="HF692" s="7"/>
      <c r="HG692" s="7"/>
      <c r="HH692" s="7"/>
      <c r="HI692" s="7"/>
      <c r="HJ692" s="7"/>
      <c r="HK692" s="7"/>
      <c r="HL692" s="7"/>
      <c r="HM692" s="7"/>
      <c r="HN692" s="7"/>
      <c r="HO692" s="7"/>
      <c r="HP692" s="7"/>
      <c r="HQ692" s="7"/>
      <c r="HR692" s="7"/>
      <c r="HS692" s="7"/>
      <c r="HT692" s="7"/>
      <c r="HU692" s="7"/>
      <c r="HV692" s="7"/>
      <c r="HW692" s="7"/>
      <c r="HX692" s="7"/>
      <c r="HY692" s="7"/>
      <c r="HZ692" s="7"/>
      <c r="IA692" s="7"/>
      <c r="IB692" s="7"/>
      <c r="IC692" s="7"/>
      <c r="ID692" s="7"/>
      <c r="IE692" s="7"/>
      <c r="IF692" s="7"/>
      <c r="IG692" s="7"/>
      <c r="IH692" s="7"/>
      <c r="II692" s="7"/>
      <c r="IJ692" s="7"/>
      <c r="IK692" s="7"/>
      <c r="IL692" s="7"/>
      <c r="IM692" s="7"/>
      <c r="IN692" s="7"/>
      <c r="IO692" s="7"/>
      <c r="IP692" s="7"/>
      <c r="IQ692" s="7"/>
    </row>
    <row r="693" spans="2:251">
      <c r="B693" s="65"/>
      <c r="C693" s="15"/>
      <c r="D693" s="15"/>
      <c r="F693" s="15"/>
      <c r="G693" s="14"/>
      <c r="H693" s="14"/>
      <c r="I693" s="14"/>
      <c r="J693" s="15"/>
      <c r="K693" s="14"/>
      <c r="L693" s="15"/>
      <c r="M693" s="15"/>
      <c r="N693" s="15"/>
      <c r="O693" s="15"/>
      <c r="P693" s="15"/>
      <c r="Q693" s="14"/>
      <c r="R693" s="15"/>
      <c r="S693" s="15"/>
      <c r="T693" s="15"/>
      <c r="U693" s="15"/>
      <c r="V693" s="15"/>
      <c r="W693" s="18"/>
      <c r="X693" s="15"/>
      <c r="Y693" s="15"/>
      <c r="Z693" s="18"/>
      <c r="AA693" s="15"/>
      <c r="AB693" s="15"/>
      <c r="AC693" s="18"/>
      <c r="AD693" s="16"/>
      <c r="AE693" s="16"/>
      <c r="AF693" s="11"/>
      <c r="AG693" s="15"/>
      <c r="AH693" s="15"/>
      <c r="AI693" s="18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4"/>
      <c r="AV693" s="15"/>
      <c r="AW693" s="15"/>
      <c r="AX693" s="15"/>
      <c r="AY693" s="15"/>
      <c r="AZ693" s="15"/>
      <c r="BA693" s="15"/>
      <c r="BB693" s="15"/>
      <c r="BC693" s="15"/>
      <c r="BD693" s="14"/>
      <c r="BE693" s="15"/>
      <c r="BF693" s="15"/>
      <c r="BG693" s="16"/>
      <c r="BH693" s="15"/>
      <c r="BI693" s="15"/>
      <c r="BJ693" s="7"/>
      <c r="BK693" s="7"/>
      <c r="BL693" s="15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  <c r="FA693" s="7"/>
      <c r="FB693" s="7"/>
      <c r="FC693" s="7"/>
      <c r="FD693" s="7"/>
      <c r="FE693" s="7"/>
      <c r="FF693" s="7"/>
      <c r="FG693" s="7"/>
      <c r="FH693" s="7"/>
      <c r="FI693" s="7"/>
      <c r="FJ693" s="7"/>
      <c r="FK693" s="7"/>
      <c r="FL693" s="7"/>
      <c r="FM693" s="7"/>
      <c r="FN693" s="7"/>
      <c r="FO693" s="7"/>
      <c r="FP693" s="7"/>
      <c r="FQ693" s="7"/>
      <c r="FR693" s="7"/>
      <c r="FS693" s="7"/>
      <c r="FT693" s="7"/>
      <c r="FU693" s="7"/>
      <c r="FV693" s="7"/>
      <c r="FW693" s="7"/>
      <c r="FX693" s="7"/>
      <c r="FY693" s="7"/>
      <c r="FZ693" s="7"/>
      <c r="GA693" s="7"/>
      <c r="GB693" s="7"/>
      <c r="GC693" s="7"/>
      <c r="GD693" s="7"/>
      <c r="GE693" s="7"/>
      <c r="GF693" s="7"/>
      <c r="GG693" s="7"/>
      <c r="GH693" s="7"/>
      <c r="GI693" s="7"/>
      <c r="GJ693" s="7"/>
      <c r="GK693" s="7"/>
      <c r="GL693" s="7"/>
      <c r="GM693" s="7"/>
      <c r="GN693" s="7"/>
      <c r="GO693" s="7"/>
      <c r="GP693" s="7"/>
      <c r="GQ693" s="7"/>
      <c r="GR693" s="7"/>
      <c r="GS693" s="7"/>
      <c r="GT693" s="7"/>
      <c r="GU693" s="7"/>
      <c r="GV693" s="7"/>
      <c r="GW693" s="7"/>
      <c r="GX693" s="7"/>
      <c r="GY693" s="7"/>
      <c r="GZ693" s="7"/>
      <c r="HA693" s="7"/>
      <c r="HB693" s="7"/>
      <c r="HC693" s="7"/>
      <c r="HD693" s="7"/>
      <c r="HE693" s="7"/>
      <c r="HF693" s="7"/>
      <c r="HG693" s="7"/>
      <c r="HH693" s="7"/>
      <c r="HI693" s="7"/>
      <c r="HJ693" s="7"/>
      <c r="HK693" s="7"/>
      <c r="HL693" s="7"/>
      <c r="HM693" s="7"/>
      <c r="HN693" s="7"/>
      <c r="HO693" s="7"/>
      <c r="HP693" s="7"/>
      <c r="HQ693" s="7"/>
      <c r="HR693" s="7"/>
      <c r="HS693" s="7"/>
      <c r="HT693" s="7"/>
      <c r="HU693" s="7"/>
      <c r="HV693" s="7"/>
      <c r="HW693" s="7"/>
      <c r="HX693" s="7"/>
      <c r="HY693" s="7"/>
      <c r="HZ693" s="7"/>
      <c r="IA693" s="7"/>
      <c r="IB693" s="7"/>
      <c r="IC693" s="7"/>
      <c r="ID693" s="7"/>
      <c r="IE693" s="7"/>
      <c r="IF693" s="7"/>
      <c r="IG693" s="7"/>
      <c r="IH693" s="7"/>
      <c r="II693" s="7"/>
      <c r="IJ693" s="7"/>
      <c r="IK693" s="7"/>
      <c r="IL693" s="7"/>
      <c r="IM693" s="7"/>
      <c r="IN693" s="7"/>
      <c r="IO693" s="7"/>
      <c r="IP693" s="7"/>
      <c r="IQ693" s="7"/>
    </row>
    <row r="694" spans="2:251">
      <c r="B694" s="65"/>
      <c r="C694" s="15"/>
      <c r="D694" s="15"/>
      <c r="F694" s="15"/>
      <c r="G694" s="14"/>
      <c r="H694" s="14"/>
      <c r="I694" s="14"/>
      <c r="J694" s="15"/>
      <c r="K694" s="14"/>
      <c r="L694" s="15"/>
      <c r="M694" s="15"/>
      <c r="N694" s="15"/>
      <c r="O694" s="15"/>
      <c r="P694" s="15"/>
      <c r="Q694" s="14"/>
      <c r="R694" s="15"/>
      <c r="S694" s="15"/>
      <c r="T694" s="15"/>
      <c r="U694" s="15"/>
      <c r="V694" s="15"/>
      <c r="W694" s="18"/>
      <c r="X694" s="15"/>
      <c r="Y694" s="15"/>
      <c r="Z694" s="18"/>
      <c r="AA694" s="15"/>
      <c r="AB694" s="15"/>
      <c r="AC694" s="18"/>
      <c r="AD694" s="16"/>
      <c r="AE694" s="16"/>
      <c r="AF694" s="11"/>
      <c r="AG694" s="15"/>
      <c r="AH694" s="15"/>
      <c r="AI694" s="18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4"/>
      <c r="AV694" s="15"/>
      <c r="AW694" s="15"/>
      <c r="AX694" s="15"/>
      <c r="AY694" s="15"/>
      <c r="AZ694" s="15"/>
      <c r="BA694" s="15"/>
      <c r="BB694" s="15"/>
      <c r="BC694" s="15"/>
      <c r="BD694" s="14"/>
      <c r="BE694" s="15"/>
      <c r="BF694" s="15"/>
      <c r="BG694" s="16"/>
      <c r="BH694" s="15"/>
      <c r="BI694" s="15"/>
      <c r="BJ694" s="7"/>
      <c r="BK694" s="7"/>
      <c r="BL694" s="15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  <c r="FA694" s="7"/>
      <c r="FB694" s="7"/>
      <c r="FC694" s="7"/>
      <c r="FD694" s="7"/>
      <c r="FE694" s="7"/>
      <c r="FF694" s="7"/>
      <c r="FG694" s="7"/>
      <c r="FH694" s="7"/>
      <c r="FI694" s="7"/>
      <c r="FJ694" s="7"/>
      <c r="FK694" s="7"/>
      <c r="FL694" s="7"/>
      <c r="FM694" s="7"/>
      <c r="FN694" s="7"/>
      <c r="FO694" s="7"/>
      <c r="FP694" s="7"/>
      <c r="FQ694" s="7"/>
      <c r="FR694" s="7"/>
      <c r="FS694" s="7"/>
      <c r="FT694" s="7"/>
      <c r="FU694" s="7"/>
      <c r="FV694" s="7"/>
      <c r="FW694" s="7"/>
      <c r="FX694" s="7"/>
      <c r="FY694" s="7"/>
      <c r="FZ694" s="7"/>
      <c r="GA694" s="7"/>
      <c r="GB694" s="7"/>
      <c r="GC694" s="7"/>
      <c r="GD694" s="7"/>
      <c r="GE694" s="7"/>
      <c r="GF694" s="7"/>
      <c r="GG694" s="7"/>
      <c r="GH694" s="7"/>
      <c r="GI694" s="7"/>
      <c r="GJ694" s="7"/>
      <c r="GK694" s="7"/>
      <c r="GL694" s="7"/>
      <c r="GM694" s="7"/>
      <c r="GN694" s="7"/>
      <c r="GO694" s="7"/>
      <c r="GP694" s="7"/>
      <c r="GQ694" s="7"/>
      <c r="GR694" s="7"/>
      <c r="GS694" s="7"/>
      <c r="GT694" s="7"/>
      <c r="GU694" s="7"/>
      <c r="GV694" s="7"/>
      <c r="GW694" s="7"/>
      <c r="GX694" s="7"/>
      <c r="GY694" s="7"/>
      <c r="GZ694" s="7"/>
      <c r="HA694" s="7"/>
      <c r="HB694" s="7"/>
      <c r="HC694" s="7"/>
      <c r="HD694" s="7"/>
      <c r="HE694" s="7"/>
      <c r="HF694" s="7"/>
      <c r="HG694" s="7"/>
      <c r="HH694" s="7"/>
      <c r="HI694" s="7"/>
      <c r="HJ694" s="7"/>
      <c r="HK694" s="7"/>
      <c r="HL694" s="7"/>
      <c r="HM694" s="7"/>
      <c r="HN694" s="7"/>
      <c r="HO694" s="7"/>
      <c r="HP694" s="7"/>
      <c r="HQ694" s="7"/>
      <c r="HR694" s="7"/>
      <c r="HS694" s="7"/>
      <c r="HT694" s="7"/>
      <c r="HU694" s="7"/>
      <c r="HV694" s="7"/>
      <c r="HW694" s="7"/>
      <c r="HX694" s="7"/>
      <c r="HY694" s="7"/>
      <c r="HZ694" s="7"/>
      <c r="IA694" s="7"/>
      <c r="IB694" s="7"/>
      <c r="IC694" s="7"/>
      <c r="ID694" s="7"/>
      <c r="IE694" s="7"/>
      <c r="IF694" s="7"/>
      <c r="IG694" s="7"/>
      <c r="IH694" s="7"/>
      <c r="II694" s="7"/>
      <c r="IJ694" s="7"/>
      <c r="IK694" s="7"/>
      <c r="IL694" s="7"/>
      <c r="IM694" s="7"/>
      <c r="IN694" s="7"/>
      <c r="IO694" s="7"/>
      <c r="IP694" s="7"/>
      <c r="IQ694" s="7"/>
    </row>
    <row r="695" spans="2:251">
      <c r="B695" s="65"/>
      <c r="C695" s="15"/>
      <c r="D695" s="15"/>
      <c r="F695" s="15"/>
      <c r="G695" s="14"/>
      <c r="H695" s="14"/>
      <c r="I695" s="14"/>
      <c r="J695" s="15"/>
      <c r="K695" s="14"/>
      <c r="L695" s="15"/>
      <c r="M695" s="15"/>
      <c r="N695" s="15"/>
      <c r="O695" s="15"/>
      <c r="P695" s="15"/>
      <c r="Q695" s="14"/>
      <c r="R695" s="15"/>
      <c r="S695" s="15"/>
      <c r="T695" s="15"/>
      <c r="U695" s="15"/>
      <c r="V695" s="15"/>
      <c r="W695" s="18"/>
      <c r="X695" s="15"/>
      <c r="Y695" s="15"/>
      <c r="Z695" s="18"/>
      <c r="AA695" s="15"/>
      <c r="AB695" s="15"/>
      <c r="AC695" s="18"/>
      <c r="AD695" s="16"/>
      <c r="AE695" s="16"/>
      <c r="AF695" s="11"/>
      <c r="AG695" s="15"/>
      <c r="AH695" s="15"/>
      <c r="AI695" s="18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4"/>
      <c r="AV695" s="15"/>
      <c r="AW695" s="15"/>
      <c r="AX695" s="15"/>
      <c r="AY695" s="15"/>
      <c r="AZ695" s="15"/>
      <c r="BA695" s="15"/>
      <c r="BB695" s="15"/>
      <c r="BC695" s="15"/>
      <c r="BD695" s="14"/>
      <c r="BE695" s="15"/>
      <c r="BF695" s="15"/>
      <c r="BG695" s="16"/>
      <c r="BH695" s="15"/>
      <c r="BI695" s="15"/>
      <c r="BJ695" s="7"/>
      <c r="BK695" s="7"/>
      <c r="BL695" s="15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  <c r="FA695" s="7"/>
      <c r="FB695" s="7"/>
      <c r="FC695" s="7"/>
      <c r="FD695" s="7"/>
      <c r="FE695" s="7"/>
      <c r="FF695" s="7"/>
      <c r="FG695" s="7"/>
      <c r="FH695" s="7"/>
      <c r="FI695" s="7"/>
      <c r="FJ695" s="7"/>
      <c r="FK695" s="7"/>
      <c r="FL695" s="7"/>
      <c r="FM695" s="7"/>
      <c r="FN695" s="7"/>
      <c r="FO695" s="7"/>
      <c r="FP695" s="7"/>
      <c r="FQ695" s="7"/>
      <c r="FR695" s="7"/>
      <c r="FS695" s="7"/>
      <c r="FT695" s="7"/>
      <c r="FU695" s="7"/>
      <c r="FV695" s="7"/>
      <c r="FW695" s="7"/>
      <c r="FX695" s="7"/>
      <c r="FY695" s="7"/>
      <c r="FZ695" s="7"/>
      <c r="GA695" s="7"/>
      <c r="GB695" s="7"/>
      <c r="GC695" s="7"/>
      <c r="GD695" s="7"/>
      <c r="GE695" s="7"/>
      <c r="GF695" s="7"/>
      <c r="GG695" s="7"/>
      <c r="GH695" s="7"/>
      <c r="GI695" s="7"/>
      <c r="GJ695" s="7"/>
      <c r="GK695" s="7"/>
      <c r="GL695" s="7"/>
      <c r="GM695" s="7"/>
      <c r="GN695" s="7"/>
      <c r="GO695" s="7"/>
      <c r="GP695" s="7"/>
      <c r="GQ695" s="7"/>
      <c r="GR695" s="7"/>
      <c r="GS695" s="7"/>
      <c r="GT695" s="7"/>
      <c r="GU695" s="7"/>
      <c r="GV695" s="7"/>
      <c r="GW695" s="7"/>
      <c r="GX695" s="7"/>
      <c r="GY695" s="7"/>
      <c r="GZ695" s="7"/>
      <c r="HA695" s="7"/>
      <c r="HB695" s="7"/>
      <c r="HC695" s="7"/>
      <c r="HD695" s="7"/>
      <c r="HE695" s="7"/>
      <c r="HF695" s="7"/>
      <c r="HG695" s="7"/>
      <c r="HH695" s="7"/>
      <c r="HI695" s="7"/>
      <c r="HJ695" s="7"/>
      <c r="HK695" s="7"/>
      <c r="HL695" s="7"/>
      <c r="HM695" s="7"/>
      <c r="HN695" s="7"/>
      <c r="HO695" s="7"/>
      <c r="HP695" s="7"/>
      <c r="HQ695" s="7"/>
      <c r="HR695" s="7"/>
      <c r="HS695" s="7"/>
      <c r="HT695" s="7"/>
      <c r="HU695" s="7"/>
      <c r="HV695" s="7"/>
      <c r="HW695" s="7"/>
      <c r="HX695" s="7"/>
      <c r="HY695" s="7"/>
      <c r="HZ695" s="7"/>
      <c r="IA695" s="7"/>
      <c r="IB695" s="7"/>
      <c r="IC695" s="7"/>
      <c r="ID695" s="7"/>
      <c r="IE695" s="7"/>
      <c r="IF695" s="7"/>
      <c r="IG695" s="7"/>
      <c r="IH695" s="7"/>
      <c r="II695" s="7"/>
      <c r="IJ695" s="7"/>
      <c r="IK695" s="7"/>
      <c r="IL695" s="7"/>
      <c r="IM695" s="7"/>
      <c r="IN695" s="7"/>
      <c r="IO695" s="7"/>
      <c r="IP695" s="7"/>
      <c r="IQ695" s="7"/>
    </row>
    <row r="696" spans="2:251">
      <c r="B696" s="65"/>
      <c r="C696" s="15"/>
      <c r="D696" s="15"/>
      <c r="F696" s="15"/>
      <c r="G696" s="14"/>
      <c r="H696" s="14"/>
      <c r="I696" s="14"/>
      <c r="J696" s="15"/>
      <c r="K696" s="14"/>
      <c r="L696" s="15"/>
      <c r="M696" s="15"/>
      <c r="N696" s="15"/>
      <c r="O696" s="15"/>
      <c r="P696" s="15"/>
      <c r="Q696" s="14"/>
      <c r="R696" s="15"/>
      <c r="S696" s="15"/>
      <c r="T696" s="15"/>
      <c r="U696" s="15"/>
      <c r="V696" s="15"/>
      <c r="W696" s="18"/>
      <c r="X696" s="15"/>
      <c r="Y696" s="15"/>
      <c r="Z696" s="18"/>
      <c r="AA696" s="15"/>
      <c r="AB696" s="15"/>
      <c r="AC696" s="18"/>
      <c r="AD696" s="16"/>
      <c r="AE696" s="16"/>
      <c r="AF696" s="11"/>
      <c r="AG696" s="15"/>
      <c r="AH696" s="15"/>
      <c r="AI696" s="18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4"/>
      <c r="AV696" s="15"/>
      <c r="AW696" s="15"/>
      <c r="AX696" s="15"/>
      <c r="AY696" s="15"/>
      <c r="AZ696" s="15"/>
      <c r="BA696" s="15"/>
      <c r="BB696" s="15"/>
      <c r="BC696" s="15"/>
      <c r="BD696" s="14"/>
      <c r="BE696" s="15"/>
      <c r="BF696" s="15"/>
      <c r="BG696" s="15"/>
      <c r="BH696" s="15"/>
      <c r="BI696" s="15"/>
      <c r="BJ696" s="7"/>
      <c r="BK696" s="7"/>
      <c r="BL696" s="15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  <c r="FA696" s="7"/>
      <c r="FB696" s="7"/>
      <c r="FC696" s="7"/>
      <c r="FD696" s="7"/>
      <c r="FE696" s="7"/>
      <c r="FF696" s="7"/>
      <c r="FG696" s="7"/>
      <c r="FH696" s="7"/>
      <c r="FI696" s="7"/>
      <c r="FJ696" s="7"/>
      <c r="FK696" s="7"/>
      <c r="FL696" s="7"/>
      <c r="FM696" s="7"/>
      <c r="FN696" s="7"/>
      <c r="FO696" s="7"/>
      <c r="FP696" s="7"/>
      <c r="FQ696" s="7"/>
      <c r="FR696" s="7"/>
      <c r="FS696" s="7"/>
      <c r="FT696" s="7"/>
      <c r="FU696" s="7"/>
      <c r="FV696" s="7"/>
      <c r="FW696" s="7"/>
      <c r="FX696" s="7"/>
      <c r="FY696" s="7"/>
      <c r="FZ696" s="7"/>
      <c r="GA696" s="7"/>
      <c r="GB696" s="7"/>
      <c r="GC696" s="7"/>
      <c r="GD696" s="7"/>
      <c r="GE696" s="7"/>
      <c r="GF696" s="7"/>
      <c r="GG696" s="7"/>
      <c r="GH696" s="7"/>
      <c r="GI696" s="7"/>
      <c r="GJ696" s="7"/>
      <c r="GK696" s="7"/>
      <c r="GL696" s="7"/>
      <c r="GM696" s="7"/>
      <c r="GN696" s="7"/>
      <c r="GO696" s="7"/>
      <c r="GP696" s="7"/>
      <c r="GQ696" s="7"/>
      <c r="GR696" s="7"/>
      <c r="GS696" s="7"/>
      <c r="GT696" s="7"/>
      <c r="GU696" s="7"/>
      <c r="GV696" s="7"/>
      <c r="GW696" s="7"/>
      <c r="GX696" s="7"/>
      <c r="GY696" s="7"/>
      <c r="GZ696" s="7"/>
      <c r="HA696" s="7"/>
      <c r="HB696" s="7"/>
      <c r="HC696" s="7"/>
      <c r="HD696" s="7"/>
      <c r="HE696" s="7"/>
      <c r="HF696" s="7"/>
      <c r="HG696" s="7"/>
      <c r="HH696" s="7"/>
      <c r="HI696" s="7"/>
      <c r="HJ696" s="7"/>
      <c r="HK696" s="7"/>
      <c r="HL696" s="7"/>
      <c r="HM696" s="7"/>
      <c r="HN696" s="7"/>
      <c r="HO696" s="7"/>
      <c r="HP696" s="7"/>
      <c r="HQ696" s="7"/>
      <c r="HR696" s="7"/>
      <c r="HS696" s="7"/>
      <c r="HT696" s="7"/>
      <c r="HU696" s="7"/>
      <c r="HV696" s="7"/>
      <c r="HW696" s="7"/>
      <c r="HX696" s="7"/>
      <c r="HY696" s="7"/>
      <c r="HZ696" s="7"/>
      <c r="IA696" s="7"/>
      <c r="IB696" s="7"/>
      <c r="IC696" s="7"/>
      <c r="ID696" s="7"/>
      <c r="IE696" s="7"/>
      <c r="IF696" s="7"/>
      <c r="IG696" s="7"/>
      <c r="IH696" s="7"/>
      <c r="II696" s="7"/>
      <c r="IJ696" s="7"/>
      <c r="IK696" s="7"/>
      <c r="IL696" s="7"/>
      <c r="IM696" s="7"/>
      <c r="IN696" s="7"/>
      <c r="IO696" s="7"/>
      <c r="IP696" s="7"/>
      <c r="IQ696" s="7"/>
    </row>
    <row r="697" spans="2:251">
      <c r="B697" s="65"/>
      <c r="C697" s="15"/>
      <c r="D697" s="15"/>
      <c r="F697" s="15"/>
      <c r="G697" s="14"/>
      <c r="H697" s="14"/>
      <c r="I697" s="14"/>
      <c r="J697" s="15"/>
      <c r="K697" s="14"/>
      <c r="L697" s="15"/>
      <c r="M697" s="15"/>
      <c r="N697" s="15"/>
      <c r="O697" s="15"/>
      <c r="P697" s="15"/>
      <c r="Q697" s="14"/>
      <c r="R697" s="15"/>
      <c r="S697" s="15"/>
      <c r="T697" s="15"/>
      <c r="U697" s="15"/>
      <c r="V697" s="15"/>
      <c r="W697" s="18"/>
      <c r="X697" s="15"/>
      <c r="Y697" s="15"/>
      <c r="Z697" s="18"/>
      <c r="AA697" s="15"/>
      <c r="AB697" s="15"/>
      <c r="AC697" s="18"/>
      <c r="AD697" s="16"/>
      <c r="AE697" s="16"/>
      <c r="AF697" s="11"/>
      <c r="AG697" s="15"/>
      <c r="AH697" s="15"/>
      <c r="AI697" s="18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4"/>
      <c r="AV697" s="15"/>
      <c r="AW697" s="15"/>
      <c r="AX697" s="15"/>
      <c r="AY697" s="15"/>
      <c r="AZ697" s="15"/>
      <c r="BA697" s="15"/>
      <c r="BB697" s="15"/>
      <c r="BC697" s="15"/>
      <c r="BD697" s="14"/>
      <c r="BE697" s="15"/>
      <c r="BF697" s="15"/>
      <c r="BG697" s="15"/>
      <c r="BH697" s="15"/>
      <c r="BI697" s="15"/>
      <c r="BJ697" s="7"/>
      <c r="BK697" s="7"/>
      <c r="BL697" s="15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  <c r="FA697" s="7"/>
      <c r="FB697" s="7"/>
      <c r="FC697" s="7"/>
      <c r="FD697" s="7"/>
      <c r="FE697" s="7"/>
      <c r="FF697" s="7"/>
      <c r="FG697" s="7"/>
      <c r="FH697" s="7"/>
      <c r="FI697" s="7"/>
      <c r="FJ697" s="7"/>
      <c r="FK697" s="7"/>
      <c r="FL697" s="7"/>
      <c r="FM697" s="7"/>
      <c r="FN697" s="7"/>
      <c r="FO697" s="7"/>
      <c r="FP697" s="7"/>
      <c r="FQ697" s="7"/>
      <c r="FR697" s="7"/>
      <c r="FS697" s="7"/>
      <c r="FT697" s="7"/>
      <c r="FU697" s="7"/>
      <c r="FV697" s="7"/>
      <c r="FW697" s="7"/>
      <c r="FX697" s="7"/>
      <c r="FY697" s="7"/>
      <c r="FZ697" s="7"/>
      <c r="GA697" s="7"/>
      <c r="GB697" s="7"/>
      <c r="GC697" s="7"/>
      <c r="GD697" s="7"/>
      <c r="GE697" s="7"/>
      <c r="GF697" s="7"/>
      <c r="GG697" s="7"/>
      <c r="GH697" s="7"/>
      <c r="GI697" s="7"/>
      <c r="GJ697" s="7"/>
      <c r="GK697" s="7"/>
      <c r="GL697" s="7"/>
      <c r="GM697" s="7"/>
      <c r="GN697" s="7"/>
      <c r="GO697" s="7"/>
      <c r="GP697" s="7"/>
      <c r="GQ697" s="7"/>
      <c r="GR697" s="7"/>
      <c r="GS697" s="7"/>
      <c r="GT697" s="7"/>
      <c r="GU697" s="7"/>
      <c r="GV697" s="7"/>
      <c r="GW697" s="7"/>
      <c r="GX697" s="7"/>
      <c r="GY697" s="7"/>
      <c r="GZ697" s="7"/>
      <c r="HA697" s="7"/>
      <c r="HB697" s="7"/>
      <c r="HC697" s="7"/>
      <c r="HD697" s="7"/>
      <c r="HE697" s="7"/>
      <c r="HF697" s="7"/>
      <c r="HG697" s="7"/>
      <c r="HH697" s="7"/>
      <c r="HI697" s="7"/>
      <c r="HJ697" s="7"/>
      <c r="HK697" s="7"/>
      <c r="HL697" s="7"/>
      <c r="HM697" s="7"/>
      <c r="HN697" s="7"/>
      <c r="HO697" s="7"/>
      <c r="HP697" s="7"/>
      <c r="HQ697" s="7"/>
      <c r="HR697" s="7"/>
      <c r="HS697" s="7"/>
      <c r="HT697" s="7"/>
      <c r="HU697" s="7"/>
      <c r="HV697" s="7"/>
      <c r="HW697" s="7"/>
      <c r="HX697" s="7"/>
      <c r="HY697" s="7"/>
      <c r="HZ697" s="7"/>
      <c r="IA697" s="7"/>
      <c r="IB697" s="7"/>
      <c r="IC697" s="7"/>
      <c r="ID697" s="7"/>
      <c r="IE697" s="7"/>
      <c r="IF697" s="7"/>
      <c r="IG697" s="7"/>
      <c r="IH697" s="7"/>
      <c r="II697" s="7"/>
      <c r="IJ697" s="7"/>
      <c r="IK697" s="7"/>
      <c r="IL697" s="7"/>
      <c r="IM697" s="7"/>
      <c r="IN697" s="7"/>
      <c r="IO697" s="7"/>
      <c r="IP697" s="7"/>
      <c r="IQ697" s="7"/>
    </row>
    <row r="698" spans="2:251">
      <c r="B698" s="65"/>
      <c r="C698" s="15"/>
      <c r="D698" s="15"/>
      <c r="F698" s="15"/>
      <c r="G698" s="14"/>
      <c r="H698" s="14"/>
      <c r="I698" s="14"/>
      <c r="J698" s="15"/>
      <c r="K698" s="14"/>
      <c r="L698" s="15"/>
      <c r="M698" s="15"/>
      <c r="N698" s="15"/>
      <c r="O698" s="15"/>
      <c r="P698" s="15"/>
      <c r="Q698" s="14"/>
      <c r="R698" s="15"/>
      <c r="S698" s="15"/>
      <c r="T698" s="15"/>
      <c r="U698" s="15"/>
      <c r="V698" s="15"/>
      <c r="W698" s="18"/>
      <c r="X698" s="15"/>
      <c r="Y698" s="15"/>
      <c r="Z698" s="18"/>
      <c r="AA698" s="15"/>
      <c r="AB698" s="15"/>
      <c r="AC698" s="18"/>
      <c r="AD698" s="16"/>
      <c r="AE698" s="16"/>
      <c r="AF698" s="11"/>
      <c r="AG698" s="15"/>
      <c r="AH698" s="15"/>
      <c r="AI698" s="18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4"/>
      <c r="AV698" s="15"/>
      <c r="AW698" s="15"/>
      <c r="AX698" s="15"/>
      <c r="AY698" s="15"/>
      <c r="AZ698" s="15"/>
      <c r="BA698" s="15"/>
      <c r="BB698" s="15"/>
      <c r="BC698" s="15"/>
      <c r="BD698" s="14"/>
      <c r="BE698" s="15"/>
      <c r="BF698" s="15"/>
      <c r="BG698" s="16"/>
      <c r="BH698" s="15"/>
      <c r="BI698" s="15"/>
      <c r="BJ698" s="7"/>
      <c r="BK698" s="7"/>
      <c r="BL698" s="15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  <c r="FA698" s="7"/>
      <c r="FB698" s="7"/>
      <c r="FC698" s="7"/>
      <c r="FD698" s="7"/>
      <c r="FE698" s="7"/>
      <c r="FF698" s="7"/>
      <c r="FG698" s="7"/>
      <c r="FH698" s="7"/>
      <c r="FI698" s="7"/>
      <c r="FJ698" s="7"/>
      <c r="FK698" s="7"/>
      <c r="FL698" s="7"/>
      <c r="FM698" s="7"/>
      <c r="FN698" s="7"/>
      <c r="FO698" s="7"/>
      <c r="FP698" s="7"/>
      <c r="FQ698" s="7"/>
      <c r="FR698" s="7"/>
      <c r="FS698" s="7"/>
      <c r="FT698" s="7"/>
      <c r="FU698" s="7"/>
      <c r="FV698" s="7"/>
      <c r="FW698" s="7"/>
      <c r="FX698" s="7"/>
      <c r="FY698" s="7"/>
      <c r="FZ698" s="7"/>
      <c r="GA698" s="7"/>
      <c r="GB698" s="7"/>
      <c r="GC698" s="7"/>
      <c r="GD698" s="7"/>
      <c r="GE698" s="7"/>
      <c r="GF698" s="7"/>
      <c r="GG698" s="7"/>
      <c r="GH698" s="7"/>
      <c r="GI698" s="7"/>
      <c r="GJ698" s="7"/>
      <c r="GK698" s="7"/>
      <c r="GL698" s="7"/>
      <c r="GM698" s="7"/>
      <c r="GN698" s="7"/>
      <c r="GO698" s="7"/>
      <c r="GP698" s="7"/>
      <c r="GQ698" s="7"/>
      <c r="GR698" s="7"/>
      <c r="GS698" s="7"/>
      <c r="GT698" s="7"/>
      <c r="GU698" s="7"/>
      <c r="GV698" s="7"/>
      <c r="GW698" s="7"/>
      <c r="GX698" s="7"/>
      <c r="GY698" s="7"/>
      <c r="GZ698" s="7"/>
      <c r="HA698" s="7"/>
      <c r="HB698" s="7"/>
      <c r="HC698" s="7"/>
      <c r="HD698" s="7"/>
      <c r="HE698" s="7"/>
      <c r="HF698" s="7"/>
      <c r="HG698" s="7"/>
      <c r="HH698" s="7"/>
      <c r="HI698" s="7"/>
      <c r="HJ698" s="7"/>
      <c r="HK698" s="7"/>
      <c r="HL698" s="7"/>
      <c r="HM698" s="7"/>
      <c r="HN698" s="7"/>
      <c r="HO698" s="7"/>
      <c r="HP698" s="7"/>
      <c r="HQ698" s="7"/>
      <c r="HR698" s="7"/>
      <c r="HS698" s="7"/>
      <c r="HT698" s="7"/>
      <c r="HU698" s="7"/>
      <c r="HV698" s="7"/>
      <c r="HW698" s="7"/>
      <c r="HX698" s="7"/>
      <c r="HY698" s="7"/>
      <c r="HZ698" s="7"/>
      <c r="IA698" s="7"/>
      <c r="IB698" s="7"/>
      <c r="IC698" s="7"/>
      <c r="ID698" s="7"/>
      <c r="IE698" s="7"/>
      <c r="IF698" s="7"/>
      <c r="IG698" s="7"/>
      <c r="IH698" s="7"/>
      <c r="II698" s="7"/>
      <c r="IJ698" s="7"/>
      <c r="IK698" s="7"/>
      <c r="IL698" s="7"/>
      <c r="IM698" s="7"/>
      <c r="IN698" s="7"/>
      <c r="IO698" s="7"/>
      <c r="IP698" s="7"/>
      <c r="IQ698" s="7"/>
    </row>
    <row r="699" spans="2:251">
      <c r="B699" s="65"/>
      <c r="C699" s="15"/>
      <c r="D699" s="15"/>
      <c r="F699" s="15"/>
      <c r="G699" s="14"/>
      <c r="H699" s="14"/>
      <c r="I699" s="14"/>
      <c r="J699" s="15"/>
      <c r="K699" s="14"/>
      <c r="L699" s="15"/>
      <c r="M699" s="15"/>
      <c r="N699" s="15"/>
      <c r="O699" s="15"/>
      <c r="P699" s="15"/>
      <c r="Q699" s="14"/>
      <c r="R699" s="15"/>
      <c r="S699" s="15"/>
      <c r="T699" s="15"/>
      <c r="U699" s="15"/>
      <c r="V699" s="15"/>
      <c r="W699" s="18"/>
      <c r="X699" s="15"/>
      <c r="Y699" s="15"/>
      <c r="Z699" s="18"/>
      <c r="AA699" s="15"/>
      <c r="AB699" s="15"/>
      <c r="AC699" s="18"/>
      <c r="AD699" s="16"/>
      <c r="AE699" s="16"/>
      <c r="AF699" s="11"/>
      <c r="AG699" s="15"/>
      <c r="AH699" s="15"/>
      <c r="AI699" s="18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4"/>
      <c r="AV699" s="15"/>
      <c r="AW699" s="15"/>
      <c r="AX699" s="15"/>
      <c r="AY699" s="15"/>
      <c r="AZ699" s="15"/>
      <c r="BA699" s="15"/>
      <c r="BB699" s="15"/>
      <c r="BC699" s="15"/>
      <c r="BD699" s="14"/>
      <c r="BE699" s="15"/>
      <c r="BF699" s="15"/>
      <c r="BG699" s="16"/>
      <c r="BH699" s="15"/>
      <c r="BI699" s="15"/>
      <c r="BJ699" s="7"/>
      <c r="BK699" s="7"/>
      <c r="BL699" s="15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  <c r="FA699" s="7"/>
      <c r="FB699" s="7"/>
      <c r="FC699" s="7"/>
      <c r="FD699" s="7"/>
      <c r="FE699" s="7"/>
      <c r="FF699" s="7"/>
      <c r="FG699" s="7"/>
      <c r="FH699" s="7"/>
      <c r="FI699" s="7"/>
      <c r="FJ699" s="7"/>
      <c r="FK699" s="7"/>
      <c r="FL699" s="7"/>
      <c r="FM699" s="7"/>
      <c r="FN699" s="7"/>
      <c r="FO699" s="7"/>
      <c r="FP699" s="7"/>
      <c r="FQ699" s="7"/>
      <c r="FR699" s="7"/>
      <c r="FS699" s="7"/>
      <c r="FT699" s="7"/>
      <c r="FU699" s="7"/>
      <c r="FV699" s="7"/>
      <c r="FW699" s="7"/>
      <c r="FX699" s="7"/>
      <c r="FY699" s="7"/>
      <c r="FZ699" s="7"/>
      <c r="GA699" s="7"/>
      <c r="GB699" s="7"/>
      <c r="GC699" s="7"/>
      <c r="GD699" s="7"/>
      <c r="GE699" s="7"/>
      <c r="GF699" s="7"/>
      <c r="GG699" s="7"/>
      <c r="GH699" s="7"/>
      <c r="GI699" s="7"/>
      <c r="GJ699" s="7"/>
      <c r="GK699" s="7"/>
      <c r="GL699" s="7"/>
      <c r="GM699" s="7"/>
      <c r="GN699" s="7"/>
      <c r="GO699" s="7"/>
      <c r="GP699" s="7"/>
      <c r="GQ699" s="7"/>
      <c r="GR699" s="7"/>
      <c r="GS699" s="7"/>
      <c r="GT699" s="7"/>
      <c r="GU699" s="7"/>
      <c r="GV699" s="7"/>
      <c r="GW699" s="7"/>
      <c r="GX699" s="7"/>
      <c r="GY699" s="7"/>
      <c r="GZ699" s="7"/>
      <c r="HA699" s="7"/>
      <c r="HB699" s="7"/>
      <c r="HC699" s="7"/>
      <c r="HD699" s="7"/>
      <c r="HE699" s="7"/>
      <c r="HF699" s="7"/>
      <c r="HG699" s="7"/>
      <c r="HH699" s="7"/>
      <c r="HI699" s="7"/>
      <c r="HJ699" s="7"/>
      <c r="HK699" s="7"/>
      <c r="HL699" s="7"/>
      <c r="HM699" s="7"/>
      <c r="HN699" s="7"/>
      <c r="HO699" s="7"/>
      <c r="HP699" s="7"/>
      <c r="HQ699" s="7"/>
      <c r="HR699" s="7"/>
      <c r="HS699" s="7"/>
      <c r="HT699" s="7"/>
      <c r="HU699" s="7"/>
      <c r="HV699" s="7"/>
      <c r="HW699" s="7"/>
      <c r="HX699" s="7"/>
      <c r="HY699" s="7"/>
      <c r="HZ699" s="7"/>
      <c r="IA699" s="7"/>
      <c r="IB699" s="7"/>
      <c r="IC699" s="7"/>
      <c r="ID699" s="7"/>
      <c r="IE699" s="7"/>
      <c r="IF699" s="7"/>
      <c r="IG699" s="7"/>
      <c r="IH699" s="7"/>
      <c r="II699" s="7"/>
      <c r="IJ699" s="7"/>
      <c r="IK699" s="7"/>
      <c r="IL699" s="7"/>
      <c r="IM699" s="7"/>
      <c r="IN699" s="7"/>
      <c r="IO699" s="7"/>
      <c r="IP699" s="7"/>
      <c r="IQ699" s="7"/>
    </row>
    <row r="700" spans="2:251">
      <c r="B700" s="65"/>
      <c r="C700" s="15"/>
      <c r="D700" s="15"/>
      <c r="F700" s="15"/>
      <c r="G700" s="14"/>
      <c r="H700" s="14"/>
      <c r="I700" s="14"/>
      <c r="J700" s="15"/>
      <c r="K700" s="14"/>
      <c r="L700" s="15"/>
      <c r="M700" s="15"/>
      <c r="N700" s="15"/>
      <c r="O700" s="15"/>
      <c r="P700" s="15"/>
      <c r="Q700" s="14"/>
      <c r="R700" s="15"/>
      <c r="S700" s="15"/>
      <c r="T700" s="15"/>
      <c r="U700" s="15"/>
      <c r="V700" s="15"/>
      <c r="W700" s="18"/>
      <c r="X700" s="15"/>
      <c r="Y700" s="15"/>
      <c r="Z700" s="18"/>
      <c r="AA700" s="15"/>
      <c r="AB700" s="15"/>
      <c r="AC700" s="18"/>
      <c r="AD700" s="16"/>
      <c r="AE700" s="16"/>
      <c r="AF700" s="11"/>
      <c r="AG700" s="15"/>
      <c r="AH700" s="15"/>
      <c r="AI700" s="18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4"/>
      <c r="AV700" s="15"/>
      <c r="AW700" s="15"/>
      <c r="AX700" s="15"/>
      <c r="AY700" s="15"/>
      <c r="AZ700" s="15"/>
      <c r="BA700" s="15"/>
      <c r="BB700" s="15"/>
      <c r="BC700" s="15"/>
      <c r="BD700" s="14"/>
      <c r="BE700" s="15"/>
      <c r="BF700" s="15"/>
      <c r="BG700" s="16"/>
      <c r="BH700" s="15"/>
      <c r="BI700" s="15"/>
      <c r="BJ700" s="7"/>
      <c r="BK700" s="7"/>
      <c r="BL700" s="15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  <c r="FA700" s="7"/>
      <c r="FB700" s="7"/>
      <c r="FC700" s="7"/>
      <c r="FD700" s="7"/>
      <c r="FE700" s="7"/>
      <c r="FF700" s="7"/>
      <c r="FG700" s="7"/>
      <c r="FH700" s="7"/>
      <c r="FI700" s="7"/>
      <c r="FJ700" s="7"/>
      <c r="FK700" s="7"/>
      <c r="FL700" s="7"/>
      <c r="FM700" s="7"/>
      <c r="FN700" s="7"/>
      <c r="FO700" s="7"/>
      <c r="FP700" s="7"/>
      <c r="FQ700" s="7"/>
      <c r="FR700" s="7"/>
      <c r="FS700" s="7"/>
      <c r="FT700" s="7"/>
      <c r="FU700" s="7"/>
      <c r="FV700" s="7"/>
      <c r="FW700" s="7"/>
      <c r="FX700" s="7"/>
      <c r="FY700" s="7"/>
      <c r="FZ700" s="7"/>
      <c r="GA700" s="7"/>
      <c r="GB700" s="7"/>
      <c r="GC700" s="7"/>
      <c r="GD700" s="7"/>
      <c r="GE700" s="7"/>
      <c r="GF700" s="7"/>
      <c r="GG700" s="7"/>
      <c r="GH700" s="7"/>
      <c r="GI700" s="7"/>
      <c r="GJ700" s="7"/>
      <c r="GK700" s="7"/>
      <c r="GL700" s="7"/>
      <c r="GM700" s="7"/>
      <c r="GN700" s="7"/>
      <c r="GO700" s="7"/>
      <c r="GP700" s="7"/>
      <c r="GQ700" s="7"/>
      <c r="GR700" s="7"/>
      <c r="GS700" s="7"/>
      <c r="GT700" s="7"/>
      <c r="GU700" s="7"/>
      <c r="GV700" s="7"/>
      <c r="GW700" s="7"/>
      <c r="GX700" s="7"/>
      <c r="GY700" s="7"/>
      <c r="GZ700" s="7"/>
      <c r="HA700" s="7"/>
      <c r="HB700" s="7"/>
      <c r="HC700" s="7"/>
      <c r="HD700" s="7"/>
      <c r="HE700" s="7"/>
      <c r="HF700" s="7"/>
      <c r="HG700" s="7"/>
      <c r="HH700" s="7"/>
      <c r="HI700" s="7"/>
      <c r="HJ700" s="7"/>
      <c r="HK700" s="7"/>
      <c r="HL700" s="7"/>
      <c r="HM700" s="7"/>
      <c r="HN700" s="7"/>
      <c r="HO700" s="7"/>
      <c r="HP700" s="7"/>
      <c r="HQ700" s="7"/>
      <c r="HR700" s="7"/>
      <c r="HS700" s="7"/>
      <c r="HT700" s="7"/>
      <c r="HU700" s="7"/>
      <c r="HV700" s="7"/>
      <c r="HW700" s="7"/>
      <c r="HX700" s="7"/>
      <c r="HY700" s="7"/>
      <c r="HZ700" s="7"/>
      <c r="IA700" s="7"/>
      <c r="IB700" s="7"/>
      <c r="IC700" s="7"/>
      <c r="ID700" s="7"/>
      <c r="IE700" s="7"/>
      <c r="IF700" s="7"/>
      <c r="IG700" s="7"/>
      <c r="IH700" s="7"/>
      <c r="II700" s="7"/>
      <c r="IJ700" s="7"/>
      <c r="IK700" s="7"/>
      <c r="IL700" s="7"/>
      <c r="IM700" s="7"/>
      <c r="IN700" s="7"/>
      <c r="IO700" s="7"/>
      <c r="IP700" s="7"/>
      <c r="IQ700" s="7"/>
    </row>
    <row r="701" spans="2:251">
      <c r="B701" s="65"/>
      <c r="C701" s="15"/>
      <c r="D701" s="15"/>
      <c r="F701" s="15"/>
      <c r="G701" s="14"/>
      <c r="H701" s="14"/>
      <c r="I701" s="14"/>
      <c r="J701" s="15"/>
      <c r="K701" s="14"/>
      <c r="L701" s="15"/>
      <c r="M701" s="15"/>
      <c r="N701" s="15"/>
      <c r="O701" s="15"/>
      <c r="P701" s="15"/>
      <c r="Q701" s="14"/>
      <c r="R701" s="15"/>
      <c r="S701" s="15"/>
      <c r="T701" s="15"/>
      <c r="U701" s="15"/>
      <c r="V701" s="15"/>
      <c r="W701" s="18"/>
      <c r="X701" s="15"/>
      <c r="Y701" s="15"/>
      <c r="Z701" s="18"/>
      <c r="AA701" s="15"/>
      <c r="AB701" s="15"/>
      <c r="AC701" s="18"/>
      <c r="AD701" s="16"/>
      <c r="AE701" s="16"/>
      <c r="AF701" s="11"/>
      <c r="AG701" s="15"/>
      <c r="AH701" s="15"/>
      <c r="AI701" s="18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4"/>
      <c r="AV701" s="15"/>
      <c r="AW701" s="15"/>
      <c r="AX701" s="15"/>
      <c r="AY701" s="15"/>
      <c r="AZ701" s="15"/>
      <c r="BA701" s="15"/>
      <c r="BB701" s="15"/>
      <c r="BC701" s="15"/>
      <c r="BD701" s="14"/>
      <c r="BE701" s="15"/>
      <c r="BF701" s="15"/>
      <c r="BG701" s="16"/>
      <c r="BH701" s="15"/>
      <c r="BI701" s="15"/>
      <c r="BJ701" s="7"/>
      <c r="BK701" s="7"/>
      <c r="BL701" s="15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  <c r="FA701" s="7"/>
      <c r="FB701" s="7"/>
      <c r="FC701" s="7"/>
      <c r="FD701" s="7"/>
      <c r="FE701" s="7"/>
      <c r="FF701" s="7"/>
      <c r="FG701" s="7"/>
      <c r="FH701" s="7"/>
      <c r="FI701" s="7"/>
      <c r="FJ701" s="7"/>
      <c r="FK701" s="7"/>
      <c r="FL701" s="7"/>
      <c r="FM701" s="7"/>
      <c r="FN701" s="7"/>
      <c r="FO701" s="7"/>
      <c r="FP701" s="7"/>
      <c r="FQ701" s="7"/>
      <c r="FR701" s="7"/>
      <c r="FS701" s="7"/>
      <c r="FT701" s="7"/>
      <c r="FU701" s="7"/>
      <c r="FV701" s="7"/>
      <c r="FW701" s="7"/>
      <c r="FX701" s="7"/>
      <c r="FY701" s="7"/>
      <c r="FZ701" s="7"/>
      <c r="GA701" s="7"/>
      <c r="GB701" s="7"/>
      <c r="GC701" s="7"/>
      <c r="GD701" s="7"/>
      <c r="GE701" s="7"/>
      <c r="GF701" s="7"/>
      <c r="GG701" s="7"/>
      <c r="GH701" s="7"/>
      <c r="GI701" s="7"/>
      <c r="GJ701" s="7"/>
      <c r="GK701" s="7"/>
      <c r="GL701" s="7"/>
      <c r="GM701" s="7"/>
      <c r="GN701" s="7"/>
      <c r="GO701" s="7"/>
      <c r="GP701" s="7"/>
      <c r="GQ701" s="7"/>
      <c r="GR701" s="7"/>
      <c r="GS701" s="7"/>
      <c r="GT701" s="7"/>
      <c r="GU701" s="7"/>
      <c r="GV701" s="7"/>
      <c r="GW701" s="7"/>
      <c r="GX701" s="7"/>
      <c r="GY701" s="7"/>
      <c r="GZ701" s="7"/>
      <c r="HA701" s="7"/>
      <c r="HB701" s="7"/>
      <c r="HC701" s="7"/>
      <c r="HD701" s="7"/>
      <c r="HE701" s="7"/>
      <c r="HF701" s="7"/>
      <c r="HG701" s="7"/>
      <c r="HH701" s="7"/>
      <c r="HI701" s="7"/>
      <c r="HJ701" s="7"/>
      <c r="HK701" s="7"/>
      <c r="HL701" s="7"/>
      <c r="HM701" s="7"/>
      <c r="HN701" s="7"/>
      <c r="HO701" s="7"/>
      <c r="HP701" s="7"/>
      <c r="HQ701" s="7"/>
      <c r="HR701" s="7"/>
      <c r="HS701" s="7"/>
      <c r="HT701" s="7"/>
      <c r="HU701" s="7"/>
      <c r="HV701" s="7"/>
      <c r="HW701" s="7"/>
      <c r="HX701" s="7"/>
      <c r="HY701" s="7"/>
      <c r="HZ701" s="7"/>
      <c r="IA701" s="7"/>
      <c r="IB701" s="7"/>
      <c r="IC701" s="7"/>
      <c r="ID701" s="7"/>
      <c r="IE701" s="7"/>
      <c r="IF701" s="7"/>
      <c r="IG701" s="7"/>
      <c r="IH701" s="7"/>
      <c r="II701" s="7"/>
      <c r="IJ701" s="7"/>
      <c r="IK701" s="7"/>
      <c r="IL701" s="7"/>
      <c r="IM701" s="7"/>
      <c r="IN701" s="7"/>
      <c r="IO701" s="7"/>
      <c r="IP701" s="7"/>
      <c r="IQ701" s="7"/>
    </row>
    <row r="702" spans="2:251">
      <c r="B702" s="65"/>
      <c r="C702" s="15"/>
      <c r="D702" s="15"/>
      <c r="F702" s="15"/>
      <c r="G702" s="14"/>
      <c r="H702" s="14"/>
      <c r="I702" s="14"/>
      <c r="J702" s="15"/>
      <c r="K702" s="14"/>
      <c r="L702" s="15"/>
      <c r="M702" s="15"/>
      <c r="N702" s="15"/>
      <c r="O702" s="15"/>
      <c r="P702" s="15"/>
      <c r="Q702" s="14"/>
      <c r="R702" s="15"/>
      <c r="S702" s="15"/>
      <c r="T702" s="15"/>
      <c r="U702" s="15"/>
      <c r="V702" s="15"/>
      <c r="W702" s="18"/>
      <c r="X702" s="15"/>
      <c r="Y702" s="15"/>
      <c r="Z702" s="18"/>
      <c r="AA702" s="15"/>
      <c r="AB702" s="15"/>
      <c r="AC702" s="18"/>
      <c r="AD702" s="16"/>
      <c r="AE702" s="16"/>
      <c r="AF702" s="11"/>
      <c r="AG702" s="15"/>
      <c r="AH702" s="15"/>
      <c r="AI702" s="18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4"/>
      <c r="AV702" s="15"/>
      <c r="AW702" s="15"/>
      <c r="AX702" s="15"/>
      <c r="AY702" s="15"/>
      <c r="AZ702" s="15"/>
      <c r="BA702" s="15"/>
      <c r="BB702" s="15"/>
      <c r="BC702" s="15"/>
      <c r="BD702" s="14"/>
      <c r="BE702" s="15"/>
      <c r="BF702" s="15"/>
      <c r="BG702" s="16"/>
      <c r="BH702" s="15"/>
      <c r="BI702" s="15"/>
      <c r="BJ702" s="7"/>
      <c r="BK702" s="7"/>
      <c r="BL702" s="15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  <c r="FA702" s="7"/>
      <c r="FB702" s="7"/>
      <c r="FC702" s="7"/>
      <c r="FD702" s="7"/>
      <c r="FE702" s="7"/>
      <c r="FF702" s="7"/>
      <c r="FG702" s="7"/>
      <c r="FH702" s="7"/>
      <c r="FI702" s="7"/>
      <c r="FJ702" s="7"/>
      <c r="FK702" s="7"/>
      <c r="FL702" s="7"/>
      <c r="FM702" s="7"/>
      <c r="FN702" s="7"/>
      <c r="FO702" s="7"/>
      <c r="FP702" s="7"/>
      <c r="FQ702" s="7"/>
      <c r="FR702" s="7"/>
      <c r="FS702" s="7"/>
      <c r="FT702" s="7"/>
      <c r="FU702" s="7"/>
      <c r="FV702" s="7"/>
      <c r="FW702" s="7"/>
      <c r="FX702" s="7"/>
      <c r="FY702" s="7"/>
      <c r="FZ702" s="7"/>
      <c r="GA702" s="7"/>
      <c r="GB702" s="7"/>
      <c r="GC702" s="7"/>
      <c r="GD702" s="7"/>
      <c r="GE702" s="7"/>
      <c r="GF702" s="7"/>
      <c r="GG702" s="7"/>
      <c r="GH702" s="7"/>
      <c r="GI702" s="7"/>
      <c r="GJ702" s="7"/>
      <c r="GK702" s="7"/>
      <c r="GL702" s="7"/>
      <c r="GM702" s="7"/>
      <c r="GN702" s="7"/>
      <c r="GO702" s="7"/>
      <c r="GP702" s="7"/>
      <c r="GQ702" s="7"/>
      <c r="GR702" s="7"/>
      <c r="GS702" s="7"/>
      <c r="GT702" s="7"/>
      <c r="GU702" s="7"/>
      <c r="GV702" s="7"/>
      <c r="GW702" s="7"/>
      <c r="GX702" s="7"/>
      <c r="GY702" s="7"/>
      <c r="GZ702" s="7"/>
      <c r="HA702" s="7"/>
      <c r="HB702" s="7"/>
      <c r="HC702" s="7"/>
      <c r="HD702" s="7"/>
      <c r="HE702" s="7"/>
      <c r="HF702" s="7"/>
      <c r="HG702" s="7"/>
      <c r="HH702" s="7"/>
      <c r="HI702" s="7"/>
      <c r="HJ702" s="7"/>
      <c r="HK702" s="7"/>
      <c r="HL702" s="7"/>
      <c r="HM702" s="7"/>
      <c r="HN702" s="7"/>
      <c r="HO702" s="7"/>
      <c r="HP702" s="7"/>
      <c r="HQ702" s="7"/>
      <c r="HR702" s="7"/>
      <c r="HS702" s="7"/>
      <c r="HT702" s="7"/>
      <c r="HU702" s="7"/>
      <c r="HV702" s="7"/>
      <c r="HW702" s="7"/>
      <c r="HX702" s="7"/>
      <c r="HY702" s="7"/>
      <c r="HZ702" s="7"/>
      <c r="IA702" s="7"/>
      <c r="IB702" s="7"/>
      <c r="IC702" s="7"/>
      <c r="ID702" s="7"/>
      <c r="IE702" s="7"/>
      <c r="IF702" s="7"/>
      <c r="IG702" s="7"/>
      <c r="IH702" s="7"/>
      <c r="II702" s="7"/>
      <c r="IJ702" s="7"/>
      <c r="IK702" s="7"/>
      <c r="IL702" s="7"/>
      <c r="IM702" s="7"/>
      <c r="IN702" s="7"/>
      <c r="IO702" s="7"/>
      <c r="IP702" s="7"/>
      <c r="IQ702" s="7"/>
    </row>
    <row r="703" spans="2:251">
      <c r="B703" s="65"/>
      <c r="C703" s="15"/>
      <c r="D703" s="15"/>
      <c r="F703" s="15"/>
      <c r="G703" s="14"/>
      <c r="H703" s="14"/>
      <c r="I703" s="14"/>
      <c r="J703" s="15"/>
      <c r="K703" s="14"/>
      <c r="L703" s="15"/>
      <c r="M703" s="15"/>
      <c r="N703" s="15"/>
      <c r="O703" s="15"/>
      <c r="P703" s="15"/>
      <c r="Q703" s="14"/>
      <c r="R703" s="15"/>
      <c r="S703" s="15"/>
      <c r="T703" s="15"/>
      <c r="U703" s="15"/>
      <c r="V703" s="15"/>
      <c r="W703" s="18"/>
      <c r="X703" s="15"/>
      <c r="Y703" s="15"/>
      <c r="Z703" s="18"/>
      <c r="AA703" s="15"/>
      <c r="AB703" s="15"/>
      <c r="AC703" s="18"/>
      <c r="AD703" s="16"/>
      <c r="AE703" s="16"/>
      <c r="AF703" s="11"/>
      <c r="AG703" s="15"/>
      <c r="AH703" s="15"/>
      <c r="AI703" s="18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4"/>
      <c r="AV703" s="15"/>
      <c r="AW703" s="15"/>
      <c r="AX703" s="15"/>
      <c r="AY703" s="15"/>
      <c r="AZ703" s="15"/>
      <c r="BA703" s="15"/>
      <c r="BB703" s="15"/>
      <c r="BC703" s="15"/>
      <c r="BD703" s="14"/>
      <c r="BE703" s="15"/>
      <c r="BF703" s="15"/>
      <c r="BG703" s="15"/>
      <c r="BH703" s="15"/>
      <c r="BI703" s="15"/>
      <c r="BJ703" s="7"/>
      <c r="BK703" s="7"/>
      <c r="BL703" s="15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  <c r="FA703" s="7"/>
      <c r="FB703" s="7"/>
      <c r="FC703" s="7"/>
      <c r="FD703" s="7"/>
      <c r="FE703" s="7"/>
      <c r="FF703" s="7"/>
      <c r="FG703" s="7"/>
      <c r="FH703" s="7"/>
      <c r="FI703" s="7"/>
      <c r="FJ703" s="7"/>
      <c r="FK703" s="7"/>
      <c r="FL703" s="7"/>
      <c r="FM703" s="7"/>
      <c r="FN703" s="7"/>
      <c r="FO703" s="7"/>
      <c r="FP703" s="7"/>
      <c r="FQ703" s="7"/>
      <c r="FR703" s="7"/>
      <c r="FS703" s="7"/>
      <c r="FT703" s="7"/>
      <c r="FU703" s="7"/>
      <c r="FV703" s="7"/>
      <c r="FW703" s="7"/>
      <c r="FX703" s="7"/>
      <c r="FY703" s="7"/>
      <c r="FZ703" s="7"/>
      <c r="GA703" s="7"/>
      <c r="GB703" s="7"/>
      <c r="GC703" s="7"/>
      <c r="GD703" s="7"/>
      <c r="GE703" s="7"/>
      <c r="GF703" s="7"/>
      <c r="GG703" s="7"/>
      <c r="GH703" s="7"/>
      <c r="GI703" s="7"/>
      <c r="GJ703" s="7"/>
      <c r="GK703" s="7"/>
      <c r="GL703" s="7"/>
      <c r="GM703" s="7"/>
      <c r="GN703" s="7"/>
      <c r="GO703" s="7"/>
      <c r="GP703" s="7"/>
      <c r="GQ703" s="7"/>
      <c r="GR703" s="7"/>
      <c r="GS703" s="7"/>
      <c r="GT703" s="7"/>
      <c r="GU703" s="7"/>
      <c r="GV703" s="7"/>
      <c r="GW703" s="7"/>
      <c r="GX703" s="7"/>
      <c r="GY703" s="7"/>
      <c r="GZ703" s="7"/>
      <c r="HA703" s="7"/>
      <c r="HB703" s="7"/>
      <c r="HC703" s="7"/>
      <c r="HD703" s="7"/>
      <c r="HE703" s="7"/>
      <c r="HF703" s="7"/>
      <c r="HG703" s="7"/>
      <c r="HH703" s="7"/>
      <c r="HI703" s="7"/>
      <c r="HJ703" s="7"/>
      <c r="HK703" s="7"/>
      <c r="HL703" s="7"/>
      <c r="HM703" s="7"/>
      <c r="HN703" s="7"/>
      <c r="HO703" s="7"/>
      <c r="HP703" s="7"/>
      <c r="HQ703" s="7"/>
      <c r="HR703" s="7"/>
      <c r="HS703" s="7"/>
      <c r="HT703" s="7"/>
      <c r="HU703" s="7"/>
      <c r="HV703" s="7"/>
      <c r="HW703" s="7"/>
      <c r="HX703" s="7"/>
      <c r="HY703" s="7"/>
      <c r="HZ703" s="7"/>
      <c r="IA703" s="7"/>
      <c r="IB703" s="7"/>
      <c r="IC703" s="7"/>
      <c r="ID703" s="7"/>
      <c r="IE703" s="7"/>
      <c r="IF703" s="7"/>
      <c r="IG703" s="7"/>
      <c r="IH703" s="7"/>
      <c r="II703" s="7"/>
      <c r="IJ703" s="7"/>
      <c r="IK703" s="7"/>
      <c r="IL703" s="7"/>
      <c r="IM703" s="7"/>
      <c r="IN703" s="7"/>
      <c r="IO703" s="7"/>
      <c r="IP703" s="7"/>
      <c r="IQ703" s="7"/>
    </row>
    <row r="704" spans="2:251">
      <c r="B704" s="65"/>
      <c r="C704" s="15"/>
      <c r="D704" s="15"/>
      <c r="F704" s="15"/>
      <c r="G704" s="14"/>
      <c r="H704" s="14"/>
      <c r="I704" s="14"/>
      <c r="J704" s="15"/>
      <c r="K704" s="14"/>
      <c r="L704" s="15"/>
      <c r="M704" s="15"/>
      <c r="N704" s="15"/>
      <c r="O704" s="15"/>
      <c r="P704" s="15"/>
      <c r="Q704" s="14"/>
      <c r="R704" s="15"/>
      <c r="S704" s="15"/>
      <c r="T704" s="15"/>
      <c r="U704" s="15"/>
      <c r="V704" s="15"/>
      <c r="W704" s="18"/>
      <c r="X704" s="15"/>
      <c r="Y704" s="15"/>
      <c r="Z704" s="18"/>
      <c r="AA704" s="15"/>
      <c r="AB704" s="15"/>
      <c r="AC704" s="18"/>
      <c r="AD704" s="16"/>
      <c r="AE704" s="16"/>
      <c r="AF704" s="11"/>
      <c r="AG704" s="15"/>
      <c r="AH704" s="15"/>
      <c r="AI704" s="18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4"/>
      <c r="AV704" s="15"/>
      <c r="AW704" s="15"/>
      <c r="AX704" s="15"/>
      <c r="AY704" s="15"/>
      <c r="AZ704" s="15"/>
      <c r="BA704" s="15"/>
      <c r="BB704" s="15"/>
      <c r="BC704" s="15"/>
      <c r="BD704" s="14"/>
      <c r="BE704" s="15"/>
      <c r="BF704" s="15"/>
      <c r="BG704" s="16"/>
      <c r="BH704" s="15"/>
      <c r="BI704" s="15"/>
      <c r="BJ704" s="7"/>
      <c r="BK704" s="7"/>
      <c r="BL704" s="15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  <c r="FA704" s="7"/>
      <c r="FB704" s="7"/>
      <c r="FC704" s="7"/>
      <c r="FD704" s="7"/>
      <c r="FE704" s="7"/>
      <c r="FF704" s="7"/>
      <c r="FG704" s="7"/>
      <c r="FH704" s="7"/>
      <c r="FI704" s="7"/>
      <c r="FJ704" s="7"/>
      <c r="FK704" s="7"/>
      <c r="FL704" s="7"/>
      <c r="FM704" s="7"/>
      <c r="FN704" s="7"/>
      <c r="FO704" s="7"/>
      <c r="FP704" s="7"/>
      <c r="FQ704" s="7"/>
      <c r="FR704" s="7"/>
      <c r="FS704" s="7"/>
      <c r="FT704" s="7"/>
      <c r="FU704" s="7"/>
      <c r="FV704" s="7"/>
      <c r="FW704" s="7"/>
      <c r="FX704" s="7"/>
      <c r="FY704" s="7"/>
      <c r="FZ704" s="7"/>
      <c r="GA704" s="7"/>
      <c r="GB704" s="7"/>
      <c r="GC704" s="7"/>
      <c r="GD704" s="7"/>
      <c r="GE704" s="7"/>
      <c r="GF704" s="7"/>
      <c r="GG704" s="7"/>
      <c r="GH704" s="7"/>
      <c r="GI704" s="7"/>
      <c r="GJ704" s="7"/>
      <c r="GK704" s="7"/>
      <c r="GL704" s="7"/>
      <c r="GM704" s="7"/>
      <c r="GN704" s="7"/>
      <c r="GO704" s="7"/>
      <c r="GP704" s="7"/>
      <c r="GQ704" s="7"/>
      <c r="GR704" s="7"/>
      <c r="GS704" s="7"/>
      <c r="GT704" s="7"/>
      <c r="GU704" s="7"/>
      <c r="GV704" s="7"/>
      <c r="GW704" s="7"/>
      <c r="GX704" s="7"/>
      <c r="GY704" s="7"/>
      <c r="GZ704" s="7"/>
      <c r="HA704" s="7"/>
      <c r="HB704" s="7"/>
      <c r="HC704" s="7"/>
      <c r="HD704" s="7"/>
      <c r="HE704" s="7"/>
      <c r="HF704" s="7"/>
      <c r="HG704" s="7"/>
      <c r="HH704" s="7"/>
      <c r="HI704" s="7"/>
      <c r="HJ704" s="7"/>
      <c r="HK704" s="7"/>
      <c r="HL704" s="7"/>
      <c r="HM704" s="7"/>
      <c r="HN704" s="7"/>
      <c r="HO704" s="7"/>
      <c r="HP704" s="7"/>
      <c r="HQ704" s="7"/>
      <c r="HR704" s="7"/>
      <c r="HS704" s="7"/>
      <c r="HT704" s="7"/>
      <c r="HU704" s="7"/>
      <c r="HV704" s="7"/>
      <c r="HW704" s="7"/>
      <c r="HX704" s="7"/>
      <c r="HY704" s="7"/>
      <c r="HZ704" s="7"/>
      <c r="IA704" s="7"/>
      <c r="IB704" s="7"/>
      <c r="IC704" s="7"/>
      <c r="ID704" s="7"/>
      <c r="IE704" s="7"/>
      <c r="IF704" s="7"/>
      <c r="IG704" s="7"/>
      <c r="IH704" s="7"/>
      <c r="II704" s="7"/>
      <c r="IJ704" s="7"/>
      <c r="IK704" s="7"/>
      <c r="IL704" s="7"/>
      <c r="IM704" s="7"/>
      <c r="IN704" s="7"/>
      <c r="IO704" s="7"/>
      <c r="IP704" s="7"/>
      <c r="IQ704" s="7"/>
    </row>
    <row r="705" spans="2:251">
      <c r="B705" s="65"/>
      <c r="C705" s="15"/>
      <c r="D705" s="15"/>
      <c r="F705" s="15"/>
      <c r="G705" s="14"/>
      <c r="H705" s="14"/>
      <c r="I705" s="14"/>
      <c r="J705" s="15"/>
      <c r="K705" s="14"/>
      <c r="L705" s="15"/>
      <c r="M705" s="15"/>
      <c r="N705" s="15"/>
      <c r="O705" s="15"/>
      <c r="P705" s="15"/>
      <c r="Q705" s="14"/>
      <c r="R705" s="15"/>
      <c r="S705" s="15"/>
      <c r="T705" s="15"/>
      <c r="U705" s="15"/>
      <c r="V705" s="15"/>
      <c r="W705" s="18"/>
      <c r="X705" s="15"/>
      <c r="Y705" s="15"/>
      <c r="Z705" s="18"/>
      <c r="AA705" s="15"/>
      <c r="AB705" s="15"/>
      <c r="AC705" s="18"/>
      <c r="AD705" s="16"/>
      <c r="AE705" s="16"/>
      <c r="AF705" s="11"/>
      <c r="AG705" s="15"/>
      <c r="AH705" s="15"/>
      <c r="AI705" s="18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4"/>
      <c r="AV705" s="15"/>
      <c r="AW705" s="15"/>
      <c r="AX705" s="15"/>
      <c r="AY705" s="15"/>
      <c r="AZ705" s="15"/>
      <c r="BA705" s="15"/>
      <c r="BB705" s="15"/>
      <c r="BC705" s="15"/>
      <c r="BD705" s="14"/>
      <c r="BE705" s="15"/>
      <c r="BF705" s="15"/>
      <c r="BG705" s="16"/>
      <c r="BH705" s="15"/>
      <c r="BI705" s="15"/>
      <c r="BJ705" s="7"/>
      <c r="BK705" s="7"/>
      <c r="BL705" s="15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  <c r="FA705" s="7"/>
      <c r="FB705" s="7"/>
      <c r="FC705" s="7"/>
      <c r="FD705" s="7"/>
      <c r="FE705" s="7"/>
      <c r="FF705" s="7"/>
      <c r="FG705" s="7"/>
      <c r="FH705" s="7"/>
      <c r="FI705" s="7"/>
      <c r="FJ705" s="7"/>
      <c r="FK705" s="7"/>
      <c r="FL705" s="7"/>
      <c r="FM705" s="7"/>
      <c r="FN705" s="7"/>
      <c r="FO705" s="7"/>
      <c r="FP705" s="7"/>
      <c r="FQ705" s="7"/>
      <c r="FR705" s="7"/>
      <c r="FS705" s="7"/>
      <c r="FT705" s="7"/>
      <c r="FU705" s="7"/>
      <c r="FV705" s="7"/>
      <c r="FW705" s="7"/>
      <c r="FX705" s="7"/>
      <c r="FY705" s="7"/>
      <c r="FZ705" s="7"/>
      <c r="GA705" s="7"/>
      <c r="GB705" s="7"/>
      <c r="GC705" s="7"/>
      <c r="GD705" s="7"/>
      <c r="GE705" s="7"/>
      <c r="GF705" s="7"/>
      <c r="GG705" s="7"/>
      <c r="GH705" s="7"/>
      <c r="GI705" s="7"/>
      <c r="GJ705" s="7"/>
      <c r="GK705" s="7"/>
      <c r="GL705" s="7"/>
      <c r="GM705" s="7"/>
      <c r="GN705" s="7"/>
      <c r="GO705" s="7"/>
      <c r="GP705" s="7"/>
      <c r="GQ705" s="7"/>
      <c r="GR705" s="7"/>
      <c r="GS705" s="7"/>
      <c r="GT705" s="7"/>
      <c r="GU705" s="7"/>
      <c r="GV705" s="7"/>
      <c r="GW705" s="7"/>
      <c r="GX705" s="7"/>
      <c r="GY705" s="7"/>
      <c r="GZ705" s="7"/>
      <c r="HA705" s="7"/>
      <c r="HB705" s="7"/>
      <c r="HC705" s="7"/>
      <c r="HD705" s="7"/>
      <c r="HE705" s="7"/>
      <c r="HF705" s="7"/>
      <c r="HG705" s="7"/>
      <c r="HH705" s="7"/>
      <c r="HI705" s="7"/>
      <c r="HJ705" s="7"/>
      <c r="HK705" s="7"/>
      <c r="HL705" s="7"/>
      <c r="HM705" s="7"/>
      <c r="HN705" s="7"/>
      <c r="HO705" s="7"/>
      <c r="HP705" s="7"/>
      <c r="HQ705" s="7"/>
      <c r="HR705" s="7"/>
      <c r="HS705" s="7"/>
      <c r="HT705" s="7"/>
      <c r="HU705" s="7"/>
      <c r="HV705" s="7"/>
      <c r="HW705" s="7"/>
      <c r="HX705" s="7"/>
      <c r="HY705" s="7"/>
      <c r="HZ705" s="7"/>
      <c r="IA705" s="7"/>
      <c r="IB705" s="7"/>
      <c r="IC705" s="7"/>
      <c r="ID705" s="7"/>
      <c r="IE705" s="7"/>
      <c r="IF705" s="7"/>
      <c r="IG705" s="7"/>
      <c r="IH705" s="7"/>
      <c r="II705" s="7"/>
      <c r="IJ705" s="7"/>
      <c r="IK705" s="7"/>
      <c r="IL705" s="7"/>
      <c r="IM705" s="7"/>
      <c r="IN705" s="7"/>
      <c r="IO705" s="7"/>
      <c r="IP705" s="7"/>
      <c r="IQ705" s="7"/>
    </row>
    <row r="706" spans="2:251">
      <c r="B706" s="65"/>
      <c r="C706" s="15"/>
      <c r="D706" s="15"/>
      <c r="F706" s="15"/>
      <c r="G706" s="14"/>
      <c r="H706" s="14"/>
      <c r="I706" s="14"/>
      <c r="J706" s="15"/>
      <c r="K706" s="14"/>
      <c r="L706" s="15"/>
      <c r="M706" s="15"/>
      <c r="N706" s="15"/>
      <c r="O706" s="15"/>
      <c r="P706" s="15"/>
      <c r="Q706" s="14"/>
      <c r="R706" s="15"/>
      <c r="S706" s="15"/>
      <c r="T706" s="15"/>
      <c r="U706" s="15"/>
      <c r="V706" s="15"/>
      <c r="W706" s="18"/>
      <c r="X706" s="15"/>
      <c r="Y706" s="15"/>
      <c r="Z706" s="18"/>
      <c r="AA706" s="15"/>
      <c r="AB706" s="15"/>
      <c r="AC706" s="18"/>
      <c r="AD706" s="16"/>
      <c r="AE706" s="16"/>
      <c r="AF706" s="11"/>
      <c r="AG706" s="15"/>
      <c r="AH706" s="15"/>
      <c r="AI706" s="18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4"/>
      <c r="AV706" s="15"/>
      <c r="AW706" s="15"/>
      <c r="AX706" s="15"/>
      <c r="AY706" s="15"/>
      <c r="AZ706" s="15"/>
      <c r="BA706" s="15"/>
      <c r="BB706" s="15"/>
      <c r="BC706" s="15"/>
      <c r="BD706" s="14"/>
      <c r="BE706" s="15"/>
      <c r="BF706" s="15"/>
      <c r="BG706" s="16"/>
      <c r="BH706" s="15"/>
      <c r="BI706" s="15"/>
      <c r="BJ706" s="7"/>
      <c r="BK706" s="7"/>
      <c r="BL706" s="15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  <c r="FA706" s="7"/>
      <c r="FB706" s="7"/>
      <c r="FC706" s="7"/>
      <c r="FD706" s="7"/>
      <c r="FE706" s="7"/>
      <c r="FF706" s="7"/>
      <c r="FG706" s="7"/>
      <c r="FH706" s="7"/>
      <c r="FI706" s="7"/>
      <c r="FJ706" s="7"/>
      <c r="FK706" s="7"/>
      <c r="FL706" s="7"/>
      <c r="FM706" s="7"/>
      <c r="FN706" s="7"/>
      <c r="FO706" s="7"/>
      <c r="FP706" s="7"/>
      <c r="FQ706" s="7"/>
      <c r="FR706" s="7"/>
      <c r="FS706" s="7"/>
      <c r="FT706" s="7"/>
      <c r="FU706" s="7"/>
      <c r="FV706" s="7"/>
      <c r="FW706" s="7"/>
      <c r="FX706" s="7"/>
      <c r="FY706" s="7"/>
      <c r="FZ706" s="7"/>
      <c r="GA706" s="7"/>
      <c r="GB706" s="7"/>
      <c r="GC706" s="7"/>
      <c r="GD706" s="7"/>
      <c r="GE706" s="7"/>
      <c r="GF706" s="7"/>
      <c r="GG706" s="7"/>
      <c r="GH706" s="7"/>
      <c r="GI706" s="7"/>
      <c r="GJ706" s="7"/>
      <c r="GK706" s="7"/>
      <c r="GL706" s="7"/>
      <c r="GM706" s="7"/>
      <c r="GN706" s="7"/>
      <c r="GO706" s="7"/>
      <c r="GP706" s="7"/>
      <c r="GQ706" s="7"/>
      <c r="GR706" s="7"/>
      <c r="GS706" s="7"/>
      <c r="GT706" s="7"/>
      <c r="GU706" s="7"/>
      <c r="GV706" s="7"/>
      <c r="GW706" s="7"/>
      <c r="GX706" s="7"/>
      <c r="GY706" s="7"/>
      <c r="GZ706" s="7"/>
      <c r="HA706" s="7"/>
      <c r="HB706" s="7"/>
      <c r="HC706" s="7"/>
      <c r="HD706" s="7"/>
      <c r="HE706" s="7"/>
      <c r="HF706" s="7"/>
      <c r="HG706" s="7"/>
      <c r="HH706" s="7"/>
      <c r="HI706" s="7"/>
      <c r="HJ706" s="7"/>
      <c r="HK706" s="7"/>
      <c r="HL706" s="7"/>
      <c r="HM706" s="7"/>
      <c r="HN706" s="7"/>
      <c r="HO706" s="7"/>
      <c r="HP706" s="7"/>
      <c r="HQ706" s="7"/>
      <c r="HR706" s="7"/>
      <c r="HS706" s="7"/>
      <c r="HT706" s="7"/>
      <c r="HU706" s="7"/>
      <c r="HV706" s="7"/>
      <c r="HW706" s="7"/>
      <c r="HX706" s="7"/>
      <c r="HY706" s="7"/>
      <c r="HZ706" s="7"/>
      <c r="IA706" s="7"/>
      <c r="IB706" s="7"/>
      <c r="IC706" s="7"/>
      <c r="ID706" s="7"/>
      <c r="IE706" s="7"/>
      <c r="IF706" s="7"/>
      <c r="IG706" s="7"/>
      <c r="IH706" s="7"/>
      <c r="II706" s="7"/>
      <c r="IJ706" s="7"/>
      <c r="IK706" s="7"/>
      <c r="IL706" s="7"/>
      <c r="IM706" s="7"/>
      <c r="IN706" s="7"/>
      <c r="IO706" s="7"/>
      <c r="IP706" s="7"/>
      <c r="IQ706" s="7"/>
    </row>
    <row r="707" spans="2:251">
      <c r="B707" s="65"/>
      <c r="C707" s="15"/>
      <c r="D707" s="15"/>
      <c r="F707" s="15"/>
      <c r="G707" s="14"/>
      <c r="H707" s="14"/>
      <c r="I707" s="14"/>
      <c r="J707" s="15"/>
      <c r="K707" s="14"/>
      <c r="L707" s="15"/>
      <c r="M707" s="15"/>
      <c r="N707" s="15"/>
      <c r="O707" s="15"/>
      <c r="P707" s="15"/>
      <c r="Q707" s="14"/>
      <c r="R707" s="15"/>
      <c r="S707" s="15"/>
      <c r="T707" s="15"/>
      <c r="U707" s="15"/>
      <c r="V707" s="15"/>
      <c r="W707" s="18"/>
      <c r="X707" s="15"/>
      <c r="Y707" s="15"/>
      <c r="Z707" s="18"/>
      <c r="AA707" s="15"/>
      <c r="AB707" s="15"/>
      <c r="AC707" s="18"/>
      <c r="AD707" s="16"/>
      <c r="AE707" s="16"/>
      <c r="AF707" s="11"/>
      <c r="AG707" s="15"/>
      <c r="AH707" s="15"/>
      <c r="AI707" s="18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4"/>
      <c r="AV707" s="15"/>
      <c r="AW707" s="15"/>
      <c r="AX707" s="15"/>
      <c r="AY707" s="15"/>
      <c r="AZ707" s="15"/>
      <c r="BA707" s="15"/>
      <c r="BB707" s="15"/>
      <c r="BC707" s="15"/>
      <c r="BD707" s="14"/>
      <c r="BE707" s="15"/>
      <c r="BF707" s="15"/>
      <c r="BG707" s="16"/>
      <c r="BH707" s="15"/>
      <c r="BI707" s="15"/>
      <c r="BJ707" s="7"/>
      <c r="BK707" s="7"/>
      <c r="BL707" s="15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  <c r="FA707" s="7"/>
      <c r="FB707" s="7"/>
      <c r="FC707" s="7"/>
      <c r="FD707" s="7"/>
      <c r="FE707" s="7"/>
      <c r="FF707" s="7"/>
      <c r="FG707" s="7"/>
      <c r="FH707" s="7"/>
      <c r="FI707" s="7"/>
      <c r="FJ707" s="7"/>
      <c r="FK707" s="7"/>
      <c r="FL707" s="7"/>
      <c r="FM707" s="7"/>
      <c r="FN707" s="7"/>
      <c r="FO707" s="7"/>
      <c r="FP707" s="7"/>
      <c r="FQ707" s="7"/>
      <c r="FR707" s="7"/>
      <c r="FS707" s="7"/>
      <c r="FT707" s="7"/>
      <c r="FU707" s="7"/>
      <c r="FV707" s="7"/>
      <c r="FW707" s="7"/>
      <c r="FX707" s="7"/>
      <c r="FY707" s="7"/>
      <c r="FZ707" s="7"/>
      <c r="GA707" s="7"/>
      <c r="GB707" s="7"/>
      <c r="GC707" s="7"/>
      <c r="GD707" s="7"/>
      <c r="GE707" s="7"/>
      <c r="GF707" s="7"/>
      <c r="GG707" s="7"/>
      <c r="GH707" s="7"/>
      <c r="GI707" s="7"/>
      <c r="GJ707" s="7"/>
      <c r="GK707" s="7"/>
      <c r="GL707" s="7"/>
      <c r="GM707" s="7"/>
      <c r="GN707" s="7"/>
      <c r="GO707" s="7"/>
      <c r="GP707" s="7"/>
      <c r="GQ707" s="7"/>
      <c r="GR707" s="7"/>
      <c r="GS707" s="7"/>
      <c r="GT707" s="7"/>
      <c r="GU707" s="7"/>
      <c r="GV707" s="7"/>
      <c r="GW707" s="7"/>
      <c r="GX707" s="7"/>
      <c r="GY707" s="7"/>
      <c r="GZ707" s="7"/>
      <c r="HA707" s="7"/>
      <c r="HB707" s="7"/>
      <c r="HC707" s="7"/>
      <c r="HD707" s="7"/>
      <c r="HE707" s="7"/>
      <c r="HF707" s="7"/>
      <c r="HG707" s="7"/>
      <c r="HH707" s="7"/>
      <c r="HI707" s="7"/>
      <c r="HJ707" s="7"/>
      <c r="HK707" s="7"/>
      <c r="HL707" s="7"/>
      <c r="HM707" s="7"/>
      <c r="HN707" s="7"/>
      <c r="HO707" s="7"/>
      <c r="HP707" s="7"/>
      <c r="HQ707" s="7"/>
      <c r="HR707" s="7"/>
      <c r="HS707" s="7"/>
      <c r="HT707" s="7"/>
      <c r="HU707" s="7"/>
      <c r="HV707" s="7"/>
      <c r="HW707" s="7"/>
      <c r="HX707" s="7"/>
      <c r="HY707" s="7"/>
      <c r="HZ707" s="7"/>
      <c r="IA707" s="7"/>
      <c r="IB707" s="7"/>
      <c r="IC707" s="7"/>
      <c r="ID707" s="7"/>
      <c r="IE707" s="7"/>
      <c r="IF707" s="7"/>
      <c r="IG707" s="7"/>
      <c r="IH707" s="7"/>
      <c r="II707" s="7"/>
      <c r="IJ707" s="7"/>
      <c r="IK707" s="7"/>
      <c r="IL707" s="7"/>
      <c r="IM707" s="7"/>
      <c r="IN707" s="7"/>
      <c r="IO707" s="7"/>
      <c r="IP707" s="7"/>
      <c r="IQ707" s="7"/>
    </row>
    <row r="708" spans="2:251">
      <c r="B708" s="65"/>
      <c r="C708" s="15"/>
      <c r="D708" s="15"/>
      <c r="F708" s="15"/>
      <c r="G708" s="14"/>
      <c r="H708" s="14"/>
      <c r="I708" s="14"/>
      <c r="J708" s="15"/>
      <c r="K708" s="14"/>
      <c r="L708" s="15"/>
      <c r="M708" s="15"/>
      <c r="N708" s="15"/>
      <c r="O708" s="15"/>
      <c r="P708" s="15"/>
      <c r="Q708" s="14"/>
      <c r="R708" s="15"/>
      <c r="S708" s="15"/>
      <c r="T708" s="15"/>
      <c r="U708" s="15"/>
      <c r="V708" s="15"/>
      <c r="W708" s="18"/>
      <c r="X708" s="15"/>
      <c r="Y708" s="15"/>
      <c r="Z708" s="18"/>
      <c r="AA708" s="15"/>
      <c r="AB708" s="15"/>
      <c r="AC708" s="18"/>
      <c r="AD708" s="16"/>
      <c r="AE708" s="16"/>
      <c r="AF708" s="11"/>
      <c r="AG708" s="15"/>
      <c r="AH708" s="15"/>
      <c r="AI708" s="18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4"/>
      <c r="AV708" s="15"/>
      <c r="AW708" s="15"/>
      <c r="AX708" s="15"/>
      <c r="AY708" s="15"/>
      <c r="AZ708" s="15"/>
      <c r="BA708" s="15"/>
      <c r="BB708" s="15"/>
      <c r="BC708" s="15"/>
      <c r="BD708" s="14"/>
      <c r="BE708" s="15"/>
      <c r="BF708" s="15"/>
      <c r="BG708" s="16"/>
      <c r="BH708" s="15"/>
      <c r="BI708" s="15"/>
      <c r="BJ708" s="7"/>
      <c r="BK708" s="7"/>
      <c r="BL708" s="15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  <c r="FB708" s="7"/>
      <c r="FC708" s="7"/>
      <c r="FD708" s="7"/>
      <c r="FE708" s="7"/>
      <c r="FF708" s="7"/>
      <c r="FG708" s="7"/>
      <c r="FH708" s="7"/>
      <c r="FI708" s="7"/>
      <c r="FJ708" s="7"/>
      <c r="FK708" s="7"/>
      <c r="FL708" s="7"/>
      <c r="FM708" s="7"/>
      <c r="FN708" s="7"/>
      <c r="FO708" s="7"/>
      <c r="FP708" s="7"/>
      <c r="FQ708" s="7"/>
      <c r="FR708" s="7"/>
      <c r="FS708" s="7"/>
      <c r="FT708" s="7"/>
      <c r="FU708" s="7"/>
      <c r="FV708" s="7"/>
      <c r="FW708" s="7"/>
      <c r="FX708" s="7"/>
      <c r="FY708" s="7"/>
      <c r="FZ708" s="7"/>
      <c r="GA708" s="7"/>
      <c r="GB708" s="7"/>
      <c r="GC708" s="7"/>
      <c r="GD708" s="7"/>
      <c r="GE708" s="7"/>
      <c r="GF708" s="7"/>
      <c r="GG708" s="7"/>
      <c r="GH708" s="7"/>
      <c r="GI708" s="7"/>
      <c r="GJ708" s="7"/>
      <c r="GK708" s="7"/>
      <c r="GL708" s="7"/>
      <c r="GM708" s="7"/>
      <c r="GN708" s="7"/>
      <c r="GO708" s="7"/>
      <c r="GP708" s="7"/>
      <c r="GQ708" s="7"/>
      <c r="GR708" s="7"/>
      <c r="GS708" s="7"/>
      <c r="GT708" s="7"/>
      <c r="GU708" s="7"/>
      <c r="GV708" s="7"/>
      <c r="GW708" s="7"/>
      <c r="GX708" s="7"/>
      <c r="GY708" s="7"/>
      <c r="GZ708" s="7"/>
      <c r="HA708" s="7"/>
      <c r="HB708" s="7"/>
      <c r="HC708" s="7"/>
      <c r="HD708" s="7"/>
      <c r="HE708" s="7"/>
      <c r="HF708" s="7"/>
      <c r="HG708" s="7"/>
      <c r="HH708" s="7"/>
      <c r="HI708" s="7"/>
      <c r="HJ708" s="7"/>
      <c r="HK708" s="7"/>
      <c r="HL708" s="7"/>
      <c r="HM708" s="7"/>
      <c r="HN708" s="7"/>
      <c r="HO708" s="7"/>
      <c r="HP708" s="7"/>
      <c r="HQ708" s="7"/>
      <c r="HR708" s="7"/>
      <c r="HS708" s="7"/>
      <c r="HT708" s="7"/>
      <c r="HU708" s="7"/>
      <c r="HV708" s="7"/>
      <c r="HW708" s="7"/>
      <c r="HX708" s="7"/>
      <c r="HY708" s="7"/>
      <c r="HZ708" s="7"/>
      <c r="IA708" s="7"/>
      <c r="IB708" s="7"/>
      <c r="IC708" s="7"/>
      <c r="ID708" s="7"/>
      <c r="IE708" s="7"/>
      <c r="IF708" s="7"/>
      <c r="IG708" s="7"/>
      <c r="IH708" s="7"/>
      <c r="II708" s="7"/>
      <c r="IJ708" s="7"/>
      <c r="IK708" s="7"/>
      <c r="IL708" s="7"/>
      <c r="IM708" s="7"/>
      <c r="IN708" s="7"/>
      <c r="IO708" s="7"/>
      <c r="IP708" s="7"/>
      <c r="IQ708" s="7"/>
    </row>
    <row r="709" spans="2:251">
      <c r="B709" s="65"/>
      <c r="C709" s="15"/>
      <c r="D709" s="15"/>
      <c r="F709" s="15"/>
      <c r="G709" s="14"/>
      <c r="H709" s="14"/>
      <c r="I709" s="14"/>
      <c r="J709" s="15"/>
      <c r="K709" s="14"/>
      <c r="L709" s="15"/>
      <c r="M709" s="15"/>
      <c r="N709" s="15"/>
      <c r="O709" s="15"/>
      <c r="P709" s="15"/>
      <c r="Q709" s="14"/>
      <c r="R709" s="15"/>
      <c r="S709" s="15"/>
      <c r="T709" s="15"/>
      <c r="U709" s="15"/>
      <c r="V709" s="15"/>
      <c r="W709" s="18"/>
      <c r="X709" s="15"/>
      <c r="Y709" s="15"/>
      <c r="Z709" s="18"/>
      <c r="AA709" s="15"/>
      <c r="AB709" s="15"/>
      <c r="AC709" s="18"/>
      <c r="AD709" s="16"/>
      <c r="AE709" s="16"/>
      <c r="AF709" s="11"/>
      <c r="AG709" s="15"/>
      <c r="AH709" s="15"/>
      <c r="AI709" s="18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4"/>
      <c r="AV709" s="15"/>
      <c r="AW709" s="15"/>
      <c r="AX709" s="15"/>
      <c r="AY709" s="15"/>
      <c r="AZ709" s="15"/>
      <c r="BA709" s="15"/>
      <c r="BB709" s="15"/>
      <c r="BC709" s="15"/>
      <c r="BD709" s="14"/>
      <c r="BE709" s="15"/>
      <c r="BF709" s="15"/>
      <c r="BG709" s="16"/>
      <c r="BH709" s="15"/>
      <c r="BI709" s="15"/>
      <c r="BJ709" s="7"/>
      <c r="BK709" s="7"/>
      <c r="BL709" s="15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  <c r="FB709" s="7"/>
      <c r="FC709" s="7"/>
      <c r="FD709" s="7"/>
      <c r="FE709" s="7"/>
      <c r="FF709" s="7"/>
      <c r="FG709" s="7"/>
      <c r="FH709" s="7"/>
      <c r="FI709" s="7"/>
      <c r="FJ709" s="7"/>
      <c r="FK709" s="7"/>
      <c r="FL709" s="7"/>
      <c r="FM709" s="7"/>
      <c r="FN709" s="7"/>
      <c r="FO709" s="7"/>
      <c r="FP709" s="7"/>
      <c r="FQ709" s="7"/>
      <c r="FR709" s="7"/>
      <c r="FS709" s="7"/>
      <c r="FT709" s="7"/>
      <c r="FU709" s="7"/>
      <c r="FV709" s="7"/>
      <c r="FW709" s="7"/>
      <c r="FX709" s="7"/>
      <c r="FY709" s="7"/>
      <c r="FZ709" s="7"/>
      <c r="GA709" s="7"/>
      <c r="GB709" s="7"/>
      <c r="GC709" s="7"/>
      <c r="GD709" s="7"/>
      <c r="GE709" s="7"/>
      <c r="GF709" s="7"/>
      <c r="GG709" s="7"/>
      <c r="GH709" s="7"/>
      <c r="GI709" s="7"/>
      <c r="GJ709" s="7"/>
      <c r="GK709" s="7"/>
      <c r="GL709" s="7"/>
      <c r="GM709" s="7"/>
      <c r="GN709" s="7"/>
      <c r="GO709" s="7"/>
      <c r="GP709" s="7"/>
      <c r="GQ709" s="7"/>
      <c r="GR709" s="7"/>
      <c r="GS709" s="7"/>
      <c r="GT709" s="7"/>
      <c r="GU709" s="7"/>
      <c r="GV709" s="7"/>
      <c r="GW709" s="7"/>
      <c r="GX709" s="7"/>
      <c r="GY709" s="7"/>
      <c r="GZ709" s="7"/>
      <c r="HA709" s="7"/>
      <c r="HB709" s="7"/>
      <c r="HC709" s="7"/>
      <c r="HD709" s="7"/>
      <c r="HE709" s="7"/>
      <c r="HF709" s="7"/>
      <c r="HG709" s="7"/>
      <c r="HH709" s="7"/>
      <c r="HI709" s="7"/>
      <c r="HJ709" s="7"/>
      <c r="HK709" s="7"/>
      <c r="HL709" s="7"/>
      <c r="HM709" s="7"/>
      <c r="HN709" s="7"/>
      <c r="HO709" s="7"/>
      <c r="HP709" s="7"/>
      <c r="HQ709" s="7"/>
      <c r="HR709" s="7"/>
      <c r="HS709" s="7"/>
      <c r="HT709" s="7"/>
      <c r="HU709" s="7"/>
      <c r="HV709" s="7"/>
      <c r="HW709" s="7"/>
      <c r="HX709" s="7"/>
      <c r="HY709" s="7"/>
      <c r="HZ709" s="7"/>
      <c r="IA709" s="7"/>
      <c r="IB709" s="7"/>
      <c r="IC709" s="7"/>
      <c r="ID709" s="7"/>
      <c r="IE709" s="7"/>
      <c r="IF709" s="7"/>
      <c r="IG709" s="7"/>
      <c r="IH709" s="7"/>
      <c r="II709" s="7"/>
      <c r="IJ709" s="7"/>
      <c r="IK709" s="7"/>
      <c r="IL709" s="7"/>
      <c r="IM709" s="7"/>
      <c r="IN709" s="7"/>
      <c r="IO709" s="7"/>
      <c r="IP709" s="7"/>
      <c r="IQ709" s="7"/>
    </row>
    <row r="710" spans="2:251">
      <c r="B710" s="65"/>
      <c r="C710" s="15"/>
      <c r="D710" s="15"/>
      <c r="F710" s="15"/>
      <c r="G710" s="14"/>
      <c r="H710" s="14"/>
      <c r="I710" s="14"/>
      <c r="J710" s="15"/>
      <c r="K710" s="14"/>
      <c r="L710" s="15"/>
      <c r="M710" s="15"/>
      <c r="N710" s="15"/>
      <c r="O710" s="15"/>
      <c r="P710" s="15"/>
      <c r="Q710" s="14"/>
      <c r="R710" s="15"/>
      <c r="S710" s="15"/>
      <c r="T710" s="15"/>
      <c r="U710" s="15"/>
      <c r="V710" s="15"/>
      <c r="W710" s="18"/>
      <c r="X710" s="15"/>
      <c r="Y710" s="15"/>
      <c r="Z710" s="18"/>
      <c r="AA710" s="15"/>
      <c r="AB710" s="15"/>
      <c r="AC710" s="18"/>
      <c r="AD710" s="16"/>
      <c r="AE710" s="16"/>
      <c r="AF710" s="11"/>
      <c r="AG710" s="15"/>
      <c r="AH710" s="15"/>
      <c r="AI710" s="18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4"/>
      <c r="AV710" s="15"/>
      <c r="AW710" s="15"/>
      <c r="AX710" s="15"/>
      <c r="AY710" s="15"/>
      <c r="AZ710" s="15"/>
      <c r="BA710" s="15"/>
      <c r="BB710" s="15"/>
      <c r="BC710" s="15"/>
      <c r="BD710" s="14"/>
      <c r="BE710" s="15"/>
      <c r="BF710" s="15"/>
      <c r="BG710" s="16"/>
      <c r="BH710" s="15"/>
      <c r="BI710" s="15"/>
      <c r="BJ710" s="7"/>
      <c r="BK710" s="7"/>
      <c r="BL710" s="15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  <c r="FA710" s="7"/>
      <c r="FB710" s="7"/>
      <c r="FC710" s="7"/>
      <c r="FD710" s="7"/>
      <c r="FE710" s="7"/>
      <c r="FF710" s="7"/>
      <c r="FG710" s="7"/>
      <c r="FH710" s="7"/>
      <c r="FI710" s="7"/>
      <c r="FJ710" s="7"/>
      <c r="FK710" s="7"/>
      <c r="FL710" s="7"/>
      <c r="FM710" s="7"/>
      <c r="FN710" s="7"/>
      <c r="FO710" s="7"/>
      <c r="FP710" s="7"/>
      <c r="FQ710" s="7"/>
      <c r="FR710" s="7"/>
      <c r="FS710" s="7"/>
      <c r="FT710" s="7"/>
      <c r="FU710" s="7"/>
      <c r="FV710" s="7"/>
      <c r="FW710" s="7"/>
      <c r="FX710" s="7"/>
      <c r="FY710" s="7"/>
      <c r="FZ710" s="7"/>
      <c r="GA710" s="7"/>
      <c r="GB710" s="7"/>
      <c r="GC710" s="7"/>
      <c r="GD710" s="7"/>
      <c r="GE710" s="7"/>
      <c r="GF710" s="7"/>
      <c r="GG710" s="7"/>
      <c r="GH710" s="7"/>
      <c r="GI710" s="7"/>
      <c r="GJ710" s="7"/>
      <c r="GK710" s="7"/>
      <c r="GL710" s="7"/>
      <c r="GM710" s="7"/>
      <c r="GN710" s="7"/>
      <c r="GO710" s="7"/>
      <c r="GP710" s="7"/>
      <c r="GQ710" s="7"/>
      <c r="GR710" s="7"/>
      <c r="GS710" s="7"/>
      <c r="GT710" s="7"/>
      <c r="GU710" s="7"/>
      <c r="GV710" s="7"/>
      <c r="GW710" s="7"/>
      <c r="GX710" s="7"/>
      <c r="GY710" s="7"/>
      <c r="GZ710" s="7"/>
      <c r="HA710" s="7"/>
      <c r="HB710" s="7"/>
      <c r="HC710" s="7"/>
      <c r="HD710" s="7"/>
      <c r="HE710" s="7"/>
      <c r="HF710" s="7"/>
      <c r="HG710" s="7"/>
      <c r="HH710" s="7"/>
      <c r="HI710" s="7"/>
      <c r="HJ710" s="7"/>
      <c r="HK710" s="7"/>
      <c r="HL710" s="7"/>
      <c r="HM710" s="7"/>
      <c r="HN710" s="7"/>
      <c r="HO710" s="7"/>
      <c r="HP710" s="7"/>
      <c r="HQ710" s="7"/>
      <c r="HR710" s="7"/>
      <c r="HS710" s="7"/>
      <c r="HT710" s="7"/>
      <c r="HU710" s="7"/>
      <c r="HV710" s="7"/>
      <c r="HW710" s="7"/>
      <c r="HX710" s="7"/>
      <c r="HY710" s="7"/>
      <c r="HZ710" s="7"/>
      <c r="IA710" s="7"/>
      <c r="IB710" s="7"/>
      <c r="IC710" s="7"/>
      <c r="ID710" s="7"/>
      <c r="IE710" s="7"/>
      <c r="IF710" s="7"/>
      <c r="IG710" s="7"/>
      <c r="IH710" s="7"/>
      <c r="II710" s="7"/>
      <c r="IJ710" s="7"/>
      <c r="IK710" s="7"/>
      <c r="IL710" s="7"/>
      <c r="IM710" s="7"/>
      <c r="IN710" s="7"/>
      <c r="IO710" s="7"/>
      <c r="IP710" s="7"/>
      <c r="IQ710" s="7"/>
    </row>
    <row r="711" spans="2:251">
      <c r="B711" s="65"/>
      <c r="C711" s="15"/>
      <c r="D711" s="15"/>
      <c r="F711" s="15"/>
      <c r="G711" s="14"/>
      <c r="H711" s="14"/>
      <c r="I711" s="14"/>
      <c r="J711" s="15"/>
      <c r="K711" s="14"/>
      <c r="L711" s="15"/>
      <c r="M711" s="15"/>
      <c r="N711" s="15"/>
      <c r="O711" s="15"/>
      <c r="P711" s="15"/>
      <c r="Q711" s="14"/>
      <c r="R711" s="15"/>
      <c r="S711" s="15"/>
      <c r="T711" s="15"/>
      <c r="U711" s="15"/>
      <c r="V711" s="15"/>
      <c r="W711" s="18"/>
      <c r="X711" s="15"/>
      <c r="Y711" s="15"/>
      <c r="Z711" s="18"/>
      <c r="AA711" s="15"/>
      <c r="AB711" s="15"/>
      <c r="AC711" s="18"/>
      <c r="AD711" s="16"/>
      <c r="AE711" s="16"/>
      <c r="AF711" s="11"/>
      <c r="AG711" s="15"/>
      <c r="AH711" s="15"/>
      <c r="AI711" s="18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4"/>
      <c r="AV711" s="15"/>
      <c r="AW711" s="15"/>
      <c r="AX711" s="15"/>
      <c r="AY711" s="15"/>
      <c r="AZ711" s="15"/>
      <c r="BA711" s="15"/>
      <c r="BB711" s="15"/>
      <c r="BC711" s="15"/>
      <c r="BD711" s="14"/>
      <c r="BE711" s="15"/>
      <c r="BF711" s="15"/>
      <c r="BG711" s="16"/>
      <c r="BH711" s="15"/>
      <c r="BI711" s="15"/>
      <c r="BJ711" s="7"/>
      <c r="BK711" s="7"/>
      <c r="BL711" s="15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  <c r="FA711" s="7"/>
      <c r="FB711" s="7"/>
      <c r="FC711" s="7"/>
      <c r="FD711" s="7"/>
      <c r="FE711" s="7"/>
      <c r="FF711" s="7"/>
      <c r="FG711" s="7"/>
      <c r="FH711" s="7"/>
      <c r="FI711" s="7"/>
      <c r="FJ711" s="7"/>
      <c r="FK711" s="7"/>
      <c r="FL711" s="7"/>
      <c r="FM711" s="7"/>
      <c r="FN711" s="7"/>
      <c r="FO711" s="7"/>
      <c r="FP711" s="7"/>
      <c r="FQ711" s="7"/>
      <c r="FR711" s="7"/>
      <c r="FS711" s="7"/>
      <c r="FT711" s="7"/>
      <c r="FU711" s="7"/>
      <c r="FV711" s="7"/>
      <c r="FW711" s="7"/>
      <c r="FX711" s="7"/>
      <c r="FY711" s="7"/>
      <c r="FZ711" s="7"/>
      <c r="GA711" s="7"/>
      <c r="GB711" s="7"/>
      <c r="GC711" s="7"/>
      <c r="GD711" s="7"/>
      <c r="GE711" s="7"/>
      <c r="GF711" s="7"/>
      <c r="GG711" s="7"/>
      <c r="GH711" s="7"/>
      <c r="GI711" s="7"/>
      <c r="GJ711" s="7"/>
      <c r="GK711" s="7"/>
      <c r="GL711" s="7"/>
      <c r="GM711" s="7"/>
      <c r="GN711" s="7"/>
      <c r="GO711" s="7"/>
      <c r="GP711" s="7"/>
      <c r="GQ711" s="7"/>
      <c r="GR711" s="7"/>
      <c r="GS711" s="7"/>
      <c r="GT711" s="7"/>
      <c r="GU711" s="7"/>
      <c r="GV711" s="7"/>
      <c r="GW711" s="7"/>
      <c r="GX711" s="7"/>
      <c r="GY711" s="7"/>
      <c r="GZ711" s="7"/>
      <c r="HA711" s="7"/>
      <c r="HB711" s="7"/>
      <c r="HC711" s="7"/>
      <c r="HD711" s="7"/>
      <c r="HE711" s="7"/>
      <c r="HF711" s="7"/>
      <c r="HG711" s="7"/>
      <c r="HH711" s="7"/>
      <c r="HI711" s="7"/>
      <c r="HJ711" s="7"/>
      <c r="HK711" s="7"/>
      <c r="HL711" s="7"/>
      <c r="HM711" s="7"/>
      <c r="HN711" s="7"/>
      <c r="HO711" s="7"/>
      <c r="HP711" s="7"/>
      <c r="HQ711" s="7"/>
      <c r="HR711" s="7"/>
      <c r="HS711" s="7"/>
      <c r="HT711" s="7"/>
      <c r="HU711" s="7"/>
      <c r="HV711" s="7"/>
      <c r="HW711" s="7"/>
      <c r="HX711" s="7"/>
      <c r="HY711" s="7"/>
      <c r="HZ711" s="7"/>
      <c r="IA711" s="7"/>
      <c r="IB711" s="7"/>
      <c r="IC711" s="7"/>
      <c r="ID711" s="7"/>
      <c r="IE711" s="7"/>
      <c r="IF711" s="7"/>
      <c r="IG711" s="7"/>
      <c r="IH711" s="7"/>
      <c r="II711" s="7"/>
      <c r="IJ711" s="7"/>
      <c r="IK711" s="7"/>
      <c r="IL711" s="7"/>
      <c r="IM711" s="7"/>
      <c r="IN711" s="7"/>
      <c r="IO711" s="7"/>
      <c r="IP711" s="7"/>
      <c r="IQ711" s="7"/>
    </row>
    <row r="712" spans="2:251">
      <c r="B712" s="65"/>
      <c r="C712" s="15"/>
      <c r="D712" s="15"/>
      <c r="F712" s="15"/>
      <c r="G712" s="14"/>
      <c r="H712" s="14"/>
      <c r="I712" s="14"/>
      <c r="J712" s="15"/>
      <c r="K712" s="14"/>
      <c r="L712" s="15"/>
      <c r="M712" s="15"/>
      <c r="N712" s="15"/>
      <c r="O712" s="15"/>
      <c r="P712" s="15"/>
      <c r="Q712" s="14"/>
      <c r="R712" s="15"/>
      <c r="S712" s="15"/>
      <c r="T712" s="15"/>
      <c r="U712" s="15"/>
      <c r="V712" s="15"/>
      <c r="W712" s="18"/>
      <c r="X712" s="15"/>
      <c r="Y712" s="15"/>
      <c r="Z712" s="18"/>
      <c r="AA712" s="15"/>
      <c r="AB712" s="15"/>
      <c r="AC712" s="18"/>
      <c r="AD712" s="16"/>
      <c r="AE712" s="16"/>
      <c r="AF712" s="11"/>
      <c r="AG712" s="15"/>
      <c r="AH712" s="15"/>
      <c r="AI712" s="18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4"/>
      <c r="AV712" s="15"/>
      <c r="AW712" s="15"/>
      <c r="AX712" s="15"/>
      <c r="AY712" s="15"/>
      <c r="AZ712" s="15"/>
      <c r="BA712" s="15"/>
      <c r="BB712" s="15"/>
      <c r="BC712" s="15"/>
      <c r="BD712" s="14"/>
      <c r="BE712" s="15"/>
      <c r="BF712" s="15"/>
      <c r="BG712" s="16"/>
      <c r="BH712" s="15"/>
      <c r="BI712" s="15"/>
      <c r="BJ712" s="7"/>
      <c r="BK712" s="7"/>
      <c r="BL712" s="15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  <c r="FA712" s="7"/>
      <c r="FB712" s="7"/>
      <c r="FC712" s="7"/>
      <c r="FD712" s="7"/>
      <c r="FE712" s="7"/>
      <c r="FF712" s="7"/>
      <c r="FG712" s="7"/>
      <c r="FH712" s="7"/>
      <c r="FI712" s="7"/>
      <c r="FJ712" s="7"/>
      <c r="FK712" s="7"/>
      <c r="FL712" s="7"/>
      <c r="FM712" s="7"/>
      <c r="FN712" s="7"/>
      <c r="FO712" s="7"/>
      <c r="FP712" s="7"/>
      <c r="FQ712" s="7"/>
      <c r="FR712" s="7"/>
      <c r="FS712" s="7"/>
      <c r="FT712" s="7"/>
      <c r="FU712" s="7"/>
      <c r="FV712" s="7"/>
      <c r="FW712" s="7"/>
      <c r="FX712" s="7"/>
      <c r="FY712" s="7"/>
      <c r="FZ712" s="7"/>
      <c r="GA712" s="7"/>
      <c r="GB712" s="7"/>
      <c r="GC712" s="7"/>
      <c r="GD712" s="7"/>
      <c r="GE712" s="7"/>
      <c r="GF712" s="7"/>
      <c r="GG712" s="7"/>
      <c r="GH712" s="7"/>
      <c r="GI712" s="7"/>
      <c r="GJ712" s="7"/>
      <c r="GK712" s="7"/>
      <c r="GL712" s="7"/>
      <c r="GM712" s="7"/>
      <c r="GN712" s="7"/>
      <c r="GO712" s="7"/>
      <c r="GP712" s="7"/>
      <c r="GQ712" s="7"/>
      <c r="GR712" s="7"/>
      <c r="GS712" s="7"/>
      <c r="GT712" s="7"/>
      <c r="GU712" s="7"/>
      <c r="GV712" s="7"/>
      <c r="GW712" s="7"/>
      <c r="GX712" s="7"/>
      <c r="GY712" s="7"/>
      <c r="GZ712" s="7"/>
      <c r="HA712" s="7"/>
      <c r="HB712" s="7"/>
      <c r="HC712" s="7"/>
      <c r="HD712" s="7"/>
      <c r="HE712" s="7"/>
      <c r="HF712" s="7"/>
      <c r="HG712" s="7"/>
      <c r="HH712" s="7"/>
      <c r="HI712" s="7"/>
      <c r="HJ712" s="7"/>
      <c r="HK712" s="7"/>
      <c r="HL712" s="7"/>
      <c r="HM712" s="7"/>
      <c r="HN712" s="7"/>
      <c r="HO712" s="7"/>
      <c r="HP712" s="7"/>
      <c r="HQ712" s="7"/>
      <c r="HR712" s="7"/>
      <c r="HS712" s="7"/>
      <c r="HT712" s="7"/>
      <c r="HU712" s="7"/>
      <c r="HV712" s="7"/>
      <c r="HW712" s="7"/>
      <c r="HX712" s="7"/>
      <c r="HY712" s="7"/>
      <c r="HZ712" s="7"/>
      <c r="IA712" s="7"/>
      <c r="IB712" s="7"/>
      <c r="IC712" s="7"/>
      <c r="ID712" s="7"/>
      <c r="IE712" s="7"/>
      <c r="IF712" s="7"/>
      <c r="IG712" s="7"/>
      <c r="IH712" s="7"/>
      <c r="II712" s="7"/>
      <c r="IJ712" s="7"/>
      <c r="IK712" s="7"/>
      <c r="IL712" s="7"/>
      <c r="IM712" s="7"/>
      <c r="IN712" s="7"/>
      <c r="IO712" s="7"/>
      <c r="IP712" s="7"/>
      <c r="IQ712" s="7"/>
    </row>
    <row r="713" spans="2:251">
      <c r="B713" s="65"/>
      <c r="C713" s="15"/>
      <c r="D713" s="15"/>
      <c r="F713" s="15"/>
      <c r="G713" s="14"/>
      <c r="H713" s="14"/>
      <c r="I713" s="14"/>
      <c r="J713" s="15"/>
      <c r="K713" s="14"/>
      <c r="L713" s="15"/>
      <c r="M713" s="15"/>
      <c r="N713" s="15"/>
      <c r="O713" s="15"/>
      <c r="P713" s="15"/>
      <c r="Q713" s="14"/>
      <c r="R713" s="15"/>
      <c r="S713" s="15"/>
      <c r="T713" s="15"/>
      <c r="U713" s="15"/>
      <c r="V713" s="15"/>
      <c r="W713" s="18"/>
      <c r="X713" s="15"/>
      <c r="Y713" s="15"/>
      <c r="Z713" s="18"/>
      <c r="AA713" s="15"/>
      <c r="AB713" s="15"/>
      <c r="AC713" s="18"/>
      <c r="AD713" s="16"/>
      <c r="AE713" s="16"/>
      <c r="AF713" s="11"/>
      <c r="AG713" s="15"/>
      <c r="AH713" s="15"/>
      <c r="AI713" s="18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4"/>
      <c r="AV713" s="15"/>
      <c r="AW713" s="15"/>
      <c r="AX713" s="15"/>
      <c r="AY713" s="15"/>
      <c r="AZ713" s="15"/>
      <c r="BA713" s="15"/>
      <c r="BB713" s="15"/>
      <c r="BC713" s="15"/>
      <c r="BD713" s="14"/>
      <c r="BE713" s="15"/>
      <c r="BF713" s="15"/>
      <c r="BG713" s="16"/>
      <c r="BH713" s="15"/>
      <c r="BI713" s="15"/>
      <c r="BJ713" s="7"/>
      <c r="BK713" s="7"/>
      <c r="BL713" s="15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  <c r="FA713" s="7"/>
      <c r="FB713" s="7"/>
      <c r="FC713" s="7"/>
      <c r="FD713" s="7"/>
      <c r="FE713" s="7"/>
      <c r="FF713" s="7"/>
      <c r="FG713" s="7"/>
      <c r="FH713" s="7"/>
      <c r="FI713" s="7"/>
      <c r="FJ713" s="7"/>
      <c r="FK713" s="7"/>
      <c r="FL713" s="7"/>
      <c r="FM713" s="7"/>
      <c r="FN713" s="7"/>
      <c r="FO713" s="7"/>
      <c r="FP713" s="7"/>
      <c r="FQ713" s="7"/>
      <c r="FR713" s="7"/>
      <c r="FS713" s="7"/>
      <c r="FT713" s="7"/>
      <c r="FU713" s="7"/>
      <c r="FV713" s="7"/>
      <c r="FW713" s="7"/>
      <c r="FX713" s="7"/>
      <c r="FY713" s="7"/>
      <c r="FZ713" s="7"/>
      <c r="GA713" s="7"/>
      <c r="GB713" s="7"/>
      <c r="GC713" s="7"/>
      <c r="GD713" s="7"/>
      <c r="GE713" s="7"/>
      <c r="GF713" s="7"/>
      <c r="GG713" s="7"/>
      <c r="GH713" s="7"/>
      <c r="GI713" s="7"/>
      <c r="GJ713" s="7"/>
      <c r="GK713" s="7"/>
      <c r="GL713" s="7"/>
      <c r="GM713" s="7"/>
      <c r="GN713" s="7"/>
      <c r="GO713" s="7"/>
      <c r="GP713" s="7"/>
      <c r="GQ713" s="7"/>
      <c r="GR713" s="7"/>
      <c r="GS713" s="7"/>
      <c r="GT713" s="7"/>
      <c r="GU713" s="7"/>
      <c r="GV713" s="7"/>
      <c r="GW713" s="7"/>
      <c r="GX713" s="7"/>
      <c r="GY713" s="7"/>
      <c r="GZ713" s="7"/>
      <c r="HA713" s="7"/>
      <c r="HB713" s="7"/>
      <c r="HC713" s="7"/>
      <c r="HD713" s="7"/>
      <c r="HE713" s="7"/>
      <c r="HF713" s="7"/>
      <c r="HG713" s="7"/>
      <c r="HH713" s="7"/>
      <c r="HI713" s="7"/>
      <c r="HJ713" s="7"/>
      <c r="HK713" s="7"/>
      <c r="HL713" s="7"/>
      <c r="HM713" s="7"/>
      <c r="HN713" s="7"/>
      <c r="HO713" s="7"/>
      <c r="HP713" s="7"/>
      <c r="HQ713" s="7"/>
      <c r="HR713" s="7"/>
      <c r="HS713" s="7"/>
      <c r="HT713" s="7"/>
      <c r="HU713" s="7"/>
      <c r="HV713" s="7"/>
      <c r="HW713" s="7"/>
      <c r="HX713" s="7"/>
      <c r="HY713" s="7"/>
      <c r="HZ713" s="7"/>
      <c r="IA713" s="7"/>
      <c r="IB713" s="7"/>
      <c r="IC713" s="7"/>
      <c r="ID713" s="7"/>
      <c r="IE713" s="7"/>
      <c r="IF713" s="7"/>
      <c r="IG713" s="7"/>
      <c r="IH713" s="7"/>
      <c r="II713" s="7"/>
      <c r="IJ713" s="7"/>
      <c r="IK713" s="7"/>
      <c r="IL713" s="7"/>
      <c r="IM713" s="7"/>
      <c r="IN713" s="7"/>
      <c r="IO713" s="7"/>
      <c r="IP713" s="7"/>
      <c r="IQ713" s="7"/>
    </row>
    <row r="714" spans="2:251">
      <c r="B714" s="65"/>
      <c r="C714" s="15"/>
      <c r="D714" s="15"/>
      <c r="F714" s="15"/>
      <c r="G714" s="14"/>
      <c r="H714" s="14"/>
      <c r="I714" s="14"/>
      <c r="J714" s="15"/>
      <c r="K714" s="14"/>
      <c r="L714" s="15"/>
      <c r="M714" s="15"/>
      <c r="N714" s="15"/>
      <c r="O714" s="15"/>
      <c r="P714" s="15"/>
      <c r="Q714" s="14"/>
      <c r="R714" s="15"/>
      <c r="S714" s="15"/>
      <c r="T714" s="15"/>
      <c r="U714" s="15"/>
      <c r="V714" s="15"/>
      <c r="W714" s="18"/>
      <c r="X714" s="15"/>
      <c r="Y714" s="15"/>
      <c r="Z714" s="18"/>
      <c r="AA714" s="15"/>
      <c r="AB714" s="15"/>
      <c r="AC714" s="18"/>
      <c r="AD714" s="16"/>
      <c r="AE714" s="16"/>
      <c r="AF714" s="11"/>
      <c r="AG714" s="15"/>
      <c r="AH714" s="15"/>
      <c r="AI714" s="18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4"/>
      <c r="AV714" s="15"/>
      <c r="AW714" s="15"/>
      <c r="AX714" s="15"/>
      <c r="AY714" s="15"/>
      <c r="AZ714" s="15"/>
      <c r="BA714" s="15"/>
      <c r="BB714" s="15"/>
      <c r="BC714" s="15"/>
      <c r="BD714" s="14"/>
      <c r="BE714" s="15"/>
      <c r="BF714" s="15"/>
      <c r="BG714" s="16"/>
      <c r="BH714" s="15"/>
      <c r="BI714" s="15"/>
      <c r="BJ714" s="7"/>
      <c r="BK714" s="7"/>
      <c r="BL714" s="15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  <c r="FA714" s="7"/>
      <c r="FB714" s="7"/>
      <c r="FC714" s="7"/>
      <c r="FD714" s="7"/>
      <c r="FE714" s="7"/>
      <c r="FF714" s="7"/>
      <c r="FG714" s="7"/>
      <c r="FH714" s="7"/>
      <c r="FI714" s="7"/>
      <c r="FJ714" s="7"/>
      <c r="FK714" s="7"/>
      <c r="FL714" s="7"/>
      <c r="FM714" s="7"/>
      <c r="FN714" s="7"/>
      <c r="FO714" s="7"/>
      <c r="FP714" s="7"/>
      <c r="FQ714" s="7"/>
      <c r="FR714" s="7"/>
      <c r="FS714" s="7"/>
      <c r="FT714" s="7"/>
      <c r="FU714" s="7"/>
      <c r="FV714" s="7"/>
      <c r="FW714" s="7"/>
      <c r="FX714" s="7"/>
      <c r="FY714" s="7"/>
      <c r="FZ714" s="7"/>
      <c r="GA714" s="7"/>
      <c r="GB714" s="7"/>
      <c r="GC714" s="7"/>
      <c r="GD714" s="7"/>
      <c r="GE714" s="7"/>
      <c r="GF714" s="7"/>
      <c r="GG714" s="7"/>
      <c r="GH714" s="7"/>
      <c r="GI714" s="7"/>
      <c r="GJ714" s="7"/>
      <c r="GK714" s="7"/>
      <c r="GL714" s="7"/>
      <c r="GM714" s="7"/>
      <c r="GN714" s="7"/>
      <c r="GO714" s="7"/>
      <c r="GP714" s="7"/>
      <c r="GQ714" s="7"/>
      <c r="GR714" s="7"/>
      <c r="GS714" s="7"/>
      <c r="GT714" s="7"/>
      <c r="GU714" s="7"/>
      <c r="GV714" s="7"/>
      <c r="GW714" s="7"/>
      <c r="GX714" s="7"/>
      <c r="GY714" s="7"/>
      <c r="GZ714" s="7"/>
      <c r="HA714" s="7"/>
      <c r="HB714" s="7"/>
      <c r="HC714" s="7"/>
      <c r="HD714" s="7"/>
      <c r="HE714" s="7"/>
      <c r="HF714" s="7"/>
      <c r="HG714" s="7"/>
      <c r="HH714" s="7"/>
      <c r="HI714" s="7"/>
      <c r="HJ714" s="7"/>
      <c r="HK714" s="7"/>
      <c r="HL714" s="7"/>
      <c r="HM714" s="7"/>
      <c r="HN714" s="7"/>
      <c r="HO714" s="7"/>
      <c r="HP714" s="7"/>
      <c r="HQ714" s="7"/>
      <c r="HR714" s="7"/>
      <c r="HS714" s="7"/>
      <c r="HT714" s="7"/>
      <c r="HU714" s="7"/>
      <c r="HV714" s="7"/>
      <c r="HW714" s="7"/>
      <c r="HX714" s="7"/>
      <c r="HY714" s="7"/>
      <c r="HZ714" s="7"/>
      <c r="IA714" s="7"/>
      <c r="IB714" s="7"/>
      <c r="IC714" s="7"/>
      <c r="ID714" s="7"/>
      <c r="IE714" s="7"/>
      <c r="IF714" s="7"/>
      <c r="IG714" s="7"/>
      <c r="IH714" s="7"/>
      <c r="II714" s="7"/>
      <c r="IJ714" s="7"/>
      <c r="IK714" s="7"/>
      <c r="IL714" s="7"/>
      <c r="IM714" s="7"/>
      <c r="IN714" s="7"/>
      <c r="IO714" s="7"/>
      <c r="IP714" s="7"/>
      <c r="IQ714" s="7"/>
    </row>
    <row r="715" spans="2:251">
      <c r="B715" s="65"/>
      <c r="C715" s="15"/>
      <c r="D715" s="15"/>
      <c r="F715" s="15"/>
      <c r="G715" s="14"/>
      <c r="H715" s="14"/>
      <c r="I715" s="14"/>
      <c r="J715" s="15"/>
      <c r="K715" s="14"/>
      <c r="L715" s="15"/>
      <c r="M715" s="15"/>
      <c r="N715" s="15"/>
      <c r="O715" s="15"/>
      <c r="P715" s="15"/>
      <c r="Q715" s="14"/>
      <c r="R715" s="15"/>
      <c r="S715" s="15"/>
      <c r="T715" s="15"/>
      <c r="U715" s="15"/>
      <c r="V715" s="15"/>
      <c r="W715" s="18"/>
      <c r="X715" s="15"/>
      <c r="Y715" s="15"/>
      <c r="Z715" s="18"/>
      <c r="AA715" s="15"/>
      <c r="AB715" s="15"/>
      <c r="AC715" s="18"/>
      <c r="AD715" s="16"/>
      <c r="AE715" s="16"/>
      <c r="AF715" s="11"/>
      <c r="AG715" s="15"/>
      <c r="AH715" s="15"/>
      <c r="AI715" s="18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4"/>
      <c r="AV715" s="15"/>
      <c r="AW715" s="15"/>
      <c r="AX715" s="15"/>
      <c r="AY715" s="15"/>
      <c r="AZ715" s="15"/>
      <c r="BA715" s="15"/>
      <c r="BB715" s="15"/>
      <c r="BC715" s="15"/>
      <c r="BD715" s="14"/>
      <c r="BE715" s="15"/>
      <c r="BF715" s="15"/>
      <c r="BG715" s="16"/>
      <c r="BH715" s="15"/>
      <c r="BI715" s="15"/>
      <c r="BJ715" s="7"/>
      <c r="BK715" s="7"/>
      <c r="BL715" s="15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  <c r="FA715" s="7"/>
      <c r="FB715" s="7"/>
      <c r="FC715" s="7"/>
      <c r="FD715" s="7"/>
      <c r="FE715" s="7"/>
      <c r="FF715" s="7"/>
      <c r="FG715" s="7"/>
      <c r="FH715" s="7"/>
      <c r="FI715" s="7"/>
      <c r="FJ715" s="7"/>
      <c r="FK715" s="7"/>
      <c r="FL715" s="7"/>
      <c r="FM715" s="7"/>
      <c r="FN715" s="7"/>
      <c r="FO715" s="7"/>
      <c r="FP715" s="7"/>
      <c r="FQ715" s="7"/>
      <c r="FR715" s="7"/>
      <c r="FS715" s="7"/>
      <c r="FT715" s="7"/>
      <c r="FU715" s="7"/>
      <c r="FV715" s="7"/>
      <c r="FW715" s="7"/>
      <c r="FX715" s="7"/>
      <c r="FY715" s="7"/>
      <c r="FZ715" s="7"/>
      <c r="GA715" s="7"/>
      <c r="GB715" s="7"/>
      <c r="GC715" s="7"/>
      <c r="GD715" s="7"/>
      <c r="GE715" s="7"/>
      <c r="GF715" s="7"/>
      <c r="GG715" s="7"/>
      <c r="GH715" s="7"/>
      <c r="GI715" s="7"/>
      <c r="GJ715" s="7"/>
      <c r="GK715" s="7"/>
      <c r="GL715" s="7"/>
      <c r="GM715" s="7"/>
      <c r="GN715" s="7"/>
      <c r="GO715" s="7"/>
      <c r="GP715" s="7"/>
      <c r="GQ715" s="7"/>
      <c r="GR715" s="7"/>
      <c r="GS715" s="7"/>
      <c r="GT715" s="7"/>
      <c r="GU715" s="7"/>
      <c r="GV715" s="7"/>
      <c r="GW715" s="7"/>
      <c r="GX715" s="7"/>
      <c r="GY715" s="7"/>
      <c r="GZ715" s="7"/>
      <c r="HA715" s="7"/>
      <c r="HB715" s="7"/>
      <c r="HC715" s="7"/>
      <c r="HD715" s="7"/>
      <c r="HE715" s="7"/>
      <c r="HF715" s="7"/>
      <c r="HG715" s="7"/>
      <c r="HH715" s="7"/>
      <c r="HI715" s="7"/>
      <c r="HJ715" s="7"/>
      <c r="HK715" s="7"/>
      <c r="HL715" s="7"/>
      <c r="HM715" s="7"/>
      <c r="HN715" s="7"/>
      <c r="HO715" s="7"/>
      <c r="HP715" s="7"/>
      <c r="HQ715" s="7"/>
      <c r="HR715" s="7"/>
      <c r="HS715" s="7"/>
      <c r="HT715" s="7"/>
      <c r="HU715" s="7"/>
      <c r="HV715" s="7"/>
      <c r="HW715" s="7"/>
      <c r="HX715" s="7"/>
      <c r="HY715" s="7"/>
      <c r="HZ715" s="7"/>
      <c r="IA715" s="7"/>
      <c r="IB715" s="7"/>
      <c r="IC715" s="7"/>
      <c r="ID715" s="7"/>
      <c r="IE715" s="7"/>
      <c r="IF715" s="7"/>
      <c r="IG715" s="7"/>
      <c r="IH715" s="7"/>
      <c r="II715" s="7"/>
      <c r="IJ715" s="7"/>
      <c r="IK715" s="7"/>
      <c r="IL715" s="7"/>
      <c r="IM715" s="7"/>
      <c r="IN715" s="7"/>
      <c r="IO715" s="7"/>
      <c r="IP715" s="7"/>
      <c r="IQ715" s="7"/>
    </row>
    <row r="716" spans="2:251">
      <c r="B716" s="65"/>
      <c r="C716" s="15"/>
      <c r="D716" s="15"/>
      <c r="F716" s="15"/>
      <c r="G716" s="14"/>
      <c r="H716" s="14"/>
      <c r="I716" s="14"/>
      <c r="J716" s="15"/>
      <c r="K716" s="14"/>
      <c r="L716" s="15"/>
      <c r="M716" s="15"/>
      <c r="N716" s="15"/>
      <c r="O716" s="15"/>
      <c r="P716" s="15"/>
      <c r="Q716" s="14"/>
      <c r="R716" s="15"/>
      <c r="S716" s="15"/>
      <c r="T716" s="15"/>
      <c r="U716" s="15"/>
      <c r="V716" s="15"/>
      <c r="W716" s="18"/>
      <c r="X716" s="15"/>
      <c r="Y716" s="15"/>
      <c r="Z716" s="18"/>
      <c r="AA716" s="15"/>
      <c r="AB716" s="15"/>
      <c r="AC716" s="18"/>
      <c r="AD716" s="16"/>
      <c r="AE716" s="16"/>
      <c r="AF716" s="11"/>
      <c r="AG716" s="15"/>
      <c r="AH716" s="15"/>
      <c r="AI716" s="18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4"/>
      <c r="AV716" s="15"/>
      <c r="AW716" s="15"/>
      <c r="AX716" s="15"/>
      <c r="AY716" s="15"/>
      <c r="AZ716" s="15"/>
      <c r="BA716" s="15"/>
      <c r="BB716" s="15"/>
      <c r="BC716" s="15"/>
      <c r="BD716" s="14"/>
      <c r="BE716" s="15"/>
      <c r="BF716" s="15"/>
      <c r="BG716" s="15"/>
      <c r="BH716" s="15"/>
      <c r="BI716" s="15"/>
      <c r="BJ716" s="7"/>
      <c r="BK716" s="7"/>
      <c r="BL716" s="15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  <c r="FB716" s="7"/>
      <c r="FC716" s="7"/>
      <c r="FD716" s="7"/>
      <c r="FE716" s="7"/>
      <c r="FF716" s="7"/>
      <c r="FG716" s="7"/>
      <c r="FH716" s="7"/>
      <c r="FI716" s="7"/>
      <c r="FJ716" s="7"/>
      <c r="FK716" s="7"/>
      <c r="FL716" s="7"/>
      <c r="FM716" s="7"/>
      <c r="FN716" s="7"/>
      <c r="FO716" s="7"/>
      <c r="FP716" s="7"/>
      <c r="FQ716" s="7"/>
      <c r="FR716" s="7"/>
      <c r="FS716" s="7"/>
      <c r="FT716" s="7"/>
      <c r="FU716" s="7"/>
      <c r="FV716" s="7"/>
      <c r="FW716" s="7"/>
      <c r="FX716" s="7"/>
      <c r="FY716" s="7"/>
      <c r="FZ716" s="7"/>
      <c r="GA716" s="7"/>
      <c r="GB716" s="7"/>
      <c r="GC716" s="7"/>
      <c r="GD716" s="7"/>
      <c r="GE716" s="7"/>
      <c r="GF716" s="7"/>
      <c r="GG716" s="7"/>
      <c r="GH716" s="7"/>
      <c r="GI716" s="7"/>
      <c r="GJ716" s="7"/>
      <c r="GK716" s="7"/>
      <c r="GL716" s="7"/>
      <c r="GM716" s="7"/>
      <c r="GN716" s="7"/>
      <c r="GO716" s="7"/>
      <c r="GP716" s="7"/>
      <c r="GQ716" s="7"/>
      <c r="GR716" s="7"/>
      <c r="GS716" s="7"/>
      <c r="GT716" s="7"/>
      <c r="GU716" s="7"/>
      <c r="GV716" s="7"/>
      <c r="GW716" s="7"/>
      <c r="GX716" s="7"/>
      <c r="GY716" s="7"/>
      <c r="GZ716" s="7"/>
      <c r="HA716" s="7"/>
      <c r="HB716" s="7"/>
      <c r="HC716" s="7"/>
      <c r="HD716" s="7"/>
      <c r="HE716" s="7"/>
      <c r="HF716" s="7"/>
      <c r="HG716" s="7"/>
      <c r="HH716" s="7"/>
      <c r="HI716" s="7"/>
      <c r="HJ716" s="7"/>
      <c r="HK716" s="7"/>
      <c r="HL716" s="7"/>
      <c r="HM716" s="7"/>
      <c r="HN716" s="7"/>
      <c r="HO716" s="7"/>
      <c r="HP716" s="7"/>
      <c r="HQ716" s="7"/>
      <c r="HR716" s="7"/>
      <c r="HS716" s="7"/>
      <c r="HT716" s="7"/>
      <c r="HU716" s="7"/>
      <c r="HV716" s="7"/>
      <c r="HW716" s="7"/>
      <c r="HX716" s="7"/>
      <c r="HY716" s="7"/>
      <c r="HZ716" s="7"/>
      <c r="IA716" s="7"/>
      <c r="IB716" s="7"/>
      <c r="IC716" s="7"/>
      <c r="ID716" s="7"/>
      <c r="IE716" s="7"/>
      <c r="IF716" s="7"/>
      <c r="IG716" s="7"/>
      <c r="IH716" s="7"/>
      <c r="II716" s="7"/>
      <c r="IJ716" s="7"/>
      <c r="IK716" s="7"/>
      <c r="IL716" s="7"/>
      <c r="IM716" s="7"/>
      <c r="IN716" s="7"/>
      <c r="IO716" s="7"/>
      <c r="IP716" s="7"/>
      <c r="IQ716" s="7"/>
    </row>
    <row r="717" spans="2:251">
      <c r="B717" s="65"/>
      <c r="C717" s="15"/>
      <c r="D717" s="15"/>
      <c r="F717" s="15"/>
      <c r="G717" s="14"/>
      <c r="H717" s="14"/>
      <c r="I717" s="14"/>
      <c r="J717" s="15"/>
      <c r="K717" s="14"/>
      <c r="L717" s="15"/>
      <c r="M717" s="15"/>
      <c r="N717" s="15"/>
      <c r="O717" s="15"/>
      <c r="P717" s="15"/>
      <c r="Q717" s="14"/>
      <c r="R717" s="15"/>
      <c r="S717" s="15"/>
      <c r="T717" s="15"/>
      <c r="U717" s="15"/>
      <c r="V717" s="15"/>
      <c r="W717" s="18"/>
      <c r="X717" s="15"/>
      <c r="Y717" s="15"/>
      <c r="Z717" s="18"/>
      <c r="AA717" s="15"/>
      <c r="AB717" s="15"/>
      <c r="AC717" s="18"/>
      <c r="AD717" s="16"/>
      <c r="AE717" s="16"/>
      <c r="AF717" s="11"/>
      <c r="AG717" s="15"/>
      <c r="AH717" s="15"/>
      <c r="AI717" s="18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4"/>
      <c r="AV717" s="15"/>
      <c r="AW717" s="15"/>
      <c r="AX717" s="15"/>
      <c r="AY717" s="15"/>
      <c r="AZ717" s="15"/>
      <c r="BA717" s="15"/>
      <c r="BB717" s="15"/>
      <c r="BC717" s="15"/>
      <c r="BD717" s="14"/>
      <c r="BE717" s="15"/>
      <c r="BF717" s="15"/>
      <c r="BG717" s="16"/>
      <c r="BH717" s="15"/>
      <c r="BI717" s="15"/>
      <c r="BJ717" s="7"/>
      <c r="BK717" s="7"/>
      <c r="BL717" s="15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  <c r="FB717" s="7"/>
      <c r="FC717" s="7"/>
      <c r="FD717" s="7"/>
      <c r="FE717" s="7"/>
      <c r="FF717" s="7"/>
      <c r="FG717" s="7"/>
      <c r="FH717" s="7"/>
      <c r="FI717" s="7"/>
      <c r="FJ717" s="7"/>
      <c r="FK717" s="7"/>
      <c r="FL717" s="7"/>
      <c r="FM717" s="7"/>
      <c r="FN717" s="7"/>
      <c r="FO717" s="7"/>
      <c r="FP717" s="7"/>
      <c r="FQ717" s="7"/>
      <c r="FR717" s="7"/>
      <c r="FS717" s="7"/>
      <c r="FT717" s="7"/>
      <c r="FU717" s="7"/>
      <c r="FV717" s="7"/>
      <c r="FW717" s="7"/>
      <c r="FX717" s="7"/>
      <c r="FY717" s="7"/>
      <c r="FZ717" s="7"/>
      <c r="GA717" s="7"/>
      <c r="GB717" s="7"/>
      <c r="GC717" s="7"/>
      <c r="GD717" s="7"/>
      <c r="GE717" s="7"/>
      <c r="GF717" s="7"/>
      <c r="GG717" s="7"/>
      <c r="GH717" s="7"/>
      <c r="GI717" s="7"/>
      <c r="GJ717" s="7"/>
      <c r="GK717" s="7"/>
      <c r="GL717" s="7"/>
      <c r="GM717" s="7"/>
      <c r="GN717" s="7"/>
      <c r="GO717" s="7"/>
      <c r="GP717" s="7"/>
      <c r="GQ717" s="7"/>
      <c r="GR717" s="7"/>
      <c r="GS717" s="7"/>
      <c r="GT717" s="7"/>
      <c r="GU717" s="7"/>
      <c r="GV717" s="7"/>
      <c r="GW717" s="7"/>
      <c r="GX717" s="7"/>
      <c r="GY717" s="7"/>
      <c r="GZ717" s="7"/>
      <c r="HA717" s="7"/>
      <c r="HB717" s="7"/>
      <c r="HC717" s="7"/>
      <c r="HD717" s="7"/>
      <c r="HE717" s="7"/>
      <c r="HF717" s="7"/>
      <c r="HG717" s="7"/>
      <c r="HH717" s="7"/>
      <c r="HI717" s="7"/>
      <c r="HJ717" s="7"/>
      <c r="HK717" s="7"/>
      <c r="HL717" s="7"/>
      <c r="HM717" s="7"/>
      <c r="HN717" s="7"/>
      <c r="HO717" s="7"/>
      <c r="HP717" s="7"/>
      <c r="HQ717" s="7"/>
      <c r="HR717" s="7"/>
      <c r="HS717" s="7"/>
      <c r="HT717" s="7"/>
      <c r="HU717" s="7"/>
      <c r="HV717" s="7"/>
      <c r="HW717" s="7"/>
      <c r="HX717" s="7"/>
      <c r="HY717" s="7"/>
      <c r="HZ717" s="7"/>
      <c r="IA717" s="7"/>
      <c r="IB717" s="7"/>
      <c r="IC717" s="7"/>
      <c r="ID717" s="7"/>
      <c r="IE717" s="7"/>
      <c r="IF717" s="7"/>
      <c r="IG717" s="7"/>
      <c r="IH717" s="7"/>
      <c r="II717" s="7"/>
      <c r="IJ717" s="7"/>
      <c r="IK717" s="7"/>
      <c r="IL717" s="7"/>
      <c r="IM717" s="7"/>
      <c r="IN717" s="7"/>
      <c r="IO717" s="7"/>
      <c r="IP717" s="7"/>
      <c r="IQ717" s="7"/>
    </row>
    <row r="718" spans="2:251">
      <c r="B718" s="65"/>
      <c r="C718" s="15"/>
      <c r="D718" s="15"/>
      <c r="F718" s="15"/>
      <c r="G718" s="14"/>
      <c r="H718" s="14"/>
      <c r="I718" s="14"/>
      <c r="J718" s="15"/>
      <c r="K718" s="14"/>
      <c r="L718" s="15"/>
      <c r="M718" s="15"/>
      <c r="N718" s="15"/>
      <c r="O718" s="15"/>
      <c r="P718" s="15"/>
      <c r="Q718" s="14"/>
      <c r="R718" s="15"/>
      <c r="S718" s="15"/>
      <c r="T718" s="15"/>
      <c r="U718" s="15"/>
      <c r="V718" s="15"/>
      <c r="W718" s="18"/>
      <c r="X718" s="15"/>
      <c r="Y718" s="15"/>
      <c r="Z718" s="18"/>
      <c r="AA718" s="15"/>
      <c r="AB718" s="15"/>
      <c r="AC718" s="18"/>
      <c r="AD718" s="16"/>
      <c r="AE718" s="16"/>
      <c r="AF718" s="11"/>
      <c r="AG718" s="15"/>
      <c r="AH718" s="15"/>
      <c r="AI718" s="18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4"/>
      <c r="AV718" s="15"/>
      <c r="AW718" s="15"/>
      <c r="AX718" s="15"/>
      <c r="AY718" s="15"/>
      <c r="AZ718" s="15"/>
      <c r="BA718" s="15"/>
      <c r="BB718" s="15"/>
      <c r="BC718" s="15"/>
      <c r="BD718" s="14"/>
      <c r="BE718" s="15"/>
      <c r="BF718" s="15"/>
      <c r="BG718" s="16"/>
      <c r="BH718" s="15"/>
      <c r="BI718" s="15"/>
      <c r="BJ718" s="7"/>
      <c r="BK718" s="7"/>
      <c r="BL718" s="15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  <c r="FA718" s="7"/>
      <c r="FB718" s="7"/>
      <c r="FC718" s="7"/>
      <c r="FD718" s="7"/>
      <c r="FE718" s="7"/>
      <c r="FF718" s="7"/>
      <c r="FG718" s="7"/>
      <c r="FH718" s="7"/>
      <c r="FI718" s="7"/>
      <c r="FJ718" s="7"/>
      <c r="FK718" s="7"/>
      <c r="FL718" s="7"/>
      <c r="FM718" s="7"/>
      <c r="FN718" s="7"/>
      <c r="FO718" s="7"/>
      <c r="FP718" s="7"/>
      <c r="FQ718" s="7"/>
      <c r="FR718" s="7"/>
      <c r="FS718" s="7"/>
      <c r="FT718" s="7"/>
      <c r="FU718" s="7"/>
      <c r="FV718" s="7"/>
      <c r="FW718" s="7"/>
      <c r="FX718" s="7"/>
      <c r="FY718" s="7"/>
      <c r="FZ718" s="7"/>
      <c r="GA718" s="7"/>
      <c r="GB718" s="7"/>
      <c r="GC718" s="7"/>
      <c r="GD718" s="7"/>
      <c r="GE718" s="7"/>
      <c r="GF718" s="7"/>
      <c r="GG718" s="7"/>
      <c r="GH718" s="7"/>
      <c r="GI718" s="7"/>
      <c r="GJ718" s="7"/>
      <c r="GK718" s="7"/>
      <c r="GL718" s="7"/>
      <c r="GM718" s="7"/>
      <c r="GN718" s="7"/>
      <c r="GO718" s="7"/>
      <c r="GP718" s="7"/>
      <c r="GQ718" s="7"/>
      <c r="GR718" s="7"/>
      <c r="GS718" s="7"/>
      <c r="GT718" s="7"/>
      <c r="GU718" s="7"/>
      <c r="GV718" s="7"/>
      <c r="GW718" s="7"/>
      <c r="GX718" s="7"/>
      <c r="GY718" s="7"/>
      <c r="GZ718" s="7"/>
      <c r="HA718" s="7"/>
      <c r="HB718" s="7"/>
      <c r="HC718" s="7"/>
      <c r="HD718" s="7"/>
      <c r="HE718" s="7"/>
      <c r="HF718" s="7"/>
      <c r="HG718" s="7"/>
      <c r="HH718" s="7"/>
      <c r="HI718" s="7"/>
      <c r="HJ718" s="7"/>
      <c r="HK718" s="7"/>
      <c r="HL718" s="7"/>
      <c r="HM718" s="7"/>
      <c r="HN718" s="7"/>
      <c r="HO718" s="7"/>
      <c r="HP718" s="7"/>
      <c r="HQ718" s="7"/>
      <c r="HR718" s="7"/>
      <c r="HS718" s="7"/>
      <c r="HT718" s="7"/>
      <c r="HU718" s="7"/>
      <c r="HV718" s="7"/>
      <c r="HW718" s="7"/>
      <c r="HX718" s="7"/>
      <c r="HY718" s="7"/>
      <c r="HZ718" s="7"/>
      <c r="IA718" s="7"/>
      <c r="IB718" s="7"/>
      <c r="IC718" s="7"/>
      <c r="ID718" s="7"/>
      <c r="IE718" s="7"/>
      <c r="IF718" s="7"/>
      <c r="IG718" s="7"/>
      <c r="IH718" s="7"/>
      <c r="II718" s="7"/>
      <c r="IJ718" s="7"/>
      <c r="IK718" s="7"/>
      <c r="IL718" s="7"/>
      <c r="IM718" s="7"/>
      <c r="IN718" s="7"/>
      <c r="IO718" s="7"/>
      <c r="IP718" s="7"/>
      <c r="IQ718" s="7"/>
    </row>
    <row r="719" spans="2:251">
      <c r="B719" s="65"/>
      <c r="C719" s="15"/>
      <c r="D719" s="15"/>
      <c r="F719" s="15"/>
      <c r="G719" s="14"/>
      <c r="H719" s="14"/>
      <c r="I719" s="14"/>
      <c r="J719" s="15"/>
      <c r="K719" s="14"/>
      <c r="L719" s="15"/>
      <c r="M719" s="15"/>
      <c r="N719" s="15"/>
      <c r="O719" s="15"/>
      <c r="P719" s="15"/>
      <c r="Q719" s="14"/>
      <c r="R719" s="15"/>
      <c r="S719" s="15"/>
      <c r="T719" s="15"/>
      <c r="U719" s="15"/>
      <c r="V719" s="15"/>
      <c r="W719" s="18"/>
      <c r="X719" s="15"/>
      <c r="Y719" s="15"/>
      <c r="Z719" s="18"/>
      <c r="AA719" s="15"/>
      <c r="AB719" s="15"/>
      <c r="AC719" s="18"/>
      <c r="AD719" s="16"/>
      <c r="AE719" s="16"/>
      <c r="AF719" s="11"/>
      <c r="AG719" s="15"/>
      <c r="AH719" s="15"/>
      <c r="AI719" s="18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4"/>
      <c r="AV719" s="15"/>
      <c r="AW719" s="15"/>
      <c r="AX719" s="15"/>
      <c r="AY719" s="15"/>
      <c r="AZ719" s="15"/>
      <c r="BA719" s="15"/>
      <c r="BB719" s="15"/>
      <c r="BC719" s="15"/>
      <c r="BD719" s="14"/>
      <c r="BE719" s="15"/>
      <c r="BF719" s="15"/>
      <c r="BG719" s="16"/>
      <c r="BH719" s="15"/>
      <c r="BI719" s="15"/>
      <c r="BJ719" s="7"/>
      <c r="BK719" s="7"/>
      <c r="BL719" s="15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  <c r="FA719" s="7"/>
      <c r="FB719" s="7"/>
      <c r="FC719" s="7"/>
      <c r="FD719" s="7"/>
      <c r="FE719" s="7"/>
      <c r="FF719" s="7"/>
      <c r="FG719" s="7"/>
      <c r="FH719" s="7"/>
      <c r="FI719" s="7"/>
      <c r="FJ719" s="7"/>
      <c r="FK719" s="7"/>
      <c r="FL719" s="7"/>
      <c r="FM719" s="7"/>
      <c r="FN719" s="7"/>
      <c r="FO719" s="7"/>
      <c r="FP719" s="7"/>
      <c r="FQ719" s="7"/>
      <c r="FR719" s="7"/>
      <c r="FS719" s="7"/>
      <c r="FT719" s="7"/>
      <c r="FU719" s="7"/>
      <c r="FV719" s="7"/>
      <c r="FW719" s="7"/>
      <c r="FX719" s="7"/>
      <c r="FY719" s="7"/>
      <c r="FZ719" s="7"/>
      <c r="GA719" s="7"/>
      <c r="GB719" s="7"/>
      <c r="GC719" s="7"/>
      <c r="GD719" s="7"/>
      <c r="GE719" s="7"/>
      <c r="GF719" s="7"/>
      <c r="GG719" s="7"/>
      <c r="GH719" s="7"/>
      <c r="GI719" s="7"/>
      <c r="GJ719" s="7"/>
      <c r="GK719" s="7"/>
      <c r="GL719" s="7"/>
      <c r="GM719" s="7"/>
      <c r="GN719" s="7"/>
      <c r="GO719" s="7"/>
      <c r="GP719" s="7"/>
      <c r="GQ719" s="7"/>
      <c r="GR719" s="7"/>
      <c r="GS719" s="7"/>
      <c r="GT719" s="7"/>
      <c r="GU719" s="7"/>
      <c r="GV719" s="7"/>
      <c r="GW719" s="7"/>
      <c r="GX719" s="7"/>
      <c r="GY719" s="7"/>
      <c r="GZ719" s="7"/>
      <c r="HA719" s="7"/>
      <c r="HB719" s="7"/>
      <c r="HC719" s="7"/>
      <c r="HD719" s="7"/>
      <c r="HE719" s="7"/>
      <c r="HF719" s="7"/>
      <c r="HG719" s="7"/>
      <c r="HH719" s="7"/>
      <c r="HI719" s="7"/>
      <c r="HJ719" s="7"/>
      <c r="HK719" s="7"/>
      <c r="HL719" s="7"/>
      <c r="HM719" s="7"/>
      <c r="HN719" s="7"/>
      <c r="HO719" s="7"/>
      <c r="HP719" s="7"/>
      <c r="HQ719" s="7"/>
      <c r="HR719" s="7"/>
      <c r="HS719" s="7"/>
      <c r="HT719" s="7"/>
      <c r="HU719" s="7"/>
      <c r="HV719" s="7"/>
      <c r="HW719" s="7"/>
      <c r="HX719" s="7"/>
      <c r="HY719" s="7"/>
      <c r="HZ719" s="7"/>
      <c r="IA719" s="7"/>
      <c r="IB719" s="7"/>
      <c r="IC719" s="7"/>
      <c r="ID719" s="7"/>
      <c r="IE719" s="7"/>
      <c r="IF719" s="7"/>
      <c r="IG719" s="7"/>
      <c r="IH719" s="7"/>
      <c r="II719" s="7"/>
      <c r="IJ719" s="7"/>
      <c r="IK719" s="7"/>
      <c r="IL719" s="7"/>
      <c r="IM719" s="7"/>
      <c r="IN719" s="7"/>
      <c r="IO719" s="7"/>
      <c r="IP719" s="7"/>
      <c r="IQ719" s="7"/>
    </row>
    <row r="720" spans="2:251">
      <c r="B720" s="65"/>
      <c r="C720" s="15"/>
      <c r="D720" s="15"/>
      <c r="F720" s="15"/>
      <c r="G720" s="14"/>
      <c r="H720" s="14"/>
      <c r="I720" s="14"/>
      <c r="J720" s="15"/>
      <c r="K720" s="14"/>
      <c r="L720" s="15"/>
      <c r="M720" s="15"/>
      <c r="N720" s="15"/>
      <c r="O720" s="15"/>
      <c r="P720" s="15"/>
      <c r="Q720" s="14"/>
      <c r="R720" s="15"/>
      <c r="S720" s="15"/>
      <c r="T720" s="15"/>
      <c r="U720" s="15"/>
      <c r="V720" s="15"/>
      <c r="W720" s="18"/>
      <c r="X720" s="15"/>
      <c r="Y720" s="15"/>
      <c r="Z720" s="18"/>
      <c r="AA720" s="15"/>
      <c r="AB720" s="15"/>
      <c r="AC720" s="18"/>
      <c r="AD720" s="16"/>
      <c r="AE720" s="16"/>
      <c r="AF720" s="11"/>
      <c r="AG720" s="15"/>
      <c r="AH720" s="15"/>
      <c r="AI720" s="18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4"/>
      <c r="AV720" s="15"/>
      <c r="AW720" s="15"/>
      <c r="AX720" s="15"/>
      <c r="AY720" s="15"/>
      <c r="AZ720" s="15"/>
      <c r="BA720" s="15"/>
      <c r="BB720" s="15"/>
      <c r="BC720" s="15"/>
      <c r="BD720" s="14"/>
      <c r="BE720" s="15"/>
      <c r="BF720" s="15"/>
      <c r="BG720" s="16"/>
      <c r="BH720" s="15"/>
      <c r="BI720" s="15"/>
      <c r="BJ720" s="7"/>
      <c r="BK720" s="7"/>
      <c r="BL720" s="15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  <c r="FA720" s="7"/>
      <c r="FB720" s="7"/>
      <c r="FC720" s="7"/>
      <c r="FD720" s="7"/>
      <c r="FE720" s="7"/>
      <c r="FF720" s="7"/>
      <c r="FG720" s="7"/>
      <c r="FH720" s="7"/>
      <c r="FI720" s="7"/>
      <c r="FJ720" s="7"/>
      <c r="FK720" s="7"/>
      <c r="FL720" s="7"/>
      <c r="FM720" s="7"/>
      <c r="FN720" s="7"/>
      <c r="FO720" s="7"/>
      <c r="FP720" s="7"/>
      <c r="FQ720" s="7"/>
      <c r="FR720" s="7"/>
      <c r="FS720" s="7"/>
      <c r="FT720" s="7"/>
      <c r="FU720" s="7"/>
      <c r="FV720" s="7"/>
      <c r="FW720" s="7"/>
      <c r="FX720" s="7"/>
      <c r="FY720" s="7"/>
      <c r="FZ720" s="7"/>
      <c r="GA720" s="7"/>
      <c r="GB720" s="7"/>
      <c r="GC720" s="7"/>
      <c r="GD720" s="7"/>
      <c r="GE720" s="7"/>
      <c r="GF720" s="7"/>
      <c r="GG720" s="7"/>
      <c r="GH720" s="7"/>
      <c r="GI720" s="7"/>
      <c r="GJ720" s="7"/>
      <c r="GK720" s="7"/>
      <c r="GL720" s="7"/>
      <c r="GM720" s="7"/>
      <c r="GN720" s="7"/>
      <c r="GO720" s="7"/>
      <c r="GP720" s="7"/>
      <c r="GQ720" s="7"/>
      <c r="GR720" s="7"/>
      <c r="GS720" s="7"/>
      <c r="GT720" s="7"/>
      <c r="GU720" s="7"/>
      <c r="GV720" s="7"/>
      <c r="GW720" s="7"/>
      <c r="GX720" s="7"/>
      <c r="GY720" s="7"/>
      <c r="GZ720" s="7"/>
      <c r="HA720" s="7"/>
      <c r="HB720" s="7"/>
      <c r="HC720" s="7"/>
      <c r="HD720" s="7"/>
      <c r="HE720" s="7"/>
      <c r="HF720" s="7"/>
      <c r="HG720" s="7"/>
      <c r="HH720" s="7"/>
      <c r="HI720" s="7"/>
      <c r="HJ720" s="7"/>
      <c r="HK720" s="7"/>
      <c r="HL720" s="7"/>
      <c r="HM720" s="7"/>
      <c r="HN720" s="7"/>
      <c r="HO720" s="7"/>
      <c r="HP720" s="7"/>
      <c r="HQ720" s="7"/>
      <c r="HR720" s="7"/>
      <c r="HS720" s="7"/>
      <c r="HT720" s="7"/>
      <c r="HU720" s="7"/>
      <c r="HV720" s="7"/>
      <c r="HW720" s="7"/>
      <c r="HX720" s="7"/>
      <c r="HY720" s="7"/>
      <c r="HZ720" s="7"/>
      <c r="IA720" s="7"/>
      <c r="IB720" s="7"/>
      <c r="IC720" s="7"/>
      <c r="ID720" s="7"/>
      <c r="IE720" s="7"/>
      <c r="IF720" s="7"/>
      <c r="IG720" s="7"/>
      <c r="IH720" s="7"/>
      <c r="II720" s="7"/>
      <c r="IJ720" s="7"/>
      <c r="IK720" s="7"/>
      <c r="IL720" s="7"/>
      <c r="IM720" s="7"/>
      <c r="IN720" s="7"/>
      <c r="IO720" s="7"/>
      <c r="IP720" s="7"/>
      <c r="IQ720" s="7"/>
    </row>
    <row r="721" spans="2:251">
      <c r="B721" s="65"/>
      <c r="C721" s="15"/>
      <c r="D721" s="15"/>
      <c r="F721" s="15"/>
      <c r="G721" s="14"/>
      <c r="H721" s="14"/>
      <c r="I721" s="14"/>
      <c r="J721" s="15"/>
      <c r="K721" s="14"/>
      <c r="L721" s="15"/>
      <c r="M721" s="15"/>
      <c r="N721" s="15"/>
      <c r="O721" s="15"/>
      <c r="P721" s="15"/>
      <c r="Q721" s="14"/>
      <c r="R721" s="15"/>
      <c r="S721" s="15"/>
      <c r="T721" s="15"/>
      <c r="U721" s="15"/>
      <c r="V721" s="15"/>
      <c r="W721" s="18"/>
      <c r="X721" s="15"/>
      <c r="Y721" s="15"/>
      <c r="Z721" s="18"/>
      <c r="AA721" s="15"/>
      <c r="AB721" s="15"/>
      <c r="AC721" s="18"/>
      <c r="AD721" s="16"/>
      <c r="AE721" s="16"/>
      <c r="AF721" s="11"/>
      <c r="AG721" s="15"/>
      <c r="AH721" s="15"/>
      <c r="AI721" s="18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4"/>
      <c r="AV721" s="15"/>
      <c r="AW721" s="15"/>
      <c r="AX721" s="15"/>
      <c r="AY721" s="15"/>
      <c r="AZ721" s="15"/>
      <c r="BA721" s="15"/>
      <c r="BB721" s="15"/>
      <c r="BC721" s="15"/>
      <c r="BD721" s="14"/>
      <c r="BE721" s="15"/>
      <c r="BF721" s="15"/>
      <c r="BG721" s="16"/>
      <c r="BH721" s="15"/>
      <c r="BI721" s="15"/>
      <c r="BJ721" s="7"/>
      <c r="BK721" s="7"/>
      <c r="BL721" s="15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  <c r="FA721" s="7"/>
      <c r="FB721" s="7"/>
      <c r="FC721" s="7"/>
      <c r="FD721" s="7"/>
      <c r="FE721" s="7"/>
      <c r="FF721" s="7"/>
      <c r="FG721" s="7"/>
      <c r="FH721" s="7"/>
      <c r="FI721" s="7"/>
      <c r="FJ721" s="7"/>
      <c r="FK721" s="7"/>
      <c r="FL721" s="7"/>
      <c r="FM721" s="7"/>
      <c r="FN721" s="7"/>
      <c r="FO721" s="7"/>
      <c r="FP721" s="7"/>
      <c r="FQ721" s="7"/>
      <c r="FR721" s="7"/>
      <c r="FS721" s="7"/>
      <c r="FT721" s="7"/>
      <c r="FU721" s="7"/>
      <c r="FV721" s="7"/>
      <c r="FW721" s="7"/>
      <c r="FX721" s="7"/>
      <c r="FY721" s="7"/>
      <c r="FZ721" s="7"/>
      <c r="GA721" s="7"/>
      <c r="GB721" s="7"/>
      <c r="GC721" s="7"/>
      <c r="GD721" s="7"/>
      <c r="GE721" s="7"/>
      <c r="GF721" s="7"/>
      <c r="GG721" s="7"/>
      <c r="GH721" s="7"/>
      <c r="GI721" s="7"/>
      <c r="GJ721" s="7"/>
      <c r="GK721" s="7"/>
      <c r="GL721" s="7"/>
      <c r="GM721" s="7"/>
      <c r="GN721" s="7"/>
      <c r="GO721" s="7"/>
      <c r="GP721" s="7"/>
      <c r="GQ721" s="7"/>
      <c r="GR721" s="7"/>
      <c r="GS721" s="7"/>
      <c r="GT721" s="7"/>
      <c r="GU721" s="7"/>
      <c r="GV721" s="7"/>
      <c r="GW721" s="7"/>
      <c r="GX721" s="7"/>
      <c r="GY721" s="7"/>
      <c r="GZ721" s="7"/>
      <c r="HA721" s="7"/>
      <c r="HB721" s="7"/>
      <c r="HC721" s="7"/>
      <c r="HD721" s="7"/>
      <c r="HE721" s="7"/>
      <c r="HF721" s="7"/>
      <c r="HG721" s="7"/>
      <c r="HH721" s="7"/>
      <c r="HI721" s="7"/>
      <c r="HJ721" s="7"/>
      <c r="HK721" s="7"/>
      <c r="HL721" s="7"/>
      <c r="HM721" s="7"/>
      <c r="HN721" s="7"/>
      <c r="HO721" s="7"/>
      <c r="HP721" s="7"/>
      <c r="HQ721" s="7"/>
      <c r="HR721" s="7"/>
      <c r="HS721" s="7"/>
      <c r="HT721" s="7"/>
      <c r="HU721" s="7"/>
      <c r="HV721" s="7"/>
      <c r="HW721" s="7"/>
      <c r="HX721" s="7"/>
      <c r="HY721" s="7"/>
      <c r="HZ721" s="7"/>
      <c r="IA721" s="7"/>
      <c r="IB721" s="7"/>
      <c r="IC721" s="7"/>
      <c r="ID721" s="7"/>
      <c r="IE721" s="7"/>
      <c r="IF721" s="7"/>
      <c r="IG721" s="7"/>
      <c r="IH721" s="7"/>
      <c r="II721" s="7"/>
      <c r="IJ721" s="7"/>
      <c r="IK721" s="7"/>
      <c r="IL721" s="7"/>
      <c r="IM721" s="7"/>
      <c r="IN721" s="7"/>
      <c r="IO721" s="7"/>
      <c r="IP721" s="7"/>
      <c r="IQ721" s="7"/>
    </row>
    <row r="722" spans="2:251">
      <c r="B722" s="65"/>
      <c r="C722" s="15"/>
      <c r="D722" s="15"/>
      <c r="F722" s="15"/>
      <c r="G722" s="14"/>
      <c r="H722" s="14"/>
      <c r="I722" s="14"/>
      <c r="J722" s="15"/>
      <c r="K722" s="14"/>
      <c r="L722" s="15"/>
      <c r="M722" s="15"/>
      <c r="N722" s="15"/>
      <c r="O722" s="15"/>
      <c r="P722" s="15"/>
      <c r="Q722" s="14"/>
      <c r="R722" s="15"/>
      <c r="S722" s="15"/>
      <c r="T722" s="15"/>
      <c r="U722" s="15"/>
      <c r="V722" s="15"/>
      <c r="W722" s="18"/>
      <c r="X722" s="15"/>
      <c r="Y722" s="15"/>
      <c r="Z722" s="18"/>
      <c r="AA722" s="15"/>
      <c r="AB722" s="15"/>
      <c r="AC722" s="18"/>
      <c r="AD722" s="16"/>
      <c r="AE722" s="16"/>
      <c r="AF722" s="11"/>
      <c r="AG722" s="15"/>
      <c r="AH722" s="15"/>
      <c r="AI722" s="18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4"/>
      <c r="AV722" s="15"/>
      <c r="AW722" s="15"/>
      <c r="AX722" s="15"/>
      <c r="AY722" s="15"/>
      <c r="AZ722" s="15"/>
      <c r="BA722" s="15"/>
      <c r="BB722" s="15"/>
      <c r="BC722" s="15"/>
      <c r="BD722" s="14"/>
      <c r="BE722" s="15"/>
      <c r="BF722" s="15"/>
      <c r="BG722" s="16"/>
      <c r="BH722" s="15"/>
      <c r="BI722" s="15"/>
      <c r="BJ722" s="7"/>
      <c r="BK722" s="7"/>
      <c r="BL722" s="15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  <c r="FA722" s="7"/>
      <c r="FB722" s="7"/>
      <c r="FC722" s="7"/>
      <c r="FD722" s="7"/>
      <c r="FE722" s="7"/>
      <c r="FF722" s="7"/>
      <c r="FG722" s="7"/>
      <c r="FH722" s="7"/>
      <c r="FI722" s="7"/>
      <c r="FJ722" s="7"/>
      <c r="FK722" s="7"/>
      <c r="FL722" s="7"/>
      <c r="FM722" s="7"/>
      <c r="FN722" s="7"/>
      <c r="FO722" s="7"/>
      <c r="FP722" s="7"/>
      <c r="FQ722" s="7"/>
      <c r="FR722" s="7"/>
      <c r="FS722" s="7"/>
      <c r="FT722" s="7"/>
      <c r="FU722" s="7"/>
      <c r="FV722" s="7"/>
      <c r="FW722" s="7"/>
      <c r="FX722" s="7"/>
      <c r="FY722" s="7"/>
      <c r="FZ722" s="7"/>
      <c r="GA722" s="7"/>
      <c r="GB722" s="7"/>
      <c r="GC722" s="7"/>
      <c r="GD722" s="7"/>
      <c r="GE722" s="7"/>
      <c r="GF722" s="7"/>
      <c r="GG722" s="7"/>
      <c r="GH722" s="7"/>
      <c r="GI722" s="7"/>
      <c r="GJ722" s="7"/>
      <c r="GK722" s="7"/>
      <c r="GL722" s="7"/>
      <c r="GM722" s="7"/>
      <c r="GN722" s="7"/>
      <c r="GO722" s="7"/>
      <c r="GP722" s="7"/>
      <c r="GQ722" s="7"/>
      <c r="GR722" s="7"/>
      <c r="GS722" s="7"/>
      <c r="GT722" s="7"/>
      <c r="GU722" s="7"/>
      <c r="GV722" s="7"/>
      <c r="GW722" s="7"/>
      <c r="GX722" s="7"/>
      <c r="GY722" s="7"/>
      <c r="GZ722" s="7"/>
      <c r="HA722" s="7"/>
      <c r="HB722" s="7"/>
      <c r="HC722" s="7"/>
      <c r="HD722" s="7"/>
      <c r="HE722" s="7"/>
      <c r="HF722" s="7"/>
      <c r="HG722" s="7"/>
      <c r="HH722" s="7"/>
      <c r="HI722" s="7"/>
      <c r="HJ722" s="7"/>
      <c r="HK722" s="7"/>
      <c r="HL722" s="7"/>
      <c r="HM722" s="7"/>
      <c r="HN722" s="7"/>
      <c r="HO722" s="7"/>
      <c r="HP722" s="7"/>
      <c r="HQ722" s="7"/>
      <c r="HR722" s="7"/>
      <c r="HS722" s="7"/>
      <c r="HT722" s="7"/>
      <c r="HU722" s="7"/>
      <c r="HV722" s="7"/>
      <c r="HW722" s="7"/>
      <c r="HX722" s="7"/>
      <c r="HY722" s="7"/>
      <c r="HZ722" s="7"/>
      <c r="IA722" s="7"/>
      <c r="IB722" s="7"/>
      <c r="IC722" s="7"/>
      <c r="ID722" s="7"/>
      <c r="IE722" s="7"/>
      <c r="IF722" s="7"/>
      <c r="IG722" s="7"/>
      <c r="IH722" s="7"/>
      <c r="II722" s="7"/>
      <c r="IJ722" s="7"/>
      <c r="IK722" s="7"/>
      <c r="IL722" s="7"/>
      <c r="IM722" s="7"/>
      <c r="IN722" s="7"/>
      <c r="IO722" s="7"/>
      <c r="IP722" s="7"/>
      <c r="IQ722" s="7"/>
    </row>
    <row r="723" spans="2:251">
      <c r="B723" s="65"/>
      <c r="C723" s="15"/>
      <c r="D723" s="15"/>
      <c r="F723" s="15"/>
      <c r="G723" s="14"/>
      <c r="H723" s="14"/>
      <c r="I723" s="14"/>
      <c r="J723" s="15"/>
      <c r="K723" s="14"/>
      <c r="L723" s="15"/>
      <c r="M723" s="15"/>
      <c r="N723" s="15"/>
      <c r="O723" s="15"/>
      <c r="P723" s="15"/>
      <c r="Q723" s="14"/>
      <c r="R723" s="15"/>
      <c r="S723" s="15"/>
      <c r="T723" s="15"/>
      <c r="U723" s="15"/>
      <c r="V723" s="15"/>
      <c r="W723" s="18"/>
      <c r="X723" s="15"/>
      <c r="Y723" s="15"/>
      <c r="Z723" s="18"/>
      <c r="AA723" s="15"/>
      <c r="AB723" s="15"/>
      <c r="AC723" s="18"/>
      <c r="AD723" s="16"/>
      <c r="AE723" s="16"/>
      <c r="AF723" s="11"/>
      <c r="AG723" s="15"/>
      <c r="AH723" s="15"/>
      <c r="AI723" s="18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4"/>
      <c r="AV723" s="15"/>
      <c r="AW723" s="15"/>
      <c r="AX723" s="15"/>
      <c r="AY723" s="15"/>
      <c r="AZ723" s="15"/>
      <c r="BA723" s="15"/>
      <c r="BB723" s="15"/>
      <c r="BC723" s="15"/>
      <c r="BD723" s="14"/>
      <c r="BE723" s="15"/>
      <c r="BF723" s="15"/>
      <c r="BG723" s="16"/>
      <c r="BH723" s="15"/>
      <c r="BI723" s="15"/>
      <c r="BJ723" s="7"/>
      <c r="BK723" s="7"/>
      <c r="BL723" s="15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  <c r="FA723" s="7"/>
      <c r="FB723" s="7"/>
      <c r="FC723" s="7"/>
      <c r="FD723" s="7"/>
      <c r="FE723" s="7"/>
      <c r="FF723" s="7"/>
      <c r="FG723" s="7"/>
      <c r="FH723" s="7"/>
      <c r="FI723" s="7"/>
      <c r="FJ723" s="7"/>
      <c r="FK723" s="7"/>
      <c r="FL723" s="7"/>
      <c r="FM723" s="7"/>
      <c r="FN723" s="7"/>
      <c r="FO723" s="7"/>
      <c r="FP723" s="7"/>
      <c r="FQ723" s="7"/>
      <c r="FR723" s="7"/>
      <c r="FS723" s="7"/>
      <c r="FT723" s="7"/>
      <c r="FU723" s="7"/>
      <c r="FV723" s="7"/>
      <c r="FW723" s="7"/>
      <c r="FX723" s="7"/>
      <c r="FY723" s="7"/>
      <c r="FZ723" s="7"/>
      <c r="GA723" s="7"/>
      <c r="GB723" s="7"/>
      <c r="GC723" s="7"/>
      <c r="GD723" s="7"/>
      <c r="GE723" s="7"/>
      <c r="GF723" s="7"/>
      <c r="GG723" s="7"/>
      <c r="GH723" s="7"/>
      <c r="GI723" s="7"/>
      <c r="GJ723" s="7"/>
      <c r="GK723" s="7"/>
      <c r="GL723" s="7"/>
      <c r="GM723" s="7"/>
      <c r="GN723" s="7"/>
      <c r="GO723" s="7"/>
      <c r="GP723" s="7"/>
      <c r="GQ723" s="7"/>
      <c r="GR723" s="7"/>
      <c r="GS723" s="7"/>
      <c r="GT723" s="7"/>
      <c r="GU723" s="7"/>
      <c r="GV723" s="7"/>
      <c r="GW723" s="7"/>
      <c r="GX723" s="7"/>
      <c r="GY723" s="7"/>
      <c r="GZ723" s="7"/>
      <c r="HA723" s="7"/>
      <c r="HB723" s="7"/>
      <c r="HC723" s="7"/>
      <c r="HD723" s="7"/>
      <c r="HE723" s="7"/>
      <c r="HF723" s="7"/>
      <c r="HG723" s="7"/>
      <c r="HH723" s="7"/>
      <c r="HI723" s="7"/>
      <c r="HJ723" s="7"/>
      <c r="HK723" s="7"/>
      <c r="HL723" s="7"/>
      <c r="HM723" s="7"/>
      <c r="HN723" s="7"/>
      <c r="HO723" s="7"/>
      <c r="HP723" s="7"/>
      <c r="HQ723" s="7"/>
      <c r="HR723" s="7"/>
      <c r="HS723" s="7"/>
      <c r="HT723" s="7"/>
      <c r="HU723" s="7"/>
      <c r="HV723" s="7"/>
      <c r="HW723" s="7"/>
      <c r="HX723" s="7"/>
      <c r="HY723" s="7"/>
      <c r="HZ723" s="7"/>
      <c r="IA723" s="7"/>
      <c r="IB723" s="7"/>
      <c r="IC723" s="7"/>
      <c r="ID723" s="7"/>
      <c r="IE723" s="7"/>
      <c r="IF723" s="7"/>
      <c r="IG723" s="7"/>
      <c r="IH723" s="7"/>
      <c r="II723" s="7"/>
      <c r="IJ723" s="7"/>
      <c r="IK723" s="7"/>
      <c r="IL723" s="7"/>
      <c r="IM723" s="7"/>
      <c r="IN723" s="7"/>
      <c r="IO723" s="7"/>
      <c r="IP723" s="7"/>
      <c r="IQ723" s="7"/>
    </row>
    <row r="724" spans="2:251">
      <c r="B724" s="65"/>
      <c r="C724" s="15"/>
      <c r="D724" s="15"/>
      <c r="F724" s="15"/>
      <c r="G724" s="14"/>
      <c r="H724" s="14"/>
      <c r="I724" s="14"/>
      <c r="J724" s="15"/>
      <c r="K724" s="14"/>
      <c r="L724" s="15"/>
      <c r="M724" s="15"/>
      <c r="N724" s="15"/>
      <c r="O724" s="15"/>
      <c r="P724" s="15"/>
      <c r="Q724" s="14"/>
      <c r="R724" s="15"/>
      <c r="S724" s="15"/>
      <c r="T724" s="15"/>
      <c r="U724" s="15"/>
      <c r="V724" s="15"/>
      <c r="W724" s="18"/>
      <c r="X724" s="15"/>
      <c r="Y724" s="15"/>
      <c r="Z724" s="18"/>
      <c r="AA724" s="15"/>
      <c r="AB724" s="15"/>
      <c r="AC724" s="18"/>
      <c r="AD724" s="16"/>
      <c r="AE724" s="16"/>
      <c r="AF724" s="11"/>
      <c r="AG724" s="15"/>
      <c r="AH724" s="15"/>
      <c r="AI724" s="18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4"/>
      <c r="AV724" s="15"/>
      <c r="AW724" s="15"/>
      <c r="AX724" s="15"/>
      <c r="AY724" s="15"/>
      <c r="AZ724" s="15"/>
      <c r="BA724" s="15"/>
      <c r="BB724" s="15"/>
      <c r="BC724" s="15"/>
      <c r="BD724" s="14"/>
      <c r="BE724" s="15"/>
      <c r="BF724" s="15"/>
      <c r="BG724" s="15"/>
      <c r="BH724" s="15"/>
      <c r="BI724" s="15"/>
      <c r="BJ724" s="7"/>
      <c r="BK724" s="7"/>
      <c r="BL724" s="15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  <c r="FA724" s="7"/>
      <c r="FB724" s="7"/>
      <c r="FC724" s="7"/>
      <c r="FD724" s="7"/>
      <c r="FE724" s="7"/>
      <c r="FF724" s="7"/>
      <c r="FG724" s="7"/>
      <c r="FH724" s="7"/>
      <c r="FI724" s="7"/>
      <c r="FJ724" s="7"/>
      <c r="FK724" s="7"/>
      <c r="FL724" s="7"/>
      <c r="FM724" s="7"/>
      <c r="FN724" s="7"/>
      <c r="FO724" s="7"/>
      <c r="FP724" s="7"/>
      <c r="FQ724" s="7"/>
      <c r="FR724" s="7"/>
      <c r="FS724" s="7"/>
      <c r="FT724" s="7"/>
      <c r="FU724" s="7"/>
      <c r="FV724" s="7"/>
      <c r="FW724" s="7"/>
      <c r="FX724" s="7"/>
      <c r="FY724" s="7"/>
      <c r="FZ724" s="7"/>
      <c r="GA724" s="7"/>
      <c r="GB724" s="7"/>
      <c r="GC724" s="7"/>
      <c r="GD724" s="7"/>
      <c r="GE724" s="7"/>
      <c r="GF724" s="7"/>
      <c r="GG724" s="7"/>
      <c r="GH724" s="7"/>
      <c r="GI724" s="7"/>
      <c r="GJ724" s="7"/>
      <c r="GK724" s="7"/>
      <c r="GL724" s="7"/>
      <c r="GM724" s="7"/>
      <c r="GN724" s="7"/>
      <c r="GO724" s="7"/>
      <c r="GP724" s="7"/>
      <c r="GQ724" s="7"/>
      <c r="GR724" s="7"/>
      <c r="GS724" s="7"/>
      <c r="GT724" s="7"/>
      <c r="GU724" s="7"/>
      <c r="GV724" s="7"/>
      <c r="GW724" s="7"/>
      <c r="GX724" s="7"/>
      <c r="GY724" s="7"/>
      <c r="GZ724" s="7"/>
      <c r="HA724" s="7"/>
      <c r="HB724" s="7"/>
      <c r="HC724" s="7"/>
      <c r="HD724" s="7"/>
      <c r="HE724" s="7"/>
      <c r="HF724" s="7"/>
      <c r="HG724" s="7"/>
      <c r="HH724" s="7"/>
      <c r="HI724" s="7"/>
      <c r="HJ724" s="7"/>
      <c r="HK724" s="7"/>
      <c r="HL724" s="7"/>
      <c r="HM724" s="7"/>
      <c r="HN724" s="7"/>
      <c r="HO724" s="7"/>
      <c r="HP724" s="7"/>
      <c r="HQ724" s="7"/>
      <c r="HR724" s="7"/>
      <c r="HS724" s="7"/>
      <c r="HT724" s="7"/>
      <c r="HU724" s="7"/>
      <c r="HV724" s="7"/>
      <c r="HW724" s="7"/>
      <c r="HX724" s="7"/>
      <c r="HY724" s="7"/>
      <c r="HZ724" s="7"/>
      <c r="IA724" s="7"/>
      <c r="IB724" s="7"/>
      <c r="IC724" s="7"/>
      <c r="ID724" s="7"/>
      <c r="IE724" s="7"/>
      <c r="IF724" s="7"/>
      <c r="IG724" s="7"/>
      <c r="IH724" s="7"/>
      <c r="II724" s="7"/>
      <c r="IJ724" s="7"/>
      <c r="IK724" s="7"/>
      <c r="IL724" s="7"/>
      <c r="IM724" s="7"/>
      <c r="IN724" s="7"/>
      <c r="IO724" s="7"/>
      <c r="IP724" s="7"/>
      <c r="IQ724" s="7"/>
    </row>
    <row r="725" spans="2:251">
      <c r="B725" s="65"/>
      <c r="C725" s="15"/>
      <c r="D725" s="15"/>
      <c r="F725" s="15"/>
      <c r="G725" s="14"/>
      <c r="H725" s="14"/>
      <c r="I725" s="14"/>
      <c r="J725" s="15"/>
      <c r="K725" s="14"/>
      <c r="L725" s="15"/>
      <c r="M725" s="15"/>
      <c r="N725" s="15"/>
      <c r="O725" s="15"/>
      <c r="P725" s="15"/>
      <c r="Q725" s="14"/>
      <c r="R725" s="15"/>
      <c r="S725" s="15"/>
      <c r="T725" s="15"/>
      <c r="U725" s="15"/>
      <c r="V725" s="15"/>
      <c r="W725" s="18"/>
      <c r="X725" s="15"/>
      <c r="Y725" s="15"/>
      <c r="Z725" s="18"/>
      <c r="AA725" s="15"/>
      <c r="AB725" s="15"/>
      <c r="AC725" s="18"/>
      <c r="AD725" s="16"/>
      <c r="AE725" s="16"/>
      <c r="AF725" s="11"/>
      <c r="AG725" s="15"/>
      <c r="AH725" s="15"/>
      <c r="AI725" s="18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4"/>
      <c r="AV725" s="15"/>
      <c r="AW725" s="15"/>
      <c r="AX725" s="15"/>
      <c r="AY725" s="15"/>
      <c r="AZ725" s="15"/>
      <c r="BA725" s="15"/>
      <c r="BB725" s="15"/>
      <c r="BC725" s="15"/>
      <c r="BD725" s="14"/>
      <c r="BE725" s="15"/>
      <c r="BF725" s="15"/>
      <c r="BG725" s="15"/>
      <c r="BH725" s="15"/>
      <c r="BI725" s="15"/>
      <c r="BJ725" s="7"/>
      <c r="BK725" s="7"/>
      <c r="BL725" s="15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  <c r="FA725" s="7"/>
      <c r="FB725" s="7"/>
      <c r="FC725" s="7"/>
      <c r="FD725" s="7"/>
      <c r="FE725" s="7"/>
      <c r="FF725" s="7"/>
      <c r="FG725" s="7"/>
      <c r="FH725" s="7"/>
      <c r="FI725" s="7"/>
      <c r="FJ725" s="7"/>
      <c r="FK725" s="7"/>
      <c r="FL725" s="7"/>
      <c r="FM725" s="7"/>
      <c r="FN725" s="7"/>
      <c r="FO725" s="7"/>
      <c r="FP725" s="7"/>
      <c r="FQ725" s="7"/>
      <c r="FR725" s="7"/>
      <c r="FS725" s="7"/>
      <c r="FT725" s="7"/>
      <c r="FU725" s="7"/>
      <c r="FV725" s="7"/>
      <c r="FW725" s="7"/>
      <c r="FX725" s="7"/>
      <c r="FY725" s="7"/>
      <c r="FZ725" s="7"/>
      <c r="GA725" s="7"/>
      <c r="GB725" s="7"/>
      <c r="GC725" s="7"/>
      <c r="GD725" s="7"/>
      <c r="GE725" s="7"/>
      <c r="GF725" s="7"/>
      <c r="GG725" s="7"/>
      <c r="GH725" s="7"/>
      <c r="GI725" s="7"/>
      <c r="GJ725" s="7"/>
      <c r="GK725" s="7"/>
      <c r="GL725" s="7"/>
      <c r="GM725" s="7"/>
      <c r="GN725" s="7"/>
      <c r="GO725" s="7"/>
      <c r="GP725" s="7"/>
      <c r="GQ725" s="7"/>
      <c r="GR725" s="7"/>
      <c r="GS725" s="7"/>
      <c r="GT725" s="7"/>
      <c r="GU725" s="7"/>
      <c r="GV725" s="7"/>
      <c r="GW725" s="7"/>
      <c r="GX725" s="7"/>
      <c r="GY725" s="7"/>
      <c r="GZ725" s="7"/>
      <c r="HA725" s="7"/>
      <c r="HB725" s="7"/>
      <c r="HC725" s="7"/>
      <c r="HD725" s="7"/>
      <c r="HE725" s="7"/>
      <c r="HF725" s="7"/>
      <c r="HG725" s="7"/>
      <c r="HH725" s="7"/>
      <c r="HI725" s="7"/>
      <c r="HJ725" s="7"/>
      <c r="HK725" s="7"/>
      <c r="HL725" s="7"/>
      <c r="HM725" s="7"/>
      <c r="HN725" s="7"/>
      <c r="HO725" s="7"/>
      <c r="HP725" s="7"/>
      <c r="HQ725" s="7"/>
      <c r="HR725" s="7"/>
      <c r="HS725" s="7"/>
      <c r="HT725" s="7"/>
      <c r="HU725" s="7"/>
      <c r="HV725" s="7"/>
      <c r="HW725" s="7"/>
      <c r="HX725" s="7"/>
      <c r="HY725" s="7"/>
      <c r="HZ725" s="7"/>
      <c r="IA725" s="7"/>
      <c r="IB725" s="7"/>
      <c r="IC725" s="7"/>
      <c r="ID725" s="7"/>
      <c r="IE725" s="7"/>
      <c r="IF725" s="7"/>
      <c r="IG725" s="7"/>
      <c r="IH725" s="7"/>
      <c r="II725" s="7"/>
      <c r="IJ725" s="7"/>
      <c r="IK725" s="7"/>
      <c r="IL725" s="7"/>
      <c r="IM725" s="7"/>
      <c r="IN725" s="7"/>
      <c r="IO725" s="7"/>
      <c r="IP725" s="7"/>
      <c r="IQ725" s="7"/>
    </row>
    <row r="726" spans="2:251">
      <c r="B726" s="65"/>
      <c r="C726" s="15"/>
      <c r="D726" s="15"/>
      <c r="F726" s="15"/>
      <c r="G726" s="14"/>
      <c r="H726" s="14"/>
      <c r="I726" s="14"/>
      <c r="J726" s="15"/>
      <c r="K726" s="14"/>
      <c r="L726" s="15"/>
      <c r="M726" s="15"/>
      <c r="N726" s="15"/>
      <c r="O726" s="15"/>
      <c r="P726" s="15"/>
      <c r="Q726" s="14"/>
      <c r="R726" s="15"/>
      <c r="S726" s="15"/>
      <c r="T726" s="15"/>
      <c r="U726" s="15"/>
      <c r="V726" s="15"/>
      <c r="W726" s="18"/>
      <c r="X726" s="15"/>
      <c r="Y726" s="15"/>
      <c r="Z726" s="18"/>
      <c r="AA726" s="15"/>
      <c r="AB726" s="15"/>
      <c r="AC726" s="18"/>
      <c r="AD726" s="16"/>
      <c r="AE726" s="16"/>
      <c r="AF726" s="11"/>
      <c r="AG726" s="15"/>
      <c r="AH726" s="15"/>
      <c r="AI726" s="18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4"/>
      <c r="AV726" s="15"/>
      <c r="AW726" s="15"/>
      <c r="AX726" s="15"/>
      <c r="AY726" s="15"/>
      <c r="AZ726" s="15"/>
      <c r="BA726" s="15"/>
      <c r="BB726" s="15"/>
      <c r="BC726" s="15"/>
      <c r="BD726" s="14"/>
      <c r="BE726" s="15"/>
      <c r="BF726" s="15"/>
      <c r="BG726" s="16"/>
      <c r="BH726" s="15"/>
      <c r="BI726" s="15"/>
      <c r="BJ726" s="7"/>
      <c r="BK726" s="7"/>
      <c r="BL726" s="15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  <c r="FB726" s="7"/>
      <c r="FC726" s="7"/>
      <c r="FD726" s="7"/>
      <c r="FE726" s="7"/>
      <c r="FF726" s="7"/>
      <c r="FG726" s="7"/>
      <c r="FH726" s="7"/>
      <c r="FI726" s="7"/>
      <c r="FJ726" s="7"/>
      <c r="FK726" s="7"/>
      <c r="FL726" s="7"/>
      <c r="FM726" s="7"/>
      <c r="FN726" s="7"/>
      <c r="FO726" s="7"/>
      <c r="FP726" s="7"/>
      <c r="FQ726" s="7"/>
      <c r="FR726" s="7"/>
      <c r="FS726" s="7"/>
      <c r="FT726" s="7"/>
      <c r="FU726" s="7"/>
      <c r="FV726" s="7"/>
      <c r="FW726" s="7"/>
      <c r="FX726" s="7"/>
      <c r="FY726" s="7"/>
      <c r="FZ726" s="7"/>
      <c r="GA726" s="7"/>
      <c r="GB726" s="7"/>
      <c r="GC726" s="7"/>
      <c r="GD726" s="7"/>
      <c r="GE726" s="7"/>
      <c r="GF726" s="7"/>
      <c r="GG726" s="7"/>
      <c r="GH726" s="7"/>
      <c r="GI726" s="7"/>
      <c r="GJ726" s="7"/>
      <c r="GK726" s="7"/>
      <c r="GL726" s="7"/>
      <c r="GM726" s="7"/>
      <c r="GN726" s="7"/>
      <c r="GO726" s="7"/>
      <c r="GP726" s="7"/>
      <c r="GQ726" s="7"/>
      <c r="GR726" s="7"/>
      <c r="GS726" s="7"/>
      <c r="GT726" s="7"/>
      <c r="GU726" s="7"/>
      <c r="GV726" s="7"/>
      <c r="GW726" s="7"/>
      <c r="GX726" s="7"/>
      <c r="GY726" s="7"/>
      <c r="GZ726" s="7"/>
      <c r="HA726" s="7"/>
      <c r="HB726" s="7"/>
      <c r="HC726" s="7"/>
      <c r="HD726" s="7"/>
      <c r="HE726" s="7"/>
      <c r="HF726" s="7"/>
      <c r="HG726" s="7"/>
      <c r="HH726" s="7"/>
      <c r="HI726" s="7"/>
      <c r="HJ726" s="7"/>
      <c r="HK726" s="7"/>
      <c r="HL726" s="7"/>
      <c r="HM726" s="7"/>
      <c r="HN726" s="7"/>
      <c r="HO726" s="7"/>
      <c r="HP726" s="7"/>
      <c r="HQ726" s="7"/>
      <c r="HR726" s="7"/>
      <c r="HS726" s="7"/>
      <c r="HT726" s="7"/>
      <c r="HU726" s="7"/>
      <c r="HV726" s="7"/>
      <c r="HW726" s="7"/>
      <c r="HX726" s="7"/>
      <c r="HY726" s="7"/>
      <c r="HZ726" s="7"/>
      <c r="IA726" s="7"/>
      <c r="IB726" s="7"/>
      <c r="IC726" s="7"/>
      <c r="ID726" s="7"/>
      <c r="IE726" s="7"/>
      <c r="IF726" s="7"/>
      <c r="IG726" s="7"/>
      <c r="IH726" s="7"/>
      <c r="II726" s="7"/>
      <c r="IJ726" s="7"/>
      <c r="IK726" s="7"/>
      <c r="IL726" s="7"/>
      <c r="IM726" s="7"/>
      <c r="IN726" s="7"/>
      <c r="IO726" s="7"/>
      <c r="IP726" s="7"/>
      <c r="IQ726" s="7"/>
    </row>
    <row r="727" spans="2:251">
      <c r="B727" s="65"/>
      <c r="C727" s="15"/>
      <c r="D727" s="15"/>
      <c r="F727" s="15"/>
      <c r="G727" s="14"/>
      <c r="H727" s="14"/>
      <c r="I727" s="14"/>
      <c r="J727" s="15"/>
      <c r="K727" s="14"/>
      <c r="L727" s="15"/>
      <c r="M727" s="15"/>
      <c r="N727" s="15"/>
      <c r="O727" s="15"/>
      <c r="P727" s="15"/>
      <c r="Q727" s="14"/>
      <c r="R727" s="15"/>
      <c r="S727" s="15"/>
      <c r="T727" s="15"/>
      <c r="U727" s="15"/>
      <c r="V727" s="15"/>
      <c r="W727" s="18"/>
      <c r="X727" s="15"/>
      <c r="Y727" s="15"/>
      <c r="Z727" s="18"/>
      <c r="AA727" s="15"/>
      <c r="AB727" s="15"/>
      <c r="AC727" s="18"/>
      <c r="AD727" s="16"/>
      <c r="AE727" s="16"/>
      <c r="AF727" s="11"/>
      <c r="AG727" s="15"/>
      <c r="AH727" s="15"/>
      <c r="AI727" s="18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4"/>
      <c r="AV727" s="15"/>
      <c r="AW727" s="15"/>
      <c r="AX727" s="15"/>
      <c r="AY727" s="15"/>
      <c r="AZ727" s="15"/>
      <c r="BA727" s="15"/>
      <c r="BB727" s="15"/>
      <c r="BC727" s="15"/>
      <c r="BD727" s="14"/>
      <c r="BE727" s="15"/>
      <c r="BF727" s="15"/>
      <c r="BG727" s="16"/>
      <c r="BH727" s="15"/>
      <c r="BI727" s="15"/>
      <c r="BJ727" s="7"/>
      <c r="BK727" s="7"/>
      <c r="BL727" s="15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  <c r="FA727" s="7"/>
      <c r="FB727" s="7"/>
      <c r="FC727" s="7"/>
      <c r="FD727" s="7"/>
      <c r="FE727" s="7"/>
      <c r="FF727" s="7"/>
      <c r="FG727" s="7"/>
      <c r="FH727" s="7"/>
      <c r="FI727" s="7"/>
      <c r="FJ727" s="7"/>
      <c r="FK727" s="7"/>
      <c r="FL727" s="7"/>
      <c r="FM727" s="7"/>
      <c r="FN727" s="7"/>
      <c r="FO727" s="7"/>
      <c r="FP727" s="7"/>
      <c r="FQ727" s="7"/>
      <c r="FR727" s="7"/>
      <c r="FS727" s="7"/>
      <c r="FT727" s="7"/>
      <c r="FU727" s="7"/>
      <c r="FV727" s="7"/>
      <c r="FW727" s="7"/>
      <c r="FX727" s="7"/>
      <c r="FY727" s="7"/>
      <c r="FZ727" s="7"/>
      <c r="GA727" s="7"/>
      <c r="GB727" s="7"/>
      <c r="GC727" s="7"/>
      <c r="GD727" s="7"/>
      <c r="GE727" s="7"/>
      <c r="GF727" s="7"/>
      <c r="GG727" s="7"/>
      <c r="GH727" s="7"/>
      <c r="GI727" s="7"/>
      <c r="GJ727" s="7"/>
      <c r="GK727" s="7"/>
      <c r="GL727" s="7"/>
      <c r="GM727" s="7"/>
      <c r="GN727" s="7"/>
      <c r="GO727" s="7"/>
      <c r="GP727" s="7"/>
      <c r="GQ727" s="7"/>
      <c r="GR727" s="7"/>
      <c r="GS727" s="7"/>
      <c r="GT727" s="7"/>
      <c r="GU727" s="7"/>
      <c r="GV727" s="7"/>
      <c r="GW727" s="7"/>
      <c r="GX727" s="7"/>
      <c r="GY727" s="7"/>
      <c r="GZ727" s="7"/>
      <c r="HA727" s="7"/>
      <c r="HB727" s="7"/>
      <c r="HC727" s="7"/>
      <c r="HD727" s="7"/>
      <c r="HE727" s="7"/>
      <c r="HF727" s="7"/>
      <c r="HG727" s="7"/>
      <c r="HH727" s="7"/>
      <c r="HI727" s="7"/>
      <c r="HJ727" s="7"/>
      <c r="HK727" s="7"/>
      <c r="HL727" s="7"/>
      <c r="HM727" s="7"/>
      <c r="HN727" s="7"/>
      <c r="HO727" s="7"/>
      <c r="HP727" s="7"/>
      <c r="HQ727" s="7"/>
      <c r="HR727" s="7"/>
      <c r="HS727" s="7"/>
      <c r="HT727" s="7"/>
      <c r="HU727" s="7"/>
      <c r="HV727" s="7"/>
      <c r="HW727" s="7"/>
      <c r="HX727" s="7"/>
      <c r="HY727" s="7"/>
      <c r="HZ727" s="7"/>
      <c r="IA727" s="7"/>
      <c r="IB727" s="7"/>
      <c r="IC727" s="7"/>
      <c r="ID727" s="7"/>
      <c r="IE727" s="7"/>
      <c r="IF727" s="7"/>
      <c r="IG727" s="7"/>
      <c r="IH727" s="7"/>
      <c r="II727" s="7"/>
      <c r="IJ727" s="7"/>
      <c r="IK727" s="7"/>
      <c r="IL727" s="7"/>
      <c r="IM727" s="7"/>
      <c r="IN727" s="7"/>
      <c r="IO727" s="7"/>
      <c r="IP727" s="7"/>
      <c r="IQ727" s="7"/>
    </row>
    <row r="728" spans="2:251">
      <c r="B728" s="65"/>
      <c r="C728" s="15"/>
      <c r="D728" s="15"/>
      <c r="F728" s="15"/>
      <c r="G728" s="14"/>
      <c r="H728" s="14"/>
      <c r="I728" s="14"/>
      <c r="J728" s="15"/>
      <c r="K728" s="14"/>
      <c r="L728" s="15"/>
      <c r="M728" s="15"/>
      <c r="N728" s="15"/>
      <c r="O728" s="15"/>
      <c r="P728" s="15"/>
      <c r="Q728" s="14"/>
      <c r="R728" s="15"/>
      <c r="S728" s="15"/>
      <c r="T728" s="15"/>
      <c r="U728" s="15"/>
      <c r="V728" s="15"/>
      <c r="W728" s="18"/>
      <c r="X728" s="15"/>
      <c r="Y728" s="15"/>
      <c r="Z728" s="18"/>
      <c r="AA728" s="15"/>
      <c r="AB728" s="15"/>
      <c r="AC728" s="18"/>
      <c r="AD728" s="16"/>
      <c r="AE728" s="16"/>
      <c r="AF728" s="11"/>
      <c r="AG728" s="15"/>
      <c r="AH728" s="15"/>
      <c r="AI728" s="18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4"/>
      <c r="AV728" s="15"/>
      <c r="AW728" s="15"/>
      <c r="AX728" s="15"/>
      <c r="AY728" s="15"/>
      <c r="AZ728" s="15"/>
      <c r="BA728" s="15"/>
      <c r="BB728" s="15"/>
      <c r="BC728" s="15"/>
      <c r="BD728" s="14"/>
      <c r="BE728" s="15"/>
      <c r="BF728" s="15"/>
      <c r="BG728" s="16"/>
      <c r="BH728" s="15"/>
      <c r="BI728" s="15"/>
      <c r="BJ728" s="7"/>
      <c r="BK728" s="7"/>
      <c r="BL728" s="15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  <c r="FA728" s="7"/>
      <c r="FB728" s="7"/>
      <c r="FC728" s="7"/>
      <c r="FD728" s="7"/>
      <c r="FE728" s="7"/>
      <c r="FF728" s="7"/>
      <c r="FG728" s="7"/>
      <c r="FH728" s="7"/>
      <c r="FI728" s="7"/>
      <c r="FJ728" s="7"/>
      <c r="FK728" s="7"/>
      <c r="FL728" s="7"/>
      <c r="FM728" s="7"/>
      <c r="FN728" s="7"/>
      <c r="FO728" s="7"/>
      <c r="FP728" s="7"/>
      <c r="FQ728" s="7"/>
      <c r="FR728" s="7"/>
      <c r="FS728" s="7"/>
      <c r="FT728" s="7"/>
      <c r="FU728" s="7"/>
      <c r="FV728" s="7"/>
      <c r="FW728" s="7"/>
      <c r="FX728" s="7"/>
      <c r="FY728" s="7"/>
      <c r="FZ728" s="7"/>
      <c r="GA728" s="7"/>
      <c r="GB728" s="7"/>
      <c r="GC728" s="7"/>
      <c r="GD728" s="7"/>
      <c r="GE728" s="7"/>
      <c r="GF728" s="7"/>
      <c r="GG728" s="7"/>
      <c r="GH728" s="7"/>
      <c r="GI728" s="7"/>
      <c r="GJ728" s="7"/>
      <c r="GK728" s="7"/>
      <c r="GL728" s="7"/>
      <c r="GM728" s="7"/>
      <c r="GN728" s="7"/>
      <c r="GO728" s="7"/>
      <c r="GP728" s="7"/>
      <c r="GQ728" s="7"/>
      <c r="GR728" s="7"/>
      <c r="GS728" s="7"/>
      <c r="GT728" s="7"/>
      <c r="GU728" s="7"/>
      <c r="GV728" s="7"/>
      <c r="GW728" s="7"/>
      <c r="GX728" s="7"/>
      <c r="GY728" s="7"/>
      <c r="GZ728" s="7"/>
      <c r="HA728" s="7"/>
      <c r="HB728" s="7"/>
      <c r="HC728" s="7"/>
      <c r="HD728" s="7"/>
      <c r="HE728" s="7"/>
      <c r="HF728" s="7"/>
      <c r="HG728" s="7"/>
      <c r="HH728" s="7"/>
      <c r="HI728" s="7"/>
      <c r="HJ728" s="7"/>
      <c r="HK728" s="7"/>
      <c r="HL728" s="7"/>
      <c r="HM728" s="7"/>
      <c r="HN728" s="7"/>
      <c r="HO728" s="7"/>
      <c r="HP728" s="7"/>
      <c r="HQ728" s="7"/>
      <c r="HR728" s="7"/>
      <c r="HS728" s="7"/>
      <c r="HT728" s="7"/>
      <c r="HU728" s="7"/>
      <c r="HV728" s="7"/>
      <c r="HW728" s="7"/>
      <c r="HX728" s="7"/>
      <c r="HY728" s="7"/>
      <c r="HZ728" s="7"/>
      <c r="IA728" s="7"/>
      <c r="IB728" s="7"/>
      <c r="IC728" s="7"/>
      <c r="ID728" s="7"/>
      <c r="IE728" s="7"/>
      <c r="IF728" s="7"/>
      <c r="IG728" s="7"/>
      <c r="IH728" s="7"/>
      <c r="II728" s="7"/>
      <c r="IJ728" s="7"/>
      <c r="IK728" s="7"/>
      <c r="IL728" s="7"/>
      <c r="IM728" s="7"/>
      <c r="IN728" s="7"/>
      <c r="IO728" s="7"/>
      <c r="IP728" s="7"/>
      <c r="IQ728" s="7"/>
    </row>
    <row r="729" spans="2:251">
      <c r="B729" s="65"/>
      <c r="C729" s="15"/>
      <c r="D729" s="15"/>
      <c r="F729" s="15"/>
      <c r="G729" s="14"/>
      <c r="H729" s="14"/>
      <c r="I729" s="14"/>
      <c r="J729" s="15"/>
      <c r="K729" s="14"/>
      <c r="L729" s="15"/>
      <c r="M729" s="15"/>
      <c r="N729" s="15"/>
      <c r="O729" s="15"/>
      <c r="P729" s="15"/>
      <c r="Q729" s="14"/>
      <c r="R729" s="15"/>
      <c r="S729" s="15"/>
      <c r="T729" s="15"/>
      <c r="U729" s="15"/>
      <c r="V729" s="15"/>
      <c r="W729" s="18"/>
      <c r="X729" s="15"/>
      <c r="Y729" s="15"/>
      <c r="Z729" s="18"/>
      <c r="AA729" s="15"/>
      <c r="AB729" s="15"/>
      <c r="AC729" s="18"/>
      <c r="AD729" s="16"/>
      <c r="AE729" s="16"/>
      <c r="AF729" s="11"/>
      <c r="AG729" s="15"/>
      <c r="AH729" s="15"/>
      <c r="AI729" s="18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4"/>
      <c r="AV729" s="15"/>
      <c r="AW729" s="15"/>
      <c r="AX729" s="15"/>
      <c r="AY729" s="15"/>
      <c r="AZ729" s="15"/>
      <c r="BA729" s="15"/>
      <c r="BB729" s="15"/>
      <c r="BC729" s="15"/>
      <c r="BD729" s="14"/>
      <c r="BE729" s="15"/>
      <c r="BF729" s="15"/>
      <c r="BG729" s="16"/>
      <c r="BH729" s="15"/>
      <c r="BI729" s="15"/>
      <c r="BJ729" s="7"/>
      <c r="BK729" s="7"/>
      <c r="BL729" s="15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  <c r="FA729" s="7"/>
      <c r="FB729" s="7"/>
      <c r="FC729" s="7"/>
      <c r="FD729" s="7"/>
      <c r="FE729" s="7"/>
      <c r="FF729" s="7"/>
      <c r="FG729" s="7"/>
      <c r="FH729" s="7"/>
      <c r="FI729" s="7"/>
      <c r="FJ729" s="7"/>
      <c r="FK729" s="7"/>
      <c r="FL729" s="7"/>
      <c r="FM729" s="7"/>
      <c r="FN729" s="7"/>
      <c r="FO729" s="7"/>
      <c r="FP729" s="7"/>
      <c r="FQ729" s="7"/>
      <c r="FR729" s="7"/>
      <c r="FS729" s="7"/>
      <c r="FT729" s="7"/>
      <c r="FU729" s="7"/>
      <c r="FV729" s="7"/>
      <c r="FW729" s="7"/>
      <c r="FX729" s="7"/>
      <c r="FY729" s="7"/>
      <c r="FZ729" s="7"/>
      <c r="GA729" s="7"/>
      <c r="GB729" s="7"/>
      <c r="GC729" s="7"/>
      <c r="GD729" s="7"/>
      <c r="GE729" s="7"/>
      <c r="GF729" s="7"/>
      <c r="GG729" s="7"/>
      <c r="GH729" s="7"/>
      <c r="GI729" s="7"/>
      <c r="GJ729" s="7"/>
      <c r="GK729" s="7"/>
      <c r="GL729" s="7"/>
      <c r="GM729" s="7"/>
      <c r="GN729" s="7"/>
      <c r="GO729" s="7"/>
      <c r="GP729" s="7"/>
      <c r="GQ729" s="7"/>
      <c r="GR729" s="7"/>
      <c r="GS729" s="7"/>
      <c r="GT729" s="7"/>
      <c r="GU729" s="7"/>
      <c r="GV729" s="7"/>
      <c r="GW729" s="7"/>
      <c r="GX729" s="7"/>
      <c r="GY729" s="7"/>
      <c r="GZ729" s="7"/>
      <c r="HA729" s="7"/>
      <c r="HB729" s="7"/>
      <c r="HC729" s="7"/>
      <c r="HD729" s="7"/>
      <c r="HE729" s="7"/>
      <c r="HF729" s="7"/>
      <c r="HG729" s="7"/>
      <c r="HH729" s="7"/>
      <c r="HI729" s="7"/>
      <c r="HJ729" s="7"/>
      <c r="HK729" s="7"/>
      <c r="HL729" s="7"/>
      <c r="HM729" s="7"/>
      <c r="HN729" s="7"/>
      <c r="HO729" s="7"/>
      <c r="HP729" s="7"/>
      <c r="HQ729" s="7"/>
      <c r="HR729" s="7"/>
      <c r="HS729" s="7"/>
      <c r="HT729" s="7"/>
      <c r="HU729" s="7"/>
      <c r="HV729" s="7"/>
      <c r="HW729" s="7"/>
      <c r="HX729" s="7"/>
      <c r="HY729" s="7"/>
      <c r="HZ729" s="7"/>
      <c r="IA729" s="7"/>
      <c r="IB729" s="7"/>
      <c r="IC729" s="7"/>
      <c r="ID729" s="7"/>
      <c r="IE729" s="7"/>
      <c r="IF729" s="7"/>
      <c r="IG729" s="7"/>
      <c r="IH729" s="7"/>
      <c r="II729" s="7"/>
      <c r="IJ729" s="7"/>
      <c r="IK729" s="7"/>
      <c r="IL729" s="7"/>
      <c r="IM729" s="7"/>
      <c r="IN729" s="7"/>
      <c r="IO729" s="7"/>
      <c r="IP729" s="7"/>
      <c r="IQ729" s="7"/>
    </row>
    <row r="730" spans="2:251">
      <c r="B730" s="65"/>
      <c r="C730" s="15"/>
      <c r="D730" s="15"/>
      <c r="F730" s="15"/>
      <c r="G730" s="14"/>
      <c r="H730" s="14"/>
      <c r="I730" s="14"/>
      <c r="J730" s="15"/>
      <c r="K730" s="14"/>
      <c r="L730" s="15"/>
      <c r="M730" s="15"/>
      <c r="N730" s="15"/>
      <c r="O730" s="15"/>
      <c r="P730" s="15"/>
      <c r="Q730" s="14"/>
      <c r="R730" s="15"/>
      <c r="S730" s="15"/>
      <c r="T730" s="15"/>
      <c r="U730" s="15"/>
      <c r="V730" s="15"/>
      <c r="W730" s="18"/>
      <c r="X730" s="15"/>
      <c r="Y730" s="15"/>
      <c r="Z730" s="18"/>
      <c r="AA730" s="15"/>
      <c r="AB730" s="15"/>
      <c r="AC730" s="18"/>
      <c r="AD730" s="16"/>
      <c r="AE730" s="16"/>
      <c r="AF730" s="11"/>
      <c r="AG730" s="15"/>
      <c r="AH730" s="15"/>
      <c r="AI730" s="18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4"/>
      <c r="AV730" s="15"/>
      <c r="AW730" s="15"/>
      <c r="AX730" s="15"/>
      <c r="AY730" s="15"/>
      <c r="AZ730" s="15"/>
      <c r="BA730" s="15"/>
      <c r="BB730" s="15"/>
      <c r="BC730" s="15"/>
      <c r="BD730" s="14"/>
      <c r="BE730" s="15"/>
      <c r="BF730" s="15"/>
      <c r="BG730" s="16"/>
      <c r="BH730" s="15"/>
      <c r="BI730" s="15"/>
      <c r="BJ730" s="7"/>
      <c r="BK730" s="7"/>
      <c r="BL730" s="15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  <c r="FB730" s="7"/>
      <c r="FC730" s="7"/>
      <c r="FD730" s="7"/>
      <c r="FE730" s="7"/>
      <c r="FF730" s="7"/>
      <c r="FG730" s="7"/>
      <c r="FH730" s="7"/>
      <c r="FI730" s="7"/>
      <c r="FJ730" s="7"/>
      <c r="FK730" s="7"/>
      <c r="FL730" s="7"/>
      <c r="FM730" s="7"/>
      <c r="FN730" s="7"/>
      <c r="FO730" s="7"/>
      <c r="FP730" s="7"/>
      <c r="FQ730" s="7"/>
      <c r="FR730" s="7"/>
      <c r="FS730" s="7"/>
      <c r="FT730" s="7"/>
      <c r="FU730" s="7"/>
      <c r="FV730" s="7"/>
      <c r="FW730" s="7"/>
      <c r="FX730" s="7"/>
      <c r="FY730" s="7"/>
      <c r="FZ730" s="7"/>
      <c r="GA730" s="7"/>
      <c r="GB730" s="7"/>
      <c r="GC730" s="7"/>
      <c r="GD730" s="7"/>
      <c r="GE730" s="7"/>
      <c r="GF730" s="7"/>
      <c r="GG730" s="7"/>
      <c r="GH730" s="7"/>
      <c r="GI730" s="7"/>
      <c r="GJ730" s="7"/>
      <c r="GK730" s="7"/>
      <c r="GL730" s="7"/>
      <c r="GM730" s="7"/>
      <c r="GN730" s="7"/>
      <c r="GO730" s="7"/>
      <c r="GP730" s="7"/>
      <c r="GQ730" s="7"/>
      <c r="GR730" s="7"/>
      <c r="GS730" s="7"/>
      <c r="GT730" s="7"/>
      <c r="GU730" s="7"/>
      <c r="GV730" s="7"/>
      <c r="GW730" s="7"/>
      <c r="GX730" s="7"/>
      <c r="GY730" s="7"/>
      <c r="GZ730" s="7"/>
      <c r="HA730" s="7"/>
      <c r="HB730" s="7"/>
      <c r="HC730" s="7"/>
      <c r="HD730" s="7"/>
      <c r="HE730" s="7"/>
      <c r="HF730" s="7"/>
      <c r="HG730" s="7"/>
      <c r="HH730" s="7"/>
      <c r="HI730" s="7"/>
      <c r="HJ730" s="7"/>
      <c r="HK730" s="7"/>
      <c r="HL730" s="7"/>
      <c r="HM730" s="7"/>
      <c r="HN730" s="7"/>
      <c r="HO730" s="7"/>
      <c r="HP730" s="7"/>
      <c r="HQ730" s="7"/>
      <c r="HR730" s="7"/>
      <c r="HS730" s="7"/>
      <c r="HT730" s="7"/>
      <c r="HU730" s="7"/>
      <c r="HV730" s="7"/>
      <c r="HW730" s="7"/>
      <c r="HX730" s="7"/>
      <c r="HY730" s="7"/>
      <c r="HZ730" s="7"/>
      <c r="IA730" s="7"/>
      <c r="IB730" s="7"/>
      <c r="IC730" s="7"/>
      <c r="ID730" s="7"/>
      <c r="IE730" s="7"/>
      <c r="IF730" s="7"/>
      <c r="IG730" s="7"/>
      <c r="IH730" s="7"/>
      <c r="II730" s="7"/>
      <c r="IJ730" s="7"/>
      <c r="IK730" s="7"/>
      <c r="IL730" s="7"/>
      <c r="IM730" s="7"/>
      <c r="IN730" s="7"/>
      <c r="IO730" s="7"/>
      <c r="IP730" s="7"/>
      <c r="IQ730" s="7"/>
    </row>
    <row r="731" spans="2:251">
      <c r="B731" s="65"/>
      <c r="C731" s="15"/>
      <c r="D731" s="15"/>
      <c r="F731" s="15"/>
      <c r="G731" s="14"/>
      <c r="H731" s="14"/>
      <c r="I731" s="14"/>
      <c r="J731" s="15"/>
      <c r="K731" s="14"/>
      <c r="L731" s="15"/>
      <c r="M731" s="15"/>
      <c r="N731" s="15"/>
      <c r="O731" s="15"/>
      <c r="P731" s="15"/>
      <c r="Q731" s="14"/>
      <c r="R731" s="15"/>
      <c r="S731" s="15"/>
      <c r="T731" s="15"/>
      <c r="U731" s="15"/>
      <c r="V731" s="15"/>
      <c r="W731" s="18"/>
      <c r="X731" s="15"/>
      <c r="Y731" s="15"/>
      <c r="Z731" s="18"/>
      <c r="AA731" s="15"/>
      <c r="AB731" s="15"/>
      <c r="AC731" s="18"/>
      <c r="AD731" s="16"/>
      <c r="AE731" s="16"/>
      <c r="AF731" s="11"/>
      <c r="AG731" s="15"/>
      <c r="AH731" s="15"/>
      <c r="AI731" s="18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4"/>
      <c r="AV731" s="15"/>
      <c r="AW731" s="15"/>
      <c r="AX731" s="15"/>
      <c r="AY731" s="15"/>
      <c r="AZ731" s="15"/>
      <c r="BA731" s="15"/>
      <c r="BB731" s="15"/>
      <c r="BC731" s="15"/>
      <c r="BD731" s="14"/>
      <c r="BE731" s="15"/>
      <c r="BF731" s="15"/>
      <c r="BG731" s="15"/>
      <c r="BH731" s="15"/>
      <c r="BI731" s="15"/>
      <c r="BJ731" s="7"/>
      <c r="BK731" s="7"/>
      <c r="BL731" s="15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  <c r="FA731" s="7"/>
      <c r="FB731" s="7"/>
      <c r="FC731" s="7"/>
      <c r="FD731" s="7"/>
      <c r="FE731" s="7"/>
      <c r="FF731" s="7"/>
      <c r="FG731" s="7"/>
      <c r="FH731" s="7"/>
      <c r="FI731" s="7"/>
      <c r="FJ731" s="7"/>
      <c r="FK731" s="7"/>
      <c r="FL731" s="7"/>
      <c r="FM731" s="7"/>
      <c r="FN731" s="7"/>
      <c r="FO731" s="7"/>
      <c r="FP731" s="7"/>
      <c r="FQ731" s="7"/>
      <c r="FR731" s="7"/>
      <c r="FS731" s="7"/>
      <c r="FT731" s="7"/>
      <c r="FU731" s="7"/>
      <c r="FV731" s="7"/>
      <c r="FW731" s="7"/>
      <c r="FX731" s="7"/>
      <c r="FY731" s="7"/>
      <c r="FZ731" s="7"/>
      <c r="GA731" s="7"/>
      <c r="GB731" s="7"/>
      <c r="GC731" s="7"/>
      <c r="GD731" s="7"/>
      <c r="GE731" s="7"/>
      <c r="GF731" s="7"/>
      <c r="GG731" s="7"/>
      <c r="GH731" s="7"/>
      <c r="GI731" s="7"/>
      <c r="GJ731" s="7"/>
      <c r="GK731" s="7"/>
      <c r="GL731" s="7"/>
      <c r="GM731" s="7"/>
      <c r="GN731" s="7"/>
      <c r="GO731" s="7"/>
      <c r="GP731" s="7"/>
      <c r="GQ731" s="7"/>
      <c r="GR731" s="7"/>
      <c r="GS731" s="7"/>
      <c r="GT731" s="7"/>
      <c r="GU731" s="7"/>
      <c r="GV731" s="7"/>
      <c r="GW731" s="7"/>
      <c r="GX731" s="7"/>
      <c r="GY731" s="7"/>
      <c r="GZ731" s="7"/>
      <c r="HA731" s="7"/>
      <c r="HB731" s="7"/>
      <c r="HC731" s="7"/>
      <c r="HD731" s="7"/>
      <c r="HE731" s="7"/>
      <c r="HF731" s="7"/>
      <c r="HG731" s="7"/>
      <c r="HH731" s="7"/>
      <c r="HI731" s="7"/>
      <c r="HJ731" s="7"/>
      <c r="HK731" s="7"/>
      <c r="HL731" s="7"/>
      <c r="HM731" s="7"/>
      <c r="HN731" s="7"/>
      <c r="HO731" s="7"/>
      <c r="HP731" s="7"/>
      <c r="HQ731" s="7"/>
      <c r="HR731" s="7"/>
      <c r="HS731" s="7"/>
      <c r="HT731" s="7"/>
      <c r="HU731" s="7"/>
      <c r="HV731" s="7"/>
      <c r="HW731" s="7"/>
      <c r="HX731" s="7"/>
      <c r="HY731" s="7"/>
      <c r="HZ731" s="7"/>
      <c r="IA731" s="7"/>
      <c r="IB731" s="7"/>
      <c r="IC731" s="7"/>
      <c r="ID731" s="7"/>
      <c r="IE731" s="7"/>
      <c r="IF731" s="7"/>
      <c r="IG731" s="7"/>
      <c r="IH731" s="7"/>
      <c r="II731" s="7"/>
      <c r="IJ731" s="7"/>
      <c r="IK731" s="7"/>
      <c r="IL731" s="7"/>
      <c r="IM731" s="7"/>
      <c r="IN731" s="7"/>
      <c r="IO731" s="7"/>
      <c r="IP731" s="7"/>
      <c r="IQ731" s="7"/>
    </row>
    <row r="732" spans="2:251">
      <c r="B732" s="65"/>
      <c r="C732" s="15"/>
      <c r="D732" s="15"/>
      <c r="F732" s="15"/>
      <c r="G732" s="14"/>
      <c r="H732" s="14"/>
      <c r="I732" s="14"/>
      <c r="J732" s="15"/>
      <c r="K732" s="14"/>
      <c r="L732" s="15"/>
      <c r="M732" s="15"/>
      <c r="N732" s="15"/>
      <c r="O732" s="15"/>
      <c r="P732" s="15"/>
      <c r="Q732" s="14"/>
      <c r="R732" s="15"/>
      <c r="S732" s="15"/>
      <c r="T732" s="15"/>
      <c r="U732" s="15"/>
      <c r="V732" s="15"/>
      <c r="W732" s="18"/>
      <c r="X732" s="15"/>
      <c r="Y732" s="15"/>
      <c r="Z732" s="18"/>
      <c r="AA732" s="15"/>
      <c r="AB732" s="15"/>
      <c r="AC732" s="18"/>
      <c r="AD732" s="16"/>
      <c r="AE732" s="16"/>
      <c r="AF732" s="11"/>
      <c r="AG732" s="15"/>
      <c r="AH732" s="15"/>
      <c r="AI732" s="18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4"/>
      <c r="AV732" s="15"/>
      <c r="AW732" s="15"/>
      <c r="AX732" s="15"/>
      <c r="AY732" s="15"/>
      <c r="AZ732" s="15"/>
      <c r="BA732" s="15"/>
      <c r="BB732" s="15"/>
      <c r="BC732" s="15"/>
      <c r="BD732" s="14"/>
      <c r="BE732" s="15"/>
      <c r="BF732" s="15"/>
      <c r="BG732" s="16"/>
      <c r="BH732" s="15"/>
      <c r="BI732" s="15"/>
      <c r="BJ732" s="7"/>
      <c r="BK732" s="7"/>
      <c r="BL732" s="15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  <c r="FB732" s="7"/>
      <c r="FC732" s="7"/>
      <c r="FD732" s="7"/>
      <c r="FE732" s="7"/>
      <c r="FF732" s="7"/>
      <c r="FG732" s="7"/>
      <c r="FH732" s="7"/>
      <c r="FI732" s="7"/>
      <c r="FJ732" s="7"/>
      <c r="FK732" s="7"/>
      <c r="FL732" s="7"/>
      <c r="FM732" s="7"/>
      <c r="FN732" s="7"/>
      <c r="FO732" s="7"/>
      <c r="FP732" s="7"/>
      <c r="FQ732" s="7"/>
      <c r="FR732" s="7"/>
      <c r="FS732" s="7"/>
      <c r="FT732" s="7"/>
      <c r="FU732" s="7"/>
      <c r="FV732" s="7"/>
      <c r="FW732" s="7"/>
      <c r="FX732" s="7"/>
      <c r="FY732" s="7"/>
      <c r="FZ732" s="7"/>
      <c r="GA732" s="7"/>
      <c r="GB732" s="7"/>
      <c r="GC732" s="7"/>
      <c r="GD732" s="7"/>
      <c r="GE732" s="7"/>
      <c r="GF732" s="7"/>
      <c r="GG732" s="7"/>
      <c r="GH732" s="7"/>
      <c r="GI732" s="7"/>
      <c r="GJ732" s="7"/>
      <c r="GK732" s="7"/>
      <c r="GL732" s="7"/>
      <c r="GM732" s="7"/>
      <c r="GN732" s="7"/>
      <c r="GO732" s="7"/>
      <c r="GP732" s="7"/>
      <c r="GQ732" s="7"/>
      <c r="GR732" s="7"/>
      <c r="GS732" s="7"/>
      <c r="GT732" s="7"/>
      <c r="GU732" s="7"/>
      <c r="GV732" s="7"/>
      <c r="GW732" s="7"/>
      <c r="GX732" s="7"/>
      <c r="GY732" s="7"/>
      <c r="GZ732" s="7"/>
      <c r="HA732" s="7"/>
      <c r="HB732" s="7"/>
      <c r="HC732" s="7"/>
      <c r="HD732" s="7"/>
      <c r="HE732" s="7"/>
      <c r="HF732" s="7"/>
      <c r="HG732" s="7"/>
      <c r="HH732" s="7"/>
      <c r="HI732" s="7"/>
      <c r="HJ732" s="7"/>
      <c r="HK732" s="7"/>
      <c r="HL732" s="7"/>
      <c r="HM732" s="7"/>
      <c r="HN732" s="7"/>
      <c r="HO732" s="7"/>
      <c r="HP732" s="7"/>
      <c r="HQ732" s="7"/>
      <c r="HR732" s="7"/>
      <c r="HS732" s="7"/>
      <c r="HT732" s="7"/>
      <c r="HU732" s="7"/>
      <c r="HV732" s="7"/>
      <c r="HW732" s="7"/>
      <c r="HX732" s="7"/>
      <c r="HY732" s="7"/>
      <c r="HZ732" s="7"/>
      <c r="IA732" s="7"/>
      <c r="IB732" s="7"/>
      <c r="IC732" s="7"/>
      <c r="ID732" s="7"/>
      <c r="IE732" s="7"/>
      <c r="IF732" s="7"/>
      <c r="IG732" s="7"/>
      <c r="IH732" s="7"/>
      <c r="II732" s="7"/>
      <c r="IJ732" s="7"/>
      <c r="IK732" s="7"/>
      <c r="IL732" s="7"/>
      <c r="IM732" s="7"/>
      <c r="IN732" s="7"/>
      <c r="IO732" s="7"/>
      <c r="IP732" s="7"/>
      <c r="IQ732" s="7"/>
    </row>
    <row r="733" spans="2:251">
      <c r="B733" s="65"/>
      <c r="C733" s="15"/>
      <c r="D733" s="15"/>
      <c r="F733" s="15"/>
      <c r="G733" s="14"/>
      <c r="H733" s="14"/>
      <c r="I733" s="14"/>
      <c r="J733" s="15"/>
      <c r="K733" s="14"/>
      <c r="L733" s="15"/>
      <c r="M733" s="15"/>
      <c r="N733" s="15"/>
      <c r="O733" s="15"/>
      <c r="P733" s="15"/>
      <c r="Q733" s="14"/>
      <c r="R733" s="15"/>
      <c r="S733" s="15"/>
      <c r="T733" s="15"/>
      <c r="U733" s="15"/>
      <c r="V733" s="15"/>
      <c r="W733" s="18"/>
      <c r="X733" s="15"/>
      <c r="Y733" s="15"/>
      <c r="Z733" s="18"/>
      <c r="AA733" s="15"/>
      <c r="AB733" s="15"/>
      <c r="AC733" s="18"/>
      <c r="AD733" s="16"/>
      <c r="AE733" s="16"/>
      <c r="AF733" s="11"/>
      <c r="AG733" s="15"/>
      <c r="AH733" s="15"/>
      <c r="AI733" s="18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4"/>
      <c r="AV733" s="15"/>
      <c r="AW733" s="15"/>
      <c r="AX733" s="15"/>
      <c r="AY733" s="15"/>
      <c r="AZ733" s="15"/>
      <c r="BA733" s="15"/>
      <c r="BB733" s="15"/>
      <c r="BC733" s="15"/>
      <c r="BD733" s="14"/>
      <c r="BE733" s="15"/>
      <c r="BF733" s="15"/>
      <c r="BG733" s="16"/>
      <c r="BH733" s="15"/>
      <c r="BI733" s="15"/>
      <c r="BJ733" s="7"/>
      <c r="BK733" s="7"/>
      <c r="BL733" s="15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  <c r="FA733" s="7"/>
      <c r="FB733" s="7"/>
      <c r="FC733" s="7"/>
      <c r="FD733" s="7"/>
      <c r="FE733" s="7"/>
      <c r="FF733" s="7"/>
      <c r="FG733" s="7"/>
      <c r="FH733" s="7"/>
      <c r="FI733" s="7"/>
      <c r="FJ733" s="7"/>
      <c r="FK733" s="7"/>
      <c r="FL733" s="7"/>
      <c r="FM733" s="7"/>
      <c r="FN733" s="7"/>
      <c r="FO733" s="7"/>
      <c r="FP733" s="7"/>
      <c r="FQ733" s="7"/>
      <c r="FR733" s="7"/>
      <c r="FS733" s="7"/>
      <c r="FT733" s="7"/>
      <c r="FU733" s="7"/>
      <c r="FV733" s="7"/>
      <c r="FW733" s="7"/>
      <c r="FX733" s="7"/>
      <c r="FY733" s="7"/>
      <c r="FZ733" s="7"/>
      <c r="GA733" s="7"/>
      <c r="GB733" s="7"/>
      <c r="GC733" s="7"/>
      <c r="GD733" s="7"/>
      <c r="GE733" s="7"/>
      <c r="GF733" s="7"/>
      <c r="GG733" s="7"/>
      <c r="GH733" s="7"/>
      <c r="GI733" s="7"/>
      <c r="GJ733" s="7"/>
      <c r="GK733" s="7"/>
      <c r="GL733" s="7"/>
      <c r="GM733" s="7"/>
      <c r="GN733" s="7"/>
      <c r="GO733" s="7"/>
      <c r="GP733" s="7"/>
      <c r="GQ733" s="7"/>
      <c r="GR733" s="7"/>
      <c r="GS733" s="7"/>
      <c r="GT733" s="7"/>
      <c r="GU733" s="7"/>
      <c r="GV733" s="7"/>
      <c r="GW733" s="7"/>
      <c r="GX733" s="7"/>
      <c r="GY733" s="7"/>
      <c r="GZ733" s="7"/>
      <c r="HA733" s="7"/>
      <c r="HB733" s="7"/>
      <c r="HC733" s="7"/>
      <c r="HD733" s="7"/>
      <c r="HE733" s="7"/>
      <c r="HF733" s="7"/>
      <c r="HG733" s="7"/>
      <c r="HH733" s="7"/>
      <c r="HI733" s="7"/>
      <c r="HJ733" s="7"/>
      <c r="HK733" s="7"/>
      <c r="HL733" s="7"/>
      <c r="HM733" s="7"/>
      <c r="HN733" s="7"/>
      <c r="HO733" s="7"/>
      <c r="HP733" s="7"/>
      <c r="HQ733" s="7"/>
      <c r="HR733" s="7"/>
      <c r="HS733" s="7"/>
      <c r="HT733" s="7"/>
      <c r="HU733" s="7"/>
      <c r="HV733" s="7"/>
      <c r="HW733" s="7"/>
      <c r="HX733" s="7"/>
      <c r="HY733" s="7"/>
      <c r="HZ733" s="7"/>
      <c r="IA733" s="7"/>
      <c r="IB733" s="7"/>
      <c r="IC733" s="7"/>
      <c r="ID733" s="7"/>
      <c r="IE733" s="7"/>
      <c r="IF733" s="7"/>
      <c r="IG733" s="7"/>
      <c r="IH733" s="7"/>
      <c r="II733" s="7"/>
      <c r="IJ733" s="7"/>
      <c r="IK733" s="7"/>
      <c r="IL733" s="7"/>
      <c r="IM733" s="7"/>
      <c r="IN733" s="7"/>
      <c r="IO733" s="7"/>
      <c r="IP733" s="7"/>
      <c r="IQ733" s="7"/>
    </row>
    <row r="734" spans="2:251">
      <c r="B734" s="65"/>
      <c r="C734" s="15"/>
      <c r="D734" s="15"/>
      <c r="F734" s="15"/>
      <c r="G734" s="14"/>
      <c r="H734" s="14"/>
      <c r="I734" s="14"/>
      <c r="J734" s="15"/>
      <c r="K734" s="14"/>
      <c r="L734" s="15"/>
      <c r="M734" s="15"/>
      <c r="N734" s="15"/>
      <c r="O734" s="15"/>
      <c r="P734" s="15"/>
      <c r="Q734" s="14"/>
      <c r="R734" s="15"/>
      <c r="S734" s="15"/>
      <c r="T734" s="15"/>
      <c r="U734" s="15"/>
      <c r="V734" s="15"/>
      <c r="W734" s="18"/>
      <c r="X734" s="15"/>
      <c r="Y734" s="15"/>
      <c r="Z734" s="18"/>
      <c r="AA734" s="15"/>
      <c r="AB734" s="15"/>
      <c r="AC734" s="18"/>
      <c r="AD734" s="16"/>
      <c r="AE734" s="16"/>
      <c r="AF734" s="11"/>
      <c r="AG734" s="15"/>
      <c r="AH734" s="15"/>
      <c r="AI734" s="18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4"/>
      <c r="AV734" s="15"/>
      <c r="AW734" s="15"/>
      <c r="AX734" s="15"/>
      <c r="AY734" s="15"/>
      <c r="AZ734" s="15"/>
      <c r="BA734" s="15"/>
      <c r="BB734" s="15"/>
      <c r="BC734" s="15"/>
      <c r="BD734" s="14"/>
      <c r="BE734" s="15"/>
      <c r="BF734" s="15"/>
      <c r="BG734" s="16"/>
      <c r="BH734" s="15"/>
      <c r="BI734" s="15"/>
      <c r="BJ734" s="7"/>
      <c r="BK734" s="7"/>
      <c r="BL734" s="15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  <c r="FB734" s="7"/>
      <c r="FC734" s="7"/>
      <c r="FD734" s="7"/>
      <c r="FE734" s="7"/>
      <c r="FF734" s="7"/>
      <c r="FG734" s="7"/>
      <c r="FH734" s="7"/>
      <c r="FI734" s="7"/>
      <c r="FJ734" s="7"/>
      <c r="FK734" s="7"/>
      <c r="FL734" s="7"/>
      <c r="FM734" s="7"/>
      <c r="FN734" s="7"/>
      <c r="FO734" s="7"/>
      <c r="FP734" s="7"/>
      <c r="FQ734" s="7"/>
      <c r="FR734" s="7"/>
      <c r="FS734" s="7"/>
      <c r="FT734" s="7"/>
      <c r="FU734" s="7"/>
      <c r="FV734" s="7"/>
      <c r="FW734" s="7"/>
      <c r="FX734" s="7"/>
      <c r="FY734" s="7"/>
      <c r="FZ734" s="7"/>
      <c r="GA734" s="7"/>
      <c r="GB734" s="7"/>
      <c r="GC734" s="7"/>
      <c r="GD734" s="7"/>
      <c r="GE734" s="7"/>
      <c r="GF734" s="7"/>
      <c r="GG734" s="7"/>
      <c r="GH734" s="7"/>
      <c r="GI734" s="7"/>
      <c r="GJ734" s="7"/>
      <c r="GK734" s="7"/>
      <c r="GL734" s="7"/>
      <c r="GM734" s="7"/>
      <c r="GN734" s="7"/>
      <c r="GO734" s="7"/>
      <c r="GP734" s="7"/>
      <c r="GQ734" s="7"/>
      <c r="GR734" s="7"/>
      <c r="GS734" s="7"/>
      <c r="GT734" s="7"/>
      <c r="GU734" s="7"/>
      <c r="GV734" s="7"/>
      <c r="GW734" s="7"/>
      <c r="GX734" s="7"/>
      <c r="GY734" s="7"/>
      <c r="GZ734" s="7"/>
      <c r="HA734" s="7"/>
      <c r="HB734" s="7"/>
      <c r="HC734" s="7"/>
      <c r="HD734" s="7"/>
      <c r="HE734" s="7"/>
      <c r="HF734" s="7"/>
      <c r="HG734" s="7"/>
      <c r="HH734" s="7"/>
      <c r="HI734" s="7"/>
      <c r="HJ734" s="7"/>
      <c r="HK734" s="7"/>
      <c r="HL734" s="7"/>
      <c r="HM734" s="7"/>
      <c r="HN734" s="7"/>
      <c r="HO734" s="7"/>
      <c r="HP734" s="7"/>
      <c r="HQ734" s="7"/>
      <c r="HR734" s="7"/>
      <c r="HS734" s="7"/>
      <c r="HT734" s="7"/>
      <c r="HU734" s="7"/>
      <c r="HV734" s="7"/>
      <c r="HW734" s="7"/>
      <c r="HX734" s="7"/>
      <c r="HY734" s="7"/>
      <c r="HZ734" s="7"/>
      <c r="IA734" s="7"/>
      <c r="IB734" s="7"/>
      <c r="IC734" s="7"/>
      <c r="ID734" s="7"/>
      <c r="IE734" s="7"/>
      <c r="IF734" s="7"/>
      <c r="IG734" s="7"/>
      <c r="IH734" s="7"/>
      <c r="II734" s="7"/>
      <c r="IJ734" s="7"/>
      <c r="IK734" s="7"/>
      <c r="IL734" s="7"/>
      <c r="IM734" s="7"/>
      <c r="IN734" s="7"/>
      <c r="IO734" s="7"/>
      <c r="IP734" s="7"/>
      <c r="IQ734" s="7"/>
    </row>
    <row r="735" spans="2:251">
      <c r="B735" s="65"/>
      <c r="C735" s="15"/>
      <c r="D735" s="15"/>
      <c r="F735" s="15"/>
      <c r="G735" s="14"/>
      <c r="H735" s="14"/>
      <c r="I735" s="14"/>
      <c r="J735" s="15"/>
      <c r="K735" s="14"/>
      <c r="L735" s="15"/>
      <c r="M735" s="15"/>
      <c r="N735" s="15"/>
      <c r="O735" s="15"/>
      <c r="P735" s="15"/>
      <c r="Q735" s="14"/>
      <c r="R735" s="15"/>
      <c r="S735" s="15"/>
      <c r="T735" s="15"/>
      <c r="U735" s="15"/>
      <c r="V735" s="15"/>
      <c r="W735" s="18"/>
      <c r="X735" s="15"/>
      <c r="Y735" s="15"/>
      <c r="Z735" s="18"/>
      <c r="AA735" s="15"/>
      <c r="AB735" s="15"/>
      <c r="AC735" s="18"/>
      <c r="AD735" s="16"/>
      <c r="AE735" s="16"/>
      <c r="AF735" s="11"/>
      <c r="AG735" s="15"/>
      <c r="AH735" s="15"/>
      <c r="AI735" s="18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4"/>
      <c r="AV735" s="15"/>
      <c r="AW735" s="15"/>
      <c r="AX735" s="15"/>
      <c r="AY735" s="15"/>
      <c r="AZ735" s="15"/>
      <c r="BA735" s="15"/>
      <c r="BB735" s="15"/>
      <c r="BC735" s="15"/>
      <c r="BD735" s="14"/>
      <c r="BE735" s="15"/>
      <c r="BF735" s="15"/>
      <c r="BG735" s="16"/>
      <c r="BH735" s="15"/>
      <c r="BI735" s="15"/>
      <c r="BJ735" s="7"/>
      <c r="BK735" s="7"/>
      <c r="BL735" s="15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  <c r="FA735" s="7"/>
      <c r="FB735" s="7"/>
      <c r="FC735" s="7"/>
      <c r="FD735" s="7"/>
      <c r="FE735" s="7"/>
      <c r="FF735" s="7"/>
      <c r="FG735" s="7"/>
      <c r="FH735" s="7"/>
      <c r="FI735" s="7"/>
      <c r="FJ735" s="7"/>
      <c r="FK735" s="7"/>
      <c r="FL735" s="7"/>
      <c r="FM735" s="7"/>
      <c r="FN735" s="7"/>
      <c r="FO735" s="7"/>
      <c r="FP735" s="7"/>
      <c r="FQ735" s="7"/>
      <c r="FR735" s="7"/>
      <c r="FS735" s="7"/>
      <c r="FT735" s="7"/>
      <c r="FU735" s="7"/>
      <c r="FV735" s="7"/>
      <c r="FW735" s="7"/>
      <c r="FX735" s="7"/>
      <c r="FY735" s="7"/>
      <c r="FZ735" s="7"/>
      <c r="GA735" s="7"/>
      <c r="GB735" s="7"/>
      <c r="GC735" s="7"/>
      <c r="GD735" s="7"/>
      <c r="GE735" s="7"/>
      <c r="GF735" s="7"/>
      <c r="GG735" s="7"/>
      <c r="GH735" s="7"/>
      <c r="GI735" s="7"/>
      <c r="GJ735" s="7"/>
      <c r="GK735" s="7"/>
      <c r="GL735" s="7"/>
      <c r="GM735" s="7"/>
      <c r="GN735" s="7"/>
      <c r="GO735" s="7"/>
      <c r="GP735" s="7"/>
      <c r="GQ735" s="7"/>
      <c r="GR735" s="7"/>
      <c r="GS735" s="7"/>
      <c r="GT735" s="7"/>
      <c r="GU735" s="7"/>
      <c r="GV735" s="7"/>
      <c r="GW735" s="7"/>
      <c r="GX735" s="7"/>
      <c r="GY735" s="7"/>
      <c r="GZ735" s="7"/>
      <c r="HA735" s="7"/>
      <c r="HB735" s="7"/>
      <c r="HC735" s="7"/>
      <c r="HD735" s="7"/>
      <c r="HE735" s="7"/>
      <c r="HF735" s="7"/>
      <c r="HG735" s="7"/>
      <c r="HH735" s="7"/>
      <c r="HI735" s="7"/>
      <c r="HJ735" s="7"/>
      <c r="HK735" s="7"/>
      <c r="HL735" s="7"/>
      <c r="HM735" s="7"/>
      <c r="HN735" s="7"/>
      <c r="HO735" s="7"/>
      <c r="HP735" s="7"/>
      <c r="HQ735" s="7"/>
      <c r="HR735" s="7"/>
      <c r="HS735" s="7"/>
      <c r="HT735" s="7"/>
      <c r="HU735" s="7"/>
      <c r="HV735" s="7"/>
      <c r="HW735" s="7"/>
      <c r="HX735" s="7"/>
      <c r="HY735" s="7"/>
      <c r="HZ735" s="7"/>
      <c r="IA735" s="7"/>
      <c r="IB735" s="7"/>
      <c r="IC735" s="7"/>
      <c r="ID735" s="7"/>
      <c r="IE735" s="7"/>
      <c r="IF735" s="7"/>
      <c r="IG735" s="7"/>
      <c r="IH735" s="7"/>
      <c r="II735" s="7"/>
      <c r="IJ735" s="7"/>
      <c r="IK735" s="7"/>
      <c r="IL735" s="7"/>
      <c r="IM735" s="7"/>
      <c r="IN735" s="7"/>
      <c r="IO735" s="7"/>
      <c r="IP735" s="7"/>
      <c r="IQ735" s="7"/>
    </row>
    <row r="736" spans="2:251">
      <c r="B736" s="65"/>
      <c r="C736" s="15"/>
      <c r="D736" s="15"/>
      <c r="F736" s="15"/>
      <c r="G736" s="14"/>
      <c r="H736" s="14"/>
      <c r="I736" s="14"/>
      <c r="J736" s="15"/>
      <c r="K736" s="14"/>
      <c r="L736" s="15"/>
      <c r="M736" s="15"/>
      <c r="N736" s="15"/>
      <c r="O736" s="15"/>
      <c r="P736" s="15"/>
      <c r="Q736" s="14"/>
      <c r="R736" s="15"/>
      <c r="S736" s="15"/>
      <c r="T736" s="15"/>
      <c r="U736" s="15"/>
      <c r="V736" s="15"/>
      <c r="W736" s="18"/>
      <c r="X736" s="15"/>
      <c r="Y736" s="15"/>
      <c r="Z736" s="18"/>
      <c r="AA736" s="15"/>
      <c r="AB736" s="15"/>
      <c r="AC736" s="18"/>
      <c r="AD736" s="16"/>
      <c r="AE736" s="16"/>
      <c r="AF736" s="11"/>
      <c r="AG736" s="15"/>
      <c r="AH736" s="15"/>
      <c r="AI736" s="18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4"/>
      <c r="AV736" s="15"/>
      <c r="AW736" s="15"/>
      <c r="AX736" s="15"/>
      <c r="AY736" s="15"/>
      <c r="AZ736" s="15"/>
      <c r="BA736" s="15"/>
      <c r="BB736" s="15"/>
      <c r="BC736" s="15"/>
      <c r="BD736" s="14"/>
      <c r="BE736" s="15"/>
      <c r="BF736" s="15"/>
      <c r="BG736" s="16"/>
      <c r="BH736" s="15"/>
      <c r="BI736" s="15"/>
      <c r="BJ736" s="7"/>
      <c r="BK736" s="7"/>
      <c r="BL736" s="15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  <c r="FA736" s="7"/>
      <c r="FB736" s="7"/>
      <c r="FC736" s="7"/>
      <c r="FD736" s="7"/>
      <c r="FE736" s="7"/>
      <c r="FF736" s="7"/>
      <c r="FG736" s="7"/>
      <c r="FH736" s="7"/>
      <c r="FI736" s="7"/>
      <c r="FJ736" s="7"/>
      <c r="FK736" s="7"/>
      <c r="FL736" s="7"/>
      <c r="FM736" s="7"/>
      <c r="FN736" s="7"/>
      <c r="FO736" s="7"/>
      <c r="FP736" s="7"/>
      <c r="FQ736" s="7"/>
      <c r="FR736" s="7"/>
      <c r="FS736" s="7"/>
      <c r="FT736" s="7"/>
      <c r="FU736" s="7"/>
      <c r="FV736" s="7"/>
      <c r="FW736" s="7"/>
      <c r="FX736" s="7"/>
      <c r="FY736" s="7"/>
      <c r="FZ736" s="7"/>
      <c r="GA736" s="7"/>
      <c r="GB736" s="7"/>
      <c r="GC736" s="7"/>
      <c r="GD736" s="7"/>
      <c r="GE736" s="7"/>
      <c r="GF736" s="7"/>
      <c r="GG736" s="7"/>
      <c r="GH736" s="7"/>
      <c r="GI736" s="7"/>
      <c r="GJ736" s="7"/>
      <c r="GK736" s="7"/>
      <c r="GL736" s="7"/>
      <c r="GM736" s="7"/>
      <c r="GN736" s="7"/>
      <c r="GO736" s="7"/>
      <c r="GP736" s="7"/>
      <c r="GQ736" s="7"/>
      <c r="GR736" s="7"/>
      <c r="GS736" s="7"/>
      <c r="GT736" s="7"/>
      <c r="GU736" s="7"/>
      <c r="GV736" s="7"/>
      <c r="GW736" s="7"/>
      <c r="GX736" s="7"/>
      <c r="GY736" s="7"/>
      <c r="GZ736" s="7"/>
      <c r="HA736" s="7"/>
      <c r="HB736" s="7"/>
      <c r="HC736" s="7"/>
      <c r="HD736" s="7"/>
      <c r="HE736" s="7"/>
      <c r="HF736" s="7"/>
      <c r="HG736" s="7"/>
      <c r="HH736" s="7"/>
      <c r="HI736" s="7"/>
      <c r="HJ736" s="7"/>
      <c r="HK736" s="7"/>
      <c r="HL736" s="7"/>
      <c r="HM736" s="7"/>
      <c r="HN736" s="7"/>
      <c r="HO736" s="7"/>
      <c r="HP736" s="7"/>
      <c r="HQ736" s="7"/>
      <c r="HR736" s="7"/>
      <c r="HS736" s="7"/>
      <c r="HT736" s="7"/>
      <c r="HU736" s="7"/>
      <c r="HV736" s="7"/>
      <c r="HW736" s="7"/>
      <c r="HX736" s="7"/>
      <c r="HY736" s="7"/>
      <c r="HZ736" s="7"/>
      <c r="IA736" s="7"/>
      <c r="IB736" s="7"/>
      <c r="IC736" s="7"/>
      <c r="ID736" s="7"/>
      <c r="IE736" s="7"/>
      <c r="IF736" s="7"/>
      <c r="IG736" s="7"/>
      <c r="IH736" s="7"/>
      <c r="II736" s="7"/>
      <c r="IJ736" s="7"/>
      <c r="IK736" s="7"/>
      <c r="IL736" s="7"/>
      <c r="IM736" s="7"/>
      <c r="IN736" s="7"/>
      <c r="IO736" s="7"/>
      <c r="IP736" s="7"/>
      <c r="IQ736" s="7"/>
    </row>
    <row r="737" spans="2:251">
      <c r="B737" s="65"/>
      <c r="C737" s="15"/>
      <c r="D737" s="15"/>
      <c r="F737" s="15"/>
      <c r="G737" s="14"/>
      <c r="H737" s="14"/>
      <c r="I737" s="14"/>
      <c r="J737" s="15"/>
      <c r="K737" s="14"/>
      <c r="L737" s="15"/>
      <c r="M737" s="15"/>
      <c r="N737" s="15"/>
      <c r="O737" s="15"/>
      <c r="P737" s="15"/>
      <c r="Q737" s="14"/>
      <c r="R737" s="15"/>
      <c r="S737" s="15"/>
      <c r="T737" s="15"/>
      <c r="U737" s="15"/>
      <c r="V737" s="15"/>
      <c r="W737" s="18"/>
      <c r="X737" s="15"/>
      <c r="Y737" s="15"/>
      <c r="Z737" s="18"/>
      <c r="AA737" s="15"/>
      <c r="AB737" s="15"/>
      <c r="AC737" s="18"/>
      <c r="AD737" s="16"/>
      <c r="AE737" s="16"/>
      <c r="AF737" s="11"/>
      <c r="AG737" s="15"/>
      <c r="AH737" s="15"/>
      <c r="AI737" s="18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4"/>
      <c r="AV737" s="15"/>
      <c r="AW737" s="15"/>
      <c r="AX737" s="15"/>
      <c r="AY737" s="15"/>
      <c r="AZ737" s="15"/>
      <c r="BA737" s="15"/>
      <c r="BB737" s="15"/>
      <c r="BC737" s="15"/>
      <c r="BD737" s="14"/>
      <c r="BE737" s="15"/>
      <c r="BF737" s="15"/>
      <c r="BG737" s="16"/>
      <c r="BH737" s="15"/>
      <c r="BI737" s="15"/>
      <c r="BJ737" s="7"/>
      <c r="BK737" s="7"/>
      <c r="BL737" s="15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  <c r="FA737" s="7"/>
      <c r="FB737" s="7"/>
      <c r="FC737" s="7"/>
      <c r="FD737" s="7"/>
      <c r="FE737" s="7"/>
      <c r="FF737" s="7"/>
      <c r="FG737" s="7"/>
      <c r="FH737" s="7"/>
      <c r="FI737" s="7"/>
      <c r="FJ737" s="7"/>
      <c r="FK737" s="7"/>
      <c r="FL737" s="7"/>
      <c r="FM737" s="7"/>
      <c r="FN737" s="7"/>
      <c r="FO737" s="7"/>
      <c r="FP737" s="7"/>
      <c r="FQ737" s="7"/>
      <c r="FR737" s="7"/>
      <c r="FS737" s="7"/>
      <c r="FT737" s="7"/>
      <c r="FU737" s="7"/>
      <c r="FV737" s="7"/>
      <c r="FW737" s="7"/>
      <c r="FX737" s="7"/>
      <c r="FY737" s="7"/>
      <c r="FZ737" s="7"/>
      <c r="GA737" s="7"/>
      <c r="GB737" s="7"/>
      <c r="GC737" s="7"/>
      <c r="GD737" s="7"/>
      <c r="GE737" s="7"/>
      <c r="GF737" s="7"/>
      <c r="GG737" s="7"/>
      <c r="GH737" s="7"/>
      <c r="GI737" s="7"/>
      <c r="GJ737" s="7"/>
      <c r="GK737" s="7"/>
      <c r="GL737" s="7"/>
      <c r="GM737" s="7"/>
      <c r="GN737" s="7"/>
      <c r="GO737" s="7"/>
      <c r="GP737" s="7"/>
      <c r="GQ737" s="7"/>
      <c r="GR737" s="7"/>
      <c r="GS737" s="7"/>
      <c r="GT737" s="7"/>
      <c r="GU737" s="7"/>
      <c r="GV737" s="7"/>
      <c r="GW737" s="7"/>
      <c r="GX737" s="7"/>
      <c r="GY737" s="7"/>
      <c r="GZ737" s="7"/>
      <c r="HA737" s="7"/>
      <c r="HB737" s="7"/>
      <c r="HC737" s="7"/>
      <c r="HD737" s="7"/>
      <c r="HE737" s="7"/>
      <c r="HF737" s="7"/>
      <c r="HG737" s="7"/>
      <c r="HH737" s="7"/>
      <c r="HI737" s="7"/>
      <c r="HJ737" s="7"/>
      <c r="HK737" s="7"/>
      <c r="HL737" s="7"/>
      <c r="HM737" s="7"/>
      <c r="HN737" s="7"/>
      <c r="HO737" s="7"/>
      <c r="HP737" s="7"/>
      <c r="HQ737" s="7"/>
      <c r="HR737" s="7"/>
      <c r="HS737" s="7"/>
      <c r="HT737" s="7"/>
      <c r="HU737" s="7"/>
      <c r="HV737" s="7"/>
      <c r="HW737" s="7"/>
      <c r="HX737" s="7"/>
      <c r="HY737" s="7"/>
      <c r="HZ737" s="7"/>
      <c r="IA737" s="7"/>
      <c r="IB737" s="7"/>
      <c r="IC737" s="7"/>
      <c r="ID737" s="7"/>
      <c r="IE737" s="7"/>
      <c r="IF737" s="7"/>
      <c r="IG737" s="7"/>
      <c r="IH737" s="7"/>
      <c r="II737" s="7"/>
      <c r="IJ737" s="7"/>
      <c r="IK737" s="7"/>
      <c r="IL737" s="7"/>
      <c r="IM737" s="7"/>
      <c r="IN737" s="7"/>
      <c r="IO737" s="7"/>
      <c r="IP737" s="7"/>
      <c r="IQ737" s="7"/>
    </row>
    <row r="738" spans="2:251">
      <c r="B738" s="65"/>
      <c r="C738" s="15"/>
      <c r="D738" s="15"/>
      <c r="F738" s="15"/>
      <c r="G738" s="14"/>
      <c r="H738" s="14"/>
      <c r="I738" s="14"/>
      <c r="J738" s="15"/>
      <c r="K738" s="14"/>
      <c r="L738" s="15"/>
      <c r="M738" s="15"/>
      <c r="N738" s="15"/>
      <c r="O738" s="15"/>
      <c r="P738" s="15"/>
      <c r="Q738" s="14"/>
      <c r="R738" s="15"/>
      <c r="S738" s="15"/>
      <c r="T738" s="15"/>
      <c r="U738" s="15"/>
      <c r="V738" s="15"/>
      <c r="W738" s="18"/>
      <c r="X738" s="15"/>
      <c r="Y738" s="15"/>
      <c r="Z738" s="18"/>
      <c r="AA738" s="15"/>
      <c r="AB738" s="15"/>
      <c r="AC738" s="18"/>
      <c r="AD738" s="16"/>
      <c r="AE738" s="16"/>
      <c r="AF738" s="11"/>
      <c r="AG738" s="15"/>
      <c r="AH738" s="15"/>
      <c r="AI738" s="18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4"/>
      <c r="AV738" s="15"/>
      <c r="AW738" s="15"/>
      <c r="AX738" s="15"/>
      <c r="AY738" s="15"/>
      <c r="AZ738" s="15"/>
      <c r="BA738" s="15"/>
      <c r="BB738" s="15"/>
      <c r="BC738" s="15"/>
      <c r="BD738" s="14"/>
      <c r="BE738" s="15"/>
      <c r="BF738" s="15"/>
      <c r="BG738" s="16"/>
      <c r="BH738" s="15"/>
      <c r="BI738" s="15"/>
      <c r="BJ738" s="7"/>
      <c r="BK738" s="7"/>
      <c r="BL738" s="15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  <c r="FA738" s="7"/>
      <c r="FB738" s="7"/>
      <c r="FC738" s="7"/>
      <c r="FD738" s="7"/>
      <c r="FE738" s="7"/>
      <c r="FF738" s="7"/>
      <c r="FG738" s="7"/>
      <c r="FH738" s="7"/>
      <c r="FI738" s="7"/>
      <c r="FJ738" s="7"/>
      <c r="FK738" s="7"/>
      <c r="FL738" s="7"/>
      <c r="FM738" s="7"/>
      <c r="FN738" s="7"/>
      <c r="FO738" s="7"/>
      <c r="FP738" s="7"/>
      <c r="FQ738" s="7"/>
      <c r="FR738" s="7"/>
      <c r="FS738" s="7"/>
      <c r="FT738" s="7"/>
      <c r="FU738" s="7"/>
      <c r="FV738" s="7"/>
      <c r="FW738" s="7"/>
      <c r="FX738" s="7"/>
      <c r="FY738" s="7"/>
      <c r="FZ738" s="7"/>
      <c r="GA738" s="7"/>
      <c r="GB738" s="7"/>
      <c r="GC738" s="7"/>
      <c r="GD738" s="7"/>
      <c r="GE738" s="7"/>
      <c r="GF738" s="7"/>
      <c r="GG738" s="7"/>
      <c r="GH738" s="7"/>
      <c r="GI738" s="7"/>
      <c r="GJ738" s="7"/>
      <c r="GK738" s="7"/>
      <c r="GL738" s="7"/>
      <c r="GM738" s="7"/>
      <c r="GN738" s="7"/>
      <c r="GO738" s="7"/>
      <c r="GP738" s="7"/>
      <c r="GQ738" s="7"/>
      <c r="GR738" s="7"/>
      <c r="GS738" s="7"/>
      <c r="GT738" s="7"/>
      <c r="GU738" s="7"/>
      <c r="GV738" s="7"/>
      <c r="GW738" s="7"/>
      <c r="GX738" s="7"/>
      <c r="GY738" s="7"/>
      <c r="GZ738" s="7"/>
      <c r="HA738" s="7"/>
      <c r="HB738" s="7"/>
      <c r="HC738" s="7"/>
      <c r="HD738" s="7"/>
      <c r="HE738" s="7"/>
      <c r="HF738" s="7"/>
      <c r="HG738" s="7"/>
      <c r="HH738" s="7"/>
      <c r="HI738" s="7"/>
      <c r="HJ738" s="7"/>
      <c r="HK738" s="7"/>
      <c r="HL738" s="7"/>
      <c r="HM738" s="7"/>
      <c r="HN738" s="7"/>
      <c r="HO738" s="7"/>
      <c r="HP738" s="7"/>
      <c r="HQ738" s="7"/>
      <c r="HR738" s="7"/>
      <c r="HS738" s="7"/>
      <c r="HT738" s="7"/>
      <c r="HU738" s="7"/>
      <c r="HV738" s="7"/>
      <c r="HW738" s="7"/>
      <c r="HX738" s="7"/>
      <c r="HY738" s="7"/>
      <c r="HZ738" s="7"/>
      <c r="IA738" s="7"/>
      <c r="IB738" s="7"/>
      <c r="IC738" s="7"/>
      <c r="ID738" s="7"/>
      <c r="IE738" s="7"/>
      <c r="IF738" s="7"/>
      <c r="IG738" s="7"/>
      <c r="IH738" s="7"/>
      <c r="II738" s="7"/>
      <c r="IJ738" s="7"/>
      <c r="IK738" s="7"/>
      <c r="IL738" s="7"/>
      <c r="IM738" s="7"/>
      <c r="IN738" s="7"/>
      <c r="IO738" s="7"/>
      <c r="IP738" s="7"/>
      <c r="IQ738" s="7"/>
    </row>
    <row r="739" spans="2:251">
      <c r="B739" s="65"/>
      <c r="C739" s="15"/>
      <c r="D739" s="15"/>
      <c r="F739" s="15"/>
      <c r="G739" s="14"/>
      <c r="H739" s="14"/>
      <c r="I739" s="14"/>
      <c r="J739" s="15"/>
      <c r="K739" s="14"/>
      <c r="L739" s="15"/>
      <c r="M739" s="15"/>
      <c r="N739" s="15"/>
      <c r="O739" s="15"/>
      <c r="P739" s="15"/>
      <c r="Q739" s="14"/>
      <c r="R739" s="15"/>
      <c r="S739" s="15"/>
      <c r="T739" s="15"/>
      <c r="U739" s="15"/>
      <c r="V739" s="15"/>
      <c r="W739" s="18"/>
      <c r="X739" s="15"/>
      <c r="Y739" s="15"/>
      <c r="Z739" s="18"/>
      <c r="AA739" s="15"/>
      <c r="AB739" s="15"/>
      <c r="AC739" s="18"/>
      <c r="AD739" s="16"/>
      <c r="AE739" s="16"/>
      <c r="AF739" s="11"/>
      <c r="AG739" s="15"/>
      <c r="AH739" s="15"/>
      <c r="AI739" s="18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4"/>
      <c r="AV739" s="15"/>
      <c r="AW739" s="15"/>
      <c r="AX739" s="15"/>
      <c r="AY739" s="15"/>
      <c r="AZ739" s="15"/>
      <c r="BA739" s="15"/>
      <c r="BB739" s="15"/>
      <c r="BC739" s="15"/>
      <c r="BD739" s="14"/>
      <c r="BE739" s="15"/>
      <c r="BF739" s="15"/>
      <c r="BG739" s="16"/>
      <c r="BH739" s="15"/>
      <c r="BI739" s="15"/>
      <c r="BJ739" s="7"/>
      <c r="BK739" s="7"/>
      <c r="BL739" s="15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  <c r="FA739" s="7"/>
      <c r="FB739" s="7"/>
      <c r="FC739" s="7"/>
      <c r="FD739" s="7"/>
      <c r="FE739" s="7"/>
      <c r="FF739" s="7"/>
      <c r="FG739" s="7"/>
      <c r="FH739" s="7"/>
      <c r="FI739" s="7"/>
      <c r="FJ739" s="7"/>
      <c r="FK739" s="7"/>
      <c r="FL739" s="7"/>
      <c r="FM739" s="7"/>
      <c r="FN739" s="7"/>
      <c r="FO739" s="7"/>
      <c r="FP739" s="7"/>
      <c r="FQ739" s="7"/>
      <c r="FR739" s="7"/>
      <c r="FS739" s="7"/>
      <c r="FT739" s="7"/>
      <c r="FU739" s="7"/>
      <c r="FV739" s="7"/>
      <c r="FW739" s="7"/>
      <c r="FX739" s="7"/>
      <c r="FY739" s="7"/>
      <c r="FZ739" s="7"/>
      <c r="GA739" s="7"/>
      <c r="GB739" s="7"/>
      <c r="GC739" s="7"/>
      <c r="GD739" s="7"/>
      <c r="GE739" s="7"/>
      <c r="GF739" s="7"/>
      <c r="GG739" s="7"/>
      <c r="GH739" s="7"/>
      <c r="GI739" s="7"/>
      <c r="GJ739" s="7"/>
      <c r="GK739" s="7"/>
      <c r="GL739" s="7"/>
      <c r="GM739" s="7"/>
      <c r="GN739" s="7"/>
      <c r="GO739" s="7"/>
      <c r="GP739" s="7"/>
      <c r="GQ739" s="7"/>
      <c r="GR739" s="7"/>
      <c r="GS739" s="7"/>
      <c r="GT739" s="7"/>
      <c r="GU739" s="7"/>
      <c r="GV739" s="7"/>
      <c r="GW739" s="7"/>
      <c r="GX739" s="7"/>
      <c r="GY739" s="7"/>
      <c r="GZ739" s="7"/>
      <c r="HA739" s="7"/>
      <c r="HB739" s="7"/>
      <c r="HC739" s="7"/>
      <c r="HD739" s="7"/>
      <c r="HE739" s="7"/>
      <c r="HF739" s="7"/>
      <c r="HG739" s="7"/>
      <c r="HH739" s="7"/>
      <c r="HI739" s="7"/>
      <c r="HJ739" s="7"/>
      <c r="HK739" s="7"/>
      <c r="HL739" s="7"/>
      <c r="HM739" s="7"/>
      <c r="HN739" s="7"/>
      <c r="HO739" s="7"/>
      <c r="HP739" s="7"/>
      <c r="HQ739" s="7"/>
      <c r="HR739" s="7"/>
      <c r="HS739" s="7"/>
      <c r="HT739" s="7"/>
      <c r="HU739" s="7"/>
      <c r="HV739" s="7"/>
      <c r="HW739" s="7"/>
      <c r="HX739" s="7"/>
      <c r="HY739" s="7"/>
      <c r="HZ739" s="7"/>
      <c r="IA739" s="7"/>
      <c r="IB739" s="7"/>
      <c r="IC739" s="7"/>
      <c r="ID739" s="7"/>
      <c r="IE739" s="7"/>
      <c r="IF739" s="7"/>
      <c r="IG739" s="7"/>
      <c r="IH739" s="7"/>
      <c r="II739" s="7"/>
      <c r="IJ739" s="7"/>
      <c r="IK739" s="7"/>
      <c r="IL739" s="7"/>
      <c r="IM739" s="7"/>
      <c r="IN739" s="7"/>
      <c r="IO739" s="7"/>
      <c r="IP739" s="7"/>
      <c r="IQ739" s="7"/>
    </row>
    <row r="740" spans="2:251">
      <c r="B740" s="65"/>
      <c r="C740" s="15"/>
      <c r="D740" s="15"/>
      <c r="F740" s="15"/>
      <c r="G740" s="14"/>
      <c r="H740" s="14"/>
      <c r="I740" s="14"/>
      <c r="J740" s="15"/>
      <c r="K740" s="14"/>
      <c r="L740" s="15"/>
      <c r="M740" s="15"/>
      <c r="N740" s="15"/>
      <c r="O740" s="15"/>
      <c r="P740" s="15"/>
      <c r="Q740" s="14"/>
      <c r="R740" s="15"/>
      <c r="S740" s="15"/>
      <c r="T740" s="15"/>
      <c r="U740" s="15"/>
      <c r="V740" s="15"/>
      <c r="W740" s="18"/>
      <c r="X740" s="15"/>
      <c r="Y740" s="15"/>
      <c r="Z740" s="18"/>
      <c r="AA740" s="15"/>
      <c r="AB740" s="15"/>
      <c r="AC740" s="18"/>
      <c r="AD740" s="16"/>
      <c r="AE740" s="16"/>
      <c r="AF740" s="11"/>
      <c r="AG740" s="15"/>
      <c r="AH740" s="15"/>
      <c r="AI740" s="18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4"/>
      <c r="AV740" s="15"/>
      <c r="AW740" s="15"/>
      <c r="AX740" s="15"/>
      <c r="AY740" s="15"/>
      <c r="AZ740" s="15"/>
      <c r="BA740" s="15"/>
      <c r="BB740" s="15"/>
      <c r="BC740" s="15"/>
      <c r="BD740" s="14"/>
      <c r="BE740" s="15"/>
      <c r="BF740" s="15"/>
      <c r="BG740" s="16"/>
      <c r="BH740" s="15"/>
      <c r="BI740" s="15"/>
      <c r="BJ740" s="7"/>
      <c r="BK740" s="7"/>
      <c r="BL740" s="15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  <c r="FB740" s="7"/>
      <c r="FC740" s="7"/>
      <c r="FD740" s="7"/>
      <c r="FE740" s="7"/>
      <c r="FF740" s="7"/>
      <c r="FG740" s="7"/>
      <c r="FH740" s="7"/>
      <c r="FI740" s="7"/>
      <c r="FJ740" s="7"/>
      <c r="FK740" s="7"/>
      <c r="FL740" s="7"/>
      <c r="FM740" s="7"/>
      <c r="FN740" s="7"/>
      <c r="FO740" s="7"/>
      <c r="FP740" s="7"/>
      <c r="FQ740" s="7"/>
      <c r="FR740" s="7"/>
      <c r="FS740" s="7"/>
      <c r="FT740" s="7"/>
      <c r="FU740" s="7"/>
      <c r="FV740" s="7"/>
      <c r="FW740" s="7"/>
      <c r="FX740" s="7"/>
      <c r="FY740" s="7"/>
      <c r="FZ740" s="7"/>
      <c r="GA740" s="7"/>
      <c r="GB740" s="7"/>
      <c r="GC740" s="7"/>
      <c r="GD740" s="7"/>
      <c r="GE740" s="7"/>
      <c r="GF740" s="7"/>
      <c r="GG740" s="7"/>
      <c r="GH740" s="7"/>
      <c r="GI740" s="7"/>
      <c r="GJ740" s="7"/>
      <c r="GK740" s="7"/>
      <c r="GL740" s="7"/>
      <c r="GM740" s="7"/>
      <c r="GN740" s="7"/>
      <c r="GO740" s="7"/>
      <c r="GP740" s="7"/>
      <c r="GQ740" s="7"/>
      <c r="GR740" s="7"/>
      <c r="GS740" s="7"/>
      <c r="GT740" s="7"/>
      <c r="GU740" s="7"/>
      <c r="GV740" s="7"/>
      <c r="GW740" s="7"/>
      <c r="GX740" s="7"/>
      <c r="GY740" s="7"/>
      <c r="GZ740" s="7"/>
      <c r="HA740" s="7"/>
      <c r="HB740" s="7"/>
      <c r="HC740" s="7"/>
      <c r="HD740" s="7"/>
      <c r="HE740" s="7"/>
      <c r="HF740" s="7"/>
      <c r="HG740" s="7"/>
      <c r="HH740" s="7"/>
      <c r="HI740" s="7"/>
      <c r="HJ740" s="7"/>
      <c r="HK740" s="7"/>
      <c r="HL740" s="7"/>
      <c r="HM740" s="7"/>
      <c r="HN740" s="7"/>
      <c r="HO740" s="7"/>
      <c r="HP740" s="7"/>
      <c r="HQ740" s="7"/>
      <c r="HR740" s="7"/>
      <c r="HS740" s="7"/>
      <c r="HT740" s="7"/>
      <c r="HU740" s="7"/>
      <c r="HV740" s="7"/>
      <c r="HW740" s="7"/>
      <c r="HX740" s="7"/>
      <c r="HY740" s="7"/>
      <c r="HZ740" s="7"/>
      <c r="IA740" s="7"/>
      <c r="IB740" s="7"/>
      <c r="IC740" s="7"/>
      <c r="ID740" s="7"/>
      <c r="IE740" s="7"/>
      <c r="IF740" s="7"/>
      <c r="IG740" s="7"/>
      <c r="IH740" s="7"/>
      <c r="II740" s="7"/>
      <c r="IJ740" s="7"/>
      <c r="IK740" s="7"/>
      <c r="IL740" s="7"/>
      <c r="IM740" s="7"/>
      <c r="IN740" s="7"/>
      <c r="IO740" s="7"/>
      <c r="IP740" s="7"/>
      <c r="IQ740" s="7"/>
    </row>
    <row r="741" spans="2:251">
      <c r="B741" s="65"/>
      <c r="C741" s="15"/>
      <c r="D741" s="15"/>
      <c r="F741" s="15"/>
      <c r="G741" s="14"/>
      <c r="H741" s="14"/>
      <c r="I741" s="14"/>
      <c r="J741" s="15"/>
      <c r="K741" s="14"/>
      <c r="L741" s="15"/>
      <c r="M741" s="15"/>
      <c r="N741" s="15"/>
      <c r="O741" s="15"/>
      <c r="P741" s="15"/>
      <c r="Q741" s="14"/>
      <c r="R741" s="15"/>
      <c r="S741" s="15"/>
      <c r="T741" s="15"/>
      <c r="U741" s="15"/>
      <c r="V741" s="15"/>
      <c r="W741" s="18"/>
      <c r="X741" s="15"/>
      <c r="Y741" s="15"/>
      <c r="Z741" s="18"/>
      <c r="AA741" s="15"/>
      <c r="AB741" s="15"/>
      <c r="AC741" s="18"/>
      <c r="AD741" s="16"/>
      <c r="AE741" s="16"/>
      <c r="AF741" s="11"/>
      <c r="AG741" s="15"/>
      <c r="AH741" s="15"/>
      <c r="AI741" s="18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4"/>
      <c r="AV741" s="15"/>
      <c r="AW741" s="15"/>
      <c r="AX741" s="15"/>
      <c r="AY741" s="15"/>
      <c r="AZ741" s="15"/>
      <c r="BA741" s="15"/>
      <c r="BB741" s="15"/>
      <c r="BC741" s="15"/>
      <c r="BD741" s="14"/>
      <c r="BE741" s="15"/>
      <c r="BF741" s="15"/>
      <c r="BG741" s="16"/>
      <c r="BH741" s="15"/>
      <c r="BI741" s="15"/>
      <c r="BJ741" s="7"/>
      <c r="BK741" s="7"/>
      <c r="BL741" s="15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  <c r="FA741" s="7"/>
      <c r="FB741" s="7"/>
      <c r="FC741" s="7"/>
      <c r="FD741" s="7"/>
      <c r="FE741" s="7"/>
      <c r="FF741" s="7"/>
      <c r="FG741" s="7"/>
      <c r="FH741" s="7"/>
      <c r="FI741" s="7"/>
      <c r="FJ741" s="7"/>
      <c r="FK741" s="7"/>
      <c r="FL741" s="7"/>
      <c r="FM741" s="7"/>
      <c r="FN741" s="7"/>
      <c r="FO741" s="7"/>
      <c r="FP741" s="7"/>
      <c r="FQ741" s="7"/>
      <c r="FR741" s="7"/>
      <c r="FS741" s="7"/>
      <c r="FT741" s="7"/>
      <c r="FU741" s="7"/>
      <c r="FV741" s="7"/>
      <c r="FW741" s="7"/>
      <c r="FX741" s="7"/>
      <c r="FY741" s="7"/>
      <c r="FZ741" s="7"/>
      <c r="GA741" s="7"/>
      <c r="GB741" s="7"/>
      <c r="GC741" s="7"/>
      <c r="GD741" s="7"/>
      <c r="GE741" s="7"/>
      <c r="GF741" s="7"/>
      <c r="GG741" s="7"/>
      <c r="GH741" s="7"/>
      <c r="GI741" s="7"/>
      <c r="GJ741" s="7"/>
      <c r="GK741" s="7"/>
      <c r="GL741" s="7"/>
      <c r="GM741" s="7"/>
      <c r="GN741" s="7"/>
      <c r="GO741" s="7"/>
      <c r="GP741" s="7"/>
      <c r="GQ741" s="7"/>
      <c r="GR741" s="7"/>
      <c r="GS741" s="7"/>
      <c r="GT741" s="7"/>
      <c r="GU741" s="7"/>
      <c r="GV741" s="7"/>
      <c r="GW741" s="7"/>
      <c r="GX741" s="7"/>
      <c r="GY741" s="7"/>
      <c r="GZ741" s="7"/>
      <c r="HA741" s="7"/>
      <c r="HB741" s="7"/>
      <c r="HC741" s="7"/>
      <c r="HD741" s="7"/>
      <c r="HE741" s="7"/>
      <c r="HF741" s="7"/>
      <c r="HG741" s="7"/>
      <c r="HH741" s="7"/>
      <c r="HI741" s="7"/>
      <c r="HJ741" s="7"/>
      <c r="HK741" s="7"/>
      <c r="HL741" s="7"/>
      <c r="HM741" s="7"/>
      <c r="HN741" s="7"/>
      <c r="HO741" s="7"/>
      <c r="HP741" s="7"/>
      <c r="HQ741" s="7"/>
      <c r="HR741" s="7"/>
      <c r="HS741" s="7"/>
      <c r="HT741" s="7"/>
      <c r="HU741" s="7"/>
      <c r="HV741" s="7"/>
      <c r="HW741" s="7"/>
      <c r="HX741" s="7"/>
      <c r="HY741" s="7"/>
      <c r="HZ741" s="7"/>
      <c r="IA741" s="7"/>
      <c r="IB741" s="7"/>
      <c r="IC741" s="7"/>
      <c r="ID741" s="7"/>
      <c r="IE741" s="7"/>
      <c r="IF741" s="7"/>
      <c r="IG741" s="7"/>
      <c r="IH741" s="7"/>
      <c r="II741" s="7"/>
      <c r="IJ741" s="7"/>
      <c r="IK741" s="7"/>
      <c r="IL741" s="7"/>
      <c r="IM741" s="7"/>
      <c r="IN741" s="7"/>
      <c r="IO741" s="7"/>
      <c r="IP741" s="7"/>
      <c r="IQ741" s="7"/>
    </row>
    <row r="742" spans="2:251">
      <c r="B742" s="65"/>
      <c r="C742" s="15"/>
      <c r="D742" s="15"/>
      <c r="F742" s="15"/>
      <c r="G742" s="14"/>
      <c r="H742" s="14"/>
      <c r="I742" s="14"/>
      <c r="J742" s="15"/>
      <c r="K742" s="14"/>
      <c r="L742" s="15"/>
      <c r="M742" s="15"/>
      <c r="N742" s="15"/>
      <c r="O742" s="15"/>
      <c r="P742" s="15"/>
      <c r="Q742" s="14"/>
      <c r="R742" s="15"/>
      <c r="S742" s="15"/>
      <c r="T742" s="15"/>
      <c r="U742" s="15"/>
      <c r="V742" s="15"/>
      <c r="W742" s="18"/>
      <c r="X742" s="15"/>
      <c r="Y742" s="15"/>
      <c r="Z742" s="18"/>
      <c r="AA742" s="15"/>
      <c r="AB742" s="15"/>
      <c r="AC742" s="18"/>
      <c r="AD742" s="16"/>
      <c r="AE742" s="16"/>
      <c r="AF742" s="11"/>
      <c r="AG742" s="15"/>
      <c r="AH742" s="15"/>
      <c r="AI742" s="18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4"/>
      <c r="AV742" s="15"/>
      <c r="AW742" s="15"/>
      <c r="AX742" s="15"/>
      <c r="AY742" s="15"/>
      <c r="AZ742" s="15"/>
      <c r="BA742" s="15"/>
      <c r="BB742" s="15"/>
      <c r="BC742" s="15"/>
      <c r="BD742" s="14"/>
      <c r="BE742" s="15"/>
      <c r="BF742" s="15"/>
      <c r="BG742" s="16"/>
      <c r="BH742" s="15"/>
      <c r="BI742" s="15"/>
      <c r="BJ742" s="7"/>
      <c r="BK742" s="7"/>
      <c r="BL742" s="15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  <c r="FA742" s="7"/>
      <c r="FB742" s="7"/>
      <c r="FC742" s="7"/>
      <c r="FD742" s="7"/>
      <c r="FE742" s="7"/>
      <c r="FF742" s="7"/>
      <c r="FG742" s="7"/>
      <c r="FH742" s="7"/>
      <c r="FI742" s="7"/>
      <c r="FJ742" s="7"/>
      <c r="FK742" s="7"/>
      <c r="FL742" s="7"/>
      <c r="FM742" s="7"/>
      <c r="FN742" s="7"/>
      <c r="FO742" s="7"/>
      <c r="FP742" s="7"/>
      <c r="FQ742" s="7"/>
      <c r="FR742" s="7"/>
      <c r="FS742" s="7"/>
      <c r="FT742" s="7"/>
      <c r="FU742" s="7"/>
      <c r="FV742" s="7"/>
      <c r="FW742" s="7"/>
      <c r="FX742" s="7"/>
      <c r="FY742" s="7"/>
      <c r="FZ742" s="7"/>
      <c r="GA742" s="7"/>
      <c r="GB742" s="7"/>
      <c r="GC742" s="7"/>
      <c r="GD742" s="7"/>
      <c r="GE742" s="7"/>
      <c r="GF742" s="7"/>
      <c r="GG742" s="7"/>
      <c r="GH742" s="7"/>
      <c r="GI742" s="7"/>
      <c r="GJ742" s="7"/>
      <c r="GK742" s="7"/>
      <c r="GL742" s="7"/>
      <c r="GM742" s="7"/>
      <c r="GN742" s="7"/>
      <c r="GO742" s="7"/>
      <c r="GP742" s="7"/>
      <c r="GQ742" s="7"/>
      <c r="GR742" s="7"/>
      <c r="GS742" s="7"/>
      <c r="GT742" s="7"/>
      <c r="GU742" s="7"/>
      <c r="GV742" s="7"/>
      <c r="GW742" s="7"/>
      <c r="GX742" s="7"/>
      <c r="GY742" s="7"/>
      <c r="GZ742" s="7"/>
      <c r="HA742" s="7"/>
      <c r="HB742" s="7"/>
      <c r="HC742" s="7"/>
      <c r="HD742" s="7"/>
      <c r="HE742" s="7"/>
      <c r="HF742" s="7"/>
      <c r="HG742" s="7"/>
      <c r="HH742" s="7"/>
      <c r="HI742" s="7"/>
      <c r="HJ742" s="7"/>
      <c r="HK742" s="7"/>
      <c r="HL742" s="7"/>
      <c r="HM742" s="7"/>
      <c r="HN742" s="7"/>
      <c r="HO742" s="7"/>
      <c r="HP742" s="7"/>
      <c r="HQ742" s="7"/>
      <c r="HR742" s="7"/>
      <c r="HS742" s="7"/>
      <c r="HT742" s="7"/>
      <c r="HU742" s="7"/>
      <c r="HV742" s="7"/>
      <c r="HW742" s="7"/>
      <c r="HX742" s="7"/>
      <c r="HY742" s="7"/>
      <c r="HZ742" s="7"/>
      <c r="IA742" s="7"/>
      <c r="IB742" s="7"/>
      <c r="IC742" s="7"/>
      <c r="ID742" s="7"/>
      <c r="IE742" s="7"/>
      <c r="IF742" s="7"/>
      <c r="IG742" s="7"/>
      <c r="IH742" s="7"/>
      <c r="II742" s="7"/>
      <c r="IJ742" s="7"/>
      <c r="IK742" s="7"/>
      <c r="IL742" s="7"/>
      <c r="IM742" s="7"/>
      <c r="IN742" s="7"/>
      <c r="IO742" s="7"/>
      <c r="IP742" s="7"/>
      <c r="IQ742" s="7"/>
    </row>
    <row r="743" spans="2:251">
      <c r="B743" s="65"/>
      <c r="C743" s="15"/>
      <c r="D743" s="15"/>
      <c r="F743" s="15"/>
      <c r="G743" s="14"/>
      <c r="H743" s="14"/>
      <c r="I743" s="14"/>
      <c r="J743" s="15"/>
      <c r="K743" s="14"/>
      <c r="L743" s="15"/>
      <c r="M743" s="15"/>
      <c r="N743" s="15"/>
      <c r="O743" s="15"/>
      <c r="P743" s="15"/>
      <c r="Q743" s="14"/>
      <c r="R743" s="15"/>
      <c r="S743" s="15"/>
      <c r="T743" s="15"/>
      <c r="U743" s="15"/>
      <c r="V743" s="15"/>
      <c r="W743" s="18"/>
      <c r="X743" s="15"/>
      <c r="Y743" s="15"/>
      <c r="Z743" s="18"/>
      <c r="AA743" s="15"/>
      <c r="AB743" s="15"/>
      <c r="AC743" s="18"/>
      <c r="AD743" s="16"/>
      <c r="AE743" s="16"/>
      <c r="AF743" s="11"/>
      <c r="AG743" s="15"/>
      <c r="AH743" s="15"/>
      <c r="AI743" s="18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4"/>
      <c r="AV743" s="15"/>
      <c r="AW743" s="15"/>
      <c r="AX743" s="15"/>
      <c r="AY743" s="15"/>
      <c r="AZ743" s="15"/>
      <c r="BA743" s="15"/>
      <c r="BB743" s="15"/>
      <c r="BC743" s="15"/>
      <c r="BD743" s="14"/>
      <c r="BE743" s="15"/>
      <c r="BF743" s="15"/>
      <c r="BG743" s="16"/>
      <c r="BH743" s="15"/>
      <c r="BI743" s="15"/>
      <c r="BJ743" s="7"/>
      <c r="BK743" s="7"/>
      <c r="BL743" s="15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  <c r="FB743" s="7"/>
      <c r="FC743" s="7"/>
      <c r="FD743" s="7"/>
      <c r="FE743" s="7"/>
      <c r="FF743" s="7"/>
      <c r="FG743" s="7"/>
      <c r="FH743" s="7"/>
      <c r="FI743" s="7"/>
      <c r="FJ743" s="7"/>
      <c r="FK743" s="7"/>
      <c r="FL743" s="7"/>
      <c r="FM743" s="7"/>
      <c r="FN743" s="7"/>
      <c r="FO743" s="7"/>
      <c r="FP743" s="7"/>
      <c r="FQ743" s="7"/>
      <c r="FR743" s="7"/>
      <c r="FS743" s="7"/>
      <c r="FT743" s="7"/>
      <c r="FU743" s="7"/>
      <c r="FV743" s="7"/>
      <c r="FW743" s="7"/>
      <c r="FX743" s="7"/>
      <c r="FY743" s="7"/>
      <c r="FZ743" s="7"/>
      <c r="GA743" s="7"/>
      <c r="GB743" s="7"/>
      <c r="GC743" s="7"/>
      <c r="GD743" s="7"/>
      <c r="GE743" s="7"/>
      <c r="GF743" s="7"/>
      <c r="GG743" s="7"/>
      <c r="GH743" s="7"/>
      <c r="GI743" s="7"/>
      <c r="GJ743" s="7"/>
      <c r="GK743" s="7"/>
      <c r="GL743" s="7"/>
      <c r="GM743" s="7"/>
      <c r="GN743" s="7"/>
      <c r="GO743" s="7"/>
      <c r="GP743" s="7"/>
      <c r="GQ743" s="7"/>
      <c r="GR743" s="7"/>
      <c r="GS743" s="7"/>
      <c r="GT743" s="7"/>
      <c r="GU743" s="7"/>
      <c r="GV743" s="7"/>
      <c r="GW743" s="7"/>
      <c r="GX743" s="7"/>
      <c r="GY743" s="7"/>
      <c r="GZ743" s="7"/>
      <c r="HA743" s="7"/>
      <c r="HB743" s="7"/>
      <c r="HC743" s="7"/>
      <c r="HD743" s="7"/>
      <c r="HE743" s="7"/>
      <c r="HF743" s="7"/>
      <c r="HG743" s="7"/>
      <c r="HH743" s="7"/>
      <c r="HI743" s="7"/>
      <c r="HJ743" s="7"/>
      <c r="HK743" s="7"/>
      <c r="HL743" s="7"/>
      <c r="HM743" s="7"/>
      <c r="HN743" s="7"/>
      <c r="HO743" s="7"/>
      <c r="HP743" s="7"/>
      <c r="HQ743" s="7"/>
      <c r="HR743" s="7"/>
      <c r="HS743" s="7"/>
      <c r="HT743" s="7"/>
      <c r="HU743" s="7"/>
      <c r="HV743" s="7"/>
      <c r="HW743" s="7"/>
      <c r="HX743" s="7"/>
      <c r="HY743" s="7"/>
      <c r="HZ743" s="7"/>
      <c r="IA743" s="7"/>
      <c r="IB743" s="7"/>
      <c r="IC743" s="7"/>
      <c r="ID743" s="7"/>
      <c r="IE743" s="7"/>
      <c r="IF743" s="7"/>
      <c r="IG743" s="7"/>
      <c r="IH743" s="7"/>
      <c r="II743" s="7"/>
      <c r="IJ743" s="7"/>
      <c r="IK743" s="7"/>
      <c r="IL743" s="7"/>
      <c r="IM743" s="7"/>
      <c r="IN743" s="7"/>
      <c r="IO743" s="7"/>
      <c r="IP743" s="7"/>
      <c r="IQ743" s="7"/>
    </row>
    <row r="744" spans="2:251">
      <c r="B744" s="65"/>
      <c r="C744" s="15"/>
      <c r="D744" s="15"/>
      <c r="F744" s="15"/>
      <c r="G744" s="14"/>
      <c r="H744" s="14"/>
      <c r="I744" s="14"/>
      <c r="J744" s="15"/>
      <c r="K744" s="14"/>
      <c r="L744" s="15"/>
      <c r="M744" s="15"/>
      <c r="N744" s="15"/>
      <c r="O744" s="15"/>
      <c r="P744" s="15"/>
      <c r="Q744" s="14"/>
      <c r="R744" s="15"/>
      <c r="S744" s="15"/>
      <c r="T744" s="15"/>
      <c r="U744" s="15"/>
      <c r="V744" s="15"/>
      <c r="W744" s="18"/>
      <c r="X744" s="15"/>
      <c r="Y744" s="15"/>
      <c r="Z744" s="18"/>
      <c r="AA744" s="15"/>
      <c r="AB744" s="15"/>
      <c r="AC744" s="18"/>
      <c r="AD744" s="16"/>
      <c r="AE744" s="16"/>
      <c r="AF744" s="11"/>
      <c r="AG744" s="15"/>
      <c r="AH744" s="15"/>
      <c r="AI744" s="18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4"/>
      <c r="AV744" s="15"/>
      <c r="AW744" s="15"/>
      <c r="AX744" s="15"/>
      <c r="AY744" s="15"/>
      <c r="AZ744" s="15"/>
      <c r="BA744" s="15"/>
      <c r="BB744" s="15"/>
      <c r="BC744" s="15"/>
      <c r="BD744" s="14"/>
      <c r="BE744" s="15"/>
      <c r="BF744" s="15"/>
      <c r="BG744" s="16"/>
      <c r="BH744" s="15"/>
      <c r="BI744" s="15"/>
      <c r="BJ744" s="7"/>
      <c r="BK744" s="7"/>
      <c r="BL744" s="15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  <c r="FA744" s="7"/>
      <c r="FB744" s="7"/>
      <c r="FC744" s="7"/>
      <c r="FD744" s="7"/>
      <c r="FE744" s="7"/>
      <c r="FF744" s="7"/>
      <c r="FG744" s="7"/>
      <c r="FH744" s="7"/>
      <c r="FI744" s="7"/>
      <c r="FJ744" s="7"/>
      <c r="FK744" s="7"/>
      <c r="FL744" s="7"/>
      <c r="FM744" s="7"/>
      <c r="FN744" s="7"/>
      <c r="FO744" s="7"/>
      <c r="FP744" s="7"/>
      <c r="FQ744" s="7"/>
      <c r="FR744" s="7"/>
      <c r="FS744" s="7"/>
      <c r="FT744" s="7"/>
      <c r="FU744" s="7"/>
      <c r="FV744" s="7"/>
      <c r="FW744" s="7"/>
      <c r="FX744" s="7"/>
      <c r="FY744" s="7"/>
      <c r="FZ744" s="7"/>
      <c r="GA744" s="7"/>
      <c r="GB744" s="7"/>
      <c r="GC744" s="7"/>
      <c r="GD744" s="7"/>
      <c r="GE744" s="7"/>
      <c r="GF744" s="7"/>
      <c r="GG744" s="7"/>
      <c r="GH744" s="7"/>
      <c r="GI744" s="7"/>
      <c r="GJ744" s="7"/>
      <c r="GK744" s="7"/>
      <c r="GL744" s="7"/>
      <c r="GM744" s="7"/>
      <c r="GN744" s="7"/>
      <c r="GO744" s="7"/>
      <c r="GP744" s="7"/>
      <c r="GQ744" s="7"/>
      <c r="GR744" s="7"/>
      <c r="GS744" s="7"/>
      <c r="GT744" s="7"/>
      <c r="GU744" s="7"/>
      <c r="GV744" s="7"/>
      <c r="GW744" s="7"/>
      <c r="GX744" s="7"/>
      <c r="GY744" s="7"/>
      <c r="GZ744" s="7"/>
      <c r="HA744" s="7"/>
      <c r="HB744" s="7"/>
      <c r="HC744" s="7"/>
      <c r="HD744" s="7"/>
      <c r="HE744" s="7"/>
      <c r="HF744" s="7"/>
      <c r="HG744" s="7"/>
      <c r="HH744" s="7"/>
      <c r="HI744" s="7"/>
      <c r="HJ744" s="7"/>
      <c r="HK744" s="7"/>
      <c r="HL744" s="7"/>
      <c r="HM744" s="7"/>
      <c r="HN744" s="7"/>
      <c r="HO744" s="7"/>
      <c r="HP744" s="7"/>
      <c r="HQ744" s="7"/>
      <c r="HR744" s="7"/>
      <c r="HS744" s="7"/>
      <c r="HT744" s="7"/>
      <c r="HU744" s="7"/>
      <c r="HV744" s="7"/>
      <c r="HW744" s="7"/>
      <c r="HX744" s="7"/>
      <c r="HY744" s="7"/>
      <c r="HZ744" s="7"/>
      <c r="IA744" s="7"/>
      <c r="IB744" s="7"/>
      <c r="IC744" s="7"/>
      <c r="ID744" s="7"/>
      <c r="IE744" s="7"/>
      <c r="IF744" s="7"/>
      <c r="IG744" s="7"/>
      <c r="IH744" s="7"/>
      <c r="II744" s="7"/>
      <c r="IJ744" s="7"/>
      <c r="IK744" s="7"/>
      <c r="IL744" s="7"/>
      <c r="IM744" s="7"/>
      <c r="IN744" s="7"/>
      <c r="IO744" s="7"/>
      <c r="IP744" s="7"/>
      <c r="IQ744" s="7"/>
    </row>
    <row r="745" spans="2:251">
      <c r="B745" s="65"/>
      <c r="C745" s="15"/>
      <c r="D745" s="15"/>
      <c r="F745" s="15"/>
      <c r="G745" s="14"/>
      <c r="H745" s="14"/>
      <c r="I745" s="14"/>
      <c r="J745" s="15"/>
      <c r="K745" s="14"/>
      <c r="L745" s="15"/>
      <c r="M745" s="15"/>
      <c r="N745" s="15"/>
      <c r="O745" s="15"/>
      <c r="P745" s="15"/>
      <c r="Q745" s="14"/>
      <c r="R745" s="15"/>
      <c r="S745" s="15"/>
      <c r="T745" s="15"/>
      <c r="U745" s="15"/>
      <c r="V745" s="15"/>
      <c r="W745" s="18"/>
      <c r="X745" s="15"/>
      <c r="Y745" s="15"/>
      <c r="Z745" s="18"/>
      <c r="AA745" s="15"/>
      <c r="AB745" s="15"/>
      <c r="AC745" s="18"/>
      <c r="AD745" s="16"/>
      <c r="AE745" s="16"/>
      <c r="AF745" s="11"/>
      <c r="AG745" s="15"/>
      <c r="AH745" s="15"/>
      <c r="AI745" s="18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4"/>
      <c r="AV745" s="15"/>
      <c r="AW745" s="15"/>
      <c r="AX745" s="15"/>
      <c r="AY745" s="15"/>
      <c r="AZ745" s="15"/>
      <c r="BA745" s="15"/>
      <c r="BB745" s="15"/>
      <c r="BC745" s="15"/>
      <c r="BD745" s="14"/>
      <c r="BE745" s="15"/>
      <c r="BF745" s="15"/>
      <c r="BG745" s="15"/>
      <c r="BH745" s="15"/>
      <c r="BI745" s="15"/>
      <c r="BJ745" s="7"/>
      <c r="BK745" s="7"/>
      <c r="BL745" s="15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  <c r="FA745" s="7"/>
      <c r="FB745" s="7"/>
      <c r="FC745" s="7"/>
      <c r="FD745" s="7"/>
      <c r="FE745" s="7"/>
      <c r="FF745" s="7"/>
      <c r="FG745" s="7"/>
      <c r="FH745" s="7"/>
      <c r="FI745" s="7"/>
      <c r="FJ745" s="7"/>
      <c r="FK745" s="7"/>
      <c r="FL745" s="7"/>
      <c r="FM745" s="7"/>
      <c r="FN745" s="7"/>
      <c r="FO745" s="7"/>
      <c r="FP745" s="7"/>
      <c r="FQ745" s="7"/>
      <c r="FR745" s="7"/>
      <c r="FS745" s="7"/>
      <c r="FT745" s="7"/>
      <c r="FU745" s="7"/>
      <c r="FV745" s="7"/>
      <c r="FW745" s="7"/>
      <c r="FX745" s="7"/>
      <c r="FY745" s="7"/>
      <c r="FZ745" s="7"/>
      <c r="GA745" s="7"/>
      <c r="GB745" s="7"/>
      <c r="GC745" s="7"/>
      <c r="GD745" s="7"/>
      <c r="GE745" s="7"/>
      <c r="GF745" s="7"/>
      <c r="GG745" s="7"/>
      <c r="GH745" s="7"/>
      <c r="GI745" s="7"/>
      <c r="GJ745" s="7"/>
      <c r="GK745" s="7"/>
      <c r="GL745" s="7"/>
      <c r="GM745" s="7"/>
      <c r="GN745" s="7"/>
      <c r="GO745" s="7"/>
      <c r="GP745" s="7"/>
      <c r="GQ745" s="7"/>
      <c r="GR745" s="7"/>
      <c r="GS745" s="7"/>
      <c r="GT745" s="7"/>
      <c r="GU745" s="7"/>
      <c r="GV745" s="7"/>
      <c r="GW745" s="7"/>
      <c r="GX745" s="7"/>
      <c r="GY745" s="7"/>
      <c r="GZ745" s="7"/>
      <c r="HA745" s="7"/>
      <c r="HB745" s="7"/>
      <c r="HC745" s="7"/>
      <c r="HD745" s="7"/>
      <c r="HE745" s="7"/>
      <c r="HF745" s="7"/>
      <c r="HG745" s="7"/>
      <c r="HH745" s="7"/>
      <c r="HI745" s="7"/>
      <c r="HJ745" s="7"/>
      <c r="HK745" s="7"/>
      <c r="HL745" s="7"/>
      <c r="HM745" s="7"/>
      <c r="HN745" s="7"/>
      <c r="HO745" s="7"/>
      <c r="HP745" s="7"/>
      <c r="HQ745" s="7"/>
      <c r="HR745" s="7"/>
      <c r="HS745" s="7"/>
      <c r="HT745" s="7"/>
      <c r="HU745" s="7"/>
      <c r="HV745" s="7"/>
      <c r="HW745" s="7"/>
      <c r="HX745" s="7"/>
      <c r="HY745" s="7"/>
      <c r="HZ745" s="7"/>
      <c r="IA745" s="7"/>
      <c r="IB745" s="7"/>
      <c r="IC745" s="7"/>
      <c r="ID745" s="7"/>
      <c r="IE745" s="7"/>
      <c r="IF745" s="7"/>
      <c r="IG745" s="7"/>
      <c r="IH745" s="7"/>
      <c r="II745" s="7"/>
      <c r="IJ745" s="7"/>
      <c r="IK745" s="7"/>
      <c r="IL745" s="7"/>
      <c r="IM745" s="7"/>
      <c r="IN745" s="7"/>
      <c r="IO745" s="7"/>
      <c r="IP745" s="7"/>
      <c r="IQ745" s="7"/>
    </row>
    <row r="746" spans="2:251">
      <c r="B746" s="65"/>
      <c r="C746" s="15"/>
      <c r="D746" s="15"/>
      <c r="F746" s="15"/>
      <c r="G746" s="14"/>
      <c r="H746" s="14"/>
      <c r="I746" s="14"/>
      <c r="J746" s="15"/>
      <c r="K746" s="14"/>
      <c r="L746" s="15"/>
      <c r="M746" s="15"/>
      <c r="N746" s="15"/>
      <c r="O746" s="15"/>
      <c r="P746" s="15"/>
      <c r="Q746" s="14"/>
      <c r="R746" s="15"/>
      <c r="S746" s="15"/>
      <c r="T746" s="15"/>
      <c r="U746" s="15"/>
      <c r="V746" s="15"/>
      <c r="W746" s="18"/>
      <c r="X746" s="15"/>
      <c r="Y746" s="15"/>
      <c r="Z746" s="18"/>
      <c r="AA746" s="15"/>
      <c r="AB746" s="15"/>
      <c r="AC746" s="18"/>
      <c r="AD746" s="16"/>
      <c r="AE746" s="16"/>
      <c r="AF746" s="11"/>
      <c r="AG746" s="15"/>
      <c r="AH746" s="15"/>
      <c r="AI746" s="18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4"/>
      <c r="AV746" s="15"/>
      <c r="AW746" s="15"/>
      <c r="AX746" s="15"/>
      <c r="AY746" s="15"/>
      <c r="AZ746" s="15"/>
      <c r="BA746" s="15"/>
      <c r="BB746" s="15"/>
      <c r="BC746" s="15"/>
      <c r="BD746" s="14"/>
      <c r="BE746" s="15"/>
      <c r="BF746" s="15"/>
      <c r="BG746" s="16"/>
      <c r="BH746" s="15"/>
      <c r="BI746" s="15"/>
      <c r="BJ746" s="7"/>
      <c r="BK746" s="7"/>
      <c r="BL746" s="15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  <c r="FA746" s="7"/>
      <c r="FB746" s="7"/>
      <c r="FC746" s="7"/>
      <c r="FD746" s="7"/>
      <c r="FE746" s="7"/>
      <c r="FF746" s="7"/>
      <c r="FG746" s="7"/>
      <c r="FH746" s="7"/>
      <c r="FI746" s="7"/>
      <c r="FJ746" s="7"/>
      <c r="FK746" s="7"/>
      <c r="FL746" s="7"/>
      <c r="FM746" s="7"/>
      <c r="FN746" s="7"/>
      <c r="FO746" s="7"/>
      <c r="FP746" s="7"/>
      <c r="FQ746" s="7"/>
      <c r="FR746" s="7"/>
      <c r="FS746" s="7"/>
      <c r="FT746" s="7"/>
      <c r="FU746" s="7"/>
      <c r="FV746" s="7"/>
      <c r="FW746" s="7"/>
      <c r="FX746" s="7"/>
      <c r="FY746" s="7"/>
      <c r="FZ746" s="7"/>
      <c r="GA746" s="7"/>
      <c r="GB746" s="7"/>
      <c r="GC746" s="7"/>
      <c r="GD746" s="7"/>
      <c r="GE746" s="7"/>
      <c r="GF746" s="7"/>
      <c r="GG746" s="7"/>
      <c r="GH746" s="7"/>
      <c r="GI746" s="7"/>
      <c r="GJ746" s="7"/>
      <c r="GK746" s="7"/>
      <c r="GL746" s="7"/>
      <c r="GM746" s="7"/>
      <c r="GN746" s="7"/>
      <c r="GO746" s="7"/>
      <c r="GP746" s="7"/>
      <c r="GQ746" s="7"/>
      <c r="GR746" s="7"/>
      <c r="GS746" s="7"/>
      <c r="GT746" s="7"/>
      <c r="GU746" s="7"/>
      <c r="GV746" s="7"/>
      <c r="GW746" s="7"/>
      <c r="GX746" s="7"/>
      <c r="GY746" s="7"/>
      <c r="GZ746" s="7"/>
      <c r="HA746" s="7"/>
      <c r="HB746" s="7"/>
      <c r="HC746" s="7"/>
      <c r="HD746" s="7"/>
      <c r="HE746" s="7"/>
      <c r="HF746" s="7"/>
      <c r="HG746" s="7"/>
      <c r="HH746" s="7"/>
      <c r="HI746" s="7"/>
      <c r="HJ746" s="7"/>
      <c r="HK746" s="7"/>
      <c r="HL746" s="7"/>
      <c r="HM746" s="7"/>
      <c r="HN746" s="7"/>
      <c r="HO746" s="7"/>
      <c r="HP746" s="7"/>
      <c r="HQ746" s="7"/>
      <c r="HR746" s="7"/>
      <c r="HS746" s="7"/>
      <c r="HT746" s="7"/>
      <c r="HU746" s="7"/>
      <c r="HV746" s="7"/>
      <c r="HW746" s="7"/>
      <c r="HX746" s="7"/>
      <c r="HY746" s="7"/>
      <c r="HZ746" s="7"/>
      <c r="IA746" s="7"/>
      <c r="IB746" s="7"/>
      <c r="IC746" s="7"/>
      <c r="ID746" s="7"/>
      <c r="IE746" s="7"/>
      <c r="IF746" s="7"/>
      <c r="IG746" s="7"/>
      <c r="IH746" s="7"/>
      <c r="II746" s="7"/>
      <c r="IJ746" s="7"/>
      <c r="IK746" s="7"/>
      <c r="IL746" s="7"/>
      <c r="IM746" s="7"/>
      <c r="IN746" s="7"/>
      <c r="IO746" s="7"/>
      <c r="IP746" s="7"/>
      <c r="IQ746" s="7"/>
    </row>
    <row r="747" spans="2:251">
      <c r="B747" s="65"/>
      <c r="C747" s="15"/>
      <c r="D747" s="15"/>
      <c r="F747" s="15"/>
      <c r="G747" s="14"/>
      <c r="H747" s="14"/>
      <c r="I747" s="14"/>
      <c r="J747" s="15"/>
      <c r="K747" s="14"/>
      <c r="L747" s="15"/>
      <c r="M747" s="15"/>
      <c r="N747" s="15"/>
      <c r="O747" s="15"/>
      <c r="P747" s="15"/>
      <c r="Q747" s="14"/>
      <c r="R747" s="15"/>
      <c r="S747" s="15"/>
      <c r="T747" s="15"/>
      <c r="U747" s="15"/>
      <c r="V747" s="15"/>
      <c r="W747" s="18"/>
      <c r="X747" s="15"/>
      <c r="Y747" s="15"/>
      <c r="Z747" s="18"/>
      <c r="AA747" s="15"/>
      <c r="AB747" s="15"/>
      <c r="AC747" s="18"/>
      <c r="AD747" s="16"/>
      <c r="AE747" s="16"/>
      <c r="AF747" s="11"/>
      <c r="AG747" s="15"/>
      <c r="AH747" s="15"/>
      <c r="AI747" s="18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4"/>
      <c r="AV747" s="15"/>
      <c r="AW747" s="15"/>
      <c r="AX747" s="15"/>
      <c r="AY747" s="15"/>
      <c r="AZ747" s="15"/>
      <c r="BA747" s="15"/>
      <c r="BB747" s="15"/>
      <c r="BC747" s="15"/>
      <c r="BD747" s="14"/>
      <c r="BE747" s="15"/>
      <c r="BF747" s="15"/>
      <c r="BG747" s="16"/>
      <c r="BH747" s="15"/>
      <c r="BI747" s="15"/>
      <c r="BJ747" s="7"/>
      <c r="BK747" s="7"/>
      <c r="BL747" s="15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  <c r="FA747" s="7"/>
      <c r="FB747" s="7"/>
      <c r="FC747" s="7"/>
      <c r="FD747" s="7"/>
      <c r="FE747" s="7"/>
      <c r="FF747" s="7"/>
      <c r="FG747" s="7"/>
      <c r="FH747" s="7"/>
      <c r="FI747" s="7"/>
      <c r="FJ747" s="7"/>
      <c r="FK747" s="7"/>
      <c r="FL747" s="7"/>
      <c r="FM747" s="7"/>
      <c r="FN747" s="7"/>
      <c r="FO747" s="7"/>
      <c r="FP747" s="7"/>
      <c r="FQ747" s="7"/>
      <c r="FR747" s="7"/>
      <c r="FS747" s="7"/>
      <c r="FT747" s="7"/>
      <c r="FU747" s="7"/>
      <c r="FV747" s="7"/>
      <c r="FW747" s="7"/>
      <c r="FX747" s="7"/>
      <c r="FY747" s="7"/>
      <c r="FZ747" s="7"/>
      <c r="GA747" s="7"/>
      <c r="GB747" s="7"/>
      <c r="GC747" s="7"/>
      <c r="GD747" s="7"/>
      <c r="GE747" s="7"/>
      <c r="GF747" s="7"/>
      <c r="GG747" s="7"/>
      <c r="GH747" s="7"/>
      <c r="GI747" s="7"/>
      <c r="GJ747" s="7"/>
      <c r="GK747" s="7"/>
      <c r="GL747" s="7"/>
      <c r="GM747" s="7"/>
      <c r="GN747" s="7"/>
      <c r="GO747" s="7"/>
      <c r="GP747" s="7"/>
      <c r="GQ747" s="7"/>
      <c r="GR747" s="7"/>
      <c r="GS747" s="7"/>
      <c r="GT747" s="7"/>
      <c r="GU747" s="7"/>
      <c r="GV747" s="7"/>
      <c r="GW747" s="7"/>
      <c r="GX747" s="7"/>
      <c r="GY747" s="7"/>
      <c r="GZ747" s="7"/>
      <c r="HA747" s="7"/>
      <c r="HB747" s="7"/>
      <c r="HC747" s="7"/>
      <c r="HD747" s="7"/>
      <c r="HE747" s="7"/>
      <c r="HF747" s="7"/>
      <c r="HG747" s="7"/>
      <c r="HH747" s="7"/>
      <c r="HI747" s="7"/>
      <c r="HJ747" s="7"/>
      <c r="HK747" s="7"/>
      <c r="HL747" s="7"/>
      <c r="HM747" s="7"/>
      <c r="HN747" s="7"/>
      <c r="HO747" s="7"/>
      <c r="HP747" s="7"/>
      <c r="HQ747" s="7"/>
      <c r="HR747" s="7"/>
      <c r="HS747" s="7"/>
      <c r="HT747" s="7"/>
      <c r="HU747" s="7"/>
      <c r="HV747" s="7"/>
      <c r="HW747" s="7"/>
      <c r="HX747" s="7"/>
      <c r="HY747" s="7"/>
      <c r="HZ747" s="7"/>
      <c r="IA747" s="7"/>
      <c r="IB747" s="7"/>
      <c r="IC747" s="7"/>
      <c r="ID747" s="7"/>
      <c r="IE747" s="7"/>
      <c r="IF747" s="7"/>
      <c r="IG747" s="7"/>
      <c r="IH747" s="7"/>
      <c r="II747" s="7"/>
      <c r="IJ747" s="7"/>
      <c r="IK747" s="7"/>
      <c r="IL747" s="7"/>
      <c r="IM747" s="7"/>
      <c r="IN747" s="7"/>
      <c r="IO747" s="7"/>
      <c r="IP747" s="7"/>
      <c r="IQ747" s="7"/>
    </row>
    <row r="748" spans="2:251">
      <c r="B748" s="65"/>
      <c r="C748" s="15"/>
      <c r="D748" s="15"/>
      <c r="F748" s="15"/>
      <c r="G748" s="14"/>
      <c r="H748" s="14"/>
      <c r="I748" s="14"/>
      <c r="J748" s="15"/>
      <c r="K748" s="14"/>
      <c r="L748" s="15"/>
      <c r="M748" s="15"/>
      <c r="N748" s="15"/>
      <c r="O748" s="15"/>
      <c r="P748" s="15"/>
      <c r="Q748" s="14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6"/>
      <c r="AE748" s="16"/>
      <c r="AF748" s="11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4"/>
      <c r="AV748" s="15"/>
      <c r="AW748" s="15"/>
      <c r="AX748" s="15"/>
      <c r="AY748" s="15"/>
      <c r="AZ748" s="15"/>
      <c r="BA748" s="15"/>
      <c r="BB748" s="15"/>
      <c r="BC748" s="15"/>
      <c r="BD748" s="14"/>
      <c r="BE748" s="15"/>
      <c r="BF748" s="15"/>
      <c r="BG748" s="16"/>
      <c r="BH748" s="15"/>
      <c r="BI748" s="15"/>
      <c r="BJ748" s="7"/>
      <c r="BK748" s="7"/>
      <c r="BL748" s="15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  <c r="FA748" s="7"/>
      <c r="FB748" s="7"/>
      <c r="FC748" s="7"/>
      <c r="FD748" s="7"/>
      <c r="FE748" s="7"/>
      <c r="FF748" s="7"/>
      <c r="FG748" s="7"/>
      <c r="FH748" s="7"/>
      <c r="FI748" s="7"/>
      <c r="FJ748" s="7"/>
      <c r="FK748" s="7"/>
      <c r="FL748" s="7"/>
      <c r="FM748" s="7"/>
      <c r="FN748" s="7"/>
      <c r="FO748" s="7"/>
      <c r="FP748" s="7"/>
      <c r="FQ748" s="7"/>
      <c r="FR748" s="7"/>
      <c r="FS748" s="7"/>
      <c r="FT748" s="7"/>
      <c r="FU748" s="7"/>
      <c r="FV748" s="7"/>
      <c r="FW748" s="7"/>
      <c r="FX748" s="7"/>
      <c r="FY748" s="7"/>
      <c r="FZ748" s="7"/>
      <c r="GA748" s="7"/>
      <c r="GB748" s="7"/>
      <c r="GC748" s="7"/>
      <c r="GD748" s="7"/>
      <c r="GE748" s="7"/>
      <c r="GF748" s="7"/>
      <c r="GG748" s="7"/>
      <c r="GH748" s="7"/>
      <c r="GI748" s="7"/>
      <c r="GJ748" s="7"/>
      <c r="GK748" s="7"/>
      <c r="GL748" s="7"/>
      <c r="GM748" s="7"/>
      <c r="GN748" s="7"/>
      <c r="GO748" s="7"/>
      <c r="GP748" s="7"/>
      <c r="GQ748" s="7"/>
      <c r="GR748" s="7"/>
      <c r="GS748" s="7"/>
      <c r="GT748" s="7"/>
      <c r="GU748" s="7"/>
      <c r="GV748" s="7"/>
      <c r="GW748" s="7"/>
      <c r="GX748" s="7"/>
      <c r="GY748" s="7"/>
      <c r="GZ748" s="7"/>
      <c r="HA748" s="7"/>
      <c r="HB748" s="7"/>
      <c r="HC748" s="7"/>
      <c r="HD748" s="7"/>
      <c r="HE748" s="7"/>
      <c r="HF748" s="7"/>
      <c r="HG748" s="7"/>
      <c r="HH748" s="7"/>
      <c r="HI748" s="7"/>
      <c r="HJ748" s="7"/>
      <c r="HK748" s="7"/>
      <c r="HL748" s="7"/>
      <c r="HM748" s="7"/>
      <c r="HN748" s="7"/>
      <c r="HO748" s="7"/>
      <c r="HP748" s="7"/>
      <c r="HQ748" s="7"/>
      <c r="HR748" s="7"/>
      <c r="HS748" s="7"/>
      <c r="HT748" s="7"/>
      <c r="HU748" s="7"/>
      <c r="HV748" s="7"/>
      <c r="HW748" s="7"/>
      <c r="HX748" s="7"/>
      <c r="HY748" s="7"/>
      <c r="HZ748" s="7"/>
      <c r="IA748" s="7"/>
      <c r="IB748" s="7"/>
      <c r="IC748" s="7"/>
      <c r="ID748" s="7"/>
      <c r="IE748" s="7"/>
      <c r="IF748" s="7"/>
      <c r="IG748" s="7"/>
      <c r="IH748" s="7"/>
      <c r="II748" s="7"/>
      <c r="IJ748" s="7"/>
      <c r="IK748" s="7"/>
      <c r="IL748" s="7"/>
      <c r="IM748" s="7"/>
      <c r="IN748" s="7"/>
      <c r="IO748" s="7"/>
      <c r="IP748" s="7"/>
      <c r="IQ748" s="7"/>
    </row>
    <row r="749" spans="2:251">
      <c r="B749" s="65"/>
      <c r="C749" s="15"/>
      <c r="D749" s="15"/>
      <c r="F749" s="15"/>
      <c r="G749" s="14"/>
      <c r="H749" s="14"/>
      <c r="I749" s="14"/>
      <c r="J749" s="15"/>
      <c r="K749" s="14"/>
      <c r="L749" s="15"/>
      <c r="M749" s="15"/>
      <c r="N749" s="15"/>
      <c r="O749" s="15"/>
      <c r="P749" s="15"/>
      <c r="Q749" s="14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6"/>
      <c r="AE749" s="16"/>
      <c r="AF749" s="11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4"/>
      <c r="AV749" s="15"/>
      <c r="AW749" s="15"/>
      <c r="AX749" s="15"/>
      <c r="AY749" s="15"/>
      <c r="AZ749" s="15"/>
      <c r="BA749" s="15"/>
      <c r="BB749" s="15"/>
      <c r="BC749" s="15"/>
      <c r="BD749" s="14"/>
      <c r="BE749" s="15"/>
      <c r="BF749" s="15"/>
      <c r="BG749" s="16"/>
      <c r="BH749" s="15"/>
      <c r="BI749" s="15"/>
      <c r="BJ749" s="7"/>
      <c r="BK749" s="7"/>
      <c r="BL749" s="15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  <c r="FA749" s="7"/>
      <c r="FB749" s="7"/>
      <c r="FC749" s="7"/>
      <c r="FD749" s="7"/>
      <c r="FE749" s="7"/>
      <c r="FF749" s="7"/>
      <c r="FG749" s="7"/>
      <c r="FH749" s="7"/>
      <c r="FI749" s="7"/>
      <c r="FJ749" s="7"/>
      <c r="FK749" s="7"/>
      <c r="FL749" s="7"/>
      <c r="FM749" s="7"/>
      <c r="FN749" s="7"/>
      <c r="FO749" s="7"/>
      <c r="FP749" s="7"/>
      <c r="FQ749" s="7"/>
      <c r="FR749" s="7"/>
      <c r="FS749" s="7"/>
      <c r="FT749" s="7"/>
      <c r="FU749" s="7"/>
      <c r="FV749" s="7"/>
      <c r="FW749" s="7"/>
      <c r="FX749" s="7"/>
      <c r="FY749" s="7"/>
      <c r="FZ749" s="7"/>
      <c r="GA749" s="7"/>
      <c r="GB749" s="7"/>
      <c r="GC749" s="7"/>
      <c r="GD749" s="7"/>
      <c r="GE749" s="7"/>
      <c r="GF749" s="7"/>
      <c r="GG749" s="7"/>
      <c r="GH749" s="7"/>
      <c r="GI749" s="7"/>
      <c r="GJ749" s="7"/>
      <c r="GK749" s="7"/>
      <c r="GL749" s="7"/>
      <c r="GM749" s="7"/>
      <c r="GN749" s="7"/>
      <c r="GO749" s="7"/>
      <c r="GP749" s="7"/>
      <c r="GQ749" s="7"/>
      <c r="GR749" s="7"/>
      <c r="GS749" s="7"/>
      <c r="GT749" s="7"/>
      <c r="GU749" s="7"/>
      <c r="GV749" s="7"/>
      <c r="GW749" s="7"/>
      <c r="GX749" s="7"/>
      <c r="GY749" s="7"/>
      <c r="GZ749" s="7"/>
      <c r="HA749" s="7"/>
      <c r="HB749" s="7"/>
      <c r="HC749" s="7"/>
      <c r="HD749" s="7"/>
      <c r="HE749" s="7"/>
      <c r="HF749" s="7"/>
      <c r="HG749" s="7"/>
      <c r="HH749" s="7"/>
      <c r="HI749" s="7"/>
      <c r="HJ749" s="7"/>
      <c r="HK749" s="7"/>
      <c r="HL749" s="7"/>
      <c r="HM749" s="7"/>
      <c r="HN749" s="7"/>
      <c r="HO749" s="7"/>
      <c r="HP749" s="7"/>
      <c r="HQ749" s="7"/>
      <c r="HR749" s="7"/>
      <c r="HS749" s="7"/>
      <c r="HT749" s="7"/>
      <c r="HU749" s="7"/>
      <c r="HV749" s="7"/>
      <c r="HW749" s="7"/>
      <c r="HX749" s="7"/>
      <c r="HY749" s="7"/>
      <c r="HZ749" s="7"/>
      <c r="IA749" s="7"/>
      <c r="IB749" s="7"/>
      <c r="IC749" s="7"/>
      <c r="ID749" s="7"/>
      <c r="IE749" s="7"/>
      <c r="IF749" s="7"/>
      <c r="IG749" s="7"/>
      <c r="IH749" s="7"/>
      <c r="II749" s="7"/>
      <c r="IJ749" s="7"/>
      <c r="IK749" s="7"/>
      <c r="IL749" s="7"/>
      <c r="IM749" s="7"/>
      <c r="IN749" s="7"/>
      <c r="IO749" s="7"/>
      <c r="IP749" s="7"/>
      <c r="IQ749" s="7"/>
    </row>
    <row r="750" spans="2:251">
      <c r="B750" s="65"/>
      <c r="C750" s="15"/>
      <c r="D750" s="15"/>
      <c r="F750" s="15"/>
      <c r="G750" s="14"/>
      <c r="H750" s="14"/>
      <c r="I750" s="14"/>
      <c r="J750" s="15"/>
      <c r="K750" s="14"/>
      <c r="L750" s="15"/>
      <c r="M750" s="15"/>
      <c r="N750" s="15"/>
      <c r="O750" s="15"/>
      <c r="P750" s="15"/>
      <c r="Q750" s="14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6"/>
      <c r="AE750" s="16"/>
      <c r="AF750" s="11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4"/>
      <c r="AV750" s="15"/>
      <c r="AW750" s="15"/>
      <c r="AX750" s="15"/>
      <c r="AY750" s="15"/>
      <c r="AZ750" s="15"/>
      <c r="BA750" s="15"/>
      <c r="BB750" s="15"/>
      <c r="BC750" s="15"/>
      <c r="BD750" s="14"/>
      <c r="BE750" s="15"/>
      <c r="BF750" s="15"/>
      <c r="BG750" s="16"/>
      <c r="BH750" s="15"/>
      <c r="BI750" s="15"/>
      <c r="BJ750" s="7"/>
      <c r="BK750" s="7"/>
      <c r="BL750" s="15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  <c r="FA750" s="7"/>
      <c r="FB750" s="7"/>
      <c r="FC750" s="7"/>
      <c r="FD750" s="7"/>
      <c r="FE750" s="7"/>
      <c r="FF750" s="7"/>
      <c r="FG750" s="7"/>
      <c r="FH750" s="7"/>
      <c r="FI750" s="7"/>
      <c r="FJ750" s="7"/>
      <c r="FK750" s="7"/>
      <c r="FL750" s="7"/>
      <c r="FM750" s="7"/>
      <c r="FN750" s="7"/>
      <c r="FO750" s="7"/>
      <c r="FP750" s="7"/>
      <c r="FQ750" s="7"/>
      <c r="FR750" s="7"/>
      <c r="FS750" s="7"/>
      <c r="FT750" s="7"/>
      <c r="FU750" s="7"/>
      <c r="FV750" s="7"/>
      <c r="FW750" s="7"/>
      <c r="FX750" s="7"/>
      <c r="FY750" s="7"/>
      <c r="FZ750" s="7"/>
      <c r="GA750" s="7"/>
      <c r="GB750" s="7"/>
      <c r="GC750" s="7"/>
      <c r="GD750" s="7"/>
      <c r="GE750" s="7"/>
      <c r="GF750" s="7"/>
      <c r="GG750" s="7"/>
      <c r="GH750" s="7"/>
      <c r="GI750" s="7"/>
      <c r="GJ750" s="7"/>
      <c r="GK750" s="7"/>
      <c r="GL750" s="7"/>
      <c r="GM750" s="7"/>
      <c r="GN750" s="7"/>
      <c r="GO750" s="7"/>
      <c r="GP750" s="7"/>
      <c r="GQ750" s="7"/>
      <c r="GR750" s="7"/>
      <c r="GS750" s="7"/>
      <c r="GT750" s="7"/>
      <c r="GU750" s="7"/>
      <c r="GV750" s="7"/>
      <c r="GW750" s="7"/>
      <c r="GX750" s="7"/>
      <c r="GY750" s="7"/>
      <c r="GZ750" s="7"/>
      <c r="HA750" s="7"/>
      <c r="HB750" s="7"/>
      <c r="HC750" s="7"/>
      <c r="HD750" s="7"/>
      <c r="HE750" s="7"/>
      <c r="HF750" s="7"/>
      <c r="HG750" s="7"/>
      <c r="HH750" s="7"/>
      <c r="HI750" s="7"/>
      <c r="HJ750" s="7"/>
      <c r="HK750" s="7"/>
      <c r="HL750" s="7"/>
      <c r="HM750" s="7"/>
      <c r="HN750" s="7"/>
      <c r="HO750" s="7"/>
      <c r="HP750" s="7"/>
      <c r="HQ750" s="7"/>
      <c r="HR750" s="7"/>
      <c r="HS750" s="7"/>
      <c r="HT750" s="7"/>
      <c r="HU750" s="7"/>
      <c r="HV750" s="7"/>
      <c r="HW750" s="7"/>
      <c r="HX750" s="7"/>
      <c r="HY750" s="7"/>
      <c r="HZ750" s="7"/>
      <c r="IA750" s="7"/>
      <c r="IB750" s="7"/>
      <c r="IC750" s="7"/>
      <c r="ID750" s="7"/>
      <c r="IE750" s="7"/>
      <c r="IF750" s="7"/>
      <c r="IG750" s="7"/>
      <c r="IH750" s="7"/>
      <c r="II750" s="7"/>
      <c r="IJ750" s="7"/>
      <c r="IK750" s="7"/>
      <c r="IL750" s="7"/>
      <c r="IM750" s="7"/>
      <c r="IN750" s="7"/>
      <c r="IO750" s="7"/>
      <c r="IP750" s="7"/>
      <c r="IQ750" s="7"/>
    </row>
    <row r="751" spans="2:251">
      <c r="B751" s="65"/>
      <c r="C751" s="15"/>
      <c r="D751" s="15"/>
      <c r="F751" s="15"/>
      <c r="G751" s="14"/>
      <c r="H751" s="14"/>
      <c r="I751" s="14"/>
      <c r="J751" s="15"/>
      <c r="K751" s="14"/>
      <c r="L751" s="15"/>
      <c r="M751" s="15"/>
      <c r="N751" s="15"/>
      <c r="O751" s="15"/>
      <c r="P751" s="15"/>
      <c r="Q751" s="14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6"/>
      <c r="AE751" s="16"/>
      <c r="AF751" s="11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4"/>
      <c r="AV751" s="15"/>
      <c r="AW751" s="15"/>
      <c r="AX751" s="15"/>
      <c r="AY751" s="15"/>
      <c r="AZ751" s="15"/>
      <c r="BA751" s="15"/>
      <c r="BB751" s="15"/>
      <c r="BC751" s="15"/>
      <c r="BD751" s="14"/>
      <c r="BE751" s="15"/>
      <c r="BF751" s="15"/>
      <c r="BG751" s="16"/>
      <c r="BH751" s="15"/>
      <c r="BI751" s="15"/>
      <c r="BJ751" s="7"/>
      <c r="BK751" s="7"/>
      <c r="BL751" s="15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 s="7"/>
      <c r="DI751" s="7"/>
      <c r="DJ751" s="7"/>
      <c r="DK751" s="7"/>
      <c r="DL751" s="7"/>
      <c r="DM751" s="7"/>
      <c r="DN751" s="7"/>
      <c r="DO751" s="7"/>
      <c r="DP751" s="7"/>
      <c r="DQ751" s="7"/>
      <c r="DR751" s="7"/>
      <c r="DS751" s="7"/>
      <c r="DT751" s="7"/>
      <c r="DU751" s="7"/>
      <c r="DV751" s="7"/>
      <c r="DW751" s="7"/>
      <c r="DX751" s="7"/>
      <c r="DY751" s="7"/>
      <c r="DZ751" s="7"/>
      <c r="EA751" s="7"/>
      <c r="EB751" s="7"/>
      <c r="EC751" s="7"/>
      <c r="ED751" s="7"/>
      <c r="EE751" s="7"/>
      <c r="EF751" s="7"/>
      <c r="EG751" s="7"/>
      <c r="EH751" s="7"/>
      <c r="EI751" s="7"/>
      <c r="EJ751" s="7"/>
      <c r="EK751" s="7"/>
      <c r="EL751" s="7"/>
      <c r="EM751" s="7"/>
      <c r="EN751" s="7"/>
      <c r="EO751" s="7"/>
      <c r="EP751" s="7"/>
      <c r="EQ751" s="7"/>
      <c r="ER751" s="7"/>
      <c r="ES751" s="7"/>
      <c r="ET751" s="7"/>
      <c r="EU751" s="7"/>
      <c r="EV751" s="7"/>
      <c r="EW751" s="7"/>
      <c r="EX751" s="7"/>
      <c r="EY751" s="7"/>
      <c r="EZ751" s="7"/>
      <c r="FA751" s="7"/>
      <c r="FB751" s="7"/>
      <c r="FC751" s="7"/>
      <c r="FD751" s="7"/>
      <c r="FE751" s="7"/>
      <c r="FF751" s="7"/>
      <c r="FG751" s="7"/>
      <c r="FH751" s="7"/>
      <c r="FI751" s="7"/>
      <c r="FJ751" s="7"/>
      <c r="FK751" s="7"/>
      <c r="FL751" s="7"/>
      <c r="FM751" s="7"/>
      <c r="FN751" s="7"/>
      <c r="FO751" s="7"/>
      <c r="FP751" s="7"/>
      <c r="FQ751" s="7"/>
      <c r="FR751" s="7"/>
      <c r="FS751" s="7"/>
      <c r="FT751" s="7"/>
      <c r="FU751" s="7"/>
      <c r="FV751" s="7"/>
      <c r="FW751" s="7"/>
      <c r="FX751" s="7"/>
      <c r="FY751" s="7"/>
      <c r="FZ751" s="7"/>
      <c r="GA751" s="7"/>
      <c r="GB751" s="7"/>
      <c r="GC751" s="7"/>
      <c r="GD751" s="7"/>
      <c r="GE751" s="7"/>
      <c r="GF751" s="7"/>
      <c r="GG751" s="7"/>
      <c r="GH751" s="7"/>
      <c r="GI751" s="7"/>
      <c r="GJ751" s="7"/>
      <c r="GK751" s="7"/>
      <c r="GL751" s="7"/>
      <c r="GM751" s="7"/>
      <c r="GN751" s="7"/>
      <c r="GO751" s="7"/>
      <c r="GP751" s="7"/>
      <c r="GQ751" s="7"/>
      <c r="GR751" s="7"/>
      <c r="GS751" s="7"/>
      <c r="GT751" s="7"/>
      <c r="GU751" s="7"/>
      <c r="GV751" s="7"/>
      <c r="GW751" s="7"/>
      <c r="GX751" s="7"/>
      <c r="GY751" s="7"/>
      <c r="GZ751" s="7"/>
      <c r="HA751" s="7"/>
      <c r="HB751" s="7"/>
      <c r="HC751" s="7"/>
      <c r="HD751" s="7"/>
      <c r="HE751" s="7"/>
      <c r="HF751" s="7"/>
      <c r="HG751" s="7"/>
      <c r="HH751" s="7"/>
      <c r="HI751" s="7"/>
      <c r="HJ751" s="7"/>
      <c r="HK751" s="7"/>
      <c r="HL751" s="7"/>
      <c r="HM751" s="7"/>
      <c r="HN751" s="7"/>
      <c r="HO751" s="7"/>
      <c r="HP751" s="7"/>
      <c r="HQ751" s="7"/>
      <c r="HR751" s="7"/>
      <c r="HS751" s="7"/>
      <c r="HT751" s="7"/>
      <c r="HU751" s="7"/>
      <c r="HV751" s="7"/>
      <c r="HW751" s="7"/>
      <c r="HX751" s="7"/>
      <c r="HY751" s="7"/>
      <c r="HZ751" s="7"/>
      <c r="IA751" s="7"/>
      <c r="IB751" s="7"/>
      <c r="IC751" s="7"/>
      <c r="ID751" s="7"/>
      <c r="IE751" s="7"/>
      <c r="IF751" s="7"/>
      <c r="IG751" s="7"/>
      <c r="IH751" s="7"/>
      <c r="II751" s="7"/>
      <c r="IJ751" s="7"/>
      <c r="IK751" s="7"/>
      <c r="IL751" s="7"/>
      <c r="IM751" s="7"/>
      <c r="IN751" s="7"/>
      <c r="IO751" s="7"/>
      <c r="IP751" s="7"/>
      <c r="IQ751" s="7"/>
    </row>
    <row r="752" spans="2:251">
      <c r="B752" s="65"/>
      <c r="C752" s="15"/>
      <c r="D752" s="15"/>
      <c r="F752" s="15"/>
      <c r="G752" s="14"/>
      <c r="H752" s="14"/>
      <c r="I752" s="14"/>
      <c r="J752" s="15"/>
      <c r="K752" s="14"/>
      <c r="L752" s="15"/>
      <c r="M752" s="15"/>
      <c r="N752" s="15"/>
      <c r="O752" s="15"/>
      <c r="P752" s="15"/>
      <c r="Q752" s="14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6"/>
      <c r="AE752" s="16"/>
      <c r="AF752" s="11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4"/>
      <c r="AV752" s="15"/>
      <c r="AW752" s="15"/>
      <c r="AX752" s="15"/>
      <c r="AY752" s="15"/>
      <c r="AZ752" s="15"/>
      <c r="BA752" s="15"/>
      <c r="BB752" s="15"/>
      <c r="BC752" s="15"/>
      <c r="BD752" s="14"/>
      <c r="BE752" s="15"/>
      <c r="BF752" s="15"/>
      <c r="BG752" s="16"/>
      <c r="BH752" s="15"/>
      <c r="BI752" s="15"/>
      <c r="BJ752" s="7"/>
      <c r="BK752" s="7"/>
      <c r="BL752" s="15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 s="7"/>
      <c r="DI752" s="7"/>
      <c r="DJ752" s="7"/>
      <c r="DK752" s="7"/>
      <c r="DL752" s="7"/>
      <c r="DM752" s="7"/>
      <c r="DN752" s="7"/>
      <c r="DO752" s="7"/>
      <c r="DP752" s="7"/>
      <c r="DQ752" s="7"/>
      <c r="DR752" s="7"/>
      <c r="DS752" s="7"/>
      <c r="DT752" s="7"/>
      <c r="DU752" s="7"/>
      <c r="DV752" s="7"/>
      <c r="DW752" s="7"/>
      <c r="DX752" s="7"/>
      <c r="DY752" s="7"/>
      <c r="DZ752" s="7"/>
      <c r="EA752" s="7"/>
      <c r="EB752" s="7"/>
      <c r="EC752" s="7"/>
      <c r="ED752" s="7"/>
      <c r="EE752" s="7"/>
      <c r="EF752" s="7"/>
      <c r="EG752" s="7"/>
      <c r="EH752" s="7"/>
      <c r="EI752" s="7"/>
      <c r="EJ752" s="7"/>
      <c r="EK752" s="7"/>
      <c r="EL752" s="7"/>
      <c r="EM752" s="7"/>
      <c r="EN752" s="7"/>
      <c r="EO752" s="7"/>
      <c r="EP752" s="7"/>
      <c r="EQ752" s="7"/>
      <c r="ER752" s="7"/>
      <c r="ES752" s="7"/>
      <c r="ET752" s="7"/>
      <c r="EU752" s="7"/>
      <c r="EV752" s="7"/>
      <c r="EW752" s="7"/>
      <c r="EX752" s="7"/>
      <c r="EY752" s="7"/>
      <c r="EZ752" s="7"/>
      <c r="FA752" s="7"/>
      <c r="FB752" s="7"/>
      <c r="FC752" s="7"/>
      <c r="FD752" s="7"/>
      <c r="FE752" s="7"/>
      <c r="FF752" s="7"/>
      <c r="FG752" s="7"/>
      <c r="FH752" s="7"/>
      <c r="FI752" s="7"/>
      <c r="FJ752" s="7"/>
      <c r="FK752" s="7"/>
      <c r="FL752" s="7"/>
      <c r="FM752" s="7"/>
      <c r="FN752" s="7"/>
      <c r="FO752" s="7"/>
      <c r="FP752" s="7"/>
      <c r="FQ752" s="7"/>
      <c r="FR752" s="7"/>
      <c r="FS752" s="7"/>
      <c r="FT752" s="7"/>
      <c r="FU752" s="7"/>
      <c r="FV752" s="7"/>
      <c r="FW752" s="7"/>
      <c r="FX752" s="7"/>
      <c r="FY752" s="7"/>
      <c r="FZ752" s="7"/>
      <c r="GA752" s="7"/>
      <c r="GB752" s="7"/>
      <c r="GC752" s="7"/>
      <c r="GD752" s="7"/>
      <c r="GE752" s="7"/>
      <c r="GF752" s="7"/>
      <c r="GG752" s="7"/>
      <c r="GH752" s="7"/>
      <c r="GI752" s="7"/>
      <c r="GJ752" s="7"/>
      <c r="GK752" s="7"/>
      <c r="GL752" s="7"/>
      <c r="GM752" s="7"/>
      <c r="GN752" s="7"/>
      <c r="GO752" s="7"/>
      <c r="GP752" s="7"/>
      <c r="GQ752" s="7"/>
      <c r="GR752" s="7"/>
      <c r="GS752" s="7"/>
      <c r="GT752" s="7"/>
      <c r="GU752" s="7"/>
      <c r="GV752" s="7"/>
      <c r="GW752" s="7"/>
      <c r="GX752" s="7"/>
      <c r="GY752" s="7"/>
      <c r="GZ752" s="7"/>
      <c r="HA752" s="7"/>
      <c r="HB752" s="7"/>
      <c r="HC752" s="7"/>
      <c r="HD752" s="7"/>
      <c r="HE752" s="7"/>
      <c r="HF752" s="7"/>
      <c r="HG752" s="7"/>
      <c r="HH752" s="7"/>
      <c r="HI752" s="7"/>
      <c r="HJ752" s="7"/>
      <c r="HK752" s="7"/>
      <c r="HL752" s="7"/>
      <c r="HM752" s="7"/>
      <c r="HN752" s="7"/>
      <c r="HO752" s="7"/>
      <c r="HP752" s="7"/>
      <c r="HQ752" s="7"/>
      <c r="HR752" s="7"/>
      <c r="HS752" s="7"/>
      <c r="HT752" s="7"/>
      <c r="HU752" s="7"/>
      <c r="HV752" s="7"/>
      <c r="HW752" s="7"/>
      <c r="HX752" s="7"/>
      <c r="HY752" s="7"/>
      <c r="HZ752" s="7"/>
      <c r="IA752" s="7"/>
      <c r="IB752" s="7"/>
      <c r="IC752" s="7"/>
      <c r="ID752" s="7"/>
      <c r="IE752" s="7"/>
      <c r="IF752" s="7"/>
      <c r="IG752" s="7"/>
      <c r="IH752" s="7"/>
      <c r="II752" s="7"/>
      <c r="IJ752" s="7"/>
      <c r="IK752" s="7"/>
      <c r="IL752" s="7"/>
      <c r="IM752" s="7"/>
      <c r="IN752" s="7"/>
      <c r="IO752" s="7"/>
      <c r="IP752" s="7"/>
      <c r="IQ752" s="7"/>
    </row>
    <row r="753" spans="2:251">
      <c r="B753" s="65"/>
      <c r="C753" s="15"/>
      <c r="D753" s="15"/>
      <c r="F753" s="15"/>
      <c r="G753" s="14"/>
      <c r="H753" s="14"/>
      <c r="I753" s="14"/>
      <c r="J753" s="15"/>
      <c r="K753" s="14"/>
      <c r="L753" s="15"/>
      <c r="M753" s="15"/>
      <c r="N753" s="15"/>
      <c r="O753" s="15"/>
      <c r="P753" s="15"/>
      <c r="Q753" s="14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6"/>
      <c r="AE753" s="16"/>
      <c r="AF753" s="11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4"/>
      <c r="AV753" s="15"/>
      <c r="AW753" s="15"/>
      <c r="AX753" s="15"/>
      <c r="AY753" s="15"/>
      <c r="AZ753" s="15"/>
      <c r="BA753" s="15"/>
      <c r="BB753" s="15"/>
      <c r="BC753" s="15"/>
      <c r="BD753" s="14"/>
      <c r="BE753" s="15"/>
      <c r="BF753" s="15"/>
      <c r="BG753" s="15"/>
      <c r="BH753" s="15"/>
      <c r="BI753" s="15"/>
      <c r="BJ753" s="7"/>
      <c r="BK753" s="7"/>
      <c r="BL753" s="15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 s="7"/>
      <c r="DI753" s="7"/>
      <c r="DJ753" s="7"/>
      <c r="DK753" s="7"/>
      <c r="DL753" s="7"/>
      <c r="DM753" s="7"/>
      <c r="DN753" s="7"/>
      <c r="DO753" s="7"/>
      <c r="DP753" s="7"/>
      <c r="DQ753" s="7"/>
      <c r="DR753" s="7"/>
      <c r="DS753" s="7"/>
      <c r="DT753" s="7"/>
      <c r="DU753" s="7"/>
      <c r="DV753" s="7"/>
      <c r="DW753" s="7"/>
      <c r="DX753" s="7"/>
      <c r="DY753" s="7"/>
      <c r="DZ753" s="7"/>
      <c r="EA753" s="7"/>
      <c r="EB753" s="7"/>
      <c r="EC753" s="7"/>
      <c r="ED753" s="7"/>
      <c r="EE753" s="7"/>
      <c r="EF753" s="7"/>
      <c r="EG753" s="7"/>
      <c r="EH753" s="7"/>
      <c r="EI753" s="7"/>
      <c r="EJ753" s="7"/>
      <c r="EK753" s="7"/>
      <c r="EL753" s="7"/>
      <c r="EM753" s="7"/>
      <c r="EN753" s="7"/>
      <c r="EO753" s="7"/>
      <c r="EP753" s="7"/>
      <c r="EQ753" s="7"/>
      <c r="ER753" s="7"/>
      <c r="ES753" s="7"/>
      <c r="ET753" s="7"/>
      <c r="EU753" s="7"/>
      <c r="EV753" s="7"/>
      <c r="EW753" s="7"/>
      <c r="EX753" s="7"/>
      <c r="EY753" s="7"/>
      <c r="EZ753" s="7"/>
      <c r="FA753" s="7"/>
      <c r="FB753" s="7"/>
      <c r="FC753" s="7"/>
      <c r="FD753" s="7"/>
      <c r="FE753" s="7"/>
      <c r="FF753" s="7"/>
      <c r="FG753" s="7"/>
      <c r="FH753" s="7"/>
      <c r="FI753" s="7"/>
      <c r="FJ753" s="7"/>
      <c r="FK753" s="7"/>
      <c r="FL753" s="7"/>
      <c r="FM753" s="7"/>
      <c r="FN753" s="7"/>
      <c r="FO753" s="7"/>
      <c r="FP753" s="7"/>
      <c r="FQ753" s="7"/>
      <c r="FR753" s="7"/>
      <c r="FS753" s="7"/>
      <c r="FT753" s="7"/>
      <c r="FU753" s="7"/>
      <c r="FV753" s="7"/>
      <c r="FW753" s="7"/>
      <c r="FX753" s="7"/>
      <c r="FY753" s="7"/>
      <c r="FZ753" s="7"/>
      <c r="GA753" s="7"/>
      <c r="GB753" s="7"/>
      <c r="GC753" s="7"/>
      <c r="GD753" s="7"/>
      <c r="GE753" s="7"/>
      <c r="GF753" s="7"/>
      <c r="GG753" s="7"/>
      <c r="GH753" s="7"/>
      <c r="GI753" s="7"/>
      <c r="GJ753" s="7"/>
      <c r="GK753" s="7"/>
      <c r="GL753" s="7"/>
      <c r="GM753" s="7"/>
      <c r="GN753" s="7"/>
      <c r="GO753" s="7"/>
      <c r="GP753" s="7"/>
      <c r="GQ753" s="7"/>
      <c r="GR753" s="7"/>
      <c r="GS753" s="7"/>
      <c r="GT753" s="7"/>
      <c r="GU753" s="7"/>
      <c r="GV753" s="7"/>
      <c r="GW753" s="7"/>
      <c r="GX753" s="7"/>
      <c r="GY753" s="7"/>
      <c r="GZ753" s="7"/>
      <c r="HA753" s="7"/>
      <c r="HB753" s="7"/>
      <c r="HC753" s="7"/>
      <c r="HD753" s="7"/>
      <c r="HE753" s="7"/>
      <c r="HF753" s="7"/>
      <c r="HG753" s="7"/>
      <c r="HH753" s="7"/>
      <c r="HI753" s="7"/>
      <c r="HJ753" s="7"/>
      <c r="HK753" s="7"/>
      <c r="HL753" s="7"/>
      <c r="HM753" s="7"/>
      <c r="HN753" s="7"/>
      <c r="HO753" s="7"/>
      <c r="HP753" s="7"/>
      <c r="HQ753" s="7"/>
      <c r="HR753" s="7"/>
      <c r="HS753" s="7"/>
      <c r="HT753" s="7"/>
      <c r="HU753" s="7"/>
      <c r="HV753" s="7"/>
      <c r="HW753" s="7"/>
      <c r="HX753" s="7"/>
      <c r="HY753" s="7"/>
      <c r="HZ753" s="7"/>
      <c r="IA753" s="7"/>
      <c r="IB753" s="7"/>
      <c r="IC753" s="7"/>
      <c r="ID753" s="7"/>
      <c r="IE753" s="7"/>
      <c r="IF753" s="7"/>
      <c r="IG753" s="7"/>
      <c r="IH753" s="7"/>
      <c r="II753" s="7"/>
      <c r="IJ753" s="7"/>
      <c r="IK753" s="7"/>
      <c r="IL753" s="7"/>
      <c r="IM753" s="7"/>
      <c r="IN753" s="7"/>
      <c r="IO753" s="7"/>
      <c r="IP753" s="7"/>
      <c r="IQ753" s="7"/>
    </row>
    <row r="754" spans="2:251">
      <c r="B754" s="65"/>
      <c r="C754" s="15"/>
      <c r="D754" s="15"/>
      <c r="F754" s="15"/>
      <c r="G754" s="14"/>
      <c r="H754" s="14"/>
      <c r="I754" s="14"/>
      <c r="J754" s="15"/>
      <c r="K754" s="14"/>
      <c r="L754" s="15"/>
      <c r="M754" s="15"/>
      <c r="N754" s="15"/>
      <c r="O754" s="15"/>
      <c r="P754" s="15"/>
      <c r="Q754" s="14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6"/>
      <c r="AE754" s="16"/>
      <c r="AF754" s="11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4"/>
      <c r="AV754" s="15"/>
      <c r="AW754" s="15"/>
      <c r="AX754" s="15"/>
      <c r="AY754" s="15"/>
      <c r="AZ754" s="15"/>
      <c r="BA754" s="15"/>
      <c r="BB754" s="15"/>
      <c r="BC754" s="15"/>
      <c r="BD754" s="14"/>
      <c r="BE754" s="15"/>
      <c r="BF754" s="15"/>
      <c r="BG754" s="15"/>
      <c r="BH754" s="15"/>
      <c r="BI754" s="15"/>
      <c r="BJ754" s="7"/>
      <c r="BK754" s="7"/>
      <c r="BL754" s="15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 s="7"/>
      <c r="DI754" s="7"/>
      <c r="DJ754" s="7"/>
      <c r="DK754" s="7"/>
      <c r="DL754" s="7"/>
      <c r="DM754" s="7"/>
      <c r="DN754" s="7"/>
      <c r="DO754" s="7"/>
      <c r="DP754" s="7"/>
      <c r="DQ754" s="7"/>
      <c r="DR754" s="7"/>
      <c r="DS754" s="7"/>
      <c r="DT754" s="7"/>
      <c r="DU754" s="7"/>
      <c r="DV754" s="7"/>
      <c r="DW754" s="7"/>
      <c r="DX754" s="7"/>
      <c r="DY754" s="7"/>
      <c r="DZ754" s="7"/>
      <c r="EA754" s="7"/>
      <c r="EB754" s="7"/>
      <c r="EC754" s="7"/>
      <c r="ED754" s="7"/>
      <c r="EE754" s="7"/>
      <c r="EF754" s="7"/>
      <c r="EG754" s="7"/>
      <c r="EH754" s="7"/>
      <c r="EI754" s="7"/>
      <c r="EJ754" s="7"/>
      <c r="EK754" s="7"/>
      <c r="EL754" s="7"/>
      <c r="EM754" s="7"/>
      <c r="EN754" s="7"/>
      <c r="EO754" s="7"/>
      <c r="EP754" s="7"/>
      <c r="EQ754" s="7"/>
      <c r="ER754" s="7"/>
      <c r="ES754" s="7"/>
      <c r="ET754" s="7"/>
      <c r="EU754" s="7"/>
      <c r="EV754" s="7"/>
      <c r="EW754" s="7"/>
      <c r="EX754" s="7"/>
      <c r="EY754" s="7"/>
      <c r="EZ754" s="7"/>
      <c r="FA754" s="7"/>
      <c r="FB754" s="7"/>
      <c r="FC754" s="7"/>
      <c r="FD754" s="7"/>
      <c r="FE754" s="7"/>
      <c r="FF754" s="7"/>
      <c r="FG754" s="7"/>
      <c r="FH754" s="7"/>
      <c r="FI754" s="7"/>
      <c r="FJ754" s="7"/>
      <c r="FK754" s="7"/>
      <c r="FL754" s="7"/>
      <c r="FM754" s="7"/>
      <c r="FN754" s="7"/>
      <c r="FO754" s="7"/>
      <c r="FP754" s="7"/>
      <c r="FQ754" s="7"/>
      <c r="FR754" s="7"/>
      <c r="FS754" s="7"/>
      <c r="FT754" s="7"/>
      <c r="FU754" s="7"/>
      <c r="FV754" s="7"/>
      <c r="FW754" s="7"/>
      <c r="FX754" s="7"/>
      <c r="FY754" s="7"/>
      <c r="FZ754" s="7"/>
      <c r="GA754" s="7"/>
      <c r="GB754" s="7"/>
      <c r="GC754" s="7"/>
      <c r="GD754" s="7"/>
      <c r="GE754" s="7"/>
      <c r="GF754" s="7"/>
      <c r="GG754" s="7"/>
      <c r="GH754" s="7"/>
      <c r="GI754" s="7"/>
      <c r="GJ754" s="7"/>
      <c r="GK754" s="7"/>
      <c r="GL754" s="7"/>
      <c r="GM754" s="7"/>
      <c r="GN754" s="7"/>
      <c r="GO754" s="7"/>
      <c r="GP754" s="7"/>
      <c r="GQ754" s="7"/>
      <c r="GR754" s="7"/>
      <c r="GS754" s="7"/>
      <c r="GT754" s="7"/>
      <c r="GU754" s="7"/>
      <c r="GV754" s="7"/>
      <c r="GW754" s="7"/>
      <c r="GX754" s="7"/>
      <c r="GY754" s="7"/>
      <c r="GZ754" s="7"/>
      <c r="HA754" s="7"/>
      <c r="HB754" s="7"/>
      <c r="HC754" s="7"/>
      <c r="HD754" s="7"/>
      <c r="HE754" s="7"/>
      <c r="HF754" s="7"/>
      <c r="HG754" s="7"/>
      <c r="HH754" s="7"/>
      <c r="HI754" s="7"/>
      <c r="HJ754" s="7"/>
      <c r="HK754" s="7"/>
      <c r="HL754" s="7"/>
      <c r="HM754" s="7"/>
      <c r="HN754" s="7"/>
      <c r="HO754" s="7"/>
      <c r="HP754" s="7"/>
      <c r="HQ754" s="7"/>
      <c r="HR754" s="7"/>
      <c r="HS754" s="7"/>
      <c r="HT754" s="7"/>
      <c r="HU754" s="7"/>
      <c r="HV754" s="7"/>
      <c r="HW754" s="7"/>
      <c r="HX754" s="7"/>
      <c r="HY754" s="7"/>
      <c r="HZ754" s="7"/>
      <c r="IA754" s="7"/>
      <c r="IB754" s="7"/>
      <c r="IC754" s="7"/>
      <c r="ID754" s="7"/>
      <c r="IE754" s="7"/>
      <c r="IF754" s="7"/>
      <c r="IG754" s="7"/>
      <c r="IH754" s="7"/>
      <c r="II754" s="7"/>
      <c r="IJ754" s="7"/>
      <c r="IK754" s="7"/>
      <c r="IL754" s="7"/>
      <c r="IM754" s="7"/>
      <c r="IN754" s="7"/>
      <c r="IO754" s="7"/>
      <c r="IP754" s="7"/>
      <c r="IQ754" s="7"/>
    </row>
    <row r="755" spans="2:251">
      <c r="B755" s="65"/>
      <c r="C755" s="15"/>
      <c r="D755" s="15"/>
      <c r="F755" s="15"/>
      <c r="G755" s="14"/>
      <c r="H755" s="14"/>
      <c r="I755" s="14"/>
      <c r="J755" s="15"/>
      <c r="K755" s="14"/>
      <c r="L755" s="15"/>
      <c r="M755" s="15"/>
      <c r="N755" s="15"/>
      <c r="O755" s="15"/>
      <c r="P755" s="15"/>
      <c r="Q755" s="14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6"/>
      <c r="AE755" s="16"/>
      <c r="AF755" s="11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4"/>
      <c r="AV755" s="15"/>
      <c r="AW755" s="15"/>
      <c r="AX755" s="15"/>
      <c r="AY755" s="15"/>
      <c r="AZ755" s="15"/>
      <c r="BA755" s="15"/>
      <c r="BB755" s="15"/>
      <c r="BC755" s="15"/>
      <c r="BD755" s="14"/>
      <c r="BE755" s="15"/>
      <c r="BF755" s="15"/>
      <c r="BG755" s="16"/>
      <c r="BH755" s="15"/>
      <c r="BI755" s="15"/>
      <c r="BJ755" s="7"/>
      <c r="BK755" s="7"/>
      <c r="BL755" s="15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 s="7"/>
      <c r="DI755" s="7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7"/>
      <c r="EA755" s="7"/>
      <c r="EB755" s="7"/>
      <c r="EC755" s="7"/>
      <c r="ED755" s="7"/>
      <c r="EE755" s="7"/>
      <c r="EF755" s="7"/>
      <c r="EG755" s="7"/>
      <c r="EH755" s="7"/>
      <c r="EI755" s="7"/>
      <c r="EJ755" s="7"/>
      <c r="EK755" s="7"/>
      <c r="EL755" s="7"/>
      <c r="EM755" s="7"/>
      <c r="EN755" s="7"/>
      <c r="EO755" s="7"/>
      <c r="EP755" s="7"/>
      <c r="EQ755" s="7"/>
      <c r="ER755" s="7"/>
      <c r="ES755" s="7"/>
      <c r="ET755" s="7"/>
      <c r="EU755" s="7"/>
      <c r="EV755" s="7"/>
      <c r="EW755" s="7"/>
      <c r="EX755" s="7"/>
      <c r="EY755" s="7"/>
      <c r="EZ755" s="7"/>
      <c r="FA755" s="7"/>
      <c r="FB755" s="7"/>
      <c r="FC755" s="7"/>
      <c r="FD755" s="7"/>
      <c r="FE755" s="7"/>
      <c r="FF755" s="7"/>
      <c r="FG755" s="7"/>
      <c r="FH755" s="7"/>
      <c r="FI755" s="7"/>
      <c r="FJ755" s="7"/>
      <c r="FK755" s="7"/>
      <c r="FL755" s="7"/>
      <c r="FM755" s="7"/>
      <c r="FN755" s="7"/>
      <c r="FO755" s="7"/>
      <c r="FP755" s="7"/>
      <c r="FQ755" s="7"/>
      <c r="FR755" s="7"/>
      <c r="FS755" s="7"/>
      <c r="FT755" s="7"/>
      <c r="FU755" s="7"/>
      <c r="FV755" s="7"/>
      <c r="FW755" s="7"/>
      <c r="FX755" s="7"/>
      <c r="FY755" s="7"/>
      <c r="FZ755" s="7"/>
      <c r="GA755" s="7"/>
      <c r="GB755" s="7"/>
      <c r="GC755" s="7"/>
      <c r="GD755" s="7"/>
      <c r="GE755" s="7"/>
      <c r="GF755" s="7"/>
      <c r="GG755" s="7"/>
      <c r="GH755" s="7"/>
      <c r="GI755" s="7"/>
      <c r="GJ755" s="7"/>
      <c r="GK755" s="7"/>
      <c r="GL755" s="7"/>
      <c r="GM755" s="7"/>
      <c r="GN755" s="7"/>
      <c r="GO755" s="7"/>
      <c r="GP755" s="7"/>
      <c r="GQ755" s="7"/>
      <c r="GR755" s="7"/>
      <c r="GS755" s="7"/>
      <c r="GT755" s="7"/>
      <c r="GU755" s="7"/>
      <c r="GV755" s="7"/>
      <c r="GW755" s="7"/>
      <c r="GX755" s="7"/>
      <c r="GY755" s="7"/>
      <c r="GZ755" s="7"/>
      <c r="HA755" s="7"/>
      <c r="HB755" s="7"/>
      <c r="HC755" s="7"/>
      <c r="HD755" s="7"/>
      <c r="HE755" s="7"/>
      <c r="HF755" s="7"/>
      <c r="HG755" s="7"/>
      <c r="HH755" s="7"/>
      <c r="HI755" s="7"/>
      <c r="HJ755" s="7"/>
      <c r="HK755" s="7"/>
      <c r="HL755" s="7"/>
      <c r="HM755" s="7"/>
      <c r="HN755" s="7"/>
      <c r="HO755" s="7"/>
      <c r="HP755" s="7"/>
      <c r="HQ755" s="7"/>
      <c r="HR755" s="7"/>
      <c r="HS755" s="7"/>
      <c r="HT755" s="7"/>
      <c r="HU755" s="7"/>
      <c r="HV755" s="7"/>
      <c r="HW755" s="7"/>
      <c r="HX755" s="7"/>
      <c r="HY755" s="7"/>
      <c r="HZ755" s="7"/>
      <c r="IA755" s="7"/>
      <c r="IB755" s="7"/>
      <c r="IC755" s="7"/>
      <c r="ID755" s="7"/>
      <c r="IE755" s="7"/>
      <c r="IF755" s="7"/>
      <c r="IG755" s="7"/>
      <c r="IH755" s="7"/>
      <c r="II755" s="7"/>
      <c r="IJ755" s="7"/>
      <c r="IK755" s="7"/>
      <c r="IL755" s="7"/>
      <c r="IM755" s="7"/>
      <c r="IN755" s="7"/>
      <c r="IO755" s="7"/>
      <c r="IP755" s="7"/>
      <c r="IQ755" s="7"/>
    </row>
    <row r="756" spans="2:251">
      <c r="B756" s="65"/>
      <c r="C756" s="15"/>
      <c r="D756" s="15"/>
      <c r="F756" s="15"/>
      <c r="G756" s="14"/>
      <c r="H756" s="14"/>
      <c r="I756" s="14"/>
      <c r="J756" s="15"/>
      <c r="K756" s="14"/>
      <c r="L756" s="15"/>
      <c r="M756" s="15"/>
      <c r="N756" s="15"/>
      <c r="O756" s="15"/>
      <c r="P756" s="15"/>
      <c r="Q756" s="14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6"/>
      <c r="AE756" s="16"/>
      <c r="AF756" s="11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4"/>
      <c r="AV756" s="15"/>
      <c r="AW756" s="15"/>
      <c r="AX756" s="15"/>
      <c r="AY756" s="15"/>
      <c r="AZ756" s="15"/>
      <c r="BA756" s="15"/>
      <c r="BB756" s="15"/>
      <c r="BC756" s="15"/>
      <c r="BD756" s="14"/>
      <c r="BE756" s="15"/>
      <c r="BF756" s="15"/>
      <c r="BG756" s="16"/>
      <c r="BH756" s="15"/>
      <c r="BI756" s="15"/>
      <c r="BJ756" s="7"/>
      <c r="BK756" s="7"/>
      <c r="BL756" s="15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7"/>
      <c r="EA756" s="7"/>
      <c r="EB756" s="7"/>
      <c r="EC756" s="7"/>
      <c r="ED756" s="7"/>
      <c r="EE756" s="7"/>
      <c r="EF756" s="7"/>
      <c r="EG756" s="7"/>
      <c r="EH756" s="7"/>
      <c r="EI756" s="7"/>
      <c r="EJ756" s="7"/>
      <c r="EK756" s="7"/>
      <c r="EL756" s="7"/>
      <c r="EM756" s="7"/>
      <c r="EN756" s="7"/>
      <c r="EO756" s="7"/>
      <c r="EP756" s="7"/>
      <c r="EQ756" s="7"/>
      <c r="ER756" s="7"/>
      <c r="ES756" s="7"/>
      <c r="ET756" s="7"/>
      <c r="EU756" s="7"/>
      <c r="EV756" s="7"/>
      <c r="EW756" s="7"/>
      <c r="EX756" s="7"/>
      <c r="EY756" s="7"/>
      <c r="EZ756" s="7"/>
      <c r="FA756" s="7"/>
      <c r="FB756" s="7"/>
      <c r="FC756" s="7"/>
      <c r="FD756" s="7"/>
      <c r="FE756" s="7"/>
      <c r="FF756" s="7"/>
      <c r="FG756" s="7"/>
      <c r="FH756" s="7"/>
      <c r="FI756" s="7"/>
      <c r="FJ756" s="7"/>
      <c r="FK756" s="7"/>
      <c r="FL756" s="7"/>
      <c r="FM756" s="7"/>
      <c r="FN756" s="7"/>
      <c r="FO756" s="7"/>
      <c r="FP756" s="7"/>
      <c r="FQ756" s="7"/>
      <c r="FR756" s="7"/>
      <c r="FS756" s="7"/>
      <c r="FT756" s="7"/>
      <c r="FU756" s="7"/>
      <c r="FV756" s="7"/>
      <c r="FW756" s="7"/>
      <c r="FX756" s="7"/>
      <c r="FY756" s="7"/>
      <c r="FZ756" s="7"/>
      <c r="GA756" s="7"/>
      <c r="GB756" s="7"/>
      <c r="GC756" s="7"/>
      <c r="GD756" s="7"/>
      <c r="GE756" s="7"/>
      <c r="GF756" s="7"/>
      <c r="GG756" s="7"/>
      <c r="GH756" s="7"/>
      <c r="GI756" s="7"/>
      <c r="GJ756" s="7"/>
      <c r="GK756" s="7"/>
      <c r="GL756" s="7"/>
      <c r="GM756" s="7"/>
      <c r="GN756" s="7"/>
      <c r="GO756" s="7"/>
      <c r="GP756" s="7"/>
      <c r="GQ756" s="7"/>
      <c r="GR756" s="7"/>
      <c r="GS756" s="7"/>
      <c r="GT756" s="7"/>
      <c r="GU756" s="7"/>
      <c r="GV756" s="7"/>
      <c r="GW756" s="7"/>
      <c r="GX756" s="7"/>
      <c r="GY756" s="7"/>
      <c r="GZ756" s="7"/>
      <c r="HA756" s="7"/>
      <c r="HB756" s="7"/>
      <c r="HC756" s="7"/>
      <c r="HD756" s="7"/>
      <c r="HE756" s="7"/>
      <c r="HF756" s="7"/>
      <c r="HG756" s="7"/>
      <c r="HH756" s="7"/>
      <c r="HI756" s="7"/>
      <c r="HJ756" s="7"/>
      <c r="HK756" s="7"/>
      <c r="HL756" s="7"/>
      <c r="HM756" s="7"/>
      <c r="HN756" s="7"/>
      <c r="HO756" s="7"/>
      <c r="HP756" s="7"/>
      <c r="HQ756" s="7"/>
      <c r="HR756" s="7"/>
      <c r="HS756" s="7"/>
      <c r="HT756" s="7"/>
      <c r="HU756" s="7"/>
      <c r="HV756" s="7"/>
      <c r="HW756" s="7"/>
      <c r="HX756" s="7"/>
      <c r="HY756" s="7"/>
      <c r="HZ756" s="7"/>
      <c r="IA756" s="7"/>
      <c r="IB756" s="7"/>
      <c r="IC756" s="7"/>
      <c r="ID756" s="7"/>
      <c r="IE756" s="7"/>
      <c r="IF756" s="7"/>
      <c r="IG756" s="7"/>
      <c r="IH756" s="7"/>
      <c r="II756" s="7"/>
      <c r="IJ756" s="7"/>
      <c r="IK756" s="7"/>
      <c r="IL756" s="7"/>
      <c r="IM756" s="7"/>
      <c r="IN756" s="7"/>
      <c r="IO756" s="7"/>
      <c r="IP756" s="7"/>
      <c r="IQ756" s="7"/>
    </row>
    <row r="757" spans="2:251">
      <c r="B757" s="65"/>
      <c r="C757" s="15"/>
      <c r="D757" s="15"/>
      <c r="F757" s="15"/>
      <c r="G757" s="14"/>
      <c r="H757" s="14"/>
      <c r="I757" s="14"/>
      <c r="J757" s="15"/>
      <c r="K757" s="14"/>
      <c r="L757" s="15"/>
      <c r="M757" s="15"/>
      <c r="N757" s="15"/>
      <c r="O757" s="15"/>
      <c r="P757" s="15"/>
      <c r="Q757" s="14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6"/>
      <c r="AE757" s="16"/>
      <c r="AF757" s="11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4"/>
      <c r="AV757" s="15"/>
      <c r="AW757" s="15"/>
      <c r="AX757" s="15"/>
      <c r="AY757" s="15"/>
      <c r="AZ757" s="15"/>
      <c r="BA757" s="15"/>
      <c r="BB757" s="15"/>
      <c r="BC757" s="15"/>
      <c r="BD757" s="14"/>
      <c r="BE757" s="15"/>
      <c r="BF757" s="15"/>
      <c r="BG757" s="16"/>
      <c r="BH757" s="15"/>
      <c r="BI757" s="15"/>
      <c r="BJ757" s="7"/>
      <c r="BK757" s="7"/>
      <c r="BL757" s="15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  <c r="FA757" s="7"/>
      <c r="FB757" s="7"/>
      <c r="FC757" s="7"/>
      <c r="FD757" s="7"/>
      <c r="FE757" s="7"/>
      <c r="FF757" s="7"/>
      <c r="FG757" s="7"/>
      <c r="FH757" s="7"/>
      <c r="FI757" s="7"/>
      <c r="FJ757" s="7"/>
      <c r="FK757" s="7"/>
      <c r="FL757" s="7"/>
      <c r="FM757" s="7"/>
      <c r="FN757" s="7"/>
      <c r="FO757" s="7"/>
      <c r="FP757" s="7"/>
      <c r="FQ757" s="7"/>
      <c r="FR757" s="7"/>
      <c r="FS757" s="7"/>
      <c r="FT757" s="7"/>
      <c r="FU757" s="7"/>
      <c r="FV757" s="7"/>
      <c r="FW757" s="7"/>
      <c r="FX757" s="7"/>
      <c r="FY757" s="7"/>
      <c r="FZ757" s="7"/>
      <c r="GA757" s="7"/>
      <c r="GB757" s="7"/>
      <c r="GC757" s="7"/>
      <c r="GD757" s="7"/>
      <c r="GE757" s="7"/>
      <c r="GF757" s="7"/>
      <c r="GG757" s="7"/>
      <c r="GH757" s="7"/>
      <c r="GI757" s="7"/>
      <c r="GJ757" s="7"/>
      <c r="GK757" s="7"/>
      <c r="GL757" s="7"/>
      <c r="GM757" s="7"/>
      <c r="GN757" s="7"/>
      <c r="GO757" s="7"/>
      <c r="GP757" s="7"/>
      <c r="GQ757" s="7"/>
      <c r="GR757" s="7"/>
      <c r="GS757" s="7"/>
      <c r="GT757" s="7"/>
      <c r="GU757" s="7"/>
      <c r="GV757" s="7"/>
      <c r="GW757" s="7"/>
      <c r="GX757" s="7"/>
      <c r="GY757" s="7"/>
      <c r="GZ757" s="7"/>
      <c r="HA757" s="7"/>
      <c r="HB757" s="7"/>
      <c r="HC757" s="7"/>
      <c r="HD757" s="7"/>
      <c r="HE757" s="7"/>
      <c r="HF757" s="7"/>
      <c r="HG757" s="7"/>
      <c r="HH757" s="7"/>
      <c r="HI757" s="7"/>
      <c r="HJ757" s="7"/>
      <c r="HK757" s="7"/>
      <c r="HL757" s="7"/>
      <c r="HM757" s="7"/>
      <c r="HN757" s="7"/>
      <c r="HO757" s="7"/>
      <c r="HP757" s="7"/>
      <c r="HQ757" s="7"/>
      <c r="HR757" s="7"/>
      <c r="HS757" s="7"/>
      <c r="HT757" s="7"/>
      <c r="HU757" s="7"/>
      <c r="HV757" s="7"/>
      <c r="HW757" s="7"/>
      <c r="HX757" s="7"/>
      <c r="HY757" s="7"/>
      <c r="HZ757" s="7"/>
      <c r="IA757" s="7"/>
      <c r="IB757" s="7"/>
      <c r="IC757" s="7"/>
      <c r="ID757" s="7"/>
      <c r="IE757" s="7"/>
      <c r="IF757" s="7"/>
      <c r="IG757" s="7"/>
      <c r="IH757" s="7"/>
      <c r="II757" s="7"/>
      <c r="IJ757" s="7"/>
      <c r="IK757" s="7"/>
      <c r="IL757" s="7"/>
      <c r="IM757" s="7"/>
      <c r="IN757" s="7"/>
      <c r="IO757" s="7"/>
      <c r="IP757" s="7"/>
      <c r="IQ757" s="7"/>
    </row>
    <row r="758" spans="2:251">
      <c r="B758" s="65"/>
      <c r="C758" s="15"/>
      <c r="D758" s="15"/>
      <c r="F758" s="15"/>
      <c r="G758" s="14"/>
      <c r="H758" s="14"/>
      <c r="I758" s="14"/>
      <c r="J758" s="15"/>
      <c r="K758" s="14"/>
      <c r="L758" s="15"/>
      <c r="M758" s="15"/>
      <c r="N758" s="15"/>
      <c r="O758" s="15"/>
      <c r="P758" s="15"/>
      <c r="Q758" s="14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6"/>
      <c r="AE758" s="16"/>
      <c r="AF758" s="11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4"/>
      <c r="AV758" s="15"/>
      <c r="AW758" s="15"/>
      <c r="AX758" s="15"/>
      <c r="AY758" s="15"/>
      <c r="AZ758" s="15"/>
      <c r="BA758" s="15"/>
      <c r="BB758" s="15"/>
      <c r="BC758" s="15"/>
      <c r="BD758" s="14"/>
      <c r="BE758" s="15"/>
      <c r="BF758" s="15"/>
      <c r="BG758" s="16"/>
      <c r="BH758" s="15"/>
      <c r="BI758" s="15"/>
      <c r="BJ758" s="7"/>
      <c r="BK758" s="7"/>
      <c r="BL758" s="15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 s="7"/>
      <c r="DI758" s="7"/>
      <c r="DJ758" s="7"/>
      <c r="DK758" s="7"/>
      <c r="DL758" s="7"/>
      <c r="DM758" s="7"/>
      <c r="DN758" s="7"/>
      <c r="DO758" s="7"/>
      <c r="DP758" s="7"/>
      <c r="DQ758" s="7"/>
      <c r="DR758" s="7"/>
      <c r="DS758" s="7"/>
      <c r="DT758" s="7"/>
      <c r="DU758" s="7"/>
      <c r="DV758" s="7"/>
      <c r="DW758" s="7"/>
      <c r="DX758" s="7"/>
      <c r="DY758" s="7"/>
      <c r="DZ758" s="7"/>
      <c r="EA758" s="7"/>
      <c r="EB758" s="7"/>
      <c r="EC758" s="7"/>
      <c r="ED758" s="7"/>
      <c r="EE758" s="7"/>
      <c r="EF758" s="7"/>
      <c r="EG758" s="7"/>
      <c r="EH758" s="7"/>
      <c r="EI758" s="7"/>
      <c r="EJ758" s="7"/>
      <c r="EK758" s="7"/>
      <c r="EL758" s="7"/>
      <c r="EM758" s="7"/>
      <c r="EN758" s="7"/>
      <c r="EO758" s="7"/>
      <c r="EP758" s="7"/>
      <c r="EQ758" s="7"/>
      <c r="ER758" s="7"/>
      <c r="ES758" s="7"/>
      <c r="ET758" s="7"/>
      <c r="EU758" s="7"/>
      <c r="EV758" s="7"/>
      <c r="EW758" s="7"/>
      <c r="EX758" s="7"/>
      <c r="EY758" s="7"/>
      <c r="EZ758" s="7"/>
      <c r="FA758" s="7"/>
      <c r="FB758" s="7"/>
      <c r="FC758" s="7"/>
      <c r="FD758" s="7"/>
      <c r="FE758" s="7"/>
      <c r="FF758" s="7"/>
      <c r="FG758" s="7"/>
      <c r="FH758" s="7"/>
      <c r="FI758" s="7"/>
      <c r="FJ758" s="7"/>
      <c r="FK758" s="7"/>
      <c r="FL758" s="7"/>
      <c r="FM758" s="7"/>
      <c r="FN758" s="7"/>
      <c r="FO758" s="7"/>
      <c r="FP758" s="7"/>
      <c r="FQ758" s="7"/>
      <c r="FR758" s="7"/>
      <c r="FS758" s="7"/>
      <c r="FT758" s="7"/>
      <c r="FU758" s="7"/>
      <c r="FV758" s="7"/>
      <c r="FW758" s="7"/>
      <c r="FX758" s="7"/>
      <c r="FY758" s="7"/>
      <c r="FZ758" s="7"/>
      <c r="GA758" s="7"/>
      <c r="GB758" s="7"/>
      <c r="GC758" s="7"/>
      <c r="GD758" s="7"/>
      <c r="GE758" s="7"/>
      <c r="GF758" s="7"/>
      <c r="GG758" s="7"/>
      <c r="GH758" s="7"/>
      <c r="GI758" s="7"/>
      <c r="GJ758" s="7"/>
      <c r="GK758" s="7"/>
      <c r="GL758" s="7"/>
      <c r="GM758" s="7"/>
      <c r="GN758" s="7"/>
      <c r="GO758" s="7"/>
      <c r="GP758" s="7"/>
      <c r="GQ758" s="7"/>
      <c r="GR758" s="7"/>
      <c r="GS758" s="7"/>
      <c r="GT758" s="7"/>
      <c r="GU758" s="7"/>
      <c r="GV758" s="7"/>
      <c r="GW758" s="7"/>
      <c r="GX758" s="7"/>
      <c r="GY758" s="7"/>
      <c r="GZ758" s="7"/>
      <c r="HA758" s="7"/>
      <c r="HB758" s="7"/>
      <c r="HC758" s="7"/>
      <c r="HD758" s="7"/>
      <c r="HE758" s="7"/>
      <c r="HF758" s="7"/>
      <c r="HG758" s="7"/>
      <c r="HH758" s="7"/>
      <c r="HI758" s="7"/>
      <c r="HJ758" s="7"/>
      <c r="HK758" s="7"/>
      <c r="HL758" s="7"/>
      <c r="HM758" s="7"/>
      <c r="HN758" s="7"/>
      <c r="HO758" s="7"/>
      <c r="HP758" s="7"/>
      <c r="HQ758" s="7"/>
      <c r="HR758" s="7"/>
      <c r="HS758" s="7"/>
      <c r="HT758" s="7"/>
      <c r="HU758" s="7"/>
      <c r="HV758" s="7"/>
      <c r="HW758" s="7"/>
      <c r="HX758" s="7"/>
      <c r="HY758" s="7"/>
      <c r="HZ758" s="7"/>
      <c r="IA758" s="7"/>
      <c r="IB758" s="7"/>
      <c r="IC758" s="7"/>
      <c r="ID758" s="7"/>
      <c r="IE758" s="7"/>
      <c r="IF758" s="7"/>
      <c r="IG758" s="7"/>
      <c r="IH758" s="7"/>
      <c r="II758" s="7"/>
      <c r="IJ758" s="7"/>
      <c r="IK758" s="7"/>
      <c r="IL758" s="7"/>
      <c r="IM758" s="7"/>
      <c r="IN758" s="7"/>
      <c r="IO758" s="7"/>
      <c r="IP758" s="7"/>
      <c r="IQ758" s="7"/>
    </row>
    <row r="759" spans="2:251">
      <c r="B759" s="65"/>
      <c r="C759" s="15"/>
      <c r="D759" s="15"/>
      <c r="F759" s="15"/>
      <c r="G759" s="14"/>
      <c r="H759" s="14"/>
      <c r="I759" s="14"/>
      <c r="J759" s="15"/>
      <c r="K759" s="14"/>
      <c r="L759" s="15"/>
      <c r="M759" s="15"/>
      <c r="N759" s="15"/>
      <c r="O759" s="15"/>
      <c r="P759" s="15"/>
      <c r="Q759" s="14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6"/>
      <c r="AE759" s="16"/>
      <c r="AF759" s="11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4"/>
      <c r="AV759" s="15"/>
      <c r="AW759" s="15"/>
      <c r="AX759" s="15"/>
      <c r="AY759" s="15"/>
      <c r="AZ759" s="15"/>
      <c r="BA759" s="15"/>
      <c r="BB759" s="15"/>
      <c r="BC759" s="15"/>
      <c r="BD759" s="14"/>
      <c r="BE759" s="15"/>
      <c r="BF759" s="15"/>
      <c r="BG759" s="16"/>
      <c r="BH759" s="15"/>
      <c r="BI759" s="15"/>
      <c r="BJ759" s="7"/>
      <c r="BK759" s="7"/>
      <c r="BL759" s="15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  <c r="EE759" s="7"/>
      <c r="EF759" s="7"/>
      <c r="EG759" s="7"/>
      <c r="EH759" s="7"/>
      <c r="EI759" s="7"/>
      <c r="EJ759" s="7"/>
      <c r="EK759" s="7"/>
      <c r="EL759" s="7"/>
      <c r="EM759" s="7"/>
      <c r="EN759" s="7"/>
      <c r="EO759" s="7"/>
      <c r="EP759" s="7"/>
      <c r="EQ759" s="7"/>
      <c r="ER759" s="7"/>
      <c r="ES759" s="7"/>
      <c r="ET759" s="7"/>
      <c r="EU759" s="7"/>
      <c r="EV759" s="7"/>
      <c r="EW759" s="7"/>
      <c r="EX759" s="7"/>
      <c r="EY759" s="7"/>
      <c r="EZ759" s="7"/>
      <c r="FA759" s="7"/>
      <c r="FB759" s="7"/>
      <c r="FC759" s="7"/>
      <c r="FD759" s="7"/>
      <c r="FE759" s="7"/>
      <c r="FF759" s="7"/>
      <c r="FG759" s="7"/>
      <c r="FH759" s="7"/>
      <c r="FI759" s="7"/>
      <c r="FJ759" s="7"/>
      <c r="FK759" s="7"/>
      <c r="FL759" s="7"/>
      <c r="FM759" s="7"/>
      <c r="FN759" s="7"/>
      <c r="FO759" s="7"/>
      <c r="FP759" s="7"/>
      <c r="FQ759" s="7"/>
      <c r="FR759" s="7"/>
      <c r="FS759" s="7"/>
      <c r="FT759" s="7"/>
      <c r="FU759" s="7"/>
      <c r="FV759" s="7"/>
      <c r="FW759" s="7"/>
      <c r="FX759" s="7"/>
      <c r="FY759" s="7"/>
      <c r="FZ759" s="7"/>
      <c r="GA759" s="7"/>
      <c r="GB759" s="7"/>
      <c r="GC759" s="7"/>
      <c r="GD759" s="7"/>
      <c r="GE759" s="7"/>
      <c r="GF759" s="7"/>
      <c r="GG759" s="7"/>
      <c r="GH759" s="7"/>
      <c r="GI759" s="7"/>
      <c r="GJ759" s="7"/>
      <c r="GK759" s="7"/>
      <c r="GL759" s="7"/>
      <c r="GM759" s="7"/>
      <c r="GN759" s="7"/>
      <c r="GO759" s="7"/>
      <c r="GP759" s="7"/>
      <c r="GQ759" s="7"/>
      <c r="GR759" s="7"/>
      <c r="GS759" s="7"/>
      <c r="GT759" s="7"/>
      <c r="GU759" s="7"/>
      <c r="GV759" s="7"/>
      <c r="GW759" s="7"/>
      <c r="GX759" s="7"/>
      <c r="GY759" s="7"/>
      <c r="GZ759" s="7"/>
      <c r="HA759" s="7"/>
      <c r="HB759" s="7"/>
      <c r="HC759" s="7"/>
      <c r="HD759" s="7"/>
      <c r="HE759" s="7"/>
      <c r="HF759" s="7"/>
      <c r="HG759" s="7"/>
      <c r="HH759" s="7"/>
      <c r="HI759" s="7"/>
      <c r="HJ759" s="7"/>
      <c r="HK759" s="7"/>
      <c r="HL759" s="7"/>
      <c r="HM759" s="7"/>
      <c r="HN759" s="7"/>
      <c r="HO759" s="7"/>
      <c r="HP759" s="7"/>
      <c r="HQ759" s="7"/>
      <c r="HR759" s="7"/>
      <c r="HS759" s="7"/>
      <c r="HT759" s="7"/>
      <c r="HU759" s="7"/>
      <c r="HV759" s="7"/>
      <c r="HW759" s="7"/>
      <c r="HX759" s="7"/>
      <c r="HY759" s="7"/>
      <c r="HZ759" s="7"/>
      <c r="IA759" s="7"/>
      <c r="IB759" s="7"/>
      <c r="IC759" s="7"/>
      <c r="ID759" s="7"/>
      <c r="IE759" s="7"/>
      <c r="IF759" s="7"/>
      <c r="IG759" s="7"/>
      <c r="IH759" s="7"/>
      <c r="II759" s="7"/>
      <c r="IJ759" s="7"/>
      <c r="IK759" s="7"/>
      <c r="IL759" s="7"/>
      <c r="IM759" s="7"/>
      <c r="IN759" s="7"/>
      <c r="IO759" s="7"/>
      <c r="IP759" s="7"/>
      <c r="IQ759" s="7"/>
    </row>
    <row r="760" spans="2:251">
      <c r="B760" s="65"/>
      <c r="C760" s="15"/>
      <c r="D760" s="15"/>
      <c r="F760" s="15"/>
      <c r="G760" s="14"/>
      <c r="H760" s="14"/>
      <c r="I760" s="14"/>
      <c r="J760" s="15"/>
      <c r="K760" s="14"/>
      <c r="L760" s="15"/>
      <c r="M760" s="15"/>
      <c r="N760" s="15"/>
      <c r="O760" s="15"/>
      <c r="P760" s="15"/>
      <c r="Q760" s="14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6"/>
      <c r="AE760" s="16"/>
      <c r="AF760" s="11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4"/>
      <c r="AV760" s="15"/>
      <c r="AW760" s="15"/>
      <c r="AX760" s="15"/>
      <c r="AY760" s="15"/>
      <c r="AZ760" s="15"/>
      <c r="BA760" s="15"/>
      <c r="BB760" s="15"/>
      <c r="BC760" s="15"/>
      <c r="BD760" s="14"/>
      <c r="BE760" s="15"/>
      <c r="BF760" s="15"/>
      <c r="BG760" s="15"/>
      <c r="BH760" s="15"/>
      <c r="BI760" s="15"/>
      <c r="BJ760" s="7"/>
      <c r="BK760" s="7"/>
      <c r="BL760" s="15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  <c r="FA760" s="7"/>
      <c r="FB760" s="7"/>
      <c r="FC760" s="7"/>
      <c r="FD760" s="7"/>
      <c r="FE760" s="7"/>
      <c r="FF760" s="7"/>
      <c r="FG760" s="7"/>
      <c r="FH760" s="7"/>
      <c r="FI760" s="7"/>
      <c r="FJ760" s="7"/>
      <c r="FK760" s="7"/>
      <c r="FL760" s="7"/>
      <c r="FM760" s="7"/>
      <c r="FN760" s="7"/>
      <c r="FO760" s="7"/>
      <c r="FP760" s="7"/>
      <c r="FQ760" s="7"/>
      <c r="FR760" s="7"/>
      <c r="FS760" s="7"/>
      <c r="FT760" s="7"/>
      <c r="FU760" s="7"/>
      <c r="FV760" s="7"/>
      <c r="FW760" s="7"/>
      <c r="FX760" s="7"/>
      <c r="FY760" s="7"/>
      <c r="FZ760" s="7"/>
      <c r="GA760" s="7"/>
      <c r="GB760" s="7"/>
      <c r="GC760" s="7"/>
      <c r="GD760" s="7"/>
      <c r="GE760" s="7"/>
      <c r="GF760" s="7"/>
      <c r="GG760" s="7"/>
      <c r="GH760" s="7"/>
      <c r="GI760" s="7"/>
      <c r="GJ760" s="7"/>
      <c r="GK760" s="7"/>
      <c r="GL760" s="7"/>
      <c r="GM760" s="7"/>
      <c r="GN760" s="7"/>
      <c r="GO760" s="7"/>
      <c r="GP760" s="7"/>
      <c r="GQ760" s="7"/>
      <c r="GR760" s="7"/>
      <c r="GS760" s="7"/>
      <c r="GT760" s="7"/>
      <c r="GU760" s="7"/>
      <c r="GV760" s="7"/>
      <c r="GW760" s="7"/>
      <c r="GX760" s="7"/>
      <c r="GY760" s="7"/>
      <c r="GZ760" s="7"/>
      <c r="HA760" s="7"/>
      <c r="HB760" s="7"/>
      <c r="HC760" s="7"/>
      <c r="HD760" s="7"/>
      <c r="HE760" s="7"/>
      <c r="HF760" s="7"/>
      <c r="HG760" s="7"/>
      <c r="HH760" s="7"/>
      <c r="HI760" s="7"/>
      <c r="HJ760" s="7"/>
      <c r="HK760" s="7"/>
      <c r="HL760" s="7"/>
      <c r="HM760" s="7"/>
      <c r="HN760" s="7"/>
      <c r="HO760" s="7"/>
      <c r="HP760" s="7"/>
      <c r="HQ760" s="7"/>
      <c r="HR760" s="7"/>
      <c r="HS760" s="7"/>
      <c r="HT760" s="7"/>
      <c r="HU760" s="7"/>
      <c r="HV760" s="7"/>
      <c r="HW760" s="7"/>
      <c r="HX760" s="7"/>
      <c r="HY760" s="7"/>
      <c r="HZ760" s="7"/>
      <c r="IA760" s="7"/>
      <c r="IB760" s="7"/>
      <c r="IC760" s="7"/>
      <c r="ID760" s="7"/>
      <c r="IE760" s="7"/>
      <c r="IF760" s="7"/>
      <c r="IG760" s="7"/>
      <c r="IH760" s="7"/>
      <c r="II760" s="7"/>
      <c r="IJ760" s="7"/>
      <c r="IK760" s="7"/>
      <c r="IL760" s="7"/>
      <c r="IM760" s="7"/>
      <c r="IN760" s="7"/>
      <c r="IO760" s="7"/>
      <c r="IP760" s="7"/>
      <c r="IQ760" s="7"/>
    </row>
    <row r="761" spans="2:251">
      <c r="B761" s="65"/>
      <c r="C761" s="15"/>
      <c r="D761" s="15"/>
      <c r="F761" s="15"/>
      <c r="G761" s="14"/>
      <c r="H761" s="14"/>
      <c r="I761" s="14"/>
      <c r="J761" s="15"/>
      <c r="K761" s="14"/>
      <c r="L761" s="15"/>
      <c r="M761" s="15"/>
      <c r="N761" s="15"/>
      <c r="O761" s="15"/>
      <c r="P761" s="15"/>
      <c r="Q761" s="14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6"/>
      <c r="AE761" s="16"/>
      <c r="AF761" s="11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4"/>
      <c r="AV761" s="15"/>
      <c r="AW761" s="15"/>
      <c r="AX761" s="15"/>
      <c r="AY761" s="15"/>
      <c r="AZ761" s="15"/>
      <c r="BA761" s="15"/>
      <c r="BB761" s="15"/>
      <c r="BC761" s="15"/>
      <c r="BD761" s="14"/>
      <c r="BE761" s="15"/>
      <c r="BF761" s="15"/>
      <c r="BG761" s="16"/>
      <c r="BH761" s="15"/>
      <c r="BI761" s="15"/>
      <c r="BJ761" s="7"/>
      <c r="BK761" s="7"/>
      <c r="BL761" s="15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 s="7"/>
      <c r="DI761" s="7"/>
      <c r="DJ761" s="7"/>
      <c r="DK761" s="7"/>
      <c r="DL761" s="7"/>
      <c r="DM761" s="7"/>
      <c r="DN761" s="7"/>
      <c r="DO761" s="7"/>
      <c r="DP761" s="7"/>
      <c r="DQ761" s="7"/>
      <c r="DR761" s="7"/>
      <c r="DS761" s="7"/>
      <c r="DT761" s="7"/>
      <c r="DU761" s="7"/>
      <c r="DV761" s="7"/>
      <c r="DW761" s="7"/>
      <c r="DX761" s="7"/>
      <c r="DY761" s="7"/>
      <c r="DZ761" s="7"/>
      <c r="EA761" s="7"/>
      <c r="EB761" s="7"/>
      <c r="EC761" s="7"/>
      <c r="ED761" s="7"/>
      <c r="EE761" s="7"/>
      <c r="EF761" s="7"/>
      <c r="EG761" s="7"/>
      <c r="EH761" s="7"/>
      <c r="EI761" s="7"/>
      <c r="EJ761" s="7"/>
      <c r="EK761" s="7"/>
      <c r="EL761" s="7"/>
      <c r="EM761" s="7"/>
      <c r="EN761" s="7"/>
      <c r="EO761" s="7"/>
      <c r="EP761" s="7"/>
      <c r="EQ761" s="7"/>
      <c r="ER761" s="7"/>
      <c r="ES761" s="7"/>
      <c r="ET761" s="7"/>
      <c r="EU761" s="7"/>
      <c r="EV761" s="7"/>
      <c r="EW761" s="7"/>
      <c r="EX761" s="7"/>
      <c r="EY761" s="7"/>
      <c r="EZ761" s="7"/>
      <c r="FA761" s="7"/>
      <c r="FB761" s="7"/>
      <c r="FC761" s="7"/>
      <c r="FD761" s="7"/>
      <c r="FE761" s="7"/>
      <c r="FF761" s="7"/>
      <c r="FG761" s="7"/>
      <c r="FH761" s="7"/>
      <c r="FI761" s="7"/>
      <c r="FJ761" s="7"/>
      <c r="FK761" s="7"/>
      <c r="FL761" s="7"/>
      <c r="FM761" s="7"/>
      <c r="FN761" s="7"/>
      <c r="FO761" s="7"/>
      <c r="FP761" s="7"/>
      <c r="FQ761" s="7"/>
      <c r="FR761" s="7"/>
      <c r="FS761" s="7"/>
      <c r="FT761" s="7"/>
      <c r="FU761" s="7"/>
      <c r="FV761" s="7"/>
      <c r="FW761" s="7"/>
      <c r="FX761" s="7"/>
      <c r="FY761" s="7"/>
      <c r="FZ761" s="7"/>
      <c r="GA761" s="7"/>
      <c r="GB761" s="7"/>
      <c r="GC761" s="7"/>
      <c r="GD761" s="7"/>
      <c r="GE761" s="7"/>
      <c r="GF761" s="7"/>
      <c r="GG761" s="7"/>
      <c r="GH761" s="7"/>
      <c r="GI761" s="7"/>
      <c r="GJ761" s="7"/>
      <c r="GK761" s="7"/>
      <c r="GL761" s="7"/>
      <c r="GM761" s="7"/>
      <c r="GN761" s="7"/>
      <c r="GO761" s="7"/>
      <c r="GP761" s="7"/>
      <c r="GQ761" s="7"/>
      <c r="GR761" s="7"/>
      <c r="GS761" s="7"/>
      <c r="GT761" s="7"/>
      <c r="GU761" s="7"/>
      <c r="GV761" s="7"/>
      <c r="GW761" s="7"/>
      <c r="GX761" s="7"/>
      <c r="GY761" s="7"/>
      <c r="GZ761" s="7"/>
      <c r="HA761" s="7"/>
      <c r="HB761" s="7"/>
      <c r="HC761" s="7"/>
      <c r="HD761" s="7"/>
      <c r="HE761" s="7"/>
      <c r="HF761" s="7"/>
      <c r="HG761" s="7"/>
      <c r="HH761" s="7"/>
      <c r="HI761" s="7"/>
      <c r="HJ761" s="7"/>
      <c r="HK761" s="7"/>
      <c r="HL761" s="7"/>
      <c r="HM761" s="7"/>
      <c r="HN761" s="7"/>
      <c r="HO761" s="7"/>
      <c r="HP761" s="7"/>
      <c r="HQ761" s="7"/>
      <c r="HR761" s="7"/>
      <c r="HS761" s="7"/>
      <c r="HT761" s="7"/>
      <c r="HU761" s="7"/>
      <c r="HV761" s="7"/>
      <c r="HW761" s="7"/>
      <c r="HX761" s="7"/>
      <c r="HY761" s="7"/>
      <c r="HZ761" s="7"/>
      <c r="IA761" s="7"/>
      <c r="IB761" s="7"/>
      <c r="IC761" s="7"/>
      <c r="ID761" s="7"/>
      <c r="IE761" s="7"/>
      <c r="IF761" s="7"/>
      <c r="IG761" s="7"/>
      <c r="IH761" s="7"/>
      <c r="II761" s="7"/>
      <c r="IJ761" s="7"/>
      <c r="IK761" s="7"/>
      <c r="IL761" s="7"/>
      <c r="IM761" s="7"/>
      <c r="IN761" s="7"/>
      <c r="IO761" s="7"/>
      <c r="IP761" s="7"/>
      <c r="IQ761" s="7"/>
    </row>
    <row r="762" spans="2:251">
      <c r="B762" s="65"/>
      <c r="C762" s="15"/>
      <c r="D762" s="15"/>
      <c r="F762" s="15"/>
      <c r="G762" s="14"/>
      <c r="H762" s="14"/>
      <c r="I762" s="14"/>
      <c r="J762" s="15"/>
      <c r="K762" s="14"/>
      <c r="L762" s="15"/>
      <c r="M762" s="15"/>
      <c r="N762" s="15"/>
      <c r="O762" s="15"/>
      <c r="P762" s="15"/>
      <c r="Q762" s="14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6"/>
      <c r="AE762" s="16"/>
      <c r="AF762" s="11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4"/>
      <c r="AV762" s="15"/>
      <c r="AW762" s="15"/>
      <c r="AX762" s="15"/>
      <c r="AY762" s="15"/>
      <c r="AZ762" s="15"/>
      <c r="BA762" s="15"/>
      <c r="BB762" s="15"/>
      <c r="BC762" s="15"/>
      <c r="BD762" s="14"/>
      <c r="BE762" s="15"/>
      <c r="BF762" s="15"/>
      <c r="BG762" s="16"/>
      <c r="BH762" s="15"/>
      <c r="BI762" s="15"/>
      <c r="BJ762" s="7"/>
      <c r="BK762" s="7"/>
      <c r="BL762" s="15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 s="7"/>
      <c r="DI762" s="7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7"/>
      <c r="EA762" s="7"/>
      <c r="EB762" s="7"/>
      <c r="EC762" s="7"/>
      <c r="ED762" s="7"/>
      <c r="EE762" s="7"/>
      <c r="EF762" s="7"/>
      <c r="EG762" s="7"/>
      <c r="EH762" s="7"/>
      <c r="EI762" s="7"/>
      <c r="EJ762" s="7"/>
      <c r="EK762" s="7"/>
      <c r="EL762" s="7"/>
      <c r="EM762" s="7"/>
      <c r="EN762" s="7"/>
      <c r="EO762" s="7"/>
      <c r="EP762" s="7"/>
      <c r="EQ762" s="7"/>
      <c r="ER762" s="7"/>
      <c r="ES762" s="7"/>
      <c r="ET762" s="7"/>
      <c r="EU762" s="7"/>
      <c r="EV762" s="7"/>
      <c r="EW762" s="7"/>
      <c r="EX762" s="7"/>
      <c r="EY762" s="7"/>
      <c r="EZ762" s="7"/>
      <c r="FA762" s="7"/>
      <c r="FB762" s="7"/>
      <c r="FC762" s="7"/>
      <c r="FD762" s="7"/>
      <c r="FE762" s="7"/>
      <c r="FF762" s="7"/>
      <c r="FG762" s="7"/>
      <c r="FH762" s="7"/>
      <c r="FI762" s="7"/>
      <c r="FJ762" s="7"/>
      <c r="FK762" s="7"/>
      <c r="FL762" s="7"/>
      <c r="FM762" s="7"/>
      <c r="FN762" s="7"/>
      <c r="FO762" s="7"/>
      <c r="FP762" s="7"/>
      <c r="FQ762" s="7"/>
      <c r="FR762" s="7"/>
      <c r="FS762" s="7"/>
      <c r="FT762" s="7"/>
      <c r="FU762" s="7"/>
      <c r="FV762" s="7"/>
      <c r="FW762" s="7"/>
      <c r="FX762" s="7"/>
      <c r="FY762" s="7"/>
      <c r="FZ762" s="7"/>
      <c r="GA762" s="7"/>
      <c r="GB762" s="7"/>
      <c r="GC762" s="7"/>
      <c r="GD762" s="7"/>
      <c r="GE762" s="7"/>
      <c r="GF762" s="7"/>
      <c r="GG762" s="7"/>
      <c r="GH762" s="7"/>
      <c r="GI762" s="7"/>
      <c r="GJ762" s="7"/>
      <c r="GK762" s="7"/>
      <c r="GL762" s="7"/>
      <c r="GM762" s="7"/>
      <c r="GN762" s="7"/>
      <c r="GO762" s="7"/>
      <c r="GP762" s="7"/>
      <c r="GQ762" s="7"/>
      <c r="GR762" s="7"/>
      <c r="GS762" s="7"/>
      <c r="GT762" s="7"/>
      <c r="GU762" s="7"/>
      <c r="GV762" s="7"/>
      <c r="GW762" s="7"/>
      <c r="GX762" s="7"/>
      <c r="GY762" s="7"/>
      <c r="GZ762" s="7"/>
      <c r="HA762" s="7"/>
      <c r="HB762" s="7"/>
      <c r="HC762" s="7"/>
      <c r="HD762" s="7"/>
      <c r="HE762" s="7"/>
      <c r="HF762" s="7"/>
      <c r="HG762" s="7"/>
      <c r="HH762" s="7"/>
      <c r="HI762" s="7"/>
      <c r="HJ762" s="7"/>
      <c r="HK762" s="7"/>
      <c r="HL762" s="7"/>
      <c r="HM762" s="7"/>
      <c r="HN762" s="7"/>
      <c r="HO762" s="7"/>
      <c r="HP762" s="7"/>
      <c r="HQ762" s="7"/>
      <c r="HR762" s="7"/>
      <c r="HS762" s="7"/>
      <c r="HT762" s="7"/>
      <c r="HU762" s="7"/>
      <c r="HV762" s="7"/>
      <c r="HW762" s="7"/>
      <c r="HX762" s="7"/>
      <c r="HY762" s="7"/>
      <c r="HZ762" s="7"/>
      <c r="IA762" s="7"/>
      <c r="IB762" s="7"/>
      <c r="IC762" s="7"/>
      <c r="ID762" s="7"/>
      <c r="IE762" s="7"/>
      <c r="IF762" s="7"/>
      <c r="IG762" s="7"/>
      <c r="IH762" s="7"/>
      <c r="II762" s="7"/>
      <c r="IJ762" s="7"/>
      <c r="IK762" s="7"/>
      <c r="IL762" s="7"/>
      <c r="IM762" s="7"/>
      <c r="IN762" s="7"/>
      <c r="IO762" s="7"/>
      <c r="IP762" s="7"/>
      <c r="IQ762" s="7"/>
    </row>
    <row r="763" spans="2:251">
      <c r="B763" s="65"/>
      <c r="C763" s="15"/>
      <c r="D763" s="15"/>
      <c r="F763" s="15"/>
      <c r="G763" s="14"/>
      <c r="H763" s="14"/>
      <c r="I763" s="14"/>
      <c r="J763" s="15"/>
      <c r="K763" s="14"/>
      <c r="L763" s="15"/>
      <c r="M763" s="15"/>
      <c r="N763" s="15"/>
      <c r="O763" s="15"/>
      <c r="P763" s="15"/>
      <c r="Q763" s="14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6"/>
      <c r="AE763" s="16"/>
      <c r="AF763" s="11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4"/>
      <c r="AV763" s="15"/>
      <c r="AW763" s="15"/>
      <c r="AX763" s="15"/>
      <c r="AY763" s="15"/>
      <c r="AZ763" s="15"/>
      <c r="BA763" s="15"/>
      <c r="BB763" s="15"/>
      <c r="BC763" s="15"/>
      <c r="BD763" s="14"/>
      <c r="BE763" s="15"/>
      <c r="BF763" s="15"/>
      <c r="BG763" s="16"/>
      <c r="BH763" s="15"/>
      <c r="BI763" s="15"/>
      <c r="BJ763" s="7"/>
      <c r="BK763" s="7"/>
      <c r="BL763" s="15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7"/>
      <c r="DH763" s="7"/>
      <c r="DI763" s="7"/>
      <c r="DJ763" s="7"/>
      <c r="DK763" s="7"/>
      <c r="DL763" s="7"/>
      <c r="DM763" s="7"/>
      <c r="DN763" s="7"/>
      <c r="DO763" s="7"/>
      <c r="DP763" s="7"/>
      <c r="DQ763" s="7"/>
      <c r="DR763" s="7"/>
      <c r="DS763" s="7"/>
      <c r="DT763" s="7"/>
      <c r="DU763" s="7"/>
      <c r="DV763" s="7"/>
      <c r="DW763" s="7"/>
      <c r="DX763" s="7"/>
      <c r="DY763" s="7"/>
      <c r="DZ763" s="7"/>
      <c r="EA763" s="7"/>
      <c r="EB763" s="7"/>
      <c r="EC763" s="7"/>
      <c r="ED763" s="7"/>
      <c r="EE763" s="7"/>
      <c r="EF763" s="7"/>
      <c r="EG763" s="7"/>
      <c r="EH763" s="7"/>
      <c r="EI763" s="7"/>
      <c r="EJ763" s="7"/>
      <c r="EK763" s="7"/>
      <c r="EL763" s="7"/>
      <c r="EM763" s="7"/>
      <c r="EN763" s="7"/>
      <c r="EO763" s="7"/>
      <c r="EP763" s="7"/>
      <c r="EQ763" s="7"/>
      <c r="ER763" s="7"/>
      <c r="ES763" s="7"/>
      <c r="ET763" s="7"/>
      <c r="EU763" s="7"/>
      <c r="EV763" s="7"/>
      <c r="EW763" s="7"/>
      <c r="EX763" s="7"/>
      <c r="EY763" s="7"/>
      <c r="EZ763" s="7"/>
      <c r="FA763" s="7"/>
      <c r="FB763" s="7"/>
      <c r="FC763" s="7"/>
      <c r="FD763" s="7"/>
      <c r="FE763" s="7"/>
      <c r="FF763" s="7"/>
      <c r="FG763" s="7"/>
      <c r="FH763" s="7"/>
      <c r="FI763" s="7"/>
      <c r="FJ763" s="7"/>
      <c r="FK763" s="7"/>
      <c r="FL763" s="7"/>
      <c r="FM763" s="7"/>
      <c r="FN763" s="7"/>
      <c r="FO763" s="7"/>
      <c r="FP763" s="7"/>
      <c r="FQ763" s="7"/>
      <c r="FR763" s="7"/>
      <c r="FS763" s="7"/>
      <c r="FT763" s="7"/>
      <c r="FU763" s="7"/>
      <c r="FV763" s="7"/>
      <c r="FW763" s="7"/>
      <c r="FX763" s="7"/>
      <c r="FY763" s="7"/>
      <c r="FZ763" s="7"/>
      <c r="GA763" s="7"/>
      <c r="GB763" s="7"/>
      <c r="GC763" s="7"/>
      <c r="GD763" s="7"/>
      <c r="GE763" s="7"/>
      <c r="GF763" s="7"/>
      <c r="GG763" s="7"/>
      <c r="GH763" s="7"/>
      <c r="GI763" s="7"/>
      <c r="GJ763" s="7"/>
      <c r="GK763" s="7"/>
      <c r="GL763" s="7"/>
      <c r="GM763" s="7"/>
      <c r="GN763" s="7"/>
      <c r="GO763" s="7"/>
      <c r="GP763" s="7"/>
      <c r="GQ763" s="7"/>
      <c r="GR763" s="7"/>
      <c r="GS763" s="7"/>
      <c r="GT763" s="7"/>
      <c r="GU763" s="7"/>
      <c r="GV763" s="7"/>
      <c r="GW763" s="7"/>
      <c r="GX763" s="7"/>
      <c r="GY763" s="7"/>
      <c r="GZ763" s="7"/>
      <c r="HA763" s="7"/>
      <c r="HB763" s="7"/>
      <c r="HC763" s="7"/>
      <c r="HD763" s="7"/>
      <c r="HE763" s="7"/>
      <c r="HF763" s="7"/>
      <c r="HG763" s="7"/>
      <c r="HH763" s="7"/>
      <c r="HI763" s="7"/>
      <c r="HJ763" s="7"/>
      <c r="HK763" s="7"/>
      <c r="HL763" s="7"/>
      <c r="HM763" s="7"/>
      <c r="HN763" s="7"/>
      <c r="HO763" s="7"/>
      <c r="HP763" s="7"/>
      <c r="HQ763" s="7"/>
      <c r="HR763" s="7"/>
      <c r="HS763" s="7"/>
      <c r="HT763" s="7"/>
      <c r="HU763" s="7"/>
      <c r="HV763" s="7"/>
      <c r="HW763" s="7"/>
      <c r="HX763" s="7"/>
      <c r="HY763" s="7"/>
      <c r="HZ763" s="7"/>
      <c r="IA763" s="7"/>
      <c r="IB763" s="7"/>
      <c r="IC763" s="7"/>
      <c r="ID763" s="7"/>
      <c r="IE763" s="7"/>
      <c r="IF763" s="7"/>
      <c r="IG763" s="7"/>
      <c r="IH763" s="7"/>
      <c r="II763" s="7"/>
      <c r="IJ763" s="7"/>
      <c r="IK763" s="7"/>
      <c r="IL763" s="7"/>
      <c r="IM763" s="7"/>
      <c r="IN763" s="7"/>
      <c r="IO763" s="7"/>
      <c r="IP763" s="7"/>
      <c r="IQ763" s="7"/>
    </row>
    <row r="764" spans="2:251">
      <c r="B764" s="65"/>
      <c r="C764" s="15"/>
      <c r="D764" s="15"/>
      <c r="F764" s="15"/>
      <c r="G764" s="14"/>
      <c r="H764" s="14"/>
      <c r="I764" s="14"/>
      <c r="J764" s="15"/>
      <c r="K764" s="14"/>
      <c r="L764" s="15"/>
      <c r="M764" s="15"/>
      <c r="N764" s="15"/>
      <c r="O764" s="15"/>
      <c r="P764" s="15"/>
      <c r="Q764" s="14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6"/>
      <c r="AE764" s="16"/>
      <c r="AF764" s="11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4"/>
      <c r="AV764" s="15"/>
      <c r="AW764" s="15"/>
      <c r="AX764" s="15"/>
      <c r="AY764" s="15"/>
      <c r="AZ764" s="15"/>
      <c r="BA764" s="15"/>
      <c r="BB764" s="15"/>
      <c r="BC764" s="15"/>
      <c r="BD764" s="14"/>
      <c r="BE764" s="15"/>
      <c r="BF764" s="15"/>
      <c r="BG764" s="16"/>
      <c r="BH764" s="15"/>
      <c r="BI764" s="15"/>
      <c r="BJ764" s="7"/>
      <c r="BK764" s="7"/>
      <c r="BL764" s="15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7"/>
      <c r="DD764" s="7"/>
      <c r="DE764" s="7"/>
      <c r="DF764" s="7"/>
      <c r="DG764" s="7"/>
      <c r="DH764" s="7"/>
      <c r="DI764" s="7"/>
      <c r="DJ764" s="7"/>
      <c r="DK764" s="7"/>
      <c r="DL764" s="7"/>
      <c r="DM764" s="7"/>
      <c r="DN764" s="7"/>
      <c r="DO764" s="7"/>
      <c r="DP764" s="7"/>
      <c r="DQ764" s="7"/>
      <c r="DR764" s="7"/>
      <c r="DS764" s="7"/>
      <c r="DT764" s="7"/>
      <c r="DU764" s="7"/>
      <c r="DV764" s="7"/>
      <c r="DW764" s="7"/>
      <c r="DX764" s="7"/>
      <c r="DY764" s="7"/>
      <c r="DZ764" s="7"/>
      <c r="EA764" s="7"/>
      <c r="EB764" s="7"/>
      <c r="EC764" s="7"/>
      <c r="ED764" s="7"/>
      <c r="EE764" s="7"/>
      <c r="EF764" s="7"/>
      <c r="EG764" s="7"/>
      <c r="EH764" s="7"/>
      <c r="EI764" s="7"/>
      <c r="EJ764" s="7"/>
      <c r="EK764" s="7"/>
      <c r="EL764" s="7"/>
      <c r="EM764" s="7"/>
      <c r="EN764" s="7"/>
      <c r="EO764" s="7"/>
      <c r="EP764" s="7"/>
      <c r="EQ764" s="7"/>
      <c r="ER764" s="7"/>
      <c r="ES764" s="7"/>
      <c r="ET764" s="7"/>
      <c r="EU764" s="7"/>
      <c r="EV764" s="7"/>
      <c r="EW764" s="7"/>
      <c r="EX764" s="7"/>
      <c r="EY764" s="7"/>
      <c r="EZ764" s="7"/>
      <c r="FA764" s="7"/>
      <c r="FB764" s="7"/>
      <c r="FC764" s="7"/>
      <c r="FD764" s="7"/>
      <c r="FE764" s="7"/>
      <c r="FF764" s="7"/>
      <c r="FG764" s="7"/>
      <c r="FH764" s="7"/>
      <c r="FI764" s="7"/>
      <c r="FJ764" s="7"/>
      <c r="FK764" s="7"/>
      <c r="FL764" s="7"/>
      <c r="FM764" s="7"/>
      <c r="FN764" s="7"/>
      <c r="FO764" s="7"/>
      <c r="FP764" s="7"/>
      <c r="FQ764" s="7"/>
      <c r="FR764" s="7"/>
      <c r="FS764" s="7"/>
      <c r="FT764" s="7"/>
      <c r="FU764" s="7"/>
      <c r="FV764" s="7"/>
      <c r="FW764" s="7"/>
      <c r="FX764" s="7"/>
      <c r="FY764" s="7"/>
      <c r="FZ764" s="7"/>
      <c r="GA764" s="7"/>
      <c r="GB764" s="7"/>
      <c r="GC764" s="7"/>
      <c r="GD764" s="7"/>
      <c r="GE764" s="7"/>
      <c r="GF764" s="7"/>
      <c r="GG764" s="7"/>
      <c r="GH764" s="7"/>
      <c r="GI764" s="7"/>
      <c r="GJ764" s="7"/>
      <c r="GK764" s="7"/>
      <c r="GL764" s="7"/>
      <c r="GM764" s="7"/>
      <c r="GN764" s="7"/>
      <c r="GO764" s="7"/>
      <c r="GP764" s="7"/>
      <c r="GQ764" s="7"/>
      <c r="GR764" s="7"/>
      <c r="GS764" s="7"/>
      <c r="GT764" s="7"/>
      <c r="GU764" s="7"/>
      <c r="GV764" s="7"/>
      <c r="GW764" s="7"/>
      <c r="GX764" s="7"/>
      <c r="GY764" s="7"/>
      <c r="GZ764" s="7"/>
      <c r="HA764" s="7"/>
      <c r="HB764" s="7"/>
      <c r="HC764" s="7"/>
      <c r="HD764" s="7"/>
      <c r="HE764" s="7"/>
      <c r="HF764" s="7"/>
      <c r="HG764" s="7"/>
      <c r="HH764" s="7"/>
      <c r="HI764" s="7"/>
      <c r="HJ764" s="7"/>
      <c r="HK764" s="7"/>
      <c r="HL764" s="7"/>
      <c r="HM764" s="7"/>
      <c r="HN764" s="7"/>
      <c r="HO764" s="7"/>
      <c r="HP764" s="7"/>
      <c r="HQ764" s="7"/>
      <c r="HR764" s="7"/>
      <c r="HS764" s="7"/>
      <c r="HT764" s="7"/>
      <c r="HU764" s="7"/>
      <c r="HV764" s="7"/>
      <c r="HW764" s="7"/>
      <c r="HX764" s="7"/>
      <c r="HY764" s="7"/>
      <c r="HZ764" s="7"/>
      <c r="IA764" s="7"/>
      <c r="IB764" s="7"/>
      <c r="IC764" s="7"/>
      <c r="ID764" s="7"/>
      <c r="IE764" s="7"/>
      <c r="IF764" s="7"/>
      <c r="IG764" s="7"/>
      <c r="IH764" s="7"/>
      <c r="II764" s="7"/>
      <c r="IJ764" s="7"/>
      <c r="IK764" s="7"/>
      <c r="IL764" s="7"/>
      <c r="IM764" s="7"/>
      <c r="IN764" s="7"/>
      <c r="IO764" s="7"/>
      <c r="IP764" s="7"/>
      <c r="IQ764" s="7"/>
    </row>
    <row r="765" spans="2:251">
      <c r="B765" s="65"/>
      <c r="C765" s="15"/>
      <c r="D765" s="15"/>
      <c r="F765" s="15"/>
      <c r="G765" s="14"/>
      <c r="H765" s="14"/>
      <c r="I765" s="14"/>
      <c r="J765" s="15"/>
      <c r="K765" s="14"/>
      <c r="L765" s="15"/>
      <c r="M765" s="15"/>
      <c r="N765" s="15"/>
      <c r="O765" s="15"/>
      <c r="P765" s="15"/>
      <c r="Q765" s="14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6"/>
      <c r="AE765" s="16"/>
      <c r="AF765" s="11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4"/>
      <c r="AV765" s="15"/>
      <c r="AW765" s="15"/>
      <c r="AX765" s="15"/>
      <c r="AY765" s="15"/>
      <c r="AZ765" s="15"/>
      <c r="BA765" s="15"/>
      <c r="BB765" s="15"/>
      <c r="BC765" s="15"/>
      <c r="BD765" s="14"/>
      <c r="BE765" s="15"/>
      <c r="BF765" s="15"/>
      <c r="BG765" s="16"/>
      <c r="BH765" s="15"/>
      <c r="BI765" s="15"/>
      <c r="BJ765" s="7"/>
      <c r="BK765" s="7"/>
      <c r="BL765" s="15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7"/>
      <c r="DH765" s="7"/>
      <c r="DI765" s="7"/>
      <c r="DJ765" s="7"/>
      <c r="DK765" s="7"/>
      <c r="DL765" s="7"/>
      <c r="DM765" s="7"/>
      <c r="DN765" s="7"/>
      <c r="DO765" s="7"/>
      <c r="DP765" s="7"/>
      <c r="DQ765" s="7"/>
      <c r="DR765" s="7"/>
      <c r="DS765" s="7"/>
      <c r="DT765" s="7"/>
      <c r="DU765" s="7"/>
      <c r="DV765" s="7"/>
      <c r="DW765" s="7"/>
      <c r="DX765" s="7"/>
      <c r="DY765" s="7"/>
      <c r="DZ765" s="7"/>
      <c r="EA765" s="7"/>
      <c r="EB765" s="7"/>
      <c r="EC765" s="7"/>
      <c r="ED765" s="7"/>
      <c r="EE765" s="7"/>
      <c r="EF765" s="7"/>
      <c r="EG765" s="7"/>
      <c r="EH765" s="7"/>
      <c r="EI765" s="7"/>
      <c r="EJ765" s="7"/>
      <c r="EK765" s="7"/>
      <c r="EL765" s="7"/>
      <c r="EM765" s="7"/>
      <c r="EN765" s="7"/>
      <c r="EO765" s="7"/>
      <c r="EP765" s="7"/>
      <c r="EQ765" s="7"/>
      <c r="ER765" s="7"/>
      <c r="ES765" s="7"/>
      <c r="ET765" s="7"/>
      <c r="EU765" s="7"/>
      <c r="EV765" s="7"/>
      <c r="EW765" s="7"/>
      <c r="EX765" s="7"/>
      <c r="EY765" s="7"/>
      <c r="EZ765" s="7"/>
      <c r="FA765" s="7"/>
      <c r="FB765" s="7"/>
      <c r="FC765" s="7"/>
      <c r="FD765" s="7"/>
      <c r="FE765" s="7"/>
      <c r="FF765" s="7"/>
      <c r="FG765" s="7"/>
      <c r="FH765" s="7"/>
      <c r="FI765" s="7"/>
      <c r="FJ765" s="7"/>
      <c r="FK765" s="7"/>
      <c r="FL765" s="7"/>
      <c r="FM765" s="7"/>
      <c r="FN765" s="7"/>
      <c r="FO765" s="7"/>
      <c r="FP765" s="7"/>
      <c r="FQ765" s="7"/>
      <c r="FR765" s="7"/>
      <c r="FS765" s="7"/>
      <c r="FT765" s="7"/>
      <c r="FU765" s="7"/>
      <c r="FV765" s="7"/>
      <c r="FW765" s="7"/>
      <c r="FX765" s="7"/>
      <c r="FY765" s="7"/>
      <c r="FZ765" s="7"/>
      <c r="GA765" s="7"/>
      <c r="GB765" s="7"/>
      <c r="GC765" s="7"/>
      <c r="GD765" s="7"/>
      <c r="GE765" s="7"/>
      <c r="GF765" s="7"/>
      <c r="GG765" s="7"/>
      <c r="GH765" s="7"/>
      <c r="GI765" s="7"/>
      <c r="GJ765" s="7"/>
      <c r="GK765" s="7"/>
      <c r="GL765" s="7"/>
      <c r="GM765" s="7"/>
      <c r="GN765" s="7"/>
      <c r="GO765" s="7"/>
      <c r="GP765" s="7"/>
      <c r="GQ765" s="7"/>
      <c r="GR765" s="7"/>
      <c r="GS765" s="7"/>
      <c r="GT765" s="7"/>
      <c r="GU765" s="7"/>
      <c r="GV765" s="7"/>
      <c r="GW765" s="7"/>
      <c r="GX765" s="7"/>
      <c r="GY765" s="7"/>
      <c r="GZ765" s="7"/>
      <c r="HA765" s="7"/>
      <c r="HB765" s="7"/>
      <c r="HC765" s="7"/>
      <c r="HD765" s="7"/>
      <c r="HE765" s="7"/>
      <c r="HF765" s="7"/>
      <c r="HG765" s="7"/>
      <c r="HH765" s="7"/>
      <c r="HI765" s="7"/>
      <c r="HJ765" s="7"/>
      <c r="HK765" s="7"/>
      <c r="HL765" s="7"/>
      <c r="HM765" s="7"/>
      <c r="HN765" s="7"/>
      <c r="HO765" s="7"/>
      <c r="HP765" s="7"/>
      <c r="HQ765" s="7"/>
      <c r="HR765" s="7"/>
      <c r="HS765" s="7"/>
      <c r="HT765" s="7"/>
      <c r="HU765" s="7"/>
      <c r="HV765" s="7"/>
      <c r="HW765" s="7"/>
      <c r="HX765" s="7"/>
      <c r="HY765" s="7"/>
      <c r="HZ765" s="7"/>
      <c r="IA765" s="7"/>
      <c r="IB765" s="7"/>
      <c r="IC765" s="7"/>
      <c r="ID765" s="7"/>
      <c r="IE765" s="7"/>
      <c r="IF765" s="7"/>
      <c r="IG765" s="7"/>
      <c r="IH765" s="7"/>
      <c r="II765" s="7"/>
      <c r="IJ765" s="7"/>
      <c r="IK765" s="7"/>
      <c r="IL765" s="7"/>
      <c r="IM765" s="7"/>
      <c r="IN765" s="7"/>
      <c r="IO765" s="7"/>
      <c r="IP765" s="7"/>
      <c r="IQ765" s="7"/>
    </row>
    <row r="766" spans="2:251">
      <c r="B766" s="65"/>
      <c r="C766" s="15"/>
      <c r="D766" s="15"/>
      <c r="F766" s="15"/>
      <c r="G766" s="14"/>
      <c r="H766" s="14"/>
      <c r="I766" s="14"/>
      <c r="J766" s="15"/>
      <c r="K766" s="14"/>
      <c r="L766" s="15"/>
      <c r="M766" s="15"/>
      <c r="N766" s="15"/>
      <c r="O766" s="15"/>
      <c r="P766" s="15"/>
      <c r="Q766" s="14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6"/>
      <c r="AE766" s="16"/>
      <c r="AF766" s="11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4"/>
      <c r="AV766" s="15"/>
      <c r="AW766" s="15"/>
      <c r="AX766" s="15"/>
      <c r="AY766" s="15"/>
      <c r="AZ766" s="15"/>
      <c r="BA766" s="15"/>
      <c r="BB766" s="15"/>
      <c r="BC766" s="15"/>
      <c r="BD766" s="14"/>
      <c r="BE766" s="15"/>
      <c r="BF766" s="15"/>
      <c r="BG766" s="16"/>
      <c r="BH766" s="15"/>
      <c r="BI766" s="15"/>
      <c r="BJ766" s="7"/>
      <c r="BK766" s="7"/>
      <c r="BL766" s="15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7"/>
      <c r="DD766" s="7"/>
      <c r="DE766" s="7"/>
      <c r="DF766" s="7"/>
      <c r="DG766" s="7"/>
      <c r="DH766" s="7"/>
      <c r="DI766" s="7"/>
      <c r="DJ766" s="7"/>
      <c r="DK766" s="7"/>
      <c r="DL766" s="7"/>
      <c r="DM766" s="7"/>
      <c r="DN766" s="7"/>
      <c r="DO766" s="7"/>
      <c r="DP766" s="7"/>
      <c r="DQ766" s="7"/>
      <c r="DR766" s="7"/>
      <c r="DS766" s="7"/>
      <c r="DT766" s="7"/>
      <c r="DU766" s="7"/>
      <c r="DV766" s="7"/>
      <c r="DW766" s="7"/>
      <c r="DX766" s="7"/>
      <c r="DY766" s="7"/>
      <c r="DZ766" s="7"/>
      <c r="EA766" s="7"/>
      <c r="EB766" s="7"/>
      <c r="EC766" s="7"/>
      <c r="ED766" s="7"/>
      <c r="EE766" s="7"/>
      <c r="EF766" s="7"/>
      <c r="EG766" s="7"/>
      <c r="EH766" s="7"/>
      <c r="EI766" s="7"/>
      <c r="EJ766" s="7"/>
      <c r="EK766" s="7"/>
      <c r="EL766" s="7"/>
      <c r="EM766" s="7"/>
      <c r="EN766" s="7"/>
      <c r="EO766" s="7"/>
      <c r="EP766" s="7"/>
      <c r="EQ766" s="7"/>
      <c r="ER766" s="7"/>
      <c r="ES766" s="7"/>
      <c r="ET766" s="7"/>
      <c r="EU766" s="7"/>
      <c r="EV766" s="7"/>
      <c r="EW766" s="7"/>
      <c r="EX766" s="7"/>
      <c r="EY766" s="7"/>
      <c r="EZ766" s="7"/>
      <c r="FA766" s="7"/>
      <c r="FB766" s="7"/>
      <c r="FC766" s="7"/>
      <c r="FD766" s="7"/>
      <c r="FE766" s="7"/>
      <c r="FF766" s="7"/>
      <c r="FG766" s="7"/>
      <c r="FH766" s="7"/>
      <c r="FI766" s="7"/>
      <c r="FJ766" s="7"/>
      <c r="FK766" s="7"/>
      <c r="FL766" s="7"/>
      <c r="FM766" s="7"/>
      <c r="FN766" s="7"/>
      <c r="FO766" s="7"/>
      <c r="FP766" s="7"/>
      <c r="FQ766" s="7"/>
      <c r="FR766" s="7"/>
      <c r="FS766" s="7"/>
      <c r="FT766" s="7"/>
      <c r="FU766" s="7"/>
      <c r="FV766" s="7"/>
      <c r="FW766" s="7"/>
      <c r="FX766" s="7"/>
      <c r="FY766" s="7"/>
      <c r="FZ766" s="7"/>
      <c r="GA766" s="7"/>
      <c r="GB766" s="7"/>
      <c r="GC766" s="7"/>
      <c r="GD766" s="7"/>
      <c r="GE766" s="7"/>
      <c r="GF766" s="7"/>
      <c r="GG766" s="7"/>
      <c r="GH766" s="7"/>
      <c r="GI766" s="7"/>
      <c r="GJ766" s="7"/>
      <c r="GK766" s="7"/>
      <c r="GL766" s="7"/>
      <c r="GM766" s="7"/>
      <c r="GN766" s="7"/>
      <c r="GO766" s="7"/>
      <c r="GP766" s="7"/>
      <c r="GQ766" s="7"/>
      <c r="GR766" s="7"/>
      <c r="GS766" s="7"/>
      <c r="GT766" s="7"/>
      <c r="GU766" s="7"/>
      <c r="GV766" s="7"/>
      <c r="GW766" s="7"/>
      <c r="GX766" s="7"/>
      <c r="GY766" s="7"/>
      <c r="GZ766" s="7"/>
      <c r="HA766" s="7"/>
      <c r="HB766" s="7"/>
      <c r="HC766" s="7"/>
      <c r="HD766" s="7"/>
      <c r="HE766" s="7"/>
      <c r="HF766" s="7"/>
      <c r="HG766" s="7"/>
      <c r="HH766" s="7"/>
      <c r="HI766" s="7"/>
      <c r="HJ766" s="7"/>
      <c r="HK766" s="7"/>
      <c r="HL766" s="7"/>
      <c r="HM766" s="7"/>
      <c r="HN766" s="7"/>
      <c r="HO766" s="7"/>
      <c r="HP766" s="7"/>
      <c r="HQ766" s="7"/>
      <c r="HR766" s="7"/>
      <c r="HS766" s="7"/>
      <c r="HT766" s="7"/>
      <c r="HU766" s="7"/>
      <c r="HV766" s="7"/>
      <c r="HW766" s="7"/>
      <c r="HX766" s="7"/>
      <c r="HY766" s="7"/>
      <c r="HZ766" s="7"/>
      <c r="IA766" s="7"/>
      <c r="IB766" s="7"/>
      <c r="IC766" s="7"/>
      <c r="ID766" s="7"/>
      <c r="IE766" s="7"/>
      <c r="IF766" s="7"/>
      <c r="IG766" s="7"/>
      <c r="IH766" s="7"/>
      <c r="II766" s="7"/>
      <c r="IJ766" s="7"/>
      <c r="IK766" s="7"/>
      <c r="IL766" s="7"/>
      <c r="IM766" s="7"/>
      <c r="IN766" s="7"/>
      <c r="IO766" s="7"/>
      <c r="IP766" s="7"/>
      <c r="IQ766" s="7"/>
    </row>
    <row r="767" spans="2:251">
      <c r="B767" s="65"/>
      <c r="C767" s="15"/>
      <c r="D767" s="15"/>
      <c r="F767" s="15"/>
      <c r="G767" s="14"/>
      <c r="H767" s="14"/>
      <c r="I767" s="14"/>
      <c r="J767" s="15"/>
      <c r="K767" s="14"/>
      <c r="L767" s="15"/>
      <c r="M767" s="15"/>
      <c r="N767" s="15"/>
      <c r="O767" s="15"/>
      <c r="P767" s="15"/>
      <c r="Q767" s="14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6"/>
      <c r="AE767" s="16"/>
      <c r="AF767" s="11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4"/>
      <c r="AV767" s="15"/>
      <c r="AW767" s="15"/>
      <c r="AX767" s="15"/>
      <c r="AY767" s="15"/>
      <c r="AZ767" s="15"/>
      <c r="BA767" s="15"/>
      <c r="BB767" s="15"/>
      <c r="BC767" s="15"/>
      <c r="BD767" s="14"/>
      <c r="BE767" s="15"/>
      <c r="BF767" s="15"/>
      <c r="BG767" s="16"/>
      <c r="BH767" s="15"/>
      <c r="BI767" s="15"/>
      <c r="BJ767" s="7"/>
      <c r="BK767" s="7"/>
      <c r="BL767" s="15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7"/>
      <c r="DH767" s="7"/>
      <c r="DI767" s="7"/>
      <c r="DJ767" s="7"/>
      <c r="DK767" s="7"/>
      <c r="DL767" s="7"/>
      <c r="DM767" s="7"/>
      <c r="DN767" s="7"/>
      <c r="DO767" s="7"/>
      <c r="DP767" s="7"/>
      <c r="DQ767" s="7"/>
      <c r="DR767" s="7"/>
      <c r="DS767" s="7"/>
      <c r="DT767" s="7"/>
      <c r="DU767" s="7"/>
      <c r="DV767" s="7"/>
      <c r="DW767" s="7"/>
      <c r="DX767" s="7"/>
      <c r="DY767" s="7"/>
      <c r="DZ767" s="7"/>
      <c r="EA767" s="7"/>
      <c r="EB767" s="7"/>
      <c r="EC767" s="7"/>
      <c r="ED767" s="7"/>
      <c r="EE767" s="7"/>
      <c r="EF767" s="7"/>
      <c r="EG767" s="7"/>
      <c r="EH767" s="7"/>
      <c r="EI767" s="7"/>
      <c r="EJ767" s="7"/>
      <c r="EK767" s="7"/>
      <c r="EL767" s="7"/>
      <c r="EM767" s="7"/>
      <c r="EN767" s="7"/>
      <c r="EO767" s="7"/>
      <c r="EP767" s="7"/>
      <c r="EQ767" s="7"/>
      <c r="ER767" s="7"/>
      <c r="ES767" s="7"/>
      <c r="ET767" s="7"/>
      <c r="EU767" s="7"/>
      <c r="EV767" s="7"/>
      <c r="EW767" s="7"/>
      <c r="EX767" s="7"/>
      <c r="EY767" s="7"/>
      <c r="EZ767" s="7"/>
      <c r="FA767" s="7"/>
      <c r="FB767" s="7"/>
      <c r="FC767" s="7"/>
      <c r="FD767" s="7"/>
      <c r="FE767" s="7"/>
      <c r="FF767" s="7"/>
      <c r="FG767" s="7"/>
      <c r="FH767" s="7"/>
      <c r="FI767" s="7"/>
      <c r="FJ767" s="7"/>
      <c r="FK767" s="7"/>
      <c r="FL767" s="7"/>
      <c r="FM767" s="7"/>
      <c r="FN767" s="7"/>
      <c r="FO767" s="7"/>
      <c r="FP767" s="7"/>
      <c r="FQ767" s="7"/>
      <c r="FR767" s="7"/>
      <c r="FS767" s="7"/>
      <c r="FT767" s="7"/>
      <c r="FU767" s="7"/>
      <c r="FV767" s="7"/>
      <c r="FW767" s="7"/>
      <c r="FX767" s="7"/>
      <c r="FY767" s="7"/>
      <c r="FZ767" s="7"/>
      <c r="GA767" s="7"/>
      <c r="GB767" s="7"/>
      <c r="GC767" s="7"/>
      <c r="GD767" s="7"/>
      <c r="GE767" s="7"/>
      <c r="GF767" s="7"/>
      <c r="GG767" s="7"/>
      <c r="GH767" s="7"/>
      <c r="GI767" s="7"/>
      <c r="GJ767" s="7"/>
      <c r="GK767" s="7"/>
      <c r="GL767" s="7"/>
      <c r="GM767" s="7"/>
      <c r="GN767" s="7"/>
      <c r="GO767" s="7"/>
      <c r="GP767" s="7"/>
      <c r="GQ767" s="7"/>
      <c r="GR767" s="7"/>
      <c r="GS767" s="7"/>
      <c r="GT767" s="7"/>
      <c r="GU767" s="7"/>
      <c r="GV767" s="7"/>
      <c r="GW767" s="7"/>
      <c r="GX767" s="7"/>
      <c r="GY767" s="7"/>
      <c r="GZ767" s="7"/>
      <c r="HA767" s="7"/>
      <c r="HB767" s="7"/>
      <c r="HC767" s="7"/>
      <c r="HD767" s="7"/>
      <c r="HE767" s="7"/>
      <c r="HF767" s="7"/>
      <c r="HG767" s="7"/>
      <c r="HH767" s="7"/>
      <c r="HI767" s="7"/>
      <c r="HJ767" s="7"/>
      <c r="HK767" s="7"/>
      <c r="HL767" s="7"/>
      <c r="HM767" s="7"/>
      <c r="HN767" s="7"/>
      <c r="HO767" s="7"/>
      <c r="HP767" s="7"/>
      <c r="HQ767" s="7"/>
      <c r="HR767" s="7"/>
      <c r="HS767" s="7"/>
      <c r="HT767" s="7"/>
      <c r="HU767" s="7"/>
      <c r="HV767" s="7"/>
      <c r="HW767" s="7"/>
      <c r="HX767" s="7"/>
      <c r="HY767" s="7"/>
      <c r="HZ767" s="7"/>
      <c r="IA767" s="7"/>
      <c r="IB767" s="7"/>
      <c r="IC767" s="7"/>
      <c r="ID767" s="7"/>
      <c r="IE767" s="7"/>
      <c r="IF767" s="7"/>
      <c r="IG767" s="7"/>
      <c r="IH767" s="7"/>
      <c r="II767" s="7"/>
      <c r="IJ767" s="7"/>
      <c r="IK767" s="7"/>
      <c r="IL767" s="7"/>
      <c r="IM767" s="7"/>
      <c r="IN767" s="7"/>
      <c r="IO767" s="7"/>
      <c r="IP767" s="7"/>
      <c r="IQ767" s="7"/>
    </row>
    <row r="768" spans="2:251">
      <c r="B768" s="65"/>
      <c r="C768" s="15"/>
      <c r="D768" s="15"/>
      <c r="F768" s="15"/>
      <c r="G768" s="14"/>
      <c r="H768" s="14"/>
      <c r="I768" s="14"/>
      <c r="J768" s="15"/>
      <c r="K768" s="14"/>
      <c r="L768" s="15"/>
      <c r="M768" s="15"/>
      <c r="N768" s="15"/>
      <c r="O768" s="15"/>
      <c r="P768" s="15"/>
      <c r="Q768" s="14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6"/>
      <c r="AE768" s="16"/>
      <c r="AF768" s="11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4"/>
      <c r="AV768" s="15"/>
      <c r="AW768" s="15"/>
      <c r="AX768" s="15"/>
      <c r="AY768" s="15"/>
      <c r="AZ768" s="15"/>
      <c r="BA768" s="15"/>
      <c r="BB768" s="15"/>
      <c r="BC768" s="15"/>
      <c r="BD768" s="14"/>
      <c r="BE768" s="15"/>
      <c r="BF768" s="15"/>
      <c r="BG768" s="16"/>
      <c r="BH768" s="15"/>
      <c r="BI768" s="15"/>
      <c r="BJ768" s="7"/>
      <c r="BK768" s="7"/>
      <c r="BL768" s="15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  <c r="EE768" s="7"/>
      <c r="EF768" s="7"/>
      <c r="EG768" s="7"/>
      <c r="EH768" s="7"/>
      <c r="EI768" s="7"/>
      <c r="EJ768" s="7"/>
      <c r="EK768" s="7"/>
      <c r="EL768" s="7"/>
      <c r="EM768" s="7"/>
      <c r="EN768" s="7"/>
      <c r="EO768" s="7"/>
      <c r="EP768" s="7"/>
      <c r="EQ768" s="7"/>
      <c r="ER768" s="7"/>
      <c r="ES768" s="7"/>
      <c r="ET768" s="7"/>
      <c r="EU768" s="7"/>
      <c r="EV768" s="7"/>
      <c r="EW768" s="7"/>
      <c r="EX768" s="7"/>
      <c r="EY768" s="7"/>
      <c r="EZ768" s="7"/>
      <c r="FA768" s="7"/>
      <c r="FB768" s="7"/>
      <c r="FC768" s="7"/>
      <c r="FD768" s="7"/>
      <c r="FE768" s="7"/>
      <c r="FF768" s="7"/>
      <c r="FG768" s="7"/>
      <c r="FH768" s="7"/>
      <c r="FI768" s="7"/>
      <c r="FJ768" s="7"/>
      <c r="FK768" s="7"/>
      <c r="FL768" s="7"/>
      <c r="FM768" s="7"/>
      <c r="FN768" s="7"/>
      <c r="FO768" s="7"/>
      <c r="FP768" s="7"/>
      <c r="FQ768" s="7"/>
      <c r="FR768" s="7"/>
      <c r="FS768" s="7"/>
      <c r="FT768" s="7"/>
      <c r="FU768" s="7"/>
      <c r="FV768" s="7"/>
      <c r="FW768" s="7"/>
      <c r="FX768" s="7"/>
      <c r="FY768" s="7"/>
      <c r="FZ768" s="7"/>
      <c r="GA768" s="7"/>
      <c r="GB768" s="7"/>
      <c r="GC768" s="7"/>
      <c r="GD768" s="7"/>
      <c r="GE768" s="7"/>
      <c r="GF768" s="7"/>
      <c r="GG768" s="7"/>
      <c r="GH768" s="7"/>
      <c r="GI768" s="7"/>
      <c r="GJ768" s="7"/>
      <c r="GK768" s="7"/>
      <c r="GL768" s="7"/>
      <c r="GM768" s="7"/>
      <c r="GN768" s="7"/>
      <c r="GO768" s="7"/>
      <c r="GP768" s="7"/>
      <c r="GQ768" s="7"/>
      <c r="GR768" s="7"/>
      <c r="GS768" s="7"/>
      <c r="GT768" s="7"/>
      <c r="GU768" s="7"/>
      <c r="GV768" s="7"/>
      <c r="GW768" s="7"/>
      <c r="GX768" s="7"/>
      <c r="GY768" s="7"/>
      <c r="GZ768" s="7"/>
      <c r="HA768" s="7"/>
      <c r="HB768" s="7"/>
      <c r="HC768" s="7"/>
      <c r="HD768" s="7"/>
      <c r="HE768" s="7"/>
      <c r="HF768" s="7"/>
      <c r="HG768" s="7"/>
      <c r="HH768" s="7"/>
      <c r="HI768" s="7"/>
      <c r="HJ768" s="7"/>
      <c r="HK768" s="7"/>
      <c r="HL768" s="7"/>
      <c r="HM768" s="7"/>
      <c r="HN768" s="7"/>
      <c r="HO768" s="7"/>
      <c r="HP768" s="7"/>
      <c r="HQ768" s="7"/>
      <c r="HR768" s="7"/>
      <c r="HS768" s="7"/>
      <c r="HT768" s="7"/>
      <c r="HU768" s="7"/>
      <c r="HV768" s="7"/>
      <c r="HW768" s="7"/>
      <c r="HX768" s="7"/>
      <c r="HY768" s="7"/>
      <c r="HZ768" s="7"/>
      <c r="IA768" s="7"/>
      <c r="IB768" s="7"/>
      <c r="IC768" s="7"/>
      <c r="ID768" s="7"/>
      <c r="IE768" s="7"/>
      <c r="IF768" s="7"/>
      <c r="IG768" s="7"/>
      <c r="IH768" s="7"/>
      <c r="II768" s="7"/>
      <c r="IJ768" s="7"/>
      <c r="IK768" s="7"/>
      <c r="IL768" s="7"/>
      <c r="IM768" s="7"/>
      <c r="IN768" s="7"/>
      <c r="IO768" s="7"/>
      <c r="IP768" s="7"/>
      <c r="IQ768" s="7"/>
    </row>
    <row r="769" spans="2:251">
      <c r="B769" s="65"/>
      <c r="C769" s="15"/>
      <c r="D769" s="15"/>
      <c r="F769" s="15"/>
      <c r="G769" s="14"/>
      <c r="H769" s="14"/>
      <c r="I769" s="14"/>
      <c r="J769" s="15"/>
      <c r="K769" s="14"/>
      <c r="L769" s="15"/>
      <c r="M769" s="15"/>
      <c r="N769" s="15"/>
      <c r="O769" s="15"/>
      <c r="P769" s="15"/>
      <c r="Q769" s="14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6"/>
      <c r="AE769" s="16"/>
      <c r="AF769" s="11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4"/>
      <c r="AV769" s="15"/>
      <c r="AW769" s="15"/>
      <c r="AX769" s="15"/>
      <c r="AY769" s="15"/>
      <c r="AZ769" s="15"/>
      <c r="BA769" s="15"/>
      <c r="BB769" s="15"/>
      <c r="BC769" s="15"/>
      <c r="BD769" s="14"/>
      <c r="BE769" s="15"/>
      <c r="BF769" s="15"/>
      <c r="BG769" s="16"/>
      <c r="BH769" s="15"/>
      <c r="BI769" s="15"/>
      <c r="BJ769" s="7"/>
      <c r="BK769" s="7"/>
      <c r="BL769" s="15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7"/>
      <c r="DH769" s="7"/>
      <c r="DI769" s="7"/>
      <c r="DJ769" s="7"/>
      <c r="DK769" s="7"/>
      <c r="DL769" s="7"/>
      <c r="DM769" s="7"/>
      <c r="DN769" s="7"/>
      <c r="DO769" s="7"/>
      <c r="DP769" s="7"/>
      <c r="DQ769" s="7"/>
      <c r="DR769" s="7"/>
      <c r="DS769" s="7"/>
      <c r="DT769" s="7"/>
      <c r="DU769" s="7"/>
      <c r="DV769" s="7"/>
      <c r="DW769" s="7"/>
      <c r="DX769" s="7"/>
      <c r="DY769" s="7"/>
      <c r="DZ769" s="7"/>
      <c r="EA769" s="7"/>
      <c r="EB769" s="7"/>
      <c r="EC769" s="7"/>
      <c r="ED769" s="7"/>
      <c r="EE769" s="7"/>
      <c r="EF769" s="7"/>
      <c r="EG769" s="7"/>
      <c r="EH769" s="7"/>
      <c r="EI769" s="7"/>
      <c r="EJ769" s="7"/>
      <c r="EK769" s="7"/>
      <c r="EL769" s="7"/>
      <c r="EM769" s="7"/>
      <c r="EN769" s="7"/>
      <c r="EO769" s="7"/>
      <c r="EP769" s="7"/>
      <c r="EQ769" s="7"/>
      <c r="ER769" s="7"/>
      <c r="ES769" s="7"/>
      <c r="ET769" s="7"/>
      <c r="EU769" s="7"/>
      <c r="EV769" s="7"/>
      <c r="EW769" s="7"/>
      <c r="EX769" s="7"/>
      <c r="EY769" s="7"/>
      <c r="EZ769" s="7"/>
      <c r="FA769" s="7"/>
      <c r="FB769" s="7"/>
      <c r="FC769" s="7"/>
      <c r="FD769" s="7"/>
      <c r="FE769" s="7"/>
      <c r="FF769" s="7"/>
      <c r="FG769" s="7"/>
      <c r="FH769" s="7"/>
      <c r="FI769" s="7"/>
      <c r="FJ769" s="7"/>
      <c r="FK769" s="7"/>
      <c r="FL769" s="7"/>
      <c r="FM769" s="7"/>
      <c r="FN769" s="7"/>
      <c r="FO769" s="7"/>
      <c r="FP769" s="7"/>
      <c r="FQ769" s="7"/>
      <c r="FR769" s="7"/>
      <c r="FS769" s="7"/>
      <c r="FT769" s="7"/>
      <c r="FU769" s="7"/>
      <c r="FV769" s="7"/>
      <c r="FW769" s="7"/>
      <c r="FX769" s="7"/>
      <c r="FY769" s="7"/>
      <c r="FZ769" s="7"/>
      <c r="GA769" s="7"/>
      <c r="GB769" s="7"/>
      <c r="GC769" s="7"/>
      <c r="GD769" s="7"/>
      <c r="GE769" s="7"/>
      <c r="GF769" s="7"/>
      <c r="GG769" s="7"/>
      <c r="GH769" s="7"/>
      <c r="GI769" s="7"/>
      <c r="GJ769" s="7"/>
      <c r="GK769" s="7"/>
      <c r="GL769" s="7"/>
      <c r="GM769" s="7"/>
      <c r="GN769" s="7"/>
      <c r="GO769" s="7"/>
      <c r="GP769" s="7"/>
      <c r="GQ769" s="7"/>
      <c r="GR769" s="7"/>
      <c r="GS769" s="7"/>
      <c r="GT769" s="7"/>
      <c r="GU769" s="7"/>
      <c r="GV769" s="7"/>
      <c r="GW769" s="7"/>
      <c r="GX769" s="7"/>
      <c r="GY769" s="7"/>
      <c r="GZ769" s="7"/>
      <c r="HA769" s="7"/>
      <c r="HB769" s="7"/>
      <c r="HC769" s="7"/>
      <c r="HD769" s="7"/>
      <c r="HE769" s="7"/>
      <c r="HF769" s="7"/>
      <c r="HG769" s="7"/>
      <c r="HH769" s="7"/>
      <c r="HI769" s="7"/>
      <c r="HJ769" s="7"/>
      <c r="HK769" s="7"/>
      <c r="HL769" s="7"/>
      <c r="HM769" s="7"/>
      <c r="HN769" s="7"/>
      <c r="HO769" s="7"/>
      <c r="HP769" s="7"/>
      <c r="HQ769" s="7"/>
      <c r="HR769" s="7"/>
      <c r="HS769" s="7"/>
      <c r="HT769" s="7"/>
      <c r="HU769" s="7"/>
      <c r="HV769" s="7"/>
      <c r="HW769" s="7"/>
      <c r="HX769" s="7"/>
      <c r="HY769" s="7"/>
      <c r="HZ769" s="7"/>
      <c r="IA769" s="7"/>
      <c r="IB769" s="7"/>
      <c r="IC769" s="7"/>
      <c r="ID769" s="7"/>
      <c r="IE769" s="7"/>
      <c r="IF769" s="7"/>
      <c r="IG769" s="7"/>
      <c r="IH769" s="7"/>
      <c r="II769" s="7"/>
      <c r="IJ769" s="7"/>
      <c r="IK769" s="7"/>
      <c r="IL769" s="7"/>
      <c r="IM769" s="7"/>
      <c r="IN769" s="7"/>
      <c r="IO769" s="7"/>
      <c r="IP769" s="7"/>
      <c r="IQ769" s="7"/>
    </row>
    <row r="770" spans="2:251">
      <c r="B770" s="65"/>
      <c r="C770" s="15"/>
      <c r="D770" s="15"/>
      <c r="F770" s="15"/>
      <c r="G770" s="14"/>
      <c r="H770" s="14"/>
      <c r="I770" s="14"/>
      <c r="J770" s="15"/>
      <c r="K770" s="14"/>
      <c r="L770" s="15"/>
      <c r="M770" s="15"/>
      <c r="N770" s="15"/>
      <c r="O770" s="15"/>
      <c r="P770" s="15"/>
      <c r="Q770" s="14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6"/>
      <c r="AE770" s="16"/>
      <c r="AF770" s="11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4"/>
      <c r="AV770" s="15"/>
      <c r="AW770" s="15"/>
      <c r="AX770" s="15"/>
      <c r="AY770" s="15"/>
      <c r="AZ770" s="15"/>
      <c r="BA770" s="15"/>
      <c r="BB770" s="15"/>
      <c r="BC770" s="15"/>
      <c r="BD770" s="14"/>
      <c r="BE770" s="15"/>
      <c r="BF770" s="15"/>
      <c r="BG770" s="16"/>
      <c r="BH770" s="15"/>
      <c r="BI770" s="15"/>
      <c r="BJ770" s="7"/>
      <c r="BK770" s="7"/>
      <c r="BL770" s="15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7"/>
      <c r="DH770" s="7"/>
      <c r="DI770" s="7"/>
      <c r="DJ770" s="7"/>
      <c r="DK770" s="7"/>
      <c r="DL770" s="7"/>
      <c r="DM770" s="7"/>
      <c r="DN770" s="7"/>
      <c r="DO770" s="7"/>
      <c r="DP770" s="7"/>
      <c r="DQ770" s="7"/>
      <c r="DR770" s="7"/>
      <c r="DS770" s="7"/>
      <c r="DT770" s="7"/>
      <c r="DU770" s="7"/>
      <c r="DV770" s="7"/>
      <c r="DW770" s="7"/>
      <c r="DX770" s="7"/>
      <c r="DY770" s="7"/>
      <c r="DZ770" s="7"/>
      <c r="EA770" s="7"/>
      <c r="EB770" s="7"/>
      <c r="EC770" s="7"/>
      <c r="ED770" s="7"/>
      <c r="EE770" s="7"/>
      <c r="EF770" s="7"/>
      <c r="EG770" s="7"/>
      <c r="EH770" s="7"/>
      <c r="EI770" s="7"/>
      <c r="EJ770" s="7"/>
      <c r="EK770" s="7"/>
      <c r="EL770" s="7"/>
      <c r="EM770" s="7"/>
      <c r="EN770" s="7"/>
      <c r="EO770" s="7"/>
      <c r="EP770" s="7"/>
      <c r="EQ770" s="7"/>
      <c r="ER770" s="7"/>
      <c r="ES770" s="7"/>
      <c r="ET770" s="7"/>
      <c r="EU770" s="7"/>
      <c r="EV770" s="7"/>
      <c r="EW770" s="7"/>
      <c r="EX770" s="7"/>
      <c r="EY770" s="7"/>
      <c r="EZ770" s="7"/>
      <c r="FA770" s="7"/>
      <c r="FB770" s="7"/>
      <c r="FC770" s="7"/>
      <c r="FD770" s="7"/>
      <c r="FE770" s="7"/>
      <c r="FF770" s="7"/>
      <c r="FG770" s="7"/>
      <c r="FH770" s="7"/>
      <c r="FI770" s="7"/>
      <c r="FJ770" s="7"/>
      <c r="FK770" s="7"/>
      <c r="FL770" s="7"/>
      <c r="FM770" s="7"/>
      <c r="FN770" s="7"/>
      <c r="FO770" s="7"/>
      <c r="FP770" s="7"/>
      <c r="FQ770" s="7"/>
      <c r="FR770" s="7"/>
      <c r="FS770" s="7"/>
      <c r="FT770" s="7"/>
      <c r="FU770" s="7"/>
      <c r="FV770" s="7"/>
      <c r="FW770" s="7"/>
      <c r="FX770" s="7"/>
      <c r="FY770" s="7"/>
      <c r="FZ770" s="7"/>
      <c r="GA770" s="7"/>
      <c r="GB770" s="7"/>
      <c r="GC770" s="7"/>
      <c r="GD770" s="7"/>
      <c r="GE770" s="7"/>
      <c r="GF770" s="7"/>
      <c r="GG770" s="7"/>
      <c r="GH770" s="7"/>
      <c r="GI770" s="7"/>
      <c r="GJ770" s="7"/>
      <c r="GK770" s="7"/>
      <c r="GL770" s="7"/>
      <c r="GM770" s="7"/>
      <c r="GN770" s="7"/>
      <c r="GO770" s="7"/>
      <c r="GP770" s="7"/>
      <c r="GQ770" s="7"/>
      <c r="GR770" s="7"/>
      <c r="GS770" s="7"/>
      <c r="GT770" s="7"/>
      <c r="GU770" s="7"/>
      <c r="GV770" s="7"/>
      <c r="GW770" s="7"/>
      <c r="GX770" s="7"/>
      <c r="GY770" s="7"/>
      <c r="GZ770" s="7"/>
      <c r="HA770" s="7"/>
      <c r="HB770" s="7"/>
      <c r="HC770" s="7"/>
      <c r="HD770" s="7"/>
      <c r="HE770" s="7"/>
      <c r="HF770" s="7"/>
      <c r="HG770" s="7"/>
      <c r="HH770" s="7"/>
      <c r="HI770" s="7"/>
      <c r="HJ770" s="7"/>
      <c r="HK770" s="7"/>
      <c r="HL770" s="7"/>
      <c r="HM770" s="7"/>
      <c r="HN770" s="7"/>
      <c r="HO770" s="7"/>
      <c r="HP770" s="7"/>
      <c r="HQ770" s="7"/>
      <c r="HR770" s="7"/>
      <c r="HS770" s="7"/>
      <c r="HT770" s="7"/>
      <c r="HU770" s="7"/>
      <c r="HV770" s="7"/>
      <c r="HW770" s="7"/>
      <c r="HX770" s="7"/>
      <c r="HY770" s="7"/>
      <c r="HZ770" s="7"/>
      <c r="IA770" s="7"/>
      <c r="IB770" s="7"/>
      <c r="IC770" s="7"/>
      <c r="ID770" s="7"/>
      <c r="IE770" s="7"/>
      <c r="IF770" s="7"/>
      <c r="IG770" s="7"/>
      <c r="IH770" s="7"/>
      <c r="II770" s="7"/>
      <c r="IJ770" s="7"/>
      <c r="IK770" s="7"/>
      <c r="IL770" s="7"/>
      <c r="IM770" s="7"/>
      <c r="IN770" s="7"/>
      <c r="IO770" s="7"/>
      <c r="IP770" s="7"/>
      <c r="IQ770" s="7"/>
    </row>
    <row r="771" spans="2:251">
      <c r="B771" s="65"/>
      <c r="C771" s="15"/>
      <c r="D771" s="15"/>
      <c r="F771" s="15"/>
      <c r="G771" s="14"/>
      <c r="H771" s="14"/>
      <c r="I771" s="14"/>
      <c r="J771" s="15"/>
      <c r="K771" s="14"/>
      <c r="L771" s="15"/>
      <c r="M771" s="15"/>
      <c r="N771" s="15"/>
      <c r="O771" s="15"/>
      <c r="P771" s="15"/>
      <c r="Q771" s="14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6"/>
      <c r="AE771" s="16"/>
      <c r="AF771" s="11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4"/>
      <c r="AV771" s="15"/>
      <c r="AW771" s="15"/>
      <c r="AX771" s="15"/>
      <c r="AY771" s="15"/>
      <c r="AZ771" s="15"/>
      <c r="BA771" s="15"/>
      <c r="BB771" s="15"/>
      <c r="BC771" s="15"/>
      <c r="BD771" s="14"/>
      <c r="BE771" s="15"/>
      <c r="BF771" s="15"/>
      <c r="BG771" s="16"/>
      <c r="BH771" s="15"/>
      <c r="BI771" s="15"/>
      <c r="BJ771" s="7"/>
      <c r="BK771" s="7"/>
      <c r="BL771" s="15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  <c r="DA771" s="7"/>
      <c r="DB771" s="7"/>
      <c r="DC771" s="7"/>
      <c r="DD771" s="7"/>
      <c r="DE771" s="7"/>
      <c r="DF771" s="7"/>
      <c r="DG771" s="7"/>
      <c r="DH771" s="7"/>
      <c r="DI771" s="7"/>
      <c r="DJ771" s="7"/>
      <c r="DK771" s="7"/>
      <c r="DL771" s="7"/>
      <c r="DM771" s="7"/>
      <c r="DN771" s="7"/>
      <c r="DO771" s="7"/>
      <c r="DP771" s="7"/>
      <c r="DQ771" s="7"/>
      <c r="DR771" s="7"/>
      <c r="DS771" s="7"/>
      <c r="DT771" s="7"/>
      <c r="DU771" s="7"/>
      <c r="DV771" s="7"/>
      <c r="DW771" s="7"/>
      <c r="DX771" s="7"/>
      <c r="DY771" s="7"/>
      <c r="DZ771" s="7"/>
      <c r="EA771" s="7"/>
      <c r="EB771" s="7"/>
      <c r="EC771" s="7"/>
      <c r="ED771" s="7"/>
      <c r="EE771" s="7"/>
      <c r="EF771" s="7"/>
      <c r="EG771" s="7"/>
      <c r="EH771" s="7"/>
      <c r="EI771" s="7"/>
      <c r="EJ771" s="7"/>
      <c r="EK771" s="7"/>
      <c r="EL771" s="7"/>
      <c r="EM771" s="7"/>
      <c r="EN771" s="7"/>
      <c r="EO771" s="7"/>
      <c r="EP771" s="7"/>
      <c r="EQ771" s="7"/>
      <c r="ER771" s="7"/>
      <c r="ES771" s="7"/>
      <c r="ET771" s="7"/>
      <c r="EU771" s="7"/>
      <c r="EV771" s="7"/>
      <c r="EW771" s="7"/>
      <c r="EX771" s="7"/>
      <c r="EY771" s="7"/>
      <c r="EZ771" s="7"/>
      <c r="FA771" s="7"/>
      <c r="FB771" s="7"/>
      <c r="FC771" s="7"/>
      <c r="FD771" s="7"/>
      <c r="FE771" s="7"/>
      <c r="FF771" s="7"/>
      <c r="FG771" s="7"/>
      <c r="FH771" s="7"/>
      <c r="FI771" s="7"/>
      <c r="FJ771" s="7"/>
      <c r="FK771" s="7"/>
      <c r="FL771" s="7"/>
      <c r="FM771" s="7"/>
      <c r="FN771" s="7"/>
      <c r="FO771" s="7"/>
      <c r="FP771" s="7"/>
      <c r="FQ771" s="7"/>
      <c r="FR771" s="7"/>
      <c r="FS771" s="7"/>
      <c r="FT771" s="7"/>
      <c r="FU771" s="7"/>
      <c r="FV771" s="7"/>
      <c r="FW771" s="7"/>
      <c r="FX771" s="7"/>
      <c r="FY771" s="7"/>
      <c r="FZ771" s="7"/>
      <c r="GA771" s="7"/>
      <c r="GB771" s="7"/>
      <c r="GC771" s="7"/>
      <c r="GD771" s="7"/>
      <c r="GE771" s="7"/>
      <c r="GF771" s="7"/>
      <c r="GG771" s="7"/>
      <c r="GH771" s="7"/>
      <c r="GI771" s="7"/>
      <c r="GJ771" s="7"/>
      <c r="GK771" s="7"/>
      <c r="GL771" s="7"/>
      <c r="GM771" s="7"/>
      <c r="GN771" s="7"/>
      <c r="GO771" s="7"/>
      <c r="GP771" s="7"/>
      <c r="GQ771" s="7"/>
      <c r="GR771" s="7"/>
      <c r="GS771" s="7"/>
      <c r="GT771" s="7"/>
      <c r="GU771" s="7"/>
      <c r="GV771" s="7"/>
      <c r="GW771" s="7"/>
      <c r="GX771" s="7"/>
      <c r="GY771" s="7"/>
      <c r="GZ771" s="7"/>
      <c r="HA771" s="7"/>
      <c r="HB771" s="7"/>
      <c r="HC771" s="7"/>
      <c r="HD771" s="7"/>
      <c r="HE771" s="7"/>
      <c r="HF771" s="7"/>
      <c r="HG771" s="7"/>
      <c r="HH771" s="7"/>
      <c r="HI771" s="7"/>
      <c r="HJ771" s="7"/>
      <c r="HK771" s="7"/>
      <c r="HL771" s="7"/>
      <c r="HM771" s="7"/>
      <c r="HN771" s="7"/>
      <c r="HO771" s="7"/>
      <c r="HP771" s="7"/>
      <c r="HQ771" s="7"/>
      <c r="HR771" s="7"/>
      <c r="HS771" s="7"/>
      <c r="HT771" s="7"/>
      <c r="HU771" s="7"/>
      <c r="HV771" s="7"/>
      <c r="HW771" s="7"/>
      <c r="HX771" s="7"/>
      <c r="HY771" s="7"/>
      <c r="HZ771" s="7"/>
      <c r="IA771" s="7"/>
      <c r="IB771" s="7"/>
      <c r="IC771" s="7"/>
      <c r="ID771" s="7"/>
      <c r="IE771" s="7"/>
      <c r="IF771" s="7"/>
      <c r="IG771" s="7"/>
      <c r="IH771" s="7"/>
      <c r="II771" s="7"/>
      <c r="IJ771" s="7"/>
      <c r="IK771" s="7"/>
      <c r="IL771" s="7"/>
      <c r="IM771" s="7"/>
      <c r="IN771" s="7"/>
      <c r="IO771" s="7"/>
      <c r="IP771" s="7"/>
      <c r="IQ771" s="7"/>
    </row>
    <row r="772" spans="2:251">
      <c r="B772" s="65"/>
      <c r="C772" s="15"/>
      <c r="D772" s="15"/>
      <c r="F772" s="15"/>
      <c r="G772" s="14"/>
      <c r="H772" s="14"/>
      <c r="I772" s="14"/>
      <c r="J772" s="15"/>
      <c r="K772" s="14"/>
      <c r="L772" s="15"/>
      <c r="M772" s="15"/>
      <c r="N772" s="15"/>
      <c r="O772" s="15"/>
      <c r="P772" s="15"/>
      <c r="Q772" s="14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6"/>
      <c r="AE772" s="16"/>
      <c r="AF772" s="11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4"/>
      <c r="AV772" s="15"/>
      <c r="AW772" s="15"/>
      <c r="AX772" s="15"/>
      <c r="AY772" s="15"/>
      <c r="AZ772" s="15"/>
      <c r="BA772" s="15"/>
      <c r="BB772" s="15"/>
      <c r="BC772" s="15"/>
      <c r="BD772" s="14"/>
      <c r="BE772" s="15"/>
      <c r="BF772" s="15"/>
      <c r="BG772" s="16"/>
      <c r="BH772" s="15"/>
      <c r="BI772" s="15"/>
      <c r="BJ772" s="7"/>
      <c r="BK772" s="7"/>
      <c r="BL772" s="15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 s="7"/>
      <c r="DI772" s="7"/>
      <c r="DJ772" s="7"/>
      <c r="DK772" s="7"/>
      <c r="DL772" s="7"/>
      <c r="DM772" s="7"/>
      <c r="DN772" s="7"/>
      <c r="DO772" s="7"/>
      <c r="DP772" s="7"/>
      <c r="DQ772" s="7"/>
      <c r="DR772" s="7"/>
      <c r="DS772" s="7"/>
      <c r="DT772" s="7"/>
      <c r="DU772" s="7"/>
      <c r="DV772" s="7"/>
      <c r="DW772" s="7"/>
      <c r="DX772" s="7"/>
      <c r="DY772" s="7"/>
      <c r="DZ772" s="7"/>
      <c r="EA772" s="7"/>
      <c r="EB772" s="7"/>
      <c r="EC772" s="7"/>
      <c r="ED772" s="7"/>
      <c r="EE772" s="7"/>
      <c r="EF772" s="7"/>
      <c r="EG772" s="7"/>
      <c r="EH772" s="7"/>
      <c r="EI772" s="7"/>
      <c r="EJ772" s="7"/>
      <c r="EK772" s="7"/>
      <c r="EL772" s="7"/>
      <c r="EM772" s="7"/>
      <c r="EN772" s="7"/>
      <c r="EO772" s="7"/>
      <c r="EP772" s="7"/>
      <c r="EQ772" s="7"/>
      <c r="ER772" s="7"/>
      <c r="ES772" s="7"/>
      <c r="ET772" s="7"/>
      <c r="EU772" s="7"/>
      <c r="EV772" s="7"/>
      <c r="EW772" s="7"/>
      <c r="EX772" s="7"/>
      <c r="EY772" s="7"/>
      <c r="EZ772" s="7"/>
      <c r="FA772" s="7"/>
      <c r="FB772" s="7"/>
      <c r="FC772" s="7"/>
      <c r="FD772" s="7"/>
      <c r="FE772" s="7"/>
      <c r="FF772" s="7"/>
      <c r="FG772" s="7"/>
      <c r="FH772" s="7"/>
      <c r="FI772" s="7"/>
      <c r="FJ772" s="7"/>
      <c r="FK772" s="7"/>
      <c r="FL772" s="7"/>
      <c r="FM772" s="7"/>
      <c r="FN772" s="7"/>
      <c r="FO772" s="7"/>
      <c r="FP772" s="7"/>
      <c r="FQ772" s="7"/>
      <c r="FR772" s="7"/>
      <c r="FS772" s="7"/>
      <c r="FT772" s="7"/>
      <c r="FU772" s="7"/>
      <c r="FV772" s="7"/>
      <c r="FW772" s="7"/>
      <c r="FX772" s="7"/>
      <c r="FY772" s="7"/>
      <c r="FZ772" s="7"/>
      <c r="GA772" s="7"/>
      <c r="GB772" s="7"/>
      <c r="GC772" s="7"/>
      <c r="GD772" s="7"/>
      <c r="GE772" s="7"/>
      <c r="GF772" s="7"/>
      <c r="GG772" s="7"/>
      <c r="GH772" s="7"/>
      <c r="GI772" s="7"/>
      <c r="GJ772" s="7"/>
      <c r="GK772" s="7"/>
      <c r="GL772" s="7"/>
      <c r="GM772" s="7"/>
      <c r="GN772" s="7"/>
      <c r="GO772" s="7"/>
      <c r="GP772" s="7"/>
      <c r="GQ772" s="7"/>
      <c r="GR772" s="7"/>
      <c r="GS772" s="7"/>
      <c r="GT772" s="7"/>
      <c r="GU772" s="7"/>
      <c r="GV772" s="7"/>
      <c r="GW772" s="7"/>
      <c r="GX772" s="7"/>
      <c r="GY772" s="7"/>
      <c r="GZ772" s="7"/>
      <c r="HA772" s="7"/>
      <c r="HB772" s="7"/>
      <c r="HC772" s="7"/>
      <c r="HD772" s="7"/>
      <c r="HE772" s="7"/>
      <c r="HF772" s="7"/>
      <c r="HG772" s="7"/>
      <c r="HH772" s="7"/>
      <c r="HI772" s="7"/>
      <c r="HJ772" s="7"/>
      <c r="HK772" s="7"/>
      <c r="HL772" s="7"/>
      <c r="HM772" s="7"/>
      <c r="HN772" s="7"/>
      <c r="HO772" s="7"/>
      <c r="HP772" s="7"/>
      <c r="HQ772" s="7"/>
      <c r="HR772" s="7"/>
      <c r="HS772" s="7"/>
      <c r="HT772" s="7"/>
      <c r="HU772" s="7"/>
      <c r="HV772" s="7"/>
      <c r="HW772" s="7"/>
      <c r="HX772" s="7"/>
      <c r="HY772" s="7"/>
      <c r="HZ772" s="7"/>
      <c r="IA772" s="7"/>
      <c r="IB772" s="7"/>
      <c r="IC772" s="7"/>
      <c r="ID772" s="7"/>
      <c r="IE772" s="7"/>
      <c r="IF772" s="7"/>
      <c r="IG772" s="7"/>
      <c r="IH772" s="7"/>
      <c r="II772" s="7"/>
      <c r="IJ772" s="7"/>
      <c r="IK772" s="7"/>
      <c r="IL772" s="7"/>
      <c r="IM772" s="7"/>
      <c r="IN772" s="7"/>
      <c r="IO772" s="7"/>
      <c r="IP772" s="7"/>
      <c r="IQ772" s="7"/>
    </row>
    <row r="773" spans="2:251">
      <c r="B773" s="65"/>
      <c r="C773" s="15"/>
      <c r="D773" s="15"/>
      <c r="F773" s="15"/>
      <c r="G773" s="14"/>
      <c r="H773" s="14"/>
      <c r="I773" s="14"/>
      <c r="J773" s="15"/>
      <c r="K773" s="14"/>
      <c r="L773" s="15"/>
      <c r="M773" s="15"/>
      <c r="N773" s="15"/>
      <c r="O773" s="15"/>
      <c r="P773" s="15"/>
      <c r="Q773" s="14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6"/>
      <c r="AE773" s="16"/>
      <c r="AF773" s="11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4"/>
      <c r="AV773" s="15"/>
      <c r="AW773" s="15"/>
      <c r="AX773" s="15"/>
      <c r="AY773" s="15"/>
      <c r="AZ773" s="15"/>
      <c r="BA773" s="15"/>
      <c r="BB773" s="15"/>
      <c r="BC773" s="15"/>
      <c r="BD773" s="14"/>
      <c r="BE773" s="15"/>
      <c r="BF773" s="15"/>
      <c r="BG773" s="16"/>
      <c r="BH773" s="15"/>
      <c r="BI773" s="15"/>
      <c r="BJ773" s="7"/>
      <c r="BK773" s="7"/>
      <c r="BL773" s="15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  <c r="DA773" s="7"/>
      <c r="DB773" s="7"/>
      <c r="DC773" s="7"/>
      <c r="DD773" s="7"/>
      <c r="DE773" s="7"/>
      <c r="DF773" s="7"/>
      <c r="DG773" s="7"/>
      <c r="DH773" s="7"/>
      <c r="DI773" s="7"/>
      <c r="DJ773" s="7"/>
      <c r="DK773" s="7"/>
      <c r="DL773" s="7"/>
      <c r="DM773" s="7"/>
      <c r="DN773" s="7"/>
      <c r="DO773" s="7"/>
      <c r="DP773" s="7"/>
      <c r="DQ773" s="7"/>
      <c r="DR773" s="7"/>
      <c r="DS773" s="7"/>
      <c r="DT773" s="7"/>
      <c r="DU773" s="7"/>
      <c r="DV773" s="7"/>
      <c r="DW773" s="7"/>
      <c r="DX773" s="7"/>
      <c r="DY773" s="7"/>
      <c r="DZ773" s="7"/>
      <c r="EA773" s="7"/>
      <c r="EB773" s="7"/>
      <c r="EC773" s="7"/>
      <c r="ED773" s="7"/>
      <c r="EE773" s="7"/>
      <c r="EF773" s="7"/>
      <c r="EG773" s="7"/>
      <c r="EH773" s="7"/>
      <c r="EI773" s="7"/>
      <c r="EJ773" s="7"/>
      <c r="EK773" s="7"/>
      <c r="EL773" s="7"/>
      <c r="EM773" s="7"/>
      <c r="EN773" s="7"/>
      <c r="EO773" s="7"/>
      <c r="EP773" s="7"/>
      <c r="EQ773" s="7"/>
      <c r="ER773" s="7"/>
      <c r="ES773" s="7"/>
      <c r="ET773" s="7"/>
      <c r="EU773" s="7"/>
      <c r="EV773" s="7"/>
      <c r="EW773" s="7"/>
      <c r="EX773" s="7"/>
      <c r="EY773" s="7"/>
      <c r="EZ773" s="7"/>
      <c r="FA773" s="7"/>
      <c r="FB773" s="7"/>
      <c r="FC773" s="7"/>
      <c r="FD773" s="7"/>
      <c r="FE773" s="7"/>
      <c r="FF773" s="7"/>
      <c r="FG773" s="7"/>
      <c r="FH773" s="7"/>
      <c r="FI773" s="7"/>
      <c r="FJ773" s="7"/>
      <c r="FK773" s="7"/>
      <c r="FL773" s="7"/>
      <c r="FM773" s="7"/>
      <c r="FN773" s="7"/>
      <c r="FO773" s="7"/>
      <c r="FP773" s="7"/>
      <c r="FQ773" s="7"/>
      <c r="FR773" s="7"/>
      <c r="FS773" s="7"/>
      <c r="FT773" s="7"/>
      <c r="FU773" s="7"/>
      <c r="FV773" s="7"/>
      <c r="FW773" s="7"/>
      <c r="FX773" s="7"/>
      <c r="FY773" s="7"/>
      <c r="FZ773" s="7"/>
      <c r="GA773" s="7"/>
      <c r="GB773" s="7"/>
      <c r="GC773" s="7"/>
      <c r="GD773" s="7"/>
      <c r="GE773" s="7"/>
      <c r="GF773" s="7"/>
      <c r="GG773" s="7"/>
      <c r="GH773" s="7"/>
      <c r="GI773" s="7"/>
      <c r="GJ773" s="7"/>
      <c r="GK773" s="7"/>
      <c r="GL773" s="7"/>
      <c r="GM773" s="7"/>
      <c r="GN773" s="7"/>
      <c r="GO773" s="7"/>
      <c r="GP773" s="7"/>
      <c r="GQ773" s="7"/>
      <c r="GR773" s="7"/>
      <c r="GS773" s="7"/>
      <c r="GT773" s="7"/>
      <c r="GU773" s="7"/>
      <c r="GV773" s="7"/>
      <c r="GW773" s="7"/>
      <c r="GX773" s="7"/>
      <c r="GY773" s="7"/>
      <c r="GZ773" s="7"/>
      <c r="HA773" s="7"/>
      <c r="HB773" s="7"/>
      <c r="HC773" s="7"/>
      <c r="HD773" s="7"/>
      <c r="HE773" s="7"/>
      <c r="HF773" s="7"/>
      <c r="HG773" s="7"/>
      <c r="HH773" s="7"/>
      <c r="HI773" s="7"/>
      <c r="HJ773" s="7"/>
      <c r="HK773" s="7"/>
      <c r="HL773" s="7"/>
      <c r="HM773" s="7"/>
      <c r="HN773" s="7"/>
      <c r="HO773" s="7"/>
      <c r="HP773" s="7"/>
      <c r="HQ773" s="7"/>
      <c r="HR773" s="7"/>
      <c r="HS773" s="7"/>
      <c r="HT773" s="7"/>
      <c r="HU773" s="7"/>
      <c r="HV773" s="7"/>
      <c r="HW773" s="7"/>
      <c r="HX773" s="7"/>
      <c r="HY773" s="7"/>
      <c r="HZ773" s="7"/>
      <c r="IA773" s="7"/>
      <c r="IB773" s="7"/>
      <c r="IC773" s="7"/>
      <c r="ID773" s="7"/>
      <c r="IE773" s="7"/>
      <c r="IF773" s="7"/>
      <c r="IG773" s="7"/>
      <c r="IH773" s="7"/>
      <c r="II773" s="7"/>
      <c r="IJ773" s="7"/>
      <c r="IK773" s="7"/>
      <c r="IL773" s="7"/>
      <c r="IM773" s="7"/>
      <c r="IN773" s="7"/>
      <c r="IO773" s="7"/>
      <c r="IP773" s="7"/>
      <c r="IQ773" s="7"/>
    </row>
    <row r="774" spans="2:251">
      <c r="B774" s="65"/>
      <c r="C774" s="15"/>
      <c r="D774" s="15"/>
      <c r="F774" s="15"/>
      <c r="G774" s="14"/>
      <c r="H774" s="14"/>
      <c r="I774" s="14"/>
      <c r="J774" s="15"/>
      <c r="K774" s="14"/>
      <c r="L774" s="15"/>
      <c r="M774" s="15"/>
      <c r="N774" s="15"/>
      <c r="O774" s="15"/>
      <c r="P774" s="15"/>
      <c r="Q774" s="14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6"/>
      <c r="AE774" s="16"/>
      <c r="AF774" s="11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4"/>
      <c r="AV774" s="15"/>
      <c r="AW774" s="15"/>
      <c r="AX774" s="15"/>
      <c r="AY774" s="15"/>
      <c r="AZ774" s="15"/>
      <c r="BA774" s="15"/>
      <c r="BB774" s="15"/>
      <c r="BC774" s="15"/>
      <c r="BD774" s="14"/>
      <c r="BE774" s="15"/>
      <c r="BF774" s="15"/>
      <c r="BG774" s="15"/>
      <c r="BH774" s="15"/>
      <c r="BI774" s="15"/>
      <c r="BJ774" s="7"/>
      <c r="BK774" s="7"/>
      <c r="BL774" s="15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  <c r="DA774" s="7"/>
      <c r="DB774" s="7"/>
      <c r="DC774" s="7"/>
      <c r="DD774" s="7"/>
      <c r="DE774" s="7"/>
      <c r="DF774" s="7"/>
      <c r="DG774" s="7"/>
      <c r="DH774" s="7"/>
      <c r="DI774" s="7"/>
      <c r="DJ774" s="7"/>
      <c r="DK774" s="7"/>
      <c r="DL774" s="7"/>
      <c r="DM774" s="7"/>
      <c r="DN774" s="7"/>
      <c r="DO774" s="7"/>
      <c r="DP774" s="7"/>
      <c r="DQ774" s="7"/>
      <c r="DR774" s="7"/>
      <c r="DS774" s="7"/>
      <c r="DT774" s="7"/>
      <c r="DU774" s="7"/>
      <c r="DV774" s="7"/>
      <c r="DW774" s="7"/>
      <c r="DX774" s="7"/>
      <c r="DY774" s="7"/>
      <c r="DZ774" s="7"/>
      <c r="EA774" s="7"/>
      <c r="EB774" s="7"/>
      <c r="EC774" s="7"/>
      <c r="ED774" s="7"/>
      <c r="EE774" s="7"/>
      <c r="EF774" s="7"/>
      <c r="EG774" s="7"/>
      <c r="EH774" s="7"/>
      <c r="EI774" s="7"/>
      <c r="EJ774" s="7"/>
      <c r="EK774" s="7"/>
      <c r="EL774" s="7"/>
      <c r="EM774" s="7"/>
      <c r="EN774" s="7"/>
      <c r="EO774" s="7"/>
      <c r="EP774" s="7"/>
      <c r="EQ774" s="7"/>
      <c r="ER774" s="7"/>
      <c r="ES774" s="7"/>
      <c r="ET774" s="7"/>
      <c r="EU774" s="7"/>
      <c r="EV774" s="7"/>
      <c r="EW774" s="7"/>
      <c r="EX774" s="7"/>
      <c r="EY774" s="7"/>
      <c r="EZ774" s="7"/>
      <c r="FA774" s="7"/>
      <c r="FB774" s="7"/>
      <c r="FC774" s="7"/>
      <c r="FD774" s="7"/>
      <c r="FE774" s="7"/>
      <c r="FF774" s="7"/>
      <c r="FG774" s="7"/>
      <c r="FH774" s="7"/>
      <c r="FI774" s="7"/>
      <c r="FJ774" s="7"/>
      <c r="FK774" s="7"/>
      <c r="FL774" s="7"/>
      <c r="FM774" s="7"/>
      <c r="FN774" s="7"/>
      <c r="FO774" s="7"/>
      <c r="FP774" s="7"/>
      <c r="FQ774" s="7"/>
      <c r="FR774" s="7"/>
      <c r="FS774" s="7"/>
      <c r="FT774" s="7"/>
      <c r="FU774" s="7"/>
      <c r="FV774" s="7"/>
      <c r="FW774" s="7"/>
      <c r="FX774" s="7"/>
      <c r="FY774" s="7"/>
      <c r="FZ774" s="7"/>
      <c r="GA774" s="7"/>
      <c r="GB774" s="7"/>
      <c r="GC774" s="7"/>
      <c r="GD774" s="7"/>
      <c r="GE774" s="7"/>
      <c r="GF774" s="7"/>
      <c r="GG774" s="7"/>
      <c r="GH774" s="7"/>
      <c r="GI774" s="7"/>
      <c r="GJ774" s="7"/>
      <c r="GK774" s="7"/>
      <c r="GL774" s="7"/>
      <c r="GM774" s="7"/>
      <c r="GN774" s="7"/>
      <c r="GO774" s="7"/>
      <c r="GP774" s="7"/>
      <c r="GQ774" s="7"/>
      <c r="GR774" s="7"/>
      <c r="GS774" s="7"/>
      <c r="GT774" s="7"/>
      <c r="GU774" s="7"/>
      <c r="GV774" s="7"/>
      <c r="GW774" s="7"/>
      <c r="GX774" s="7"/>
      <c r="GY774" s="7"/>
      <c r="GZ774" s="7"/>
      <c r="HA774" s="7"/>
      <c r="HB774" s="7"/>
      <c r="HC774" s="7"/>
      <c r="HD774" s="7"/>
      <c r="HE774" s="7"/>
      <c r="HF774" s="7"/>
      <c r="HG774" s="7"/>
      <c r="HH774" s="7"/>
      <c r="HI774" s="7"/>
      <c r="HJ774" s="7"/>
      <c r="HK774" s="7"/>
      <c r="HL774" s="7"/>
      <c r="HM774" s="7"/>
      <c r="HN774" s="7"/>
      <c r="HO774" s="7"/>
      <c r="HP774" s="7"/>
      <c r="HQ774" s="7"/>
      <c r="HR774" s="7"/>
      <c r="HS774" s="7"/>
      <c r="HT774" s="7"/>
      <c r="HU774" s="7"/>
      <c r="HV774" s="7"/>
      <c r="HW774" s="7"/>
      <c r="HX774" s="7"/>
      <c r="HY774" s="7"/>
      <c r="HZ774" s="7"/>
      <c r="IA774" s="7"/>
      <c r="IB774" s="7"/>
      <c r="IC774" s="7"/>
      <c r="ID774" s="7"/>
      <c r="IE774" s="7"/>
      <c r="IF774" s="7"/>
      <c r="IG774" s="7"/>
      <c r="IH774" s="7"/>
      <c r="II774" s="7"/>
      <c r="IJ774" s="7"/>
      <c r="IK774" s="7"/>
      <c r="IL774" s="7"/>
      <c r="IM774" s="7"/>
      <c r="IN774" s="7"/>
      <c r="IO774" s="7"/>
      <c r="IP774" s="7"/>
      <c r="IQ774" s="7"/>
    </row>
    <row r="775" spans="2:251">
      <c r="B775" s="65"/>
      <c r="C775" s="15"/>
      <c r="D775" s="15"/>
      <c r="F775" s="15"/>
      <c r="G775" s="14"/>
      <c r="H775" s="14"/>
      <c r="I775" s="14"/>
      <c r="J775" s="15"/>
      <c r="K775" s="14"/>
      <c r="L775" s="15"/>
      <c r="M775" s="15"/>
      <c r="N775" s="15"/>
      <c r="O775" s="15"/>
      <c r="P775" s="15"/>
      <c r="Q775" s="14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6"/>
      <c r="AE775" s="16"/>
      <c r="AF775" s="11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4"/>
      <c r="AV775" s="15"/>
      <c r="AW775" s="15"/>
      <c r="AX775" s="15"/>
      <c r="AY775" s="15"/>
      <c r="AZ775" s="15"/>
      <c r="BA775" s="15"/>
      <c r="BB775" s="15"/>
      <c r="BC775" s="15"/>
      <c r="BD775" s="14"/>
      <c r="BE775" s="15"/>
      <c r="BF775" s="15"/>
      <c r="BG775" s="16"/>
      <c r="BH775" s="15"/>
      <c r="BI775" s="15"/>
      <c r="BJ775" s="7"/>
      <c r="BK775" s="7"/>
      <c r="BL775" s="15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 s="7"/>
      <c r="DI775" s="7"/>
      <c r="DJ775" s="7"/>
      <c r="DK775" s="7"/>
      <c r="DL775" s="7"/>
      <c r="DM775" s="7"/>
      <c r="DN775" s="7"/>
      <c r="DO775" s="7"/>
      <c r="DP775" s="7"/>
      <c r="DQ775" s="7"/>
      <c r="DR775" s="7"/>
      <c r="DS775" s="7"/>
      <c r="DT775" s="7"/>
      <c r="DU775" s="7"/>
      <c r="DV775" s="7"/>
      <c r="DW775" s="7"/>
      <c r="DX775" s="7"/>
      <c r="DY775" s="7"/>
      <c r="DZ775" s="7"/>
      <c r="EA775" s="7"/>
      <c r="EB775" s="7"/>
      <c r="EC775" s="7"/>
      <c r="ED775" s="7"/>
      <c r="EE775" s="7"/>
      <c r="EF775" s="7"/>
      <c r="EG775" s="7"/>
      <c r="EH775" s="7"/>
      <c r="EI775" s="7"/>
      <c r="EJ775" s="7"/>
      <c r="EK775" s="7"/>
      <c r="EL775" s="7"/>
      <c r="EM775" s="7"/>
      <c r="EN775" s="7"/>
      <c r="EO775" s="7"/>
      <c r="EP775" s="7"/>
      <c r="EQ775" s="7"/>
      <c r="ER775" s="7"/>
      <c r="ES775" s="7"/>
      <c r="ET775" s="7"/>
      <c r="EU775" s="7"/>
      <c r="EV775" s="7"/>
      <c r="EW775" s="7"/>
      <c r="EX775" s="7"/>
      <c r="EY775" s="7"/>
      <c r="EZ775" s="7"/>
      <c r="FA775" s="7"/>
      <c r="FB775" s="7"/>
      <c r="FC775" s="7"/>
      <c r="FD775" s="7"/>
      <c r="FE775" s="7"/>
      <c r="FF775" s="7"/>
      <c r="FG775" s="7"/>
      <c r="FH775" s="7"/>
      <c r="FI775" s="7"/>
      <c r="FJ775" s="7"/>
      <c r="FK775" s="7"/>
      <c r="FL775" s="7"/>
      <c r="FM775" s="7"/>
      <c r="FN775" s="7"/>
      <c r="FO775" s="7"/>
      <c r="FP775" s="7"/>
      <c r="FQ775" s="7"/>
      <c r="FR775" s="7"/>
      <c r="FS775" s="7"/>
      <c r="FT775" s="7"/>
      <c r="FU775" s="7"/>
      <c r="FV775" s="7"/>
      <c r="FW775" s="7"/>
      <c r="FX775" s="7"/>
      <c r="FY775" s="7"/>
      <c r="FZ775" s="7"/>
      <c r="GA775" s="7"/>
      <c r="GB775" s="7"/>
      <c r="GC775" s="7"/>
      <c r="GD775" s="7"/>
      <c r="GE775" s="7"/>
      <c r="GF775" s="7"/>
      <c r="GG775" s="7"/>
      <c r="GH775" s="7"/>
      <c r="GI775" s="7"/>
      <c r="GJ775" s="7"/>
      <c r="GK775" s="7"/>
      <c r="GL775" s="7"/>
      <c r="GM775" s="7"/>
      <c r="GN775" s="7"/>
      <c r="GO775" s="7"/>
      <c r="GP775" s="7"/>
      <c r="GQ775" s="7"/>
      <c r="GR775" s="7"/>
      <c r="GS775" s="7"/>
      <c r="GT775" s="7"/>
      <c r="GU775" s="7"/>
      <c r="GV775" s="7"/>
      <c r="GW775" s="7"/>
      <c r="GX775" s="7"/>
      <c r="GY775" s="7"/>
      <c r="GZ775" s="7"/>
      <c r="HA775" s="7"/>
      <c r="HB775" s="7"/>
      <c r="HC775" s="7"/>
      <c r="HD775" s="7"/>
      <c r="HE775" s="7"/>
      <c r="HF775" s="7"/>
      <c r="HG775" s="7"/>
      <c r="HH775" s="7"/>
      <c r="HI775" s="7"/>
      <c r="HJ775" s="7"/>
      <c r="HK775" s="7"/>
      <c r="HL775" s="7"/>
      <c r="HM775" s="7"/>
      <c r="HN775" s="7"/>
      <c r="HO775" s="7"/>
      <c r="HP775" s="7"/>
      <c r="HQ775" s="7"/>
      <c r="HR775" s="7"/>
      <c r="HS775" s="7"/>
      <c r="HT775" s="7"/>
      <c r="HU775" s="7"/>
      <c r="HV775" s="7"/>
      <c r="HW775" s="7"/>
      <c r="HX775" s="7"/>
      <c r="HY775" s="7"/>
      <c r="HZ775" s="7"/>
      <c r="IA775" s="7"/>
      <c r="IB775" s="7"/>
      <c r="IC775" s="7"/>
      <c r="ID775" s="7"/>
      <c r="IE775" s="7"/>
      <c r="IF775" s="7"/>
      <c r="IG775" s="7"/>
      <c r="IH775" s="7"/>
      <c r="II775" s="7"/>
      <c r="IJ775" s="7"/>
      <c r="IK775" s="7"/>
      <c r="IL775" s="7"/>
      <c r="IM775" s="7"/>
      <c r="IN775" s="7"/>
      <c r="IO775" s="7"/>
      <c r="IP775" s="7"/>
      <c r="IQ775" s="7"/>
    </row>
    <row r="776" spans="2:251">
      <c r="B776" s="65"/>
      <c r="C776" s="15"/>
      <c r="D776" s="15"/>
      <c r="F776" s="15"/>
      <c r="G776" s="14"/>
      <c r="H776" s="14"/>
      <c r="I776" s="14"/>
      <c r="J776" s="15"/>
      <c r="K776" s="14"/>
      <c r="L776" s="15"/>
      <c r="M776" s="15"/>
      <c r="N776" s="15"/>
      <c r="O776" s="15"/>
      <c r="P776" s="15"/>
      <c r="Q776" s="14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6"/>
      <c r="AE776" s="16"/>
      <c r="AF776" s="11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4"/>
      <c r="AV776" s="15"/>
      <c r="AW776" s="15"/>
      <c r="AX776" s="15"/>
      <c r="AY776" s="15"/>
      <c r="AZ776" s="15"/>
      <c r="BA776" s="15"/>
      <c r="BB776" s="15"/>
      <c r="BC776" s="15"/>
      <c r="BD776" s="14"/>
      <c r="BE776" s="15"/>
      <c r="BF776" s="15"/>
      <c r="BG776" s="16"/>
      <c r="BH776" s="15"/>
      <c r="BI776" s="15"/>
      <c r="BJ776" s="7"/>
      <c r="BK776" s="7"/>
      <c r="BL776" s="15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  <c r="DA776" s="7"/>
      <c r="DB776" s="7"/>
      <c r="DC776" s="7"/>
      <c r="DD776" s="7"/>
      <c r="DE776" s="7"/>
      <c r="DF776" s="7"/>
      <c r="DG776" s="7"/>
      <c r="DH776" s="7"/>
      <c r="DI776" s="7"/>
      <c r="DJ776" s="7"/>
      <c r="DK776" s="7"/>
      <c r="DL776" s="7"/>
      <c r="DM776" s="7"/>
      <c r="DN776" s="7"/>
      <c r="DO776" s="7"/>
      <c r="DP776" s="7"/>
      <c r="DQ776" s="7"/>
      <c r="DR776" s="7"/>
      <c r="DS776" s="7"/>
      <c r="DT776" s="7"/>
      <c r="DU776" s="7"/>
      <c r="DV776" s="7"/>
      <c r="DW776" s="7"/>
      <c r="DX776" s="7"/>
      <c r="DY776" s="7"/>
      <c r="DZ776" s="7"/>
      <c r="EA776" s="7"/>
      <c r="EB776" s="7"/>
      <c r="EC776" s="7"/>
      <c r="ED776" s="7"/>
      <c r="EE776" s="7"/>
      <c r="EF776" s="7"/>
      <c r="EG776" s="7"/>
      <c r="EH776" s="7"/>
      <c r="EI776" s="7"/>
      <c r="EJ776" s="7"/>
      <c r="EK776" s="7"/>
      <c r="EL776" s="7"/>
      <c r="EM776" s="7"/>
      <c r="EN776" s="7"/>
      <c r="EO776" s="7"/>
      <c r="EP776" s="7"/>
      <c r="EQ776" s="7"/>
      <c r="ER776" s="7"/>
      <c r="ES776" s="7"/>
      <c r="ET776" s="7"/>
      <c r="EU776" s="7"/>
      <c r="EV776" s="7"/>
      <c r="EW776" s="7"/>
      <c r="EX776" s="7"/>
      <c r="EY776" s="7"/>
      <c r="EZ776" s="7"/>
      <c r="FA776" s="7"/>
      <c r="FB776" s="7"/>
      <c r="FC776" s="7"/>
      <c r="FD776" s="7"/>
      <c r="FE776" s="7"/>
      <c r="FF776" s="7"/>
      <c r="FG776" s="7"/>
      <c r="FH776" s="7"/>
      <c r="FI776" s="7"/>
      <c r="FJ776" s="7"/>
      <c r="FK776" s="7"/>
      <c r="FL776" s="7"/>
      <c r="FM776" s="7"/>
      <c r="FN776" s="7"/>
      <c r="FO776" s="7"/>
      <c r="FP776" s="7"/>
      <c r="FQ776" s="7"/>
      <c r="FR776" s="7"/>
      <c r="FS776" s="7"/>
      <c r="FT776" s="7"/>
      <c r="FU776" s="7"/>
      <c r="FV776" s="7"/>
      <c r="FW776" s="7"/>
      <c r="FX776" s="7"/>
      <c r="FY776" s="7"/>
      <c r="FZ776" s="7"/>
      <c r="GA776" s="7"/>
      <c r="GB776" s="7"/>
      <c r="GC776" s="7"/>
      <c r="GD776" s="7"/>
      <c r="GE776" s="7"/>
      <c r="GF776" s="7"/>
      <c r="GG776" s="7"/>
      <c r="GH776" s="7"/>
      <c r="GI776" s="7"/>
      <c r="GJ776" s="7"/>
      <c r="GK776" s="7"/>
      <c r="GL776" s="7"/>
      <c r="GM776" s="7"/>
      <c r="GN776" s="7"/>
      <c r="GO776" s="7"/>
      <c r="GP776" s="7"/>
      <c r="GQ776" s="7"/>
      <c r="GR776" s="7"/>
      <c r="GS776" s="7"/>
      <c r="GT776" s="7"/>
      <c r="GU776" s="7"/>
      <c r="GV776" s="7"/>
      <c r="GW776" s="7"/>
      <c r="GX776" s="7"/>
      <c r="GY776" s="7"/>
      <c r="GZ776" s="7"/>
      <c r="HA776" s="7"/>
      <c r="HB776" s="7"/>
      <c r="HC776" s="7"/>
      <c r="HD776" s="7"/>
      <c r="HE776" s="7"/>
      <c r="HF776" s="7"/>
      <c r="HG776" s="7"/>
      <c r="HH776" s="7"/>
      <c r="HI776" s="7"/>
      <c r="HJ776" s="7"/>
      <c r="HK776" s="7"/>
      <c r="HL776" s="7"/>
      <c r="HM776" s="7"/>
      <c r="HN776" s="7"/>
      <c r="HO776" s="7"/>
      <c r="HP776" s="7"/>
      <c r="HQ776" s="7"/>
      <c r="HR776" s="7"/>
      <c r="HS776" s="7"/>
      <c r="HT776" s="7"/>
      <c r="HU776" s="7"/>
      <c r="HV776" s="7"/>
      <c r="HW776" s="7"/>
      <c r="HX776" s="7"/>
      <c r="HY776" s="7"/>
      <c r="HZ776" s="7"/>
      <c r="IA776" s="7"/>
      <c r="IB776" s="7"/>
      <c r="IC776" s="7"/>
      <c r="ID776" s="7"/>
      <c r="IE776" s="7"/>
      <c r="IF776" s="7"/>
      <c r="IG776" s="7"/>
      <c r="IH776" s="7"/>
      <c r="II776" s="7"/>
      <c r="IJ776" s="7"/>
      <c r="IK776" s="7"/>
      <c r="IL776" s="7"/>
      <c r="IM776" s="7"/>
      <c r="IN776" s="7"/>
      <c r="IO776" s="7"/>
      <c r="IP776" s="7"/>
      <c r="IQ776" s="7"/>
    </row>
    <row r="777" spans="2:251">
      <c r="B777" s="65"/>
      <c r="C777" s="15"/>
      <c r="D777" s="15"/>
      <c r="F777" s="15"/>
      <c r="G777" s="14"/>
      <c r="H777" s="14"/>
      <c r="I777" s="14"/>
      <c r="J777" s="15"/>
      <c r="K777" s="14"/>
      <c r="L777" s="15"/>
      <c r="M777" s="15"/>
      <c r="N777" s="15"/>
      <c r="O777" s="15"/>
      <c r="P777" s="15"/>
      <c r="Q777" s="14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6"/>
      <c r="AE777" s="16"/>
      <c r="AF777" s="11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4"/>
      <c r="AV777" s="15"/>
      <c r="AW777" s="15"/>
      <c r="AX777" s="15"/>
      <c r="AY777" s="15"/>
      <c r="AZ777" s="15"/>
      <c r="BA777" s="15"/>
      <c r="BB777" s="15"/>
      <c r="BC777" s="15"/>
      <c r="BD777" s="14"/>
      <c r="BE777" s="15"/>
      <c r="BF777" s="15"/>
      <c r="BG777" s="16"/>
      <c r="BH777" s="15"/>
      <c r="BI777" s="15"/>
      <c r="BJ777" s="7"/>
      <c r="BK777" s="7"/>
      <c r="BL777" s="15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  <c r="DA777" s="7"/>
      <c r="DB777" s="7"/>
      <c r="DC777" s="7"/>
      <c r="DD777" s="7"/>
      <c r="DE777" s="7"/>
      <c r="DF777" s="7"/>
      <c r="DG777" s="7"/>
      <c r="DH777" s="7"/>
      <c r="DI777" s="7"/>
      <c r="DJ777" s="7"/>
      <c r="DK777" s="7"/>
      <c r="DL777" s="7"/>
      <c r="DM777" s="7"/>
      <c r="DN777" s="7"/>
      <c r="DO777" s="7"/>
      <c r="DP777" s="7"/>
      <c r="DQ777" s="7"/>
      <c r="DR777" s="7"/>
      <c r="DS777" s="7"/>
      <c r="DT777" s="7"/>
      <c r="DU777" s="7"/>
      <c r="DV777" s="7"/>
      <c r="DW777" s="7"/>
      <c r="DX777" s="7"/>
      <c r="DY777" s="7"/>
      <c r="DZ777" s="7"/>
      <c r="EA777" s="7"/>
      <c r="EB777" s="7"/>
      <c r="EC777" s="7"/>
      <c r="ED777" s="7"/>
      <c r="EE777" s="7"/>
      <c r="EF777" s="7"/>
      <c r="EG777" s="7"/>
      <c r="EH777" s="7"/>
      <c r="EI777" s="7"/>
      <c r="EJ777" s="7"/>
      <c r="EK777" s="7"/>
      <c r="EL777" s="7"/>
      <c r="EM777" s="7"/>
      <c r="EN777" s="7"/>
      <c r="EO777" s="7"/>
      <c r="EP777" s="7"/>
      <c r="EQ777" s="7"/>
      <c r="ER777" s="7"/>
      <c r="ES777" s="7"/>
      <c r="ET777" s="7"/>
      <c r="EU777" s="7"/>
      <c r="EV777" s="7"/>
      <c r="EW777" s="7"/>
      <c r="EX777" s="7"/>
      <c r="EY777" s="7"/>
      <c r="EZ777" s="7"/>
      <c r="FA777" s="7"/>
      <c r="FB777" s="7"/>
      <c r="FC777" s="7"/>
      <c r="FD777" s="7"/>
      <c r="FE777" s="7"/>
      <c r="FF777" s="7"/>
      <c r="FG777" s="7"/>
      <c r="FH777" s="7"/>
      <c r="FI777" s="7"/>
      <c r="FJ777" s="7"/>
      <c r="FK777" s="7"/>
      <c r="FL777" s="7"/>
      <c r="FM777" s="7"/>
      <c r="FN777" s="7"/>
      <c r="FO777" s="7"/>
      <c r="FP777" s="7"/>
      <c r="FQ777" s="7"/>
      <c r="FR777" s="7"/>
      <c r="FS777" s="7"/>
      <c r="FT777" s="7"/>
      <c r="FU777" s="7"/>
      <c r="FV777" s="7"/>
      <c r="FW777" s="7"/>
      <c r="FX777" s="7"/>
      <c r="FY777" s="7"/>
      <c r="FZ777" s="7"/>
      <c r="GA777" s="7"/>
      <c r="GB777" s="7"/>
      <c r="GC777" s="7"/>
      <c r="GD777" s="7"/>
      <c r="GE777" s="7"/>
      <c r="GF777" s="7"/>
      <c r="GG777" s="7"/>
      <c r="GH777" s="7"/>
      <c r="GI777" s="7"/>
      <c r="GJ777" s="7"/>
      <c r="GK777" s="7"/>
      <c r="GL777" s="7"/>
      <c r="GM777" s="7"/>
      <c r="GN777" s="7"/>
      <c r="GO777" s="7"/>
      <c r="GP777" s="7"/>
      <c r="GQ777" s="7"/>
      <c r="GR777" s="7"/>
      <c r="GS777" s="7"/>
      <c r="GT777" s="7"/>
      <c r="GU777" s="7"/>
      <c r="GV777" s="7"/>
      <c r="GW777" s="7"/>
      <c r="GX777" s="7"/>
      <c r="GY777" s="7"/>
      <c r="GZ777" s="7"/>
      <c r="HA777" s="7"/>
      <c r="HB777" s="7"/>
      <c r="HC777" s="7"/>
      <c r="HD777" s="7"/>
      <c r="HE777" s="7"/>
      <c r="HF777" s="7"/>
      <c r="HG777" s="7"/>
      <c r="HH777" s="7"/>
      <c r="HI777" s="7"/>
      <c r="HJ777" s="7"/>
      <c r="HK777" s="7"/>
      <c r="HL777" s="7"/>
      <c r="HM777" s="7"/>
      <c r="HN777" s="7"/>
      <c r="HO777" s="7"/>
      <c r="HP777" s="7"/>
      <c r="HQ777" s="7"/>
      <c r="HR777" s="7"/>
      <c r="HS777" s="7"/>
      <c r="HT777" s="7"/>
      <c r="HU777" s="7"/>
      <c r="HV777" s="7"/>
      <c r="HW777" s="7"/>
      <c r="HX777" s="7"/>
      <c r="HY777" s="7"/>
      <c r="HZ777" s="7"/>
      <c r="IA777" s="7"/>
      <c r="IB777" s="7"/>
      <c r="IC777" s="7"/>
      <c r="ID777" s="7"/>
      <c r="IE777" s="7"/>
      <c r="IF777" s="7"/>
      <c r="IG777" s="7"/>
      <c r="IH777" s="7"/>
      <c r="II777" s="7"/>
      <c r="IJ777" s="7"/>
      <c r="IK777" s="7"/>
      <c r="IL777" s="7"/>
      <c r="IM777" s="7"/>
      <c r="IN777" s="7"/>
      <c r="IO777" s="7"/>
      <c r="IP777" s="7"/>
      <c r="IQ777" s="7"/>
    </row>
    <row r="778" spans="2:251">
      <c r="B778" s="65"/>
      <c r="C778" s="15"/>
      <c r="D778" s="15"/>
      <c r="F778" s="15"/>
      <c r="G778" s="14"/>
      <c r="H778" s="14"/>
      <c r="I778" s="14"/>
      <c r="J778" s="15"/>
      <c r="K778" s="14"/>
      <c r="L778" s="15"/>
      <c r="M778" s="15"/>
      <c r="N778" s="15"/>
      <c r="O778" s="15"/>
      <c r="P778" s="15"/>
      <c r="Q778" s="14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6"/>
      <c r="AE778" s="16"/>
      <c r="AF778" s="11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4"/>
      <c r="AV778" s="15"/>
      <c r="AW778" s="15"/>
      <c r="AX778" s="15"/>
      <c r="AY778" s="15"/>
      <c r="AZ778" s="15"/>
      <c r="BA778" s="15"/>
      <c r="BB778" s="15"/>
      <c r="BC778" s="15"/>
      <c r="BD778" s="14"/>
      <c r="BE778" s="15"/>
      <c r="BF778" s="15"/>
      <c r="BG778" s="16"/>
      <c r="BH778" s="15"/>
      <c r="BI778" s="15"/>
      <c r="BJ778" s="7"/>
      <c r="BK778" s="7"/>
      <c r="BL778" s="15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  <c r="DA778" s="7"/>
      <c r="DB778" s="7"/>
      <c r="DC778" s="7"/>
      <c r="DD778" s="7"/>
      <c r="DE778" s="7"/>
      <c r="DF778" s="7"/>
      <c r="DG778" s="7"/>
      <c r="DH778" s="7"/>
      <c r="DI778" s="7"/>
      <c r="DJ778" s="7"/>
      <c r="DK778" s="7"/>
      <c r="DL778" s="7"/>
      <c r="DM778" s="7"/>
      <c r="DN778" s="7"/>
      <c r="DO778" s="7"/>
      <c r="DP778" s="7"/>
      <c r="DQ778" s="7"/>
      <c r="DR778" s="7"/>
      <c r="DS778" s="7"/>
      <c r="DT778" s="7"/>
      <c r="DU778" s="7"/>
      <c r="DV778" s="7"/>
      <c r="DW778" s="7"/>
      <c r="DX778" s="7"/>
      <c r="DY778" s="7"/>
      <c r="DZ778" s="7"/>
      <c r="EA778" s="7"/>
      <c r="EB778" s="7"/>
      <c r="EC778" s="7"/>
      <c r="ED778" s="7"/>
      <c r="EE778" s="7"/>
      <c r="EF778" s="7"/>
      <c r="EG778" s="7"/>
      <c r="EH778" s="7"/>
      <c r="EI778" s="7"/>
      <c r="EJ778" s="7"/>
      <c r="EK778" s="7"/>
      <c r="EL778" s="7"/>
      <c r="EM778" s="7"/>
      <c r="EN778" s="7"/>
      <c r="EO778" s="7"/>
      <c r="EP778" s="7"/>
      <c r="EQ778" s="7"/>
      <c r="ER778" s="7"/>
      <c r="ES778" s="7"/>
      <c r="ET778" s="7"/>
      <c r="EU778" s="7"/>
      <c r="EV778" s="7"/>
      <c r="EW778" s="7"/>
      <c r="EX778" s="7"/>
      <c r="EY778" s="7"/>
      <c r="EZ778" s="7"/>
      <c r="FA778" s="7"/>
      <c r="FB778" s="7"/>
      <c r="FC778" s="7"/>
      <c r="FD778" s="7"/>
      <c r="FE778" s="7"/>
      <c r="FF778" s="7"/>
      <c r="FG778" s="7"/>
      <c r="FH778" s="7"/>
      <c r="FI778" s="7"/>
      <c r="FJ778" s="7"/>
      <c r="FK778" s="7"/>
      <c r="FL778" s="7"/>
      <c r="FM778" s="7"/>
      <c r="FN778" s="7"/>
      <c r="FO778" s="7"/>
      <c r="FP778" s="7"/>
      <c r="FQ778" s="7"/>
      <c r="FR778" s="7"/>
      <c r="FS778" s="7"/>
      <c r="FT778" s="7"/>
      <c r="FU778" s="7"/>
      <c r="FV778" s="7"/>
      <c r="FW778" s="7"/>
      <c r="FX778" s="7"/>
      <c r="FY778" s="7"/>
      <c r="FZ778" s="7"/>
      <c r="GA778" s="7"/>
      <c r="GB778" s="7"/>
      <c r="GC778" s="7"/>
      <c r="GD778" s="7"/>
      <c r="GE778" s="7"/>
      <c r="GF778" s="7"/>
      <c r="GG778" s="7"/>
      <c r="GH778" s="7"/>
      <c r="GI778" s="7"/>
      <c r="GJ778" s="7"/>
      <c r="GK778" s="7"/>
      <c r="GL778" s="7"/>
      <c r="GM778" s="7"/>
      <c r="GN778" s="7"/>
      <c r="GO778" s="7"/>
      <c r="GP778" s="7"/>
      <c r="GQ778" s="7"/>
      <c r="GR778" s="7"/>
      <c r="GS778" s="7"/>
      <c r="GT778" s="7"/>
      <c r="GU778" s="7"/>
      <c r="GV778" s="7"/>
      <c r="GW778" s="7"/>
      <c r="GX778" s="7"/>
      <c r="GY778" s="7"/>
      <c r="GZ778" s="7"/>
      <c r="HA778" s="7"/>
      <c r="HB778" s="7"/>
      <c r="HC778" s="7"/>
      <c r="HD778" s="7"/>
      <c r="HE778" s="7"/>
      <c r="HF778" s="7"/>
      <c r="HG778" s="7"/>
      <c r="HH778" s="7"/>
      <c r="HI778" s="7"/>
      <c r="HJ778" s="7"/>
      <c r="HK778" s="7"/>
      <c r="HL778" s="7"/>
      <c r="HM778" s="7"/>
      <c r="HN778" s="7"/>
      <c r="HO778" s="7"/>
      <c r="HP778" s="7"/>
      <c r="HQ778" s="7"/>
      <c r="HR778" s="7"/>
      <c r="HS778" s="7"/>
      <c r="HT778" s="7"/>
      <c r="HU778" s="7"/>
      <c r="HV778" s="7"/>
      <c r="HW778" s="7"/>
      <c r="HX778" s="7"/>
      <c r="HY778" s="7"/>
      <c r="HZ778" s="7"/>
      <c r="IA778" s="7"/>
      <c r="IB778" s="7"/>
      <c r="IC778" s="7"/>
      <c r="ID778" s="7"/>
      <c r="IE778" s="7"/>
      <c r="IF778" s="7"/>
      <c r="IG778" s="7"/>
      <c r="IH778" s="7"/>
      <c r="II778" s="7"/>
      <c r="IJ778" s="7"/>
      <c r="IK778" s="7"/>
      <c r="IL778" s="7"/>
      <c r="IM778" s="7"/>
      <c r="IN778" s="7"/>
      <c r="IO778" s="7"/>
      <c r="IP778" s="7"/>
      <c r="IQ778" s="7"/>
    </row>
    <row r="779" spans="2:251">
      <c r="B779" s="65"/>
      <c r="C779" s="15"/>
      <c r="D779" s="15"/>
      <c r="F779" s="15"/>
      <c r="G779" s="14"/>
      <c r="H779" s="14"/>
      <c r="I779" s="14"/>
      <c r="J779" s="15"/>
      <c r="K779" s="14"/>
      <c r="L779" s="15"/>
      <c r="M779" s="15"/>
      <c r="N779" s="15"/>
      <c r="O779" s="15"/>
      <c r="P779" s="15"/>
      <c r="Q779" s="14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6"/>
      <c r="AE779" s="16"/>
      <c r="AF779" s="11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4"/>
      <c r="AV779" s="15"/>
      <c r="AW779" s="15"/>
      <c r="AX779" s="15"/>
      <c r="AY779" s="15"/>
      <c r="AZ779" s="15"/>
      <c r="BA779" s="15"/>
      <c r="BB779" s="15"/>
      <c r="BC779" s="15"/>
      <c r="BD779" s="14"/>
      <c r="BE779" s="15"/>
      <c r="BF779" s="15"/>
      <c r="BG779" s="16"/>
      <c r="BH779" s="15"/>
      <c r="BI779" s="15"/>
      <c r="BJ779" s="7"/>
      <c r="BK779" s="7"/>
      <c r="BL779" s="15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  <c r="DA779" s="7"/>
      <c r="DB779" s="7"/>
      <c r="DC779" s="7"/>
      <c r="DD779" s="7"/>
      <c r="DE779" s="7"/>
      <c r="DF779" s="7"/>
      <c r="DG779" s="7"/>
      <c r="DH779" s="7"/>
      <c r="DI779" s="7"/>
      <c r="DJ779" s="7"/>
      <c r="DK779" s="7"/>
      <c r="DL779" s="7"/>
      <c r="DM779" s="7"/>
      <c r="DN779" s="7"/>
      <c r="DO779" s="7"/>
      <c r="DP779" s="7"/>
      <c r="DQ779" s="7"/>
      <c r="DR779" s="7"/>
      <c r="DS779" s="7"/>
      <c r="DT779" s="7"/>
      <c r="DU779" s="7"/>
      <c r="DV779" s="7"/>
      <c r="DW779" s="7"/>
      <c r="DX779" s="7"/>
      <c r="DY779" s="7"/>
      <c r="DZ779" s="7"/>
      <c r="EA779" s="7"/>
      <c r="EB779" s="7"/>
      <c r="EC779" s="7"/>
      <c r="ED779" s="7"/>
      <c r="EE779" s="7"/>
      <c r="EF779" s="7"/>
      <c r="EG779" s="7"/>
      <c r="EH779" s="7"/>
      <c r="EI779" s="7"/>
      <c r="EJ779" s="7"/>
      <c r="EK779" s="7"/>
      <c r="EL779" s="7"/>
      <c r="EM779" s="7"/>
      <c r="EN779" s="7"/>
      <c r="EO779" s="7"/>
      <c r="EP779" s="7"/>
      <c r="EQ779" s="7"/>
      <c r="ER779" s="7"/>
      <c r="ES779" s="7"/>
      <c r="ET779" s="7"/>
      <c r="EU779" s="7"/>
      <c r="EV779" s="7"/>
      <c r="EW779" s="7"/>
      <c r="EX779" s="7"/>
      <c r="EY779" s="7"/>
      <c r="EZ779" s="7"/>
      <c r="FA779" s="7"/>
      <c r="FB779" s="7"/>
      <c r="FC779" s="7"/>
      <c r="FD779" s="7"/>
      <c r="FE779" s="7"/>
      <c r="FF779" s="7"/>
      <c r="FG779" s="7"/>
      <c r="FH779" s="7"/>
      <c r="FI779" s="7"/>
      <c r="FJ779" s="7"/>
      <c r="FK779" s="7"/>
      <c r="FL779" s="7"/>
      <c r="FM779" s="7"/>
      <c r="FN779" s="7"/>
      <c r="FO779" s="7"/>
      <c r="FP779" s="7"/>
      <c r="FQ779" s="7"/>
      <c r="FR779" s="7"/>
      <c r="FS779" s="7"/>
      <c r="FT779" s="7"/>
      <c r="FU779" s="7"/>
      <c r="FV779" s="7"/>
      <c r="FW779" s="7"/>
      <c r="FX779" s="7"/>
      <c r="FY779" s="7"/>
      <c r="FZ779" s="7"/>
      <c r="GA779" s="7"/>
      <c r="GB779" s="7"/>
      <c r="GC779" s="7"/>
      <c r="GD779" s="7"/>
      <c r="GE779" s="7"/>
      <c r="GF779" s="7"/>
      <c r="GG779" s="7"/>
      <c r="GH779" s="7"/>
      <c r="GI779" s="7"/>
      <c r="GJ779" s="7"/>
      <c r="GK779" s="7"/>
      <c r="GL779" s="7"/>
      <c r="GM779" s="7"/>
      <c r="GN779" s="7"/>
      <c r="GO779" s="7"/>
      <c r="GP779" s="7"/>
      <c r="GQ779" s="7"/>
      <c r="GR779" s="7"/>
      <c r="GS779" s="7"/>
      <c r="GT779" s="7"/>
      <c r="GU779" s="7"/>
      <c r="GV779" s="7"/>
      <c r="GW779" s="7"/>
      <c r="GX779" s="7"/>
      <c r="GY779" s="7"/>
      <c r="GZ779" s="7"/>
      <c r="HA779" s="7"/>
      <c r="HB779" s="7"/>
      <c r="HC779" s="7"/>
      <c r="HD779" s="7"/>
      <c r="HE779" s="7"/>
      <c r="HF779" s="7"/>
      <c r="HG779" s="7"/>
      <c r="HH779" s="7"/>
      <c r="HI779" s="7"/>
      <c r="HJ779" s="7"/>
      <c r="HK779" s="7"/>
      <c r="HL779" s="7"/>
      <c r="HM779" s="7"/>
      <c r="HN779" s="7"/>
      <c r="HO779" s="7"/>
      <c r="HP779" s="7"/>
      <c r="HQ779" s="7"/>
      <c r="HR779" s="7"/>
      <c r="HS779" s="7"/>
      <c r="HT779" s="7"/>
      <c r="HU779" s="7"/>
      <c r="HV779" s="7"/>
      <c r="HW779" s="7"/>
      <c r="HX779" s="7"/>
      <c r="HY779" s="7"/>
      <c r="HZ779" s="7"/>
      <c r="IA779" s="7"/>
      <c r="IB779" s="7"/>
      <c r="IC779" s="7"/>
      <c r="ID779" s="7"/>
      <c r="IE779" s="7"/>
      <c r="IF779" s="7"/>
      <c r="IG779" s="7"/>
      <c r="IH779" s="7"/>
      <c r="II779" s="7"/>
      <c r="IJ779" s="7"/>
      <c r="IK779" s="7"/>
      <c r="IL779" s="7"/>
      <c r="IM779" s="7"/>
      <c r="IN779" s="7"/>
      <c r="IO779" s="7"/>
      <c r="IP779" s="7"/>
      <c r="IQ779" s="7"/>
    </row>
    <row r="780" spans="2:251">
      <c r="B780" s="65"/>
      <c r="C780" s="15"/>
      <c r="D780" s="15"/>
      <c r="F780" s="15"/>
      <c r="G780" s="14"/>
      <c r="H780" s="14"/>
      <c r="I780" s="14"/>
      <c r="J780" s="15"/>
      <c r="K780" s="14"/>
      <c r="L780" s="15"/>
      <c r="M780" s="15"/>
      <c r="N780" s="15"/>
      <c r="O780" s="15"/>
      <c r="P780" s="15"/>
      <c r="Q780" s="14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6"/>
      <c r="AE780" s="16"/>
      <c r="AF780" s="11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4"/>
      <c r="AV780" s="15"/>
      <c r="AW780" s="15"/>
      <c r="AX780" s="15"/>
      <c r="AY780" s="15"/>
      <c r="AZ780" s="15"/>
      <c r="BA780" s="15"/>
      <c r="BB780" s="15"/>
      <c r="BC780" s="15"/>
      <c r="BD780" s="14"/>
      <c r="BE780" s="15"/>
      <c r="BF780" s="15"/>
      <c r="BG780" s="16"/>
      <c r="BH780" s="15"/>
      <c r="BI780" s="15"/>
      <c r="BJ780" s="7"/>
      <c r="BK780" s="7"/>
      <c r="BL780" s="15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7"/>
      <c r="DD780" s="7"/>
      <c r="DE780" s="7"/>
      <c r="DF780" s="7"/>
      <c r="DG780" s="7"/>
      <c r="DH780" s="7"/>
      <c r="DI780" s="7"/>
      <c r="DJ780" s="7"/>
      <c r="DK780" s="7"/>
      <c r="DL780" s="7"/>
      <c r="DM780" s="7"/>
      <c r="DN780" s="7"/>
      <c r="DO780" s="7"/>
      <c r="DP780" s="7"/>
      <c r="DQ780" s="7"/>
      <c r="DR780" s="7"/>
      <c r="DS780" s="7"/>
      <c r="DT780" s="7"/>
      <c r="DU780" s="7"/>
      <c r="DV780" s="7"/>
      <c r="DW780" s="7"/>
      <c r="DX780" s="7"/>
      <c r="DY780" s="7"/>
      <c r="DZ780" s="7"/>
      <c r="EA780" s="7"/>
      <c r="EB780" s="7"/>
      <c r="EC780" s="7"/>
      <c r="ED780" s="7"/>
      <c r="EE780" s="7"/>
      <c r="EF780" s="7"/>
      <c r="EG780" s="7"/>
      <c r="EH780" s="7"/>
      <c r="EI780" s="7"/>
      <c r="EJ780" s="7"/>
      <c r="EK780" s="7"/>
      <c r="EL780" s="7"/>
      <c r="EM780" s="7"/>
      <c r="EN780" s="7"/>
      <c r="EO780" s="7"/>
      <c r="EP780" s="7"/>
      <c r="EQ780" s="7"/>
      <c r="ER780" s="7"/>
      <c r="ES780" s="7"/>
      <c r="ET780" s="7"/>
      <c r="EU780" s="7"/>
      <c r="EV780" s="7"/>
      <c r="EW780" s="7"/>
      <c r="EX780" s="7"/>
      <c r="EY780" s="7"/>
      <c r="EZ780" s="7"/>
      <c r="FA780" s="7"/>
      <c r="FB780" s="7"/>
      <c r="FC780" s="7"/>
      <c r="FD780" s="7"/>
      <c r="FE780" s="7"/>
      <c r="FF780" s="7"/>
      <c r="FG780" s="7"/>
      <c r="FH780" s="7"/>
      <c r="FI780" s="7"/>
      <c r="FJ780" s="7"/>
      <c r="FK780" s="7"/>
      <c r="FL780" s="7"/>
      <c r="FM780" s="7"/>
      <c r="FN780" s="7"/>
      <c r="FO780" s="7"/>
      <c r="FP780" s="7"/>
      <c r="FQ780" s="7"/>
      <c r="FR780" s="7"/>
      <c r="FS780" s="7"/>
      <c r="FT780" s="7"/>
      <c r="FU780" s="7"/>
      <c r="FV780" s="7"/>
      <c r="FW780" s="7"/>
      <c r="FX780" s="7"/>
      <c r="FY780" s="7"/>
      <c r="FZ780" s="7"/>
      <c r="GA780" s="7"/>
      <c r="GB780" s="7"/>
      <c r="GC780" s="7"/>
      <c r="GD780" s="7"/>
      <c r="GE780" s="7"/>
      <c r="GF780" s="7"/>
      <c r="GG780" s="7"/>
      <c r="GH780" s="7"/>
      <c r="GI780" s="7"/>
      <c r="GJ780" s="7"/>
      <c r="GK780" s="7"/>
      <c r="GL780" s="7"/>
      <c r="GM780" s="7"/>
      <c r="GN780" s="7"/>
      <c r="GO780" s="7"/>
      <c r="GP780" s="7"/>
      <c r="GQ780" s="7"/>
      <c r="GR780" s="7"/>
      <c r="GS780" s="7"/>
      <c r="GT780" s="7"/>
      <c r="GU780" s="7"/>
      <c r="GV780" s="7"/>
      <c r="GW780" s="7"/>
      <c r="GX780" s="7"/>
      <c r="GY780" s="7"/>
      <c r="GZ780" s="7"/>
      <c r="HA780" s="7"/>
      <c r="HB780" s="7"/>
      <c r="HC780" s="7"/>
      <c r="HD780" s="7"/>
      <c r="HE780" s="7"/>
      <c r="HF780" s="7"/>
      <c r="HG780" s="7"/>
      <c r="HH780" s="7"/>
      <c r="HI780" s="7"/>
      <c r="HJ780" s="7"/>
      <c r="HK780" s="7"/>
      <c r="HL780" s="7"/>
      <c r="HM780" s="7"/>
      <c r="HN780" s="7"/>
      <c r="HO780" s="7"/>
      <c r="HP780" s="7"/>
      <c r="HQ780" s="7"/>
      <c r="HR780" s="7"/>
      <c r="HS780" s="7"/>
      <c r="HT780" s="7"/>
      <c r="HU780" s="7"/>
      <c r="HV780" s="7"/>
      <c r="HW780" s="7"/>
      <c r="HX780" s="7"/>
      <c r="HY780" s="7"/>
      <c r="HZ780" s="7"/>
      <c r="IA780" s="7"/>
      <c r="IB780" s="7"/>
      <c r="IC780" s="7"/>
      <c r="ID780" s="7"/>
      <c r="IE780" s="7"/>
      <c r="IF780" s="7"/>
      <c r="IG780" s="7"/>
      <c r="IH780" s="7"/>
      <c r="II780" s="7"/>
      <c r="IJ780" s="7"/>
      <c r="IK780" s="7"/>
      <c r="IL780" s="7"/>
      <c r="IM780" s="7"/>
      <c r="IN780" s="7"/>
      <c r="IO780" s="7"/>
      <c r="IP780" s="7"/>
      <c r="IQ780" s="7"/>
    </row>
    <row r="781" spans="2:251">
      <c r="B781" s="65"/>
      <c r="C781" s="15"/>
      <c r="D781" s="15"/>
      <c r="F781" s="15"/>
      <c r="G781" s="14"/>
      <c r="H781" s="14"/>
      <c r="I781" s="14"/>
      <c r="J781" s="15"/>
      <c r="K781" s="14"/>
      <c r="L781" s="15"/>
      <c r="M781" s="15"/>
      <c r="N781" s="15"/>
      <c r="O781" s="15"/>
      <c r="P781" s="15"/>
      <c r="Q781" s="14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6"/>
      <c r="AE781" s="16"/>
      <c r="AF781" s="11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4"/>
      <c r="AV781" s="15"/>
      <c r="AW781" s="15"/>
      <c r="AX781" s="15"/>
      <c r="AY781" s="15"/>
      <c r="AZ781" s="15"/>
      <c r="BA781" s="15"/>
      <c r="BB781" s="15"/>
      <c r="BC781" s="15"/>
      <c r="BD781" s="14"/>
      <c r="BE781" s="15"/>
      <c r="BF781" s="15"/>
      <c r="BG781" s="16"/>
      <c r="BH781" s="15"/>
      <c r="BI781" s="15"/>
      <c r="BJ781" s="7"/>
      <c r="BK781" s="7"/>
      <c r="BL781" s="15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7"/>
      <c r="DD781" s="7"/>
      <c r="DE781" s="7"/>
      <c r="DF781" s="7"/>
      <c r="DG781" s="7"/>
      <c r="DH781" s="7"/>
      <c r="DI781" s="7"/>
      <c r="DJ781" s="7"/>
      <c r="DK781" s="7"/>
      <c r="DL781" s="7"/>
      <c r="DM781" s="7"/>
      <c r="DN781" s="7"/>
      <c r="DO781" s="7"/>
      <c r="DP781" s="7"/>
      <c r="DQ781" s="7"/>
      <c r="DR781" s="7"/>
      <c r="DS781" s="7"/>
      <c r="DT781" s="7"/>
      <c r="DU781" s="7"/>
      <c r="DV781" s="7"/>
      <c r="DW781" s="7"/>
      <c r="DX781" s="7"/>
      <c r="DY781" s="7"/>
      <c r="DZ781" s="7"/>
      <c r="EA781" s="7"/>
      <c r="EB781" s="7"/>
      <c r="EC781" s="7"/>
      <c r="ED781" s="7"/>
      <c r="EE781" s="7"/>
      <c r="EF781" s="7"/>
      <c r="EG781" s="7"/>
      <c r="EH781" s="7"/>
      <c r="EI781" s="7"/>
      <c r="EJ781" s="7"/>
      <c r="EK781" s="7"/>
      <c r="EL781" s="7"/>
      <c r="EM781" s="7"/>
      <c r="EN781" s="7"/>
      <c r="EO781" s="7"/>
      <c r="EP781" s="7"/>
      <c r="EQ781" s="7"/>
      <c r="ER781" s="7"/>
      <c r="ES781" s="7"/>
      <c r="ET781" s="7"/>
      <c r="EU781" s="7"/>
      <c r="EV781" s="7"/>
      <c r="EW781" s="7"/>
      <c r="EX781" s="7"/>
      <c r="EY781" s="7"/>
      <c r="EZ781" s="7"/>
      <c r="FA781" s="7"/>
      <c r="FB781" s="7"/>
      <c r="FC781" s="7"/>
      <c r="FD781" s="7"/>
      <c r="FE781" s="7"/>
      <c r="FF781" s="7"/>
      <c r="FG781" s="7"/>
      <c r="FH781" s="7"/>
      <c r="FI781" s="7"/>
      <c r="FJ781" s="7"/>
      <c r="FK781" s="7"/>
      <c r="FL781" s="7"/>
      <c r="FM781" s="7"/>
      <c r="FN781" s="7"/>
      <c r="FO781" s="7"/>
      <c r="FP781" s="7"/>
      <c r="FQ781" s="7"/>
      <c r="FR781" s="7"/>
      <c r="FS781" s="7"/>
      <c r="FT781" s="7"/>
      <c r="FU781" s="7"/>
      <c r="FV781" s="7"/>
      <c r="FW781" s="7"/>
      <c r="FX781" s="7"/>
      <c r="FY781" s="7"/>
      <c r="FZ781" s="7"/>
      <c r="GA781" s="7"/>
      <c r="GB781" s="7"/>
      <c r="GC781" s="7"/>
      <c r="GD781" s="7"/>
      <c r="GE781" s="7"/>
      <c r="GF781" s="7"/>
      <c r="GG781" s="7"/>
      <c r="GH781" s="7"/>
      <c r="GI781" s="7"/>
      <c r="GJ781" s="7"/>
      <c r="GK781" s="7"/>
      <c r="GL781" s="7"/>
      <c r="GM781" s="7"/>
      <c r="GN781" s="7"/>
      <c r="GO781" s="7"/>
      <c r="GP781" s="7"/>
      <c r="GQ781" s="7"/>
      <c r="GR781" s="7"/>
      <c r="GS781" s="7"/>
      <c r="GT781" s="7"/>
      <c r="GU781" s="7"/>
      <c r="GV781" s="7"/>
      <c r="GW781" s="7"/>
      <c r="GX781" s="7"/>
      <c r="GY781" s="7"/>
      <c r="GZ781" s="7"/>
      <c r="HA781" s="7"/>
      <c r="HB781" s="7"/>
      <c r="HC781" s="7"/>
      <c r="HD781" s="7"/>
      <c r="HE781" s="7"/>
      <c r="HF781" s="7"/>
      <c r="HG781" s="7"/>
      <c r="HH781" s="7"/>
      <c r="HI781" s="7"/>
      <c r="HJ781" s="7"/>
      <c r="HK781" s="7"/>
      <c r="HL781" s="7"/>
      <c r="HM781" s="7"/>
      <c r="HN781" s="7"/>
      <c r="HO781" s="7"/>
      <c r="HP781" s="7"/>
      <c r="HQ781" s="7"/>
      <c r="HR781" s="7"/>
      <c r="HS781" s="7"/>
      <c r="HT781" s="7"/>
      <c r="HU781" s="7"/>
      <c r="HV781" s="7"/>
      <c r="HW781" s="7"/>
      <c r="HX781" s="7"/>
      <c r="HY781" s="7"/>
      <c r="HZ781" s="7"/>
      <c r="IA781" s="7"/>
      <c r="IB781" s="7"/>
      <c r="IC781" s="7"/>
      <c r="ID781" s="7"/>
      <c r="IE781" s="7"/>
      <c r="IF781" s="7"/>
      <c r="IG781" s="7"/>
      <c r="IH781" s="7"/>
      <c r="II781" s="7"/>
      <c r="IJ781" s="7"/>
      <c r="IK781" s="7"/>
      <c r="IL781" s="7"/>
      <c r="IM781" s="7"/>
      <c r="IN781" s="7"/>
      <c r="IO781" s="7"/>
      <c r="IP781" s="7"/>
      <c r="IQ781" s="7"/>
    </row>
    <row r="782" spans="2:251">
      <c r="B782" s="65"/>
      <c r="C782" s="15"/>
      <c r="D782" s="15"/>
      <c r="F782" s="15"/>
      <c r="G782" s="14"/>
      <c r="H782" s="14"/>
      <c r="I782" s="14"/>
      <c r="J782" s="15"/>
      <c r="K782" s="14"/>
      <c r="L782" s="15"/>
      <c r="M782" s="15"/>
      <c r="N782" s="15"/>
      <c r="O782" s="15"/>
      <c r="P782" s="15"/>
      <c r="Q782" s="14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6"/>
      <c r="AE782" s="16"/>
      <c r="AF782" s="11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4"/>
      <c r="AV782" s="15"/>
      <c r="AW782" s="15"/>
      <c r="AX782" s="15"/>
      <c r="AY782" s="15"/>
      <c r="AZ782" s="15"/>
      <c r="BA782" s="15"/>
      <c r="BB782" s="15"/>
      <c r="BC782" s="15"/>
      <c r="BD782" s="14"/>
      <c r="BE782" s="15"/>
      <c r="BF782" s="15"/>
      <c r="BG782" s="15"/>
      <c r="BH782" s="15"/>
      <c r="BI782" s="15"/>
      <c r="BJ782" s="7"/>
      <c r="BK782" s="7"/>
      <c r="BL782" s="15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7"/>
      <c r="DD782" s="7"/>
      <c r="DE782" s="7"/>
      <c r="DF782" s="7"/>
      <c r="DG782" s="7"/>
      <c r="DH782" s="7"/>
      <c r="DI782" s="7"/>
      <c r="DJ782" s="7"/>
      <c r="DK782" s="7"/>
      <c r="DL782" s="7"/>
      <c r="DM782" s="7"/>
      <c r="DN782" s="7"/>
      <c r="DO782" s="7"/>
      <c r="DP782" s="7"/>
      <c r="DQ782" s="7"/>
      <c r="DR782" s="7"/>
      <c r="DS782" s="7"/>
      <c r="DT782" s="7"/>
      <c r="DU782" s="7"/>
      <c r="DV782" s="7"/>
      <c r="DW782" s="7"/>
      <c r="DX782" s="7"/>
      <c r="DY782" s="7"/>
      <c r="DZ782" s="7"/>
      <c r="EA782" s="7"/>
      <c r="EB782" s="7"/>
      <c r="EC782" s="7"/>
      <c r="ED782" s="7"/>
      <c r="EE782" s="7"/>
      <c r="EF782" s="7"/>
      <c r="EG782" s="7"/>
      <c r="EH782" s="7"/>
      <c r="EI782" s="7"/>
      <c r="EJ782" s="7"/>
      <c r="EK782" s="7"/>
      <c r="EL782" s="7"/>
      <c r="EM782" s="7"/>
      <c r="EN782" s="7"/>
      <c r="EO782" s="7"/>
      <c r="EP782" s="7"/>
      <c r="EQ782" s="7"/>
      <c r="ER782" s="7"/>
      <c r="ES782" s="7"/>
      <c r="ET782" s="7"/>
      <c r="EU782" s="7"/>
      <c r="EV782" s="7"/>
      <c r="EW782" s="7"/>
      <c r="EX782" s="7"/>
      <c r="EY782" s="7"/>
      <c r="EZ782" s="7"/>
      <c r="FA782" s="7"/>
      <c r="FB782" s="7"/>
      <c r="FC782" s="7"/>
      <c r="FD782" s="7"/>
      <c r="FE782" s="7"/>
      <c r="FF782" s="7"/>
      <c r="FG782" s="7"/>
      <c r="FH782" s="7"/>
      <c r="FI782" s="7"/>
      <c r="FJ782" s="7"/>
      <c r="FK782" s="7"/>
      <c r="FL782" s="7"/>
      <c r="FM782" s="7"/>
      <c r="FN782" s="7"/>
      <c r="FO782" s="7"/>
      <c r="FP782" s="7"/>
      <c r="FQ782" s="7"/>
      <c r="FR782" s="7"/>
      <c r="FS782" s="7"/>
      <c r="FT782" s="7"/>
      <c r="FU782" s="7"/>
      <c r="FV782" s="7"/>
      <c r="FW782" s="7"/>
      <c r="FX782" s="7"/>
      <c r="FY782" s="7"/>
      <c r="FZ782" s="7"/>
      <c r="GA782" s="7"/>
      <c r="GB782" s="7"/>
      <c r="GC782" s="7"/>
      <c r="GD782" s="7"/>
      <c r="GE782" s="7"/>
      <c r="GF782" s="7"/>
      <c r="GG782" s="7"/>
      <c r="GH782" s="7"/>
      <c r="GI782" s="7"/>
      <c r="GJ782" s="7"/>
      <c r="GK782" s="7"/>
      <c r="GL782" s="7"/>
      <c r="GM782" s="7"/>
      <c r="GN782" s="7"/>
      <c r="GO782" s="7"/>
      <c r="GP782" s="7"/>
      <c r="GQ782" s="7"/>
      <c r="GR782" s="7"/>
      <c r="GS782" s="7"/>
      <c r="GT782" s="7"/>
      <c r="GU782" s="7"/>
      <c r="GV782" s="7"/>
      <c r="GW782" s="7"/>
      <c r="GX782" s="7"/>
      <c r="GY782" s="7"/>
      <c r="GZ782" s="7"/>
      <c r="HA782" s="7"/>
      <c r="HB782" s="7"/>
      <c r="HC782" s="7"/>
      <c r="HD782" s="7"/>
      <c r="HE782" s="7"/>
      <c r="HF782" s="7"/>
      <c r="HG782" s="7"/>
      <c r="HH782" s="7"/>
      <c r="HI782" s="7"/>
      <c r="HJ782" s="7"/>
      <c r="HK782" s="7"/>
      <c r="HL782" s="7"/>
      <c r="HM782" s="7"/>
      <c r="HN782" s="7"/>
      <c r="HO782" s="7"/>
      <c r="HP782" s="7"/>
      <c r="HQ782" s="7"/>
      <c r="HR782" s="7"/>
      <c r="HS782" s="7"/>
      <c r="HT782" s="7"/>
      <c r="HU782" s="7"/>
      <c r="HV782" s="7"/>
      <c r="HW782" s="7"/>
      <c r="HX782" s="7"/>
      <c r="HY782" s="7"/>
      <c r="HZ782" s="7"/>
      <c r="IA782" s="7"/>
      <c r="IB782" s="7"/>
      <c r="IC782" s="7"/>
      <c r="ID782" s="7"/>
      <c r="IE782" s="7"/>
      <c r="IF782" s="7"/>
      <c r="IG782" s="7"/>
      <c r="IH782" s="7"/>
      <c r="II782" s="7"/>
      <c r="IJ782" s="7"/>
      <c r="IK782" s="7"/>
      <c r="IL782" s="7"/>
      <c r="IM782" s="7"/>
      <c r="IN782" s="7"/>
      <c r="IO782" s="7"/>
      <c r="IP782" s="7"/>
      <c r="IQ782" s="7"/>
    </row>
    <row r="783" spans="2:251">
      <c r="B783" s="65"/>
      <c r="C783" s="15"/>
      <c r="D783" s="15"/>
      <c r="F783" s="15"/>
      <c r="G783" s="14"/>
      <c r="H783" s="14"/>
      <c r="I783" s="14"/>
      <c r="J783" s="15"/>
      <c r="K783" s="14"/>
      <c r="L783" s="15"/>
      <c r="M783" s="15"/>
      <c r="N783" s="15"/>
      <c r="O783" s="15"/>
      <c r="P783" s="15"/>
      <c r="Q783" s="14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6"/>
      <c r="AE783" s="16"/>
      <c r="AF783" s="11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4"/>
      <c r="AV783" s="15"/>
      <c r="AW783" s="15"/>
      <c r="AX783" s="15"/>
      <c r="AY783" s="15"/>
      <c r="AZ783" s="15"/>
      <c r="BA783" s="15"/>
      <c r="BB783" s="15"/>
      <c r="BC783" s="15"/>
      <c r="BD783" s="14"/>
      <c r="BE783" s="15"/>
      <c r="BF783" s="15"/>
      <c r="BG783" s="15"/>
      <c r="BH783" s="15"/>
      <c r="BI783" s="15"/>
      <c r="BJ783" s="7"/>
      <c r="BK783" s="7"/>
      <c r="BL783" s="15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  <c r="DA783" s="7"/>
      <c r="DB783" s="7"/>
      <c r="DC783" s="7"/>
      <c r="DD783" s="7"/>
      <c r="DE783" s="7"/>
      <c r="DF783" s="7"/>
      <c r="DG783" s="7"/>
      <c r="DH783" s="7"/>
      <c r="DI783" s="7"/>
      <c r="DJ783" s="7"/>
      <c r="DK783" s="7"/>
      <c r="DL783" s="7"/>
      <c r="DM783" s="7"/>
      <c r="DN783" s="7"/>
      <c r="DO783" s="7"/>
      <c r="DP783" s="7"/>
      <c r="DQ783" s="7"/>
      <c r="DR783" s="7"/>
      <c r="DS783" s="7"/>
      <c r="DT783" s="7"/>
      <c r="DU783" s="7"/>
      <c r="DV783" s="7"/>
      <c r="DW783" s="7"/>
      <c r="DX783" s="7"/>
      <c r="DY783" s="7"/>
      <c r="DZ783" s="7"/>
      <c r="EA783" s="7"/>
      <c r="EB783" s="7"/>
      <c r="EC783" s="7"/>
      <c r="ED783" s="7"/>
      <c r="EE783" s="7"/>
      <c r="EF783" s="7"/>
      <c r="EG783" s="7"/>
      <c r="EH783" s="7"/>
      <c r="EI783" s="7"/>
      <c r="EJ783" s="7"/>
      <c r="EK783" s="7"/>
      <c r="EL783" s="7"/>
      <c r="EM783" s="7"/>
      <c r="EN783" s="7"/>
      <c r="EO783" s="7"/>
      <c r="EP783" s="7"/>
      <c r="EQ783" s="7"/>
      <c r="ER783" s="7"/>
      <c r="ES783" s="7"/>
      <c r="ET783" s="7"/>
      <c r="EU783" s="7"/>
      <c r="EV783" s="7"/>
      <c r="EW783" s="7"/>
      <c r="EX783" s="7"/>
      <c r="EY783" s="7"/>
      <c r="EZ783" s="7"/>
      <c r="FA783" s="7"/>
      <c r="FB783" s="7"/>
      <c r="FC783" s="7"/>
      <c r="FD783" s="7"/>
      <c r="FE783" s="7"/>
      <c r="FF783" s="7"/>
      <c r="FG783" s="7"/>
      <c r="FH783" s="7"/>
      <c r="FI783" s="7"/>
      <c r="FJ783" s="7"/>
      <c r="FK783" s="7"/>
      <c r="FL783" s="7"/>
      <c r="FM783" s="7"/>
      <c r="FN783" s="7"/>
      <c r="FO783" s="7"/>
      <c r="FP783" s="7"/>
      <c r="FQ783" s="7"/>
      <c r="FR783" s="7"/>
      <c r="FS783" s="7"/>
      <c r="FT783" s="7"/>
      <c r="FU783" s="7"/>
      <c r="FV783" s="7"/>
      <c r="FW783" s="7"/>
      <c r="FX783" s="7"/>
      <c r="FY783" s="7"/>
      <c r="FZ783" s="7"/>
      <c r="GA783" s="7"/>
      <c r="GB783" s="7"/>
      <c r="GC783" s="7"/>
      <c r="GD783" s="7"/>
      <c r="GE783" s="7"/>
      <c r="GF783" s="7"/>
      <c r="GG783" s="7"/>
      <c r="GH783" s="7"/>
      <c r="GI783" s="7"/>
      <c r="GJ783" s="7"/>
      <c r="GK783" s="7"/>
      <c r="GL783" s="7"/>
      <c r="GM783" s="7"/>
      <c r="GN783" s="7"/>
      <c r="GO783" s="7"/>
      <c r="GP783" s="7"/>
      <c r="GQ783" s="7"/>
      <c r="GR783" s="7"/>
      <c r="GS783" s="7"/>
      <c r="GT783" s="7"/>
      <c r="GU783" s="7"/>
      <c r="GV783" s="7"/>
      <c r="GW783" s="7"/>
      <c r="GX783" s="7"/>
      <c r="GY783" s="7"/>
      <c r="GZ783" s="7"/>
      <c r="HA783" s="7"/>
      <c r="HB783" s="7"/>
      <c r="HC783" s="7"/>
      <c r="HD783" s="7"/>
      <c r="HE783" s="7"/>
      <c r="HF783" s="7"/>
      <c r="HG783" s="7"/>
      <c r="HH783" s="7"/>
      <c r="HI783" s="7"/>
      <c r="HJ783" s="7"/>
      <c r="HK783" s="7"/>
      <c r="HL783" s="7"/>
      <c r="HM783" s="7"/>
      <c r="HN783" s="7"/>
      <c r="HO783" s="7"/>
      <c r="HP783" s="7"/>
      <c r="HQ783" s="7"/>
      <c r="HR783" s="7"/>
      <c r="HS783" s="7"/>
      <c r="HT783" s="7"/>
      <c r="HU783" s="7"/>
      <c r="HV783" s="7"/>
      <c r="HW783" s="7"/>
      <c r="HX783" s="7"/>
      <c r="HY783" s="7"/>
      <c r="HZ783" s="7"/>
      <c r="IA783" s="7"/>
      <c r="IB783" s="7"/>
      <c r="IC783" s="7"/>
      <c r="ID783" s="7"/>
      <c r="IE783" s="7"/>
      <c r="IF783" s="7"/>
      <c r="IG783" s="7"/>
      <c r="IH783" s="7"/>
      <c r="II783" s="7"/>
      <c r="IJ783" s="7"/>
      <c r="IK783" s="7"/>
      <c r="IL783" s="7"/>
      <c r="IM783" s="7"/>
      <c r="IN783" s="7"/>
      <c r="IO783" s="7"/>
      <c r="IP783" s="7"/>
      <c r="IQ783" s="7"/>
    </row>
    <row r="784" spans="2:251">
      <c r="B784" s="65"/>
      <c r="C784" s="15"/>
      <c r="D784" s="15"/>
      <c r="F784" s="15"/>
      <c r="G784" s="14"/>
      <c r="H784" s="14"/>
      <c r="I784" s="14"/>
      <c r="J784" s="15"/>
      <c r="K784" s="14"/>
      <c r="L784" s="15"/>
      <c r="M784" s="15"/>
      <c r="N784" s="15"/>
      <c r="O784" s="15"/>
      <c r="P784" s="15"/>
      <c r="Q784" s="14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6"/>
      <c r="AE784" s="16"/>
      <c r="AF784" s="11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4"/>
      <c r="AV784" s="15"/>
      <c r="AW784" s="15"/>
      <c r="AX784" s="15"/>
      <c r="AY784" s="15"/>
      <c r="AZ784" s="15"/>
      <c r="BA784" s="15"/>
      <c r="BB784" s="15"/>
      <c r="BC784" s="15"/>
      <c r="BD784" s="14"/>
      <c r="BE784" s="15"/>
      <c r="BF784" s="15"/>
      <c r="BG784" s="16"/>
      <c r="BH784" s="15"/>
      <c r="BI784" s="15"/>
      <c r="BJ784" s="7"/>
      <c r="BK784" s="7"/>
      <c r="BL784" s="15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  <c r="DA784" s="7"/>
      <c r="DB784" s="7"/>
      <c r="DC784" s="7"/>
      <c r="DD784" s="7"/>
      <c r="DE784" s="7"/>
      <c r="DF784" s="7"/>
      <c r="DG784" s="7"/>
      <c r="DH784" s="7"/>
      <c r="DI784" s="7"/>
      <c r="DJ784" s="7"/>
      <c r="DK784" s="7"/>
      <c r="DL784" s="7"/>
      <c r="DM784" s="7"/>
      <c r="DN784" s="7"/>
      <c r="DO784" s="7"/>
      <c r="DP784" s="7"/>
      <c r="DQ784" s="7"/>
      <c r="DR784" s="7"/>
      <c r="DS784" s="7"/>
      <c r="DT784" s="7"/>
      <c r="DU784" s="7"/>
      <c r="DV784" s="7"/>
      <c r="DW784" s="7"/>
      <c r="DX784" s="7"/>
      <c r="DY784" s="7"/>
      <c r="DZ784" s="7"/>
      <c r="EA784" s="7"/>
      <c r="EB784" s="7"/>
      <c r="EC784" s="7"/>
      <c r="ED784" s="7"/>
      <c r="EE784" s="7"/>
      <c r="EF784" s="7"/>
      <c r="EG784" s="7"/>
      <c r="EH784" s="7"/>
      <c r="EI784" s="7"/>
      <c r="EJ784" s="7"/>
      <c r="EK784" s="7"/>
      <c r="EL784" s="7"/>
      <c r="EM784" s="7"/>
      <c r="EN784" s="7"/>
      <c r="EO784" s="7"/>
      <c r="EP784" s="7"/>
      <c r="EQ784" s="7"/>
      <c r="ER784" s="7"/>
      <c r="ES784" s="7"/>
      <c r="ET784" s="7"/>
      <c r="EU784" s="7"/>
      <c r="EV784" s="7"/>
      <c r="EW784" s="7"/>
      <c r="EX784" s="7"/>
      <c r="EY784" s="7"/>
      <c r="EZ784" s="7"/>
      <c r="FA784" s="7"/>
      <c r="FB784" s="7"/>
      <c r="FC784" s="7"/>
      <c r="FD784" s="7"/>
      <c r="FE784" s="7"/>
      <c r="FF784" s="7"/>
      <c r="FG784" s="7"/>
      <c r="FH784" s="7"/>
      <c r="FI784" s="7"/>
      <c r="FJ784" s="7"/>
      <c r="FK784" s="7"/>
      <c r="FL784" s="7"/>
      <c r="FM784" s="7"/>
      <c r="FN784" s="7"/>
      <c r="FO784" s="7"/>
      <c r="FP784" s="7"/>
      <c r="FQ784" s="7"/>
      <c r="FR784" s="7"/>
      <c r="FS784" s="7"/>
      <c r="FT784" s="7"/>
      <c r="FU784" s="7"/>
      <c r="FV784" s="7"/>
      <c r="FW784" s="7"/>
      <c r="FX784" s="7"/>
      <c r="FY784" s="7"/>
      <c r="FZ784" s="7"/>
      <c r="GA784" s="7"/>
      <c r="GB784" s="7"/>
      <c r="GC784" s="7"/>
      <c r="GD784" s="7"/>
      <c r="GE784" s="7"/>
      <c r="GF784" s="7"/>
      <c r="GG784" s="7"/>
      <c r="GH784" s="7"/>
      <c r="GI784" s="7"/>
      <c r="GJ784" s="7"/>
      <c r="GK784" s="7"/>
      <c r="GL784" s="7"/>
      <c r="GM784" s="7"/>
      <c r="GN784" s="7"/>
      <c r="GO784" s="7"/>
      <c r="GP784" s="7"/>
      <c r="GQ784" s="7"/>
      <c r="GR784" s="7"/>
      <c r="GS784" s="7"/>
      <c r="GT784" s="7"/>
      <c r="GU784" s="7"/>
      <c r="GV784" s="7"/>
      <c r="GW784" s="7"/>
      <c r="GX784" s="7"/>
      <c r="GY784" s="7"/>
      <c r="GZ784" s="7"/>
      <c r="HA784" s="7"/>
      <c r="HB784" s="7"/>
      <c r="HC784" s="7"/>
      <c r="HD784" s="7"/>
      <c r="HE784" s="7"/>
      <c r="HF784" s="7"/>
      <c r="HG784" s="7"/>
      <c r="HH784" s="7"/>
      <c r="HI784" s="7"/>
      <c r="HJ784" s="7"/>
      <c r="HK784" s="7"/>
      <c r="HL784" s="7"/>
      <c r="HM784" s="7"/>
      <c r="HN784" s="7"/>
      <c r="HO784" s="7"/>
      <c r="HP784" s="7"/>
      <c r="HQ784" s="7"/>
      <c r="HR784" s="7"/>
      <c r="HS784" s="7"/>
      <c r="HT784" s="7"/>
      <c r="HU784" s="7"/>
      <c r="HV784" s="7"/>
      <c r="HW784" s="7"/>
      <c r="HX784" s="7"/>
      <c r="HY784" s="7"/>
      <c r="HZ784" s="7"/>
      <c r="IA784" s="7"/>
      <c r="IB784" s="7"/>
      <c r="IC784" s="7"/>
      <c r="ID784" s="7"/>
      <c r="IE784" s="7"/>
      <c r="IF784" s="7"/>
      <c r="IG784" s="7"/>
      <c r="IH784" s="7"/>
      <c r="II784" s="7"/>
      <c r="IJ784" s="7"/>
      <c r="IK784" s="7"/>
      <c r="IL784" s="7"/>
      <c r="IM784" s="7"/>
      <c r="IN784" s="7"/>
      <c r="IO784" s="7"/>
      <c r="IP784" s="7"/>
      <c r="IQ784" s="7"/>
    </row>
    <row r="785" spans="2:251">
      <c r="B785" s="65"/>
      <c r="C785" s="15"/>
      <c r="D785" s="15"/>
      <c r="F785" s="15"/>
      <c r="G785" s="14"/>
      <c r="H785" s="14"/>
      <c r="I785" s="14"/>
      <c r="J785" s="15"/>
      <c r="K785" s="14"/>
      <c r="L785" s="15"/>
      <c r="M785" s="15"/>
      <c r="N785" s="15"/>
      <c r="O785" s="15"/>
      <c r="P785" s="15"/>
      <c r="Q785" s="14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6"/>
      <c r="AE785" s="16"/>
      <c r="AF785" s="11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4"/>
      <c r="AV785" s="15"/>
      <c r="AW785" s="15"/>
      <c r="AX785" s="15"/>
      <c r="AY785" s="15"/>
      <c r="AZ785" s="15"/>
      <c r="BA785" s="15"/>
      <c r="BB785" s="15"/>
      <c r="BC785" s="15"/>
      <c r="BD785" s="14"/>
      <c r="BE785" s="15"/>
      <c r="BF785" s="15"/>
      <c r="BG785" s="16"/>
      <c r="BH785" s="15"/>
      <c r="BI785" s="15"/>
      <c r="BJ785" s="7"/>
      <c r="BK785" s="7"/>
      <c r="BL785" s="15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  <c r="DA785" s="7"/>
      <c r="DB785" s="7"/>
      <c r="DC785" s="7"/>
      <c r="DD785" s="7"/>
      <c r="DE785" s="7"/>
      <c r="DF785" s="7"/>
      <c r="DG785" s="7"/>
      <c r="DH785" s="7"/>
      <c r="DI785" s="7"/>
      <c r="DJ785" s="7"/>
      <c r="DK785" s="7"/>
      <c r="DL785" s="7"/>
      <c r="DM785" s="7"/>
      <c r="DN785" s="7"/>
      <c r="DO785" s="7"/>
      <c r="DP785" s="7"/>
      <c r="DQ785" s="7"/>
      <c r="DR785" s="7"/>
      <c r="DS785" s="7"/>
      <c r="DT785" s="7"/>
      <c r="DU785" s="7"/>
      <c r="DV785" s="7"/>
      <c r="DW785" s="7"/>
      <c r="DX785" s="7"/>
      <c r="DY785" s="7"/>
      <c r="DZ785" s="7"/>
      <c r="EA785" s="7"/>
      <c r="EB785" s="7"/>
      <c r="EC785" s="7"/>
      <c r="ED785" s="7"/>
      <c r="EE785" s="7"/>
      <c r="EF785" s="7"/>
      <c r="EG785" s="7"/>
      <c r="EH785" s="7"/>
      <c r="EI785" s="7"/>
      <c r="EJ785" s="7"/>
      <c r="EK785" s="7"/>
      <c r="EL785" s="7"/>
      <c r="EM785" s="7"/>
      <c r="EN785" s="7"/>
      <c r="EO785" s="7"/>
      <c r="EP785" s="7"/>
      <c r="EQ785" s="7"/>
      <c r="ER785" s="7"/>
      <c r="ES785" s="7"/>
      <c r="ET785" s="7"/>
      <c r="EU785" s="7"/>
      <c r="EV785" s="7"/>
      <c r="EW785" s="7"/>
      <c r="EX785" s="7"/>
      <c r="EY785" s="7"/>
      <c r="EZ785" s="7"/>
      <c r="FA785" s="7"/>
      <c r="FB785" s="7"/>
      <c r="FC785" s="7"/>
      <c r="FD785" s="7"/>
      <c r="FE785" s="7"/>
      <c r="FF785" s="7"/>
      <c r="FG785" s="7"/>
      <c r="FH785" s="7"/>
      <c r="FI785" s="7"/>
      <c r="FJ785" s="7"/>
      <c r="FK785" s="7"/>
      <c r="FL785" s="7"/>
      <c r="FM785" s="7"/>
      <c r="FN785" s="7"/>
      <c r="FO785" s="7"/>
      <c r="FP785" s="7"/>
      <c r="FQ785" s="7"/>
      <c r="FR785" s="7"/>
      <c r="FS785" s="7"/>
      <c r="FT785" s="7"/>
      <c r="FU785" s="7"/>
      <c r="FV785" s="7"/>
      <c r="FW785" s="7"/>
      <c r="FX785" s="7"/>
      <c r="FY785" s="7"/>
      <c r="FZ785" s="7"/>
      <c r="GA785" s="7"/>
      <c r="GB785" s="7"/>
      <c r="GC785" s="7"/>
      <c r="GD785" s="7"/>
      <c r="GE785" s="7"/>
      <c r="GF785" s="7"/>
      <c r="GG785" s="7"/>
      <c r="GH785" s="7"/>
      <c r="GI785" s="7"/>
      <c r="GJ785" s="7"/>
      <c r="GK785" s="7"/>
      <c r="GL785" s="7"/>
      <c r="GM785" s="7"/>
      <c r="GN785" s="7"/>
      <c r="GO785" s="7"/>
      <c r="GP785" s="7"/>
      <c r="GQ785" s="7"/>
      <c r="GR785" s="7"/>
      <c r="GS785" s="7"/>
      <c r="GT785" s="7"/>
      <c r="GU785" s="7"/>
      <c r="GV785" s="7"/>
      <c r="GW785" s="7"/>
      <c r="GX785" s="7"/>
      <c r="GY785" s="7"/>
      <c r="GZ785" s="7"/>
      <c r="HA785" s="7"/>
      <c r="HB785" s="7"/>
      <c r="HC785" s="7"/>
      <c r="HD785" s="7"/>
      <c r="HE785" s="7"/>
      <c r="HF785" s="7"/>
      <c r="HG785" s="7"/>
      <c r="HH785" s="7"/>
      <c r="HI785" s="7"/>
      <c r="HJ785" s="7"/>
      <c r="HK785" s="7"/>
      <c r="HL785" s="7"/>
      <c r="HM785" s="7"/>
      <c r="HN785" s="7"/>
      <c r="HO785" s="7"/>
      <c r="HP785" s="7"/>
      <c r="HQ785" s="7"/>
      <c r="HR785" s="7"/>
      <c r="HS785" s="7"/>
      <c r="HT785" s="7"/>
      <c r="HU785" s="7"/>
      <c r="HV785" s="7"/>
      <c r="HW785" s="7"/>
      <c r="HX785" s="7"/>
      <c r="HY785" s="7"/>
      <c r="HZ785" s="7"/>
      <c r="IA785" s="7"/>
      <c r="IB785" s="7"/>
      <c r="IC785" s="7"/>
      <c r="ID785" s="7"/>
      <c r="IE785" s="7"/>
      <c r="IF785" s="7"/>
      <c r="IG785" s="7"/>
      <c r="IH785" s="7"/>
      <c r="II785" s="7"/>
      <c r="IJ785" s="7"/>
      <c r="IK785" s="7"/>
      <c r="IL785" s="7"/>
      <c r="IM785" s="7"/>
      <c r="IN785" s="7"/>
      <c r="IO785" s="7"/>
      <c r="IP785" s="7"/>
      <c r="IQ785" s="7"/>
    </row>
    <row r="786" spans="2:251">
      <c r="B786" s="65"/>
      <c r="C786" s="15"/>
      <c r="D786" s="15"/>
      <c r="F786" s="15"/>
      <c r="G786" s="14"/>
      <c r="H786" s="14"/>
      <c r="I786" s="14"/>
      <c r="J786" s="15"/>
      <c r="K786" s="14"/>
      <c r="L786" s="15"/>
      <c r="M786" s="15"/>
      <c r="N786" s="15"/>
      <c r="O786" s="15"/>
      <c r="P786" s="15"/>
      <c r="Q786" s="14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6"/>
      <c r="AE786" s="16"/>
      <c r="AF786" s="11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4"/>
      <c r="AV786" s="15"/>
      <c r="AW786" s="15"/>
      <c r="AX786" s="15"/>
      <c r="AY786" s="15"/>
      <c r="AZ786" s="15"/>
      <c r="BA786" s="15"/>
      <c r="BB786" s="15"/>
      <c r="BC786" s="15"/>
      <c r="BD786" s="14"/>
      <c r="BE786" s="15"/>
      <c r="BF786" s="15"/>
      <c r="BG786" s="16"/>
      <c r="BH786" s="15"/>
      <c r="BI786" s="15"/>
      <c r="BJ786" s="7"/>
      <c r="BK786" s="7"/>
      <c r="BL786" s="15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7"/>
      <c r="DD786" s="7"/>
      <c r="DE786" s="7"/>
      <c r="DF786" s="7"/>
      <c r="DG786" s="7"/>
      <c r="DH786" s="7"/>
      <c r="DI786" s="7"/>
      <c r="DJ786" s="7"/>
      <c r="DK786" s="7"/>
      <c r="DL786" s="7"/>
      <c r="DM786" s="7"/>
      <c r="DN786" s="7"/>
      <c r="DO786" s="7"/>
      <c r="DP786" s="7"/>
      <c r="DQ786" s="7"/>
      <c r="DR786" s="7"/>
      <c r="DS786" s="7"/>
      <c r="DT786" s="7"/>
      <c r="DU786" s="7"/>
      <c r="DV786" s="7"/>
      <c r="DW786" s="7"/>
      <c r="DX786" s="7"/>
      <c r="DY786" s="7"/>
      <c r="DZ786" s="7"/>
      <c r="EA786" s="7"/>
      <c r="EB786" s="7"/>
      <c r="EC786" s="7"/>
      <c r="ED786" s="7"/>
      <c r="EE786" s="7"/>
      <c r="EF786" s="7"/>
      <c r="EG786" s="7"/>
      <c r="EH786" s="7"/>
      <c r="EI786" s="7"/>
      <c r="EJ786" s="7"/>
      <c r="EK786" s="7"/>
      <c r="EL786" s="7"/>
      <c r="EM786" s="7"/>
      <c r="EN786" s="7"/>
      <c r="EO786" s="7"/>
      <c r="EP786" s="7"/>
      <c r="EQ786" s="7"/>
      <c r="ER786" s="7"/>
      <c r="ES786" s="7"/>
      <c r="ET786" s="7"/>
      <c r="EU786" s="7"/>
      <c r="EV786" s="7"/>
      <c r="EW786" s="7"/>
      <c r="EX786" s="7"/>
      <c r="EY786" s="7"/>
      <c r="EZ786" s="7"/>
      <c r="FA786" s="7"/>
      <c r="FB786" s="7"/>
      <c r="FC786" s="7"/>
      <c r="FD786" s="7"/>
      <c r="FE786" s="7"/>
      <c r="FF786" s="7"/>
      <c r="FG786" s="7"/>
      <c r="FH786" s="7"/>
      <c r="FI786" s="7"/>
      <c r="FJ786" s="7"/>
      <c r="FK786" s="7"/>
      <c r="FL786" s="7"/>
      <c r="FM786" s="7"/>
      <c r="FN786" s="7"/>
      <c r="FO786" s="7"/>
      <c r="FP786" s="7"/>
      <c r="FQ786" s="7"/>
      <c r="FR786" s="7"/>
      <c r="FS786" s="7"/>
      <c r="FT786" s="7"/>
      <c r="FU786" s="7"/>
      <c r="FV786" s="7"/>
      <c r="FW786" s="7"/>
      <c r="FX786" s="7"/>
      <c r="FY786" s="7"/>
      <c r="FZ786" s="7"/>
      <c r="GA786" s="7"/>
      <c r="GB786" s="7"/>
      <c r="GC786" s="7"/>
      <c r="GD786" s="7"/>
      <c r="GE786" s="7"/>
      <c r="GF786" s="7"/>
      <c r="GG786" s="7"/>
      <c r="GH786" s="7"/>
      <c r="GI786" s="7"/>
      <c r="GJ786" s="7"/>
      <c r="GK786" s="7"/>
      <c r="GL786" s="7"/>
      <c r="GM786" s="7"/>
      <c r="GN786" s="7"/>
      <c r="GO786" s="7"/>
      <c r="GP786" s="7"/>
      <c r="GQ786" s="7"/>
      <c r="GR786" s="7"/>
      <c r="GS786" s="7"/>
      <c r="GT786" s="7"/>
      <c r="GU786" s="7"/>
      <c r="GV786" s="7"/>
      <c r="GW786" s="7"/>
      <c r="GX786" s="7"/>
      <c r="GY786" s="7"/>
      <c r="GZ786" s="7"/>
      <c r="HA786" s="7"/>
      <c r="HB786" s="7"/>
      <c r="HC786" s="7"/>
      <c r="HD786" s="7"/>
      <c r="HE786" s="7"/>
      <c r="HF786" s="7"/>
      <c r="HG786" s="7"/>
      <c r="HH786" s="7"/>
      <c r="HI786" s="7"/>
      <c r="HJ786" s="7"/>
      <c r="HK786" s="7"/>
      <c r="HL786" s="7"/>
      <c r="HM786" s="7"/>
      <c r="HN786" s="7"/>
      <c r="HO786" s="7"/>
      <c r="HP786" s="7"/>
      <c r="HQ786" s="7"/>
      <c r="HR786" s="7"/>
      <c r="HS786" s="7"/>
      <c r="HT786" s="7"/>
      <c r="HU786" s="7"/>
      <c r="HV786" s="7"/>
      <c r="HW786" s="7"/>
      <c r="HX786" s="7"/>
      <c r="HY786" s="7"/>
      <c r="HZ786" s="7"/>
      <c r="IA786" s="7"/>
      <c r="IB786" s="7"/>
      <c r="IC786" s="7"/>
      <c r="ID786" s="7"/>
      <c r="IE786" s="7"/>
      <c r="IF786" s="7"/>
      <c r="IG786" s="7"/>
      <c r="IH786" s="7"/>
      <c r="II786" s="7"/>
      <c r="IJ786" s="7"/>
      <c r="IK786" s="7"/>
      <c r="IL786" s="7"/>
      <c r="IM786" s="7"/>
      <c r="IN786" s="7"/>
      <c r="IO786" s="7"/>
      <c r="IP786" s="7"/>
      <c r="IQ786" s="7"/>
    </row>
    <row r="787" spans="2:251">
      <c r="B787" s="65"/>
      <c r="C787" s="15"/>
      <c r="D787" s="15"/>
      <c r="F787" s="15"/>
      <c r="G787" s="14"/>
      <c r="H787" s="14"/>
      <c r="I787" s="14"/>
      <c r="J787" s="15"/>
      <c r="K787" s="14"/>
      <c r="L787" s="15"/>
      <c r="M787" s="15"/>
      <c r="N787" s="15"/>
      <c r="O787" s="15"/>
      <c r="P787" s="15"/>
      <c r="Q787" s="14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6"/>
      <c r="AE787" s="16"/>
      <c r="AF787" s="11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4"/>
      <c r="AV787" s="15"/>
      <c r="AW787" s="15"/>
      <c r="AX787" s="15"/>
      <c r="AY787" s="15"/>
      <c r="AZ787" s="15"/>
      <c r="BA787" s="15"/>
      <c r="BB787" s="15"/>
      <c r="BC787" s="15"/>
      <c r="BD787" s="14"/>
      <c r="BE787" s="15"/>
      <c r="BF787" s="15"/>
      <c r="BG787" s="16"/>
      <c r="BH787" s="15"/>
      <c r="BI787" s="15"/>
      <c r="BJ787" s="7"/>
      <c r="BK787" s="7"/>
      <c r="BL787" s="15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  <c r="DA787" s="7"/>
      <c r="DB787" s="7"/>
      <c r="DC787" s="7"/>
      <c r="DD787" s="7"/>
      <c r="DE787" s="7"/>
      <c r="DF787" s="7"/>
      <c r="DG787" s="7"/>
      <c r="DH787" s="7"/>
      <c r="DI787" s="7"/>
      <c r="DJ787" s="7"/>
      <c r="DK787" s="7"/>
      <c r="DL787" s="7"/>
      <c r="DM787" s="7"/>
      <c r="DN787" s="7"/>
      <c r="DO787" s="7"/>
      <c r="DP787" s="7"/>
      <c r="DQ787" s="7"/>
      <c r="DR787" s="7"/>
      <c r="DS787" s="7"/>
      <c r="DT787" s="7"/>
      <c r="DU787" s="7"/>
      <c r="DV787" s="7"/>
      <c r="DW787" s="7"/>
      <c r="DX787" s="7"/>
      <c r="DY787" s="7"/>
      <c r="DZ787" s="7"/>
      <c r="EA787" s="7"/>
      <c r="EB787" s="7"/>
      <c r="EC787" s="7"/>
      <c r="ED787" s="7"/>
      <c r="EE787" s="7"/>
      <c r="EF787" s="7"/>
      <c r="EG787" s="7"/>
      <c r="EH787" s="7"/>
      <c r="EI787" s="7"/>
      <c r="EJ787" s="7"/>
      <c r="EK787" s="7"/>
      <c r="EL787" s="7"/>
      <c r="EM787" s="7"/>
      <c r="EN787" s="7"/>
      <c r="EO787" s="7"/>
      <c r="EP787" s="7"/>
      <c r="EQ787" s="7"/>
      <c r="ER787" s="7"/>
      <c r="ES787" s="7"/>
      <c r="ET787" s="7"/>
      <c r="EU787" s="7"/>
      <c r="EV787" s="7"/>
      <c r="EW787" s="7"/>
      <c r="EX787" s="7"/>
      <c r="EY787" s="7"/>
      <c r="EZ787" s="7"/>
      <c r="FA787" s="7"/>
      <c r="FB787" s="7"/>
      <c r="FC787" s="7"/>
      <c r="FD787" s="7"/>
      <c r="FE787" s="7"/>
      <c r="FF787" s="7"/>
      <c r="FG787" s="7"/>
      <c r="FH787" s="7"/>
      <c r="FI787" s="7"/>
      <c r="FJ787" s="7"/>
      <c r="FK787" s="7"/>
      <c r="FL787" s="7"/>
      <c r="FM787" s="7"/>
      <c r="FN787" s="7"/>
      <c r="FO787" s="7"/>
      <c r="FP787" s="7"/>
      <c r="FQ787" s="7"/>
      <c r="FR787" s="7"/>
      <c r="FS787" s="7"/>
      <c r="FT787" s="7"/>
      <c r="FU787" s="7"/>
      <c r="FV787" s="7"/>
      <c r="FW787" s="7"/>
      <c r="FX787" s="7"/>
      <c r="FY787" s="7"/>
      <c r="FZ787" s="7"/>
      <c r="GA787" s="7"/>
      <c r="GB787" s="7"/>
      <c r="GC787" s="7"/>
      <c r="GD787" s="7"/>
      <c r="GE787" s="7"/>
      <c r="GF787" s="7"/>
      <c r="GG787" s="7"/>
      <c r="GH787" s="7"/>
      <c r="GI787" s="7"/>
      <c r="GJ787" s="7"/>
      <c r="GK787" s="7"/>
      <c r="GL787" s="7"/>
      <c r="GM787" s="7"/>
      <c r="GN787" s="7"/>
      <c r="GO787" s="7"/>
      <c r="GP787" s="7"/>
      <c r="GQ787" s="7"/>
      <c r="GR787" s="7"/>
      <c r="GS787" s="7"/>
      <c r="GT787" s="7"/>
      <c r="GU787" s="7"/>
      <c r="GV787" s="7"/>
      <c r="GW787" s="7"/>
      <c r="GX787" s="7"/>
      <c r="GY787" s="7"/>
      <c r="GZ787" s="7"/>
      <c r="HA787" s="7"/>
      <c r="HB787" s="7"/>
      <c r="HC787" s="7"/>
      <c r="HD787" s="7"/>
      <c r="HE787" s="7"/>
      <c r="HF787" s="7"/>
      <c r="HG787" s="7"/>
      <c r="HH787" s="7"/>
      <c r="HI787" s="7"/>
      <c r="HJ787" s="7"/>
      <c r="HK787" s="7"/>
      <c r="HL787" s="7"/>
      <c r="HM787" s="7"/>
      <c r="HN787" s="7"/>
      <c r="HO787" s="7"/>
      <c r="HP787" s="7"/>
      <c r="HQ787" s="7"/>
      <c r="HR787" s="7"/>
      <c r="HS787" s="7"/>
      <c r="HT787" s="7"/>
      <c r="HU787" s="7"/>
      <c r="HV787" s="7"/>
      <c r="HW787" s="7"/>
      <c r="HX787" s="7"/>
      <c r="HY787" s="7"/>
      <c r="HZ787" s="7"/>
      <c r="IA787" s="7"/>
      <c r="IB787" s="7"/>
      <c r="IC787" s="7"/>
      <c r="ID787" s="7"/>
      <c r="IE787" s="7"/>
      <c r="IF787" s="7"/>
      <c r="IG787" s="7"/>
      <c r="IH787" s="7"/>
      <c r="II787" s="7"/>
      <c r="IJ787" s="7"/>
      <c r="IK787" s="7"/>
      <c r="IL787" s="7"/>
      <c r="IM787" s="7"/>
      <c r="IN787" s="7"/>
      <c r="IO787" s="7"/>
      <c r="IP787" s="7"/>
      <c r="IQ787" s="7"/>
    </row>
    <row r="788" spans="2:251">
      <c r="B788" s="65"/>
      <c r="C788" s="15"/>
      <c r="D788" s="15"/>
      <c r="F788" s="15"/>
      <c r="G788" s="14"/>
      <c r="H788" s="14"/>
      <c r="I788" s="14"/>
      <c r="J788" s="15"/>
      <c r="K788" s="14"/>
      <c r="L788" s="15"/>
      <c r="M788" s="15"/>
      <c r="N788" s="15"/>
      <c r="O788" s="15"/>
      <c r="P788" s="15"/>
      <c r="Q788" s="14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6"/>
      <c r="AE788" s="16"/>
      <c r="AF788" s="11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4"/>
      <c r="AV788" s="15"/>
      <c r="AW788" s="15"/>
      <c r="AX788" s="15"/>
      <c r="AY788" s="15"/>
      <c r="AZ788" s="15"/>
      <c r="BA788" s="15"/>
      <c r="BB788" s="15"/>
      <c r="BC788" s="15"/>
      <c r="BD788" s="14"/>
      <c r="BE788" s="15"/>
      <c r="BF788" s="15"/>
      <c r="BG788" s="16"/>
      <c r="BH788" s="15"/>
      <c r="BI788" s="15"/>
      <c r="BJ788" s="7"/>
      <c r="BK788" s="7"/>
      <c r="BL788" s="15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  <c r="DA788" s="7"/>
      <c r="DB788" s="7"/>
      <c r="DC788" s="7"/>
      <c r="DD788" s="7"/>
      <c r="DE788" s="7"/>
      <c r="DF788" s="7"/>
      <c r="DG788" s="7"/>
      <c r="DH788" s="7"/>
      <c r="DI788" s="7"/>
      <c r="DJ788" s="7"/>
      <c r="DK788" s="7"/>
      <c r="DL788" s="7"/>
      <c r="DM788" s="7"/>
      <c r="DN788" s="7"/>
      <c r="DO788" s="7"/>
      <c r="DP788" s="7"/>
      <c r="DQ788" s="7"/>
      <c r="DR788" s="7"/>
      <c r="DS788" s="7"/>
      <c r="DT788" s="7"/>
      <c r="DU788" s="7"/>
      <c r="DV788" s="7"/>
      <c r="DW788" s="7"/>
      <c r="DX788" s="7"/>
      <c r="DY788" s="7"/>
      <c r="DZ788" s="7"/>
      <c r="EA788" s="7"/>
      <c r="EB788" s="7"/>
      <c r="EC788" s="7"/>
      <c r="ED788" s="7"/>
      <c r="EE788" s="7"/>
      <c r="EF788" s="7"/>
      <c r="EG788" s="7"/>
      <c r="EH788" s="7"/>
      <c r="EI788" s="7"/>
      <c r="EJ788" s="7"/>
      <c r="EK788" s="7"/>
      <c r="EL788" s="7"/>
      <c r="EM788" s="7"/>
      <c r="EN788" s="7"/>
      <c r="EO788" s="7"/>
      <c r="EP788" s="7"/>
      <c r="EQ788" s="7"/>
      <c r="ER788" s="7"/>
      <c r="ES788" s="7"/>
      <c r="ET788" s="7"/>
      <c r="EU788" s="7"/>
      <c r="EV788" s="7"/>
      <c r="EW788" s="7"/>
      <c r="EX788" s="7"/>
      <c r="EY788" s="7"/>
      <c r="EZ788" s="7"/>
      <c r="FA788" s="7"/>
      <c r="FB788" s="7"/>
      <c r="FC788" s="7"/>
      <c r="FD788" s="7"/>
      <c r="FE788" s="7"/>
      <c r="FF788" s="7"/>
      <c r="FG788" s="7"/>
      <c r="FH788" s="7"/>
      <c r="FI788" s="7"/>
      <c r="FJ788" s="7"/>
      <c r="FK788" s="7"/>
      <c r="FL788" s="7"/>
      <c r="FM788" s="7"/>
      <c r="FN788" s="7"/>
      <c r="FO788" s="7"/>
      <c r="FP788" s="7"/>
      <c r="FQ788" s="7"/>
      <c r="FR788" s="7"/>
      <c r="FS788" s="7"/>
      <c r="FT788" s="7"/>
      <c r="FU788" s="7"/>
      <c r="FV788" s="7"/>
      <c r="FW788" s="7"/>
      <c r="FX788" s="7"/>
      <c r="FY788" s="7"/>
      <c r="FZ788" s="7"/>
      <c r="GA788" s="7"/>
      <c r="GB788" s="7"/>
      <c r="GC788" s="7"/>
      <c r="GD788" s="7"/>
      <c r="GE788" s="7"/>
      <c r="GF788" s="7"/>
      <c r="GG788" s="7"/>
      <c r="GH788" s="7"/>
      <c r="GI788" s="7"/>
      <c r="GJ788" s="7"/>
      <c r="GK788" s="7"/>
      <c r="GL788" s="7"/>
      <c r="GM788" s="7"/>
      <c r="GN788" s="7"/>
      <c r="GO788" s="7"/>
      <c r="GP788" s="7"/>
      <c r="GQ788" s="7"/>
      <c r="GR788" s="7"/>
      <c r="GS788" s="7"/>
      <c r="GT788" s="7"/>
      <c r="GU788" s="7"/>
      <c r="GV788" s="7"/>
      <c r="GW788" s="7"/>
      <c r="GX788" s="7"/>
      <c r="GY788" s="7"/>
      <c r="GZ788" s="7"/>
      <c r="HA788" s="7"/>
      <c r="HB788" s="7"/>
      <c r="HC788" s="7"/>
      <c r="HD788" s="7"/>
      <c r="HE788" s="7"/>
      <c r="HF788" s="7"/>
      <c r="HG788" s="7"/>
      <c r="HH788" s="7"/>
      <c r="HI788" s="7"/>
      <c r="HJ788" s="7"/>
      <c r="HK788" s="7"/>
      <c r="HL788" s="7"/>
      <c r="HM788" s="7"/>
      <c r="HN788" s="7"/>
      <c r="HO788" s="7"/>
      <c r="HP788" s="7"/>
      <c r="HQ788" s="7"/>
      <c r="HR788" s="7"/>
      <c r="HS788" s="7"/>
      <c r="HT788" s="7"/>
      <c r="HU788" s="7"/>
      <c r="HV788" s="7"/>
      <c r="HW788" s="7"/>
      <c r="HX788" s="7"/>
      <c r="HY788" s="7"/>
      <c r="HZ788" s="7"/>
      <c r="IA788" s="7"/>
      <c r="IB788" s="7"/>
      <c r="IC788" s="7"/>
      <c r="ID788" s="7"/>
      <c r="IE788" s="7"/>
      <c r="IF788" s="7"/>
      <c r="IG788" s="7"/>
      <c r="IH788" s="7"/>
      <c r="II788" s="7"/>
      <c r="IJ788" s="7"/>
      <c r="IK788" s="7"/>
      <c r="IL788" s="7"/>
      <c r="IM788" s="7"/>
      <c r="IN788" s="7"/>
      <c r="IO788" s="7"/>
      <c r="IP788" s="7"/>
      <c r="IQ788" s="7"/>
    </row>
    <row r="789" spans="2:251">
      <c r="B789" s="65"/>
      <c r="C789" s="15"/>
      <c r="D789" s="15"/>
      <c r="F789" s="15"/>
      <c r="G789" s="14"/>
      <c r="H789" s="14"/>
      <c r="I789" s="14"/>
      <c r="J789" s="15"/>
      <c r="K789" s="14"/>
      <c r="L789" s="15"/>
      <c r="M789" s="15"/>
      <c r="N789" s="15"/>
      <c r="O789" s="15"/>
      <c r="P789" s="15"/>
      <c r="Q789" s="14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6"/>
      <c r="AE789" s="16"/>
      <c r="AF789" s="11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4"/>
      <c r="AV789" s="15"/>
      <c r="AW789" s="15"/>
      <c r="AX789" s="15"/>
      <c r="AY789" s="15"/>
      <c r="AZ789" s="15"/>
      <c r="BA789" s="15"/>
      <c r="BB789" s="15"/>
      <c r="BC789" s="15"/>
      <c r="BD789" s="14"/>
      <c r="BE789" s="15"/>
      <c r="BF789" s="15"/>
      <c r="BG789" s="15"/>
      <c r="BH789" s="15"/>
      <c r="BI789" s="15"/>
      <c r="BJ789" s="7"/>
      <c r="BK789" s="7"/>
      <c r="BL789" s="15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7"/>
      <c r="DD789" s="7"/>
      <c r="DE789" s="7"/>
      <c r="DF789" s="7"/>
      <c r="DG789" s="7"/>
      <c r="DH789" s="7"/>
      <c r="DI789" s="7"/>
      <c r="DJ789" s="7"/>
      <c r="DK789" s="7"/>
      <c r="DL789" s="7"/>
      <c r="DM789" s="7"/>
      <c r="DN789" s="7"/>
      <c r="DO789" s="7"/>
      <c r="DP789" s="7"/>
      <c r="DQ789" s="7"/>
      <c r="DR789" s="7"/>
      <c r="DS789" s="7"/>
      <c r="DT789" s="7"/>
      <c r="DU789" s="7"/>
      <c r="DV789" s="7"/>
      <c r="DW789" s="7"/>
      <c r="DX789" s="7"/>
      <c r="DY789" s="7"/>
      <c r="DZ789" s="7"/>
      <c r="EA789" s="7"/>
      <c r="EB789" s="7"/>
      <c r="EC789" s="7"/>
      <c r="ED789" s="7"/>
      <c r="EE789" s="7"/>
      <c r="EF789" s="7"/>
      <c r="EG789" s="7"/>
      <c r="EH789" s="7"/>
      <c r="EI789" s="7"/>
      <c r="EJ789" s="7"/>
      <c r="EK789" s="7"/>
      <c r="EL789" s="7"/>
      <c r="EM789" s="7"/>
      <c r="EN789" s="7"/>
      <c r="EO789" s="7"/>
      <c r="EP789" s="7"/>
      <c r="EQ789" s="7"/>
      <c r="ER789" s="7"/>
      <c r="ES789" s="7"/>
      <c r="ET789" s="7"/>
      <c r="EU789" s="7"/>
      <c r="EV789" s="7"/>
      <c r="EW789" s="7"/>
      <c r="EX789" s="7"/>
      <c r="EY789" s="7"/>
      <c r="EZ789" s="7"/>
      <c r="FA789" s="7"/>
      <c r="FB789" s="7"/>
      <c r="FC789" s="7"/>
      <c r="FD789" s="7"/>
      <c r="FE789" s="7"/>
      <c r="FF789" s="7"/>
      <c r="FG789" s="7"/>
      <c r="FH789" s="7"/>
      <c r="FI789" s="7"/>
      <c r="FJ789" s="7"/>
      <c r="FK789" s="7"/>
      <c r="FL789" s="7"/>
      <c r="FM789" s="7"/>
      <c r="FN789" s="7"/>
      <c r="FO789" s="7"/>
      <c r="FP789" s="7"/>
      <c r="FQ789" s="7"/>
      <c r="FR789" s="7"/>
      <c r="FS789" s="7"/>
      <c r="FT789" s="7"/>
      <c r="FU789" s="7"/>
      <c r="FV789" s="7"/>
      <c r="FW789" s="7"/>
      <c r="FX789" s="7"/>
      <c r="FY789" s="7"/>
      <c r="FZ789" s="7"/>
      <c r="GA789" s="7"/>
      <c r="GB789" s="7"/>
      <c r="GC789" s="7"/>
      <c r="GD789" s="7"/>
      <c r="GE789" s="7"/>
      <c r="GF789" s="7"/>
      <c r="GG789" s="7"/>
      <c r="GH789" s="7"/>
      <c r="GI789" s="7"/>
      <c r="GJ789" s="7"/>
      <c r="GK789" s="7"/>
      <c r="GL789" s="7"/>
      <c r="GM789" s="7"/>
      <c r="GN789" s="7"/>
      <c r="GO789" s="7"/>
      <c r="GP789" s="7"/>
      <c r="GQ789" s="7"/>
      <c r="GR789" s="7"/>
      <c r="GS789" s="7"/>
      <c r="GT789" s="7"/>
      <c r="GU789" s="7"/>
      <c r="GV789" s="7"/>
      <c r="GW789" s="7"/>
      <c r="GX789" s="7"/>
      <c r="GY789" s="7"/>
      <c r="GZ789" s="7"/>
      <c r="HA789" s="7"/>
      <c r="HB789" s="7"/>
      <c r="HC789" s="7"/>
      <c r="HD789" s="7"/>
      <c r="HE789" s="7"/>
      <c r="HF789" s="7"/>
      <c r="HG789" s="7"/>
      <c r="HH789" s="7"/>
      <c r="HI789" s="7"/>
      <c r="HJ789" s="7"/>
      <c r="HK789" s="7"/>
      <c r="HL789" s="7"/>
      <c r="HM789" s="7"/>
      <c r="HN789" s="7"/>
      <c r="HO789" s="7"/>
      <c r="HP789" s="7"/>
      <c r="HQ789" s="7"/>
      <c r="HR789" s="7"/>
      <c r="HS789" s="7"/>
      <c r="HT789" s="7"/>
      <c r="HU789" s="7"/>
      <c r="HV789" s="7"/>
      <c r="HW789" s="7"/>
      <c r="HX789" s="7"/>
      <c r="HY789" s="7"/>
      <c r="HZ789" s="7"/>
      <c r="IA789" s="7"/>
      <c r="IB789" s="7"/>
      <c r="IC789" s="7"/>
      <c r="ID789" s="7"/>
      <c r="IE789" s="7"/>
      <c r="IF789" s="7"/>
      <c r="IG789" s="7"/>
      <c r="IH789" s="7"/>
      <c r="II789" s="7"/>
      <c r="IJ789" s="7"/>
      <c r="IK789" s="7"/>
      <c r="IL789" s="7"/>
      <c r="IM789" s="7"/>
      <c r="IN789" s="7"/>
      <c r="IO789" s="7"/>
      <c r="IP789" s="7"/>
      <c r="IQ789" s="7"/>
    </row>
    <row r="790" spans="2:251">
      <c r="B790" s="65"/>
      <c r="C790" s="15"/>
      <c r="D790" s="15"/>
      <c r="F790" s="15"/>
      <c r="G790" s="14"/>
      <c r="H790" s="14"/>
      <c r="I790" s="14"/>
      <c r="J790" s="15"/>
      <c r="K790" s="14"/>
      <c r="L790" s="15"/>
      <c r="M790" s="15"/>
      <c r="N790" s="15"/>
      <c r="O790" s="15"/>
      <c r="P790" s="15"/>
      <c r="Q790" s="14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6"/>
      <c r="AE790" s="16"/>
      <c r="AF790" s="11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4"/>
      <c r="AV790" s="15"/>
      <c r="AW790" s="15"/>
      <c r="AX790" s="15"/>
      <c r="AY790" s="15"/>
      <c r="AZ790" s="15"/>
      <c r="BA790" s="15"/>
      <c r="BB790" s="15"/>
      <c r="BC790" s="15"/>
      <c r="BD790" s="14"/>
      <c r="BE790" s="15"/>
      <c r="BF790" s="15"/>
      <c r="BG790" s="16"/>
      <c r="BH790" s="15"/>
      <c r="BI790" s="15"/>
      <c r="BJ790" s="7"/>
      <c r="BK790" s="7"/>
      <c r="BL790" s="15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7"/>
      <c r="DD790" s="7"/>
      <c r="DE790" s="7"/>
      <c r="DF790" s="7"/>
      <c r="DG790" s="7"/>
      <c r="DH790" s="7"/>
      <c r="DI790" s="7"/>
      <c r="DJ790" s="7"/>
      <c r="DK790" s="7"/>
      <c r="DL790" s="7"/>
      <c r="DM790" s="7"/>
      <c r="DN790" s="7"/>
      <c r="DO790" s="7"/>
      <c r="DP790" s="7"/>
      <c r="DQ790" s="7"/>
      <c r="DR790" s="7"/>
      <c r="DS790" s="7"/>
      <c r="DT790" s="7"/>
      <c r="DU790" s="7"/>
      <c r="DV790" s="7"/>
      <c r="DW790" s="7"/>
      <c r="DX790" s="7"/>
      <c r="DY790" s="7"/>
      <c r="DZ790" s="7"/>
      <c r="EA790" s="7"/>
      <c r="EB790" s="7"/>
      <c r="EC790" s="7"/>
      <c r="ED790" s="7"/>
      <c r="EE790" s="7"/>
      <c r="EF790" s="7"/>
      <c r="EG790" s="7"/>
      <c r="EH790" s="7"/>
      <c r="EI790" s="7"/>
      <c r="EJ790" s="7"/>
      <c r="EK790" s="7"/>
      <c r="EL790" s="7"/>
      <c r="EM790" s="7"/>
      <c r="EN790" s="7"/>
      <c r="EO790" s="7"/>
      <c r="EP790" s="7"/>
      <c r="EQ790" s="7"/>
      <c r="ER790" s="7"/>
      <c r="ES790" s="7"/>
      <c r="ET790" s="7"/>
      <c r="EU790" s="7"/>
      <c r="EV790" s="7"/>
      <c r="EW790" s="7"/>
      <c r="EX790" s="7"/>
      <c r="EY790" s="7"/>
      <c r="EZ790" s="7"/>
      <c r="FA790" s="7"/>
      <c r="FB790" s="7"/>
      <c r="FC790" s="7"/>
      <c r="FD790" s="7"/>
      <c r="FE790" s="7"/>
      <c r="FF790" s="7"/>
      <c r="FG790" s="7"/>
      <c r="FH790" s="7"/>
      <c r="FI790" s="7"/>
      <c r="FJ790" s="7"/>
      <c r="FK790" s="7"/>
      <c r="FL790" s="7"/>
      <c r="FM790" s="7"/>
      <c r="FN790" s="7"/>
      <c r="FO790" s="7"/>
      <c r="FP790" s="7"/>
      <c r="FQ790" s="7"/>
      <c r="FR790" s="7"/>
      <c r="FS790" s="7"/>
      <c r="FT790" s="7"/>
      <c r="FU790" s="7"/>
      <c r="FV790" s="7"/>
      <c r="FW790" s="7"/>
      <c r="FX790" s="7"/>
      <c r="FY790" s="7"/>
      <c r="FZ790" s="7"/>
      <c r="GA790" s="7"/>
      <c r="GB790" s="7"/>
      <c r="GC790" s="7"/>
      <c r="GD790" s="7"/>
      <c r="GE790" s="7"/>
      <c r="GF790" s="7"/>
      <c r="GG790" s="7"/>
      <c r="GH790" s="7"/>
      <c r="GI790" s="7"/>
      <c r="GJ790" s="7"/>
      <c r="GK790" s="7"/>
      <c r="GL790" s="7"/>
      <c r="GM790" s="7"/>
      <c r="GN790" s="7"/>
      <c r="GO790" s="7"/>
      <c r="GP790" s="7"/>
      <c r="GQ790" s="7"/>
      <c r="GR790" s="7"/>
      <c r="GS790" s="7"/>
      <c r="GT790" s="7"/>
      <c r="GU790" s="7"/>
      <c r="GV790" s="7"/>
      <c r="GW790" s="7"/>
      <c r="GX790" s="7"/>
      <c r="GY790" s="7"/>
      <c r="GZ790" s="7"/>
      <c r="HA790" s="7"/>
      <c r="HB790" s="7"/>
      <c r="HC790" s="7"/>
      <c r="HD790" s="7"/>
      <c r="HE790" s="7"/>
      <c r="HF790" s="7"/>
      <c r="HG790" s="7"/>
      <c r="HH790" s="7"/>
      <c r="HI790" s="7"/>
      <c r="HJ790" s="7"/>
      <c r="HK790" s="7"/>
      <c r="HL790" s="7"/>
      <c r="HM790" s="7"/>
      <c r="HN790" s="7"/>
      <c r="HO790" s="7"/>
      <c r="HP790" s="7"/>
      <c r="HQ790" s="7"/>
      <c r="HR790" s="7"/>
      <c r="HS790" s="7"/>
      <c r="HT790" s="7"/>
      <c r="HU790" s="7"/>
      <c r="HV790" s="7"/>
      <c r="HW790" s="7"/>
      <c r="HX790" s="7"/>
      <c r="HY790" s="7"/>
      <c r="HZ790" s="7"/>
      <c r="IA790" s="7"/>
      <c r="IB790" s="7"/>
      <c r="IC790" s="7"/>
      <c r="ID790" s="7"/>
      <c r="IE790" s="7"/>
      <c r="IF790" s="7"/>
      <c r="IG790" s="7"/>
      <c r="IH790" s="7"/>
      <c r="II790" s="7"/>
      <c r="IJ790" s="7"/>
      <c r="IK790" s="7"/>
      <c r="IL790" s="7"/>
      <c r="IM790" s="7"/>
      <c r="IN790" s="7"/>
      <c r="IO790" s="7"/>
      <c r="IP790" s="7"/>
      <c r="IQ790" s="7"/>
    </row>
    <row r="791" spans="2:251">
      <c r="B791" s="65"/>
      <c r="C791" s="15"/>
      <c r="D791" s="15"/>
      <c r="F791" s="15"/>
      <c r="G791" s="14"/>
      <c r="H791" s="14"/>
      <c r="I791" s="14"/>
      <c r="J791" s="15"/>
      <c r="K791" s="14"/>
      <c r="L791" s="15"/>
      <c r="M791" s="15"/>
      <c r="N791" s="15"/>
      <c r="O791" s="15"/>
      <c r="P791" s="15"/>
      <c r="Q791" s="14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6"/>
      <c r="AE791" s="16"/>
      <c r="AF791" s="11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4"/>
      <c r="AV791" s="15"/>
      <c r="AW791" s="15"/>
      <c r="AX791" s="15"/>
      <c r="AY791" s="15"/>
      <c r="AZ791" s="15"/>
      <c r="BA791" s="15"/>
      <c r="BB791" s="15"/>
      <c r="BC791" s="15"/>
      <c r="BD791" s="14"/>
      <c r="BE791" s="15"/>
      <c r="BF791" s="15"/>
      <c r="BG791" s="16"/>
      <c r="BH791" s="15"/>
      <c r="BI791" s="15"/>
      <c r="BJ791" s="7"/>
      <c r="BK791" s="7"/>
      <c r="BL791" s="15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  <c r="DA791" s="7"/>
      <c r="DB791" s="7"/>
      <c r="DC791" s="7"/>
      <c r="DD791" s="7"/>
      <c r="DE791" s="7"/>
      <c r="DF791" s="7"/>
      <c r="DG791" s="7"/>
      <c r="DH791" s="7"/>
      <c r="DI791" s="7"/>
      <c r="DJ791" s="7"/>
      <c r="DK791" s="7"/>
      <c r="DL791" s="7"/>
      <c r="DM791" s="7"/>
      <c r="DN791" s="7"/>
      <c r="DO791" s="7"/>
      <c r="DP791" s="7"/>
      <c r="DQ791" s="7"/>
      <c r="DR791" s="7"/>
      <c r="DS791" s="7"/>
      <c r="DT791" s="7"/>
      <c r="DU791" s="7"/>
      <c r="DV791" s="7"/>
      <c r="DW791" s="7"/>
      <c r="DX791" s="7"/>
      <c r="DY791" s="7"/>
      <c r="DZ791" s="7"/>
      <c r="EA791" s="7"/>
      <c r="EB791" s="7"/>
      <c r="EC791" s="7"/>
      <c r="ED791" s="7"/>
      <c r="EE791" s="7"/>
      <c r="EF791" s="7"/>
      <c r="EG791" s="7"/>
      <c r="EH791" s="7"/>
      <c r="EI791" s="7"/>
      <c r="EJ791" s="7"/>
      <c r="EK791" s="7"/>
      <c r="EL791" s="7"/>
      <c r="EM791" s="7"/>
      <c r="EN791" s="7"/>
      <c r="EO791" s="7"/>
      <c r="EP791" s="7"/>
      <c r="EQ791" s="7"/>
      <c r="ER791" s="7"/>
      <c r="ES791" s="7"/>
      <c r="ET791" s="7"/>
      <c r="EU791" s="7"/>
      <c r="EV791" s="7"/>
      <c r="EW791" s="7"/>
      <c r="EX791" s="7"/>
      <c r="EY791" s="7"/>
      <c r="EZ791" s="7"/>
      <c r="FA791" s="7"/>
      <c r="FB791" s="7"/>
      <c r="FC791" s="7"/>
      <c r="FD791" s="7"/>
      <c r="FE791" s="7"/>
      <c r="FF791" s="7"/>
      <c r="FG791" s="7"/>
      <c r="FH791" s="7"/>
      <c r="FI791" s="7"/>
      <c r="FJ791" s="7"/>
      <c r="FK791" s="7"/>
      <c r="FL791" s="7"/>
      <c r="FM791" s="7"/>
      <c r="FN791" s="7"/>
      <c r="FO791" s="7"/>
      <c r="FP791" s="7"/>
      <c r="FQ791" s="7"/>
      <c r="FR791" s="7"/>
      <c r="FS791" s="7"/>
      <c r="FT791" s="7"/>
      <c r="FU791" s="7"/>
      <c r="FV791" s="7"/>
      <c r="FW791" s="7"/>
      <c r="FX791" s="7"/>
      <c r="FY791" s="7"/>
      <c r="FZ791" s="7"/>
      <c r="GA791" s="7"/>
      <c r="GB791" s="7"/>
      <c r="GC791" s="7"/>
      <c r="GD791" s="7"/>
      <c r="GE791" s="7"/>
      <c r="GF791" s="7"/>
      <c r="GG791" s="7"/>
      <c r="GH791" s="7"/>
      <c r="GI791" s="7"/>
      <c r="GJ791" s="7"/>
      <c r="GK791" s="7"/>
      <c r="GL791" s="7"/>
      <c r="GM791" s="7"/>
      <c r="GN791" s="7"/>
      <c r="GO791" s="7"/>
      <c r="GP791" s="7"/>
      <c r="GQ791" s="7"/>
      <c r="GR791" s="7"/>
      <c r="GS791" s="7"/>
      <c r="GT791" s="7"/>
      <c r="GU791" s="7"/>
      <c r="GV791" s="7"/>
      <c r="GW791" s="7"/>
      <c r="GX791" s="7"/>
      <c r="GY791" s="7"/>
      <c r="GZ791" s="7"/>
      <c r="HA791" s="7"/>
      <c r="HB791" s="7"/>
      <c r="HC791" s="7"/>
      <c r="HD791" s="7"/>
      <c r="HE791" s="7"/>
      <c r="HF791" s="7"/>
      <c r="HG791" s="7"/>
      <c r="HH791" s="7"/>
      <c r="HI791" s="7"/>
      <c r="HJ791" s="7"/>
      <c r="HK791" s="7"/>
      <c r="HL791" s="7"/>
      <c r="HM791" s="7"/>
      <c r="HN791" s="7"/>
      <c r="HO791" s="7"/>
      <c r="HP791" s="7"/>
      <c r="HQ791" s="7"/>
      <c r="HR791" s="7"/>
      <c r="HS791" s="7"/>
      <c r="HT791" s="7"/>
      <c r="HU791" s="7"/>
      <c r="HV791" s="7"/>
      <c r="HW791" s="7"/>
      <c r="HX791" s="7"/>
      <c r="HY791" s="7"/>
      <c r="HZ791" s="7"/>
      <c r="IA791" s="7"/>
      <c r="IB791" s="7"/>
      <c r="IC791" s="7"/>
      <c r="ID791" s="7"/>
      <c r="IE791" s="7"/>
      <c r="IF791" s="7"/>
      <c r="IG791" s="7"/>
      <c r="IH791" s="7"/>
      <c r="II791" s="7"/>
      <c r="IJ791" s="7"/>
      <c r="IK791" s="7"/>
      <c r="IL791" s="7"/>
      <c r="IM791" s="7"/>
      <c r="IN791" s="7"/>
      <c r="IO791" s="7"/>
      <c r="IP791" s="7"/>
      <c r="IQ791" s="7"/>
    </row>
    <row r="792" spans="2:251">
      <c r="B792" s="65"/>
      <c r="C792" s="15"/>
      <c r="D792" s="15"/>
      <c r="F792" s="15"/>
      <c r="G792" s="14"/>
      <c r="H792" s="14"/>
      <c r="I792" s="14"/>
      <c r="J792" s="15"/>
      <c r="K792" s="14"/>
      <c r="L792" s="15"/>
      <c r="M792" s="15"/>
      <c r="N792" s="15"/>
      <c r="O792" s="15"/>
      <c r="P792" s="15"/>
      <c r="Q792" s="14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6"/>
      <c r="AE792" s="16"/>
      <c r="AF792" s="11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4"/>
      <c r="AV792" s="15"/>
      <c r="AW792" s="15"/>
      <c r="AX792" s="15"/>
      <c r="AY792" s="15"/>
      <c r="AZ792" s="15"/>
      <c r="BA792" s="15"/>
      <c r="BB792" s="15"/>
      <c r="BC792" s="15"/>
      <c r="BD792" s="14"/>
      <c r="BE792" s="15"/>
      <c r="BF792" s="15"/>
      <c r="BG792" s="16"/>
      <c r="BH792" s="15"/>
      <c r="BI792" s="15"/>
      <c r="BJ792" s="7"/>
      <c r="BK792" s="7"/>
      <c r="BL792" s="15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  <c r="DA792" s="7"/>
      <c r="DB792" s="7"/>
      <c r="DC792" s="7"/>
      <c r="DD792" s="7"/>
      <c r="DE792" s="7"/>
      <c r="DF792" s="7"/>
      <c r="DG792" s="7"/>
      <c r="DH792" s="7"/>
      <c r="DI792" s="7"/>
      <c r="DJ792" s="7"/>
      <c r="DK792" s="7"/>
      <c r="DL792" s="7"/>
      <c r="DM792" s="7"/>
      <c r="DN792" s="7"/>
      <c r="DO792" s="7"/>
      <c r="DP792" s="7"/>
      <c r="DQ792" s="7"/>
      <c r="DR792" s="7"/>
      <c r="DS792" s="7"/>
      <c r="DT792" s="7"/>
      <c r="DU792" s="7"/>
      <c r="DV792" s="7"/>
      <c r="DW792" s="7"/>
      <c r="DX792" s="7"/>
      <c r="DY792" s="7"/>
      <c r="DZ792" s="7"/>
      <c r="EA792" s="7"/>
      <c r="EB792" s="7"/>
      <c r="EC792" s="7"/>
      <c r="ED792" s="7"/>
      <c r="EE792" s="7"/>
      <c r="EF792" s="7"/>
      <c r="EG792" s="7"/>
      <c r="EH792" s="7"/>
      <c r="EI792" s="7"/>
      <c r="EJ792" s="7"/>
      <c r="EK792" s="7"/>
      <c r="EL792" s="7"/>
      <c r="EM792" s="7"/>
      <c r="EN792" s="7"/>
      <c r="EO792" s="7"/>
      <c r="EP792" s="7"/>
      <c r="EQ792" s="7"/>
      <c r="ER792" s="7"/>
      <c r="ES792" s="7"/>
      <c r="ET792" s="7"/>
      <c r="EU792" s="7"/>
      <c r="EV792" s="7"/>
      <c r="EW792" s="7"/>
      <c r="EX792" s="7"/>
      <c r="EY792" s="7"/>
      <c r="EZ792" s="7"/>
      <c r="FA792" s="7"/>
      <c r="FB792" s="7"/>
      <c r="FC792" s="7"/>
      <c r="FD792" s="7"/>
      <c r="FE792" s="7"/>
      <c r="FF792" s="7"/>
      <c r="FG792" s="7"/>
      <c r="FH792" s="7"/>
      <c r="FI792" s="7"/>
      <c r="FJ792" s="7"/>
      <c r="FK792" s="7"/>
      <c r="FL792" s="7"/>
      <c r="FM792" s="7"/>
      <c r="FN792" s="7"/>
      <c r="FO792" s="7"/>
      <c r="FP792" s="7"/>
      <c r="FQ792" s="7"/>
      <c r="FR792" s="7"/>
      <c r="FS792" s="7"/>
      <c r="FT792" s="7"/>
      <c r="FU792" s="7"/>
      <c r="FV792" s="7"/>
      <c r="FW792" s="7"/>
      <c r="FX792" s="7"/>
      <c r="FY792" s="7"/>
      <c r="FZ792" s="7"/>
      <c r="GA792" s="7"/>
      <c r="GB792" s="7"/>
      <c r="GC792" s="7"/>
      <c r="GD792" s="7"/>
      <c r="GE792" s="7"/>
      <c r="GF792" s="7"/>
      <c r="GG792" s="7"/>
      <c r="GH792" s="7"/>
      <c r="GI792" s="7"/>
      <c r="GJ792" s="7"/>
      <c r="GK792" s="7"/>
      <c r="GL792" s="7"/>
      <c r="GM792" s="7"/>
      <c r="GN792" s="7"/>
      <c r="GO792" s="7"/>
      <c r="GP792" s="7"/>
      <c r="GQ792" s="7"/>
      <c r="GR792" s="7"/>
      <c r="GS792" s="7"/>
      <c r="GT792" s="7"/>
      <c r="GU792" s="7"/>
      <c r="GV792" s="7"/>
      <c r="GW792" s="7"/>
      <c r="GX792" s="7"/>
      <c r="GY792" s="7"/>
      <c r="GZ792" s="7"/>
      <c r="HA792" s="7"/>
      <c r="HB792" s="7"/>
      <c r="HC792" s="7"/>
      <c r="HD792" s="7"/>
      <c r="HE792" s="7"/>
      <c r="HF792" s="7"/>
      <c r="HG792" s="7"/>
      <c r="HH792" s="7"/>
      <c r="HI792" s="7"/>
      <c r="HJ792" s="7"/>
      <c r="HK792" s="7"/>
      <c r="HL792" s="7"/>
      <c r="HM792" s="7"/>
      <c r="HN792" s="7"/>
      <c r="HO792" s="7"/>
      <c r="HP792" s="7"/>
      <c r="HQ792" s="7"/>
      <c r="HR792" s="7"/>
      <c r="HS792" s="7"/>
      <c r="HT792" s="7"/>
      <c r="HU792" s="7"/>
      <c r="HV792" s="7"/>
      <c r="HW792" s="7"/>
      <c r="HX792" s="7"/>
      <c r="HY792" s="7"/>
      <c r="HZ792" s="7"/>
      <c r="IA792" s="7"/>
      <c r="IB792" s="7"/>
      <c r="IC792" s="7"/>
      <c r="ID792" s="7"/>
      <c r="IE792" s="7"/>
      <c r="IF792" s="7"/>
      <c r="IG792" s="7"/>
      <c r="IH792" s="7"/>
      <c r="II792" s="7"/>
      <c r="IJ792" s="7"/>
      <c r="IK792" s="7"/>
      <c r="IL792" s="7"/>
      <c r="IM792" s="7"/>
      <c r="IN792" s="7"/>
      <c r="IO792" s="7"/>
      <c r="IP792" s="7"/>
      <c r="IQ792" s="7"/>
    </row>
    <row r="793" spans="2:251">
      <c r="B793" s="65"/>
      <c r="C793" s="15"/>
      <c r="D793" s="15"/>
      <c r="F793" s="15"/>
      <c r="G793" s="14"/>
      <c r="H793" s="14"/>
      <c r="I793" s="14"/>
      <c r="J793" s="15"/>
      <c r="K793" s="14"/>
      <c r="L793" s="15"/>
      <c r="M793" s="15"/>
      <c r="N793" s="15"/>
      <c r="O793" s="15"/>
      <c r="P793" s="15"/>
      <c r="Q793" s="14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6"/>
      <c r="AE793" s="16"/>
      <c r="AF793" s="11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4"/>
      <c r="AV793" s="15"/>
      <c r="AW793" s="15"/>
      <c r="AX793" s="15"/>
      <c r="AY793" s="15"/>
      <c r="AZ793" s="15"/>
      <c r="BA793" s="15"/>
      <c r="BB793" s="15"/>
      <c r="BC793" s="15"/>
      <c r="BD793" s="14"/>
      <c r="BE793" s="15"/>
      <c r="BF793" s="15"/>
      <c r="BG793" s="16"/>
      <c r="BH793" s="15"/>
      <c r="BI793" s="15"/>
      <c r="BJ793" s="7"/>
      <c r="BK793" s="7"/>
      <c r="BL793" s="15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  <c r="DA793" s="7"/>
      <c r="DB793" s="7"/>
      <c r="DC793" s="7"/>
      <c r="DD793" s="7"/>
      <c r="DE793" s="7"/>
      <c r="DF793" s="7"/>
      <c r="DG793" s="7"/>
      <c r="DH793" s="7"/>
      <c r="DI793" s="7"/>
      <c r="DJ793" s="7"/>
      <c r="DK793" s="7"/>
      <c r="DL793" s="7"/>
      <c r="DM793" s="7"/>
      <c r="DN793" s="7"/>
      <c r="DO793" s="7"/>
      <c r="DP793" s="7"/>
      <c r="DQ793" s="7"/>
      <c r="DR793" s="7"/>
      <c r="DS793" s="7"/>
      <c r="DT793" s="7"/>
      <c r="DU793" s="7"/>
      <c r="DV793" s="7"/>
      <c r="DW793" s="7"/>
      <c r="DX793" s="7"/>
      <c r="DY793" s="7"/>
      <c r="DZ793" s="7"/>
      <c r="EA793" s="7"/>
      <c r="EB793" s="7"/>
      <c r="EC793" s="7"/>
      <c r="ED793" s="7"/>
      <c r="EE793" s="7"/>
      <c r="EF793" s="7"/>
      <c r="EG793" s="7"/>
      <c r="EH793" s="7"/>
      <c r="EI793" s="7"/>
      <c r="EJ793" s="7"/>
      <c r="EK793" s="7"/>
      <c r="EL793" s="7"/>
      <c r="EM793" s="7"/>
      <c r="EN793" s="7"/>
      <c r="EO793" s="7"/>
      <c r="EP793" s="7"/>
      <c r="EQ793" s="7"/>
      <c r="ER793" s="7"/>
      <c r="ES793" s="7"/>
      <c r="ET793" s="7"/>
      <c r="EU793" s="7"/>
      <c r="EV793" s="7"/>
      <c r="EW793" s="7"/>
      <c r="EX793" s="7"/>
      <c r="EY793" s="7"/>
      <c r="EZ793" s="7"/>
      <c r="FA793" s="7"/>
      <c r="FB793" s="7"/>
      <c r="FC793" s="7"/>
      <c r="FD793" s="7"/>
      <c r="FE793" s="7"/>
      <c r="FF793" s="7"/>
      <c r="FG793" s="7"/>
      <c r="FH793" s="7"/>
      <c r="FI793" s="7"/>
      <c r="FJ793" s="7"/>
      <c r="FK793" s="7"/>
      <c r="FL793" s="7"/>
      <c r="FM793" s="7"/>
      <c r="FN793" s="7"/>
      <c r="FO793" s="7"/>
      <c r="FP793" s="7"/>
      <c r="FQ793" s="7"/>
      <c r="FR793" s="7"/>
      <c r="FS793" s="7"/>
      <c r="FT793" s="7"/>
      <c r="FU793" s="7"/>
      <c r="FV793" s="7"/>
      <c r="FW793" s="7"/>
      <c r="FX793" s="7"/>
      <c r="FY793" s="7"/>
      <c r="FZ793" s="7"/>
      <c r="GA793" s="7"/>
      <c r="GB793" s="7"/>
      <c r="GC793" s="7"/>
      <c r="GD793" s="7"/>
      <c r="GE793" s="7"/>
      <c r="GF793" s="7"/>
      <c r="GG793" s="7"/>
      <c r="GH793" s="7"/>
      <c r="GI793" s="7"/>
      <c r="GJ793" s="7"/>
      <c r="GK793" s="7"/>
      <c r="GL793" s="7"/>
      <c r="GM793" s="7"/>
      <c r="GN793" s="7"/>
      <c r="GO793" s="7"/>
      <c r="GP793" s="7"/>
      <c r="GQ793" s="7"/>
      <c r="GR793" s="7"/>
      <c r="GS793" s="7"/>
      <c r="GT793" s="7"/>
      <c r="GU793" s="7"/>
      <c r="GV793" s="7"/>
      <c r="GW793" s="7"/>
      <c r="GX793" s="7"/>
      <c r="GY793" s="7"/>
      <c r="GZ793" s="7"/>
      <c r="HA793" s="7"/>
      <c r="HB793" s="7"/>
      <c r="HC793" s="7"/>
      <c r="HD793" s="7"/>
      <c r="HE793" s="7"/>
      <c r="HF793" s="7"/>
      <c r="HG793" s="7"/>
      <c r="HH793" s="7"/>
      <c r="HI793" s="7"/>
      <c r="HJ793" s="7"/>
      <c r="HK793" s="7"/>
      <c r="HL793" s="7"/>
      <c r="HM793" s="7"/>
      <c r="HN793" s="7"/>
      <c r="HO793" s="7"/>
      <c r="HP793" s="7"/>
      <c r="HQ793" s="7"/>
      <c r="HR793" s="7"/>
      <c r="HS793" s="7"/>
      <c r="HT793" s="7"/>
      <c r="HU793" s="7"/>
      <c r="HV793" s="7"/>
      <c r="HW793" s="7"/>
      <c r="HX793" s="7"/>
      <c r="HY793" s="7"/>
      <c r="HZ793" s="7"/>
      <c r="IA793" s="7"/>
      <c r="IB793" s="7"/>
      <c r="IC793" s="7"/>
      <c r="ID793" s="7"/>
      <c r="IE793" s="7"/>
      <c r="IF793" s="7"/>
      <c r="IG793" s="7"/>
      <c r="IH793" s="7"/>
      <c r="II793" s="7"/>
      <c r="IJ793" s="7"/>
      <c r="IK793" s="7"/>
      <c r="IL793" s="7"/>
      <c r="IM793" s="7"/>
      <c r="IN793" s="7"/>
      <c r="IO793" s="7"/>
      <c r="IP793" s="7"/>
      <c r="IQ793" s="7"/>
    </row>
    <row r="794" spans="2:251">
      <c r="B794" s="65"/>
      <c r="C794" s="15"/>
      <c r="D794" s="15"/>
      <c r="F794" s="15"/>
      <c r="G794" s="14"/>
      <c r="H794" s="14"/>
      <c r="I794" s="14"/>
      <c r="J794" s="15"/>
      <c r="K794" s="14"/>
      <c r="L794" s="15"/>
      <c r="M794" s="15"/>
      <c r="N794" s="15"/>
      <c r="O794" s="15"/>
      <c r="P794" s="15"/>
      <c r="Q794" s="14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6"/>
      <c r="AE794" s="16"/>
      <c r="AF794" s="11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4"/>
      <c r="AV794" s="15"/>
      <c r="AW794" s="15"/>
      <c r="AX794" s="15"/>
      <c r="AY794" s="15"/>
      <c r="AZ794" s="15"/>
      <c r="BA794" s="15"/>
      <c r="BB794" s="15"/>
      <c r="BC794" s="15"/>
      <c r="BD794" s="14"/>
      <c r="BE794" s="15"/>
      <c r="BF794" s="15"/>
      <c r="BG794" s="16"/>
      <c r="BH794" s="15"/>
      <c r="BI794" s="15"/>
      <c r="BJ794" s="7"/>
      <c r="BK794" s="7"/>
      <c r="BL794" s="15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  <c r="DA794" s="7"/>
      <c r="DB794" s="7"/>
      <c r="DC794" s="7"/>
      <c r="DD794" s="7"/>
      <c r="DE794" s="7"/>
      <c r="DF794" s="7"/>
      <c r="DG794" s="7"/>
      <c r="DH794" s="7"/>
      <c r="DI794" s="7"/>
      <c r="DJ794" s="7"/>
      <c r="DK794" s="7"/>
      <c r="DL794" s="7"/>
      <c r="DM794" s="7"/>
      <c r="DN794" s="7"/>
      <c r="DO794" s="7"/>
      <c r="DP794" s="7"/>
      <c r="DQ794" s="7"/>
      <c r="DR794" s="7"/>
      <c r="DS794" s="7"/>
      <c r="DT794" s="7"/>
      <c r="DU794" s="7"/>
      <c r="DV794" s="7"/>
      <c r="DW794" s="7"/>
      <c r="DX794" s="7"/>
      <c r="DY794" s="7"/>
      <c r="DZ794" s="7"/>
      <c r="EA794" s="7"/>
      <c r="EB794" s="7"/>
      <c r="EC794" s="7"/>
      <c r="ED794" s="7"/>
      <c r="EE794" s="7"/>
      <c r="EF794" s="7"/>
      <c r="EG794" s="7"/>
      <c r="EH794" s="7"/>
      <c r="EI794" s="7"/>
      <c r="EJ794" s="7"/>
      <c r="EK794" s="7"/>
      <c r="EL794" s="7"/>
      <c r="EM794" s="7"/>
      <c r="EN794" s="7"/>
      <c r="EO794" s="7"/>
      <c r="EP794" s="7"/>
      <c r="EQ794" s="7"/>
      <c r="ER794" s="7"/>
      <c r="ES794" s="7"/>
      <c r="ET794" s="7"/>
      <c r="EU794" s="7"/>
      <c r="EV794" s="7"/>
      <c r="EW794" s="7"/>
      <c r="EX794" s="7"/>
      <c r="EY794" s="7"/>
      <c r="EZ794" s="7"/>
      <c r="FA794" s="7"/>
      <c r="FB794" s="7"/>
      <c r="FC794" s="7"/>
      <c r="FD794" s="7"/>
      <c r="FE794" s="7"/>
      <c r="FF794" s="7"/>
      <c r="FG794" s="7"/>
      <c r="FH794" s="7"/>
      <c r="FI794" s="7"/>
      <c r="FJ794" s="7"/>
      <c r="FK794" s="7"/>
      <c r="FL794" s="7"/>
      <c r="FM794" s="7"/>
      <c r="FN794" s="7"/>
      <c r="FO794" s="7"/>
      <c r="FP794" s="7"/>
      <c r="FQ794" s="7"/>
      <c r="FR794" s="7"/>
      <c r="FS794" s="7"/>
      <c r="FT794" s="7"/>
      <c r="FU794" s="7"/>
      <c r="FV794" s="7"/>
      <c r="FW794" s="7"/>
      <c r="FX794" s="7"/>
      <c r="FY794" s="7"/>
      <c r="FZ794" s="7"/>
      <c r="GA794" s="7"/>
      <c r="GB794" s="7"/>
      <c r="GC794" s="7"/>
      <c r="GD794" s="7"/>
      <c r="GE794" s="7"/>
      <c r="GF794" s="7"/>
      <c r="GG794" s="7"/>
      <c r="GH794" s="7"/>
      <c r="GI794" s="7"/>
      <c r="GJ794" s="7"/>
      <c r="GK794" s="7"/>
      <c r="GL794" s="7"/>
      <c r="GM794" s="7"/>
      <c r="GN794" s="7"/>
      <c r="GO794" s="7"/>
      <c r="GP794" s="7"/>
      <c r="GQ794" s="7"/>
      <c r="GR794" s="7"/>
      <c r="GS794" s="7"/>
      <c r="GT794" s="7"/>
      <c r="GU794" s="7"/>
      <c r="GV794" s="7"/>
      <c r="GW794" s="7"/>
      <c r="GX794" s="7"/>
      <c r="GY794" s="7"/>
      <c r="GZ794" s="7"/>
      <c r="HA794" s="7"/>
      <c r="HB794" s="7"/>
      <c r="HC794" s="7"/>
      <c r="HD794" s="7"/>
      <c r="HE794" s="7"/>
      <c r="HF794" s="7"/>
      <c r="HG794" s="7"/>
      <c r="HH794" s="7"/>
      <c r="HI794" s="7"/>
      <c r="HJ794" s="7"/>
      <c r="HK794" s="7"/>
      <c r="HL794" s="7"/>
      <c r="HM794" s="7"/>
      <c r="HN794" s="7"/>
      <c r="HO794" s="7"/>
      <c r="HP794" s="7"/>
      <c r="HQ794" s="7"/>
      <c r="HR794" s="7"/>
      <c r="HS794" s="7"/>
      <c r="HT794" s="7"/>
      <c r="HU794" s="7"/>
      <c r="HV794" s="7"/>
      <c r="HW794" s="7"/>
      <c r="HX794" s="7"/>
      <c r="HY794" s="7"/>
      <c r="HZ794" s="7"/>
      <c r="IA794" s="7"/>
      <c r="IB794" s="7"/>
      <c r="IC794" s="7"/>
      <c r="ID794" s="7"/>
      <c r="IE794" s="7"/>
      <c r="IF794" s="7"/>
      <c r="IG794" s="7"/>
      <c r="IH794" s="7"/>
      <c r="II794" s="7"/>
      <c r="IJ794" s="7"/>
      <c r="IK794" s="7"/>
      <c r="IL794" s="7"/>
      <c r="IM794" s="7"/>
      <c r="IN794" s="7"/>
      <c r="IO794" s="7"/>
      <c r="IP794" s="7"/>
      <c r="IQ794" s="7"/>
    </row>
    <row r="795" spans="2:251">
      <c r="B795" s="65"/>
      <c r="C795" s="15"/>
      <c r="D795" s="15"/>
      <c r="F795" s="15"/>
      <c r="G795" s="14"/>
      <c r="H795" s="14"/>
      <c r="I795" s="14"/>
      <c r="J795" s="15"/>
      <c r="K795" s="14"/>
      <c r="L795" s="15"/>
      <c r="M795" s="15"/>
      <c r="N795" s="15"/>
      <c r="O795" s="15"/>
      <c r="P795" s="15"/>
      <c r="Q795" s="14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6"/>
      <c r="AE795" s="16"/>
      <c r="AF795" s="11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4"/>
      <c r="AV795" s="15"/>
      <c r="AW795" s="15"/>
      <c r="AX795" s="15"/>
      <c r="AY795" s="15"/>
      <c r="AZ795" s="15"/>
      <c r="BA795" s="15"/>
      <c r="BB795" s="15"/>
      <c r="BC795" s="15"/>
      <c r="BD795" s="14"/>
      <c r="BE795" s="15"/>
      <c r="BF795" s="15"/>
      <c r="BG795" s="16"/>
      <c r="BH795" s="15"/>
      <c r="BI795" s="15"/>
      <c r="BJ795" s="7"/>
      <c r="BK795" s="7"/>
      <c r="BL795" s="15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  <c r="DA795" s="7"/>
      <c r="DB795" s="7"/>
      <c r="DC795" s="7"/>
      <c r="DD795" s="7"/>
      <c r="DE795" s="7"/>
      <c r="DF795" s="7"/>
      <c r="DG795" s="7"/>
      <c r="DH795" s="7"/>
      <c r="DI795" s="7"/>
      <c r="DJ795" s="7"/>
      <c r="DK795" s="7"/>
      <c r="DL795" s="7"/>
      <c r="DM795" s="7"/>
      <c r="DN795" s="7"/>
      <c r="DO795" s="7"/>
      <c r="DP795" s="7"/>
      <c r="DQ795" s="7"/>
      <c r="DR795" s="7"/>
      <c r="DS795" s="7"/>
      <c r="DT795" s="7"/>
      <c r="DU795" s="7"/>
      <c r="DV795" s="7"/>
      <c r="DW795" s="7"/>
      <c r="DX795" s="7"/>
      <c r="DY795" s="7"/>
      <c r="DZ795" s="7"/>
      <c r="EA795" s="7"/>
      <c r="EB795" s="7"/>
      <c r="EC795" s="7"/>
      <c r="ED795" s="7"/>
      <c r="EE795" s="7"/>
      <c r="EF795" s="7"/>
      <c r="EG795" s="7"/>
      <c r="EH795" s="7"/>
      <c r="EI795" s="7"/>
      <c r="EJ795" s="7"/>
      <c r="EK795" s="7"/>
      <c r="EL795" s="7"/>
      <c r="EM795" s="7"/>
      <c r="EN795" s="7"/>
      <c r="EO795" s="7"/>
      <c r="EP795" s="7"/>
      <c r="EQ795" s="7"/>
      <c r="ER795" s="7"/>
      <c r="ES795" s="7"/>
      <c r="ET795" s="7"/>
      <c r="EU795" s="7"/>
      <c r="EV795" s="7"/>
      <c r="EW795" s="7"/>
      <c r="EX795" s="7"/>
      <c r="EY795" s="7"/>
      <c r="EZ795" s="7"/>
      <c r="FA795" s="7"/>
      <c r="FB795" s="7"/>
      <c r="FC795" s="7"/>
      <c r="FD795" s="7"/>
      <c r="FE795" s="7"/>
      <c r="FF795" s="7"/>
      <c r="FG795" s="7"/>
      <c r="FH795" s="7"/>
      <c r="FI795" s="7"/>
      <c r="FJ795" s="7"/>
      <c r="FK795" s="7"/>
      <c r="FL795" s="7"/>
      <c r="FM795" s="7"/>
      <c r="FN795" s="7"/>
      <c r="FO795" s="7"/>
      <c r="FP795" s="7"/>
      <c r="FQ795" s="7"/>
      <c r="FR795" s="7"/>
      <c r="FS795" s="7"/>
      <c r="FT795" s="7"/>
      <c r="FU795" s="7"/>
      <c r="FV795" s="7"/>
      <c r="FW795" s="7"/>
      <c r="FX795" s="7"/>
      <c r="FY795" s="7"/>
      <c r="FZ795" s="7"/>
      <c r="GA795" s="7"/>
      <c r="GB795" s="7"/>
      <c r="GC795" s="7"/>
      <c r="GD795" s="7"/>
      <c r="GE795" s="7"/>
      <c r="GF795" s="7"/>
      <c r="GG795" s="7"/>
      <c r="GH795" s="7"/>
      <c r="GI795" s="7"/>
      <c r="GJ795" s="7"/>
      <c r="GK795" s="7"/>
      <c r="GL795" s="7"/>
      <c r="GM795" s="7"/>
      <c r="GN795" s="7"/>
      <c r="GO795" s="7"/>
      <c r="GP795" s="7"/>
      <c r="GQ795" s="7"/>
      <c r="GR795" s="7"/>
      <c r="GS795" s="7"/>
      <c r="GT795" s="7"/>
      <c r="GU795" s="7"/>
      <c r="GV795" s="7"/>
      <c r="GW795" s="7"/>
      <c r="GX795" s="7"/>
      <c r="GY795" s="7"/>
      <c r="GZ795" s="7"/>
      <c r="HA795" s="7"/>
      <c r="HB795" s="7"/>
      <c r="HC795" s="7"/>
      <c r="HD795" s="7"/>
      <c r="HE795" s="7"/>
      <c r="HF795" s="7"/>
      <c r="HG795" s="7"/>
      <c r="HH795" s="7"/>
      <c r="HI795" s="7"/>
      <c r="HJ795" s="7"/>
      <c r="HK795" s="7"/>
      <c r="HL795" s="7"/>
      <c r="HM795" s="7"/>
      <c r="HN795" s="7"/>
      <c r="HO795" s="7"/>
      <c r="HP795" s="7"/>
      <c r="HQ795" s="7"/>
      <c r="HR795" s="7"/>
      <c r="HS795" s="7"/>
      <c r="HT795" s="7"/>
      <c r="HU795" s="7"/>
      <c r="HV795" s="7"/>
      <c r="HW795" s="7"/>
      <c r="HX795" s="7"/>
      <c r="HY795" s="7"/>
      <c r="HZ795" s="7"/>
      <c r="IA795" s="7"/>
      <c r="IB795" s="7"/>
      <c r="IC795" s="7"/>
      <c r="ID795" s="7"/>
      <c r="IE795" s="7"/>
      <c r="IF795" s="7"/>
      <c r="IG795" s="7"/>
      <c r="IH795" s="7"/>
      <c r="II795" s="7"/>
      <c r="IJ795" s="7"/>
      <c r="IK795" s="7"/>
      <c r="IL795" s="7"/>
      <c r="IM795" s="7"/>
      <c r="IN795" s="7"/>
      <c r="IO795" s="7"/>
      <c r="IP795" s="7"/>
      <c r="IQ795" s="7"/>
    </row>
    <row r="796" spans="2:251">
      <c r="B796" s="65"/>
      <c r="C796" s="15"/>
      <c r="D796" s="15"/>
      <c r="F796" s="15"/>
      <c r="G796" s="14"/>
      <c r="H796" s="14"/>
      <c r="I796" s="14"/>
      <c r="J796" s="15"/>
      <c r="K796" s="14"/>
      <c r="L796" s="15"/>
      <c r="M796" s="15"/>
      <c r="N796" s="15"/>
      <c r="O796" s="15"/>
      <c r="P796" s="15"/>
      <c r="Q796" s="14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6"/>
      <c r="AE796" s="16"/>
      <c r="AF796" s="11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4"/>
      <c r="AV796" s="15"/>
      <c r="AW796" s="15"/>
      <c r="AX796" s="15"/>
      <c r="AY796" s="15"/>
      <c r="AZ796" s="15"/>
      <c r="BA796" s="15"/>
      <c r="BB796" s="15"/>
      <c r="BC796" s="15"/>
      <c r="BD796" s="14"/>
      <c r="BE796" s="15"/>
      <c r="BF796" s="15"/>
      <c r="BG796" s="16"/>
      <c r="BH796" s="15"/>
      <c r="BI796" s="15"/>
      <c r="BJ796" s="7"/>
      <c r="BK796" s="7"/>
      <c r="BL796" s="15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  <c r="DA796" s="7"/>
      <c r="DB796" s="7"/>
      <c r="DC796" s="7"/>
      <c r="DD796" s="7"/>
      <c r="DE796" s="7"/>
      <c r="DF796" s="7"/>
      <c r="DG796" s="7"/>
      <c r="DH796" s="7"/>
      <c r="DI796" s="7"/>
      <c r="DJ796" s="7"/>
      <c r="DK796" s="7"/>
      <c r="DL796" s="7"/>
      <c r="DM796" s="7"/>
      <c r="DN796" s="7"/>
      <c r="DO796" s="7"/>
      <c r="DP796" s="7"/>
      <c r="DQ796" s="7"/>
      <c r="DR796" s="7"/>
      <c r="DS796" s="7"/>
      <c r="DT796" s="7"/>
      <c r="DU796" s="7"/>
      <c r="DV796" s="7"/>
      <c r="DW796" s="7"/>
      <c r="DX796" s="7"/>
      <c r="DY796" s="7"/>
      <c r="DZ796" s="7"/>
      <c r="EA796" s="7"/>
      <c r="EB796" s="7"/>
      <c r="EC796" s="7"/>
      <c r="ED796" s="7"/>
      <c r="EE796" s="7"/>
      <c r="EF796" s="7"/>
      <c r="EG796" s="7"/>
      <c r="EH796" s="7"/>
      <c r="EI796" s="7"/>
      <c r="EJ796" s="7"/>
      <c r="EK796" s="7"/>
      <c r="EL796" s="7"/>
      <c r="EM796" s="7"/>
      <c r="EN796" s="7"/>
      <c r="EO796" s="7"/>
      <c r="EP796" s="7"/>
      <c r="EQ796" s="7"/>
      <c r="ER796" s="7"/>
      <c r="ES796" s="7"/>
      <c r="ET796" s="7"/>
      <c r="EU796" s="7"/>
      <c r="EV796" s="7"/>
      <c r="EW796" s="7"/>
      <c r="EX796" s="7"/>
      <c r="EY796" s="7"/>
      <c r="EZ796" s="7"/>
      <c r="FA796" s="7"/>
      <c r="FB796" s="7"/>
      <c r="FC796" s="7"/>
      <c r="FD796" s="7"/>
      <c r="FE796" s="7"/>
      <c r="FF796" s="7"/>
      <c r="FG796" s="7"/>
      <c r="FH796" s="7"/>
      <c r="FI796" s="7"/>
      <c r="FJ796" s="7"/>
      <c r="FK796" s="7"/>
      <c r="FL796" s="7"/>
      <c r="FM796" s="7"/>
      <c r="FN796" s="7"/>
      <c r="FO796" s="7"/>
      <c r="FP796" s="7"/>
      <c r="FQ796" s="7"/>
      <c r="FR796" s="7"/>
      <c r="FS796" s="7"/>
      <c r="FT796" s="7"/>
      <c r="FU796" s="7"/>
      <c r="FV796" s="7"/>
      <c r="FW796" s="7"/>
      <c r="FX796" s="7"/>
      <c r="FY796" s="7"/>
      <c r="FZ796" s="7"/>
      <c r="GA796" s="7"/>
      <c r="GB796" s="7"/>
      <c r="GC796" s="7"/>
      <c r="GD796" s="7"/>
      <c r="GE796" s="7"/>
      <c r="GF796" s="7"/>
      <c r="GG796" s="7"/>
      <c r="GH796" s="7"/>
      <c r="GI796" s="7"/>
      <c r="GJ796" s="7"/>
      <c r="GK796" s="7"/>
      <c r="GL796" s="7"/>
      <c r="GM796" s="7"/>
      <c r="GN796" s="7"/>
      <c r="GO796" s="7"/>
      <c r="GP796" s="7"/>
      <c r="GQ796" s="7"/>
      <c r="GR796" s="7"/>
      <c r="GS796" s="7"/>
      <c r="GT796" s="7"/>
      <c r="GU796" s="7"/>
      <c r="GV796" s="7"/>
      <c r="GW796" s="7"/>
      <c r="GX796" s="7"/>
      <c r="GY796" s="7"/>
      <c r="GZ796" s="7"/>
      <c r="HA796" s="7"/>
      <c r="HB796" s="7"/>
      <c r="HC796" s="7"/>
      <c r="HD796" s="7"/>
      <c r="HE796" s="7"/>
      <c r="HF796" s="7"/>
      <c r="HG796" s="7"/>
      <c r="HH796" s="7"/>
      <c r="HI796" s="7"/>
      <c r="HJ796" s="7"/>
      <c r="HK796" s="7"/>
      <c r="HL796" s="7"/>
      <c r="HM796" s="7"/>
      <c r="HN796" s="7"/>
      <c r="HO796" s="7"/>
      <c r="HP796" s="7"/>
      <c r="HQ796" s="7"/>
      <c r="HR796" s="7"/>
      <c r="HS796" s="7"/>
      <c r="HT796" s="7"/>
      <c r="HU796" s="7"/>
      <c r="HV796" s="7"/>
      <c r="HW796" s="7"/>
      <c r="HX796" s="7"/>
      <c r="HY796" s="7"/>
      <c r="HZ796" s="7"/>
      <c r="IA796" s="7"/>
      <c r="IB796" s="7"/>
      <c r="IC796" s="7"/>
      <c r="ID796" s="7"/>
      <c r="IE796" s="7"/>
      <c r="IF796" s="7"/>
      <c r="IG796" s="7"/>
      <c r="IH796" s="7"/>
      <c r="II796" s="7"/>
      <c r="IJ796" s="7"/>
      <c r="IK796" s="7"/>
      <c r="IL796" s="7"/>
      <c r="IM796" s="7"/>
      <c r="IN796" s="7"/>
      <c r="IO796" s="7"/>
      <c r="IP796" s="7"/>
      <c r="IQ796" s="7"/>
    </row>
    <row r="797" spans="2:251">
      <c r="B797" s="65"/>
      <c r="C797" s="15"/>
      <c r="D797" s="15"/>
      <c r="F797" s="15"/>
      <c r="G797" s="14"/>
      <c r="H797" s="14"/>
      <c r="I797" s="14"/>
      <c r="J797" s="15"/>
      <c r="K797" s="14"/>
      <c r="L797" s="15"/>
      <c r="M797" s="15"/>
      <c r="N797" s="15"/>
      <c r="O797" s="15"/>
      <c r="P797" s="15"/>
      <c r="Q797" s="14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6"/>
      <c r="AE797" s="16"/>
      <c r="AF797" s="11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4"/>
      <c r="AV797" s="15"/>
      <c r="AW797" s="15"/>
      <c r="AX797" s="15"/>
      <c r="AY797" s="15"/>
      <c r="AZ797" s="15"/>
      <c r="BA797" s="15"/>
      <c r="BB797" s="15"/>
      <c r="BC797" s="15"/>
      <c r="BD797" s="14"/>
      <c r="BE797" s="15"/>
      <c r="BF797" s="15"/>
      <c r="BG797" s="16"/>
      <c r="BH797" s="15"/>
      <c r="BI797" s="15"/>
      <c r="BJ797" s="7"/>
      <c r="BK797" s="7"/>
      <c r="BL797" s="15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  <c r="DA797" s="7"/>
      <c r="DB797" s="7"/>
      <c r="DC797" s="7"/>
      <c r="DD797" s="7"/>
      <c r="DE797" s="7"/>
      <c r="DF797" s="7"/>
      <c r="DG797" s="7"/>
      <c r="DH797" s="7"/>
      <c r="DI797" s="7"/>
      <c r="DJ797" s="7"/>
      <c r="DK797" s="7"/>
      <c r="DL797" s="7"/>
      <c r="DM797" s="7"/>
      <c r="DN797" s="7"/>
      <c r="DO797" s="7"/>
      <c r="DP797" s="7"/>
      <c r="DQ797" s="7"/>
      <c r="DR797" s="7"/>
      <c r="DS797" s="7"/>
      <c r="DT797" s="7"/>
      <c r="DU797" s="7"/>
      <c r="DV797" s="7"/>
      <c r="DW797" s="7"/>
      <c r="DX797" s="7"/>
      <c r="DY797" s="7"/>
      <c r="DZ797" s="7"/>
      <c r="EA797" s="7"/>
      <c r="EB797" s="7"/>
      <c r="EC797" s="7"/>
      <c r="ED797" s="7"/>
      <c r="EE797" s="7"/>
      <c r="EF797" s="7"/>
      <c r="EG797" s="7"/>
      <c r="EH797" s="7"/>
      <c r="EI797" s="7"/>
      <c r="EJ797" s="7"/>
      <c r="EK797" s="7"/>
      <c r="EL797" s="7"/>
      <c r="EM797" s="7"/>
      <c r="EN797" s="7"/>
      <c r="EO797" s="7"/>
      <c r="EP797" s="7"/>
      <c r="EQ797" s="7"/>
      <c r="ER797" s="7"/>
      <c r="ES797" s="7"/>
      <c r="ET797" s="7"/>
      <c r="EU797" s="7"/>
      <c r="EV797" s="7"/>
      <c r="EW797" s="7"/>
      <c r="EX797" s="7"/>
      <c r="EY797" s="7"/>
      <c r="EZ797" s="7"/>
      <c r="FA797" s="7"/>
      <c r="FB797" s="7"/>
      <c r="FC797" s="7"/>
      <c r="FD797" s="7"/>
      <c r="FE797" s="7"/>
      <c r="FF797" s="7"/>
      <c r="FG797" s="7"/>
      <c r="FH797" s="7"/>
      <c r="FI797" s="7"/>
      <c r="FJ797" s="7"/>
      <c r="FK797" s="7"/>
      <c r="FL797" s="7"/>
      <c r="FM797" s="7"/>
      <c r="FN797" s="7"/>
      <c r="FO797" s="7"/>
      <c r="FP797" s="7"/>
      <c r="FQ797" s="7"/>
      <c r="FR797" s="7"/>
      <c r="FS797" s="7"/>
      <c r="FT797" s="7"/>
      <c r="FU797" s="7"/>
      <c r="FV797" s="7"/>
      <c r="FW797" s="7"/>
      <c r="FX797" s="7"/>
      <c r="FY797" s="7"/>
      <c r="FZ797" s="7"/>
      <c r="GA797" s="7"/>
      <c r="GB797" s="7"/>
      <c r="GC797" s="7"/>
      <c r="GD797" s="7"/>
      <c r="GE797" s="7"/>
      <c r="GF797" s="7"/>
      <c r="GG797" s="7"/>
      <c r="GH797" s="7"/>
      <c r="GI797" s="7"/>
      <c r="GJ797" s="7"/>
      <c r="GK797" s="7"/>
      <c r="GL797" s="7"/>
      <c r="GM797" s="7"/>
      <c r="GN797" s="7"/>
      <c r="GO797" s="7"/>
      <c r="GP797" s="7"/>
      <c r="GQ797" s="7"/>
      <c r="GR797" s="7"/>
      <c r="GS797" s="7"/>
      <c r="GT797" s="7"/>
      <c r="GU797" s="7"/>
      <c r="GV797" s="7"/>
      <c r="GW797" s="7"/>
      <c r="GX797" s="7"/>
      <c r="GY797" s="7"/>
      <c r="GZ797" s="7"/>
      <c r="HA797" s="7"/>
      <c r="HB797" s="7"/>
      <c r="HC797" s="7"/>
      <c r="HD797" s="7"/>
      <c r="HE797" s="7"/>
      <c r="HF797" s="7"/>
      <c r="HG797" s="7"/>
      <c r="HH797" s="7"/>
      <c r="HI797" s="7"/>
      <c r="HJ797" s="7"/>
      <c r="HK797" s="7"/>
      <c r="HL797" s="7"/>
      <c r="HM797" s="7"/>
      <c r="HN797" s="7"/>
      <c r="HO797" s="7"/>
      <c r="HP797" s="7"/>
      <c r="HQ797" s="7"/>
      <c r="HR797" s="7"/>
      <c r="HS797" s="7"/>
      <c r="HT797" s="7"/>
      <c r="HU797" s="7"/>
      <c r="HV797" s="7"/>
      <c r="HW797" s="7"/>
      <c r="HX797" s="7"/>
      <c r="HY797" s="7"/>
      <c r="HZ797" s="7"/>
      <c r="IA797" s="7"/>
      <c r="IB797" s="7"/>
      <c r="IC797" s="7"/>
      <c r="ID797" s="7"/>
      <c r="IE797" s="7"/>
      <c r="IF797" s="7"/>
      <c r="IG797" s="7"/>
      <c r="IH797" s="7"/>
      <c r="II797" s="7"/>
      <c r="IJ797" s="7"/>
      <c r="IK797" s="7"/>
      <c r="IL797" s="7"/>
      <c r="IM797" s="7"/>
      <c r="IN797" s="7"/>
      <c r="IO797" s="7"/>
      <c r="IP797" s="7"/>
      <c r="IQ797" s="7"/>
    </row>
    <row r="798" spans="2:251">
      <c r="B798" s="65"/>
      <c r="C798" s="15"/>
      <c r="D798" s="15"/>
      <c r="F798" s="15"/>
      <c r="G798" s="14"/>
      <c r="H798" s="14"/>
      <c r="I798" s="14"/>
      <c r="J798" s="15"/>
      <c r="K798" s="14"/>
      <c r="L798" s="15"/>
      <c r="M798" s="15"/>
      <c r="N798" s="15"/>
      <c r="O798" s="15"/>
      <c r="P798" s="15"/>
      <c r="Q798" s="14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6"/>
      <c r="AE798" s="16"/>
      <c r="AF798" s="11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4"/>
      <c r="AV798" s="15"/>
      <c r="AW798" s="15"/>
      <c r="AX798" s="15"/>
      <c r="AY798" s="15"/>
      <c r="AZ798" s="15"/>
      <c r="BA798" s="15"/>
      <c r="BB798" s="15"/>
      <c r="BC798" s="15"/>
      <c r="BD798" s="14"/>
      <c r="BE798" s="15"/>
      <c r="BF798" s="15"/>
      <c r="BG798" s="16"/>
      <c r="BH798" s="15"/>
      <c r="BI798" s="15"/>
      <c r="BJ798" s="7"/>
      <c r="BK798" s="7"/>
      <c r="BL798" s="15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  <c r="DA798" s="7"/>
      <c r="DB798" s="7"/>
      <c r="DC798" s="7"/>
      <c r="DD798" s="7"/>
      <c r="DE798" s="7"/>
      <c r="DF798" s="7"/>
      <c r="DG798" s="7"/>
      <c r="DH798" s="7"/>
      <c r="DI798" s="7"/>
      <c r="DJ798" s="7"/>
      <c r="DK798" s="7"/>
      <c r="DL798" s="7"/>
      <c r="DM798" s="7"/>
      <c r="DN798" s="7"/>
      <c r="DO798" s="7"/>
      <c r="DP798" s="7"/>
      <c r="DQ798" s="7"/>
      <c r="DR798" s="7"/>
      <c r="DS798" s="7"/>
      <c r="DT798" s="7"/>
      <c r="DU798" s="7"/>
      <c r="DV798" s="7"/>
      <c r="DW798" s="7"/>
      <c r="DX798" s="7"/>
      <c r="DY798" s="7"/>
      <c r="DZ798" s="7"/>
      <c r="EA798" s="7"/>
      <c r="EB798" s="7"/>
      <c r="EC798" s="7"/>
      <c r="ED798" s="7"/>
      <c r="EE798" s="7"/>
      <c r="EF798" s="7"/>
      <c r="EG798" s="7"/>
      <c r="EH798" s="7"/>
      <c r="EI798" s="7"/>
      <c r="EJ798" s="7"/>
      <c r="EK798" s="7"/>
      <c r="EL798" s="7"/>
      <c r="EM798" s="7"/>
      <c r="EN798" s="7"/>
      <c r="EO798" s="7"/>
      <c r="EP798" s="7"/>
      <c r="EQ798" s="7"/>
      <c r="ER798" s="7"/>
      <c r="ES798" s="7"/>
      <c r="ET798" s="7"/>
      <c r="EU798" s="7"/>
      <c r="EV798" s="7"/>
      <c r="EW798" s="7"/>
      <c r="EX798" s="7"/>
      <c r="EY798" s="7"/>
      <c r="EZ798" s="7"/>
      <c r="FA798" s="7"/>
      <c r="FB798" s="7"/>
      <c r="FC798" s="7"/>
      <c r="FD798" s="7"/>
      <c r="FE798" s="7"/>
      <c r="FF798" s="7"/>
      <c r="FG798" s="7"/>
      <c r="FH798" s="7"/>
      <c r="FI798" s="7"/>
      <c r="FJ798" s="7"/>
      <c r="FK798" s="7"/>
      <c r="FL798" s="7"/>
      <c r="FM798" s="7"/>
      <c r="FN798" s="7"/>
      <c r="FO798" s="7"/>
      <c r="FP798" s="7"/>
      <c r="FQ798" s="7"/>
      <c r="FR798" s="7"/>
      <c r="FS798" s="7"/>
      <c r="FT798" s="7"/>
      <c r="FU798" s="7"/>
      <c r="FV798" s="7"/>
      <c r="FW798" s="7"/>
      <c r="FX798" s="7"/>
      <c r="FY798" s="7"/>
      <c r="FZ798" s="7"/>
      <c r="GA798" s="7"/>
      <c r="GB798" s="7"/>
      <c r="GC798" s="7"/>
      <c r="GD798" s="7"/>
      <c r="GE798" s="7"/>
      <c r="GF798" s="7"/>
      <c r="GG798" s="7"/>
      <c r="GH798" s="7"/>
      <c r="GI798" s="7"/>
      <c r="GJ798" s="7"/>
      <c r="GK798" s="7"/>
      <c r="GL798" s="7"/>
      <c r="GM798" s="7"/>
      <c r="GN798" s="7"/>
      <c r="GO798" s="7"/>
      <c r="GP798" s="7"/>
      <c r="GQ798" s="7"/>
      <c r="GR798" s="7"/>
      <c r="GS798" s="7"/>
      <c r="GT798" s="7"/>
      <c r="GU798" s="7"/>
      <c r="GV798" s="7"/>
      <c r="GW798" s="7"/>
      <c r="GX798" s="7"/>
      <c r="GY798" s="7"/>
      <c r="GZ798" s="7"/>
      <c r="HA798" s="7"/>
      <c r="HB798" s="7"/>
      <c r="HC798" s="7"/>
      <c r="HD798" s="7"/>
      <c r="HE798" s="7"/>
      <c r="HF798" s="7"/>
      <c r="HG798" s="7"/>
      <c r="HH798" s="7"/>
      <c r="HI798" s="7"/>
      <c r="HJ798" s="7"/>
      <c r="HK798" s="7"/>
      <c r="HL798" s="7"/>
      <c r="HM798" s="7"/>
      <c r="HN798" s="7"/>
      <c r="HO798" s="7"/>
      <c r="HP798" s="7"/>
      <c r="HQ798" s="7"/>
      <c r="HR798" s="7"/>
      <c r="HS798" s="7"/>
      <c r="HT798" s="7"/>
      <c r="HU798" s="7"/>
      <c r="HV798" s="7"/>
      <c r="HW798" s="7"/>
      <c r="HX798" s="7"/>
      <c r="HY798" s="7"/>
      <c r="HZ798" s="7"/>
      <c r="IA798" s="7"/>
      <c r="IB798" s="7"/>
      <c r="IC798" s="7"/>
      <c r="ID798" s="7"/>
      <c r="IE798" s="7"/>
      <c r="IF798" s="7"/>
      <c r="IG798" s="7"/>
      <c r="IH798" s="7"/>
      <c r="II798" s="7"/>
      <c r="IJ798" s="7"/>
      <c r="IK798" s="7"/>
      <c r="IL798" s="7"/>
      <c r="IM798" s="7"/>
      <c r="IN798" s="7"/>
      <c r="IO798" s="7"/>
      <c r="IP798" s="7"/>
      <c r="IQ798" s="7"/>
    </row>
    <row r="799" spans="2:251">
      <c r="B799" s="65"/>
      <c r="C799" s="15"/>
      <c r="D799" s="15"/>
      <c r="F799" s="15"/>
      <c r="G799" s="14"/>
      <c r="H799" s="14"/>
      <c r="I799" s="14"/>
      <c r="J799" s="15"/>
      <c r="K799" s="14"/>
      <c r="L799" s="15"/>
      <c r="M799" s="15"/>
      <c r="N799" s="15"/>
      <c r="O799" s="15"/>
      <c r="P799" s="15"/>
      <c r="Q799" s="14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6"/>
      <c r="AE799" s="16"/>
      <c r="AF799" s="11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4"/>
      <c r="AV799" s="15"/>
      <c r="AW799" s="15"/>
      <c r="AX799" s="15"/>
      <c r="AY799" s="15"/>
      <c r="AZ799" s="15"/>
      <c r="BA799" s="15"/>
      <c r="BB799" s="15"/>
      <c r="BC799" s="15"/>
      <c r="BD799" s="14"/>
      <c r="BE799" s="15"/>
      <c r="BF799" s="15"/>
      <c r="BG799" s="16"/>
      <c r="BH799" s="15"/>
      <c r="BI799" s="15"/>
      <c r="BJ799" s="7"/>
      <c r="BK799" s="7"/>
      <c r="BL799" s="15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  <c r="CU799" s="7"/>
      <c r="CV799" s="7"/>
      <c r="CW799" s="7"/>
      <c r="CX799" s="7"/>
      <c r="CY799" s="7"/>
      <c r="CZ799" s="7"/>
      <c r="DA799" s="7"/>
      <c r="DB799" s="7"/>
      <c r="DC799" s="7"/>
      <c r="DD799" s="7"/>
      <c r="DE799" s="7"/>
      <c r="DF799" s="7"/>
      <c r="DG799" s="7"/>
      <c r="DH799" s="7"/>
      <c r="DI799" s="7"/>
      <c r="DJ799" s="7"/>
      <c r="DK799" s="7"/>
      <c r="DL799" s="7"/>
      <c r="DM799" s="7"/>
      <c r="DN799" s="7"/>
      <c r="DO799" s="7"/>
      <c r="DP799" s="7"/>
      <c r="DQ799" s="7"/>
      <c r="DR799" s="7"/>
      <c r="DS799" s="7"/>
      <c r="DT799" s="7"/>
      <c r="DU799" s="7"/>
      <c r="DV799" s="7"/>
      <c r="DW799" s="7"/>
      <c r="DX799" s="7"/>
      <c r="DY799" s="7"/>
      <c r="DZ799" s="7"/>
      <c r="EA799" s="7"/>
      <c r="EB799" s="7"/>
      <c r="EC799" s="7"/>
      <c r="ED799" s="7"/>
      <c r="EE799" s="7"/>
      <c r="EF799" s="7"/>
      <c r="EG799" s="7"/>
      <c r="EH799" s="7"/>
      <c r="EI799" s="7"/>
      <c r="EJ799" s="7"/>
      <c r="EK799" s="7"/>
      <c r="EL799" s="7"/>
      <c r="EM799" s="7"/>
      <c r="EN799" s="7"/>
      <c r="EO799" s="7"/>
      <c r="EP799" s="7"/>
      <c r="EQ799" s="7"/>
      <c r="ER799" s="7"/>
      <c r="ES799" s="7"/>
      <c r="ET799" s="7"/>
      <c r="EU799" s="7"/>
      <c r="EV799" s="7"/>
      <c r="EW799" s="7"/>
      <c r="EX799" s="7"/>
      <c r="EY799" s="7"/>
      <c r="EZ799" s="7"/>
      <c r="FA799" s="7"/>
      <c r="FB799" s="7"/>
      <c r="FC799" s="7"/>
      <c r="FD799" s="7"/>
      <c r="FE799" s="7"/>
      <c r="FF799" s="7"/>
      <c r="FG799" s="7"/>
      <c r="FH799" s="7"/>
      <c r="FI799" s="7"/>
      <c r="FJ799" s="7"/>
      <c r="FK799" s="7"/>
      <c r="FL799" s="7"/>
      <c r="FM799" s="7"/>
      <c r="FN799" s="7"/>
      <c r="FO799" s="7"/>
      <c r="FP799" s="7"/>
      <c r="FQ799" s="7"/>
      <c r="FR799" s="7"/>
      <c r="FS799" s="7"/>
      <c r="FT799" s="7"/>
      <c r="FU799" s="7"/>
      <c r="FV799" s="7"/>
      <c r="FW799" s="7"/>
      <c r="FX799" s="7"/>
      <c r="FY799" s="7"/>
      <c r="FZ799" s="7"/>
      <c r="GA799" s="7"/>
      <c r="GB799" s="7"/>
      <c r="GC799" s="7"/>
      <c r="GD799" s="7"/>
      <c r="GE799" s="7"/>
      <c r="GF799" s="7"/>
      <c r="GG799" s="7"/>
      <c r="GH799" s="7"/>
      <c r="GI799" s="7"/>
      <c r="GJ799" s="7"/>
      <c r="GK799" s="7"/>
      <c r="GL799" s="7"/>
      <c r="GM799" s="7"/>
      <c r="GN799" s="7"/>
      <c r="GO799" s="7"/>
      <c r="GP799" s="7"/>
      <c r="GQ799" s="7"/>
      <c r="GR799" s="7"/>
      <c r="GS799" s="7"/>
      <c r="GT799" s="7"/>
      <c r="GU799" s="7"/>
      <c r="GV799" s="7"/>
      <c r="GW799" s="7"/>
      <c r="GX799" s="7"/>
      <c r="GY799" s="7"/>
      <c r="GZ799" s="7"/>
      <c r="HA799" s="7"/>
      <c r="HB799" s="7"/>
      <c r="HC799" s="7"/>
      <c r="HD799" s="7"/>
      <c r="HE799" s="7"/>
      <c r="HF799" s="7"/>
      <c r="HG799" s="7"/>
      <c r="HH799" s="7"/>
      <c r="HI799" s="7"/>
      <c r="HJ799" s="7"/>
      <c r="HK799" s="7"/>
      <c r="HL799" s="7"/>
      <c r="HM799" s="7"/>
      <c r="HN799" s="7"/>
      <c r="HO799" s="7"/>
      <c r="HP799" s="7"/>
      <c r="HQ799" s="7"/>
      <c r="HR799" s="7"/>
      <c r="HS799" s="7"/>
      <c r="HT799" s="7"/>
      <c r="HU799" s="7"/>
      <c r="HV799" s="7"/>
      <c r="HW799" s="7"/>
      <c r="HX799" s="7"/>
      <c r="HY799" s="7"/>
      <c r="HZ799" s="7"/>
      <c r="IA799" s="7"/>
      <c r="IB799" s="7"/>
      <c r="IC799" s="7"/>
      <c r="ID799" s="7"/>
      <c r="IE799" s="7"/>
      <c r="IF799" s="7"/>
      <c r="IG799" s="7"/>
      <c r="IH799" s="7"/>
      <c r="II799" s="7"/>
      <c r="IJ799" s="7"/>
      <c r="IK799" s="7"/>
      <c r="IL799" s="7"/>
      <c r="IM799" s="7"/>
      <c r="IN799" s="7"/>
      <c r="IO799" s="7"/>
      <c r="IP799" s="7"/>
      <c r="IQ799" s="7"/>
    </row>
    <row r="800" spans="2:251">
      <c r="B800" s="65"/>
      <c r="C800" s="15"/>
      <c r="D800" s="15"/>
      <c r="F800" s="15"/>
      <c r="G800" s="14"/>
      <c r="H800" s="14"/>
      <c r="I800" s="14"/>
      <c r="J800" s="15"/>
      <c r="K800" s="14"/>
      <c r="L800" s="15"/>
      <c r="M800" s="15"/>
      <c r="N800" s="15"/>
      <c r="O800" s="15"/>
      <c r="P800" s="15"/>
      <c r="Q800" s="14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6"/>
      <c r="AE800" s="16"/>
      <c r="AF800" s="11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4"/>
      <c r="AV800" s="15"/>
      <c r="AW800" s="15"/>
      <c r="AX800" s="15"/>
      <c r="AY800" s="15"/>
      <c r="AZ800" s="15"/>
      <c r="BA800" s="15"/>
      <c r="BB800" s="15"/>
      <c r="BC800" s="15"/>
      <c r="BD800" s="14"/>
      <c r="BE800" s="15"/>
      <c r="BF800" s="15"/>
      <c r="BG800" s="16"/>
      <c r="BH800" s="15"/>
      <c r="BI800" s="15"/>
      <c r="BJ800" s="7"/>
      <c r="BK800" s="7"/>
      <c r="BL800" s="15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  <c r="CU800" s="7"/>
      <c r="CV800" s="7"/>
      <c r="CW800" s="7"/>
      <c r="CX800" s="7"/>
      <c r="CY800" s="7"/>
      <c r="CZ800" s="7"/>
      <c r="DA800" s="7"/>
      <c r="DB800" s="7"/>
      <c r="DC800" s="7"/>
      <c r="DD800" s="7"/>
      <c r="DE800" s="7"/>
      <c r="DF800" s="7"/>
      <c r="DG800" s="7"/>
      <c r="DH800" s="7"/>
      <c r="DI800" s="7"/>
      <c r="DJ800" s="7"/>
      <c r="DK800" s="7"/>
      <c r="DL800" s="7"/>
      <c r="DM800" s="7"/>
      <c r="DN800" s="7"/>
      <c r="DO800" s="7"/>
      <c r="DP800" s="7"/>
      <c r="DQ800" s="7"/>
      <c r="DR800" s="7"/>
      <c r="DS800" s="7"/>
      <c r="DT800" s="7"/>
      <c r="DU800" s="7"/>
      <c r="DV800" s="7"/>
      <c r="DW800" s="7"/>
      <c r="DX800" s="7"/>
      <c r="DY800" s="7"/>
      <c r="DZ800" s="7"/>
      <c r="EA800" s="7"/>
      <c r="EB800" s="7"/>
      <c r="EC800" s="7"/>
      <c r="ED800" s="7"/>
      <c r="EE800" s="7"/>
      <c r="EF800" s="7"/>
      <c r="EG800" s="7"/>
      <c r="EH800" s="7"/>
      <c r="EI800" s="7"/>
      <c r="EJ800" s="7"/>
      <c r="EK800" s="7"/>
      <c r="EL800" s="7"/>
      <c r="EM800" s="7"/>
      <c r="EN800" s="7"/>
      <c r="EO800" s="7"/>
      <c r="EP800" s="7"/>
      <c r="EQ800" s="7"/>
      <c r="ER800" s="7"/>
      <c r="ES800" s="7"/>
      <c r="ET800" s="7"/>
      <c r="EU800" s="7"/>
      <c r="EV800" s="7"/>
      <c r="EW800" s="7"/>
      <c r="EX800" s="7"/>
      <c r="EY800" s="7"/>
      <c r="EZ800" s="7"/>
      <c r="FA800" s="7"/>
      <c r="FB800" s="7"/>
      <c r="FC800" s="7"/>
      <c r="FD800" s="7"/>
      <c r="FE800" s="7"/>
      <c r="FF800" s="7"/>
      <c r="FG800" s="7"/>
      <c r="FH800" s="7"/>
      <c r="FI800" s="7"/>
      <c r="FJ800" s="7"/>
      <c r="FK800" s="7"/>
      <c r="FL800" s="7"/>
      <c r="FM800" s="7"/>
      <c r="FN800" s="7"/>
      <c r="FO800" s="7"/>
      <c r="FP800" s="7"/>
      <c r="FQ800" s="7"/>
      <c r="FR800" s="7"/>
      <c r="FS800" s="7"/>
      <c r="FT800" s="7"/>
      <c r="FU800" s="7"/>
      <c r="FV800" s="7"/>
      <c r="FW800" s="7"/>
      <c r="FX800" s="7"/>
      <c r="FY800" s="7"/>
      <c r="FZ800" s="7"/>
      <c r="GA800" s="7"/>
      <c r="GB800" s="7"/>
      <c r="GC800" s="7"/>
      <c r="GD800" s="7"/>
      <c r="GE800" s="7"/>
      <c r="GF800" s="7"/>
      <c r="GG800" s="7"/>
      <c r="GH800" s="7"/>
      <c r="GI800" s="7"/>
      <c r="GJ800" s="7"/>
      <c r="GK800" s="7"/>
      <c r="GL800" s="7"/>
      <c r="GM800" s="7"/>
      <c r="GN800" s="7"/>
      <c r="GO800" s="7"/>
      <c r="GP800" s="7"/>
      <c r="GQ800" s="7"/>
      <c r="GR800" s="7"/>
      <c r="GS800" s="7"/>
      <c r="GT800" s="7"/>
      <c r="GU800" s="7"/>
      <c r="GV800" s="7"/>
      <c r="GW800" s="7"/>
      <c r="GX800" s="7"/>
      <c r="GY800" s="7"/>
      <c r="GZ800" s="7"/>
      <c r="HA800" s="7"/>
      <c r="HB800" s="7"/>
      <c r="HC800" s="7"/>
      <c r="HD800" s="7"/>
      <c r="HE800" s="7"/>
      <c r="HF800" s="7"/>
      <c r="HG800" s="7"/>
      <c r="HH800" s="7"/>
      <c r="HI800" s="7"/>
      <c r="HJ800" s="7"/>
      <c r="HK800" s="7"/>
      <c r="HL800" s="7"/>
      <c r="HM800" s="7"/>
      <c r="HN800" s="7"/>
      <c r="HO800" s="7"/>
      <c r="HP800" s="7"/>
      <c r="HQ800" s="7"/>
      <c r="HR800" s="7"/>
      <c r="HS800" s="7"/>
      <c r="HT800" s="7"/>
      <c r="HU800" s="7"/>
      <c r="HV800" s="7"/>
      <c r="HW800" s="7"/>
      <c r="HX800" s="7"/>
      <c r="HY800" s="7"/>
      <c r="HZ800" s="7"/>
      <c r="IA800" s="7"/>
      <c r="IB800" s="7"/>
      <c r="IC800" s="7"/>
      <c r="ID800" s="7"/>
      <c r="IE800" s="7"/>
      <c r="IF800" s="7"/>
      <c r="IG800" s="7"/>
      <c r="IH800" s="7"/>
      <c r="II800" s="7"/>
      <c r="IJ800" s="7"/>
      <c r="IK800" s="7"/>
      <c r="IL800" s="7"/>
      <c r="IM800" s="7"/>
      <c r="IN800" s="7"/>
      <c r="IO800" s="7"/>
      <c r="IP800" s="7"/>
      <c r="IQ800" s="7"/>
    </row>
    <row r="801" spans="2:251">
      <c r="B801" s="65"/>
      <c r="C801" s="15"/>
      <c r="D801" s="15"/>
      <c r="F801" s="15"/>
      <c r="G801" s="14"/>
      <c r="H801" s="14"/>
      <c r="I801" s="14"/>
      <c r="J801" s="15"/>
      <c r="K801" s="14"/>
      <c r="L801" s="15"/>
      <c r="M801" s="15"/>
      <c r="N801" s="15"/>
      <c r="O801" s="15"/>
      <c r="P801" s="15"/>
      <c r="Q801" s="14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6"/>
      <c r="AE801" s="16"/>
      <c r="AF801" s="11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4"/>
      <c r="AV801" s="15"/>
      <c r="AW801" s="15"/>
      <c r="AX801" s="15"/>
      <c r="AY801" s="15"/>
      <c r="AZ801" s="15"/>
      <c r="BA801" s="15"/>
      <c r="BB801" s="15"/>
      <c r="BC801" s="15"/>
      <c r="BD801" s="14"/>
      <c r="BE801" s="15"/>
      <c r="BF801" s="15"/>
      <c r="BG801" s="16"/>
      <c r="BH801" s="15"/>
      <c r="BI801" s="15"/>
      <c r="BJ801" s="7"/>
      <c r="BK801" s="7"/>
      <c r="BL801" s="15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  <c r="CU801" s="7"/>
      <c r="CV801" s="7"/>
      <c r="CW801" s="7"/>
      <c r="CX801" s="7"/>
      <c r="CY801" s="7"/>
      <c r="CZ801" s="7"/>
      <c r="DA801" s="7"/>
      <c r="DB801" s="7"/>
      <c r="DC801" s="7"/>
      <c r="DD801" s="7"/>
      <c r="DE801" s="7"/>
      <c r="DF801" s="7"/>
      <c r="DG801" s="7"/>
      <c r="DH801" s="7"/>
      <c r="DI801" s="7"/>
      <c r="DJ801" s="7"/>
      <c r="DK801" s="7"/>
      <c r="DL801" s="7"/>
      <c r="DM801" s="7"/>
      <c r="DN801" s="7"/>
      <c r="DO801" s="7"/>
      <c r="DP801" s="7"/>
      <c r="DQ801" s="7"/>
      <c r="DR801" s="7"/>
      <c r="DS801" s="7"/>
      <c r="DT801" s="7"/>
      <c r="DU801" s="7"/>
      <c r="DV801" s="7"/>
      <c r="DW801" s="7"/>
      <c r="DX801" s="7"/>
      <c r="DY801" s="7"/>
      <c r="DZ801" s="7"/>
      <c r="EA801" s="7"/>
      <c r="EB801" s="7"/>
      <c r="EC801" s="7"/>
      <c r="ED801" s="7"/>
      <c r="EE801" s="7"/>
      <c r="EF801" s="7"/>
      <c r="EG801" s="7"/>
      <c r="EH801" s="7"/>
      <c r="EI801" s="7"/>
      <c r="EJ801" s="7"/>
      <c r="EK801" s="7"/>
      <c r="EL801" s="7"/>
      <c r="EM801" s="7"/>
      <c r="EN801" s="7"/>
      <c r="EO801" s="7"/>
      <c r="EP801" s="7"/>
      <c r="EQ801" s="7"/>
      <c r="ER801" s="7"/>
      <c r="ES801" s="7"/>
      <c r="ET801" s="7"/>
      <c r="EU801" s="7"/>
      <c r="EV801" s="7"/>
      <c r="EW801" s="7"/>
      <c r="EX801" s="7"/>
      <c r="EY801" s="7"/>
      <c r="EZ801" s="7"/>
      <c r="FA801" s="7"/>
      <c r="FB801" s="7"/>
      <c r="FC801" s="7"/>
      <c r="FD801" s="7"/>
      <c r="FE801" s="7"/>
      <c r="FF801" s="7"/>
      <c r="FG801" s="7"/>
      <c r="FH801" s="7"/>
      <c r="FI801" s="7"/>
      <c r="FJ801" s="7"/>
      <c r="FK801" s="7"/>
      <c r="FL801" s="7"/>
      <c r="FM801" s="7"/>
      <c r="FN801" s="7"/>
      <c r="FO801" s="7"/>
      <c r="FP801" s="7"/>
      <c r="FQ801" s="7"/>
      <c r="FR801" s="7"/>
      <c r="FS801" s="7"/>
      <c r="FT801" s="7"/>
      <c r="FU801" s="7"/>
      <c r="FV801" s="7"/>
      <c r="FW801" s="7"/>
      <c r="FX801" s="7"/>
      <c r="FY801" s="7"/>
      <c r="FZ801" s="7"/>
      <c r="GA801" s="7"/>
      <c r="GB801" s="7"/>
      <c r="GC801" s="7"/>
      <c r="GD801" s="7"/>
      <c r="GE801" s="7"/>
      <c r="GF801" s="7"/>
      <c r="GG801" s="7"/>
      <c r="GH801" s="7"/>
      <c r="GI801" s="7"/>
      <c r="GJ801" s="7"/>
      <c r="GK801" s="7"/>
      <c r="GL801" s="7"/>
      <c r="GM801" s="7"/>
      <c r="GN801" s="7"/>
      <c r="GO801" s="7"/>
      <c r="GP801" s="7"/>
      <c r="GQ801" s="7"/>
      <c r="GR801" s="7"/>
      <c r="GS801" s="7"/>
      <c r="GT801" s="7"/>
      <c r="GU801" s="7"/>
      <c r="GV801" s="7"/>
      <c r="GW801" s="7"/>
      <c r="GX801" s="7"/>
      <c r="GY801" s="7"/>
      <c r="GZ801" s="7"/>
      <c r="HA801" s="7"/>
      <c r="HB801" s="7"/>
      <c r="HC801" s="7"/>
      <c r="HD801" s="7"/>
      <c r="HE801" s="7"/>
      <c r="HF801" s="7"/>
      <c r="HG801" s="7"/>
      <c r="HH801" s="7"/>
      <c r="HI801" s="7"/>
      <c r="HJ801" s="7"/>
      <c r="HK801" s="7"/>
      <c r="HL801" s="7"/>
      <c r="HM801" s="7"/>
      <c r="HN801" s="7"/>
      <c r="HO801" s="7"/>
      <c r="HP801" s="7"/>
      <c r="HQ801" s="7"/>
      <c r="HR801" s="7"/>
      <c r="HS801" s="7"/>
      <c r="HT801" s="7"/>
      <c r="HU801" s="7"/>
      <c r="HV801" s="7"/>
      <c r="HW801" s="7"/>
      <c r="HX801" s="7"/>
      <c r="HY801" s="7"/>
      <c r="HZ801" s="7"/>
      <c r="IA801" s="7"/>
      <c r="IB801" s="7"/>
      <c r="IC801" s="7"/>
      <c r="ID801" s="7"/>
      <c r="IE801" s="7"/>
      <c r="IF801" s="7"/>
      <c r="IG801" s="7"/>
      <c r="IH801" s="7"/>
      <c r="II801" s="7"/>
      <c r="IJ801" s="7"/>
      <c r="IK801" s="7"/>
      <c r="IL801" s="7"/>
      <c r="IM801" s="7"/>
      <c r="IN801" s="7"/>
      <c r="IO801" s="7"/>
      <c r="IP801" s="7"/>
      <c r="IQ801" s="7"/>
    </row>
    <row r="802" spans="2:251">
      <c r="B802" s="65"/>
      <c r="C802" s="15"/>
      <c r="D802" s="15"/>
      <c r="F802" s="15"/>
      <c r="G802" s="14"/>
      <c r="H802" s="14"/>
      <c r="I802" s="14"/>
      <c r="J802" s="15"/>
      <c r="K802" s="14"/>
      <c r="L802" s="15"/>
      <c r="M802" s="15"/>
      <c r="N802" s="15"/>
      <c r="O802" s="15"/>
      <c r="P802" s="15"/>
      <c r="Q802" s="14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6"/>
      <c r="AE802" s="16"/>
      <c r="AF802" s="11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4"/>
      <c r="AV802" s="15"/>
      <c r="AW802" s="15"/>
      <c r="AX802" s="15"/>
      <c r="AY802" s="15"/>
      <c r="AZ802" s="15"/>
      <c r="BA802" s="15"/>
      <c r="BB802" s="15"/>
      <c r="BC802" s="15"/>
      <c r="BD802" s="14"/>
      <c r="BE802" s="15"/>
      <c r="BF802" s="15"/>
      <c r="BG802" s="16"/>
      <c r="BH802" s="15"/>
      <c r="BI802" s="15"/>
      <c r="BJ802" s="7"/>
      <c r="BK802" s="7"/>
      <c r="BL802" s="15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  <c r="CU802" s="7"/>
      <c r="CV802" s="7"/>
      <c r="CW802" s="7"/>
      <c r="CX802" s="7"/>
      <c r="CY802" s="7"/>
      <c r="CZ802" s="7"/>
      <c r="DA802" s="7"/>
      <c r="DB802" s="7"/>
      <c r="DC802" s="7"/>
      <c r="DD802" s="7"/>
      <c r="DE802" s="7"/>
      <c r="DF802" s="7"/>
      <c r="DG802" s="7"/>
      <c r="DH802" s="7"/>
      <c r="DI802" s="7"/>
      <c r="DJ802" s="7"/>
      <c r="DK802" s="7"/>
      <c r="DL802" s="7"/>
      <c r="DM802" s="7"/>
      <c r="DN802" s="7"/>
      <c r="DO802" s="7"/>
      <c r="DP802" s="7"/>
      <c r="DQ802" s="7"/>
      <c r="DR802" s="7"/>
      <c r="DS802" s="7"/>
      <c r="DT802" s="7"/>
      <c r="DU802" s="7"/>
      <c r="DV802" s="7"/>
      <c r="DW802" s="7"/>
      <c r="DX802" s="7"/>
      <c r="DY802" s="7"/>
      <c r="DZ802" s="7"/>
      <c r="EA802" s="7"/>
      <c r="EB802" s="7"/>
      <c r="EC802" s="7"/>
      <c r="ED802" s="7"/>
      <c r="EE802" s="7"/>
      <c r="EF802" s="7"/>
      <c r="EG802" s="7"/>
      <c r="EH802" s="7"/>
      <c r="EI802" s="7"/>
      <c r="EJ802" s="7"/>
      <c r="EK802" s="7"/>
      <c r="EL802" s="7"/>
      <c r="EM802" s="7"/>
      <c r="EN802" s="7"/>
      <c r="EO802" s="7"/>
      <c r="EP802" s="7"/>
      <c r="EQ802" s="7"/>
      <c r="ER802" s="7"/>
      <c r="ES802" s="7"/>
      <c r="ET802" s="7"/>
      <c r="EU802" s="7"/>
      <c r="EV802" s="7"/>
      <c r="EW802" s="7"/>
      <c r="EX802" s="7"/>
      <c r="EY802" s="7"/>
      <c r="EZ802" s="7"/>
      <c r="FA802" s="7"/>
      <c r="FB802" s="7"/>
      <c r="FC802" s="7"/>
      <c r="FD802" s="7"/>
      <c r="FE802" s="7"/>
      <c r="FF802" s="7"/>
      <c r="FG802" s="7"/>
      <c r="FH802" s="7"/>
      <c r="FI802" s="7"/>
      <c r="FJ802" s="7"/>
      <c r="FK802" s="7"/>
      <c r="FL802" s="7"/>
      <c r="FM802" s="7"/>
      <c r="FN802" s="7"/>
      <c r="FO802" s="7"/>
      <c r="FP802" s="7"/>
      <c r="FQ802" s="7"/>
      <c r="FR802" s="7"/>
      <c r="FS802" s="7"/>
      <c r="FT802" s="7"/>
      <c r="FU802" s="7"/>
      <c r="FV802" s="7"/>
      <c r="FW802" s="7"/>
      <c r="FX802" s="7"/>
      <c r="FY802" s="7"/>
      <c r="FZ802" s="7"/>
      <c r="GA802" s="7"/>
      <c r="GB802" s="7"/>
      <c r="GC802" s="7"/>
      <c r="GD802" s="7"/>
      <c r="GE802" s="7"/>
      <c r="GF802" s="7"/>
      <c r="GG802" s="7"/>
      <c r="GH802" s="7"/>
      <c r="GI802" s="7"/>
      <c r="GJ802" s="7"/>
      <c r="GK802" s="7"/>
      <c r="GL802" s="7"/>
      <c r="GM802" s="7"/>
      <c r="GN802" s="7"/>
      <c r="GO802" s="7"/>
      <c r="GP802" s="7"/>
      <c r="GQ802" s="7"/>
      <c r="GR802" s="7"/>
      <c r="GS802" s="7"/>
      <c r="GT802" s="7"/>
      <c r="GU802" s="7"/>
      <c r="GV802" s="7"/>
      <c r="GW802" s="7"/>
      <c r="GX802" s="7"/>
      <c r="GY802" s="7"/>
      <c r="GZ802" s="7"/>
      <c r="HA802" s="7"/>
      <c r="HB802" s="7"/>
      <c r="HC802" s="7"/>
      <c r="HD802" s="7"/>
      <c r="HE802" s="7"/>
      <c r="HF802" s="7"/>
      <c r="HG802" s="7"/>
      <c r="HH802" s="7"/>
      <c r="HI802" s="7"/>
      <c r="HJ802" s="7"/>
      <c r="HK802" s="7"/>
      <c r="HL802" s="7"/>
      <c r="HM802" s="7"/>
      <c r="HN802" s="7"/>
      <c r="HO802" s="7"/>
      <c r="HP802" s="7"/>
      <c r="HQ802" s="7"/>
      <c r="HR802" s="7"/>
      <c r="HS802" s="7"/>
      <c r="HT802" s="7"/>
      <c r="HU802" s="7"/>
      <c r="HV802" s="7"/>
      <c r="HW802" s="7"/>
      <c r="HX802" s="7"/>
      <c r="HY802" s="7"/>
      <c r="HZ802" s="7"/>
      <c r="IA802" s="7"/>
      <c r="IB802" s="7"/>
      <c r="IC802" s="7"/>
      <c r="ID802" s="7"/>
      <c r="IE802" s="7"/>
      <c r="IF802" s="7"/>
      <c r="IG802" s="7"/>
      <c r="IH802" s="7"/>
      <c r="II802" s="7"/>
      <c r="IJ802" s="7"/>
      <c r="IK802" s="7"/>
      <c r="IL802" s="7"/>
      <c r="IM802" s="7"/>
      <c r="IN802" s="7"/>
      <c r="IO802" s="7"/>
      <c r="IP802" s="7"/>
      <c r="IQ802" s="7"/>
    </row>
    <row r="803" spans="2:251">
      <c r="B803" s="65"/>
      <c r="C803" s="15"/>
      <c r="D803" s="15"/>
      <c r="F803" s="15"/>
      <c r="G803" s="14"/>
      <c r="H803" s="14"/>
      <c r="I803" s="14"/>
      <c r="J803" s="15"/>
      <c r="K803" s="14"/>
      <c r="L803" s="15"/>
      <c r="M803" s="15"/>
      <c r="N803" s="15"/>
      <c r="O803" s="15"/>
      <c r="P803" s="15"/>
      <c r="Q803" s="14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6"/>
      <c r="AE803" s="16"/>
      <c r="AF803" s="11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4"/>
      <c r="AV803" s="15"/>
      <c r="AW803" s="15"/>
      <c r="AX803" s="15"/>
      <c r="AY803" s="15"/>
      <c r="AZ803" s="15"/>
      <c r="BA803" s="15"/>
      <c r="BB803" s="15"/>
      <c r="BC803" s="15"/>
      <c r="BD803" s="14"/>
      <c r="BE803" s="15"/>
      <c r="BF803" s="15"/>
      <c r="BG803" s="16"/>
      <c r="BH803" s="15"/>
      <c r="BI803" s="15"/>
      <c r="BJ803" s="7"/>
      <c r="BK803" s="7"/>
      <c r="BL803" s="15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  <c r="CU803" s="7"/>
      <c r="CV803" s="7"/>
      <c r="CW803" s="7"/>
      <c r="CX803" s="7"/>
      <c r="CY803" s="7"/>
      <c r="CZ803" s="7"/>
      <c r="DA803" s="7"/>
      <c r="DB803" s="7"/>
      <c r="DC803" s="7"/>
      <c r="DD803" s="7"/>
      <c r="DE803" s="7"/>
      <c r="DF803" s="7"/>
      <c r="DG803" s="7"/>
      <c r="DH803" s="7"/>
      <c r="DI803" s="7"/>
      <c r="DJ803" s="7"/>
      <c r="DK803" s="7"/>
      <c r="DL803" s="7"/>
      <c r="DM803" s="7"/>
      <c r="DN803" s="7"/>
      <c r="DO803" s="7"/>
      <c r="DP803" s="7"/>
      <c r="DQ803" s="7"/>
      <c r="DR803" s="7"/>
      <c r="DS803" s="7"/>
      <c r="DT803" s="7"/>
      <c r="DU803" s="7"/>
      <c r="DV803" s="7"/>
      <c r="DW803" s="7"/>
      <c r="DX803" s="7"/>
      <c r="DY803" s="7"/>
      <c r="DZ803" s="7"/>
      <c r="EA803" s="7"/>
      <c r="EB803" s="7"/>
      <c r="EC803" s="7"/>
      <c r="ED803" s="7"/>
      <c r="EE803" s="7"/>
      <c r="EF803" s="7"/>
      <c r="EG803" s="7"/>
      <c r="EH803" s="7"/>
      <c r="EI803" s="7"/>
      <c r="EJ803" s="7"/>
      <c r="EK803" s="7"/>
      <c r="EL803" s="7"/>
      <c r="EM803" s="7"/>
      <c r="EN803" s="7"/>
      <c r="EO803" s="7"/>
      <c r="EP803" s="7"/>
      <c r="EQ803" s="7"/>
      <c r="ER803" s="7"/>
      <c r="ES803" s="7"/>
      <c r="ET803" s="7"/>
      <c r="EU803" s="7"/>
      <c r="EV803" s="7"/>
      <c r="EW803" s="7"/>
      <c r="EX803" s="7"/>
      <c r="EY803" s="7"/>
      <c r="EZ803" s="7"/>
      <c r="FA803" s="7"/>
      <c r="FB803" s="7"/>
      <c r="FC803" s="7"/>
      <c r="FD803" s="7"/>
      <c r="FE803" s="7"/>
      <c r="FF803" s="7"/>
      <c r="FG803" s="7"/>
      <c r="FH803" s="7"/>
      <c r="FI803" s="7"/>
      <c r="FJ803" s="7"/>
      <c r="FK803" s="7"/>
      <c r="FL803" s="7"/>
      <c r="FM803" s="7"/>
      <c r="FN803" s="7"/>
      <c r="FO803" s="7"/>
      <c r="FP803" s="7"/>
      <c r="FQ803" s="7"/>
      <c r="FR803" s="7"/>
      <c r="FS803" s="7"/>
      <c r="FT803" s="7"/>
      <c r="FU803" s="7"/>
      <c r="FV803" s="7"/>
      <c r="FW803" s="7"/>
      <c r="FX803" s="7"/>
      <c r="FY803" s="7"/>
      <c r="FZ803" s="7"/>
      <c r="GA803" s="7"/>
      <c r="GB803" s="7"/>
      <c r="GC803" s="7"/>
      <c r="GD803" s="7"/>
      <c r="GE803" s="7"/>
      <c r="GF803" s="7"/>
      <c r="GG803" s="7"/>
      <c r="GH803" s="7"/>
      <c r="GI803" s="7"/>
      <c r="GJ803" s="7"/>
      <c r="GK803" s="7"/>
      <c r="GL803" s="7"/>
      <c r="GM803" s="7"/>
      <c r="GN803" s="7"/>
      <c r="GO803" s="7"/>
      <c r="GP803" s="7"/>
      <c r="GQ803" s="7"/>
      <c r="GR803" s="7"/>
      <c r="GS803" s="7"/>
      <c r="GT803" s="7"/>
      <c r="GU803" s="7"/>
      <c r="GV803" s="7"/>
      <c r="GW803" s="7"/>
      <c r="GX803" s="7"/>
      <c r="GY803" s="7"/>
      <c r="GZ803" s="7"/>
      <c r="HA803" s="7"/>
      <c r="HB803" s="7"/>
      <c r="HC803" s="7"/>
      <c r="HD803" s="7"/>
      <c r="HE803" s="7"/>
      <c r="HF803" s="7"/>
      <c r="HG803" s="7"/>
      <c r="HH803" s="7"/>
      <c r="HI803" s="7"/>
      <c r="HJ803" s="7"/>
      <c r="HK803" s="7"/>
      <c r="HL803" s="7"/>
      <c r="HM803" s="7"/>
      <c r="HN803" s="7"/>
      <c r="HO803" s="7"/>
      <c r="HP803" s="7"/>
      <c r="HQ803" s="7"/>
      <c r="HR803" s="7"/>
      <c r="HS803" s="7"/>
      <c r="HT803" s="7"/>
      <c r="HU803" s="7"/>
      <c r="HV803" s="7"/>
      <c r="HW803" s="7"/>
      <c r="HX803" s="7"/>
      <c r="HY803" s="7"/>
      <c r="HZ803" s="7"/>
      <c r="IA803" s="7"/>
      <c r="IB803" s="7"/>
      <c r="IC803" s="7"/>
      <c r="ID803" s="7"/>
      <c r="IE803" s="7"/>
      <c r="IF803" s="7"/>
      <c r="IG803" s="7"/>
      <c r="IH803" s="7"/>
      <c r="II803" s="7"/>
      <c r="IJ803" s="7"/>
      <c r="IK803" s="7"/>
      <c r="IL803" s="7"/>
      <c r="IM803" s="7"/>
      <c r="IN803" s="7"/>
      <c r="IO803" s="7"/>
      <c r="IP803" s="7"/>
      <c r="IQ803" s="7"/>
    </row>
    <row r="804" spans="2:251">
      <c r="B804" s="65"/>
      <c r="C804" s="15"/>
      <c r="D804" s="15"/>
      <c r="F804" s="15"/>
      <c r="G804" s="14"/>
      <c r="H804" s="14"/>
      <c r="I804" s="14"/>
      <c r="J804" s="15"/>
      <c r="K804" s="14"/>
      <c r="L804" s="15"/>
      <c r="M804" s="15"/>
      <c r="N804" s="15"/>
      <c r="O804" s="15"/>
      <c r="P804" s="15"/>
      <c r="Q804" s="14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6"/>
      <c r="AE804" s="16"/>
      <c r="AF804" s="11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4"/>
      <c r="AV804" s="15"/>
      <c r="AW804" s="15"/>
      <c r="AX804" s="15"/>
      <c r="AY804" s="15"/>
      <c r="AZ804" s="15"/>
      <c r="BA804" s="15"/>
      <c r="BB804" s="15"/>
      <c r="BC804" s="15"/>
      <c r="BD804" s="14"/>
      <c r="BE804" s="15"/>
      <c r="BF804" s="15"/>
      <c r="BG804" s="16"/>
      <c r="BH804" s="15"/>
      <c r="BI804" s="15"/>
      <c r="BJ804" s="7"/>
      <c r="BK804" s="7"/>
      <c r="BL804" s="15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  <c r="CU804" s="7"/>
      <c r="CV804" s="7"/>
      <c r="CW804" s="7"/>
      <c r="CX804" s="7"/>
      <c r="CY804" s="7"/>
      <c r="CZ804" s="7"/>
      <c r="DA804" s="7"/>
      <c r="DB804" s="7"/>
      <c r="DC804" s="7"/>
      <c r="DD804" s="7"/>
      <c r="DE804" s="7"/>
      <c r="DF804" s="7"/>
      <c r="DG804" s="7"/>
      <c r="DH804" s="7"/>
      <c r="DI804" s="7"/>
      <c r="DJ804" s="7"/>
      <c r="DK804" s="7"/>
      <c r="DL804" s="7"/>
      <c r="DM804" s="7"/>
      <c r="DN804" s="7"/>
      <c r="DO804" s="7"/>
      <c r="DP804" s="7"/>
      <c r="DQ804" s="7"/>
      <c r="DR804" s="7"/>
      <c r="DS804" s="7"/>
      <c r="DT804" s="7"/>
      <c r="DU804" s="7"/>
      <c r="DV804" s="7"/>
      <c r="DW804" s="7"/>
      <c r="DX804" s="7"/>
      <c r="DY804" s="7"/>
      <c r="DZ804" s="7"/>
      <c r="EA804" s="7"/>
      <c r="EB804" s="7"/>
      <c r="EC804" s="7"/>
      <c r="ED804" s="7"/>
      <c r="EE804" s="7"/>
      <c r="EF804" s="7"/>
      <c r="EG804" s="7"/>
      <c r="EH804" s="7"/>
      <c r="EI804" s="7"/>
      <c r="EJ804" s="7"/>
      <c r="EK804" s="7"/>
      <c r="EL804" s="7"/>
      <c r="EM804" s="7"/>
      <c r="EN804" s="7"/>
      <c r="EO804" s="7"/>
      <c r="EP804" s="7"/>
      <c r="EQ804" s="7"/>
      <c r="ER804" s="7"/>
      <c r="ES804" s="7"/>
      <c r="ET804" s="7"/>
      <c r="EU804" s="7"/>
      <c r="EV804" s="7"/>
      <c r="EW804" s="7"/>
      <c r="EX804" s="7"/>
      <c r="EY804" s="7"/>
      <c r="EZ804" s="7"/>
      <c r="FA804" s="7"/>
      <c r="FB804" s="7"/>
      <c r="FC804" s="7"/>
      <c r="FD804" s="7"/>
      <c r="FE804" s="7"/>
      <c r="FF804" s="7"/>
      <c r="FG804" s="7"/>
      <c r="FH804" s="7"/>
      <c r="FI804" s="7"/>
      <c r="FJ804" s="7"/>
      <c r="FK804" s="7"/>
      <c r="FL804" s="7"/>
      <c r="FM804" s="7"/>
      <c r="FN804" s="7"/>
      <c r="FO804" s="7"/>
      <c r="FP804" s="7"/>
      <c r="FQ804" s="7"/>
      <c r="FR804" s="7"/>
      <c r="FS804" s="7"/>
      <c r="FT804" s="7"/>
      <c r="FU804" s="7"/>
      <c r="FV804" s="7"/>
      <c r="FW804" s="7"/>
      <c r="FX804" s="7"/>
      <c r="FY804" s="7"/>
      <c r="FZ804" s="7"/>
      <c r="GA804" s="7"/>
      <c r="GB804" s="7"/>
      <c r="GC804" s="7"/>
      <c r="GD804" s="7"/>
      <c r="GE804" s="7"/>
      <c r="GF804" s="7"/>
      <c r="GG804" s="7"/>
      <c r="GH804" s="7"/>
      <c r="GI804" s="7"/>
      <c r="GJ804" s="7"/>
      <c r="GK804" s="7"/>
      <c r="GL804" s="7"/>
      <c r="GM804" s="7"/>
      <c r="GN804" s="7"/>
      <c r="GO804" s="7"/>
      <c r="GP804" s="7"/>
      <c r="GQ804" s="7"/>
      <c r="GR804" s="7"/>
      <c r="GS804" s="7"/>
      <c r="GT804" s="7"/>
      <c r="GU804" s="7"/>
      <c r="GV804" s="7"/>
      <c r="GW804" s="7"/>
      <c r="GX804" s="7"/>
      <c r="GY804" s="7"/>
      <c r="GZ804" s="7"/>
      <c r="HA804" s="7"/>
      <c r="HB804" s="7"/>
      <c r="HC804" s="7"/>
      <c r="HD804" s="7"/>
      <c r="HE804" s="7"/>
      <c r="HF804" s="7"/>
      <c r="HG804" s="7"/>
      <c r="HH804" s="7"/>
      <c r="HI804" s="7"/>
      <c r="HJ804" s="7"/>
      <c r="HK804" s="7"/>
      <c r="HL804" s="7"/>
      <c r="HM804" s="7"/>
      <c r="HN804" s="7"/>
      <c r="HO804" s="7"/>
      <c r="HP804" s="7"/>
      <c r="HQ804" s="7"/>
      <c r="HR804" s="7"/>
      <c r="HS804" s="7"/>
      <c r="HT804" s="7"/>
      <c r="HU804" s="7"/>
      <c r="HV804" s="7"/>
      <c r="HW804" s="7"/>
      <c r="HX804" s="7"/>
      <c r="HY804" s="7"/>
      <c r="HZ804" s="7"/>
      <c r="IA804" s="7"/>
      <c r="IB804" s="7"/>
      <c r="IC804" s="7"/>
      <c r="ID804" s="7"/>
      <c r="IE804" s="7"/>
      <c r="IF804" s="7"/>
      <c r="IG804" s="7"/>
      <c r="IH804" s="7"/>
      <c r="II804" s="7"/>
      <c r="IJ804" s="7"/>
      <c r="IK804" s="7"/>
      <c r="IL804" s="7"/>
      <c r="IM804" s="7"/>
      <c r="IN804" s="7"/>
      <c r="IO804" s="7"/>
      <c r="IP804" s="7"/>
      <c r="IQ804" s="7"/>
    </row>
    <row r="805" spans="2:251">
      <c r="B805" s="65"/>
      <c r="C805" s="15"/>
      <c r="D805" s="15"/>
      <c r="F805" s="15"/>
      <c r="G805" s="14"/>
      <c r="H805" s="14"/>
      <c r="I805" s="14"/>
      <c r="J805" s="15"/>
      <c r="K805" s="14"/>
      <c r="L805" s="15"/>
      <c r="M805" s="15"/>
      <c r="N805" s="15"/>
      <c r="O805" s="15"/>
      <c r="P805" s="15"/>
      <c r="Q805" s="14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6"/>
      <c r="AE805" s="16"/>
      <c r="AF805" s="11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4"/>
      <c r="AV805" s="15"/>
      <c r="AW805" s="15"/>
      <c r="AX805" s="15"/>
      <c r="AY805" s="15"/>
      <c r="AZ805" s="15"/>
      <c r="BA805" s="15"/>
      <c r="BB805" s="15"/>
      <c r="BC805" s="15"/>
      <c r="BD805" s="14"/>
      <c r="BE805" s="15"/>
      <c r="BF805" s="15"/>
      <c r="BG805" s="15"/>
      <c r="BH805" s="15"/>
      <c r="BI805" s="15"/>
      <c r="BJ805" s="7"/>
      <c r="BK805" s="7"/>
      <c r="BL805" s="15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  <c r="CU805" s="7"/>
      <c r="CV805" s="7"/>
      <c r="CW805" s="7"/>
      <c r="CX805" s="7"/>
      <c r="CY805" s="7"/>
      <c r="CZ805" s="7"/>
      <c r="DA805" s="7"/>
      <c r="DB805" s="7"/>
      <c r="DC805" s="7"/>
      <c r="DD805" s="7"/>
      <c r="DE805" s="7"/>
      <c r="DF805" s="7"/>
      <c r="DG805" s="7"/>
      <c r="DH805" s="7"/>
      <c r="DI805" s="7"/>
      <c r="DJ805" s="7"/>
      <c r="DK805" s="7"/>
      <c r="DL805" s="7"/>
      <c r="DM805" s="7"/>
      <c r="DN805" s="7"/>
      <c r="DO805" s="7"/>
      <c r="DP805" s="7"/>
      <c r="DQ805" s="7"/>
      <c r="DR805" s="7"/>
      <c r="DS805" s="7"/>
      <c r="DT805" s="7"/>
      <c r="DU805" s="7"/>
      <c r="DV805" s="7"/>
      <c r="DW805" s="7"/>
      <c r="DX805" s="7"/>
      <c r="DY805" s="7"/>
      <c r="DZ805" s="7"/>
      <c r="EA805" s="7"/>
      <c r="EB805" s="7"/>
      <c r="EC805" s="7"/>
      <c r="ED805" s="7"/>
      <c r="EE805" s="7"/>
      <c r="EF805" s="7"/>
      <c r="EG805" s="7"/>
      <c r="EH805" s="7"/>
      <c r="EI805" s="7"/>
      <c r="EJ805" s="7"/>
      <c r="EK805" s="7"/>
      <c r="EL805" s="7"/>
      <c r="EM805" s="7"/>
      <c r="EN805" s="7"/>
      <c r="EO805" s="7"/>
      <c r="EP805" s="7"/>
      <c r="EQ805" s="7"/>
      <c r="ER805" s="7"/>
      <c r="ES805" s="7"/>
      <c r="ET805" s="7"/>
      <c r="EU805" s="7"/>
      <c r="EV805" s="7"/>
      <c r="EW805" s="7"/>
      <c r="EX805" s="7"/>
      <c r="EY805" s="7"/>
      <c r="EZ805" s="7"/>
      <c r="FA805" s="7"/>
      <c r="FB805" s="7"/>
      <c r="FC805" s="7"/>
      <c r="FD805" s="7"/>
      <c r="FE805" s="7"/>
      <c r="FF805" s="7"/>
      <c r="FG805" s="7"/>
      <c r="FH805" s="7"/>
      <c r="FI805" s="7"/>
      <c r="FJ805" s="7"/>
      <c r="FK805" s="7"/>
      <c r="FL805" s="7"/>
      <c r="FM805" s="7"/>
      <c r="FN805" s="7"/>
      <c r="FO805" s="7"/>
      <c r="FP805" s="7"/>
      <c r="FQ805" s="7"/>
      <c r="FR805" s="7"/>
      <c r="FS805" s="7"/>
      <c r="FT805" s="7"/>
      <c r="FU805" s="7"/>
      <c r="FV805" s="7"/>
      <c r="FW805" s="7"/>
      <c r="FX805" s="7"/>
      <c r="FY805" s="7"/>
      <c r="FZ805" s="7"/>
      <c r="GA805" s="7"/>
      <c r="GB805" s="7"/>
      <c r="GC805" s="7"/>
      <c r="GD805" s="7"/>
      <c r="GE805" s="7"/>
      <c r="GF805" s="7"/>
      <c r="GG805" s="7"/>
      <c r="GH805" s="7"/>
      <c r="GI805" s="7"/>
      <c r="GJ805" s="7"/>
      <c r="GK805" s="7"/>
      <c r="GL805" s="7"/>
      <c r="GM805" s="7"/>
      <c r="GN805" s="7"/>
      <c r="GO805" s="7"/>
      <c r="GP805" s="7"/>
      <c r="GQ805" s="7"/>
      <c r="GR805" s="7"/>
      <c r="GS805" s="7"/>
      <c r="GT805" s="7"/>
      <c r="GU805" s="7"/>
      <c r="GV805" s="7"/>
      <c r="GW805" s="7"/>
      <c r="GX805" s="7"/>
      <c r="GY805" s="7"/>
      <c r="GZ805" s="7"/>
      <c r="HA805" s="7"/>
      <c r="HB805" s="7"/>
      <c r="HC805" s="7"/>
      <c r="HD805" s="7"/>
      <c r="HE805" s="7"/>
      <c r="HF805" s="7"/>
      <c r="HG805" s="7"/>
      <c r="HH805" s="7"/>
      <c r="HI805" s="7"/>
      <c r="HJ805" s="7"/>
      <c r="HK805" s="7"/>
      <c r="HL805" s="7"/>
      <c r="HM805" s="7"/>
      <c r="HN805" s="7"/>
      <c r="HO805" s="7"/>
      <c r="HP805" s="7"/>
      <c r="HQ805" s="7"/>
      <c r="HR805" s="7"/>
      <c r="HS805" s="7"/>
      <c r="HT805" s="7"/>
      <c r="HU805" s="7"/>
      <c r="HV805" s="7"/>
      <c r="HW805" s="7"/>
      <c r="HX805" s="7"/>
      <c r="HY805" s="7"/>
      <c r="HZ805" s="7"/>
      <c r="IA805" s="7"/>
      <c r="IB805" s="7"/>
      <c r="IC805" s="7"/>
      <c r="ID805" s="7"/>
      <c r="IE805" s="7"/>
      <c r="IF805" s="7"/>
      <c r="IG805" s="7"/>
      <c r="IH805" s="7"/>
      <c r="II805" s="7"/>
      <c r="IJ805" s="7"/>
      <c r="IK805" s="7"/>
      <c r="IL805" s="7"/>
      <c r="IM805" s="7"/>
      <c r="IN805" s="7"/>
      <c r="IO805" s="7"/>
      <c r="IP805" s="7"/>
      <c r="IQ805" s="7"/>
    </row>
    <row r="806" spans="2:251">
      <c r="B806" s="65"/>
      <c r="C806" s="15"/>
      <c r="D806" s="15"/>
      <c r="F806" s="15"/>
      <c r="G806" s="14"/>
      <c r="H806" s="14"/>
      <c r="I806" s="14"/>
      <c r="J806" s="15"/>
      <c r="K806" s="14"/>
      <c r="L806" s="15"/>
      <c r="M806" s="15"/>
      <c r="N806" s="15"/>
      <c r="O806" s="15"/>
      <c r="P806" s="15"/>
      <c r="Q806" s="14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6"/>
      <c r="AE806" s="16"/>
      <c r="AF806" s="11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4"/>
      <c r="AV806" s="15"/>
      <c r="AW806" s="15"/>
      <c r="AX806" s="15"/>
      <c r="AY806" s="15"/>
      <c r="AZ806" s="15"/>
      <c r="BA806" s="15"/>
      <c r="BB806" s="15"/>
      <c r="BC806" s="15"/>
      <c r="BD806" s="14"/>
      <c r="BE806" s="15"/>
      <c r="BF806" s="15"/>
      <c r="BG806" s="16"/>
      <c r="BH806" s="15"/>
      <c r="BI806" s="15"/>
      <c r="BJ806" s="7"/>
      <c r="BK806" s="7"/>
      <c r="BL806" s="15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  <c r="CU806" s="7"/>
      <c r="CV806" s="7"/>
      <c r="CW806" s="7"/>
      <c r="CX806" s="7"/>
      <c r="CY806" s="7"/>
      <c r="CZ806" s="7"/>
      <c r="DA806" s="7"/>
      <c r="DB806" s="7"/>
      <c r="DC806" s="7"/>
      <c r="DD806" s="7"/>
      <c r="DE806" s="7"/>
      <c r="DF806" s="7"/>
      <c r="DG806" s="7"/>
      <c r="DH806" s="7"/>
      <c r="DI806" s="7"/>
      <c r="DJ806" s="7"/>
      <c r="DK806" s="7"/>
      <c r="DL806" s="7"/>
      <c r="DM806" s="7"/>
      <c r="DN806" s="7"/>
      <c r="DO806" s="7"/>
      <c r="DP806" s="7"/>
      <c r="DQ806" s="7"/>
      <c r="DR806" s="7"/>
      <c r="DS806" s="7"/>
      <c r="DT806" s="7"/>
      <c r="DU806" s="7"/>
      <c r="DV806" s="7"/>
      <c r="DW806" s="7"/>
      <c r="DX806" s="7"/>
      <c r="DY806" s="7"/>
      <c r="DZ806" s="7"/>
      <c r="EA806" s="7"/>
      <c r="EB806" s="7"/>
      <c r="EC806" s="7"/>
      <c r="ED806" s="7"/>
      <c r="EE806" s="7"/>
      <c r="EF806" s="7"/>
      <c r="EG806" s="7"/>
      <c r="EH806" s="7"/>
      <c r="EI806" s="7"/>
      <c r="EJ806" s="7"/>
      <c r="EK806" s="7"/>
      <c r="EL806" s="7"/>
      <c r="EM806" s="7"/>
      <c r="EN806" s="7"/>
      <c r="EO806" s="7"/>
      <c r="EP806" s="7"/>
      <c r="EQ806" s="7"/>
      <c r="ER806" s="7"/>
      <c r="ES806" s="7"/>
      <c r="ET806" s="7"/>
      <c r="EU806" s="7"/>
      <c r="EV806" s="7"/>
      <c r="EW806" s="7"/>
      <c r="EX806" s="7"/>
      <c r="EY806" s="7"/>
      <c r="EZ806" s="7"/>
      <c r="FA806" s="7"/>
      <c r="FB806" s="7"/>
      <c r="FC806" s="7"/>
      <c r="FD806" s="7"/>
      <c r="FE806" s="7"/>
      <c r="FF806" s="7"/>
      <c r="FG806" s="7"/>
      <c r="FH806" s="7"/>
      <c r="FI806" s="7"/>
      <c r="FJ806" s="7"/>
      <c r="FK806" s="7"/>
      <c r="FL806" s="7"/>
      <c r="FM806" s="7"/>
      <c r="FN806" s="7"/>
      <c r="FO806" s="7"/>
      <c r="FP806" s="7"/>
      <c r="FQ806" s="7"/>
      <c r="FR806" s="7"/>
      <c r="FS806" s="7"/>
      <c r="FT806" s="7"/>
      <c r="FU806" s="7"/>
      <c r="FV806" s="7"/>
      <c r="FW806" s="7"/>
      <c r="FX806" s="7"/>
      <c r="FY806" s="7"/>
      <c r="FZ806" s="7"/>
      <c r="GA806" s="7"/>
      <c r="GB806" s="7"/>
      <c r="GC806" s="7"/>
      <c r="GD806" s="7"/>
      <c r="GE806" s="7"/>
      <c r="GF806" s="7"/>
      <c r="GG806" s="7"/>
      <c r="GH806" s="7"/>
      <c r="GI806" s="7"/>
      <c r="GJ806" s="7"/>
      <c r="GK806" s="7"/>
      <c r="GL806" s="7"/>
      <c r="GM806" s="7"/>
      <c r="GN806" s="7"/>
      <c r="GO806" s="7"/>
      <c r="GP806" s="7"/>
      <c r="GQ806" s="7"/>
      <c r="GR806" s="7"/>
      <c r="GS806" s="7"/>
      <c r="GT806" s="7"/>
      <c r="GU806" s="7"/>
      <c r="GV806" s="7"/>
      <c r="GW806" s="7"/>
      <c r="GX806" s="7"/>
      <c r="GY806" s="7"/>
      <c r="GZ806" s="7"/>
      <c r="HA806" s="7"/>
      <c r="HB806" s="7"/>
      <c r="HC806" s="7"/>
      <c r="HD806" s="7"/>
      <c r="HE806" s="7"/>
      <c r="HF806" s="7"/>
      <c r="HG806" s="7"/>
      <c r="HH806" s="7"/>
      <c r="HI806" s="7"/>
      <c r="HJ806" s="7"/>
      <c r="HK806" s="7"/>
      <c r="HL806" s="7"/>
      <c r="HM806" s="7"/>
      <c r="HN806" s="7"/>
      <c r="HO806" s="7"/>
      <c r="HP806" s="7"/>
      <c r="HQ806" s="7"/>
      <c r="HR806" s="7"/>
      <c r="HS806" s="7"/>
      <c r="HT806" s="7"/>
      <c r="HU806" s="7"/>
      <c r="HV806" s="7"/>
      <c r="HW806" s="7"/>
      <c r="HX806" s="7"/>
      <c r="HY806" s="7"/>
      <c r="HZ806" s="7"/>
      <c r="IA806" s="7"/>
      <c r="IB806" s="7"/>
      <c r="IC806" s="7"/>
      <c r="ID806" s="7"/>
      <c r="IE806" s="7"/>
      <c r="IF806" s="7"/>
      <c r="IG806" s="7"/>
      <c r="IH806" s="7"/>
      <c r="II806" s="7"/>
      <c r="IJ806" s="7"/>
      <c r="IK806" s="7"/>
      <c r="IL806" s="7"/>
      <c r="IM806" s="7"/>
      <c r="IN806" s="7"/>
      <c r="IO806" s="7"/>
      <c r="IP806" s="7"/>
      <c r="IQ806" s="7"/>
    </row>
    <row r="807" spans="2:251">
      <c r="B807" s="65"/>
      <c r="C807" s="15"/>
      <c r="D807" s="15"/>
      <c r="F807" s="15"/>
      <c r="G807" s="14"/>
      <c r="H807" s="14"/>
      <c r="I807" s="14"/>
      <c r="J807" s="15"/>
      <c r="K807" s="14"/>
      <c r="L807" s="15"/>
      <c r="M807" s="15"/>
      <c r="N807" s="15"/>
      <c r="O807" s="15"/>
      <c r="P807" s="15"/>
      <c r="Q807" s="14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6"/>
      <c r="AE807" s="16"/>
      <c r="AF807" s="11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4"/>
      <c r="AV807" s="15"/>
      <c r="AW807" s="15"/>
      <c r="AX807" s="15"/>
      <c r="AY807" s="15"/>
      <c r="AZ807" s="15"/>
      <c r="BA807" s="15"/>
      <c r="BB807" s="15"/>
      <c r="BC807" s="15"/>
      <c r="BD807" s="14"/>
      <c r="BE807" s="15"/>
      <c r="BF807" s="15"/>
      <c r="BG807" s="16"/>
      <c r="BH807" s="15"/>
      <c r="BI807" s="15"/>
      <c r="BJ807" s="7"/>
      <c r="BK807" s="7"/>
      <c r="BL807" s="15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  <c r="CU807" s="7"/>
      <c r="CV807" s="7"/>
      <c r="CW807" s="7"/>
      <c r="CX807" s="7"/>
      <c r="CY807" s="7"/>
      <c r="CZ807" s="7"/>
      <c r="DA807" s="7"/>
      <c r="DB807" s="7"/>
      <c r="DC807" s="7"/>
      <c r="DD807" s="7"/>
      <c r="DE807" s="7"/>
      <c r="DF807" s="7"/>
      <c r="DG807" s="7"/>
      <c r="DH807" s="7"/>
      <c r="DI807" s="7"/>
      <c r="DJ807" s="7"/>
      <c r="DK807" s="7"/>
      <c r="DL807" s="7"/>
      <c r="DM807" s="7"/>
      <c r="DN807" s="7"/>
      <c r="DO807" s="7"/>
      <c r="DP807" s="7"/>
      <c r="DQ807" s="7"/>
      <c r="DR807" s="7"/>
      <c r="DS807" s="7"/>
      <c r="DT807" s="7"/>
      <c r="DU807" s="7"/>
      <c r="DV807" s="7"/>
      <c r="DW807" s="7"/>
      <c r="DX807" s="7"/>
      <c r="DY807" s="7"/>
      <c r="DZ807" s="7"/>
      <c r="EA807" s="7"/>
      <c r="EB807" s="7"/>
      <c r="EC807" s="7"/>
      <c r="ED807" s="7"/>
      <c r="EE807" s="7"/>
      <c r="EF807" s="7"/>
      <c r="EG807" s="7"/>
      <c r="EH807" s="7"/>
      <c r="EI807" s="7"/>
      <c r="EJ807" s="7"/>
      <c r="EK807" s="7"/>
      <c r="EL807" s="7"/>
      <c r="EM807" s="7"/>
      <c r="EN807" s="7"/>
      <c r="EO807" s="7"/>
      <c r="EP807" s="7"/>
      <c r="EQ807" s="7"/>
      <c r="ER807" s="7"/>
      <c r="ES807" s="7"/>
      <c r="ET807" s="7"/>
      <c r="EU807" s="7"/>
      <c r="EV807" s="7"/>
      <c r="EW807" s="7"/>
      <c r="EX807" s="7"/>
      <c r="EY807" s="7"/>
      <c r="EZ807" s="7"/>
      <c r="FA807" s="7"/>
      <c r="FB807" s="7"/>
      <c r="FC807" s="7"/>
      <c r="FD807" s="7"/>
      <c r="FE807" s="7"/>
      <c r="FF807" s="7"/>
      <c r="FG807" s="7"/>
      <c r="FH807" s="7"/>
      <c r="FI807" s="7"/>
      <c r="FJ807" s="7"/>
      <c r="FK807" s="7"/>
      <c r="FL807" s="7"/>
      <c r="FM807" s="7"/>
      <c r="FN807" s="7"/>
      <c r="FO807" s="7"/>
      <c r="FP807" s="7"/>
      <c r="FQ807" s="7"/>
      <c r="FR807" s="7"/>
      <c r="FS807" s="7"/>
      <c r="FT807" s="7"/>
      <c r="FU807" s="7"/>
      <c r="FV807" s="7"/>
      <c r="FW807" s="7"/>
      <c r="FX807" s="7"/>
      <c r="FY807" s="7"/>
      <c r="FZ807" s="7"/>
      <c r="GA807" s="7"/>
      <c r="GB807" s="7"/>
      <c r="GC807" s="7"/>
      <c r="GD807" s="7"/>
      <c r="GE807" s="7"/>
      <c r="GF807" s="7"/>
      <c r="GG807" s="7"/>
      <c r="GH807" s="7"/>
      <c r="GI807" s="7"/>
      <c r="GJ807" s="7"/>
      <c r="GK807" s="7"/>
      <c r="GL807" s="7"/>
      <c r="GM807" s="7"/>
      <c r="GN807" s="7"/>
      <c r="GO807" s="7"/>
      <c r="GP807" s="7"/>
      <c r="GQ807" s="7"/>
      <c r="GR807" s="7"/>
      <c r="GS807" s="7"/>
      <c r="GT807" s="7"/>
      <c r="GU807" s="7"/>
      <c r="GV807" s="7"/>
      <c r="GW807" s="7"/>
      <c r="GX807" s="7"/>
      <c r="GY807" s="7"/>
      <c r="GZ807" s="7"/>
      <c r="HA807" s="7"/>
      <c r="HB807" s="7"/>
      <c r="HC807" s="7"/>
      <c r="HD807" s="7"/>
      <c r="HE807" s="7"/>
      <c r="HF807" s="7"/>
      <c r="HG807" s="7"/>
      <c r="HH807" s="7"/>
      <c r="HI807" s="7"/>
      <c r="HJ807" s="7"/>
      <c r="HK807" s="7"/>
      <c r="HL807" s="7"/>
      <c r="HM807" s="7"/>
      <c r="HN807" s="7"/>
      <c r="HO807" s="7"/>
      <c r="HP807" s="7"/>
      <c r="HQ807" s="7"/>
      <c r="HR807" s="7"/>
      <c r="HS807" s="7"/>
      <c r="HT807" s="7"/>
      <c r="HU807" s="7"/>
      <c r="HV807" s="7"/>
      <c r="HW807" s="7"/>
      <c r="HX807" s="7"/>
      <c r="HY807" s="7"/>
      <c r="HZ807" s="7"/>
      <c r="IA807" s="7"/>
      <c r="IB807" s="7"/>
      <c r="IC807" s="7"/>
      <c r="ID807" s="7"/>
      <c r="IE807" s="7"/>
      <c r="IF807" s="7"/>
      <c r="IG807" s="7"/>
      <c r="IH807" s="7"/>
      <c r="II807" s="7"/>
      <c r="IJ807" s="7"/>
      <c r="IK807" s="7"/>
      <c r="IL807" s="7"/>
      <c r="IM807" s="7"/>
      <c r="IN807" s="7"/>
      <c r="IO807" s="7"/>
      <c r="IP807" s="7"/>
      <c r="IQ807" s="7"/>
    </row>
    <row r="808" spans="2:251">
      <c r="B808" s="65"/>
      <c r="C808" s="15"/>
      <c r="D808" s="15"/>
      <c r="F808" s="15"/>
      <c r="G808" s="14"/>
      <c r="H808" s="14"/>
      <c r="I808" s="14"/>
      <c r="J808" s="15"/>
      <c r="K808" s="14"/>
      <c r="L808" s="15"/>
      <c r="M808" s="15"/>
      <c r="N808" s="15"/>
      <c r="O808" s="15"/>
      <c r="P808" s="15"/>
      <c r="Q808" s="14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6"/>
      <c r="AE808" s="16"/>
      <c r="AF808" s="11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4"/>
      <c r="AV808" s="15"/>
      <c r="AW808" s="15"/>
      <c r="AX808" s="15"/>
      <c r="AY808" s="15"/>
      <c r="AZ808" s="15"/>
      <c r="BA808" s="15"/>
      <c r="BB808" s="15"/>
      <c r="BC808" s="15"/>
      <c r="BD808" s="14"/>
      <c r="BE808" s="15"/>
      <c r="BF808" s="15"/>
      <c r="BG808" s="16"/>
      <c r="BH808" s="15"/>
      <c r="BI808" s="15"/>
      <c r="BJ808" s="7"/>
      <c r="BK808" s="7"/>
      <c r="BL808" s="15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  <c r="CU808" s="7"/>
      <c r="CV808" s="7"/>
      <c r="CW808" s="7"/>
      <c r="CX808" s="7"/>
      <c r="CY808" s="7"/>
      <c r="CZ808" s="7"/>
      <c r="DA808" s="7"/>
      <c r="DB808" s="7"/>
      <c r="DC808" s="7"/>
      <c r="DD808" s="7"/>
      <c r="DE808" s="7"/>
      <c r="DF808" s="7"/>
      <c r="DG808" s="7"/>
      <c r="DH808" s="7"/>
      <c r="DI808" s="7"/>
      <c r="DJ808" s="7"/>
      <c r="DK808" s="7"/>
      <c r="DL808" s="7"/>
      <c r="DM808" s="7"/>
      <c r="DN808" s="7"/>
      <c r="DO808" s="7"/>
      <c r="DP808" s="7"/>
      <c r="DQ808" s="7"/>
      <c r="DR808" s="7"/>
      <c r="DS808" s="7"/>
      <c r="DT808" s="7"/>
      <c r="DU808" s="7"/>
      <c r="DV808" s="7"/>
      <c r="DW808" s="7"/>
      <c r="DX808" s="7"/>
      <c r="DY808" s="7"/>
      <c r="DZ808" s="7"/>
      <c r="EA808" s="7"/>
      <c r="EB808" s="7"/>
      <c r="EC808" s="7"/>
      <c r="ED808" s="7"/>
      <c r="EE808" s="7"/>
      <c r="EF808" s="7"/>
      <c r="EG808" s="7"/>
      <c r="EH808" s="7"/>
      <c r="EI808" s="7"/>
      <c r="EJ808" s="7"/>
      <c r="EK808" s="7"/>
      <c r="EL808" s="7"/>
      <c r="EM808" s="7"/>
      <c r="EN808" s="7"/>
      <c r="EO808" s="7"/>
      <c r="EP808" s="7"/>
      <c r="EQ808" s="7"/>
      <c r="ER808" s="7"/>
      <c r="ES808" s="7"/>
      <c r="ET808" s="7"/>
      <c r="EU808" s="7"/>
      <c r="EV808" s="7"/>
      <c r="EW808" s="7"/>
      <c r="EX808" s="7"/>
      <c r="EY808" s="7"/>
      <c r="EZ808" s="7"/>
      <c r="FA808" s="7"/>
      <c r="FB808" s="7"/>
      <c r="FC808" s="7"/>
      <c r="FD808" s="7"/>
      <c r="FE808" s="7"/>
      <c r="FF808" s="7"/>
      <c r="FG808" s="7"/>
      <c r="FH808" s="7"/>
      <c r="FI808" s="7"/>
      <c r="FJ808" s="7"/>
      <c r="FK808" s="7"/>
      <c r="FL808" s="7"/>
      <c r="FM808" s="7"/>
      <c r="FN808" s="7"/>
      <c r="FO808" s="7"/>
      <c r="FP808" s="7"/>
      <c r="FQ808" s="7"/>
      <c r="FR808" s="7"/>
      <c r="FS808" s="7"/>
      <c r="FT808" s="7"/>
      <c r="FU808" s="7"/>
      <c r="FV808" s="7"/>
      <c r="FW808" s="7"/>
      <c r="FX808" s="7"/>
      <c r="FY808" s="7"/>
      <c r="FZ808" s="7"/>
      <c r="GA808" s="7"/>
      <c r="GB808" s="7"/>
      <c r="GC808" s="7"/>
      <c r="GD808" s="7"/>
      <c r="GE808" s="7"/>
      <c r="GF808" s="7"/>
      <c r="GG808" s="7"/>
      <c r="GH808" s="7"/>
      <c r="GI808" s="7"/>
      <c r="GJ808" s="7"/>
      <c r="GK808" s="7"/>
      <c r="GL808" s="7"/>
      <c r="GM808" s="7"/>
      <c r="GN808" s="7"/>
      <c r="GO808" s="7"/>
      <c r="GP808" s="7"/>
      <c r="GQ808" s="7"/>
      <c r="GR808" s="7"/>
      <c r="GS808" s="7"/>
      <c r="GT808" s="7"/>
      <c r="GU808" s="7"/>
      <c r="GV808" s="7"/>
      <c r="GW808" s="7"/>
      <c r="GX808" s="7"/>
      <c r="GY808" s="7"/>
      <c r="GZ808" s="7"/>
      <c r="HA808" s="7"/>
      <c r="HB808" s="7"/>
      <c r="HC808" s="7"/>
      <c r="HD808" s="7"/>
      <c r="HE808" s="7"/>
      <c r="HF808" s="7"/>
      <c r="HG808" s="7"/>
      <c r="HH808" s="7"/>
      <c r="HI808" s="7"/>
      <c r="HJ808" s="7"/>
      <c r="HK808" s="7"/>
      <c r="HL808" s="7"/>
      <c r="HM808" s="7"/>
      <c r="HN808" s="7"/>
      <c r="HO808" s="7"/>
      <c r="HP808" s="7"/>
      <c r="HQ808" s="7"/>
      <c r="HR808" s="7"/>
      <c r="HS808" s="7"/>
      <c r="HT808" s="7"/>
      <c r="HU808" s="7"/>
      <c r="HV808" s="7"/>
      <c r="HW808" s="7"/>
      <c r="HX808" s="7"/>
      <c r="HY808" s="7"/>
      <c r="HZ808" s="7"/>
      <c r="IA808" s="7"/>
      <c r="IB808" s="7"/>
      <c r="IC808" s="7"/>
      <c r="ID808" s="7"/>
      <c r="IE808" s="7"/>
      <c r="IF808" s="7"/>
      <c r="IG808" s="7"/>
      <c r="IH808" s="7"/>
      <c r="II808" s="7"/>
      <c r="IJ808" s="7"/>
      <c r="IK808" s="7"/>
      <c r="IL808" s="7"/>
      <c r="IM808" s="7"/>
      <c r="IN808" s="7"/>
      <c r="IO808" s="7"/>
      <c r="IP808" s="7"/>
      <c r="IQ808" s="7"/>
    </row>
    <row r="809" spans="2:251">
      <c r="B809" s="65"/>
      <c r="C809" s="15"/>
      <c r="D809" s="15"/>
      <c r="F809" s="15"/>
      <c r="G809" s="14"/>
      <c r="H809" s="14"/>
      <c r="I809" s="14"/>
      <c r="J809" s="15"/>
      <c r="K809" s="14"/>
      <c r="L809" s="15"/>
      <c r="M809" s="15"/>
      <c r="N809" s="15"/>
      <c r="O809" s="15"/>
      <c r="P809" s="15"/>
      <c r="Q809" s="14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6"/>
      <c r="AE809" s="16"/>
      <c r="AF809" s="11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4"/>
      <c r="AV809" s="15"/>
      <c r="AW809" s="15"/>
      <c r="AX809" s="15"/>
      <c r="AY809" s="15"/>
      <c r="AZ809" s="15"/>
      <c r="BA809" s="15"/>
      <c r="BB809" s="15"/>
      <c r="BC809" s="15"/>
      <c r="BD809" s="14"/>
      <c r="BE809" s="15"/>
      <c r="BF809" s="15"/>
      <c r="BG809" s="16"/>
      <c r="BH809" s="15"/>
      <c r="BI809" s="15"/>
      <c r="BJ809" s="7"/>
      <c r="BK809" s="7"/>
      <c r="BL809" s="15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  <c r="CU809" s="7"/>
      <c r="CV809" s="7"/>
      <c r="CW809" s="7"/>
      <c r="CX809" s="7"/>
      <c r="CY809" s="7"/>
      <c r="CZ809" s="7"/>
      <c r="DA809" s="7"/>
      <c r="DB809" s="7"/>
      <c r="DC809" s="7"/>
      <c r="DD809" s="7"/>
      <c r="DE809" s="7"/>
      <c r="DF809" s="7"/>
      <c r="DG809" s="7"/>
      <c r="DH809" s="7"/>
      <c r="DI809" s="7"/>
      <c r="DJ809" s="7"/>
      <c r="DK809" s="7"/>
      <c r="DL809" s="7"/>
      <c r="DM809" s="7"/>
      <c r="DN809" s="7"/>
      <c r="DO809" s="7"/>
      <c r="DP809" s="7"/>
      <c r="DQ809" s="7"/>
      <c r="DR809" s="7"/>
      <c r="DS809" s="7"/>
      <c r="DT809" s="7"/>
      <c r="DU809" s="7"/>
      <c r="DV809" s="7"/>
      <c r="DW809" s="7"/>
      <c r="DX809" s="7"/>
      <c r="DY809" s="7"/>
      <c r="DZ809" s="7"/>
      <c r="EA809" s="7"/>
      <c r="EB809" s="7"/>
      <c r="EC809" s="7"/>
      <c r="ED809" s="7"/>
      <c r="EE809" s="7"/>
      <c r="EF809" s="7"/>
      <c r="EG809" s="7"/>
      <c r="EH809" s="7"/>
      <c r="EI809" s="7"/>
      <c r="EJ809" s="7"/>
      <c r="EK809" s="7"/>
      <c r="EL809" s="7"/>
      <c r="EM809" s="7"/>
      <c r="EN809" s="7"/>
      <c r="EO809" s="7"/>
      <c r="EP809" s="7"/>
      <c r="EQ809" s="7"/>
      <c r="ER809" s="7"/>
      <c r="ES809" s="7"/>
      <c r="ET809" s="7"/>
      <c r="EU809" s="7"/>
      <c r="EV809" s="7"/>
      <c r="EW809" s="7"/>
      <c r="EX809" s="7"/>
      <c r="EY809" s="7"/>
      <c r="EZ809" s="7"/>
      <c r="FA809" s="7"/>
      <c r="FB809" s="7"/>
      <c r="FC809" s="7"/>
      <c r="FD809" s="7"/>
      <c r="FE809" s="7"/>
      <c r="FF809" s="7"/>
      <c r="FG809" s="7"/>
      <c r="FH809" s="7"/>
      <c r="FI809" s="7"/>
      <c r="FJ809" s="7"/>
      <c r="FK809" s="7"/>
      <c r="FL809" s="7"/>
      <c r="FM809" s="7"/>
      <c r="FN809" s="7"/>
      <c r="FO809" s="7"/>
      <c r="FP809" s="7"/>
      <c r="FQ809" s="7"/>
      <c r="FR809" s="7"/>
      <c r="FS809" s="7"/>
      <c r="FT809" s="7"/>
      <c r="FU809" s="7"/>
      <c r="FV809" s="7"/>
      <c r="FW809" s="7"/>
      <c r="FX809" s="7"/>
      <c r="FY809" s="7"/>
      <c r="FZ809" s="7"/>
      <c r="GA809" s="7"/>
      <c r="GB809" s="7"/>
      <c r="GC809" s="7"/>
      <c r="GD809" s="7"/>
      <c r="GE809" s="7"/>
      <c r="GF809" s="7"/>
      <c r="GG809" s="7"/>
      <c r="GH809" s="7"/>
      <c r="GI809" s="7"/>
      <c r="GJ809" s="7"/>
      <c r="GK809" s="7"/>
      <c r="GL809" s="7"/>
      <c r="GM809" s="7"/>
      <c r="GN809" s="7"/>
      <c r="GO809" s="7"/>
      <c r="GP809" s="7"/>
      <c r="GQ809" s="7"/>
      <c r="GR809" s="7"/>
      <c r="GS809" s="7"/>
      <c r="GT809" s="7"/>
      <c r="GU809" s="7"/>
      <c r="GV809" s="7"/>
      <c r="GW809" s="7"/>
      <c r="GX809" s="7"/>
      <c r="GY809" s="7"/>
      <c r="GZ809" s="7"/>
      <c r="HA809" s="7"/>
      <c r="HB809" s="7"/>
      <c r="HC809" s="7"/>
      <c r="HD809" s="7"/>
      <c r="HE809" s="7"/>
      <c r="HF809" s="7"/>
      <c r="HG809" s="7"/>
      <c r="HH809" s="7"/>
      <c r="HI809" s="7"/>
      <c r="HJ809" s="7"/>
      <c r="HK809" s="7"/>
      <c r="HL809" s="7"/>
      <c r="HM809" s="7"/>
      <c r="HN809" s="7"/>
      <c r="HO809" s="7"/>
      <c r="HP809" s="7"/>
      <c r="HQ809" s="7"/>
      <c r="HR809" s="7"/>
      <c r="HS809" s="7"/>
      <c r="HT809" s="7"/>
      <c r="HU809" s="7"/>
      <c r="HV809" s="7"/>
      <c r="HW809" s="7"/>
      <c r="HX809" s="7"/>
      <c r="HY809" s="7"/>
      <c r="HZ809" s="7"/>
      <c r="IA809" s="7"/>
      <c r="IB809" s="7"/>
      <c r="IC809" s="7"/>
      <c r="ID809" s="7"/>
      <c r="IE809" s="7"/>
      <c r="IF809" s="7"/>
      <c r="IG809" s="7"/>
      <c r="IH809" s="7"/>
      <c r="II809" s="7"/>
      <c r="IJ809" s="7"/>
      <c r="IK809" s="7"/>
      <c r="IL809" s="7"/>
      <c r="IM809" s="7"/>
      <c r="IN809" s="7"/>
      <c r="IO809" s="7"/>
      <c r="IP809" s="7"/>
      <c r="IQ809" s="7"/>
    </row>
    <row r="810" spans="2:251">
      <c r="B810" s="65"/>
      <c r="C810" s="15"/>
      <c r="D810" s="15"/>
      <c r="F810" s="15"/>
      <c r="G810" s="14"/>
      <c r="H810" s="14"/>
      <c r="I810" s="14"/>
      <c r="J810" s="15"/>
      <c r="K810" s="14"/>
      <c r="L810" s="15"/>
      <c r="M810" s="15"/>
      <c r="N810" s="15"/>
      <c r="O810" s="15"/>
      <c r="P810" s="15"/>
      <c r="Q810" s="14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6"/>
      <c r="AE810" s="16"/>
      <c r="AF810" s="11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4"/>
      <c r="AV810" s="15"/>
      <c r="AW810" s="15"/>
      <c r="AX810" s="15"/>
      <c r="AY810" s="15"/>
      <c r="AZ810" s="15"/>
      <c r="BA810" s="15"/>
      <c r="BB810" s="15"/>
      <c r="BC810" s="15"/>
      <c r="BD810" s="14"/>
      <c r="BE810" s="15"/>
      <c r="BF810" s="15"/>
      <c r="BG810" s="16"/>
      <c r="BH810" s="15"/>
      <c r="BI810" s="15"/>
      <c r="BJ810" s="7"/>
      <c r="BK810" s="7"/>
      <c r="BL810" s="15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  <c r="CU810" s="7"/>
      <c r="CV810" s="7"/>
      <c r="CW810" s="7"/>
      <c r="CX810" s="7"/>
      <c r="CY810" s="7"/>
      <c r="CZ810" s="7"/>
      <c r="DA810" s="7"/>
      <c r="DB810" s="7"/>
      <c r="DC810" s="7"/>
      <c r="DD810" s="7"/>
      <c r="DE810" s="7"/>
      <c r="DF810" s="7"/>
      <c r="DG810" s="7"/>
      <c r="DH810" s="7"/>
      <c r="DI810" s="7"/>
      <c r="DJ810" s="7"/>
      <c r="DK810" s="7"/>
      <c r="DL810" s="7"/>
      <c r="DM810" s="7"/>
      <c r="DN810" s="7"/>
      <c r="DO810" s="7"/>
      <c r="DP810" s="7"/>
      <c r="DQ810" s="7"/>
      <c r="DR810" s="7"/>
      <c r="DS810" s="7"/>
      <c r="DT810" s="7"/>
      <c r="DU810" s="7"/>
      <c r="DV810" s="7"/>
      <c r="DW810" s="7"/>
      <c r="DX810" s="7"/>
      <c r="DY810" s="7"/>
      <c r="DZ810" s="7"/>
      <c r="EA810" s="7"/>
      <c r="EB810" s="7"/>
      <c r="EC810" s="7"/>
      <c r="ED810" s="7"/>
      <c r="EE810" s="7"/>
      <c r="EF810" s="7"/>
      <c r="EG810" s="7"/>
      <c r="EH810" s="7"/>
      <c r="EI810" s="7"/>
      <c r="EJ810" s="7"/>
      <c r="EK810" s="7"/>
      <c r="EL810" s="7"/>
      <c r="EM810" s="7"/>
      <c r="EN810" s="7"/>
      <c r="EO810" s="7"/>
      <c r="EP810" s="7"/>
      <c r="EQ810" s="7"/>
      <c r="ER810" s="7"/>
      <c r="ES810" s="7"/>
      <c r="ET810" s="7"/>
      <c r="EU810" s="7"/>
      <c r="EV810" s="7"/>
      <c r="EW810" s="7"/>
      <c r="EX810" s="7"/>
      <c r="EY810" s="7"/>
      <c r="EZ810" s="7"/>
      <c r="FA810" s="7"/>
      <c r="FB810" s="7"/>
      <c r="FC810" s="7"/>
      <c r="FD810" s="7"/>
      <c r="FE810" s="7"/>
      <c r="FF810" s="7"/>
      <c r="FG810" s="7"/>
      <c r="FH810" s="7"/>
      <c r="FI810" s="7"/>
      <c r="FJ810" s="7"/>
      <c r="FK810" s="7"/>
      <c r="FL810" s="7"/>
      <c r="FM810" s="7"/>
      <c r="FN810" s="7"/>
      <c r="FO810" s="7"/>
      <c r="FP810" s="7"/>
      <c r="FQ810" s="7"/>
      <c r="FR810" s="7"/>
      <c r="FS810" s="7"/>
      <c r="FT810" s="7"/>
      <c r="FU810" s="7"/>
      <c r="FV810" s="7"/>
      <c r="FW810" s="7"/>
      <c r="FX810" s="7"/>
      <c r="FY810" s="7"/>
      <c r="FZ810" s="7"/>
      <c r="GA810" s="7"/>
      <c r="GB810" s="7"/>
      <c r="GC810" s="7"/>
      <c r="GD810" s="7"/>
      <c r="GE810" s="7"/>
      <c r="GF810" s="7"/>
      <c r="GG810" s="7"/>
      <c r="GH810" s="7"/>
      <c r="GI810" s="7"/>
      <c r="GJ810" s="7"/>
      <c r="GK810" s="7"/>
      <c r="GL810" s="7"/>
      <c r="GM810" s="7"/>
      <c r="GN810" s="7"/>
      <c r="GO810" s="7"/>
      <c r="GP810" s="7"/>
      <c r="GQ810" s="7"/>
      <c r="GR810" s="7"/>
      <c r="GS810" s="7"/>
      <c r="GT810" s="7"/>
      <c r="GU810" s="7"/>
      <c r="GV810" s="7"/>
      <c r="GW810" s="7"/>
      <c r="GX810" s="7"/>
      <c r="GY810" s="7"/>
      <c r="GZ810" s="7"/>
      <c r="HA810" s="7"/>
      <c r="HB810" s="7"/>
      <c r="HC810" s="7"/>
      <c r="HD810" s="7"/>
      <c r="HE810" s="7"/>
      <c r="HF810" s="7"/>
      <c r="HG810" s="7"/>
      <c r="HH810" s="7"/>
      <c r="HI810" s="7"/>
      <c r="HJ810" s="7"/>
      <c r="HK810" s="7"/>
      <c r="HL810" s="7"/>
      <c r="HM810" s="7"/>
      <c r="HN810" s="7"/>
      <c r="HO810" s="7"/>
      <c r="HP810" s="7"/>
      <c r="HQ810" s="7"/>
      <c r="HR810" s="7"/>
      <c r="HS810" s="7"/>
      <c r="HT810" s="7"/>
      <c r="HU810" s="7"/>
      <c r="HV810" s="7"/>
      <c r="HW810" s="7"/>
      <c r="HX810" s="7"/>
      <c r="HY810" s="7"/>
      <c r="HZ810" s="7"/>
      <c r="IA810" s="7"/>
      <c r="IB810" s="7"/>
      <c r="IC810" s="7"/>
      <c r="ID810" s="7"/>
      <c r="IE810" s="7"/>
      <c r="IF810" s="7"/>
      <c r="IG810" s="7"/>
      <c r="IH810" s="7"/>
      <c r="II810" s="7"/>
      <c r="IJ810" s="7"/>
      <c r="IK810" s="7"/>
      <c r="IL810" s="7"/>
      <c r="IM810" s="7"/>
      <c r="IN810" s="7"/>
      <c r="IO810" s="7"/>
      <c r="IP810" s="7"/>
      <c r="IQ810" s="7"/>
    </row>
    <row r="811" spans="2:251">
      <c r="B811" s="65"/>
      <c r="C811" s="15"/>
      <c r="D811" s="15"/>
      <c r="F811" s="15"/>
      <c r="G811" s="14"/>
      <c r="H811" s="14"/>
      <c r="I811" s="14"/>
      <c r="J811" s="15"/>
      <c r="K811" s="14"/>
      <c r="L811" s="15"/>
      <c r="M811" s="15"/>
      <c r="N811" s="15"/>
      <c r="O811" s="15"/>
      <c r="P811" s="15"/>
      <c r="Q811" s="14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6"/>
      <c r="AE811" s="16"/>
      <c r="AF811" s="11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4"/>
      <c r="AV811" s="15"/>
      <c r="AW811" s="15"/>
      <c r="AX811" s="15"/>
      <c r="AY811" s="15"/>
      <c r="AZ811" s="15"/>
      <c r="BA811" s="15"/>
      <c r="BB811" s="15"/>
      <c r="BC811" s="15"/>
      <c r="BD811" s="14"/>
      <c r="BE811" s="15"/>
      <c r="BF811" s="15"/>
      <c r="BG811" s="16"/>
      <c r="BH811" s="15"/>
      <c r="BI811" s="15"/>
      <c r="BJ811" s="7"/>
      <c r="BK811" s="7"/>
      <c r="BL811" s="15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  <c r="CU811" s="7"/>
      <c r="CV811" s="7"/>
      <c r="CW811" s="7"/>
      <c r="CX811" s="7"/>
      <c r="CY811" s="7"/>
      <c r="CZ811" s="7"/>
      <c r="DA811" s="7"/>
      <c r="DB811" s="7"/>
      <c r="DC811" s="7"/>
      <c r="DD811" s="7"/>
      <c r="DE811" s="7"/>
      <c r="DF811" s="7"/>
      <c r="DG811" s="7"/>
      <c r="DH811" s="7"/>
      <c r="DI811" s="7"/>
      <c r="DJ811" s="7"/>
      <c r="DK811" s="7"/>
      <c r="DL811" s="7"/>
      <c r="DM811" s="7"/>
      <c r="DN811" s="7"/>
      <c r="DO811" s="7"/>
      <c r="DP811" s="7"/>
      <c r="DQ811" s="7"/>
      <c r="DR811" s="7"/>
      <c r="DS811" s="7"/>
      <c r="DT811" s="7"/>
      <c r="DU811" s="7"/>
      <c r="DV811" s="7"/>
      <c r="DW811" s="7"/>
      <c r="DX811" s="7"/>
      <c r="DY811" s="7"/>
      <c r="DZ811" s="7"/>
      <c r="EA811" s="7"/>
      <c r="EB811" s="7"/>
      <c r="EC811" s="7"/>
      <c r="ED811" s="7"/>
      <c r="EE811" s="7"/>
      <c r="EF811" s="7"/>
      <c r="EG811" s="7"/>
      <c r="EH811" s="7"/>
      <c r="EI811" s="7"/>
      <c r="EJ811" s="7"/>
      <c r="EK811" s="7"/>
      <c r="EL811" s="7"/>
      <c r="EM811" s="7"/>
      <c r="EN811" s="7"/>
      <c r="EO811" s="7"/>
      <c r="EP811" s="7"/>
      <c r="EQ811" s="7"/>
      <c r="ER811" s="7"/>
      <c r="ES811" s="7"/>
      <c r="ET811" s="7"/>
      <c r="EU811" s="7"/>
      <c r="EV811" s="7"/>
      <c r="EW811" s="7"/>
      <c r="EX811" s="7"/>
      <c r="EY811" s="7"/>
      <c r="EZ811" s="7"/>
      <c r="FA811" s="7"/>
      <c r="FB811" s="7"/>
      <c r="FC811" s="7"/>
      <c r="FD811" s="7"/>
      <c r="FE811" s="7"/>
      <c r="FF811" s="7"/>
      <c r="FG811" s="7"/>
      <c r="FH811" s="7"/>
      <c r="FI811" s="7"/>
      <c r="FJ811" s="7"/>
      <c r="FK811" s="7"/>
      <c r="FL811" s="7"/>
      <c r="FM811" s="7"/>
      <c r="FN811" s="7"/>
      <c r="FO811" s="7"/>
      <c r="FP811" s="7"/>
      <c r="FQ811" s="7"/>
      <c r="FR811" s="7"/>
      <c r="FS811" s="7"/>
      <c r="FT811" s="7"/>
      <c r="FU811" s="7"/>
      <c r="FV811" s="7"/>
      <c r="FW811" s="7"/>
      <c r="FX811" s="7"/>
      <c r="FY811" s="7"/>
      <c r="FZ811" s="7"/>
      <c r="GA811" s="7"/>
      <c r="GB811" s="7"/>
      <c r="GC811" s="7"/>
      <c r="GD811" s="7"/>
      <c r="GE811" s="7"/>
      <c r="GF811" s="7"/>
      <c r="GG811" s="7"/>
      <c r="GH811" s="7"/>
      <c r="GI811" s="7"/>
      <c r="GJ811" s="7"/>
      <c r="GK811" s="7"/>
      <c r="GL811" s="7"/>
      <c r="GM811" s="7"/>
      <c r="GN811" s="7"/>
      <c r="GO811" s="7"/>
      <c r="GP811" s="7"/>
      <c r="GQ811" s="7"/>
      <c r="GR811" s="7"/>
      <c r="GS811" s="7"/>
      <c r="GT811" s="7"/>
      <c r="GU811" s="7"/>
      <c r="GV811" s="7"/>
      <c r="GW811" s="7"/>
      <c r="GX811" s="7"/>
      <c r="GY811" s="7"/>
      <c r="GZ811" s="7"/>
      <c r="HA811" s="7"/>
      <c r="HB811" s="7"/>
      <c r="HC811" s="7"/>
      <c r="HD811" s="7"/>
      <c r="HE811" s="7"/>
      <c r="HF811" s="7"/>
      <c r="HG811" s="7"/>
      <c r="HH811" s="7"/>
      <c r="HI811" s="7"/>
      <c r="HJ811" s="7"/>
      <c r="HK811" s="7"/>
      <c r="HL811" s="7"/>
      <c r="HM811" s="7"/>
      <c r="HN811" s="7"/>
      <c r="HO811" s="7"/>
      <c r="HP811" s="7"/>
      <c r="HQ811" s="7"/>
      <c r="HR811" s="7"/>
      <c r="HS811" s="7"/>
      <c r="HT811" s="7"/>
      <c r="HU811" s="7"/>
      <c r="HV811" s="7"/>
      <c r="HW811" s="7"/>
      <c r="HX811" s="7"/>
      <c r="HY811" s="7"/>
      <c r="HZ811" s="7"/>
      <c r="IA811" s="7"/>
      <c r="IB811" s="7"/>
      <c r="IC811" s="7"/>
      <c r="ID811" s="7"/>
      <c r="IE811" s="7"/>
      <c r="IF811" s="7"/>
      <c r="IG811" s="7"/>
      <c r="IH811" s="7"/>
      <c r="II811" s="7"/>
      <c r="IJ811" s="7"/>
      <c r="IK811" s="7"/>
      <c r="IL811" s="7"/>
      <c r="IM811" s="7"/>
      <c r="IN811" s="7"/>
      <c r="IO811" s="7"/>
      <c r="IP811" s="7"/>
      <c r="IQ811" s="7"/>
    </row>
    <row r="812" spans="2:251">
      <c r="B812" s="65"/>
      <c r="C812" s="15"/>
      <c r="D812" s="15"/>
      <c r="F812" s="15"/>
      <c r="G812" s="14"/>
      <c r="H812" s="14"/>
      <c r="I812" s="14"/>
      <c r="J812" s="15"/>
      <c r="K812" s="14"/>
      <c r="L812" s="15"/>
      <c r="M812" s="15"/>
      <c r="N812" s="15"/>
      <c r="O812" s="15"/>
      <c r="P812" s="15"/>
      <c r="Q812" s="14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6">
        <f t="shared" ref="AD812:AD832" si="0">AG812+AJ812</f>
        <v>0</v>
      </c>
      <c r="AE812" s="16">
        <f t="shared" ref="AE812:AE832" si="1">AH812+AK812</f>
        <v>0</v>
      </c>
      <c r="AF812" s="11">
        <f t="shared" ref="AF812:AF832" si="2">AI812+AL812</f>
        <v>0</v>
      </c>
      <c r="AG812" s="15">
        <v>0</v>
      </c>
      <c r="AH812" s="15"/>
      <c r="AI812" s="15"/>
      <c r="AJ812" s="15"/>
      <c r="AK812" s="15"/>
      <c r="AL812" s="15"/>
      <c r="AM812" s="20"/>
      <c r="AN812" s="20"/>
      <c r="AO812" s="20"/>
      <c r="AP812" s="20"/>
      <c r="AQ812" s="20"/>
      <c r="AR812" s="20"/>
      <c r="AS812" s="20"/>
      <c r="AT812" s="20"/>
      <c r="AU812" s="21">
        <f>AX812+BA812</f>
        <v>0</v>
      </c>
      <c r="AV812" s="20"/>
      <c r="AW812" s="20"/>
      <c r="AX812" s="20"/>
      <c r="AY812" s="20"/>
      <c r="AZ812" s="20"/>
      <c r="BA812" s="20"/>
      <c r="BB812" s="20"/>
      <c r="BC812" s="20"/>
      <c r="BD812" s="21">
        <f t="shared" ref="BD812:BD832" si="3">BE812+BF812</f>
        <v>0</v>
      </c>
      <c r="BE812" s="20"/>
      <c r="BF812" s="20"/>
      <c r="BG812" s="23"/>
      <c r="BH812" s="20"/>
      <c r="BI812" s="20"/>
      <c r="BL812" s="20"/>
    </row>
    <row r="813" spans="2:251">
      <c r="B813" s="65"/>
      <c r="C813" s="15"/>
      <c r="D813" s="15"/>
      <c r="F813" s="15"/>
      <c r="G813" s="14"/>
      <c r="H813" s="14"/>
      <c r="I813" s="14"/>
      <c r="J813" s="15"/>
      <c r="K813" s="14"/>
      <c r="L813" s="15"/>
      <c r="M813" s="15"/>
      <c r="N813" s="15"/>
      <c r="O813" s="15"/>
      <c r="P813" s="15"/>
      <c r="Q813" s="14"/>
      <c r="R813" s="15"/>
      <c r="S813" s="15"/>
      <c r="T813" s="15"/>
      <c r="U813" s="15" t="e">
        <f t="shared" ref="U813:AC813" si="4">U815+U816+U821</f>
        <v>#REF!</v>
      </c>
      <c r="V813" s="15" t="e">
        <f t="shared" si="4"/>
        <v>#REF!</v>
      </c>
      <c r="W813" s="15" t="e">
        <f t="shared" si="4"/>
        <v>#REF!</v>
      </c>
      <c r="X813" s="15" t="e">
        <f t="shared" si="4"/>
        <v>#REF!</v>
      </c>
      <c r="Y813" s="15" t="e">
        <f t="shared" si="4"/>
        <v>#REF!</v>
      </c>
      <c r="Z813" s="15" t="e">
        <f t="shared" si="4"/>
        <v>#REF!</v>
      </c>
      <c r="AA813" s="15" t="e">
        <f t="shared" si="4"/>
        <v>#REF!</v>
      </c>
      <c r="AB813" s="15" t="e">
        <f t="shared" si="4"/>
        <v>#REF!</v>
      </c>
      <c r="AC813" s="15" t="e">
        <f t="shared" si="4"/>
        <v>#REF!</v>
      </c>
      <c r="AD813" s="16" t="e">
        <f t="shared" si="0"/>
        <v>#REF!</v>
      </c>
      <c r="AE813" s="16" t="e">
        <f t="shared" si="1"/>
        <v>#REF!</v>
      </c>
      <c r="AF813" s="11" t="e">
        <f t="shared" si="2"/>
        <v>#REF!</v>
      </c>
      <c r="AG813" s="15" t="e">
        <f t="shared" ref="AG813:BC813" si="5">AG815+AG816+AG821</f>
        <v>#REF!</v>
      </c>
      <c r="AH813" s="15" t="e">
        <f t="shared" si="5"/>
        <v>#REF!</v>
      </c>
      <c r="AI813" s="15" t="e">
        <f t="shared" si="5"/>
        <v>#REF!</v>
      </c>
      <c r="AJ813" s="15" t="e">
        <f t="shared" si="5"/>
        <v>#REF!</v>
      </c>
      <c r="AK813" s="15" t="e">
        <f t="shared" si="5"/>
        <v>#REF!</v>
      </c>
      <c r="AL813" s="15" t="e">
        <f t="shared" si="5"/>
        <v>#REF!</v>
      </c>
      <c r="AM813" s="20" t="e">
        <f t="shared" si="5"/>
        <v>#REF!</v>
      </c>
      <c r="AN813" s="20" t="e">
        <f t="shared" si="5"/>
        <v>#REF!</v>
      </c>
      <c r="AO813" s="20" t="e">
        <f t="shared" si="5"/>
        <v>#REF!</v>
      </c>
      <c r="AP813" s="20" t="e">
        <f t="shared" si="5"/>
        <v>#REF!</v>
      </c>
      <c r="AQ813" s="20" t="e">
        <f t="shared" si="5"/>
        <v>#REF!</v>
      </c>
      <c r="AR813" s="20" t="e">
        <f t="shared" si="5"/>
        <v>#REF!</v>
      </c>
      <c r="AS813" s="20" t="e">
        <f t="shared" si="5"/>
        <v>#REF!</v>
      </c>
      <c r="AT813" s="20" t="e">
        <f t="shared" si="5"/>
        <v>#REF!</v>
      </c>
      <c r="AU813" s="21" t="e">
        <f t="shared" si="5"/>
        <v>#REF!</v>
      </c>
      <c r="AV813" s="20" t="e">
        <f t="shared" si="5"/>
        <v>#REF!</v>
      </c>
      <c r="AW813" s="20" t="e">
        <f t="shared" si="5"/>
        <v>#REF!</v>
      </c>
      <c r="AX813" s="20" t="e">
        <f t="shared" si="5"/>
        <v>#REF!</v>
      </c>
      <c r="AY813" s="20" t="e">
        <f t="shared" si="5"/>
        <v>#REF!</v>
      </c>
      <c r="AZ813" s="20" t="e">
        <f t="shared" si="5"/>
        <v>#REF!</v>
      </c>
      <c r="BA813" s="20" t="e">
        <f t="shared" si="5"/>
        <v>#REF!</v>
      </c>
      <c r="BB813" s="20" t="e">
        <f t="shared" si="5"/>
        <v>#REF!</v>
      </c>
      <c r="BC813" s="20" t="e">
        <f t="shared" si="5"/>
        <v>#REF!</v>
      </c>
      <c r="BD813" s="21" t="e">
        <f t="shared" si="3"/>
        <v>#REF!</v>
      </c>
      <c r="BE813" s="20" t="e">
        <f>BE815+BE816+BE821</f>
        <v>#REF!</v>
      </c>
      <c r="BF813" s="20" t="e">
        <f>BF815+BF816+BF821</f>
        <v>#REF!</v>
      </c>
      <c r="BG813" s="20" t="e">
        <f>BG815+BG816+BG821</f>
        <v>#REF!</v>
      </c>
      <c r="BH813" s="20" t="e">
        <f>BH815+BH816+BH821</f>
        <v>#REF!</v>
      </c>
      <c r="BI813" s="20" t="e">
        <f>BI815+BI816+BI821</f>
        <v>#REF!</v>
      </c>
      <c r="BL813" s="20" t="e">
        <f>BL815+BL816+BL821</f>
        <v>#REF!</v>
      </c>
    </row>
    <row r="814" spans="2:251">
      <c r="B814" s="65"/>
      <c r="C814" s="15"/>
      <c r="D814" s="15"/>
      <c r="F814" s="15"/>
      <c r="G814" s="14"/>
      <c r="H814" s="14"/>
      <c r="I814" s="14"/>
      <c r="J814" s="15"/>
      <c r="K814" s="14"/>
      <c r="L814" s="15"/>
      <c r="M814" s="15"/>
      <c r="N814" s="15"/>
      <c r="O814" s="15"/>
      <c r="P814" s="15"/>
      <c r="Q814" s="14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6">
        <f t="shared" si="0"/>
        <v>0</v>
      </c>
      <c r="AE814" s="16">
        <f t="shared" si="1"/>
        <v>0</v>
      </c>
      <c r="AF814" s="11">
        <f t="shared" si="2"/>
        <v>0</v>
      </c>
      <c r="AG814" s="15"/>
      <c r="AH814" s="15"/>
      <c r="AI814" s="15"/>
      <c r="AJ814" s="15"/>
      <c r="AK814" s="15"/>
      <c r="AL814" s="15"/>
      <c r="AM814" s="20"/>
      <c r="AN814" s="20"/>
      <c r="AO814" s="20"/>
      <c r="AP814" s="20"/>
      <c r="AQ814" s="20"/>
      <c r="AR814" s="20"/>
      <c r="AS814" s="20"/>
      <c r="AT814" s="20"/>
      <c r="AU814" s="21">
        <f>AX814+BA814</f>
        <v>0</v>
      </c>
      <c r="AV814" s="20"/>
      <c r="AW814" s="20"/>
      <c r="AX814" s="20"/>
      <c r="AY814" s="20"/>
      <c r="AZ814" s="20"/>
      <c r="BA814" s="20"/>
      <c r="BB814" s="20"/>
      <c r="BC814" s="20"/>
      <c r="BD814" s="21">
        <f t="shared" si="3"/>
        <v>0</v>
      </c>
      <c r="BE814" s="20"/>
      <c r="BF814" s="20"/>
      <c r="BG814" s="20"/>
      <c r="BH814" s="20"/>
      <c r="BI814" s="20"/>
      <c r="BL814" s="20"/>
    </row>
    <row r="815" spans="2:251">
      <c r="B815" s="65"/>
      <c r="C815" s="15"/>
      <c r="D815" s="15"/>
      <c r="F815" s="15"/>
      <c r="G815" s="14"/>
      <c r="H815" s="14"/>
      <c r="I815" s="14"/>
      <c r="J815" s="15"/>
      <c r="K815" s="14"/>
      <c r="L815" s="15"/>
      <c r="M815" s="15"/>
      <c r="N815" s="15"/>
      <c r="O815" s="15"/>
      <c r="P815" s="15"/>
      <c r="Q815" s="14"/>
      <c r="R815" s="15"/>
      <c r="S815" s="15"/>
      <c r="T815" s="15"/>
      <c r="U815" s="15" t="e">
        <f>#REF!</f>
        <v>#REF!</v>
      </c>
      <c r="V815" s="15" t="e">
        <f>#REF!</f>
        <v>#REF!</v>
      </c>
      <c r="W815" s="15" t="e">
        <f>#REF!</f>
        <v>#REF!</v>
      </c>
      <c r="X815" s="15" t="e">
        <f>#REF!</f>
        <v>#REF!</v>
      </c>
      <c r="Y815" s="15" t="e">
        <f>#REF!</f>
        <v>#REF!</v>
      </c>
      <c r="Z815" s="15" t="e">
        <f>#REF!</f>
        <v>#REF!</v>
      </c>
      <c r="AA815" s="15" t="e">
        <f>#REF!</f>
        <v>#REF!</v>
      </c>
      <c r="AB815" s="15" t="e">
        <f>#REF!</f>
        <v>#REF!</v>
      </c>
      <c r="AC815" s="15" t="e">
        <f>#REF!</f>
        <v>#REF!</v>
      </c>
      <c r="AD815" s="16" t="e">
        <f t="shared" si="0"/>
        <v>#REF!</v>
      </c>
      <c r="AE815" s="16" t="e">
        <f t="shared" si="1"/>
        <v>#REF!</v>
      </c>
      <c r="AF815" s="11" t="e">
        <f t="shared" si="2"/>
        <v>#REF!</v>
      </c>
      <c r="AG815" s="15" t="e">
        <f>#REF!</f>
        <v>#REF!</v>
      </c>
      <c r="AH815" s="15" t="e">
        <f>#REF!</f>
        <v>#REF!</v>
      </c>
      <c r="AI815" s="15" t="e">
        <f>#REF!</f>
        <v>#REF!</v>
      </c>
      <c r="AJ815" s="15" t="e">
        <f>#REF!</f>
        <v>#REF!</v>
      </c>
      <c r="AK815" s="15" t="e">
        <f>#REF!</f>
        <v>#REF!</v>
      </c>
      <c r="AL815" s="15" t="e">
        <f>#REF!</f>
        <v>#REF!</v>
      </c>
      <c r="AM815" s="20" t="e">
        <f>#REF!</f>
        <v>#REF!</v>
      </c>
      <c r="AN815" s="20" t="e">
        <f>#REF!</f>
        <v>#REF!</v>
      </c>
      <c r="AO815" s="20" t="e">
        <f>#REF!</f>
        <v>#REF!</v>
      </c>
      <c r="AP815" s="20" t="e">
        <f>#REF!</f>
        <v>#REF!</v>
      </c>
      <c r="AQ815" s="20" t="e">
        <f>#REF!</f>
        <v>#REF!</v>
      </c>
      <c r="AR815" s="20" t="e">
        <f>#REF!</f>
        <v>#REF!</v>
      </c>
      <c r="AS815" s="20" t="e">
        <f>#REF!</f>
        <v>#REF!</v>
      </c>
      <c r="AT815" s="20" t="e">
        <f>#REF!</f>
        <v>#REF!</v>
      </c>
      <c r="AU815" s="21" t="e">
        <f>#REF!</f>
        <v>#REF!</v>
      </c>
      <c r="AV815" s="20" t="e">
        <f>#REF!</f>
        <v>#REF!</v>
      </c>
      <c r="AW815" s="20" t="e">
        <f>#REF!</f>
        <v>#REF!</v>
      </c>
      <c r="AX815" s="20" t="e">
        <f>#REF!</f>
        <v>#REF!</v>
      </c>
      <c r="AY815" s="20" t="e">
        <f>#REF!</f>
        <v>#REF!</v>
      </c>
      <c r="AZ815" s="20" t="e">
        <f>#REF!</f>
        <v>#REF!</v>
      </c>
      <c r="BA815" s="20" t="e">
        <f>#REF!</f>
        <v>#REF!</v>
      </c>
      <c r="BB815" s="20" t="e">
        <f>#REF!</f>
        <v>#REF!</v>
      </c>
      <c r="BC815" s="20" t="e">
        <f>#REF!</f>
        <v>#REF!</v>
      </c>
      <c r="BD815" s="21" t="e">
        <f t="shared" si="3"/>
        <v>#REF!</v>
      </c>
      <c r="BE815" s="20" t="e">
        <f>#REF!</f>
        <v>#REF!</v>
      </c>
      <c r="BF815" s="20" t="e">
        <f>#REF!</f>
        <v>#REF!</v>
      </c>
      <c r="BG815" s="20" t="e">
        <f>#REF!</f>
        <v>#REF!</v>
      </c>
      <c r="BH815" s="20" t="e">
        <f>#REF!</f>
        <v>#REF!</v>
      </c>
      <c r="BI815" s="20" t="e">
        <f>#REF!</f>
        <v>#REF!</v>
      </c>
      <c r="BL815" s="20" t="e">
        <f>#REF!</f>
        <v>#REF!</v>
      </c>
    </row>
    <row r="816" spans="2:251">
      <c r="B816" s="65"/>
      <c r="C816" s="15"/>
      <c r="D816" s="15"/>
      <c r="F816" s="15"/>
      <c r="G816" s="14"/>
      <c r="H816" s="14"/>
      <c r="I816" s="14"/>
      <c r="J816" s="15"/>
      <c r="K816" s="14"/>
      <c r="L816" s="15"/>
      <c r="M816" s="15"/>
      <c r="N816" s="15"/>
      <c r="O816" s="15"/>
      <c r="P816" s="15"/>
      <c r="Q816" s="14"/>
      <c r="R816" s="15"/>
      <c r="S816" s="15"/>
      <c r="T816" s="15"/>
      <c r="U816" s="15">
        <f t="shared" ref="U816:AC816" si="6">U88</f>
        <v>0</v>
      </c>
      <c r="V816" s="15">
        <f t="shared" si="6"/>
        <v>0</v>
      </c>
      <c r="W816" s="15">
        <f t="shared" si="6"/>
        <v>0</v>
      </c>
      <c r="X816" s="15">
        <f t="shared" si="6"/>
        <v>0</v>
      </c>
      <c r="Y816" s="15">
        <f t="shared" si="6"/>
        <v>0</v>
      </c>
      <c r="Z816" s="15">
        <f t="shared" si="6"/>
        <v>0</v>
      </c>
      <c r="AA816" s="15">
        <f t="shared" si="6"/>
        <v>0</v>
      </c>
      <c r="AB816" s="15">
        <f t="shared" si="6"/>
        <v>0</v>
      </c>
      <c r="AC816" s="15">
        <f t="shared" si="6"/>
        <v>0</v>
      </c>
      <c r="AD816" s="16">
        <f t="shared" si="0"/>
        <v>0</v>
      </c>
      <c r="AE816" s="16">
        <f t="shared" si="1"/>
        <v>0</v>
      </c>
      <c r="AF816" s="11">
        <f t="shared" si="2"/>
        <v>0</v>
      </c>
      <c r="AG816" s="15">
        <f t="shared" ref="AG816:BC816" si="7">AG88</f>
        <v>0</v>
      </c>
      <c r="AH816" s="15">
        <f t="shared" si="7"/>
        <v>0</v>
      </c>
      <c r="AI816" s="15">
        <f t="shared" si="7"/>
        <v>0</v>
      </c>
      <c r="AJ816" s="15">
        <f t="shared" si="7"/>
        <v>0</v>
      </c>
      <c r="AK816" s="15">
        <f t="shared" si="7"/>
        <v>0</v>
      </c>
      <c r="AL816" s="15">
        <f t="shared" si="7"/>
        <v>0</v>
      </c>
      <c r="AM816" s="20">
        <f t="shared" si="7"/>
        <v>0</v>
      </c>
      <c r="AN816" s="20">
        <f t="shared" si="7"/>
        <v>0</v>
      </c>
      <c r="AO816" s="20">
        <f t="shared" si="7"/>
        <v>0</v>
      </c>
      <c r="AP816" s="20">
        <f t="shared" si="7"/>
        <v>0</v>
      </c>
      <c r="AQ816" s="20">
        <f t="shared" si="7"/>
        <v>0</v>
      </c>
      <c r="AR816" s="20">
        <f t="shared" si="7"/>
        <v>0</v>
      </c>
      <c r="AS816" s="20">
        <f t="shared" si="7"/>
        <v>0</v>
      </c>
      <c r="AT816" s="20">
        <f t="shared" si="7"/>
        <v>0</v>
      </c>
      <c r="AU816" s="21">
        <f t="shared" si="7"/>
        <v>0</v>
      </c>
      <c r="AV816" s="20">
        <f t="shared" si="7"/>
        <v>0</v>
      </c>
      <c r="AW816" s="20">
        <f t="shared" si="7"/>
        <v>0</v>
      </c>
      <c r="AX816" s="20">
        <f t="shared" si="7"/>
        <v>0</v>
      </c>
      <c r="AY816" s="20">
        <f t="shared" si="7"/>
        <v>0</v>
      </c>
      <c r="AZ816" s="20">
        <f t="shared" si="7"/>
        <v>0</v>
      </c>
      <c r="BA816" s="20">
        <f t="shared" si="7"/>
        <v>0</v>
      </c>
      <c r="BB816" s="20">
        <f t="shared" si="7"/>
        <v>0</v>
      </c>
      <c r="BC816" s="20">
        <f t="shared" si="7"/>
        <v>0</v>
      </c>
      <c r="BD816" s="21">
        <f t="shared" si="3"/>
        <v>0</v>
      </c>
      <c r="BE816" s="20">
        <f>BE88</f>
        <v>0</v>
      </c>
      <c r="BF816" s="20">
        <f>BF88</f>
        <v>0</v>
      </c>
      <c r="BG816" s="20">
        <f>BG88</f>
        <v>0</v>
      </c>
      <c r="BH816" s="20">
        <f>BH88</f>
        <v>0</v>
      </c>
      <c r="BI816" s="20">
        <f>BI88</f>
        <v>0</v>
      </c>
      <c r="BL816" s="20">
        <f>BL88</f>
        <v>0</v>
      </c>
    </row>
    <row r="817" spans="2:64">
      <c r="B817" s="65"/>
      <c r="C817" s="15"/>
      <c r="D817" s="15"/>
      <c r="F817" s="15"/>
      <c r="G817" s="14"/>
      <c r="H817" s="14"/>
      <c r="I817" s="14"/>
      <c r="J817" s="15"/>
      <c r="K817" s="14"/>
      <c r="L817" s="15"/>
      <c r="M817" s="15"/>
      <c r="N817" s="15"/>
      <c r="O817" s="15"/>
      <c r="P817" s="15"/>
      <c r="Q817" s="14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6">
        <f t="shared" si="0"/>
        <v>0</v>
      </c>
      <c r="AE817" s="16">
        <f t="shared" si="1"/>
        <v>0</v>
      </c>
      <c r="AF817" s="11">
        <f t="shared" si="2"/>
        <v>0</v>
      </c>
      <c r="AG817" s="15"/>
      <c r="AH817" s="15"/>
      <c r="AI817" s="15"/>
      <c r="AJ817" s="15"/>
      <c r="AK817" s="15"/>
      <c r="AL817" s="15"/>
      <c r="AM817" s="20"/>
      <c r="AN817" s="20"/>
      <c r="AO817" s="20"/>
      <c r="AP817" s="20"/>
      <c r="AQ817" s="20"/>
      <c r="AR817" s="20"/>
      <c r="AS817" s="20"/>
      <c r="AT817" s="20"/>
      <c r="AU817" s="21">
        <f>AX817+BA817</f>
        <v>0</v>
      </c>
      <c r="AV817" s="20"/>
      <c r="AW817" s="20"/>
      <c r="AX817" s="20"/>
      <c r="AY817" s="20"/>
      <c r="AZ817" s="20"/>
      <c r="BA817" s="20"/>
      <c r="BB817" s="20"/>
      <c r="BC817" s="20"/>
      <c r="BD817" s="21">
        <f t="shared" si="3"/>
        <v>0</v>
      </c>
      <c r="BE817" s="20"/>
      <c r="BF817" s="20"/>
      <c r="BG817" s="23"/>
      <c r="BH817" s="20"/>
      <c r="BI817" s="20"/>
      <c r="BL817" s="20"/>
    </row>
    <row r="818" spans="2:64">
      <c r="B818" s="65"/>
      <c r="C818" s="15"/>
      <c r="D818" s="15"/>
      <c r="F818" s="15"/>
      <c r="G818" s="14"/>
      <c r="H818" s="14"/>
      <c r="I818" s="14"/>
      <c r="J818" s="15"/>
      <c r="K818" s="14"/>
      <c r="L818" s="15"/>
      <c r="M818" s="15"/>
      <c r="N818" s="15"/>
      <c r="O818" s="15"/>
      <c r="P818" s="15"/>
      <c r="Q818" s="14"/>
      <c r="R818" s="15"/>
      <c r="S818" s="15"/>
      <c r="T818" s="15"/>
      <c r="U818" s="15">
        <f t="shared" ref="U818:AC818" si="8">U90</f>
        <v>0</v>
      </c>
      <c r="V818" s="15">
        <f t="shared" si="8"/>
        <v>0</v>
      </c>
      <c r="W818" s="15">
        <f t="shared" si="8"/>
        <v>0</v>
      </c>
      <c r="X818" s="15">
        <f t="shared" si="8"/>
        <v>0</v>
      </c>
      <c r="Y818" s="15">
        <f t="shared" si="8"/>
        <v>0</v>
      </c>
      <c r="Z818" s="15">
        <f t="shared" si="8"/>
        <v>0</v>
      </c>
      <c r="AA818" s="15">
        <f t="shared" si="8"/>
        <v>0</v>
      </c>
      <c r="AB818" s="15">
        <f t="shared" si="8"/>
        <v>0</v>
      </c>
      <c r="AC818" s="15">
        <f t="shared" si="8"/>
        <v>0</v>
      </c>
      <c r="AD818" s="16">
        <f t="shared" si="0"/>
        <v>0</v>
      </c>
      <c r="AE818" s="16">
        <f t="shared" si="1"/>
        <v>0</v>
      </c>
      <c r="AF818" s="11">
        <f t="shared" si="2"/>
        <v>0</v>
      </c>
      <c r="AG818" s="15"/>
      <c r="AH818" s="15"/>
      <c r="AI818" s="15">
        <f t="shared" ref="AI818:BC818" si="9">AI90</f>
        <v>0</v>
      </c>
      <c r="AJ818" s="15">
        <f t="shared" si="9"/>
        <v>0</v>
      </c>
      <c r="AK818" s="15">
        <f t="shared" si="9"/>
        <v>0</v>
      </c>
      <c r="AL818" s="15">
        <f t="shared" si="9"/>
        <v>0</v>
      </c>
      <c r="AM818" s="20">
        <f t="shared" si="9"/>
        <v>0</v>
      </c>
      <c r="AN818" s="20">
        <f t="shared" si="9"/>
        <v>0</v>
      </c>
      <c r="AO818" s="20">
        <f t="shared" si="9"/>
        <v>0</v>
      </c>
      <c r="AP818" s="20">
        <f t="shared" si="9"/>
        <v>0</v>
      </c>
      <c r="AQ818" s="20">
        <f t="shared" si="9"/>
        <v>0</v>
      </c>
      <c r="AR818" s="20">
        <f t="shared" si="9"/>
        <v>0</v>
      </c>
      <c r="AS818" s="20">
        <f t="shared" si="9"/>
        <v>0</v>
      </c>
      <c r="AT818" s="20">
        <f t="shared" si="9"/>
        <v>0</v>
      </c>
      <c r="AU818" s="21">
        <f t="shared" si="9"/>
        <v>0</v>
      </c>
      <c r="AV818" s="20">
        <f t="shared" si="9"/>
        <v>0</v>
      </c>
      <c r="AW818" s="20">
        <f t="shared" si="9"/>
        <v>0</v>
      </c>
      <c r="AX818" s="20">
        <f t="shared" si="9"/>
        <v>0</v>
      </c>
      <c r="AY818" s="20">
        <f t="shared" si="9"/>
        <v>0</v>
      </c>
      <c r="AZ818" s="20">
        <f t="shared" si="9"/>
        <v>0</v>
      </c>
      <c r="BA818" s="20">
        <f t="shared" si="9"/>
        <v>0</v>
      </c>
      <c r="BB818" s="20">
        <f t="shared" si="9"/>
        <v>0</v>
      </c>
      <c r="BC818" s="20">
        <f t="shared" si="9"/>
        <v>0</v>
      </c>
      <c r="BD818" s="21">
        <f t="shared" si="3"/>
        <v>0</v>
      </c>
      <c r="BE818" s="20">
        <f>BE90</f>
        <v>0</v>
      </c>
      <c r="BF818" s="20">
        <f>BF90</f>
        <v>0</v>
      </c>
      <c r="BG818" s="23">
        <f>BG90</f>
        <v>0</v>
      </c>
      <c r="BH818" s="20">
        <f>BH90</f>
        <v>0</v>
      </c>
      <c r="BI818" s="20">
        <f>BI90</f>
        <v>0</v>
      </c>
      <c r="BL818" s="20">
        <f>BL90</f>
        <v>0</v>
      </c>
    </row>
    <row r="819" spans="2:64">
      <c r="B819" s="65"/>
      <c r="C819" s="15"/>
      <c r="D819" s="15"/>
      <c r="F819" s="15"/>
      <c r="G819" s="14"/>
      <c r="H819" s="14"/>
      <c r="I819" s="14"/>
      <c r="J819" s="15"/>
      <c r="K819" s="14"/>
      <c r="L819" s="15"/>
      <c r="M819" s="15"/>
      <c r="N819" s="15"/>
      <c r="O819" s="15"/>
      <c r="P819" s="15"/>
      <c r="Q819" s="14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6">
        <f t="shared" si="0"/>
        <v>0</v>
      </c>
      <c r="AE819" s="16">
        <f t="shared" si="1"/>
        <v>0</v>
      </c>
      <c r="AF819" s="11">
        <f t="shared" si="2"/>
        <v>0</v>
      </c>
      <c r="AG819" s="15"/>
      <c r="AH819" s="15"/>
      <c r="AI819" s="15"/>
      <c r="AJ819" s="15"/>
      <c r="AK819" s="15"/>
      <c r="AL819" s="15"/>
      <c r="AM819" s="20"/>
      <c r="AN819" s="20"/>
      <c r="AO819" s="20"/>
      <c r="AP819" s="20"/>
      <c r="AQ819" s="20"/>
      <c r="AR819" s="20"/>
      <c r="AS819" s="20"/>
      <c r="AT819" s="20"/>
      <c r="AU819" s="21">
        <f>AX819+BA819</f>
        <v>0</v>
      </c>
      <c r="AV819" s="20"/>
      <c r="AW819" s="20"/>
      <c r="AX819" s="20"/>
      <c r="AY819" s="20"/>
      <c r="AZ819" s="20"/>
      <c r="BA819" s="20"/>
      <c r="BB819" s="20"/>
      <c r="BC819" s="20"/>
      <c r="BD819" s="21">
        <f t="shared" si="3"/>
        <v>0</v>
      </c>
      <c r="BE819" s="20"/>
      <c r="BF819" s="20"/>
      <c r="BG819" s="23"/>
      <c r="BH819" s="20"/>
      <c r="BI819" s="20"/>
      <c r="BL819" s="20"/>
    </row>
    <row r="820" spans="2:64">
      <c r="B820" s="65"/>
      <c r="C820" s="15"/>
      <c r="D820" s="15"/>
      <c r="F820" s="15"/>
      <c r="G820" s="14"/>
      <c r="H820" s="14"/>
      <c r="I820" s="14"/>
      <c r="J820" s="15"/>
      <c r="K820" s="14"/>
      <c r="L820" s="15"/>
      <c r="M820" s="15"/>
      <c r="N820" s="15"/>
      <c r="O820" s="15"/>
      <c r="P820" s="15"/>
      <c r="Q820" s="14"/>
      <c r="R820" s="15"/>
      <c r="S820" s="15"/>
      <c r="T820" s="15"/>
      <c r="U820" s="15">
        <f t="shared" ref="U820:AC820" si="10">U92</f>
        <v>0</v>
      </c>
      <c r="V820" s="15">
        <f t="shared" si="10"/>
        <v>0</v>
      </c>
      <c r="W820" s="15">
        <f t="shared" si="10"/>
        <v>0</v>
      </c>
      <c r="X820" s="15">
        <f t="shared" si="10"/>
        <v>0</v>
      </c>
      <c r="Y820" s="15">
        <f t="shared" si="10"/>
        <v>0</v>
      </c>
      <c r="Z820" s="15">
        <f t="shared" si="10"/>
        <v>0</v>
      </c>
      <c r="AA820" s="15">
        <f t="shared" si="10"/>
        <v>0</v>
      </c>
      <c r="AB820" s="15">
        <f t="shared" si="10"/>
        <v>0</v>
      </c>
      <c r="AC820" s="15">
        <f t="shared" si="10"/>
        <v>0</v>
      </c>
      <c r="AD820" s="16">
        <f t="shared" si="0"/>
        <v>0</v>
      </c>
      <c r="AE820" s="16">
        <f t="shared" si="1"/>
        <v>0</v>
      </c>
      <c r="AF820" s="11">
        <f t="shared" si="2"/>
        <v>0</v>
      </c>
      <c r="AG820" s="15">
        <v>0</v>
      </c>
      <c r="AH820" s="15"/>
      <c r="AI820" s="15">
        <f t="shared" ref="AI820:BC820" si="11">AI92</f>
        <v>0</v>
      </c>
      <c r="AJ820" s="15">
        <f t="shared" si="11"/>
        <v>0</v>
      </c>
      <c r="AK820" s="15">
        <f t="shared" si="11"/>
        <v>0</v>
      </c>
      <c r="AL820" s="15">
        <f t="shared" si="11"/>
        <v>0</v>
      </c>
      <c r="AM820" s="20">
        <f t="shared" si="11"/>
        <v>0</v>
      </c>
      <c r="AN820" s="20">
        <f t="shared" si="11"/>
        <v>0</v>
      </c>
      <c r="AO820" s="20">
        <f t="shared" si="11"/>
        <v>0</v>
      </c>
      <c r="AP820" s="20">
        <f t="shared" si="11"/>
        <v>0</v>
      </c>
      <c r="AQ820" s="20">
        <f t="shared" si="11"/>
        <v>0</v>
      </c>
      <c r="AR820" s="20">
        <f t="shared" si="11"/>
        <v>0</v>
      </c>
      <c r="AS820" s="20">
        <f t="shared" si="11"/>
        <v>0</v>
      </c>
      <c r="AT820" s="20">
        <f t="shared" si="11"/>
        <v>0</v>
      </c>
      <c r="AU820" s="21">
        <f t="shared" si="11"/>
        <v>0</v>
      </c>
      <c r="AV820" s="20">
        <f t="shared" si="11"/>
        <v>0</v>
      </c>
      <c r="AW820" s="20">
        <f t="shared" si="11"/>
        <v>0</v>
      </c>
      <c r="AX820" s="20">
        <f t="shared" si="11"/>
        <v>0</v>
      </c>
      <c r="AY820" s="20">
        <f t="shared" si="11"/>
        <v>0</v>
      </c>
      <c r="AZ820" s="20">
        <f t="shared" si="11"/>
        <v>0</v>
      </c>
      <c r="BA820" s="20">
        <f t="shared" si="11"/>
        <v>0</v>
      </c>
      <c r="BB820" s="20">
        <f t="shared" si="11"/>
        <v>0</v>
      </c>
      <c r="BC820" s="20">
        <f t="shared" si="11"/>
        <v>0</v>
      </c>
      <c r="BD820" s="21">
        <f t="shared" si="3"/>
        <v>0</v>
      </c>
      <c r="BE820" s="20">
        <f>BE92</f>
        <v>0</v>
      </c>
      <c r="BF820" s="20">
        <f>BF92</f>
        <v>0</v>
      </c>
      <c r="BG820" s="23">
        <f>BG92</f>
        <v>0</v>
      </c>
      <c r="BH820" s="20">
        <f>BH92</f>
        <v>0</v>
      </c>
      <c r="BI820" s="20">
        <f>BI92</f>
        <v>0</v>
      </c>
      <c r="BL820" s="20">
        <f>BL92</f>
        <v>0</v>
      </c>
    </row>
    <row r="821" spans="2:64">
      <c r="B821" s="65"/>
      <c r="C821" s="15"/>
      <c r="D821" s="15"/>
      <c r="E821" s="7" t="s">
        <v>478</v>
      </c>
      <c r="F821" s="15"/>
      <c r="G821" s="14"/>
      <c r="H821" s="14"/>
      <c r="I821" s="14"/>
      <c r="J821" s="15"/>
      <c r="K821" s="14"/>
      <c r="L821" s="15"/>
      <c r="M821" s="15"/>
      <c r="N821" s="15"/>
      <c r="O821" s="15"/>
      <c r="P821" s="15"/>
      <c r="Q821" s="14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6">
        <f t="shared" si="0"/>
        <v>0</v>
      </c>
      <c r="AE821" s="16">
        <f t="shared" si="1"/>
        <v>0</v>
      </c>
      <c r="AF821" s="11">
        <f t="shared" si="2"/>
        <v>0</v>
      </c>
      <c r="AG821" s="15">
        <v>0</v>
      </c>
      <c r="AH821" s="15"/>
      <c r="AI821" s="15"/>
      <c r="AJ821" s="15"/>
      <c r="AK821" s="15"/>
      <c r="AL821" s="15"/>
      <c r="AM821" s="20"/>
      <c r="AN821" s="20"/>
      <c r="AO821" s="20"/>
      <c r="AP821" s="20"/>
      <c r="AQ821" s="20"/>
      <c r="AR821" s="20"/>
      <c r="AS821" s="20"/>
      <c r="AT821" s="20"/>
      <c r="AU821" s="21">
        <f t="shared" ref="AU821:AU826" si="12">AX821+BA821</f>
        <v>0</v>
      </c>
      <c r="AV821" s="20"/>
      <c r="AW821" s="20"/>
      <c r="AX821" s="20"/>
      <c r="AY821" s="20"/>
      <c r="AZ821" s="20"/>
      <c r="BA821" s="20"/>
      <c r="BB821" s="20"/>
      <c r="BC821" s="20"/>
      <c r="BD821" s="21">
        <f t="shared" si="3"/>
        <v>0</v>
      </c>
      <c r="BE821" s="20"/>
      <c r="BF821" s="20"/>
      <c r="BG821" s="23"/>
      <c r="BH821" s="20"/>
      <c r="BI821" s="20"/>
      <c r="BL821" s="20"/>
    </row>
    <row r="822" spans="2:64">
      <c r="B822" s="65"/>
      <c r="C822" s="15"/>
      <c r="D822" s="15"/>
      <c r="F822" s="15"/>
      <c r="G822" s="14"/>
      <c r="H822" s="14"/>
      <c r="I822" s="14"/>
      <c r="J822" s="15"/>
      <c r="K822" s="14"/>
      <c r="L822" s="15"/>
      <c r="M822" s="15"/>
      <c r="N822" s="15"/>
      <c r="O822" s="15"/>
      <c r="P822" s="15"/>
      <c r="Q822" s="14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6">
        <f t="shared" si="0"/>
        <v>0</v>
      </c>
      <c r="AE822" s="16">
        <f t="shared" si="1"/>
        <v>0</v>
      </c>
      <c r="AF822" s="11">
        <f t="shared" si="2"/>
        <v>0</v>
      </c>
      <c r="AG822" s="15"/>
      <c r="AH822" s="15"/>
      <c r="AI822" s="15"/>
      <c r="AJ822" s="15"/>
      <c r="AK822" s="15"/>
      <c r="AL822" s="15"/>
      <c r="AM822" s="20"/>
      <c r="AN822" s="20"/>
      <c r="AO822" s="20"/>
      <c r="AP822" s="20"/>
      <c r="AQ822" s="20"/>
      <c r="AR822" s="20"/>
      <c r="AS822" s="20"/>
      <c r="AT822" s="20"/>
      <c r="AU822" s="21">
        <f t="shared" si="12"/>
        <v>0</v>
      </c>
      <c r="AV822" s="20"/>
      <c r="AW822" s="20"/>
      <c r="AX822" s="20"/>
      <c r="AY822" s="20"/>
      <c r="AZ822" s="20"/>
      <c r="BA822" s="20"/>
      <c r="BB822" s="20"/>
      <c r="BC822" s="20"/>
      <c r="BD822" s="21">
        <f t="shared" si="3"/>
        <v>0</v>
      </c>
      <c r="BE822" s="20"/>
      <c r="BF822" s="20"/>
      <c r="BG822" s="23"/>
      <c r="BH822" s="20"/>
      <c r="BI822" s="20"/>
      <c r="BL822" s="20"/>
    </row>
    <row r="823" spans="2:64">
      <c r="B823" s="65"/>
      <c r="C823" s="15"/>
      <c r="D823" s="15"/>
      <c r="E823" s="7" t="s">
        <v>479</v>
      </c>
      <c r="F823" s="15"/>
      <c r="G823" s="14"/>
      <c r="H823" s="14"/>
      <c r="I823" s="14"/>
      <c r="J823" s="15"/>
      <c r="K823" s="14"/>
      <c r="L823" s="15"/>
      <c r="M823" s="15"/>
      <c r="N823" s="15"/>
      <c r="O823" s="15"/>
      <c r="P823" s="15"/>
      <c r="Q823" s="14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6">
        <f t="shared" si="0"/>
        <v>0</v>
      </c>
      <c r="AE823" s="16">
        <f t="shared" si="1"/>
        <v>0</v>
      </c>
      <c r="AF823" s="11">
        <f t="shared" si="2"/>
        <v>0</v>
      </c>
      <c r="AG823" s="15">
        <v>0</v>
      </c>
      <c r="AH823" s="15"/>
      <c r="AI823" s="15"/>
      <c r="AJ823" s="15"/>
      <c r="AK823" s="15"/>
      <c r="AL823" s="15"/>
      <c r="AM823" s="20"/>
      <c r="AN823" s="20"/>
      <c r="AO823" s="20"/>
      <c r="AP823" s="20"/>
      <c r="AQ823" s="20"/>
      <c r="AR823" s="20"/>
      <c r="AS823" s="20"/>
      <c r="AT823" s="20"/>
      <c r="AU823" s="21">
        <f t="shared" si="12"/>
        <v>0</v>
      </c>
      <c r="AV823" s="20"/>
      <c r="AW823" s="20"/>
      <c r="AX823" s="20"/>
      <c r="AY823" s="20"/>
      <c r="AZ823" s="20"/>
      <c r="BA823" s="20"/>
      <c r="BB823" s="20"/>
      <c r="BC823" s="20"/>
      <c r="BD823" s="21">
        <f t="shared" si="3"/>
        <v>0</v>
      </c>
      <c r="BE823" s="20"/>
      <c r="BF823" s="20"/>
      <c r="BG823" s="23"/>
      <c r="BH823" s="20"/>
      <c r="BI823" s="20"/>
      <c r="BL823" s="20"/>
    </row>
    <row r="824" spans="2:64">
      <c r="B824" s="65"/>
      <c r="C824" s="15"/>
      <c r="D824" s="15"/>
      <c r="E824" s="7" t="s">
        <v>728</v>
      </c>
      <c r="F824" s="15"/>
      <c r="G824" s="14"/>
      <c r="H824" s="14"/>
      <c r="I824" s="14"/>
      <c r="J824" s="15"/>
      <c r="K824" s="14"/>
      <c r="L824" s="15"/>
      <c r="M824" s="15"/>
      <c r="N824" s="15"/>
      <c r="O824" s="15"/>
      <c r="P824" s="15"/>
      <c r="Q824" s="14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6">
        <f t="shared" si="0"/>
        <v>0</v>
      </c>
      <c r="AE824" s="16">
        <f t="shared" si="1"/>
        <v>0</v>
      </c>
      <c r="AF824" s="11">
        <f t="shared" si="2"/>
        <v>0</v>
      </c>
      <c r="AG824" s="15"/>
      <c r="AH824" s="15"/>
      <c r="AI824" s="15"/>
      <c r="AJ824" s="15"/>
      <c r="AK824" s="15"/>
      <c r="AL824" s="15"/>
      <c r="AM824" s="20"/>
      <c r="AN824" s="20"/>
      <c r="AO824" s="20"/>
      <c r="AP824" s="20"/>
      <c r="AQ824" s="20"/>
      <c r="AR824" s="20"/>
      <c r="AS824" s="20"/>
      <c r="AT824" s="20"/>
      <c r="AU824" s="21">
        <f t="shared" si="12"/>
        <v>0</v>
      </c>
      <c r="AV824" s="20"/>
      <c r="AW824" s="20"/>
      <c r="AX824" s="20"/>
      <c r="AY824" s="20"/>
      <c r="AZ824" s="20"/>
      <c r="BA824" s="20"/>
      <c r="BB824" s="20"/>
      <c r="BC824" s="20"/>
      <c r="BD824" s="21">
        <f t="shared" si="3"/>
        <v>0</v>
      </c>
      <c r="BE824" s="20"/>
      <c r="BF824" s="20"/>
      <c r="BG824" s="20"/>
      <c r="BH824" s="20"/>
      <c r="BI824" s="20"/>
      <c r="BL824" s="20"/>
    </row>
    <row r="825" spans="2:64">
      <c r="E825" s="7" t="s">
        <v>729</v>
      </c>
      <c r="F825" s="15"/>
      <c r="G825" s="14"/>
      <c r="H825" s="14"/>
      <c r="I825" s="14"/>
      <c r="J825" s="15"/>
      <c r="K825" s="14"/>
      <c r="L825" s="15"/>
      <c r="M825" s="15"/>
      <c r="N825" s="15"/>
      <c r="O825" s="15"/>
      <c r="P825" s="15"/>
      <c r="Q825" s="14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6">
        <f t="shared" si="0"/>
        <v>0</v>
      </c>
      <c r="AE825" s="16">
        <f t="shared" si="1"/>
        <v>0</v>
      </c>
      <c r="AF825" s="11">
        <f t="shared" si="2"/>
        <v>0</v>
      </c>
      <c r="AG825" s="15"/>
      <c r="AH825" s="15"/>
      <c r="AI825" s="15"/>
      <c r="AJ825" s="15"/>
      <c r="AK825" s="15"/>
      <c r="AL825" s="15"/>
      <c r="AM825" s="20"/>
      <c r="AN825" s="20"/>
      <c r="AO825" s="20"/>
      <c r="AP825" s="20"/>
      <c r="AQ825" s="20"/>
      <c r="AR825" s="20"/>
      <c r="AS825" s="20"/>
      <c r="AT825" s="20"/>
      <c r="AU825" s="21">
        <f t="shared" si="12"/>
        <v>0</v>
      </c>
      <c r="AV825" s="20"/>
      <c r="AW825" s="20"/>
      <c r="AX825" s="20"/>
      <c r="AY825" s="20"/>
      <c r="AZ825" s="20"/>
      <c r="BA825" s="20"/>
      <c r="BB825" s="20"/>
      <c r="BC825" s="20"/>
      <c r="BD825" s="21">
        <f t="shared" si="3"/>
        <v>0</v>
      </c>
      <c r="BE825" s="20"/>
      <c r="BF825" s="20"/>
      <c r="BG825" s="20"/>
      <c r="BH825" s="20"/>
      <c r="BI825" s="20"/>
      <c r="BL825" s="20"/>
    </row>
    <row r="826" spans="2:64">
      <c r="E826" s="7" t="s">
        <v>15</v>
      </c>
      <c r="F826" s="15"/>
      <c r="G826" s="14"/>
      <c r="H826" s="14"/>
      <c r="I826" s="14"/>
      <c r="J826" s="15"/>
      <c r="K826" s="14"/>
      <c r="L826" s="15"/>
      <c r="M826" s="15"/>
      <c r="N826" s="15"/>
      <c r="O826" s="15"/>
      <c r="P826" s="15"/>
      <c r="Q826" s="14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6">
        <f t="shared" si="0"/>
        <v>0</v>
      </c>
      <c r="AE826" s="16">
        <f t="shared" si="1"/>
        <v>0</v>
      </c>
      <c r="AF826" s="11">
        <f t="shared" si="2"/>
        <v>0</v>
      </c>
      <c r="AG826" s="15"/>
      <c r="AH826" s="15"/>
      <c r="AI826" s="15"/>
      <c r="AJ826" s="15"/>
      <c r="AK826" s="15"/>
      <c r="AL826" s="15"/>
      <c r="AM826" s="20"/>
      <c r="AN826" s="20"/>
      <c r="AO826" s="20"/>
      <c r="AP826" s="20"/>
      <c r="AQ826" s="20"/>
      <c r="AR826" s="20"/>
      <c r="AS826" s="20"/>
      <c r="AT826" s="20"/>
      <c r="AU826" s="21">
        <f t="shared" si="12"/>
        <v>0</v>
      </c>
      <c r="AV826" s="20"/>
      <c r="AW826" s="20"/>
      <c r="AX826" s="20"/>
      <c r="AY826" s="20"/>
      <c r="AZ826" s="20"/>
      <c r="BA826" s="20"/>
      <c r="BB826" s="20"/>
      <c r="BC826" s="20"/>
      <c r="BD826" s="21">
        <f t="shared" si="3"/>
        <v>0</v>
      </c>
      <c r="BE826" s="20"/>
      <c r="BF826" s="20"/>
      <c r="BG826" s="20"/>
      <c r="BH826" s="20"/>
      <c r="BI826" s="20"/>
      <c r="BL826" s="20"/>
    </row>
    <row r="827" spans="2:64">
      <c r="E827" s="7" t="s">
        <v>889</v>
      </c>
      <c r="F827" s="15"/>
      <c r="G827" s="14"/>
      <c r="H827" s="14"/>
      <c r="I827" s="14"/>
      <c r="J827" s="15"/>
      <c r="K827" s="14"/>
      <c r="L827" s="15"/>
      <c r="M827" s="15"/>
      <c r="N827" s="15"/>
      <c r="O827" s="15"/>
      <c r="P827" s="15"/>
      <c r="Q827" s="14"/>
      <c r="R827" s="15"/>
      <c r="S827" s="15"/>
      <c r="T827" s="15"/>
      <c r="U827" s="15">
        <f t="shared" ref="U827:AC827" si="13">U151+U153</f>
        <v>0</v>
      </c>
      <c r="V827" s="15">
        <f t="shared" si="13"/>
        <v>0</v>
      </c>
      <c r="W827" s="15">
        <f t="shared" si="13"/>
        <v>0</v>
      </c>
      <c r="X827" s="15">
        <f t="shared" si="13"/>
        <v>0</v>
      </c>
      <c r="Y827" s="15">
        <f t="shared" si="13"/>
        <v>0</v>
      </c>
      <c r="Z827" s="15">
        <f t="shared" si="13"/>
        <v>0</v>
      </c>
      <c r="AA827" s="15">
        <f t="shared" si="13"/>
        <v>0</v>
      </c>
      <c r="AB827" s="15">
        <f t="shared" si="13"/>
        <v>0</v>
      </c>
      <c r="AC827" s="15">
        <f t="shared" si="13"/>
        <v>0</v>
      </c>
      <c r="AD827" s="16">
        <f t="shared" si="0"/>
        <v>0</v>
      </c>
      <c r="AE827" s="16">
        <f t="shared" si="1"/>
        <v>0</v>
      </c>
      <c r="AF827" s="11">
        <f t="shared" si="2"/>
        <v>0</v>
      </c>
      <c r="AG827" s="15">
        <f t="shared" ref="AG827:AQ827" si="14">AG151+AG153</f>
        <v>0</v>
      </c>
      <c r="AH827" s="15">
        <f t="shared" si="14"/>
        <v>0</v>
      </c>
      <c r="AI827" s="15">
        <f t="shared" si="14"/>
        <v>0</v>
      </c>
      <c r="AJ827" s="15">
        <f t="shared" si="14"/>
        <v>0</v>
      </c>
      <c r="AK827" s="15">
        <f t="shared" si="14"/>
        <v>0</v>
      </c>
      <c r="AL827" s="15">
        <f t="shared" si="14"/>
        <v>0</v>
      </c>
      <c r="AM827" s="20">
        <f t="shared" si="14"/>
        <v>0</v>
      </c>
      <c r="AN827" s="20">
        <f t="shared" si="14"/>
        <v>0</v>
      </c>
      <c r="AO827" s="20">
        <f t="shared" si="14"/>
        <v>0</v>
      </c>
      <c r="AP827" s="20">
        <f t="shared" si="14"/>
        <v>0</v>
      </c>
      <c r="AQ827" s="20">
        <f t="shared" si="14"/>
        <v>0</v>
      </c>
      <c r="AR827" s="20">
        <f>AR151+AR153+0.1</f>
        <v>0.1</v>
      </c>
      <c r="AS827" s="20">
        <f>AS151+AS153</f>
        <v>0</v>
      </c>
      <c r="AT827" s="20">
        <f>AT151+AT153</f>
        <v>0</v>
      </c>
      <c r="AU827" s="21">
        <f>AU151+AU153+0.1</f>
        <v>0.1</v>
      </c>
      <c r="AV827" s="20">
        <f>AV151+AV153</f>
        <v>0</v>
      </c>
      <c r="AW827" s="20">
        <f>AW151+AW153</f>
        <v>0</v>
      </c>
      <c r="AX827" s="20">
        <f>AX151+AX153</f>
        <v>0</v>
      </c>
      <c r="AY827" s="20">
        <f>AY151+AY153</f>
        <v>0</v>
      </c>
      <c r="AZ827" s="20">
        <f>AZ151+AZ153</f>
        <v>0</v>
      </c>
      <c r="BA827" s="20">
        <f>BA151+BA153+0.1</f>
        <v>0.1</v>
      </c>
      <c r="BB827" s="20">
        <f>BB151+BB153</f>
        <v>0</v>
      </c>
      <c r="BC827" s="20">
        <f>BC151+BC153</f>
        <v>0</v>
      </c>
      <c r="BD827" s="21">
        <f t="shared" si="3"/>
        <v>0</v>
      </c>
      <c r="BE827" s="20">
        <f>BE151+BE153</f>
        <v>0</v>
      </c>
      <c r="BF827" s="20">
        <f>BF151+BF153</f>
        <v>0</v>
      </c>
      <c r="BG827" s="20">
        <f>BG151+BG153</f>
        <v>0</v>
      </c>
      <c r="BH827" s="20">
        <f>BH151+BH153</f>
        <v>0</v>
      </c>
      <c r="BI827" s="20">
        <f>BI151+BI153</f>
        <v>0</v>
      </c>
      <c r="BL827" s="20">
        <f>BL151+BL153</f>
        <v>0</v>
      </c>
    </row>
    <row r="828" spans="2:64">
      <c r="E828" s="7" t="s">
        <v>890</v>
      </c>
      <c r="F828" s="15"/>
      <c r="G828" s="14"/>
      <c r="H828" s="14"/>
      <c r="I828" s="14"/>
      <c r="J828" s="15"/>
      <c r="K828" s="14"/>
      <c r="L828" s="15"/>
      <c r="M828" s="15"/>
      <c r="N828" s="15"/>
      <c r="O828" s="15"/>
      <c r="P828" s="15"/>
      <c r="Q828" s="14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6">
        <f t="shared" si="0"/>
        <v>0</v>
      </c>
      <c r="AE828" s="16">
        <f t="shared" si="1"/>
        <v>0</v>
      </c>
      <c r="AF828" s="11">
        <f t="shared" si="2"/>
        <v>0</v>
      </c>
      <c r="AG828" s="15"/>
      <c r="AH828" s="15"/>
      <c r="AI828" s="15"/>
      <c r="AJ828" s="15"/>
      <c r="AK828" s="15"/>
      <c r="AL828" s="15"/>
      <c r="AM828" s="20"/>
      <c r="AN828" s="20"/>
      <c r="AO828" s="20"/>
      <c r="AP828" s="20"/>
      <c r="AQ828" s="20"/>
      <c r="AR828" s="20"/>
      <c r="AS828" s="20"/>
      <c r="AT828" s="20"/>
      <c r="AU828" s="21">
        <f>AX828+BA828</f>
        <v>0</v>
      </c>
      <c r="AV828" s="20"/>
      <c r="AW828" s="20"/>
      <c r="AX828" s="20"/>
      <c r="AY828" s="20"/>
      <c r="AZ828" s="20"/>
      <c r="BA828" s="20"/>
      <c r="BB828" s="20"/>
      <c r="BC828" s="20"/>
      <c r="BD828" s="21">
        <f t="shared" si="3"/>
        <v>0</v>
      </c>
      <c r="BE828" s="20"/>
      <c r="BF828" s="20"/>
      <c r="BG828" s="20"/>
      <c r="BH828" s="20"/>
      <c r="BI828" s="20"/>
      <c r="BL828" s="20"/>
    </row>
    <row r="829" spans="2:64">
      <c r="E829" s="7" t="s">
        <v>891</v>
      </c>
      <c r="F829" s="15"/>
      <c r="G829" s="14"/>
      <c r="H829" s="14"/>
      <c r="I829" s="14"/>
      <c r="J829" s="15"/>
      <c r="K829" s="14"/>
      <c r="L829" s="15"/>
      <c r="M829" s="15"/>
      <c r="N829" s="15"/>
      <c r="O829" s="15"/>
      <c r="P829" s="15"/>
      <c r="Q829" s="14"/>
      <c r="R829" s="15"/>
      <c r="S829" s="15"/>
      <c r="T829" s="15"/>
      <c r="U829" s="15" t="e">
        <f>#REF!-U215</f>
        <v>#REF!</v>
      </c>
      <c r="V829" s="15" t="e">
        <f>#REF!-V215</f>
        <v>#REF!</v>
      </c>
      <c r="W829" s="15" t="e">
        <f>#REF!-W215</f>
        <v>#REF!</v>
      </c>
      <c r="X829" s="15" t="e">
        <f>#REF!-X215</f>
        <v>#REF!</v>
      </c>
      <c r="Y829" s="15" t="e">
        <f>#REF!-Y215</f>
        <v>#REF!</v>
      </c>
      <c r="Z829" s="15" t="e">
        <f>#REF!-Z215</f>
        <v>#REF!</v>
      </c>
      <c r="AA829" s="15" t="e">
        <f>#REF!-AA215</f>
        <v>#REF!</v>
      </c>
      <c r="AB829" s="15" t="e">
        <f>#REF!-AB215</f>
        <v>#REF!</v>
      </c>
      <c r="AC829" s="15" t="e">
        <f>#REF!-AC215</f>
        <v>#REF!</v>
      </c>
      <c r="AD829" s="16" t="e">
        <f t="shared" si="0"/>
        <v>#REF!</v>
      </c>
      <c r="AE829" s="16" t="e">
        <f t="shared" si="1"/>
        <v>#REF!</v>
      </c>
      <c r="AF829" s="11" t="e">
        <f t="shared" si="2"/>
        <v>#REF!</v>
      </c>
      <c r="AG829" s="15" t="e">
        <f>#REF!-AG215</f>
        <v>#REF!</v>
      </c>
      <c r="AH829" s="15" t="e">
        <f>#REF!-AH215</f>
        <v>#REF!</v>
      </c>
      <c r="AI829" s="15" t="e">
        <f>#REF!-AI215</f>
        <v>#REF!</v>
      </c>
      <c r="AJ829" s="15" t="e">
        <f>#REF!-AJ215</f>
        <v>#REF!</v>
      </c>
      <c r="AK829" s="15" t="e">
        <f>#REF!-AK215</f>
        <v>#REF!</v>
      </c>
      <c r="AL829" s="15" t="e">
        <f>#REF!-AL215</f>
        <v>#REF!</v>
      </c>
      <c r="AM829" s="20" t="e">
        <f>#REF!-AM215</f>
        <v>#REF!</v>
      </c>
      <c r="AN829" s="20" t="e">
        <f>#REF!-AN215</f>
        <v>#REF!</v>
      </c>
      <c r="AO829" s="20" t="e">
        <f>#REF!-AO215</f>
        <v>#REF!</v>
      </c>
      <c r="AP829" s="20" t="e">
        <f>#REF!-AP215</f>
        <v>#REF!</v>
      </c>
      <c r="AQ829" s="20" t="e">
        <f>#REF!-AQ215</f>
        <v>#REF!</v>
      </c>
      <c r="AR829" s="20" t="e">
        <f>#REF!-AR215</f>
        <v>#REF!</v>
      </c>
      <c r="AS829" s="20" t="e">
        <f>#REF!-AS215</f>
        <v>#REF!</v>
      </c>
      <c r="AT829" s="20" t="e">
        <f>#REF!-AT215</f>
        <v>#REF!</v>
      </c>
      <c r="AU829" s="21" t="e">
        <f>#REF!-AU215</f>
        <v>#REF!</v>
      </c>
      <c r="AV829" s="20" t="e">
        <f>#REF!-AV215</f>
        <v>#REF!</v>
      </c>
      <c r="AW829" s="20" t="e">
        <f>#REF!-AW215</f>
        <v>#REF!</v>
      </c>
      <c r="AX829" s="20" t="e">
        <f>#REF!-AX215</f>
        <v>#REF!</v>
      </c>
      <c r="AY829" s="20" t="e">
        <f>#REF!-AY215</f>
        <v>#REF!</v>
      </c>
      <c r="AZ829" s="20" t="e">
        <f>#REF!-AZ215</f>
        <v>#REF!</v>
      </c>
      <c r="BA829" s="20" t="e">
        <f>#REF!-BA215</f>
        <v>#REF!</v>
      </c>
      <c r="BB829" s="20" t="e">
        <f>#REF!-BB215</f>
        <v>#REF!</v>
      </c>
      <c r="BC829" s="20" t="e">
        <f>#REF!-BC215</f>
        <v>#REF!</v>
      </c>
      <c r="BD829" s="21" t="e">
        <f t="shared" si="3"/>
        <v>#REF!</v>
      </c>
      <c r="BE829" s="20" t="e">
        <f>#REF!-BE215</f>
        <v>#REF!</v>
      </c>
      <c r="BF829" s="20" t="e">
        <f>#REF!-BF215</f>
        <v>#REF!</v>
      </c>
      <c r="BG829" s="20" t="e">
        <f>#REF!-BG215</f>
        <v>#REF!</v>
      </c>
      <c r="BH829" s="20" t="e">
        <f>#REF!-BH215</f>
        <v>#REF!</v>
      </c>
      <c r="BI829" s="20" t="e">
        <f>#REF!-BI215</f>
        <v>#REF!</v>
      </c>
      <c r="BL829" s="20" t="e">
        <f>#REF!-BL215</f>
        <v>#REF!</v>
      </c>
    </row>
    <row r="830" spans="2:64">
      <c r="F830" s="15"/>
      <c r="G830" s="14"/>
      <c r="H830" s="14"/>
      <c r="I830" s="14"/>
      <c r="J830" s="15"/>
      <c r="K830" s="14"/>
      <c r="L830" s="15"/>
      <c r="M830" s="15"/>
      <c r="N830" s="15"/>
      <c r="O830" s="15"/>
      <c r="P830" s="15"/>
      <c r="Q830" s="14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6">
        <f t="shared" si="0"/>
        <v>0</v>
      </c>
      <c r="AE830" s="16">
        <f t="shared" si="1"/>
        <v>0</v>
      </c>
      <c r="AF830" s="11">
        <f t="shared" si="2"/>
        <v>0</v>
      </c>
      <c r="AG830" s="15"/>
      <c r="AH830" s="15"/>
      <c r="AI830" s="15"/>
      <c r="AJ830" s="15"/>
      <c r="AK830" s="15"/>
      <c r="AL830" s="15"/>
      <c r="AM830" s="20"/>
      <c r="AN830" s="20"/>
      <c r="AO830" s="20"/>
      <c r="AP830" s="20"/>
      <c r="AQ830" s="20"/>
      <c r="AR830" s="20"/>
      <c r="AS830" s="20"/>
      <c r="AT830" s="20"/>
      <c r="AU830" s="21">
        <f>AX830+BA830</f>
        <v>0</v>
      </c>
      <c r="AV830" s="20"/>
      <c r="AW830" s="20"/>
      <c r="AX830" s="20"/>
      <c r="AY830" s="20"/>
      <c r="AZ830" s="20"/>
      <c r="BA830" s="20"/>
      <c r="BB830" s="20"/>
      <c r="BC830" s="20"/>
      <c r="BD830" s="21">
        <f t="shared" si="3"/>
        <v>0</v>
      </c>
      <c r="BE830" s="20"/>
      <c r="BF830" s="20"/>
      <c r="BG830" s="20"/>
      <c r="BH830" s="20"/>
      <c r="BI830" s="20"/>
      <c r="BL830" s="20"/>
    </row>
    <row r="831" spans="2:64">
      <c r="F831" s="15"/>
      <c r="G831" s="14"/>
      <c r="H831" s="14"/>
      <c r="I831" s="14"/>
      <c r="J831" s="15"/>
      <c r="K831" s="14"/>
      <c r="L831" s="15"/>
      <c r="M831" s="15"/>
      <c r="N831" s="15"/>
      <c r="O831" s="15"/>
      <c r="P831" s="15"/>
      <c r="Q831" s="14"/>
      <c r="R831" s="15"/>
      <c r="S831" s="15"/>
      <c r="T831" s="15"/>
      <c r="U831" s="15" t="e">
        <f t="shared" ref="U831:AC831" si="15">U832+U857+U858+U863</f>
        <v>#REF!</v>
      </c>
      <c r="V831" s="15" t="e">
        <f t="shared" si="15"/>
        <v>#REF!</v>
      </c>
      <c r="W831" s="15" t="e">
        <f t="shared" si="15"/>
        <v>#REF!</v>
      </c>
      <c r="X831" s="15" t="e">
        <f t="shared" si="15"/>
        <v>#REF!</v>
      </c>
      <c r="Y831" s="15" t="e">
        <f t="shared" si="15"/>
        <v>#REF!</v>
      </c>
      <c r="Z831" s="15" t="e">
        <f t="shared" si="15"/>
        <v>#REF!</v>
      </c>
      <c r="AA831" s="15" t="e">
        <f t="shared" si="15"/>
        <v>#REF!</v>
      </c>
      <c r="AB831" s="15" t="e">
        <f t="shared" si="15"/>
        <v>#REF!</v>
      </c>
      <c r="AC831" s="15" t="e">
        <f t="shared" si="15"/>
        <v>#REF!</v>
      </c>
      <c r="AD831" s="16" t="e">
        <f t="shared" si="0"/>
        <v>#REF!</v>
      </c>
      <c r="AE831" s="16" t="e">
        <f t="shared" si="1"/>
        <v>#REF!</v>
      </c>
      <c r="AF831" s="11" t="e">
        <f t="shared" si="2"/>
        <v>#REF!</v>
      </c>
      <c r="AG831" s="15" t="e">
        <f t="shared" ref="AG831:BC831" si="16">AG832+AG857+AG858+AG863</f>
        <v>#REF!</v>
      </c>
      <c r="AH831" s="15" t="e">
        <f t="shared" si="16"/>
        <v>#REF!</v>
      </c>
      <c r="AI831" s="15" t="e">
        <f t="shared" si="16"/>
        <v>#REF!</v>
      </c>
      <c r="AJ831" s="15" t="e">
        <f t="shared" si="16"/>
        <v>#REF!</v>
      </c>
      <c r="AK831" s="15" t="e">
        <f t="shared" si="16"/>
        <v>#REF!</v>
      </c>
      <c r="AL831" s="15" t="e">
        <f t="shared" si="16"/>
        <v>#REF!</v>
      </c>
      <c r="AM831" s="20" t="e">
        <f t="shared" si="16"/>
        <v>#REF!</v>
      </c>
      <c r="AN831" s="20" t="e">
        <f t="shared" si="16"/>
        <v>#REF!</v>
      </c>
      <c r="AO831" s="20" t="e">
        <f t="shared" si="16"/>
        <v>#REF!</v>
      </c>
      <c r="AP831" s="20" t="e">
        <f t="shared" si="16"/>
        <v>#REF!</v>
      </c>
      <c r="AQ831" s="20" t="e">
        <f t="shared" si="16"/>
        <v>#REF!</v>
      </c>
      <c r="AR831" s="20" t="e">
        <f t="shared" si="16"/>
        <v>#REF!</v>
      </c>
      <c r="AS831" s="20" t="e">
        <f t="shared" si="16"/>
        <v>#REF!</v>
      </c>
      <c r="AT831" s="20" t="e">
        <f t="shared" si="16"/>
        <v>#REF!</v>
      </c>
      <c r="AU831" s="21" t="e">
        <f t="shared" si="16"/>
        <v>#REF!</v>
      </c>
      <c r="AV831" s="20" t="e">
        <f t="shared" si="16"/>
        <v>#REF!</v>
      </c>
      <c r="AW831" s="20" t="e">
        <f t="shared" si="16"/>
        <v>#REF!</v>
      </c>
      <c r="AX831" s="20" t="e">
        <f t="shared" si="16"/>
        <v>#REF!</v>
      </c>
      <c r="AY831" s="20" t="e">
        <f t="shared" si="16"/>
        <v>#REF!</v>
      </c>
      <c r="AZ831" s="20" t="e">
        <f t="shared" si="16"/>
        <v>#REF!</v>
      </c>
      <c r="BA831" s="20" t="e">
        <f t="shared" si="16"/>
        <v>#REF!</v>
      </c>
      <c r="BB831" s="20" t="e">
        <f t="shared" si="16"/>
        <v>#REF!</v>
      </c>
      <c r="BC831" s="20" t="e">
        <f t="shared" si="16"/>
        <v>#REF!</v>
      </c>
      <c r="BD831" s="21" t="e">
        <f t="shared" si="3"/>
        <v>#REF!</v>
      </c>
      <c r="BE831" s="20" t="e">
        <f>BE832+BE857+BE858+BE863</f>
        <v>#REF!</v>
      </c>
      <c r="BF831" s="20" t="e">
        <f>BF832+BF857+BF858+BF863</f>
        <v>#REF!</v>
      </c>
      <c r="BG831" s="20" t="e">
        <f>BG832+BG857+BG858+BG863</f>
        <v>#REF!</v>
      </c>
      <c r="BH831" s="20" t="e">
        <f>BH832+BH857+BH858+BH863</f>
        <v>#REF!</v>
      </c>
      <c r="BI831" s="20" t="e">
        <f>BI832+BI857+BI858+BI863</f>
        <v>#REF!</v>
      </c>
      <c r="BL831" s="20" t="e">
        <f>BL832+BL857+BL858+BL863</f>
        <v>#REF!</v>
      </c>
    </row>
    <row r="832" spans="2:64">
      <c r="E832" s="7" t="s">
        <v>892</v>
      </c>
      <c r="F832" s="15"/>
      <c r="G832" s="14"/>
      <c r="H832" s="14"/>
      <c r="I832" s="14"/>
      <c r="J832" s="15"/>
      <c r="K832" s="14"/>
      <c r="L832" s="15"/>
      <c r="M832" s="15"/>
      <c r="N832" s="15"/>
      <c r="O832" s="15"/>
      <c r="P832" s="15"/>
      <c r="Q832" s="14"/>
      <c r="R832" s="15"/>
      <c r="S832" s="15"/>
      <c r="T832" s="15"/>
      <c r="U832" s="15" t="e">
        <f t="shared" ref="U832:AC832" si="17">U834+U835+U836+U837+U838+U848+U850+U851+U852+U853+U854+U855+U856</f>
        <v>#REF!</v>
      </c>
      <c r="V832" s="15" t="e">
        <f t="shared" si="17"/>
        <v>#REF!</v>
      </c>
      <c r="W832" s="15" t="e">
        <f t="shared" si="17"/>
        <v>#REF!</v>
      </c>
      <c r="X832" s="15" t="e">
        <f t="shared" si="17"/>
        <v>#REF!</v>
      </c>
      <c r="Y832" s="15" t="e">
        <f t="shared" si="17"/>
        <v>#REF!</v>
      </c>
      <c r="Z832" s="15" t="e">
        <f t="shared" si="17"/>
        <v>#REF!</v>
      </c>
      <c r="AA832" s="15" t="e">
        <f t="shared" si="17"/>
        <v>#REF!</v>
      </c>
      <c r="AB832" s="15" t="e">
        <f t="shared" si="17"/>
        <v>#REF!</v>
      </c>
      <c r="AC832" s="15" t="e">
        <f t="shared" si="17"/>
        <v>#REF!</v>
      </c>
      <c r="AD832" s="16" t="e">
        <f t="shared" si="0"/>
        <v>#REF!</v>
      </c>
      <c r="AE832" s="16" t="e">
        <f t="shared" si="1"/>
        <v>#REF!</v>
      </c>
      <c r="AF832" s="11" t="e">
        <f t="shared" si="2"/>
        <v>#REF!</v>
      </c>
      <c r="AG832" s="15" t="e">
        <f t="shared" ref="AG832:AT832" si="18">AG834+AG835+AG836+AG837+AG838+AG848+AG850+AG851+AG852+AG853+AG854+AG855+AG856</f>
        <v>#REF!</v>
      </c>
      <c r="AH832" s="15" t="e">
        <f t="shared" si="18"/>
        <v>#REF!</v>
      </c>
      <c r="AI832" s="15" t="e">
        <f t="shared" si="18"/>
        <v>#REF!</v>
      </c>
      <c r="AJ832" s="15" t="e">
        <f t="shared" si="18"/>
        <v>#REF!</v>
      </c>
      <c r="AK832" s="15" t="e">
        <f t="shared" si="18"/>
        <v>#REF!</v>
      </c>
      <c r="AL832" s="15" t="e">
        <f t="shared" si="18"/>
        <v>#REF!</v>
      </c>
      <c r="AM832" s="20" t="e">
        <f t="shared" si="18"/>
        <v>#REF!</v>
      </c>
      <c r="AN832" s="20" t="e">
        <f t="shared" si="18"/>
        <v>#REF!</v>
      </c>
      <c r="AO832" s="20" t="e">
        <f t="shared" si="18"/>
        <v>#REF!</v>
      </c>
      <c r="AP832" s="20" t="e">
        <f t="shared" si="18"/>
        <v>#REF!</v>
      </c>
      <c r="AQ832" s="20" t="e">
        <f t="shared" si="18"/>
        <v>#REF!</v>
      </c>
      <c r="AR832" s="20" t="e">
        <f t="shared" si="18"/>
        <v>#REF!</v>
      </c>
      <c r="AS832" s="20" t="e">
        <f t="shared" si="18"/>
        <v>#REF!</v>
      </c>
      <c r="AT832" s="20" t="e">
        <f t="shared" si="18"/>
        <v>#REF!</v>
      </c>
      <c r="AU832" s="21" t="e">
        <f>AU834+AU835+AU836+AU837+AU838+AU848+AU850+AU851+AU852+AU853+AU854+AU855+AU856-0.1</f>
        <v>#REF!</v>
      </c>
      <c r="AV832" s="20" t="e">
        <f>AV834+AV835+AV836+AV837+AV838+AV848+AV850+AV851+AV852+AV853+AV854+AV855+AV856</f>
        <v>#REF!</v>
      </c>
      <c r="AW832" s="20" t="e">
        <f>AW834+AW835+AW836+AW837+AW838+AW848+AW850+AW851+AW852+AW853+AW854+AW855+AW856</f>
        <v>#REF!</v>
      </c>
      <c r="AX832" s="20" t="e">
        <f>AX834+AX835+AX836+AX837+AX838+AX848+AX850+AX851+AX852+AX853+AX854+AX855+AX856-0.1</f>
        <v>#REF!</v>
      </c>
      <c r="AY832" s="20" t="e">
        <f>AY834+AY835+AY836+AY837+AY838+AY848+AY850+AY851+AY852+AY853+AY854+AY855+AY856</f>
        <v>#REF!</v>
      </c>
      <c r="AZ832" s="20" t="e">
        <f>AZ834+AZ835+AZ836+AZ837+AZ838+AZ848+AZ850+AZ851+AZ852+AZ853+AZ854+AZ855+AZ856</f>
        <v>#REF!</v>
      </c>
      <c r="BA832" s="20" t="e">
        <f>BA834+BA835+BA836+BA837+BA838+BA848+BA850+BA851+BA852+BA853+BA854+BA855+BA856</f>
        <v>#REF!</v>
      </c>
      <c r="BB832" s="20" t="e">
        <f>BB834+BB835+BB836+BB837+BB838+BB848+BB850+BB851+BB852+BB853+BB854+BB855+BB856</f>
        <v>#REF!</v>
      </c>
      <c r="BC832" s="20" t="e">
        <f>BC834+BC835+BC836+BC837+BC838+BC848+BC850+BC851+BC852+BC853+BC854+BC855+BC856</f>
        <v>#REF!</v>
      </c>
      <c r="BD832" s="21" t="e">
        <f t="shared" si="3"/>
        <v>#REF!</v>
      </c>
      <c r="BE832" s="20" t="e">
        <f>BE834+BE835+BE836+BE837+BE838+BE848+BE850+BE851+BE852+BE853+BE854+BE855+BE856</f>
        <v>#REF!</v>
      </c>
      <c r="BF832" s="20" t="e">
        <f>BF834+BF835+BF836+BF837+BF838+BF848+BF850+BF851+BF852+BF853+BF854+BF855+BF856</f>
        <v>#REF!</v>
      </c>
      <c r="BG832" s="20" t="e">
        <f>BG834+BG835+BG836+BG837+BG838+BG848+BG850+BG851+BG852+BG853+BG854+BG855+BG856</f>
        <v>#REF!</v>
      </c>
      <c r="BH832" s="20" t="e">
        <f>BH834+BH835+BH836+BH837+BH838+BH848+BH850+BH851+BH852+BH853+BH854+BH855+BH856</f>
        <v>#REF!</v>
      </c>
      <c r="BI832" s="20" t="e">
        <f>BI834+BI835+BI836+BI837+BI838+BI848+BI850+BI851+BI852+BI853+BI854+BI855+BI856+0.1</f>
        <v>#REF!</v>
      </c>
      <c r="BL832" s="20" t="e">
        <f>BL834+BL835+BL836+BL837+BL838+BL848+BL850+BL851+BL852+BL853+BL854+BL855+BL856</f>
        <v>#REF!</v>
      </c>
    </row>
    <row r="833" spans="5:64">
      <c r="E833" s="7" t="s">
        <v>893</v>
      </c>
      <c r="F833" s="15"/>
      <c r="G833" s="14"/>
      <c r="H833" s="14"/>
      <c r="I833" s="14"/>
      <c r="J833" s="15"/>
      <c r="K833" s="14"/>
      <c r="L833" s="15"/>
      <c r="M833" s="15"/>
      <c r="N833" s="15"/>
      <c r="O833" s="15"/>
      <c r="P833" s="15"/>
      <c r="Q833" s="14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6">
        <f>AG809+AJ809</f>
        <v>0</v>
      </c>
      <c r="AE833" s="16">
        <f>AH809+AK809</f>
        <v>0</v>
      </c>
      <c r="AF833" s="11">
        <f>AI809+AL809</f>
        <v>0</v>
      </c>
      <c r="AG833" s="15"/>
      <c r="AH833" s="15"/>
      <c r="AI833" s="15"/>
      <c r="AJ833" s="15"/>
      <c r="AK833" s="15"/>
      <c r="AL833" s="15"/>
      <c r="AM833" s="20"/>
      <c r="AN833" s="20"/>
      <c r="AO833" s="20"/>
      <c r="AP833" s="20"/>
      <c r="AQ833" s="20"/>
      <c r="AR833" s="20"/>
      <c r="AS833" s="20"/>
      <c r="AT833" s="20"/>
      <c r="AU833" s="21">
        <f>AX809+BA809</f>
        <v>0</v>
      </c>
      <c r="AV833" s="20"/>
      <c r="AW833" s="20"/>
      <c r="AX833" s="20"/>
      <c r="AY833" s="20"/>
      <c r="AZ833" s="20"/>
      <c r="BA833" s="20"/>
      <c r="BB833" s="20"/>
      <c r="BC833" s="20"/>
      <c r="BD833" s="21">
        <f>BE809+BF809</f>
        <v>0</v>
      </c>
      <c r="BE833" s="20"/>
      <c r="BF833" s="20"/>
      <c r="BG833" s="20"/>
      <c r="BH833" s="20"/>
      <c r="BI833" s="20"/>
      <c r="BL833" s="20"/>
    </row>
    <row r="834" spans="5:64">
      <c r="F834" s="15"/>
      <c r="G834" s="14"/>
      <c r="H834" s="14"/>
      <c r="I834" s="14"/>
      <c r="J834" s="15"/>
      <c r="K834" s="14"/>
      <c r="L834" s="15"/>
      <c r="M834" s="15"/>
      <c r="N834" s="15"/>
      <c r="O834" s="15"/>
      <c r="P834" s="15"/>
      <c r="Q834" s="14"/>
      <c r="R834" s="15"/>
      <c r="S834" s="15"/>
      <c r="T834" s="15"/>
      <c r="U834" s="15" t="e">
        <f>#REF!-(U224+U251+U278+U309+U359+U386+U415+U453+U485+U524+U552+U580+U609+U638+U670+U699+U727+U756+U785)</f>
        <v>#REF!</v>
      </c>
      <c r="V834" s="15" t="e">
        <f>#REF!-(V224+V251+V278+V309+V359+V386+V415+V453+V485+V524+V552+V580+V609+V638+V670+V699+V727+V756+V785)</f>
        <v>#REF!</v>
      </c>
      <c r="W834" s="15" t="e">
        <f>#REF!-(W224+W251+W278+W309+W359+W386+W415+W453+W485+W524+W552+W580+W609+W638+W670+W699+W727+W756+W785)</f>
        <v>#REF!</v>
      </c>
      <c r="X834" s="26" t="e">
        <f>#REF!-(X224+X251+X278+X309+X359+X386+X415+X453+X485+X524+X552+X580+X609+X638+X670+X699+X727+X756+X785)</f>
        <v>#REF!</v>
      </c>
      <c r="Y834" s="15" t="e">
        <f>#REF!-(Y224+Y251+Y278+Y309+Y359+Y386+Y415+Y453+Y485+Y524+Y552+Y580+Y609+Y638+Y670+Y699+Y727+Y756+Y785)</f>
        <v>#REF!</v>
      </c>
      <c r="Z834" s="15" t="e">
        <f>#REF!-(Z224+Z251+Z278+Z309+Z359+Z386+Z415+Z453+Z485+Z524+Z552+Z580+Z609+Z638+Z670+Z699+Z727+Z756+Z785)</f>
        <v>#REF!</v>
      </c>
      <c r="AA834" s="15" t="e">
        <f>#REF!-(AA224+AA251+AA278+AA309+AA359+AA386+AA415+AA453+AA485+AA524+AA552+AA580+AA609+AA638+AA670+AA699+AA727+AA756+AA785)</f>
        <v>#REF!</v>
      </c>
      <c r="AB834" s="15" t="e">
        <f>#REF!-(AB224+AB251+AB278+AB309+AB359+AB386+AB415+AB453+AB485+AB524+AB552+AB580+AB609+AB638+AB670+AB699+AB727+AB756+AB785)</f>
        <v>#REF!</v>
      </c>
      <c r="AC834" s="15" t="e">
        <f>#REF!-(AC224+AC251+AC278+AC309+AC359+AC386+AC415+AC453+AC485+AC524+AC552+AC580+AC609+AC638+AC670+AC699+AC727+AC756+AC785)</f>
        <v>#REF!</v>
      </c>
      <c r="AD834" s="16" t="e">
        <f t="shared" ref="AD834:AD852" si="19">AG834+AJ834</f>
        <v>#REF!</v>
      </c>
      <c r="AE834" s="16" t="e">
        <f t="shared" ref="AE834:AE852" si="20">AH834+AK834</f>
        <v>#REF!</v>
      </c>
      <c r="AF834" s="11" t="e">
        <f t="shared" ref="AF834:AF852" si="21">AI834+AL834</f>
        <v>#REF!</v>
      </c>
      <c r="AG834" s="15" t="e">
        <f>#REF!-(AG224+AG251+AG278+AG309+AG359+AG386+AG415+AG453+AG485+AG524+AG552+AG580+AG609+AG638+AG670+AG699+AG727+AG756+AG785)</f>
        <v>#REF!</v>
      </c>
      <c r="AH834" s="15" t="e">
        <f>#REF!-(AH224+AH251+AH278+AH309+AH359+AH386+AH415+AH453+AH485+AH524+AH552+AH580+AH609+AH638+AH670+AH699+AH727+AH756+AH785)</f>
        <v>#REF!</v>
      </c>
      <c r="AI834" s="15" t="e">
        <f>#REF!-(AI224+AI251+AI278+AI309+AI359+AI386+AI415+AI453+AI485+AI524+AI552+AI580+AI609+AI638+AI670+AI699+AI727+AI756+AI785)</f>
        <v>#REF!</v>
      </c>
      <c r="AJ834" s="15" t="e">
        <f>#REF!-(AJ224+AJ251+AJ278+AJ309+AJ359+AJ386+AJ415+AJ453+AJ485+AJ524+AJ552+AJ580+AJ609+AJ638+AJ670+AJ699+AJ727+AJ756+AJ785)</f>
        <v>#REF!</v>
      </c>
      <c r="AK834" s="15" t="e">
        <f>#REF!-(AK224+AK251+AK278+AK309+AK359+AK386+AK415+AK453+AK485+AK524+AK552+AK580+AK609+AK638+AK670+AK699+AK727+AK756+AK785)</f>
        <v>#REF!</v>
      </c>
      <c r="AL834" s="15" t="e">
        <f>#REF!-(AL224+AL251+AL278+AL309+AL359+AL386+AL415+AL453+AL485+AL524+AL552+AL580+AL609+AL638+AL670+AL699+AL727+AL756+AL785)</f>
        <v>#REF!</v>
      </c>
      <c r="AM834" s="20" t="e">
        <f>#REF!-(AM224+AM251+AM278+AM309+AM359+AM386+AM415+AM453+AM485+AM524+AM552+AM580+AM609+AM638+AM670+AM699+AM727+AM756+AM785)</f>
        <v>#REF!</v>
      </c>
      <c r="AN834" s="20" t="e">
        <f>#REF!-(AN224+AN251+AN278+AN309+AN359+AN386+AN415+AN453+AN485+AN524+AN552+AN580+AN609+AN638+AN670+AN699+AN727+AN756+AN785)</f>
        <v>#REF!</v>
      </c>
      <c r="AO834" s="20" t="e">
        <f>#REF!-(AO224+AO251+AO278+AO309+AO359+AO386+AO415+AO453+AO485+AO524+AO552+AO580+AO609+AO638+AO670+AO699+AO727+AO756+AO785)</f>
        <v>#REF!</v>
      </c>
      <c r="AP834" s="20" t="e">
        <f>#REF!-(AP224+AP251+AP278+AP309+AP359+AP386+AP415+AP453+AP485+AP524+AP552+AP580+AP609+AP638+AP670+AP699+AP727+AP756+AP785)</f>
        <v>#REF!</v>
      </c>
      <c r="AQ834" s="20" t="e">
        <f>#REF!-(AQ224+AQ251+AQ278+AQ309+AQ359+AQ386+AQ415+AQ453+AQ485+AQ524+AQ552+AQ580+AQ609+AQ638+AQ670+AQ699+AQ727+AQ756+AQ785)</f>
        <v>#REF!</v>
      </c>
      <c r="AR834" s="20" t="e">
        <f>#REF!-(AR224+AR251+AR278+AR309+AR359+AR386+AR415+AR453+AR485+AR524+AR552+AR580+AR609+AR638+AR670+AR699+AR727+AR756+AR785)</f>
        <v>#REF!</v>
      </c>
      <c r="AS834" s="20" t="e">
        <f>#REF!-(AS224+AS251+AS278+AS309+AS359+AS386+AS415+AS453+AS485+AS524+AS552+AS580+AS609+AS638+AS670+AS699+AS727+AS756+AS785)</f>
        <v>#REF!</v>
      </c>
      <c r="AT834" s="20" t="e">
        <f>#REF!-(AT224+AT251+AT278+AT309+AT359+AT386+AT415+AT453+AT485+AT524+AT552+AT580+AT609+AT638+AT670+AT699+AT727+AT756+AT785)</f>
        <v>#REF!</v>
      </c>
      <c r="AU834" s="21" t="e">
        <f>#REF!-(AU224+AU251+AU278+AU309+AU359+AU386+AU415+AU453+AU485+AU524+AU552+AU580+AU609+AU638+AU670+AU699+AU727+AU756+AU785)</f>
        <v>#REF!</v>
      </c>
      <c r="AV834" s="20" t="e">
        <f>#REF!-(AV224+AV251+AV278+AV309+AV359+AV386+AV415+AV453+AV485+AV524+AV552+AV580+AV609+AV638+AV670+AV699+AV727+AV756+AV785)</f>
        <v>#REF!</v>
      </c>
      <c r="AW834" s="20" t="e">
        <f>#REF!-(AW224+AW251+AW278+AW309+AW359+AW386+AW415+AW453+AW485+AW524+AW552+AW580+AW609+AW638+AW670+AW699+AW727+AW756+AW785)</f>
        <v>#REF!</v>
      </c>
      <c r="AX834" s="20" t="e">
        <f>#REF!-(AX224+AX251+AX278+AX309+AX359+AX386+AX415+AX453+AX485+AX524+AX552+AX580+AX609+AX638+AX670+AX699+AX727+AX756+AX785)</f>
        <v>#REF!</v>
      </c>
      <c r="AY834" s="20" t="e">
        <f>#REF!-(AY224+AY251+AY278+AY309+AY359+AY386+AY415+AY453+AY485+AY524+AY552+AY580+AY609+AY638+AY670+AY699+AY727+AY756+AY785)</f>
        <v>#REF!</v>
      </c>
      <c r="AZ834" s="20" t="e">
        <f>#REF!-(AZ224+AZ251+AZ278+AZ309+AZ359+AZ386+AZ415+AZ453+AZ485+AZ524+AZ552+AZ580+AZ609+AZ638+AZ670+AZ699+AZ727+AZ756+AZ785)</f>
        <v>#REF!</v>
      </c>
      <c r="BA834" s="20" t="e">
        <f>#REF!-(BA224+BA251+BA278+BA309+BA359+BA386+BA415+BA453+BA485+BA524+BA552+BA580+BA609+BA638+BA670+BA699+BA727+BA756+BA785)</f>
        <v>#REF!</v>
      </c>
      <c r="BB834" s="20" t="e">
        <f>#REF!-(BB224+BB251+BB278+BB309+BB359+BB386+BB415+BB453+BB485+BB524+BB552+BB580+BB609+BB638+BB670+BB699+BB727+BB756+BB785)</f>
        <v>#REF!</v>
      </c>
      <c r="BC834" s="20" t="e">
        <f>#REF!-(BC224+BC251+BC278+BC309+BC359+BC386+BC415+BC453+BC485+BC524+BC552+BC580+BC609+BC638+BC670+BC699+BC727+BC756+BC785)</f>
        <v>#REF!</v>
      </c>
      <c r="BD834" s="21" t="e">
        <f t="shared" ref="BD834:BD863" si="22">BE834+BF834</f>
        <v>#REF!</v>
      </c>
      <c r="BE834" s="20" t="e">
        <f>#REF!-(BE224+BE251+BE278+BE309+BE359+BE386+BE415+BE453+BE485+BE524+BE552+BE580+BE609+BE638+BE670+BE699+BE727+BE756+BE785)</f>
        <v>#REF!</v>
      </c>
      <c r="BF834" s="20" t="e">
        <f>#REF!-(BF224+BF251+BF278+BF309+BF359+BF386+BF415+BF453+BF485+BF524+BF552+BF580+BF609+BF638+BF670+BF699+BF727+BF756+BF785)</f>
        <v>#REF!</v>
      </c>
      <c r="BG834" s="20" t="e">
        <f>#REF!-(BG224+BG251+BG278+BG309+BG359+BG386+BG415+BG453+BG485+BG524+BG552+BG580+BG609+BG638+BG670+BG699+BG727+BG756+BG785)</f>
        <v>#REF!</v>
      </c>
      <c r="BH834" s="20" t="e">
        <f>#REF!-(BH224+BH251+BH278+BH309+BH359+BH386+BH415+BH453+BH485+BH524+BH552+BH580+BH609+BH638+BH670+BH699+BH727+BH756+BH785)</f>
        <v>#REF!</v>
      </c>
      <c r="BI834" s="20" t="e">
        <f>#REF!-(BI224+BI251+BI278+BI309+BI359+BI386+BI415+BI453+BI485+BI524+BI552+BI580+BI609+BI638+BI670+BI699+BI727+BI756+BI785)</f>
        <v>#REF!</v>
      </c>
      <c r="BL834" s="20" t="e">
        <f>#REF!-(BL224+BL251+BL278+BL309+BL359+BL386+BL415+BL453+BL485+BL524+BL552+BL580+BL609+BL638+BL670+BL699+BL727+BL756+BL785)</f>
        <v>#REF!</v>
      </c>
    </row>
    <row r="835" spans="5:64">
      <c r="E835" s="7" t="s">
        <v>894</v>
      </c>
      <c r="F835" s="15"/>
      <c r="G835" s="14"/>
      <c r="H835" s="14"/>
      <c r="I835" s="14"/>
      <c r="J835" s="15"/>
      <c r="K835" s="14"/>
      <c r="L835" s="15"/>
      <c r="M835" s="15"/>
      <c r="N835" s="15"/>
      <c r="O835" s="15"/>
      <c r="P835" s="15"/>
      <c r="Q835" s="14"/>
      <c r="R835" s="15"/>
      <c r="S835" s="15"/>
      <c r="T835" s="15"/>
      <c r="U835" s="15" t="e">
        <f>#REF!-(U225+U252+U279+U334+U360+U387+U416+U454+U486+U525+U553+U581+U610+U639+U671+U700+U728+U757+U786)</f>
        <v>#REF!</v>
      </c>
      <c r="V835" s="15" t="e">
        <f>#REF!-(V225+V252+V279+V334+V360+V387+V416+V454+V486+V525+V553+V581+V610+V639+V671+V700+V728+V757+V786)</f>
        <v>#REF!</v>
      </c>
      <c r="W835" s="15" t="e">
        <f>#REF!-(W225+W252+W279+W334+W360+W387+W416+W454+W486+W525+W553+W581+W610+W639+W671+W700+W728+W757+W786)</f>
        <v>#REF!</v>
      </c>
      <c r="X835" s="26" t="e">
        <f>#REF!-(X225+X252+X279+X334+X360+X387+X416+X454+X486+X525+X553+X581+X610+X639+X671+X700+X728+X757+X786)</f>
        <v>#REF!</v>
      </c>
      <c r="Y835" s="15" t="e">
        <f>#REF!-(Y225+Y252+Y279+Y334+Y360+Y387+Y416+Y454+Y486+Y525+Y553+Y581+Y610+Y639+Y671+Y700+Y728+Y757+Y786)</f>
        <v>#REF!</v>
      </c>
      <c r="Z835" s="15" t="e">
        <f>#REF!-(Z225+Z252+Z279+Z334+Z360+Z387+Z416+Z454+Z486+Z525+Z553+Z581+Z610+Z639+Z671+Z700+Z728+Z757+Z786)</f>
        <v>#REF!</v>
      </c>
      <c r="AA835" s="15" t="e">
        <f>#REF!-(AA225+AA252+AA279+AA334+AA360+AA387+AA416+AA454+AA486+AA525+AA553+AA581+AA610+AA639+AA671+AA700+AA728+AA757+AA786)</f>
        <v>#REF!</v>
      </c>
      <c r="AB835" s="15" t="e">
        <f>#REF!-(AB225+AB252+AB279+AB334+AB360+AB387+AB416+AB454+AB486+AB525+AB553+AB581+AB610+AB639+AB671+AB700+AB728+AB757+AB786)</f>
        <v>#REF!</v>
      </c>
      <c r="AC835" s="15" t="e">
        <f>#REF!-(AC225+AC252+AC279+AC334+AC360+AC387+AC416+AC454+AC486+AC525+AC553+AC581+AC610+AC639+AC671+AC700+AC728+AC757+AC786)</f>
        <v>#REF!</v>
      </c>
      <c r="AD835" s="16" t="e">
        <f t="shared" si="19"/>
        <v>#REF!</v>
      </c>
      <c r="AE835" s="16" t="e">
        <f t="shared" si="20"/>
        <v>#REF!</v>
      </c>
      <c r="AF835" s="11" t="e">
        <f t="shared" si="21"/>
        <v>#REF!</v>
      </c>
      <c r="AG835" s="15" t="e">
        <f>#REF!-(AG225+AG252+AG279+AG334+AG360+AG387+AG416+AG454+AG486+AG525+AG553+AG581+AG610+AG639+AG671+AG700+AG728+AG757+AG786)</f>
        <v>#REF!</v>
      </c>
      <c r="AH835" s="15" t="e">
        <f>#REF!-(AH225+AH252+AH279+AH334+AH360+AH387+AH416+AH454+AH486+AH525+AH553+AH581+AH610+AH639+AH671+AH700+AH728+AH757+AH786)</f>
        <v>#REF!</v>
      </c>
      <c r="AI835" s="15" t="e">
        <f>#REF!-(AI225+AI252+AI279+AI334+AI360+AI387+AI416+AI454+AI486+AI525+AI553+AI581+AI610+AI639+AI671+AI700+AI728+AI757+AI786)</f>
        <v>#REF!</v>
      </c>
      <c r="AJ835" s="15" t="e">
        <f>#REF!-(AJ225+AJ252+AJ279+AJ334+AJ360+AJ387+AJ416+AJ454+AJ486+AJ525+AJ553+AJ581+AJ610+AJ639+AJ671+AJ700+AJ728+AJ757+AJ786)</f>
        <v>#REF!</v>
      </c>
      <c r="AK835" s="15" t="e">
        <f>#REF!-(AK225+AK252+AK279+AK334+AK360+AK387+AK416+AK454+AK486+AK525+AK553+AK581+AK610+AK639+AK671+AK700+AK728+AK757+AK786)</f>
        <v>#REF!</v>
      </c>
      <c r="AL835" s="15" t="e">
        <f>#REF!-(AL225+AL252+AL279+AL334+AL360+AL387+AL416+AL454+AL486+AL525+AL553+AL581+AL610+AL639+AL671+AL700+AL728+AL757+AL786)</f>
        <v>#REF!</v>
      </c>
      <c r="AM835" s="20" t="e">
        <f>#REF!-(AM225+AM252+AM279+AM334+AM360+AM387+AM416+AM454+AM486+AM525+AM553+AM581+AM610+AM639+AM671+AM700+AM728+AM757+AM786)</f>
        <v>#REF!</v>
      </c>
      <c r="AN835" s="20" t="e">
        <f>#REF!-(AN225+AN252+AN279+AN334+AN360+AN387+AN416+AN454+AN486+AN525+AN553+AN581+AN610+AN639+AN671+AN700+AN728+AN757+AN786)</f>
        <v>#REF!</v>
      </c>
      <c r="AO835" s="20" t="e">
        <f>#REF!-(AO225+AO252+AO279+AO334+AO360+AO387+AO416+AO454+AO486+AO525+AO553+AO581+AO610+AO639+AO671+AO700+AO728+AO757+AO786)</f>
        <v>#REF!</v>
      </c>
      <c r="AP835" s="20" t="e">
        <f>#REF!-(AP225+AP252+AP279+AP334+AP360+AP387+AP416+AP454+AP486+AP525+AP553+AP581+AP610+AP639+AP671+AP700+AP728+AP757+AP786)</f>
        <v>#REF!</v>
      </c>
      <c r="AQ835" s="20" t="e">
        <f>#REF!-(AQ225+AQ252+AQ279+AQ334+AQ360+AQ387+AQ416+AQ454+AQ486+AQ525+AQ553+AQ581+AQ610+AQ639+AQ671+AQ700+AQ728+AQ757+AQ786)</f>
        <v>#REF!</v>
      </c>
      <c r="AR835" s="20" t="e">
        <f>#REF!-(AR225+AR252+AR279+AR334+AR360+AR387+AR416+AR454+AR486+AR525+AR553+AR581+AR610+AR639+AR671+AR700+AR728+AR757+AR786)</f>
        <v>#REF!</v>
      </c>
      <c r="AS835" s="20" t="e">
        <f>#REF!-(AS225+AS252+AS279+AS334+AS360+AS387+AS416+AS454+AS486+AS525+AS553+AS581+AS610+AS639+AS671+AS700+AS728+AS757+AS786)</f>
        <v>#REF!</v>
      </c>
      <c r="AT835" s="20" t="e">
        <f>#REF!-(AT225+AT252+AT279+AT334+AT360+AT387+AT416+AT454+AT486+AT525+AT553+AT581+AT610+AT639+AT671+AT700+AT728+AT757+AT786)</f>
        <v>#REF!</v>
      </c>
      <c r="AU835" s="21" t="e">
        <f>#REF!-(AU225+AU252+AU279+AU334+AU360+AU387+AU416+AU454+AU486+AU525+AU553+AU581+AU610+AU639+AU671+AU700+AU728+AU757+AU786)</f>
        <v>#REF!</v>
      </c>
      <c r="AV835" s="20" t="e">
        <f>#REF!-(AV225+AV252+AV279+AV334+AV360+AV387+AV416+AV454+AV486+AV525+AV553+AV581+AV610+AV639+AV671+AV700+AV728+AV757+AV786)</f>
        <v>#REF!</v>
      </c>
      <c r="AW835" s="20" t="e">
        <f>#REF!-(AW225+AW252+AW279+AW334+AW360+AW387+AW416+AW454+AW486+AW525+AW553+AW581+AW610+AW639+AW671+AW700+AW728+AW757+AW786)</f>
        <v>#REF!</v>
      </c>
      <c r="AX835" s="20" t="e">
        <f>#REF!-(AX225+AX252+AX279+AX334+AX360+AX387+AX416+AX454+AX486+AX525+AX553+AX581+AX610+AX639+AX671+AX700+AX728+AX757+AX786)</f>
        <v>#REF!</v>
      </c>
      <c r="AY835" s="20" t="e">
        <f>#REF!-(AY225+AY252+AY279+AY334+AY360+AY387+AY416+AY454+AY486+AY525+AY553+AY581+AY610+AY639+AY671+AY700+AY728+AY757+AY786)</f>
        <v>#REF!</v>
      </c>
      <c r="AZ835" s="20" t="e">
        <f>#REF!-(AZ225+AZ252+AZ279+AZ334+AZ360+AZ387+AZ416+AZ454+AZ486+AZ525+AZ553+AZ581+AZ610+AZ639+AZ671+AZ700+AZ728+AZ757+AZ786)</f>
        <v>#REF!</v>
      </c>
      <c r="BA835" s="20" t="e">
        <f>#REF!-(BA225+BA252+BA279+BA334+BA360+BA387+BA416+BA454+BA486+BA525+BA553+BA581+BA610+BA639+BA671+BA700+BA728+BA757+BA786)</f>
        <v>#REF!</v>
      </c>
      <c r="BB835" s="20" t="e">
        <f>#REF!-(BB225+BB252+BB279+BB334+BB360+BB387+BB416+BB454+BB486+BB525+BB553+BB581+BB610+BB639+BB671+BB700+BB728+BB757+BB786)</f>
        <v>#REF!</v>
      </c>
      <c r="BC835" s="20" t="e">
        <f>#REF!-(BC225+BC252+BC279+BC334+BC360+BC387+BC416+BC454+BC486+BC525+BC553+BC581+BC610+BC639+BC671+BC700+BC728+BC757+BC786)</f>
        <v>#REF!</v>
      </c>
      <c r="BD835" s="21" t="e">
        <f t="shared" si="22"/>
        <v>#REF!</v>
      </c>
      <c r="BE835" s="20" t="e">
        <f>#REF!-(BE225+BE252+BE279+BE334+BE360+BE387+BE416+BE454+BE486+BE525+BE553+BE581+BE610+BE639+BE671+BE700+BE728+BE757+BE786)</f>
        <v>#REF!</v>
      </c>
      <c r="BF835" s="20" t="e">
        <f>#REF!-(BF225+BF252+BF279+BF334+BF360+BF387+BF416+BF454+BF486+BF525+BF553+BF581+BF610+BF639+BF671+BF700+BF728+BF757+BF786)</f>
        <v>#REF!</v>
      </c>
      <c r="BG835" s="20" t="e">
        <f>#REF!-(BG225+BG252+BG279+BG334+BG360+BG387+BG416+BG454+BG486+BG525+BG553+BG581+BG610+BG639+BG671+BG700+BG728+BG757+BG786)</f>
        <v>#REF!</v>
      </c>
      <c r="BH835" s="20" t="e">
        <f>#REF!-(BH225+BH252+BH279+BH334+BH360+BH387+BH416+BH454+BH486+BH525+BH553+BH581+BH610+BH639+BH671+BH700+BH728+BH757+BH786)</f>
        <v>#REF!</v>
      </c>
      <c r="BI835" s="20" t="e">
        <f>#REF!-(BI225+BI252+BI279+BI334+BI360+BI387+BI416+BI454+BI486+BI525+BI553+BI581+BI610+BI639+BI671+BI700+BI728+BI757+BI786)</f>
        <v>#REF!</v>
      </c>
      <c r="BL835" s="20" t="e">
        <f>#REF!-(BL225+BL252+BL279+BL334+BL360+BL387+BL416+BL454+BL486+BL525+BL553+BL581+BL610+BL639+BL671+BL700+BL728+BL757+BL786)</f>
        <v>#REF!</v>
      </c>
    </row>
    <row r="836" spans="5:64">
      <c r="F836" s="15"/>
      <c r="G836" s="14"/>
      <c r="H836" s="14"/>
      <c r="I836" s="14"/>
      <c r="J836" s="15"/>
      <c r="K836" s="14"/>
      <c r="L836" s="15"/>
      <c r="M836" s="15"/>
      <c r="N836" s="15"/>
      <c r="O836" s="15"/>
      <c r="P836" s="15"/>
      <c r="Q836" s="14"/>
      <c r="R836" s="15"/>
      <c r="S836" s="15"/>
      <c r="T836" s="15"/>
      <c r="U836" s="15" t="e">
        <f>#REF!-(U226+U253+U280+U335+U361+U388+U417+U455+U487+U526+U554+U582+U611+U640+U672+U701+U729+U758+U787)</f>
        <v>#REF!</v>
      </c>
      <c r="V836" s="15" t="e">
        <f>#REF!-(V226+V253+V280+V335+V361+V388+V417+V455+V487+V526+V554+V582+V611+V640+V672+V701+V729+V758+V787)</f>
        <v>#REF!</v>
      </c>
      <c r="W836" s="15" t="e">
        <f>#REF!-(W226+W253+W280+W335+W361+W388+W417+W455+W487+W526+W554+W582+W611+W640+W672+W701+W729+W758+W787)</f>
        <v>#REF!</v>
      </c>
      <c r="X836" s="15" t="e">
        <f>#REF!-(X226+X253+X280+X335+X361+X388+X417+X455+X487+X526+X554+X582+X611+X640+X672+X701+X729+X758+X787)</f>
        <v>#REF!</v>
      </c>
      <c r="Y836" s="15" t="e">
        <f>#REF!-(Y226+Y253+Y280+Y335+Y361+Y388+Y417+Y455+Y487+Y526+Y554+Y582+Y611+Y640+Y672+Y701+Y729+Y758+Y787)</f>
        <v>#REF!</v>
      </c>
      <c r="Z836" s="15" t="e">
        <f>#REF!-(Z226+Z253+Z280+Z335+Z361+Z388+Z417+Z455+Z487+Z526+Z554+Z582+Z611+Z640+Z672+Z701+Z729+Z758+Z787)</f>
        <v>#REF!</v>
      </c>
      <c r="AA836" s="15" t="e">
        <f>#REF!-(AA226+AA253+AA280+AA335+AA361+AA388+AA417+AA455+AA487+AA526+AA554+AA582+AA611+AA640+AA672+AA701+AA729+AA758+AA787)</f>
        <v>#REF!</v>
      </c>
      <c r="AB836" s="15" t="e">
        <f>#REF!-(AB226+AB253+AB280+AB335+AB361+AB388+AB417+AB455+AB487+AB526+AB554+AB582+AB611+AB640+AB672+AB701+AB729+AB758+AB787)</f>
        <v>#REF!</v>
      </c>
      <c r="AC836" s="15" t="e">
        <f>#REF!-(AC226+AC253+AC280+AC335+AC361+AC388+AC417+AC455+AC487+AC526+AC554+AC582+AC611+AC640+AC672+AC701+AC729+AC758+AC787)</f>
        <v>#REF!</v>
      </c>
      <c r="AD836" s="16" t="e">
        <f t="shared" si="19"/>
        <v>#REF!</v>
      </c>
      <c r="AE836" s="16" t="e">
        <f t="shared" si="20"/>
        <v>#REF!</v>
      </c>
      <c r="AF836" s="11" t="e">
        <f t="shared" si="21"/>
        <v>#REF!</v>
      </c>
      <c r="AG836" s="15" t="e">
        <f>#REF!-(AG226+AG253+AG280+AG335+AG361+AG388+AG417+AG455+AG487+AG526+AG554+AG582+AG611+AG640+AG672+AG701+AG729+AG758+AG787)</f>
        <v>#REF!</v>
      </c>
      <c r="AH836" s="15" t="e">
        <f>#REF!-(AH226+AH253+AH280+AH335+AH361+AH388+AH417+AH455+AH487+AH526+AH554+AH582+AH611+AH640+AH672+AH701+AH729+AH758+AH787)</f>
        <v>#REF!</v>
      </c>
      <c r="AI836" s="15" t="e">
        <f>#REF!-(AI226+AI253+AI280+AI335+AI361+AI388+AI417+AI455+AI487+AI526+AI554+AI582+AI611+AI640+AI672+AI701+AI729+AI758+AI787)</f>
        <v>#REF!</v>
      </c>
      <c r="AJ836" s="15" t="e">
        <f>#REF!-(AJ226+AJ253+AJ280+AJ335+AJ361+AJ388+AJ417+AJ455+AJ487+AJ526+AJ554+AJ582+AJ611+AJ640+AJ672+AJ701+AJ729+AJ758+AJ787)</f>
        <v>#REF!</v>
      </c>
      <c r="AK836" s="15" t="e">
        <f>#REF!-(AK226+AK253+AK280+AK335+AK361+AK388+AK417+AK455+AK487+AK526+AK554+AK582+AK611+AK640+AK672+AK701+AK729+AK758+AK787)</f>
        <v>#REF!</v>
      </c>
      <c r="AL836" s="15" t="e">
        <f>#REF!-(AL226+AL253+AL280+AL335+AL361+AL388+AL417+AL455+AL487+AL526+AL554+AL582+AL611+AL640+AL672+AL701+AL729+AL758+AL787)</f>
        <v>#REF!</v>
      </c>
      <c r="AM836" s="20" t="e">
        <f>#REF!-(AM226+AM253+AM280+AM335+AM361+AM388+AM417+AM455+AM487+AM526+AM554+AM582+AM611+AM640+AM672+AM701+AM729+AM758+AM787)</f>
        <v>#REF!</v>
      </c>
      <c r="AN836" s="20" t="e">
        <f>#REF!-(AN226+AN253+AN280+AN335+AN361+AN388+AN417+AN455+AN487+AN526+AN554+AN582+AN611+AN640+AN672+AN701+AN729+AN758+AN787)</f>
        <v>#REF!</v>
      </c>
      <c r="AO836" s="20" t="e">
        <f>#REF!-(AO226+AO253+AO280+AO335+AO361+AO388+AO417+AO455+AO487+AO526+AO554+AO582+AO611+AO640+AO672+AO701+AO729+AO758+AO787)</f>
        <v>#REF!</v>
      </c>
      <c r="AP836" s="20" t="e">
        <f>#REF!-(AP226+AP253+AP280+AP335+AP361+AP388+AP417+AP455+AP487+AP526+AP554+AP582+AP611+AP640+AP672+AP701+AP729+AP758+AP787)</f>
        <v>#REF!</v>
      </c>
      <c r="AQ836" s="20" t="e">
        <f>#REF!-(AQ226+AQ253+AQ280+AQ335+AQ361+AQ388+AQ417+AQ455+AQ487+AQ526+AQ554+AQ582+AQ611+AQ640+AQ672+AQ701+AQ729+AQ758+AQ787)</f>
        <v>#REF!</v>
      </c>
      <c r="AR836" s="20" t="e">
        <f>#REF!-(AR226+AR253+AR280+AR335+AR361+AR388+AR417+AR455+AR487+AR526+AR554+AR582+AR611+AR640+AR672+AR701+AR729+AR758+AR787)</f>
        <v>#REF!</v>
      </c>
      <c r="AS836" s="20" t="e">
        <f>#REF!-(AS226+AS253+AS280+AS335+AS361+AS388+AS417+AS455+AS487+AS526+AS554+AS582+AS611+AS640+AS672+AS701+AS729+AS758+AS787)</f>
        <v>#REF!</v>
      </c>
      <c r="AT836" s="20" t="e">
        <f>#REF!-(AT226+AT253+AT280+AT335+AT361+AT388+AT417+AT455+AT487+AT526+AT554+AT582+AT611+AT640+AT672+AT701+AT729+AT758+AT787)</f>
        <v>#REF!</v>
      </c>
      <c r="AU836" s="21" t="e">
        <f>#REF!-(AU226+AU253+AU280+AU335+AU361+AU388+AU417+AU455+AU487+AU526+AU554+AU582+AU611+AU640+AU672+AU701+AU729+AU758+AU787)</f>
        <v>#REF!</v>
      </c>
      <c r="AV836" s="20" t="e">
        <f>#REF!-(AV226+AV253+AV280+AV335+AV361+AV388+AV417+AV455+AV487+AV526+AV554+AV582+AV611+AV640+AV672+AV701+AV729+AV758+AV787)</f>
        <v>#REF!</v>
      </c>
      <c r="AW836" s="20" t="e">
        <f>#REF!-(AW226+AW253+AW280+AW335+AW361+AW388+AW417+AW455+AW487+AW526+AW554+AW582+AW611+AW640+AW672+AW701+AW729+AW758+AW787)</f>
        <v>#REF!</v>
      </c>
      <c r="AX836" s="20" t="e">
        <f>#REF!-(AX226+AX253+AX280+AX335+AX361+AX388+AX417+AX455+AX487+AX526+AX554+AX582+AX611+AX640+AX672+AX701+AX729+AX758+AX787)</f>
        <v>#REF!</v>
      </c>
      <c r="AY836" s="20" t="e">
        <f>#REF!-(AY226+AY253+AY280+AY335+AY361+AY388+AY417+AY455+AY487+AY526+AY554+AY582+AY611+AY640+AY672+AY701+AY729+AY758+AY787)</f>
        <v>#REF!</v>
      </c>
      <c r="AZ836" s="20" t="e">
        <f>#REF!-(AZ226+AZ253+AZ280+AZ335+AZ361+AZ388+AZ417+AZ455+AZ487+AZ526+AZ554+AZ582+AZ611+AZ640+AZ672+AZ701+AZ729+AZ758+AZ787)</f>
        <v>#REF!</v>
      </c>
      <c r="BA836" s="20" t="e">
        <f>#REF!-(BA226+BA253+BA280+BA335+BA361+BA388+BA417+BA455+BA487+BA526+BA554+BA582+BA611+BA640+BA672+BA701+BA729+BA758+BA787)</f>
        <v>#REF!</v>
      </c>
      <c r="BB836" s="20" t="e">
        <f>#REF!-(BB226+BB253+BB280+BB335+BB361+BB388+BB417+BB455+BB487+BB526+BB554+BB582+BB611+BB640+BB672+BB701+BB729+BB758+BB787)</f>
        <v>#REF!</v>
      </c>
      <c r="BC836" s="20" t="e">
        <f>#REF!-(BC226+BC253+BC280+BC335+BC361+BC388+BC417+BC455+BC487+BC526+BC554+BC582+BC611+BC640+BC672+BC701+BC729+BC758+BC787)</f>
        <v>#REF!</v>
      </c>
      <c r="BD836" s="21" t="e">
        <f t="shared" si="22"/>
        <v>#REF!</v>
      </c>
      <c r="BE836" s="20" t="e">
        <f>#REF!-(BE226+BE253+BE280+BE335+BE361+BE388+BE417+BE455+BE487+BE526+BE554+BE582+BE611+BE640+BE672+BE701+BE729+BE758+BE787)</f>
        <v>#REF!</v>
      </c>
      <c r="BF836" s="20" t="e">
        <f>#REF!-(BF226+BF253+BF280+BF335+BF361+BF388+BF417+BF455+BF487+BF526+BF554+BF582+BF611+BF640+BF672+BF701+BF729+BF758+BF787)</f>
        <v>#REF!</v>
      </c>
      <c r="BG836" s="20" t="e">
        <f>#REF!-(BG226+BG253+BG280+BG335+BG361+BG388+BG417+BG455+BG487+BG526+BG554+BG582+BG611+BG640+BG672+BG701+BG729+BG758+BG787)</f>
        <v>#REF!</v>
      </c>
      <c r="BH836" s="20" t="e">
        <f>#REF!-(BH226+BH253+BH280+BH335+BH361+BH388+BH417+BH455+BH487+BH526+BH554+BH582+BH611+BH640+BH672+BH701+BH729+BH758+BH787)</f>
        <v>#REF!</v>
      </c>
      <c r="BI836" s="20" t="e">
        <f>#REF!-(BI226+BI253+BI280+BI335+BI361+BI388+BI417+BI455+BI487+BI526+BI554+BI582+BI611+BI640+BI672+BI701+BI729+BI758+BI787)</f>
        <v>#REF!</v>
      </c>
      <c r="BL836" s="20" t="e">
        <f>#REF!-(BL226+BL253+BL280+BL335+BL361+BL388+BL417+BL455+BL487+BL526+BL554+BL582+BL611+BL640+BL672+BL701+BL729+BL758+BL787)</f>
        <v>#REF!</v>
      </c>
    </row>
    <row r="837" spans="5:64">
      <c r="E837" s="7" t="s">
        <v>895</v>
      </c>
      <c r="F837" s="15"/>
      <c r="G837" s="14"/>
      <c r="H837" s="14"/>
      <c r="I837" s="14"/>
      <c r="J837" s="15"/>
      <c r="K837" s="14"/>
      <c r="L837" s="15"/>
      <c r="M837" s="15"/>
      <c r="N837" s="15"/>
      <c r="O837" s="15"/>
      <c r="P837" s="15"/>
      <c r="Q837" s="14"/>
      <c r="R837" s="15"/>
      <c r="S837" s="15"/>
      <c r="T837" s="15"/>
      <c r="U837" s="15" t="e">
        <f>#REF!-(U227+U254+U281+U336+U362+U389+U418+U456+U488+U527+U555+U583+U612+U641+U673+U702+U730+U759+U788)</f>
        <v>#REF!</v>
      </c>
      <c r="V837" s="15" t="e">
        <f>#REF!-(V227+V254+V281+V336+V362+V389+V418+V456+V488+V527+V555+V583+V612+V641+V673+V702+V730+V759+V788)</f>
        <v>#REF!</v>
      </c>
      <c r="W837" s="15" t="e">
        <f>#REF!-(W227+W254+W281+W336+W362+W389+W418+W456+W488+W527+W555+W583+W612+W641+W673+W702+W730+W759+W788)</f>
        <v>#REF!</v>
      </c>
      <c r="X837" s="15" t="e">
        <f>#REF!-(X227+X254+X281+X336+X362+X389+X418+X456+X488+X527+X555+X583+X612+X641+X673+X702+X730+X759+X788)</f>
        <v>#REF!</v>
      </c>
      <c r="Y837" s="15" t="e">
        <f>#REF!-(Y227+Y254+Y281+Y336+Y362+Y389+Y418+Y456+Y488+Y527+Y555+Y583+Y612+Y641+Y673+Y702+Y730+Y759+Y788)</f>
        <v>#REF!</v>
      </c>
      <c r="Z837" s="15" t="e">
        <f>#REF!-(Z227+Z254+Z281+Z336+Z362+Z389+Z418+Z456+Z488+Z527+Z555+Z583+Z612+Z641+Z673+Z702+Z730+Z759+Z788)</f>
        <v>#REF!</v>
      </c>
      <c r="AA837" s="15" t="e">
        <f>#REF!-(AA227+AA254+AA281+AA336+AA362+AA389+AA418+AA456+AA488+AA527+AA555+AA583+AA612+AA641+AA673+AA702+AA730+AA759+AA788)</f>
        <v>#REF!</v>
      </c>
      <c r="AB837" s="15" t="e">
        <f>#REF!-(AB227+AB254+AB281+AB336+AB362+AB389+AB418+AB456+AB488+AB527+AB555+AB583+AB612+AB641+AB673+AB702+AB730+AB759+AB788)</f>
        <v>#REF!</v>
      </c>
      <c r="AC837" s="15" t="e">
        <f>#REF!-(AC227+AC254+AC281+AC336+AC362+AC389+AC418+AC456+AC488+AC527+AC555+AC583+AC612+AC641+AC673+AC702+AC730+AC759+AC788)</f>
        <v>#REF!</v>
      </c>
      <c r="AD837" s="16" t="e">
        <f t="shared" si="19"/>
        <v>#REF!</v>
      </c>
      <c r="AE837" s="16" t="e">
        <f t="shared" si="20"/>
        <v>#REF!</v>
      </c>
      <c r="AF837" s="11" t="e">
        <f t="shared" si="21"/>
        <v>#REF!</v>
      </c>
      <c r="AG837" s="15" t="e">
        <f>#REF!-(AG227+AG254+AG281+AG336+AG362+AG389+AG418+AG456+AG488+AG527+AG555+AG583+AG612+AG641+AG673+AG702+AG730+AG759+AG788)</f>
        <v>#REF!</v>
      </c>
      <c r="AH837" s="15" t="e">
        <f>#REF!-(AH227+AH254+AH281+AH336+AH362+AH389+AH418+AH456+AH488+AH527+AH555+AH583+AH612+AH641+AH673+AH702+AH730+AH759+AH788)</f>
        <v>#REF!</v>
      </c>
      <c r="AI837" s="15" t="e">
        <f>#REF!-(AI227+AI254+AI281+AI336+AI362+AI389+AI418+AI456+AI488+AI527+AI555+AI583+AI612+AI641+AI673+AI702+AI730+AI759+AI788)</f>
        <v>#REF!</v>
      </c>
      <c r="AJ837" s="15" t="e">
        <f>#REF!-(AJ227+AJ254+AJ281+AJ336+AJ362+AJ389+AJ418+AJ456+AJ488+AJ527+AJ555+AJ583+AJ612+AJ641+AJ673+AJ702+AJ730+AJ759+AJ788)</f>
        <v>#REF!</v>
      </c>
      <c r="AK837" s="15" t="e">
        <f>#REF!-(AK227+AK254+AK281+AK336+AK362+AK389+AK418+AK456+AK488+AK527+AK555+AK583+AK612+AK641+AK673+AK702+AK730+AK759+AK788)</f>
        <v>#REF!</v>
      </c>
      <c r="AL837" s="15" t="e">
        <f>#REF!-(AL227+AL254+AL281+AL336+AL362+AL389+AL418+AL456+AL488+AL527+AL555+AL583+AL612+AL641+AL673+AL702+AL730+AL759+AL788)</f>
        <v>#REF!</v>
      </c>
      <c r="AM837" s="20" t="e">
        <f>#REF!-(AM227+AM254+AM281+AM336+AM362+AM389+AM418+AM456+AM488+AM527+AM555+AM583+AM612+AM641+AM673+AM702+AM730+AM759+AM788)</f>
        <v>#REF!</v>
      </c>
      <c r="AN837" s="20" t="e">
        <f>#REF!-(AN227+AN254+AN281+AN336+AN362+AN389+AN418+AN456+AN488+AN527+AN555+AN583+AN612+AN641+AN673+AN702+AN730+AN759+AN788)</f>
        <v>#REF!</v>
      </c>
      <c r="AO837" s="20" t="e">
        <f>#REF!-(AO227+AO254+AO281+AO336+AO362+AO389+AO418+AO456+AO488+AO527+AO555+AO583+AO612+AO641+AO673+AO702+AO730+AO759+AO788)</f>
        <v>#REF!</v>
      </c>
      <c r="AP837" s="20" t="e">
        <f>#REF!-(AP227+AP254+AP281+AP336+AP362+AP389+AP418+AP456+AP488+AP527+AP555+AP583+AP612+AP641+AP673+AP702+AP730+AP759+AP788)</f>
        <v>#REF!</v>
      </c>
      <c r="AQ837" s="20" t="e">
        <f>#REF!-(AQ227+AQ254+AQ281+AQ336+AQ362+AQ389+AQ418+AQ456+AQ488+AQ527+AQ555+AQ583+AQ612+AQ641+AQ673+AQ702+AQ730+AQ759+AQ788)</f>
        <v>#REF!</v>
      </c>
      <c r="AR837" s="20" t="e">
        <f>#REF!-(AR227+AR254+AR281+AR336+AR362+AR389+AR418+AR456+AR488+AR527+AR555+AR583+AR612+AR641+AR673+AR702+AR730+AR759+AR788)</f>
        <v>#REF!</v>
      </c>
      <c r="AS837" s="20" t="e">
        <f>#REF!-(AS227+AS254+AS281+AS336+AS362+AS389+AS418+AS456+AS488+AS527+AS555+AS583+AS612+AS641+AS673+AS702+AS730+AS759+AS788)</f>
        <v>#REF!</v>
      </c>
      <c r="AT837" s="20" t="e">
        <f>#REF!-(AT227+AT254+AT281+AT336+AT362+AT389+AT418+AT456+AT488+AT527+AT555+AT583+AT612+AT641+AT673+AT702+AT730+AT759+AT788)</f>
        <v>#REF!</v>
      </c>
      <c r="AU837" s="21" t="e">
        <f>#REF!-(AU227+AU254+AU281+AU336+AU362+AU389+AU418+AU456+AU488+AU527+AU555+AU583+AU612+AU641+AU673+AU702+AU730+AU759+AU788)</f>
        <v>#REF!</v>
      </c>
      <c r="AV837" s="20" t="e">
        <f>#REF!-(AV227+AV254+AV281+AV336+AV362+AV389+AV418+AV456+AV488+AV527+AV555+AV583+AV612+AV641+AV673+AV702+AV730+AV759+AV788)</f>
        <v>#REF!</v>
      </c>
      <c r="AW837" s="20" t="e">
        <f>#REF!-(AW227+AW254+AW281+AW336+AW362+AW389+AW418+AW456+AW488+AW527+AW555+AW583+AW612+AW641+AW673+AW702+AW730+AW759+AW788)</f>
        <v>#REF!</v>
      </c>
      <c r="AX837" s="20" t="e">
        <f>#REF!-(AX227+AX254+AX281+AX336+AX362+AX389+AX418+AX456+AX488+AX527+AX555+AX583+AX612+AX641+AX673+AX702+AX730+AX759+AX788)</f>
        <v>#REF!</v>
      </c>
      <c r="AY837" s="20" t="e">
        <f>#REF!-(AY227+AY254+AY281+AY336+AY362+AY389+AY418+AY456+AY488+AY527+AY555+AY583+AY612+AY641+AY673+AY702+AY730+AY759+AY788)</f>
        <v>#REF!</v>
      </c>
      <c r="AZ837" s="20" t="e">
        <f>#REF!-(AZ227+AZ254+AZ281+AZ336+AZ362+AZ389+AZ418+AZ456+AZ488+AZ527+AZ555+AZ583+AZ612+AZ641+AZ673+AZ702+AZ730+AZ759+AZ788)</f>
        <v>#REF!</v>
      </c>
      <c r="BA837" s="20" t="e">
        <f>#REF!-(BA227+BA254+BA281+BA336+BA362+BA389+BA418+BA456+BA488+BA527+BA555+BA583+BA612+BA641+BA673+BA702+BA730+BA759+BA788)</f>
        <v>#REF!</v>
      </c>
      <c r="BB837" s="20" t="e">
        <f>#REF!-(BB227+BB254+BB281+BB336+BB362+BB389+BB418+BB456+BB488+BB527+BB555+BB583+BB612+BB641+BB673+BB702+BB730+BB759+BB788)</f>
        <v>#REF!</v>
      </c>
      <c r="BC837" s="20" t="e">
        <f>#REF!-(BC227+BC254+BC281+BC336+BC362+BC389+BC418+BC456+BC488+BC527+BC555+BC583+BC612+BC641+BC673+BC702+BC730+BC759+BC788)</f>
        <v>#REF!</v>
      </c>
      <c r="BD837" s="21" t="e">
        <f t="shared" si="22"/>
        <v>#REF!</v>
      </c>
      <c r="BE837" s="20" t="e">
        <f>#REF!-(BE227+BE254+BE281+BE336+BE362+BE389+BE418+BE456+BE488+BE527+BE555+BE583+BE612+BE641+BE673+BE702+BE730+BE759+BE788)</f>
        <v>#REF!</v>
      </c>
      <c r="BF837" s="20" t="e">
        <f>#REF!-(BF227+BF254+BF281+BF336+BF362+BF389+BF418+BF456+BF488+BF527+BF555+BF583+BF612+BF641+BF673+BF702+BF730+BF759+BF788)</f>
        <v>#REF!</v>
      </c>
      <c r="BG837" s="20" t="e">
        <f>#REF!-(BG227+BG254+BG281+BG336+BG362+BG389+BG418+BG456+BG488+BG527+BG555+BG583+BG612+BG641+BG673+BG702+BG730+BG759+BG788)</f>
        <v>#REF!</v>
      </c>
      <c r="BH837" s="20" t="e">
        <f>#REF!-(BH227+BH254+BH281+BH336+BH362+BH389+BH418+BH456+BH488+BH527+BH555+BH583+BH612+BH641+BH673+BH702+BH730+BH759+BH788)</f>
        <v>#REF!</v>
      </c>
      <c r="BI837" s="20" t="e">
        <f>#REF!-(BI227+BI254+BI281+BI336+BI362+BI389+BI418+BI456+BI488+BI527+BI555+BI583+BI612+BI641+BI673+BI702+BI730+BI759+BI788)</f>
        <v>#REF!</v>
      </c>
      <c r="BL837" s="20" t="e">
        <f>#REF!-(BL227+BL254+BL281+BL336+BL362+BL389+BL418+BL456+BL488+BL527+BL555+BL583+BL612+BL641+BL673+BL702+BL730+BL759+BL788)</f>
        <v>#REF!</v>
      </c>
    </row>
    <row r="838" spans="5:64">
      <c r="F838" s="15"/>
      <c r="G838" s="14"/>
      <c r="H838" s="14"/>
      <c r="I838" s="14"/>
      <c r="J838" s="15"/>
      <c r="K838" s="14"/>
      <c r="L838" s="15"/>
      <c r="M838" s="15"/>
      <c r="N838" s="15"/>
      <c r="O838" s="15"/>
      <c r="P838" s="15"/>
      <c r="Q838" s="14"/>
      <c r="R838" s="15"/>
      <c r="S838" s="15"/>
      <c r="T838" s="15"/>
      <c r="U838" s="15" t="e">
        <f>#REF!-(#REF!+U255+U282+U337+U363+U390+U419+U444+U457+U489+U528+U556+U584+U613+U642+U674+U703+U731+U760+U789)</f>
        <v>#REF!</v>
      </c>
      <c r="V838" s="15" t="e">
        <f>#REF!-(#REF!+V255+V282+V337+V363+V390+V419+V444+V457+V489+V528+V556+V584+V613+V642+V674+V703+V731+V760+V789)</f>
        <v>#REF!</v>
      </c>
      <c r="W838" s="15" t="e">
        <f>#REF!-(#REF!+W255+W282+W337+W363+W390+W419+W444+W457+W489+W528+W556+W584+W613+W642+W674+W703+W731+W760+W789)</f>
        <v>#REF!</v>
      </c>
      <c r="X838" s="15" t="e">
        <f>#REF!-(#REF!+X255+X282+X337+X363+X390+X419+X444+X457+X489+X528+X556+X584+X613+X642+X674+X703+X731+X760+X789)</f>
        <v>#REF!</v>
      </c>
      <c r="Y838" s="15" t="e">
        <f>#REF!-(#REF!+Y255+Y282+Y337+Y363+Y390+Y419+Y444+Y457+Y489+Y528+Y556+Y584+Y613+Y642+Y674+Y703+Y731+Y760+Y789)</f>
        <v>#REF!</v>
      </c>
      <c r="Z838" s="15" t="e">
        <f>#REF!-(#REF!+Z255+Z282+Z337+Z363+Z390+Z419+Z444+Z457+Z489+Z528+Z556+Z584+Z613+Z642+Z674+Z703+Z731+Z760+Z789)</f>
        <v>#REF!</v>
      </c>
      <c r="AA838" s="15" t="e">
        <f>#REF!-(#REF!+AA255+AA282+AA337+AA363+AA390+AA419+AA444+AA457+AA489+AA528+AA556+AA584+AA613+AA642+AA674+AA703+AA731+AA760+AA789)</f>
        <v>#REF!</v>
      </c>
      <c r="AB838" s="15" t="e">
        <f>#REF!-(#REF!+AB255+AB282+AB337+AB363+AB390+AB419+AB444+AB457+AB489+AB528+AB556+AB584+AB613+AB642+AB674+AB703+AB731+AB760+AB789)</f>
        <v>#REF!</v>
      </c>
      <c r="AC838" s="15" t="e">
        <f>#REF!-(#REF!+AC255+AC282+AC337+AC363+AC390+AC419+AC444+AC457+AC489+AC528+AC556+AC584+AC613+AC642+AC674+AC703+AC731+AC760+AC789)</f>
        <v>#REF!</v>
      </c>
      <c r="AD838" s="16" t="e">
        <f t="shared" si="19"/>
        <v>#REF!</v>
      </c>
      <c r="AE838" s="16" t="e">
        <f t="shared" si="20"/>
        <v>#REF!</v>
      </c>
      <c r="AF838" s="11" t="e">
        <f t="shared" si="21"/>
        <v>#REF!</v>
      </c>
      <c r="AG838" s="15" t="e">
        <f>#REF!-(#REF!+AG255+AG282+AG337+AG363+AG390+AG419+AG457+AG489+AG528+AG556+AG584+AG613+AG642+AG674+AG703+AG731+AG760+AG789)</f>
        <v>#REF!</v>
      </c>
      <c r="AH838" s="15" t="e">
        <f>#REF!-(#REF!+AH255+AH282+AH337+AH363+AH390+AH419+AH457+AH489+AH528+AH556+AH584+AH613+AH642+AH674+AH703+AH731+AH760+AH789)</f>
        <v>#REF!</v>
      </c>
      <c r="AI838" s="15" t="e">
        <f>#REF!-(#REF!+AI255+AI282+AI337+AI363+AI390+AI419+AI444+AI457+AI489+AI528+AI556+AI584+AI613+AI642+AI674+AI703+AI731+AI760+AI789)</f>
        <v>#REF!</v>
      </c>
      <c r="AJ838" s="15" t="e">
        <f>#REF!-(#REF!+AJ255+AJ282+AJ337+AJ363+AJ390+AJ419+AJ444+AJ457+AJ489+AJ528+AJ556+AJ584+AJ613+AJ642+AJ674+AJ703+AJ731+AJ760+AJ789)</f>
        <v>#REF!</v>
      </c>
      <c r="AK838" s="15" t="e">
        <f>#REF!-(#REF!+AK255+AK282+AK337+AK363+AK390+AK419+AK444+AK457+AK489+AK528+AK556+AK584+AK613+AK642+AK674+AK703+AK731+AK760+AK789)</f>
        <v>#REF!</v>
      </c>
      <c r="AL838" s="15" t="e">
        <f>#REF!-(#REF!+AL255+AL282+AL337+AL363+AL390+AL419+AL444+AL457+AL489+AL528+AL556+AL584+AL613+AL642+AL674+AL703+AL731+AL760+AL789)</f>
        <v>#REF!</v>
      </c>
      <c r="AM838" s="20" t="e">
        <f>#REF!-(#REF!+AM255+AM282+AM337+AM363+AM390+AM419+AM444+AM457+AM489+AM528+AM556+AM584+AM613+AM642+AM674+AM703+AM731+AM760+AM789)</f>
        <v>#REF!</v>
      </c>
      <c r="AN838" s="20" t="e">
        <f>#REF!-(#REF!+AN255+AN282+AN337+AN363+AN390+AN419+AN444+AN457+AN489+AN528+AN556+AN584+AN613+AN642+AN674+AN703+AN731+AN760+AN789)</f>
        <v>#REF!</v>
      </c>
      <c r="AO838" s="20" t="e">
        <f>#REF!-(#REF!+AO255+AO282+AO337+AO363+AO390+AO419+AO444+AO457+AO489+AO528+AO556+AO584+AO613+AO642+AO674+AO703+AO731+AO760+AO789)</f>
        <v>#REF!</v>
      </c>
      <c r="AP838" s="20" t="e">
        <f>#REF!-(#REF!+AP255+AP282+AP337+AP363+AP390+AP419+AP444+AP457+AP489+AP528+AP556+AP584+AP613+AP642+AP674+AP703+AP731+AP760+AP789)</f>
        <v>#REF!</v>
      </c>
      <c r="AQ838" s="20" t="e">
        <f>#REF!-(#REF!+AQ255+AQ282+AQ337+AQ363+AQ390+AQ419+AQ444+AQ457+AQ489+AQ528+AQ556+AQ584+AQ613+AQ642+AQ674+AQ703+AQ731+AQ760+AQ789)</f>
        <v>#REF!</v>
      </c>
      <c r="AR838" s="20" t="e">
        <f>#REF!-(#REF!+AR255+AR282+AR337+AR363+AR390+AR419+AR444+AR457+AR489+AR528+AR556+AR584+AR613+AR642+AR674+AR703+AR731+AR760+AR789)</f>
        <v>#REF!</v>
      </c>
      <c r="AS838" s="20" t="e">
        <f>#REF!-(#REF!+AS255+AS282+AS337+AS363+AS390+AS419+AS444+AS457+AS489+AS528+AS556+AS584+AS613+AS642+AS674+AS703+AS731+AS760+AS789)</f>
        <v>#REF!</v>
      </c>
      <c r="AT838" s="20" t="e">
        <f>#REF!-(#REF!+AT255+AT282+AT337+AT363+AT390+AT419+AT444+AT457+AT489+AT528+AT556+AT584+AT613+AT642+AT674+AT703+AT731+AT760+AT789)</f>
        <v>#REF!</v>
      </c>
      <c r="AU838" s="21" t="e">
        <f>#REF!-(#REF!+AU255+AU282+AU337+AU363+AU390+AU419+AU444+AU457+AU489+AU528+AU556+AU584+AU613+AU642+AU674+AU703+AU731+AU760+AU789)</f>
        <v>#REF!</v>
      </c>
      <c r="AV838" s="20" t="e">
        <f>#REF!-(#REF!+AV255+AV282+AV337+AV363+AV390+AV419+AV444+AV457+AV489+AV528+AV556+AV584+AV613+AV642+AV674+AV703+AV731+AV760+AV789)</f>
        <v>#REF!</v>
      </c>
      <c r="AW838" s="20" t="e">
        <f>#REF!-(#REF!+AW255+AW282+AW337+AW363+AW390+AW419+AW444+AW457+AW489+AW528+AW556+AW584+AW613+AW642+AW674+AW703+AW731+AW760+AW789)</f>
        <v>#REF!</v>
      </c>
      <c r="AX838" s="20" t="e">
        <f>#REF!-(#REF!+AX255+AX282+AX337+AX363+AX390+AX419+AX444+AX457+AX489+AX528+AX556+AX584+AX613+AX642+AX674+AX703+AX731+AX760+AX789)+0.1</f>
        <v>#REF!</v>
      </c>
      <c r="AY838" s="20" t="e">
        <f>#REF!-(#REF!+AY255+AY282+AY337+AY363+AY390+AY419+AY444+AY457+AY489+AY528+AY556+AY584+AY613+AY642+AY674+AY703+AY731+AY760+AY789)</f>
        <v>#REF!</v>
      </c>
      <c r="AZ838" s="20" t="e">
        <f>#REF!-(#REF!+AZ255+AZ282+AZ337+AZ363+AZ390+AZ419+AZ444+AZ457+AZ489+AZ528+AZ556+AZ584+AZ613+AZ642+AZ674+AZ703+AZ731+AZ760+AZ789)</f>
        <v>#REF!</v>
      </c>
      <c r="BA838" s="20" t="e">
        <f>#REF!-(#REF!+BA255+BA282+BA337+BA363+BA390+BA419+BA444+BA457+BA489+BA528+BA556+BA584+BA613+BA642+BA674+BA703+BA731+BA760+BA789)</f>
        <v>#REF!</v>
      </c>
      <c r="BB838" s="20" t="e">
        <f>#REF!-(#REF!+BB255+BB282+BB337+BB363+BB390+BB419+BB444+BB457+BB489+BB528+BB556+BB584+BB613+BB642+BB674+BB703+BB731+BB760+BB789)</f>
        <v>#REF!</v>
      </c>
      <c r="BC838" s="20" t="e">
        <f>#REF!-(#REF!+BC255+BC282+BC337+BC363+BC390+BC419+BC444+BC457+BC489+BC528+BC556+BC584+BC613+BC642+BC674+BC703+BC731+BC760+BC789)</f>
        <v>#REF!</v>
      </c>
      <c r="BD838" s="21" t="e">
        <f t="shared" si="22"/>
        <v>#REF!</v>
      </c>
      <c r="BE838" s="20" t="e">
        <f>#REF!-(#REF!+BE255+BE282+BE337+BE363+BE390+BE419+BE444+BE457+BE489+BE528+BE556+BE584+BE613+BE642+BE674+BE703+BE731+BE760+BE789)</f>
        <v>#REF!</v>
      </c>
      <c r="BF838" s="20" t="e">
        <f>#REF!-(#REF!+BF255+BF282+BF337+BF363+BF390+BF419+BF444+BF457+BF489+BF528+BF556+BF584+BF613+BF642+BF674+BF703+BF731+BF760+BF789)</f>
        <v>#REF!</v>
      </c>
      <c r="BG838" s="20" t="e">
        <f>#REF!-(#REF!+BG255+BG282+BG337+BG363+BG390+BG419+BG444+BG457+BG489+BG528+BG556+BG584+BG613+BG642+BG674+BG703+BG731+BG760+BG789)</f>
        <v>#REF!</v>
      </c>
      <c r="BH838" s="20" t="e">
        <f>#REF!-(#REF!+BH255+BH282+BH337+BH363+BH390+BH419+BH444+BH457+BH489+BH528+BH556+BH584+BH613+BH642+BH674+BH703+BH731+BH760+BH789)</f>
        <v>#REF!</v>
      </c>
      <c r="BI838" s="20" t="e">
        <f>#REF!-(#REF!+BI255+BI282+BI337+BI363+BI390+BI419+BI444+BI457+BI489+BI528+BI556+BI584+BI613+BI642+BI674+BI703+BI731+BI760+BI789)-0.1</f>
        <v>#REF!</v>
      </c>
      <c r="BL838" s="20" t="e">
        <f>#REF!-(#REF!+BL255+BL282+BL337+BL363+BL390+BL419+BL444+BL457+BL489+BL528+BL556+BL584+BL613+BL642+BL674+BL703+BL731+BL760+BL789)</f>
        <v>#REF!</v>
      </c>
    </row>
    <row r="839" spans="5:64">
      <c r="E839" s="7" t="s">
        <v>896</v>
      </c>
      <c r="F839" s="15"/>
      <c r="G839" s="14"/>
      <c r="H839" s="14"/>
      <c r="I839" s="14"/>
      <c r="J839" s="15"/>
      <c r="K839" s="14"/>
      <c r="L839" s="15"/>
      <c r="M839" s="15"/>
      <c r="N839" s="15"/>
      <c r="O839" s="15"/>
      <c r="P839" s="15"/>
      <c r="Q839" s="14"/>
      <c r="R839" s="15"/>
      <c r="S839" s="15"/>
      <c r="T839" s="15"/>
      <c r="U839" s="15" t="e">
        <f>#REF!-(#REF!+U256+U283+U338+U364+U391+U420+U458+U490+U529+U557+U585+U614+U643+U675+U704+U732+U761+U790)</f>
        <v>#REF!</v>
      </c>
      <c r="V839" s="15" t="e">
        <f>#REF!-(#REF!+V256+V283+V338+V364+V391+V420+V458+V490+V529+V557+V585+V614+V643+V675+V704+V732+V761+V790)</f>
        <v>#REF!</v>
      </c>
      <c r="W839" s="15" t="e">
        <f>#REF!-(#REF!+W256+W283+W338+W364+W391+W420+W458+W490+W529+W557+W585+W614+W643+W675+W704+W732+W761+W790)</f>
        <v>#REF!</v>
      </c>
      <c r="X839" s="15" t="e">
        <f>#REF!-(#REF!+X256+X283+X338+X364+X391+X420+X458+X490+X529+X557+X585+X614+X643+X675+X704+X732+X761+X790)</f>
        <v>#REF!</v>
      </c>
      <c r="Y839" s="15" t="e">
        <f>#REF!-(#REF!+Y256+Y283+Y338+Y364+Y391+Y420+Y458+Y490+Y529+Y557+Y585+Y614+Y643+Y675+Y704+Y732+Y761+Y790)</f>
        <v>#REF!</v>
      </c>
      <c r="Z839" s="15" t="e">
        <f>#REF!-(#REF!+Z256+Z283+Z338+Z364+Z391+Z420+Z458+Z490+Z529+Z557+Z585+Z614+Z643+Z675+Z704+Z732+Z761+Z790)</f>
        <v>#REF!</v>
      </c>
      <c r="AA839" s="15" t="e">
        <f>#REF!-(#REF!+AA256+AA283+AA338+AA364+AA391+AA420+AA458+AA490+AA529+AA557+AA585+AA614+AA643+AA675+AA704+AA732+AA761+AA790)</f>
        <v>#REF!</v>
      </c>
      <c r="AB839" s="15" t="e">
        <f>#REF!-(#REF!+AB256+AB283+AB338+AB364+AB391+AB420+AB458+AB490+AB529+AB557+AB585+AB614+AB643+AB675+AB704+AB732+AB761+AB790)</f>
        <v>#REF!</v>
      </c>
      <c r="AC839" s="15" t="e">
        <f>#REF!-(#REF!+AC256+AC283+AC338+AC364+AC391+AC420+AC458+AC490+AC529+AC557+AC585+AC614+AC643+AC675+AC704+AC732+AC761+AC790)</f>
        <v>#REF!</v>
      </c>
      <c r="AD839" s="16" t="e">
        <f t="shared" si="19"/>
        <v>#REF!</v>
      </c>
      <c r="AE839" s="16" t="e">
        <f t="shared" si="20"/>
        <v>#REF!</v>
      </c>
      <c r="AF839" s="11" t="e">
        <f t="shared" si="21"/>
        <v>#REF!</v>
      </c>
      <c r="AG839" s="15" t="e">
        <f>#REF!-(#REF!+AG256+AG283+AG338+AG364+AG391+AG420+AG458+AG490+AG529+AG557+AG585+AG614+AG643+AG675+AG704+AG732+AG761+AG790)</f>
        <v>#REF!</v>
      </c>
      <c r="AH839" s="15" t="e">
        <f>#REF!-(#REF!+AH256+AH283+AH338+AH364+AH391+AH420+AH458+AH490+AH529+AH557+AH585+AH614+AH643+AH675+AH704+AH732+AH761+AH790)</f>
        <v>#REF!</v>
      </c>
      <c r="AI839" s="15" t="e">
        <f>#REF!-(#REF!+AI256+AI283+AI338+AI364+AI391+AI420+AI458+AI490+AI529+AI557+AI585+AI614+AI643+AI675+AI704+AI732+AI761+AI790)</f>
        <v>#REF!</v>
      </c>
      <c r="AJ839" s="15" t="e">
        <f>#REF!-(#REF!+AJ256+AJ283+AJ338+AJ364+AJ391+AJ420+AJ458+AJ490+AJ529+AJ557+AJ585+AJ614+AJ643+AJ675+AJ704+AJ732+AJ761+AJ790)</f>
        <v>#REF!</v>
      </c>
      <c r="AK839" s="15" t="e">
        <f>#REF!-(#REF!+AK256+AK283+AK338+AK364+AK391+AK420+AK458+AK490+AK529+AK557+AK585+AK614+AK643+AK675+AK704+AK732+AK761+AK790)</f>
        <v>#REF!</v>
      </c>
      <c r="AL839" s="15" t="e">
        <f>#REF!-(#REF!+AL256+AL283+AL338+AL364+AL391+AL420+AL458+AL490+AL529+AL557+AL585+AL614+AL643+AL675+AL704+AL732+AL761+AL790)</f>
        <v>#REF!</v>
      </c>
      <c r="AM839" s="20" t="e">
        <f>#REF!-(#REF!+AM256+AM283+AM338+AM364+AM391+AM420+AM458+AM490+AM529+AM557+AM585+AM614+AM643+AM675+AM704+AM732+AM761+AM790)</f>
        <v>#REF!</v>
      </c>
      <c r="AN839" s="20" t="e">
        <f>#REF!-(#REF!+AN256+AN283+AN338+AN364+AN391+AN420+AN458+AN490+AN529+AN557+AN585+AN614+AN643+AN675+AN704+AN732+AN761+AN790)</f>
        <v>#REF!</v>
      </c>
      <c r="AO839" s="20" t="e">
        <f>#REF!-(#REF!+AO256+AO283+AO338+AO364+AO391+AO420+AO458+AO490+AO529+AO557+AO585+AO614+AO643+AO675+AO704+AO732+AO761+AO790)</f>
        <v>#REF!</v>
      </c>
      <c r="AP839" s="20" t="e">
        <f>#REF!-(#REF!+AP256+AP283+AP338+AP364+AP391+AP420+AP458+AP490+AP529+AP557+AP585+AP614+AP643+AP675+AP704+AP732+AP761+AP790)</f>
        <v>#REF!</v>
      </c>
      <c r="AQ839" s="20" t="e">
        <f>#REF!-(#REF!+AQ256+AQ283+AQ338+AQ364+AQ391+AQ420+AQ458+AQ490+AQ529+AQ557+AQ585+AQ614+AQ643+AQ675+AQ704+AQ732+AQ761+AQ790)</f>
        <v>#REF!</v>
      </c>
      <c r="AR839" s="20" t="e">
        <f>#REF!-(#REF!+AR256+AR283+AR338+AR364+AR391+AR420+AR458+AR490+AR529+AR557+AR585+AR614+AR643+AR675+AR704+AR732+AR761+AR790)</f>
        <v>#REF!</v>
      </c>
      <c r="AS839" s="20" t="e">
        <f>#REF!-(#REF!+AS256+AS283+AS338+AS364+AS391+AS420+AS458+AS490+AS529+AS557+AS585+AS614+AS643+AS675+AS704+AS732+AS761+AS790)</f>
        <v>#REF!</v>
      </c>
      <c r="AT839" s="20" t="e">
        <f>#REF!-(#REF!+AT256+AT283+AT338+AT364+AT391+AT420+AT458+AT490+AT529+AT557+AT585+AT614+AT643+AT675+AT704+AT732+AT761+AT790)</f>
        <v>#REF!</v>
      </c>
      <c r="AU839" s="21" t="e">
        <f>#REF!-(#REF!+AU256+AU283+AU338+AU364+AU391+AU420+AU458+AU490+AU529+AU557+AU585+AU614+AU643+AU675+AU704+AU732+AU761+AU790)</f>
        <v>#REF!</v>
      </c>
      <c r="AV839" s="20" t="e">
        <f>#REF!-(#REF!+AV256+AV283+AV338+AV364+AV391+AV420+AV458+AV490+AV529+AV557+AV585+AV614+AV643+AV675+AV704+AV732+AV761+AV790)</f>
        <v>#REF!</v>
      </c>
      <c r="AW839" s="20" t="e">
        <f>#REF!-(#REF!+AW256+AW283+AW338+AW364+AW391+AW420+AW458+AW490+AW529+AW557+AW585+AW614+AW643+AW675+AW704+AW732+AW761+AW790)</f>
        <v>#REF!</v>
      </c>
      <c r="AX839" s="20" t="e">
        <f>#REF!-(#REF!+AX256+AX283+AX338+AX364+AX391+AX420+AX458+AX490+AX529+AX557+AX585+AX614+AX643+AX675+AX704+AX732+AX761+AX790)</f>
        <v>#REF!</v>
      </c>
      <c r="AY839" s="20" t="e">
        <f>#REF!-(#REF!+AY256+AY283+AY338+AY364+AY391+AY420+AY458+AY490+AY529+AY557+AY585+AY614+AY643+AY675+AY704+AY732+AY761+AY790)</f>
        <v>#REF!</v>
      </c>
      <c r="AZ839" s="20" t="e">
        <f>#REF!-(#REF!+AZ256+AZ283+AZ338+AZ364+AZ391+AZ420+AZ458+AZ490+AZ529+AZ557+AZ585+AZ614+AZ643+AZ675+AZ704+AZ732+AZ761+AZ790)</f>
        <v>#REF!</v>
      </c>
      <c r="BA839" s="20" t="e">
        <f>#REF!-(#REF!+BA256+BA283+BA338+BA364+BA391+BA420+BA458+BA490+BA529+BA557+BA585+BA614+BA643+BA675+BA704+BA732+BA761+BA790)</f>
        <v>#REF!</v>
      </c>
      <c r="BB839" s="20" t="e">
        <f>#REF!-(#REF!+BB256+BB283+BB338+BB364+BB391+BB420+BB458+BB490+BB529+BB557+BB585+BB614+BB643+BB675+BB704+BB732+BB761+BB790)</f>
        <v>#REF!</v>
      </c>
      <c r="BC839" s="20" t="e">
        <f>#REF!-(#REF!+BC256+BC283+BC338+BC364+BC391+BC420+BC458+BC490+BC529+BC557+BC585+BC614+BC643+BC675+BC704+BC732+BC761+BC790)</f>
        <v>#REF!</v>
      </c>
      <c r="BD839" s="21" t="e">
        <f t="shared" si="22"/>
        <v>#REF!</v>
      </c>
      <c r="BE839" s="20" t="e">
        <f>#REF!-(#REF!+BE256+BE283+BE338+BE364+BE391+BE420+BE458+BE490+BE529+BE557+BE585+BE614+BE643+BE675+BE704+BE732+BE761+BE790)</f>
        <v>#REF!</v>
      </c>
      <c r="BF839" s="20" t="e">
        <f>#REF!-(#REF!+BF256+BF283+BF338+BF364+BF391+BF420+BF458+BF490+BF529+BF557+BF585+BF614+BF643+BF675+BF704+BF732+BF761+BF790)</f>
        <v>#REF!</v>
      </c>
      <c r="BG839" s="20" t="e">
        <f>#REF!-(#REF!+BG256+BG283+BG338+BG364+BG391+BG420+BG458+BG490+BG529+BG557+BG585+BG614+BG643+BG675+BG704+BG732+BG761+BG790)</f>
        <v>#REF!</v>
      </c>
      <c r="BH839" s="20" t="e">
        <f>#REF!-(#REF!+BH256+BH283+BH338+BH364+BH391+BH420+BH458+BH490+BH529+BH557+BH585+BH614+BH643+BH675+BH704+BH732+BH761+BH790)</f>
        <v>#REF!</v>
      </c>
      <c r="BI839" s="20" t="e">
        <f>#REF!-(#REF!+BI256+BI283+BI338+BI364+BI391+BI420+BI458+BI490+BI529+BI557+BI585+BI614+BI643+BI675+BI704+BI732+BI761+BI790)</f>
        <v>#REF!</v>
      </c>
      <c r="BL839" s="20" t="e">
        <f>#REF!-(#REF!+BL256+BL283+BL338+BL364+BL391+BL420+BL458+BL490+BL529+BL557+BL585+BL614+BL643+BL675+BL704+BL732+BL761+BL790)</f>
        <v>#REF!</v>
      </c>
    </row>
    <row r="840" spans="5:64">
      <c r="E840" s="7" t="s">
        <v>897</v>
      </c>
      <c r="F840" s="15"/>
      <c r="G840" s="14"/>
      <c r="H840" s="14"/>
      <c r="I840" s="14"/>
      <c r="J840" s="15"/>
      <c r="K840" s="14"/>
      <c r="L840" s="15"/>
      <c r="M840" s="15"/>
      <c r="N840" s="15"/>
      <c r="O840" s="15"/>
      <c r="P840" s="15"/>
      <c r="Q840" s="14"/>
      <c r="R840" s="15"/>
      <c r="S840" s="15"/>
      <c r="T840" s="15"/>
      <c r="U840" s="15" t="e">
        <f>#REF!-(#REF!+U257+U284+U339+U365+U392+U421+U445+U459+U491+U530+U558+U586+U615+U644+U676+U705+U709+U762+U791)</f>
        <v>#REF!</v>
      </c>
      <c r="V840" s="15" t="e">
        <f>#REF!-(#REF!+V257+V284+V339+V365+V392+V421+V445+V459+V491+V530+V558+V586+V615+V644+V676+V705+V709+V762+V791)</f>
        <v>#REF!</v>
      </c>
      <c r="W840" s="15" t="e">
        <f>#REF!-(#REF!+W257+W284+W339+W365+W392+W421+W445+W459+W491+W530+W558+W586+W615+W644+W676+W705+W709+W762+W791)</f>
        <v>#REF!</v>
      </c>
      <c r="X840" s="15" t="e">
        <f>#REF!-(#REF!+X257+X284+X339+X365+X392+X421+X445+X459+X491+X530+X558+X586+X615+X644+X676+X705+X709+X762+X791)</f>
        <v>#REF!</v>
      </c>
      <c r="Y840" s="15" t="e">
        <f>#REF!-(#REF!+Y257+Y284+Y339+Y365+Y392+Y421+Y445+Y459+Y491+Y530+Y558+Y586+Y615+Y644+Y676+Y705+Y709+Y762+Y791)</f>
        <v>#REF!</v>
      </c>
      <c r="Z840" s="15" t="e">
        <f>#REF!-(#REF!+Z257+Z284+Z339+Z365+Z392+Z421+Z445+Z459+Z491+Z530+Z558+Z586+Z615+Z644+Z676+Z705+Z709+Z762+Z791)</f>
        <v>#REF!</v>
      </c>
      <c r="AA840" s="15" t="e">
        <f>#REF!-(#REF!+AA257+AA284+AA339+AA365+AA392+AA421+AA445+AA459+AA491+AA530+AA558+AA586+AA615+AA644+AA676+AA705+AA709+AA762+AA791)</f>
        <v>#REF!</v>
      </c>
      <c r="AB840" s="15" t="e">
        <f>#REF!-(#REF!+AB257+AB284+AB339+AB365+AB392+AB421+AB445+AB459+AB491+AB530+AB558+AB586+AB615+AB644+AB676+AB705+AB709+AB762+AB791)</f>
        <v>#REF!</v>
      </c>
      <c r="AC840" s="15" t="e">
        <f>#REF!-(#REF!+AC257+AC284+AC339+AC365+AC392+AC421+AC445+AC459+AC491+AC530+AC558+AC586+AC615+AC644+AC676+AC705+AC709+AC762+AC791)</f>
        <v>#REF!</v>
      </c>
      <c r="AD840" s="16" t="e">
        <f t="shared" si="19"/>
        <v>#REF!</v>
      </c>
      <c r="AE840" s="16" t="e">
        <f t="shared" si="20"/>
        <v>#REF!</v>
      </c>
      <c r="AF840" s="11" t="e">
        <f t="shared" si="21"/>
        <v>#REF!</v>
      </c>
      <c r="AG840" s="15" t="e">
        <f>#REF!-(#REF!+AG257+AG284+AG339+AG365+AG392+AG421+AG459+AG491+AG530+AG558+AG586+AG615+AG644+AG676+AG705+AG709+AG762+AG791)</f>
        <v>#REF!</v>
      </c>
      <c r="AH840" s="15" t="e">
        <f>#REF!-(#REF!+AH257+AH284+AH339+AH365+AH392+AH421+AH459+AH491+AH530+AH558+AH586+AH615+AH644+AH676+AH705+AH709+AH762+AH791)</f>
        <v>#REF!</v>
      </c>
      <c r="AI840" s="15" t="e">
        <f>#REF!-(#REF!+AI257+AI284+AI339+AI365+AI392+AI421+AI445+AI459+AI491+AI530+AI558+AI586+AI615+AI644+AI676+AI705+AI709+AI762+AI791)</f>
        <v>#REF!</v>
      </c>
      <c r="AJ840" s="15" t="e">
        <f>#REF!-(#REF!+AJ257+AJ284+AJ339+AJ365+AJ392+AJ421+AJ445+AJ459+AJ491+AJ530+AJ558+AJ586+AJ615+AJ644+AJ676+AJ705+AJ709+AJ762+AJ791)</f>
        <v>#REF!</v>
      </c>
      <c r="AK840" s="15" t="e">
        <f>#REF!-(#REF!+AK257+AK284+AK339+AK365+AK392+AK421+AK445+AK459+AK491+AK530+AK558+AK586+AK615+AK644+AK676+AK705+AK709+AK762+AK791)</f>
        <v>#REF!</v>
      </c>
      <c r="AL840" s="15" t="e">
        <f>#REF!-(#REF!+AL257+AL284+AL339+AL365+AL392+AL421+AL445+AL459+AL491+AL530+AL558+AL586+AL615+AL644+AL676+AL705+AL709+AL762+AL791)</f>
        <v>#REF!</v>
      </c>
      <c r="AM840" s="20" t="e">
        <f>#REF!-(#REF!+AM257+AM284+AM339+AM365+AM392+AM421+AM445+AM459+AM491+AM530+AM558+AM586+AM615+AM644+AM676+AM705+AM709+AM762+AM791)</f>
        <v>#REF!</v>
      </c>
      <c r="AN840" s="20" t="e">
        <f>#REF!-(#REF!+AN257+AN284+AN339+AN365+AN392+AN421+AN445+AN459+AN491+AN530+AN558+AN586+AN615+AN644+AN676+AN705+AN709+AN762+AN791)</f>
        <v>#REF!</v>
      </c>
      <c r="AO840" s="20" t="e">
        <f>#REF!-(#REF!+AO257+AO284+AO339+AO365+AO392+AO421+AO445+AO459+AO491+AO530+AO558+AO586+AO615+AO644+AO676+AO705+AO709+AO762+AO791)</f>
        <v>#REF!</v>
      </c>
      <c r="AP840" s="20" t="e">
        <f>#REF!-(#REF!+AP257+AP284+AP339+AP365+AP392+AP421+AP445+AP459+AP491+AP530+AP558+AP586+AP615+AP644+AP676+AP705+AP709+AP762+AP791)</f>
        <v>#REF!</v>
      </c>
      <c r="AQ840" s="20" t="e">
        <f>#REF!-(#REF!+AQ257+AQ284+AQ339+AQ365+AQ392+AQ421+AQ445+AQ459+AQ491+AQ530+AQ558+AQ586+AQ615+AQ644+AQ676+AQ705+AQ709+AQ762+AQ791)</f>
        <v>#REF!</v>
      </c>
      <c r="AR840" s="20" t="e">
        <f>#REF!-(#REF!+AR257+AR284+AR339+AR365+AR392+AR421+AR445+AR459+AR491+AR530+AR558+AR586+AR615+AR644+AR676+AR705+AR709+AR762+AR791)</f>
        <v>#REF!</v>
      </c>
      <c r="AS840" s="20" t="e">
        <f>#REF!-(#REF!+AS257+AS284+AS339+AS365+AS392+AS421+AS445+AS459+AS491+AS530+AS558+AS586+AS615+AS644+AS676+AS705+AS709+AS762+AS791)</f>
        <v>#REF!</v>
      </c>
      <c r="AT840" s="20" t="e">
        <f>#REF!-(#REF!+AT257+AT284+AT339+AT365+AT392+AT421+AT445+AT459+AT491+AT530+AT558+AT586+AT615+AT644+AT676+AT705+AT709+AT762+AT791)</f>
        <v>#REF!</v>
      </c>
      <c r="AU840" s="21" t="e">
        <f>#REF!-(#REF!+AU257+AU284+AU339+AU365+AU392+AU421+AU445+AU459+AU491+AU530+AU558+AU586+AU615+AU644+AU676+AU705+AU709+AU762+AU791)</f>
        <v>#REF!</v>
      </c>
      <c r="AV840" s="20" t="e">
        <f>#REF!-(#REF!+AV257+AV284+AV339+AV365+AV392+AV421+AV445+AV459+AV491+AV530+AV558+AV586+AV615+AV644+AV676+AV705+AV709+AV762+AV791)</f>
        <v>#REF!</v>
      </c>
      <c r="AW840" s="20" t="e">
        <f>#REF!-(#REF!+AW257+AW284+AW339+AW365+AW392+AW421+AW445+AW459+AW491+AW530+AW558+AW586+AW615+AW644+AW676+AW705+AW709+AW762+AW791)</f>
        <v>#REF!</v>
      </c>
      <c r="AX840" s="20" t="e">
        <f>#REF!-(#REF!+AX257+AX284+AX339+AX365+AX392+AX421+AX445+AX459+AX491+AX530+AX558+AX586+AX615+AX644+AX676+AX705+AX709+AX762+AX791)</f>
        <v>#REF!</v>
      </c>
      <c r="AY840" s="20" t="e">
        <f>#REF!-(#REF!+AY257+AY284+AY339+AY365+AY392+AY421+AY445+AY459+AY491+AY530+AY558+AY586+AY615+AY644+AY676+AY705+AY709+AY762+AY791)</f>
        <v>#REF!</v>
      </c>
      <c r="AZ840" s="20" t="e">
        <f>#REF!-(#REF!+AZ257+AZ284+AZ339+AZ365+AZ392+AZ421+AZ445+AZ459+AZ491+AZ530+AZ558+AZ586+AZ615+AZ644+AZ676+AZ705+AZ709+AZ762+AZ791)</f>
        <v>#REF!</v>
      </c>
      <c r="BA840" s="20" t="e">
        <f>#REF!-(#REF!+BA257+BA284+BA339+BA365+BA392+BA421+BA445+BA459+BA491+BA530+BA558+BA586+BA615+BA644+BA676+BA705+BA709+BA762+BA791)</f>
        <v>#REF!</v>
      </c>
      <c r="BB840" s="20" t="e">
        <f>#REF!-(#REF!+BB257+BB284+BB339+BB365+BB392+BB421+BB445+BB459+BB491+BB530+BB558+BB586+BB615+BB644+BB676+BB705+BB709+BB762+BB791)</f>
        <v>#REF!</v>
      </c>
      <c r="BC840" s="20" t="e">
        <f>#REF!-(#REF!+BC257+BC284+BC339+BC365+BC392+BC421+BC445+BC459+BC491+BC530+BC558+BC586+BC615+BC644+BC676+BC705+BC709+BC762+BC791)</f>
        <v>#REF!</v>
      </c>
      <c r="BD840" s="21" t="e">
        <f t="shared" si="22"/>
        <v>#REF!</v>
      </c>
      <c r="BE840" s="20" t="e">
        <f>#REF!-(#REF!+BE257+BE284+BE339+BE365+BE392+BE421+BE445+BE459+BE491+BE530+BE558+BE586+BE615+BE644+BE676+BE705+BE709+BE762+BE791)</f>
        <v>#REF!</v>
      </c>
      <c r="BF840" s="20" t="e">
        <f>#REF!-(#REF!+BF257+BF284+BF339+BF365+BF392+BF421+BF445+BF459+BF491+BF530+BF558+BF586+BF615+BF644+BF676+BF705+BF709+BF762+BF791)</f>
        <v>#REF!</v>
      </c>
      <c r="BG840" s="20" t="e">
        <f>#REF!-(#REF!+BG257+BG284+BG339+BG365+BG392+BG421+BG445+BG459+BG491+BG530+BG558+BG586+BG615+BG644+BG676+BG705+BG709+BG762+BG791)</f>
        <v>#REF!</v>
      </c>
      <c r="BH840" s="20" t="e">
        <f>#REF!-(#REF!+BH257+BH284+BH339+BH365+BH392+BH421+BH445+BH459+BH491+BH530+BH558+BH586+BH615+BH644+BH676+BH705+BH709+BH762+BH791)</f>
        <v>#REF!</v>
      </c>
      <c r="BI840" s="20" t="e">
        <f>#REF!-(#REF!+BI257+BI284+BI339+BI365+BI392+BI421+BI445+BI459+BI491+BI530+BI558+BI586+BI615+BI644+BI676+BI705+BI709+BI762+BI791)</f>
        <v>#REF!</v>
      </c>
      <c r="BL840" s="20" t="e">
        <f>#REF!-(#REF!+BL257+BL284+BL339+BL365+BL392+BL421+BL445+BL459+BL491+BL530+BL558+BL586+BL615+BL644+BL676+BL705+BL709+BL762+BL791)</f>
        <v>#REF!</v>
      </c>
    </row>
    <row r="841" spans="5:64">
      <c r="E841" s="7" t="s">
        <v>898</v>
      </c>
      <c r="F841" s="15"/>
      <c r="G841" s="14"/>
      <c r="H841" s="14"/>
      <c r="I841" s="14"/>
      <c r="J841" s="15"/>
      <c r="K841" s="14"/>
      <c r="L841" s="15"/>
      <c r="M841" s="15"/>
      <c r="N841" s="15"/>
      <c r="O841" s="15"/>
      <c r="P841" s="15"/>
      <c r="Q841" s="14"/>
      <c r="R841" s="15"/>
      <c r="S841" s="15"/>
      <c r="T841" s="15"/>
      <c r="U841" s="15" t="e">
        <f>#REF!-(#REF!+U258+U285+U340+U366+U393+U422+U460+U492+U531+U559+U587+U616+U645+U677+U706+U734+U763+U792)</f>
        <v>#REF!</v>
      </c>
      <c r="V841" s="15" t="e">
        <f>#REF!-(#REF!+V258+V285+V340+V366+V393+V422+V460+V492+V531+V559+V587+V616+V645+V677+V706+V734+V763+V792)</f>
        <v>#REF!</v>
      </c>
      <c r="W841" s="15" t="e">
        <f>#REF!-(#REF!+W258+W285+W340+W366+W393+W422+W460+W492+W531+W559+W587+W616+W645+W677+W706+W734+W763+W792)</f>
        <v>#REF!</v>
      </c>
      <c r="X841" s="15" t="e">
        <f>#REF!-(#REF!+X258+X285+X340+X366+X393+X422+X460+X492+X531+X559+X587+X616+X645+X677+X706+X734+X763+X792)</f>
        <v>#REF!</v>
      </c>
      <c r="Y841" s="15" t="e">
        <f>#REF!-(#REF!+Y258+Y285+Y340+Y366+Y393+Y422+Y460+Y492+Y531+Y559+Y587+Y616+Y645+Y677+Y706+Y734+Y763+Y792)</f>
        <v>#REF!</v>
      </c>
      <c r="Z841" s="15" t="e">
        <f>#REF!-(#REF!+Z258+Z285+Z340+Z366+Z393+Z422+Z460+Z492+Z531+Z559+Z587+Z616+Z645+Z677+Z706+Z734+Z763+Z792)</f>
        <v>#REF!</v>
      </c>
      <c r="AA841" s="15" t="e">
        <f>#REF!-(#REF!+AA258+AA285+AA340+AA366+AA393+AA422+AA460+AA492+AA531+AA559+AA587+AA616+AA645+AA677+AA706+AA734+AA763+AA792)</f>
        <v>#REF!</v>
      </c>
      <c r="AB841" s="15" t="e">
        <f>#REF!-(#REF!+AB258+AB285+AB340+AB366+AB393+AB422+AB460+AB492+AB531+AB559+AB587+AB616+AB645+AB677+AB706+AB734+AB763+AB792)</f>
        <v>#REF!</v>
      </c>
      <c r="AC841" s="15" t="e">
        <f>#REF!-(#REF!+AC258+AC285+AC340+AC366+AC393+AC422+AC460+AC492+AC531+AC559+AC587+AC616+AC645+AC677+AC706+AC734+AC763+AC792)</f>
        <v>#REF!</v>
      </c>
      <c r="AD841" s="16" t="e">
        <f t="shared" si="19"/>
        <v>#REF!</v>
      </c>
      <c r="AE841" s="16" t="e">
        <f t="shared" si="20"/>
        <v>#REF!</v>
      </c>
      <c r="AF841" s="11" t="e">
        <f t="shared" si="21"/>
        <v>#REF!</v>
      </c>
      <c r="AG841" s="15" t="e">
        <f>#REF!-(#REF!+AG258+AG285+AG340+AG366+AG393+AG422+AG460+AG492+AG531+AG559+AG587+AG616+AG645+AG677+AG706+AG734+AG763+AG792)</f>
        <v>#REF!</v>
      </c>
      <c r="AH841" s="15" t="e">
        <f>#REF!-(#REF!+AH258+AH285+AH340+AH366+AH393+AH422+AH460+AH492+AH531+AH559+AH587+AH616+AH645+AH677+AH706+AH734+AH763+AH792)</f>
        <v>#REF!</v>
      </c>
      <c r="AI841" s="15" t="e">
        <f>#REF!-(#REF!+AI258+AI285+AI340+AI366+AI393+AI422+AI460+AI492+AI531+AI559+AI587+AI616+AI645+AI677+AI706+AI734+AI763+AI792)</f>
        <v>#REF!</v>
      </c>
      <c r="AJ841" s="15" t="e">
        <f>#REF!-(#REF!+AJ258+AJ285+AJ340+AJ366+AJ393+AJ422+AJ460+AJ492+AJ531+AJ559+AJ587+AJ616+AJ645+AJ677+AJ706+AJ734+AJ763+AJ792)</f>
        <v>#REF!</v>
      </c>
      <c r="AK841" s="15" t="e">
        <f>#REF!-(#REF!+AK258+AK285+AK340+AK366+AK393+AK422+AK460+AK492+AK531+AK559+AK587+AK616+AK645+AK677+AK706+AK734+AK763+AK792)</f>
        <v>#REF!</v>
      </c>
      <c r="AL841" s="15" t="e">
        <f>#REF!-(#REF!+AL258+AL285+AL340+AL366+AL393+AL422+AL460+AL492+AL531+AL559+AL587+AL616+AL645+AL677+AL706+AL734+AL763+AL792)</f>
        <v>#REF!</v>
      </c>
      <c r="AM841" s="20" t="e">
        <f>#REF!-(#REF!+AM258+AM285+AM340+AM366+AM393+AM422+AM460+AM492+AM531+AM559+AM587+AM616+AM645+AM677+AM706+AM734+AM763+AM792)</f>
        <v>#REF!</v>
      </c>
      <c r="AN841" s="20" t="e">
        <f>#REF!-(#REF!+AN258+AN285+AN340+AN366+AN393+AN422+AN460+AN492+AN531+AN559+AN587+AN616+AN645+AN677+AN706+AN734+AN763+AN792)</f>
        <v>#REF!</v>
      </c>
      <c r="AO841" s="20" t="e">
        <f>#REF!-(#REF!+AO258+AO285+AO340+AO366+AO393+AO422+AO460+AO492+AO531+AO559+AO587+AO616+AO645+AO677+AO706+AO734+AO763+AO792)</f>
        <v>#REF!</v>
      </c>
      <c r="AP841" s="20" t="e">
        <f>#REF!-(#REF!+AP258+AP285+AP340+AP366+AP393+AP422+AP460+AP492+AP531+AP559+AP587+AP616+AP645+AP677+AP706+AP734+AP763+AP792)</f>
        <v>#REF!</v>
      </c>
      <c r="AQ841" s="20" t="e">
        <f>#REF!-(#REF!+AQ258+AQ285+AQ340+AQ366+AQ393+AQ422+AQ460+AQ492+AQ531+AQ559+AQ587+AQ616+AQ645+AQ677+AQ706+AQ734+AQ763+AQ792)</f>
        <v>#REF!</v>
      </c>
      <c r="AR841" s="20" t="e">
        <f>#REF!-(#REF!+AR258+AR285+AR340+AR366+AR393+AR422+AR460+AR492+AR531+AR559+AR587+AR616+AR645+AR677+AR706+AR734+AR763+AR792)</f>
        <v>#REF!</v>
      </c>
      <c r="AS841" s="20" t="e">
        <f>#REF!-(#REF!+AS258+AS285+AS340+AS366+AS393+AS422+AS460+AS492+AS531+AS559+AS587+AS616+AS645+AS677+AS706+AS734+AS763+AS792)</f>
        <v>#REF!</v>
      </c>
      <c r="AT841" s="20" t="e">
        <f>#REF!-(#REF!+AT258+AT285+AT340+AT366+AT393+AT422+AT460+AT492+AT531+AT559+AT587+AT616+AT645+AT677+AT706+AT734+AT763+AT792)</f>
        <v>#REF!</v>
      </c>
      <c r="AU841" s="21" t="e">
        <f>#REF!-(#REF!+AU258+AU285+AU340+AU366+AU393+AU422+AU460+AU492+AU531+AU559+AU587+AU616+AU645+AU677+AU706+AU734+AU763+AU792)</f>
        <v>#REF!</v>
      </c>
      <c r="AV841" s="20" t="e">
        <f>#REF!-(#REF!+AV258+AV285+AV340+AV366+AV393+AV422+AV460+AV492+AV531+AV559+AV587+AV616+AV645+AV677+AV706+AV734+AV763+AV792)</f>
        <v>#REF!</v>
      </c>
      <c r="AW841" s="20" t="e">
        <f>#REF!-(#REF!+AW258+AW285+AW340+AW366+AW393+AW422+AW460+AW492+AW531+AW559+AW587+AW616+AW645+AW677+AW706+AW734+AW763+AW792)</f>
        <v>#REF!</v>
      </c>
      <c r="AX841" s="20" t="e">
        <f>#REF!-(#REF!+AX258+AX285+AX340+AX366+AX393+AX422+AX460+AX492+AX531+AX559+AX587+AX616+AX645+AX677+AX706+AX734+AX763+AX792)</f>
        <v>#REF!</v>
      </c>
      <c r="AY841" s="20" t="e">
        <f>#REF!-(#REF!+AY258+AY285+AY340+AY366+AY393+AY422+AY460+AY492+AY531+AY559+AY587+AY616+AY645+AY677+AY706+AY734+AY763+AY792)</f>
        <v>#REF!</v>
      </c>
      <c r="AZ841" s="20" t="e">
        <f>#REF!-(#REF!+AZ258+AZ285+AZ340+AZ366+AZ393+AZ422+AZ460+AZ492+AZ531+AZ559+AZ587+AZ616+AZ645+AZ677+AZ706+AZ734+AZ763+AZ792)</f>
        <v>#REF!</v>
      </c>
      <c r="BA841" s="20" t="e">
        <f>#REF!-(#REF!+BA258+BA285+BA340+BA366+BA393+BA422+BA460+BA492+BA531+BA559+BA587+BA616+BA645+BA677+BA706+BA734+BA763+BA792)</f>
        <v>#REF!</v>
      </c>
      <c r="BB841" s="20" t="e">
        <f>#REF!-(#REF!+BB258+BB285+BB340+BB366+BB393+BB422+BB460+BB492+BB531+BB559+BB587+BB616+BB645+BB677+BB706+BB734+BB763+BB792)</f>
        <v>#REF!</v>
      </c>
      <c r="BC841" s="20" t="e">
        <f>#REF!-(#REF!+BC258+BC285+BC340+BC366+BC393+BC422+BC460+BC492+BC531+BC559+BC587+BC616+BC645+BC677+BC706+BC734+BC763+BC792)</f>
        <v>#REF!</v>
      </c>
      <c r="BD841" s="21" t="e">
        <f t="shared" si="22"/>
        <v>#REF!</v>
      </c>
      <c r="BE841" s="20" t="e">
        <f>#REF!-(#REF!+BE258+BE285+BE340+BE366+BE393+BE422+BE460+BE492+BE531+BE559+BE587+BE616+BE645+BE677+BE706+BE734+BE763+BE792)</f>
        <v>#REF!</v>
      </c>
      <c r="BF841" s="20" t="e">
        <f>#REF!-(#REF!+BF258+BF285+BF340+BF366+BF393+BF422+BF460+BF492+BF531+BF559+BF587+BF616+BF645+BF677+BF706+BF734+BF763+BF792)</f>
        <v>#REF!</v>
      </c>
      <c r="BG841" s="20" t="e">
        <f>#REF!-(#REF!+BG258+BG285+BG340+BG366+BG393+BG422+BG460+BG492+BG531+BG559+BG587+BG616+BG645+BG677+BG706+BG734+BG763+BG792)</f>
        <v>#REF!</v>
      </c>
      <c r="BH841" s="20" t="e">
        <f>#REF!-(#REF!+BH258+BH285+BH340+BH366+BH393+BH422+BH460+BH492+BH531+BH559+BH587+BH616+BH645+BH677+BH706+BH734+BH763+BH792)</f>
        <v>#REF!</v>
      </c>
      <c r="BI841" s="20" t="e">
        <f>#REF!-(#REF!+BI258+BI285+BI340+BI366+BI393+BI422+BI460+BI492+BI531+BI559+BI587+BI616+BI645+BI677+BI706+BI734+BI763+BI792)</f>
        <v>#REF!</v>
      </c>
      <c r="BL841" s="20" t="e">
        <f>#REF!-(#REF!+BL258+BL285+BL340+BL366+BL393+BL422+BL460+BL492+BL531+BL559+BL587+BL616+BL645+BL677+BL706+BL734+BL763+BL792)</f>
        <v>#REF!</v>
      </c>
    </row>
    <row r="842" spans="5:64">
      <c r="E842" s="7" t="s">
        <v>899</v>
      </c>
      <c r="F842" s="15"/>
      <c r="G842" s="14"/>
      <c r="H842" s="14"/>
      <c r="I842" s="14"/>
      <c r="J842" s="15"/>
      <c r="K842" s="14"/>
      <c r="L842" s="15"/>
      <c r="M842" s="15"/>
      <c r="N842" s="15"/>
      <c r="O842" s="15"/>
      <c r="P842" s="15"/>
      <c r="Q842" s="14"/>
      <c r="R842" s="15"/>
      <c r="S842" s="15"/>
      <c r="T842" s="15"/>
      <c r="U842" s="15" t="e">
        <f>#REF!-(#REF!+U259+U286+U341+U367+U394+U423+U461+U493+U532+U560+U588+U617+U646+U678+U707+U735+U764+U793)</f>
        <v>#REF!</v>
      </c>
      <c r="V842" s="15" t="e">
        <f>#REF!-(#REF!+V259+V286+V341+V367+V394+V423+V461+V493+V532+V560+V588+V617+V646+V678+V707+V735+V764+V793)</f>
        <v>#REF!</v>
      </c>
      <c r="W842" s="15" t="e">
        <f>#REF!-(#REF!+W259+W286+W341+W367+W394+W423+W461+W493+W532+W560+W588+W617+W646+W678+W707+W735+W764+W793)</f>
        <v>#REF!</v>
      </c>
      <c r="X842" s="15" t="e">
        <f>#REF!-(#REF!+X259+X286+X341+X367+X394+X423+X461+X493+X532+X560+X588+X617+X646+X678+X707+X735+X764+X793)</f>
        <v>#REF!</v>
      </c>
      <c r="Y842" s="15" t="e">
        <f>#REF!-(#REF!+Y259+Y286+Y341+Y367+Y394+Y423+Y461+Y493+Y532+Y560+Y588+Y617+Y646+Y678+Y707+Y735+Y764+Y793)</f>
        <v>#REF!</v>
      </c>
      <c r="Z842" s="15" t="e">
        <f>#REF!-(#REF!+Z259+Z286+Z341+Z367+Z394+Z423+Z461+Z493+Z532+Z560+Z588+Z617+Z646+Z678+Z707+Z735+Z764+Z793)</f>
        <v>#REF!</v>
      </c>
      <c r="AA842" s="15" t="e">
        <f>#REF!-(#REF!+AA259+AA286+AA341+AA367+AA394+AA423+AA461+AA493+AA532+AA560+AA588+AA617+AA646+AA678+AA707+AA735+AA764+AA793)</f>
        <v>#REF!</v>
      </c>
      <c r="AB842" s="15" t="e">
        <f>#REF!-(#REF!+AB259+AB286+AB341+AB367+AB394+AB423+AB461+AB493+AB532+AB560+AB588+AB617+AB646+AB678+AB707+AB735+AB764+AB793)</f>
        <v>#REF!</v>
      </c>
      <c r="AC842" s="15" t="e">
        <f>#REF!-(#REF!+AC259+AC286+AC341+AC367+AC394+AC423+AC461+AC493+AC532+AC560+AC588+AC617+AC646+AC678+AC707+AC735+AC764+AC793)</f>
        <v>#REF!</v>
      </c>
      <c r="AD842" s="16" t="e">
        <f t="shared" si="19"/>
        <v>#REF!</v>
      </c>
      <c r="AE842" s="16" t="e">
        <f t="shared" si="20"/>
        <v>#REF!</v>
      </c>
      <c r="AF842" s="11" t="e">
        <f t="shared" si="21"/>
        <v>#REF!</v>
      </c>
      <c r="AG842" s="15" t="e">
        <f>#REF!-(#REF!+AG259+AG286+AG341+AG367+AG394+AG423+AG461+AG493+AG532+AG560+AG588+AG617+AG646+AG678+AG707+AG735+AG764+AG793)</f>
        <v>#REF!</v>
      </c>
      <c r="AH842" s="15" t="e">
        <f>#REF!-(#REF!+AH259+AH286+AH341+AH367+AH394+AH423+AH461+AH493+AH532+AH560+AH588+AH617+AH646+AH678+AH707+AH735+AH764+AH793)</f>
        <v>#REF!</v>
      </c>
      <c r="AI842" s="15" t="e">
        <f>#REF!-(#REF!+AI259+AI286+AI341+AI367+AI394+AI423+AI461+AI493+AI532+AI560+AI588+AI617+AI646+AI678+AI707+AI735+AI764+AI793)</f>
        <v>#REF!</v>
      </c>
      <c r="AJ842" s="15" t="e">
        <f>#REF!-(#REF!+AJ259+AJ286+AJ341+AJ367+AJ394+AJ423+AJ461+AJ493+AJ532+AJ560+AJ588+AJ617+AJ646+AJ678+AJ707+AJ735+AJ764+AJ793)</f>
        <v>#REF!</v>
      </c>
      <c r="AK842" s="15" t="e">
        <f>#REF!-(#REF!+AK259+AK286+AK341+AK367+AK394+AK423+AK461+AK493+AK532+AK560+AK588+AK617+AK646+AK678+AK707+AK735+AK764+AK793)</f>
        <v>#REF!</v>
      </c>
      <c r="AL842" s="15" t="e">
        <f>#REF!-(#REF!+AL259+AL286+AL341+AL367+AL394+AL423+AL461+AL493+AL532+AL560+AL588+AL617+AL646+AL678+AL707+AL735+AL764+AL793)</f>
        <v>#REF!</v>
      </c>
      <c r="AM842" s="20" t="e">
        <f>#REF!-(#REF!+AM259+AM286+AM341+AM367+AM394+AM423+AM461+AM493+AM532+AM560+AM588+AM617+AM646+AM678+AM707+AM735+AM764+AM793)</f>
        <v>#REF!</v>
      </c>
      <c r="AN842" s="20" t="e">
        <f>#REF!-(#REF!+AN259+AN286+AN341+AN367+AN394+AN423+AN461+AN493+AN532+AN560+AN588+AN617+AN646+AN678+AN707+AN735+AN764+AN793)</f>
        <v>#REF!</v>
      </c>
      <c r="AO842" s="20" t="e">
        <f>#REF!-(#REF!+AO259+AO286+AO341+AO367+AO394+AO423+AO461+AO493+AO532+AO560+AO588+AO617+AO646+AO678+AO707+AO735+AO764+AO793)</f>
        <v>#REF!</v>
      </c>
      <c r="AP842" s="20" t="e">
        <f>#REF!-(#REF!+AP259+AP286+AP341+AP367+AP394+AP423+AP461+AP493+AP532+AP560+AP588+AP617+AP646+AP678+AP707+AP735+AP764+AP793)</f>
        <v>#REF!</v>
      </c>
      <c r="AQ842" s="20" t="e">
        <f>#REF!-(#REF!+AQ259+AQ286+AQ341+AQ367+AQ394+AQ423+AQ461+AQ493+AQ532+AQ560+AQ588+AQ617+AQ646+AQ678+AQ707+AQ735+AQ764+AQ793)</f>
        <v>#REF!</v>
      </c>
      <c r="AR842" s="20" t="e">
        <f>#REF!-(#REF!+AR259+AR286+AR341+AR367+AR394+AR423+AR461+AR493+AR532+AR560+AR588+AR617+AR646+AR678+AR707+AR735+AR764+AR793)</f>
        <v>#REF!</v>
      </c>
      <c r="AS842" s="20" t="e">
        <f>#REF!-(#REF!+AS259+AS286+AS341+AS367+AS394+AS423+AS461+AS493+AS532+AS560+AS588+AS617+AS646+AS678+AS707+AS735+AS764+AS793)</f>
        <v>#REF!</v>
      </c>
      <c r="AT842" s="20" t="e">
        <f>#REF!-(#REF!+AT259+AT286+AT341+AT367+AT394+AT423+AT461+AT493+AT532+AT560+AT588+AT617+AT646+AT678+AT707+AT735+AT764+AT793)</f>
        <v>#REF!</v>
      </c>
      <c r="AU842" s="21" t="e">
        <f>#REF!-(#REF!+AU259+AU286+AU341+AU367+AU394+AU423+AU461+AU493+AU532+AU560+AU588+AU617+AU646+AU678+AU707+AU735+AU764+AU793)</f>
        <v>#REF!</v>
      </c>
      <c r="AV842" s="20" t="e">
        <f>#REF!-(#REF!+AV259+AV286+AV341+AV367+AV394+AV423+AV461+AV493+AV532+AV560+AV588+AV617+AV646+AV678+AV707+AV735+AV764+AV793)</f>
        <v>#REF!</v>
      </c>
      <c r="AW842" s="20" t="e">
        <f>#REF!-(#REF!+AW259+AW286+AW341+AW367+AW394+AW423+AW461+AW493+AW532+AW560+AW588+AW617+AW646+AW678+AW707+AW735+AW764+AW793)</f>
        <v>#REF!</v>
      </c>
      <c r="AX842" s="20" t="e">
        <f>#REF!-(#REF!+AX259+AX286+AX341+AX367+AX394+AX423+AX461+AX493+AX532+AX560+AX588+AX617+AX646+AX678+AX707+AX735+AX764+AX793)</f>
        <v>#REF!</v>
      </c>
      <c r="AY842" s="20" t="e">
        <f>#REF!-(#REF!+AY259+AY286+AY341+AY367+AY394+AY423+AY461+AY493+AY532+AY560+AY588+AY617+AY646+AY678+AY707+AY735+AY764+AY793)</f>
        <v>#REF!</v>
      </c>
      <c r="AZ842" s="20" t="e">
        <f>#REF!-(#REF!+AZ259+AZ286+AZ341+AZ367+AZ394+AZ423+AZ461+AZ493+AZ532+AZ560+AZ588+AZ617+AZ646+AZ678+AZ707+AZ735+AZ764+AZ793)</f>
        <v>#REF!</v>
      </c>
      <c r="BA842" s="20" t="e">
        <f>#REF!-(#REF!+BA259+BA286+BA341+BA367+BA394+BA423+BA461+BA493+BA532+BA560+BA588+BA617+BA646+BA678+BA707+BA735+BA764+BA793)</f>
        <v>#REF!</v>
      </c>
      <c r="BB842" s="20" t="e">
        <f>#REF!-(#REF!+BB259+BB286+BB341+BB367+BB394+BB423+BB461+BB493+BB532+BB560+BB588+BB617+BB646+BB678+BB707+BB735+BB764+BB793)</f>
        <v>#REF!</v>
      </c>
      <c r="BC842" s="20" t="e">
        <f>#REF!-(#REF!+BC259+BC286+BC341+BC367+BC394+BC423+BC461+BC493+BC532+BC560+BC588+BC617+BC646+BC678+BC707+BC735+BC764+BC793)</f>
        <v>#REF!</v>
      </c>
      <c r="BD842" s="21" t="e">
        <f t="shared" si="22"/>
        <v>#REF!</v>
      </c>
      <c r="BE842" s="20" t="e">
        <f>#REF!-(#REF!+BE259+BE286+BE341+BE367+BE394+BE423+BE461+BE493+BE532+BE560+BE588+BE617+BE646+BE678+BE707+BE735+BE764+BE793)</f>
        <v>#REF!</v>
      </c>
      <c r="BF842" s="20" t="e">
        <f>#REF!-(#REF!+BF259+BF286+BF341+BF367+BF394+BF423+BF461+BF493+BF532+BF560+BF588+BF617+BF646+BF678+BF707+BF735+BF764+BF793)</f>
        <v>#REF!</v>
      </c>
      <c r="BG842" s="20" t="e">
        <f>#REF!-(#REF!+BG259+BG286+BG341+BG367+BG394+BG423+BG461+BG493+BG532+BG560+BG588+BG617+BG646+BG678+BG707+BG735+BG764+BG793)</f>
        <v>#REF!</v>
      </c>
      <c r="BH842" s="20" t="e">
        <f>#REF!-(#REF!+BH259+BH286+BH341+BH367+BH394+BH423+BH461+BH493+BH532+BH560+BH588+BH617+BH646+BH678+BH707+BH735+BH764+BH793)</f>
        <v>#REF!</v>
      </c>
      <c r="BI842" s="20" t="e">
        <f>#REF!-(#REF!+BI259+BI286+BI341+BI367+BI394+BI423+BI461+BI493+BI532+BI560+BI588+BI617+BI646+BI678+BI707+BI735+BI764+BI793)-0.1</f>
        <v>#REF!</v>
      </c>
      <c r="BL842" s="20" t="e">
        <f>#REF!-(#REF!+BL259+BL286+BL341+BL367+BL394+BL423+BL461+BL493+BL532+BL560+BL588+BL617+BL646+BL678+BL707+BL735+BL764+BL793)</f>
        <v>#REF!</v>
      </c>
    </row>
    <row r="843" spans="5:64">
      <c r="E843" s="7" t="s">
        <v>900</v>
      </c>
      <c r="F843" s="15"/>
      <c r="G843" s="14"/>
      <c r="H843" s="14"/>
      <c r="I843" s="14"/>
      <c r="J843" s="15"/>
      <c r="K843" s="14"/>
      <c r="L843" s="15"/>
      <c r="M843" s="15"/>
      <c r="N843" s="15"/>
      <c r="O843" s="15"/>
      <c r="P843" s="15"/>
      <c r="Q843" s="14"/>
      <c r="R843" s="15"/>
      <c r="S843" s="15"/>
      <c r="T843" s="15"/>
      <c r="U843" s="15" t="e">
        <f>#REF!-(#REF!+U260+U287+U342+U368+U395+U424+U462+U494+U509+U561+U589+U618+U647+U679+U708+U736+U765+U794)</f>
        <v>#REF!</v>
      </c>
      <c r="V843" s="15" t="e">
        <f>#REF!-(#REF!+V260+V287+V342+V368+V395+V424+V462+V494+V509+V561+V589+V618+V647+V679+V708+V736+V765+V794)</f>
        <v>#REF!</v>
      </c>
      <c r="W843" s="15" t="e">
        <f>#REF!-(#REF!+W260+W287+W342+W368+W395+W424+W462+W494+W509+W561+W589+W618+W647+W679+W708+W736+W765+W794)</f>
        <v>#REF!</v>
      </c>
      <c r="X843" s="15" t="e">
        <f>#REF!-(#REF!+X260+X287+X342+X368+X395+X424+X462+X494+X509+X561+X589+X618+X647+X679+X708+X736+X765+X794)</f>
        <v>#REF!</v>
      </c>
      <c r="Y843" s="15" t="e">
        <f>#REF!-(#REF!+Y260+Y287+Y342+Y368+Y395+Y424+Y462+Y494+Y509+Y561+Y589+Y618+Y647+Y679+Y708+Y736+Y765+Y794)</f>
        <v>#REF!</v>
      </c>
      <c r="Z843" s="15" t="e">
        <f>#REF!-(#REF!+Z260+Z287+Z342+Z368+Z395+Z424+Z462+Z494+Z509+Z561+Z589+Z618+Z647+Z679+Z708+Z736+Z765+Z794)</f>
        <v>#REF!</v>
      </c>
      <c r="AA843" s="15" t="e">
        <f>#REF!-(#REF!+AA260+AA287+AA342+AA368+AA395+AA424+AA462+AA494+AA509+AA561+AA589+AA618+AA647+AA679+AA708+AA736+AA765+AA794)</f>
        <v>#REF!</v>
      </c>
      <c r="AB843" s="15" t="e">
        <f>#REF!-(#REF!+AB260+AB287+AB342+AB368+AB395+AB424+AB462+AB494+AB509+AB561+AB589+AB618+AB647+AB679+AB708+AB736+AB765+AB794)</f>
        <v>#REF!</v>
      </c>
      <c r="AC843" s="15" t="e">
        <f>#REF!-(#REF!+AC260+AC287+AC342+AC368+AC395+AC424+AC462+AC494+AC509+AC561+AC589+AC618+AC647+AC679+AC708+AC736+AC765+AC794)</f>
        <v>#REF!</v>
      </c>
      <c r="AD843" s="16" t="e">
        <f t="shared" si="19"/>
        <v>#REF!</v>
      </c>
      <c r="AE843" s="16" t="e">
        <f t="shared" si="20"/>
        <v>#REF!</v>
      </c>
      <c r="AF843" s="11" t="e">
        <f t="shared" si="21"/>
        <v>#REF!</v>
      </c>
      <c r="AG843" s="15" t="e">
        <f>#REF!-(#REF!+AG260+AG287+AG342+AG368+AG395+AG424+AG462+AG494+AG509+AG561+AG589+AG618+AG647+AG679+AG708+AG736+AG765+AG794)</f>
        <v>#REF!</v>
      </c>
      <c r="AH843" s="15" t="e">
        <f>#REF!-(#REF!+AH260+AH287+AH342+AH368+AH395+AH424+AH462+AH494+AH509+AH561+AH589+AH618+AH647+AH679+AH708+AH736+AH765+AH794)</f>
        <v>#REF!</v>
      </c>
      <c r="AI843" s="15" t="e">
        <f>#REF!-(#REF!+AI260+AI287+AI342+AI368+AI395+AI424+AI462+AI494+AI509+AI561+AI589+AI618+AI647+AI679+AI708+AI736+AI765+AI794)</f>
        <v>#REF!</v>
      </c>
      <c r="AJ843" s="15" t="e">
        <f>#REF!-(#REF!+AJ260+AJ287+AJ342+AJ368+AJ395+AJ424+AJ462+AJ494+AJ509+AJ561+AJ589+AJ618+AJ647+AJ679+AJ708+AJ736+AJ765+AJ794)</f>
        <v>#REF!</v>
      </c>
      <c r="AK843" s="15" t="e">
        <f>#REF!-(#REF!+AK260+AK287+AK342+AK368+AK395+AK424+AK462+AK494+AK509+AK561+AK589+AK618+AK647+AK679+AK708+AK736+AK765+AK794)</f>
        <v>#REF!</v>
      </c>
      <c r="AL843" s="15" t="e">
        <f>#REF!-(#REF!+AL260+AL287+AL342+AL368+AL395+AL424+AL462+AL494+AL509+AL561+AL589+AL618+AL647+AL679+AL708+AL736+AL765+AL794)</f>
        <v>#REF!</v>
      </c>
      <c r="AM843" s="20" t="e">
        <f>#REF!-(#REF!+AM260+AM287+AM342+AM368+AM395+AM424+AM462+AM494+AM509+AM561+AM589+AM618+AM647+AM679+AM708+AM736+AM765+AM794)</f>
        <v>#REF!</v>
      </c>
      <c r="AN843" s="20" t="e">
        <f>#REF!-(#REF!+AN260+AN287+AN342+AN368+AN395+AN424+AN462+AN494+AN509+AN561+AN589+AN618+AN647+AN679+AN708+AN736+AN765+AN794)</f>
        <v>#REF!</v>
      </c>
      <c r="AO843" s="20" t="e">
        <f>#REF!-(#REF!+AO260+AO287+AO342+AO368+AO395+AO424+AO462+AO494+AO509+AO561+AO589+AO618+AO647+AO679+AO708+AO736+AO765+AO794)</f>
        <v>#REF!</v>
      </c>
      <c r="AP843" s="20" t="e">
        <f>#REF!-(#REF!+AP260+AP287+AP342+AP368+AP395+AP424+AP462+AP494+AP509+AP561+AP589+AP618+AP647+AP679+AP708+AP736+AP765+AP794)</f>
        <v>#REF!</v>
      </c>
      <c r="AQ843" s="20" t="e">
        <f>#REF!-(#REF!+AQ260+AQ287+AQ342+AQ368+AQ395+AQ424+AQ462+AQ494+AQ509+AQ561+AQ589+AQ618+AQ647+AQ679+AQ708+AQ736+AQ765+AQ794)</f>
        <v>#REF!</v>
      </c>
      <c r="AR843" s="20" t="e">
        <f>#REF!-(#REF!+AR260+AR287+AR342+AR368+AR395+AR424+AR462+AR494+AR509+AR561+AR589+AR618+AR647+AR679+AR708+AR736+AR765+AR794)</f>
        <v>#REF!</v>
      </c>
      <c r="AS843" s="20" t="e">
        <f>#REF!-(#REF!+AS260+AS287+AS342+AS368+AS395+AS424+AS462+AS494+AS509+AS561+AS589+AS618+AS647+AS679+AS708+AS736+AS765+AS794)</f>
        <v>#REF!</v>
      </c>
      <c r="AT843" s="20" t="e">
        <f>#REF!-(#REF!+AT260+AT287+AT342+AT368+AT395+AT424+AT462+AT494+AT509+AT561+AT589+AT618+AT647+AT679+AT708+AT736+AT765+AT794)</f>
        <v>#REF!</v>
      </c>
      <c r="AU843" s="21" t="e">
        <f>#REF!-(#REF!+AU260+AU287+AU342+AU368+AU395+AU424+AU462+AU494+AU509+AU561+AU589+AU618+AU647+AU679+AU708+AU736+AU765+AU794)</f>
        <v>#REF!</v>
      </c>
      <c r="AV843" s="20" t="e">
        <f>#REF!-(#REF!+AV260+AV287+AV342+AV368+AV395+AV424+AV462+AV494+AV509+AV561+AV589+AV618+AV647+AV679+AV708+AV736+AV765+AV794)</f>
        <v>#REF!</v>
      </c>
      <c r="AW843" s="20" t="e">
        <f>#REF!-(#REF!+AW260+AW287+AW342+AW368+AW395+AW424+AW462+AW494+AW509+AW561+AW589+AW618+AW647+AW679+AW708+AW736+AW765+AW794)</f>
        <v>#REF!</v>
      </c>
      <c r="AX843" s="20" t="e">
        <f>#REF!-(#REF!+AX260+AX287+AX342+AX368+AX395+AX424+AX462+AX494+AX509+AX561+AX589+AX618+AX647+AX679+AX708+AX736+AX765+AX794)</f>
        <v>#REF!</v>
      </c>
      <c r="AY843" s="20" t="e">
        <f>#REF!-(#REF!+AY260+AY287+AY342+AY368+AY395+AY424+AY462+AY494+AY509+AY561+AY589+AY618+AY647+AY679+AY708+AY736+AY765+AY794)</f>
        <v>#REF!</v>
      </c>
      <c r="AZ843" s="20" t="e">
        <f>#REF!-(#REF!+AZ260+AZ287+AZ342+AZ368+AZ395+AZ424+AZ462+AZ494+AZ509+AZ561+AZ589+AZ618+AZ647+AZ679+AZ708+AZ736+AZ765+AZ794)</f>
        <v>#REF!</v>
      </c>
      <c r="BA843" s="20" t="e">
        <f>#REF!-(#REF!+BA260+BA287+BA342+BA368+BA395+BA424+BA462+BA494+BA509+BA561+BA589+BA618+BA647+BA679+BA708+BA736+BA765+BA794)</f>
        <v>#REF!</v>
      </c>
      <c r="BB843" s="20" t="e">
        <f>#REF!-(#REF!+BB260+BB287+BB342+BB368+BB395+BB424+BB462+BB494+BB509+BB561+BB589+BB618+BB647+BB679+BB708+BB736+BB765+BB794)</f>
        <v>#REF!</v>
      </c>
      <c r="BC843" s="20" t="e">
        <f>#REF!-(#REF!+BC260+BC287+BC342+BC368+BC395+BC424+BC462+BC494+BC509+BC561+BC589+BC618+BC647+BC679+BC708+BC736+BC765+BC794)</f>
        <v>#REF!</v>
      </c>
      <c r="BD843" s="21" t="e">
        <f t="shared" si="22"/>
        <v>#REF!</v>
      </c>
      <c r="BE843" s="20" t="e">
        <f>#REF!-(#REF!+BE260+BE287+BE342+BE368+BE395+BE424+BE462+BE494+BE509+BE561+BE589+BE618+BE647+BE679+BE708+BE736+BE765+BE794)</f>
        <v>#REF!</v>
      </c>
      <c r="BF843" s="20" t="e">
        <f>#REF!-(#REF!+BF260+BF287+BF342+BF368+BF395+BF424+BF462+BF494+BF509+BF561+BF589+BF618+BF647+BF679+BF708+BF736+BF765+BF794)</f>
        <v>#REF!</v>
      </c>
      <c r="BG843" s="20" t="e">
        <f>#REF!-(#REF!+BG260+BG287+BG342+BG368+BG395+BG424+BG462+BG494+BG509+BG561+BG589+BG618+BG647+BG679+BG708+BG736+BG765+BG794)</f>
        <v>#REF!</v>
      </c>
      <c r="BH843" s="20" t="e">
        <f>#REF!-(#REF!+BH260+BH287+BH342+BH368+BH395+BH424+BH462+BH494+BH509+BH561+BH589+BH618+BH647+BH679+BH708+BH736+BH765+BH794)</f>
        <v>#REF!</v>
      </c>
      <c r="BI843" s="20" t="e">
        <f>#REF!-(#REF!+BI260+BI287+BI342+BI368+BI395+BI424+BI462+BI494+BI509+BI561+BI589+BI618+BI647+BI679+BI708+BI736+BI765+BI794)</f>
        <v>#REF!</v>
      </c>
      <c r="BL843" s="20" t="e">
        <f>#REF!-(#REF!+BL260+BL287+BL342+BL368+BL395+BL424+BL462+BL494+BL509+BL561+BL589+BL618+BL647+BL679+BL708+BL736+BL765+BL794)</f>
        <v>#REF!</v>
      </c>
    </row>
    <row r="844" spans="5:64">
      <c r="E844" s="7" t="s">
        <v>901</v>
      </c>
      <c r="F844" s="15"/>
      <c r="G844" s="14"/>
      <c r="H844" s="14"/>
      <c r="I844" s="14"/>
      <c r="J844" s="15"/>
      <c r="K844" s="14"/>
      <c r="L844" s="15"/>
      <c r="M844" s="15"/>
      <c r="N844" s="15"/>
      <c r="O844" s="15"/>
      <c r="P844" s="15"/>
      <c r="Q844" s="14"/>
      <c r="R844" s="15"/>
      <c r="S844" s="15"/>
      <c r="T844" s="15"/>
      <c r="U844" s="15" t="e">
        <f>#REF!-(#REF!+U261+U288+U343+U369+U396+U425+U463+U495+U534+U562+U590+U619+U648+U680+U709+U737+U766+U795)</f>
        <v>#REF!</v>
      </c>
      <c r="V844" s="15" t="e">
        <f>#REF!-(#REF!+V261+V288+V343+V369+V396+V425+V463+V495+V534+V562+V590+V619+V648+V680+V709+V737+V766+V795)</f>
        <v>#REF!</v>
      </c>
      <c r="W844" s="15" t="e">
        <f>#REF!-(#REF!+W261+W288+W343+W369+W396+W425+W463+W495+W534+W562+W590+W619+W648+W680+W709+W737+W766+W795)</f>
        <v>#REF!</v>
      </c>
      <c r="X844" s="15" t="e">
        <f>#REF!-(#REF!+X261+X288+X343+X369+X396+X425+X463+X495+X534+X562+X590+X619+X648+X680+X709+X737+X766+X795)</f>
        <v>#REF!</v>
      </c>
      <c r="Y844" s="15" t="e">
        <f>#REF!-(#REF!+Y261+Y288+Y343+Y369+Y396+Y425+Y463+Y495+Y534+Y562+Y590+Y619+Y648+Y680+Y709+Y737+Y766+Y795)</f>
        <v>#REF!</v>
      </c>
      <c r="Z844" s="15" t="e">
        <f>#REF!-(#REF!+Z261+Z288+Z343+Z369+Z396+Z425+Z463+Z495+Z534+Z562+Z590+Z619+Z648+Z680+Z709+Z737+Z766+Z795)</f>
        <v>#REF!</v>
      </c>
      <c r="AA844" s="15" t="e">
        <f>#REF!-(#REF!+AA261+AA288+AA343+AA369+AA396+AA425+AA463+AA495+AA534+AA562+AA590+AA619+AA648+AA680+AA709+AA737+AA766+AA795)</f>
        <v>#REF!</v>
      </c>
      <c r="AB844" s="15" t="e">
        <f>#REF!-(#REF!+AB261+AB288+AB343+AB369+AB396+AB425+AB463+AB495+AB534+AB562+AB590+AB619+AB648+AB680+AB709+AB737+AB766+AB795)</f>
        <v>#REF!</v>
      </c>
      <c r="AC844" s="15" t="e">
        <f>#REF!-(#REF!+AC261+AC288+AC343+AC369+AC396+AC425+AC463+AC495+AC534+AC562+AC590+AC619+AC648+AC680+AC709+AC737+AC766+AC795)</f>
        <v>#REF!</v>
      </c>
      <c r="AD844" s="16" t="e">
        <f t="shared" si="19"/>
        <v>#REF!</v>
      </c>
      <c r="AE844" s="16" t="e">
        <f t="shared" si="20"/>
        <v>#REF!</v>
      </c>
      <c r="AF844" s="11" t="e">
        <f t="shared" si="21"/>
        <v>#REF!</v>
      </c>
      <c r="AG844" s="15" t="e">
        <f>#REF!-(#REF!+AG261+AG288+AG343+AG369+AG396+AG425+AG463+AG495+AG534+AG562+AG590+AG619+AG648+AG680+AG709+AG737+AG766+AG795)</f>
        <v>#REF!</v>
      </c>
      <c r="AH844" s="15" t="e">
        <f>#REF!-(#REF!+AH261+AH288+AH343+AH369+AH396+AH425+AH463+AH495+AH534+AH562+AH590+AH619+AH648+AH680+AH709+AH737+AH766+AH795)</f>
        <v>#REF!</v>
      </c>
      <c r="AI844" s="15" t="e">
        <f>#REF!-(#REF!+AI261+AI288+AI343+AI369+AI396+AI425+AI463+AI495+AI534+AI562+AI590+AI619+AI648+AI680+AI709+AI737+AI766+AI795)</f>
        <v>#REF!</v>
      </c>
      <c r="AJ844" s="15" t="e">
        <f>#REF!-(#REF!+AJ261+AJ288+AJ343+AJ369+AJ396+AJ425+AJ463+AJ495+AJ534+AJ562+AJ590+AJ619+AJ648+AJ680+AJ709+AJ737+AJ766+AJ795)</f>
        <v>#REF!</v>
      </c>
      <c r="AK844" s="15" t="e">
        <f>#REF!-(#REF!+AK261+AK288+AK343+AK369+AK396+AK425+AK463+AK495+AK534+AK562+AK590+AK619+AK648+AK680+AK709+AK737+AK766+AK795)</f>
        <v>#REF!</v>
      </c>
      <c r="AL844" s="15" t="e">
        <f>#REF!-(#REF!+AL261+AL288+AL343+AL369+AL396+AL425+AL463+AL495+AL534+AL562+AL590+AL619+AL648+AL680+AL709+AL737+AL766+AL795)</f>
        <v>#REF!</v>
      </c>
      <c r="AM844" s="20" t="e">
        <f>#REF!-(#REF!+AM261+AM288+AM343+AM369+AM396+AM425+AM463+AM495+AM534+AM562+AM590+AM619+AM648+AM680+AM709+AM737+AM766+AM795)</f>
        <v>#REF!</v>
      </c>
      <c r="AN844" s="20" t="e">
        <f>#REF!-(#REF!+AN261+AN288+AN343+AN369+AN396+AN425+AN463+AN495+AN534+AN562+AN590+AN619+AN648+AN680+AN709+AN737+AN766+AN795)</f>
        <v>#REF!</v>
      </c>
      <c r="AO844" s="20" t="e">
        <f>#REF!-(#REF!+AO261+AO288+AO343+AO369+AO396+AO425+AO463+AO495+AO534+AO562+AO590+AO619+AO648+AO680+AO709+AO737+AO766+AO795)</f>
        <v>#REF!</v>
      </c>
      <c r="AP844" s="20" t="e">
        <f>#REF!-(#REF!+AP261+AP288+AP343+AP369+AP396+AP425+AP463+AP495+AP534+AP562+AP590+AP619+AP648+AP680+AP709+AP737+AP766+AP795)</f>
        <v>#REF!</v>
      </c>
      <c r="AQ844" s="20" t="e">
        <f>#REF!-(#REF!+AQ261+AQ288+AQ343+AQ369+AQ396+AQ425+AQ463+AQ495+AQ534+AQ562+AQ590+AQ619+AQ648+AQ680+AQ709+AQ737+AQ766+AQ795)</f>
        <v>#REF!</v>
      </c>
      <c r="AR844" s="20" t="e">
        <f>#REF!-(#REF!+AR261+AR288+AR343+AR369+AR396+AR425+AR463+AR495+AR534+AR562+AR590+AR619+AR648+AR680+AR709+AR737+AR766+AR795)</f>
        <v>#REF!</v>
      </c>
      <c r="AS844" s="20" t="e">
        <f>#REF!-(#REF!+AS261+AS288+AS343+AS369+AS396+AS425+AS463+AS495+AS534+AS562+AS590+AS619+AS648+AS680+AS709+AS737+AS766+AS795)</f>
        <v>#REF!</v>
      </c>
      <c r="AT844" s="20" t="e">
        <f>#REF!-(#REF!+AT261+AT288+AT343+AT369+AT396+AT425+AT463+AT495+AT534+AT562+AT590+AT619+AT648+AT680+AT709+AT737+AT766+AT795)</f>
        <v>#REF!</v>
      </c>
      <c r="AU844" s="21" t="e">
        <f>#REF!-(#REF!+AU261+AU288+AU343+AU369+AU396+AU425+AU463+AU495+AU534+AU562+AU590+AU619+AU648+AU680+AU709+AU737+AU766+AU795)</f>
        <v>#REF!</v>
      </c>
      <c r="AV844" s="20" t="e">
        <f>#REF!-(#REF!+AV261+AV288+AV343+AV369+AV396+AV425+AV463+AV495+AV534+AV562+AV590+AV619+AV648+AV680+AV709+AV737+AV766+AV795)</f>
        <v>#REF!</v>
      </c>
      <c r="AW844" s="20" t="e">
        <f>#REF!-(#REF!+AW261+AW288+AW343+AW369+AW396+AW425+AW463+AW495+AW534+AW562+AW590+AW619+AW648+AW680+AW709+AW737+AW766+AW795)</f>
        <v>#REF!</v>
      </c>
      <c r="AX844" s="20" t="e">
        <f>#REF!-(#REF!+AX261+AX288+AX343+AX369+AX396+AX425+AX463+AX495+AX534+AX562+AX590+AX619+AX648+AX680+AX709+AX737+AX766+AX795)</f>
        <v>#REF!</v>
      </c>
      <c r="AY844" s="20" t="e">
        <f>#REF!-(#REF!+AY261+AY288+AY343+AY369+AY396+AY425+AY463+AY495+AY534+AY562+AY590+AY619+AY648+AY680+AY709+AY737+AY766+AY795)</f>
        <v>#REF!</v>
      </c>
      <c r="AZ844" s="20" t="e">
        <f>#REF!-(#REF!+AZ261+AZ288+AZ343+AZ369+AZ396+AZ425+AZ463+AZ495+AZ534+AZ562+AZ590+AZ619+AZ648+AZ680+AZ709+AZ737+AZ766+AZ795)</f>
        <v>#REF!</v>
      </c>
      <c r="BA844" s="20" t="e">
        <f>#REF!-(#REF!+BA261+BA288+BA343+BA369+BA396+BA425+BA463+BA495+BA534+BA562+BA590+BA619+BA648+BA680+BA709+BA737+BA766+BA795)</f>
        <v>#REF!</v>
      </c>
      <c r="BB844" s="20" t="e">
        <f>#REF!-(#REF!+BB261+BB288+BB343+BB369+BB396+BB425+BB463+BB495+BB534+BB562+BB590+BB619+BB648+BB680+BB709+BB737+BB766+BB795)</f>
        <v>#REF!</v>
      </c>
      <c r="BC844" s="20" t="e">
        <f>#REF!-(#REF!+BC261+BC288+BC343+BC369+BC396+BC425+BC463+BC495+BC534+BC562+BC590+BC619+BC648+BC680+BC709+BC737+BC766+BC795)</f>
        <v>#REF!</v>
      </c>
      <c r="BD844" s="21" t="e">
        <f t="shared" si="22"/>
        <v>#REF!</v>
      </c>
      <c r="BE844" s="20" t="e">
        <f>#REF!-(#REF!+BE261+BE288+BE343+BE369+BE396+BE425+BE463+BE495+BE534+BE562+BE590+BE619+BE648+BE680+BE709+BE737+BE766+BE795)</f>
        <v>#REF!</v>
      </c>
      <c r="BF844" s="20" t="e">
        <f>#REF!-(#REF!+BF261+BF288+BF343+BF369+BF396+BF425+BF463+BF495+BF534+BF562+BF590+BF619+BF648+BF680+BF709+BF737+BF766+BF795)</f>
        <v>#REF!</v>
      </c>
      <c r="BG844" s="20" t="e">
        <f>#REF!-(#REF!+BG261+BG288+BG343+BG369+BG396+BG425+BG463+BG495+BG534+BG562+BG590+BG619+BG648+BG680+BG709+BG737+BG766+BG795)</f>
        <v>#REF!</v>
      </c>
      <c r="BH844" s="20" t="e">
        <f>#REF!-(#REF!+BH261+BH288+BH343+BH369+BH396+BH425+BH463+BH495+BH534+BH562+BH590+BH619+BH648+BH680+BH709+BH737+BH766+BH795)</f>
        <v>#REF!</v>
      </c>
      <c r="BI844" s="20" t="e">
        <f>#REF!-(#REF!+BI261+BI288+BI343+BI369+BI396+BI425+BI463+BI495+BI534+BI562+BI590+BI619+BI648+BI680+BI709+BI737+BI766+BI795)</f>
        <v>#REF!</v>
      </c>
      <c r="BL844" s="20" t="e">
        <f>#REF!-(#REF!+BL261+BL288+BL343+BL369+BL396+BL425+BL463+BL495+BL534+BL562+BL590+BL619+BL648+BL680+BL709+BL737+BL766+BL795)</f>
        <v>#REF!</v>
      </c>
    </row>
    <row r="845" spans="5:64">
      <c r="E845" s="7" t="s">
        <v>902</v>
      </c>
      <c r="F845" s="15"/>
      <c r="G845" s="14"/>
      <c r="H845" s="14"/>
      <c r="I845" s="14"/>
      <c r="J845" s="15"/>
      <c r="K845" s="14"/>
      <c r="L845" s="15"/>
      <c r="M845" s="15"/>
      <c r="N845" s="15"/>
      <c r="O845" s="15"/>
      <c r="P845" s="15"/>
      <c r="Q845" s="14"/>
      <c r="R845" s="15"/>
      <c r="S845" s="15"/>
      <c r="T845" s="15"/>
      <c r="U845" s="15" t="e">
        <f>#REF!-(#REF!+U262+U289+U344+U370+U397+U426+U464+U496+U535+U563+U591+U620+U649+U681+U710+U738+U767+U796)</f>
        <v>#REF!</v>
      </c>
      <c r="V845" s="15" t="e">
        <f>#REF!-(#REF!+V262+V289+V344+V370+V397+V426+V464+V496+V535+V563+V591+V620+V649+V681+V710+V738+V767+V796)</f>
        <v>#REF!</v>
      </c>
      <c r="W845" s="15" t="e">
        <f>#REF!-(#REF!+W262+W289+W344+W370+W397+W426+W464+W496+W535+W563+W591+W620+W649+W681+W710+W738+W767+W796)</f>
        <v>#REF!</v>
      </c>
      <c r="X845" s="15" t="e">
        <f>#REF!-(#REF!+X262+X289+X344+X370+X397+X426+X464+X496+X535+X563+X591+X620+X649+X681+X710+X738+X767+X796)</f>
        <v>#REF!</v>
      </c>
      <c r="Y845" s="15" t="e">
        <f>#REF!-(#REF!+Y262+Y289+Y344+Y370+Y397+Y426+Y464+Y496+Y535+Y563+Y591+Y620+Y649+Y681+Y710+Y738+Y767+Y796)</f>
        <v>#REF!</v>
      </c>
      <c r="Z845" s="15" t="e">
        <f>#REF!-(#REF!+Z262+Z289+Z344+Z370+Z397+Z426+Z464+Z496+Z535+Z563+Z591+Z620+Z649+Z681+Z710+Z738+Z767+Z796)</f>
        <v>#REF!</v>
      </c>
      <c r="AA845" s="15" t="e">
        <f>#REF!-(#REF!+AA262+AA289+AA344+AA370+AA397+AA426+AA464+AA496+AA535+AA563+AA591+AA620+AA649+AA681+AA710+AA738+AA767+AA796)</f>
        <v>#REF!</v>
      </c>
      <c r="AB845" s="15" t="e">
        <f>#REF!-(#REF!+AB262+AB289+AB344+AB370+AB397+AB426+AB464+AB496+AB535+AB563+AB591+AB620+AB649+AB681+AB710+AB738+AB767+AB796)</f>
        <v>#REF!</v>
      </c>
      <c r="AC845" s="15" t="e">
        <f>#REF!-(#REF!+AC262+AC289+AC344+AC370+AC397+AC426+AC464+AC496+AC535+AC563+AC591+AC620+AC649+AC681+AC710+AC738+AC767+AC796)</f>
        <v>#REF!</v>
      </c>
      <c r="AD845" s="16" t="e">
        <f t="shared" si="19"/>
        <v>#REF!</v>
      </c>
      <c r="AE845" s="16" t="e">
        <f t="shared" si="20"/>
        <v>#REF!</v>
      </c>
      <c r="AF845" s="11" t="e">
        <f t="shared" si="21"/>
        <v>#REF!</v>
      </c>
      <c r="AG845" s="15" t="e">
        <f>#REF!-(#REF!+AG262+AG289+AG344+AG370+AG397+AG426+AG464+AG496+AG535+AG563+AG591+AG620+AG649+AG681+AG710+AG738+AG767+AG796)</f>
        <v>#REF!</v>
      </c>
      <c r="AH845" s="15" t="e">
        <f>#REF!-(#REF!+AH262+AH289+AH344+AH370+AH397+AH426+AH464+AH496+AH535+AH563+AH591+AH620+AH649+AH681+AH710+AH738+AH767+AH796)</f>
        <v>#REF!</v>
      </c>
      <c r="AI845" s="15" t="e">
        <f>#REF!-(#REF!+AI262+AI289+AI344+AI370+AI397+AI426+AI464+AI496+AI535+AI563+AI591+AI620+AI649+AI681+AI710+AI738+AI767+AI796)</f>
        <v>#REF!</v>
      </c>
      <c r="AJ845" s="15" t="e">
        <f>#REF!-(#REF!+AJ262+AJ289+AJ344+AJ370+AJ397+AJ426+AJ464+AJ496+AJ535+AJ563+AJ591+AJ620+AJ649+AJ681+AJ710+AJ738+AJ767+AJ796)</f>
        <v>#REF!</v>
      </c>
      <c r="AK845" s="15" t="e">
        <f>#REF!-(#REF!+AK262+AK289+AK344+AK370+AK397+AK426+AK464+AK496+AK535+AK563+AK591+AK620+AK649+AK681+AK710+AK738+AK767+AK796)</f>
        <v>#REF!</v>
      </c>
      <c r="AL845" s="15" t="e">
        <f>#REF!-(#REF!+AL262+AL289+AL344+AL370+AL397+AL426+AL464+AL496+AL535+AL563+AL591+AL620+AL649+AL681+AL710+AL738+AL767+AL796)</f>
        <v>#REF!</v>
      </c>
      <c r="AM845" s="20" t="e">
        <f>#REF!-(#REF!+AM262+AM289+AM344+AM370+AM397+AM426+AM464+AM496+AM535+AM563+AM591+AM620+AM649+AM681+AM710+AM738+AM767+AM796)</f>
        <v>#REF!</v>
      </c>
      <c r="AN845" s="20" t="e">
        <f>#REF!-(#REF!+AN262+AN289+AN344+AN370+AN397+AN426+AN464+AN496+AN535+AN563+AN591+AN620+AN649+AN681+AN710+AN738+AN767+AN796)</f>
        <v>#REF!</v>
      </c>
      <c r="AO845" s="20" t="e">
        <f>#REF!-(#REF!+AO262+AO289+AO344+AO370+AO397+AO426+AO464+AO496+AO535+AO563+AO591+AO620+AO649+AO681+AO710+AO738+AO767+AO796)</f>
        <v>#REF!</v>
      </c>
      <c r="AP845" s="20" t="e">
        <f>#REF!-(#REF!+AP262+AP289+AP344+AP370+AP397+AP426+AP464+AP496+AP535+AP563+AP591+AP620+AP649+AP681+AP710+AP738+AP767+AP796)</f>
        <v>#REF!</v>
      </c>
      <c r="AQ845" s="20" t="e">
        <f>#REF!-(#REF!+AQ262+AQ289+AQ344+AQ370+AQ397+AQ426+AQ464+AQ496+AQ535+AQ563+AQ591+AQ620+AQ649+AQ681+AQ710+AQ738+AQ767+AQ796)</f>
        <v>#REF!</v>
      </c>
      <c r="AR845" s="20" t="e">
        <f>#REF!-(#REF!+AR262+AR289+AR344+AR370+AR397+AR426+AR464+AR496+AR535+AR563+AR591+AR620+AR649+AR681+AR710+AR738+AR767+AR796)</f>
        <v>#REF!</v>
      </c>
      <c r="AS845" s="20" t="e">
        <f>#REF!-(#REF!+AS262+AS289+AS344+AS370+AS397+AS426+AS464+AS496+AS535+AS563+AS591+AS620+AS649+AS681+AS710+AS738+AS767+AS796)</f>
        <v>#REF!</v>
      </c>
      <c r="AT845" s="20" t="e">
        <f>#REF!-(#REF!+AT262+AT289+AT344+AT370+AT397+AT426+AT464+AT496+AT535+AT563+AT591+AT620+AT649+AT681+AT710+AT738+AT767+AT796)</f>
        <v>#REF!</v>
      </c>
      <c r="AU845" s="21" t="e">
        <f>#REF!-(#REF!+AU262+AU289+AU344+AU370+AU397+AU426+AU464+AU496+AU535+AU563+AU591+AU620+AU649+AU681+AU710+AU738+AU767+AU796)</f>
        <v>#REF!</v>
      </c>
      <c r="AV845" s="20" t="e">
        <f>#REF!-(#REF!+AV262+AV289+AV344+AV370+AV397+AV426+AV464+AV496+AV535+AV563+AV591+AV620+AV649+AV681+AV710+AV738+AV767+AV796)</f>
        <v>#REF!</v>
      </c>
      <c r="AW845" s="20" t="e">
        <f>#REF!-(#REF!+AW262+AW289+AW344+AW370+AW397+AW426+AW464+AW496+AW535+AW563+AW591+AW620+AW649+AW681+AW710+AW738+AW767+AW796)</f>
        <v>#REF!</v>
      </c>
      <c r="AX845" s="20" t="e">
        <f>#REF!-(#REF!+AX262+AX289+AX344+AX370+AX397+AX426+AX464+AX496+AX535+AX563+AX591+AX620+AX649+AX681+AX710+AX738+AX767+AX796)</f>
        <v>#REF!</v>
      </c>
      <c r="AY845" s="20" t="e">
        <f>#REF!-(#REF!+AY262+AY289+AY344+AY370+AY397+AY426+AY464+AY496+AY535+AY563+AY591+AY620+AY649+AY681+AY710+AY738+AY767+AY796)</f>
        <v>#REF!</v>
      </c>
      <c r="AZ845" s="20" t="e">
        <f>#REF!-(#REF!+AZ262+AZ289+AZ344+AZ370+AZ397+AZ426+AZ464+AZ496+AZ535+AZ563+AZ591+AZ620+AZ649+AZ681+AZ710+AZ738+AZ767+AZ796)</f>
        <v>#REF!</v>
      </c>
      <c r="BA845" s="20" t="e">
        <f>#REF!-(#REF!+BA262+BA289+BA344+BA370+BA397+BA426+BA464+BA496+BA535+BA563+BA591+BA620+BA649+BA681+BA710+BA738+BA767+BA796)</f>
        <v>#REF!</v>
      </c>
      <c r="BB845" s="20" t="e">
        <f>#REF!-(#REF!+BB262+BB289+BB344+BB370+BB397+BB426+BB464+BB496+BB535+BB563+BB591+BB620+BB649+BB681+BB710+BB738+BB767+BB796)</f>
        <v>#REF!</v>
      </c>
      <c r="BC845" s="20" t="e">
        <f>#REF!-(#REF!+BC262+BC289+BC344+BC370+BC397+BC426+BC464+BC496+BC535+BC563+BC591+BC620+BC649+BC681+BC710+BC738+BC767+BC796)</f>
        <v>#REF!</v>
      </c>
      <c r="BD845" s="21" t="e">
        <f t="shared" si="22"/>
        <v>#REF!</v>
      </c>
      <c r="BE845" s="20" t="e">
        <f>#REF!-(#REF!+BE262+BE289+BE344+BE370+BE397+BE426+BE464+BE496+BE535+BE563+BE591+BE620+BE649+BE681+BE710+BE738+BE767+BE796)</f>
        <v>#REF!</v>
      </c>
      <c r="BF845" s="20" t="e">
        <f>#REF!-(#REF!+BF262+BF289+BF344+BF370+BF397+BF426+BF464+BF496+BF535+BF563+BF591+BF620+BF649+BF681+BF710+BF738+BF767+BF796)</f>
        <v>#REF!</v>
      </c>
      <c r="BG845" s="20" t="e">
        <f>#REF!-(#REF!+BG262+BG289+BG344+BG370+BG397+BG426+BG464+BG496+BG535+BG563+BG591+BG620+BG649+BG681+BG710+BG738+BG767+BG796)</f>
        <v>#REF!</v>
      </c>
      <c r="BH845" s="20" t="e">
        <f>#REF!-(#REF!+BH262+BH289+BH344+BH370+BH397+BH426+BH464+BH496+BH535+BH563+BH591+BH620+BH649+BH681+BH710+BH738+BH767+BH796)</f>
        <v>#REF!</v>
      </c>
      <c r="BI845" s="20" t="e">
        <f>#REF!-(#REF!+BI262+BI289+BI344+BI370+BI397+BI426+BI464+BI496+BI535+BI563+BI591+BI620+BI649+BI681+BI710+BI738+BI767+BI796)</f>
        <v>#REF!</v>
      </c>
      <c r="BL845" s="20" t="e">
        <f>#REF!-(#REF!+BL262+BL289+BL344+BL370+BL397+BL426+BL464+BL496+BL535+BL563+BL591+BL620+BL649+BL681+BL710+BL738+BL767+BL796)</f>
        <v>#REF!</v>
      </c>
    </row>
    <row r="846" spans="5:64">
      <c r="E846" s="7" t="s">
        <v>903</v>
      </c>
      <c r="F846" s="15"/>
      <c r="G846" s="14"/>
      <c r="H846" s="14"/>
      <c r="I846" s="14"/>
      <c r="J846" s="15"/>
      <c r="K846" s="14"/>
      <c r="L846" s="15"/>
      <c r="M846" s="15"/>
      <c r="N846" s="15"/>
      <c r="O846" s="15"/>
      <c r="P846" s="15"/>
      <c r="Q846" s="14"/>
      <c r="R846" s="15"/>
      <c r="S846" s="15"/>
      <c r="T846" s="15"/>
      <c r="U846" s="15" t="e">
        <f>#REF!-(#REF!+U263+U290+U345+U371+U398+U427+U465+U497+U536+U564+U592+U621+U650+U682+U711+U739+U768+U797)</f>
        <v>#REF!</v>
      </c>
      <c r="V846" s="15" t="e">
        <f>#REF!-(#REF!+V263+V290+V345+V371+V398+V427+V465+V497+V536+V564+V592+V621+V650+V682+V711+V739+V768+V797)</f>
        <v>#REF!</v>
      </c>
      <c r="W846" s="15" t="e">
        <f>#REF!-(#REF!+W263+W290+W345+W371+W398+W427+W465+W497+W536+W564+W592+W621+W650+W682+W711+W739+W768+W797)</f>
        <v>#REF!</v>
      </c>
      <c r="X846" s="15" t="e">
        <f>#REF!-(#REF!+X263+X290+X345+X371+X398+X427+X465+X497+X536+X564+X592+X621+X650+X682+X711+X739+X768+X797)</f>
        <v>#REF!</v>
      </c>
      <c r="Y846" s="15" t="e">
        <f>#REF!-(#REF!+Y263+Y290+Y345+Y371+Y398+Y427+Y465+Y497+Y536+Y564+Y592+Y621+Y650+Y682+Y711+Y739+Y768+Y797)</f>
        <v>#REF!</v>
      </c>
      <c r="Z846" s="15" t="e">
        <f>#REF!-(#REF!+Z263+Z290+Z345+Z371+Z398+Z427+Z465+Z497+Z536+Z564+Z592+Z621+Z650+Z682+Z711+Z739+Z768+Z797)</f>
        <v>#REF!</v>
      </c>
      <c r="AA846" s="15" t="e">
        <f>#REF!-(#REF!+AA263+AA290+AA345+AA371+AA398+AA427+AA465+AA497+AA536+AA564+AA592+AA621+AA650+AA682+AA711+AA739+AA768+AA797)</f>
        <v>#REF!</v>
      </c>
      <c r="AB846" s="15" t="e">
        <f>#REF!-(#REF!+AB263+AB290+AB345+AB371+AB398+AB427+AB465+AB497+AB536+AB564+AB592+AB621+AB650+AB682+AB711+AB739+AB768+AB797)</f>
        <v>#REF!</v>
      </c>
      <c r="AC846" s="15" t="e">
        <f>#REF!-(#REF!+AC263+AC290+AC345+AC371+AC398+AC427+AC465+AC497+AC536+AC564+AC592+AC621+AC650+AC682+AC711+AC739+AC768+AC797)</f>
        <v>#REF!</v>
      </c>
      <c r="AD846" s="16" t="e">
        <f t="shared" si="19"/>
        <v>#REF!</v>
      </c>
      <c r="AE846" s="16" t="e">
        <f t="shared" si="20"/>
        <v>#REF!</v>
      </c>
      <c r="AF846" s="11" t="e">
        <f t="shared" si="21"/>
        <v>#REF!</v>
      </c>
      <c r="AG846" s="15" t="e">
        <f>#REF!-(#REF!+AG263+AG290+AG345+AG371+AG398+AG427+AG465+AG497+AG536+AG564+AG592+AG621+AG650+AG682+AG711+AG739+AG768+AG797)</f>
        <v>#REF!</v>
      </c>
      <c r="AH846" s="15" t="e">
        <f>#REF!-(#REF!+AH263+AH290+AH345+AH371+AH398+AH427+AH465+AH497+AH536+AH564+AH592+AH621+AH650+AH682+AH711+AH739+AH768+AH797)</f>
        <v>#REF!</v>
      </c>
      <c r="AI846" s="15" t="e">
        <f>#REF!-(#REF!+AI263+AI290+AI345+AI371+AI398+AI427+AI465+AI497+AI536+AI564+AI592+AI621+AI650+AI682+AI711+AI739+AI768+AI797)</f>
        <v>#REF!</v>
      </c>
      <c r="AJ846" s="15" t="e">
        <f>#REF!-(#REF!+AJ263+AJ290+AJ345+AJ371+AJ398+AJ427+AJ465+AJ497+AJ536+AJ564+AJ592+AJ621+AJ650+AJ682+AJ711+AJ739+AJ768+AJ797)</f>
        <v>#REF!</v>
      </c>
      <c r="AK846" s="15" t="e">
        <f>#REF!-(#REF!+AK263+AK290+AK345+AK371+AK398+AK427+AK465+AK497+AK536+AK564+AK592+AK621+AK650+AK682+AK711+AK739+AK768+AK797)</f>
        <v>#REF!</v>
      </c>
      <c r="AL846" s="15" t="e">
        <f>#REF!-(#REF!+AL263+AL290+AL345+AL371+AL398+AL427+AL465+AL497+AL536+AL564+AL592+AL621+AL650+AL682+AL711+AL739+AL768+AL797)</f>
        <v>#REF!</v>
      </c>
      <c r="AM846" s="20" t="e">
        <f>#REF!-(#REF!+AM263+AM290+AM345+AM371+AM398+AM427+AM465+AM497+AM536+AM564+AM592+AM621+AM650+AM682+AM711+AM739+AM768+AM797)</f>
        <v>#REF!</v>
      </c>
      <c r="AN846" s="20" t="e">
        <f>#REF!-(#REF!+AN263+AN290+AN345+AN371+AN398+AN427+AN465+AN497+AN536+AN564+AN592+AN621+AN650+AN682+AN711+AN739+AN768+AN797)</f>
        <v>#REF!</v>
      </c>
      <c r="AO846" s="20" t="e">
        <f>#REF!-(#REF!+AO263+AO290+AO345+AO371+AO398+AO427+AO465+AO497+AO536+AO564+AO592+AO621+AO650+AO682+AO711+AO739+AO768+AO797)</f>
        <v>#REF!</v>
      </c>
      <c r="AP846" s="20" t="e">
        <f>#REF!-(#REF!+AP263+AP290+AP345+AP371+AP398+AP427+AP465+AP497+AP536+AP564+AP592+AP621+AP650+AP682+AP711+AP739+AP768+AP797)</f>
        <v>#REF!</v>
      </c>
      <c r="AQ846" s="20" t="e">
        <f>#REF!-(#REF!+AQ263+AQ290+AQ345+AQ371+AQ398+AQ427+AQ465+AQ497+AQ536+AQ564+AQ592+AQ621+AQ650+AQ682+AQ711+AQ739+AQ768+AQ797)</f>
        <v>#REF!</v>
      </c>
      <c r="AR846" s="20" t="e">
        <f>#REF!-(#REF!+AR263+AR290+AR345+AR371+AR398+AR427+AR465+AR497+AR536+AR564+AR592+AR621+AR650+AR682+AR711+AR739+AR768+AR797)</f>
        <v>#REF!</v>
      </c>
      <c r="AS846" s="20" t="e">
        <f>#REF!-(#REF!+AS263+AS290+AS345+AS371+AS398+AS427+AS465+AS497+AS536+AS564+AS592+AS621+AS650+AS682+AS711+AS739+AS768+AS797)</f>
        <v>#REF!</v>
      </c>
      <c r="AT846" s="20" t="e">
        <f>#REF!-(#REF!+AT263+AT290+AT345+AT371+AT398+AT427+AT465+AT497+AT536+AT564+AT592+AT621+AT650+AT682+AT711+AT739+AT768+AT797)</f>
        <v>#REF!</v>
      </c>
      <c r="AU846" s="21" t="e">
        <f>#REF!-(#REF!+AU263+AU290+AU345+AU371+AU398+AU427+AU465+AU497+AU536+AU564+AU592+AU621+AU650+AU682+AU711+AU739+AU768+AU797)</f>
        <v>#REF!</v>
      </c>
      <c r="AV846" s="20" t="e">
        <f>#REF!-(#REF!+AV263+AV290+AV345+AV371+AV398+AV427+AV465+AV497+AV536+AV564+AV592+AV621+AV650+AV682+AV711+AV739+AV768+AV797)</f>
        <v>#REF!</v>
      </c>
      <c r="AW846" s="20" t="e">
        <f>#REF!-(#REF!+AW263+AW290+AW345+AW371+AW398+AW427+AW465+AW497+AW536+AW564+AW592+AW621+AW650+AW682+AW711+AW739+AW768+AW797)</f>
        <v>#REF!</v>
      </c>
      <c r="AX846" s="20" t="e">
        <f>#REF!-(#REF!+AX263+AX290+AX345+AX371+AX398+AX427+AX465+AX497+AX536+AX564+AX592+AX621+AX650+AX682+AX711+AX739+AX768+AX797)</f>
        <v>#REF!</v>
      </c>
      <c r="AY846" s="20" t="e">
        <f>#REF!-(#REF!+AY263+AY290+AY345+AY371+AY398+AY427+AY465+AY497+AY536+AY564+AY592+AY621+AY650+AY682+AY711+AY739+AY768+AY797)</f>
        <v>#REF!</v>
      </c>
      <c r="AZ846" s="20" t="e">
        <f>#REF!-(#REF!+AZ263+AZ290+AZ345+AZ371+AZ398+AZ427+AZ465+AZ497+AZ536+AZ564+AZ592+AZ621+AZ650+AZ682+AZ711+AZ739+AZ768+AZ797)</f>
        <v>#REF!</v>
      </c>
      <c r="BA846" s="20" t="e">
        <f>#REF!-(#REF!+BA263+BA290+BA345+BA371+BA398+BA427+BA465+BA497+BA536+BA564+BA592+BA621+BA650+BA682+BA711+BA739+BA768+BA797)</f>
        <v>#REF!</v>
      </c>
      <c r="BB846" s="20" t="e">
        <f>#REF!-(#REF!+BB263+BB290+BB345+BB371+BB398+BB427+BB465+BB497+BB536+BB564+BB592+BB621+BB650+BB682+BB711+BB739+BB768+BB797)</f>
        <v>#REF!</v>
      </c>
      <c r="BC846" s="20" t="e">
        <f>#REF!-(#REF!+BC263+BC290+BC345+BC371+BC398+BC427+BC465+BC497+BC536+BC564+BC592+BC621+BC650+BC682+BC711+BC739+BC768+BC797)</f>
        <v>#REF!</v>
      </c>
      <c r="BD846" s="21" t="e">
        <f t="shared" si="22"/>
        <v>#REF!</v>
      </c>
      <c r="BE846" s="20" t="e">
        <f>#REF!-(#REF!+BE263+BE290+BE345+BE371+BE398+BE427+BE465+BE497+BE536+BE564+BE592+BE621+BE650+BE682+BE711+BE739+BE768+BE797)</f>
        <v>#REF!</v>
      </c>
      <c r="BF846" s="20" t="e">
        <f>#REF!-(#REF!+BF263+BF290+BF345+BF371+BF398+BF427+BF465+BF497+BF536+BF564+BF592+BF621+BF650+BF682+BF711+BF739+BF768+BF797)</f>
        <v>#REF!</v>
      </c>
      <c r="BG846" s="20" t="e">
        <f>#REF!-(#REF!+BG263+BG290+BG345+BG371+BG398+BG427+BG465+BG497+BG536+BG564+BG592+BG621+BG650+BG682+BG711+BG739+BG768+BG797)</f>
        <v>#REF!</v>
      </c>
      <c r="BH846" s="20" t="e">
        <f>#REF!-(#REF!+BH263+BH290+BH345+BH371+BH398+BH427+BH465+BH497+BH536+BH564+BH592+BH621+BH650+BH682+BH711+BH739+BH768+BH797)</f>
        <v>#REF!</v>
      </c>
      <c r="BI846" s="20" t="e">
        <f>#REF!-(#REF!+BI263+BI290+BI345+BI371+BI398+BI427+BI465+BI497+BI536+BI564+BI592+BI621+BI650+BI682+BI711+BI739+BI768+BI797)</f>
        <v>#REF!</v>
      </c>
      <c r="BL846" s="20" t="e">
        <f>#REF!-(#REF!+BL263+BL290+BL345+BL371+BL398+BL427+BL465+BL497+BL536+BL564+BL592+BL621+BL650+BL682+BL711+BL739+BL768+BL797)</f>
        <v>#REF!</v>
      </c>
    </row>
    <row r="847" spans="5:64">
      <c r="E847" s="7" t="s">
        <v>756</v>
      </c>
      <c r="F847" s="15"/>
      <c r="G847" s="14"/>
      <c r="H847" s="14"/>
      <c r="I847" s="14"/>
      <c r="J847" s="15"/>
      <c r="K847" s="14"/>
      <c r="L847" s="15"/>
      <c r="M847" s="15"/>
      <c r="N847" s="15"/>
      <c r="O847" s="15"/>
      <c r="P847" s="15"/>
      <c r="Q847" s="14"/>
      <c r="R847" s="15"/>
      <c r="S847" s="15"/>
      <c r="T847" s="15"/>
      <c r="U847" s="15" t="e">
        <f>#REF!-(#REF!+U264+U291+U346+U372+U399+U428+U446+U466+U498+U537+U565+U593+U622+U651+U683+U712+U740+U769+U798)</f>
        <v>#REF!</v>
      </c>
      <c r="V847" s="15" t="e">
        <f>#REF!-(#REF!+V264+V291+V346+V372+V399+V428+V446+V466+V498+V537+V565+V593+V622+V651+V683+V712+V740+V769+V798)</f>
        <v>#REF!</v>
      </c>
      <c r="W847" s="15" t="e">
        <f>#REF!-(#REF!+W264+W291+W346+W372+W399+W428+W446+W466+W498+W537+W565+W593+W622+W651+W683+W712+W740+W769+W798)</f>
        <v>#REF!</v>
      </c>
      <c r="X847" s="15" t="e">
        <f>#REF!-(#REF!+X264+X291+X346+X372+X399+X428+X446+X466+X498+X537+X565+X593+X622+X651+X683+X712+X740+X769+X798)</f>
        <v>#REF!</v>
      </c>
      <c r="Y847" s="15" t="e">
        <f>#REF!-(#REF!+Y264+Y291+Y346+Y372+Y399+Y428+Y446+Y466+Y498+Y537+Y565+Y593+Y622+Y651+Y683+Y712+Y740+Y769+Y798)</f>
        <v>#REF!</v>
      </c>
      <c r="Z847" s="15" t="e">
        <f>#REF!-(#REF!+Z264+Z291+Z346+Z372+Z399+Z428+Z446+Z466+Z498+Z537+Z565+Z593+Z622+Z651+Z683+Z712+Z740+Z769+Z798)</f>
        <v>#REF!</v>
      </c>
      <c r="AA847" s="15" t="e">
        <f>#REF!-(#REF!+AA264+AA291+AA346+AA372+AA399+AA428+AA446+AA466+AA498+AA537+AA565+AA593+AA622+AA651+AA683+AA712+AA740+AA769+AA798)</f>
        <v>#REF!</v>
      </c>
      <c r="AB847" s="15" t="e">
        <f>#REF!-(#REF!+AB264+AB291+AB346+AB372+AB399+AB428+AB446+AB466+AB498+AB537+AB565+AB593+AB622+AB651+AB683+AB712+AB740+AB769+AB798)</f>
        <v>#REF!</v>
      </c>
      <c r="AC847" s="15" t="e">
        <f>#REF!-(#REF!+AC264+AC291+AC346+AC372+AC399+AC428+AC446+AC466+AC498+AC537+AC565+AC593+AC622+AC651+AC683+AC712+AC740+AC769+AC798)</f>
        <v>#REF!</v>
      </c>
      <c r="AD847" s="16" t="e">
        <f t="shared" si="19"/>
        <v>#REF!</v>
      </c>
      <c r="AE847" s="16" t="e">
        <f t="shared" si="20"/>
        <v>#REF!</v>
      </c>
      <c r="AF847" s="11" t="e">
        <f t="shared" si="21"/>
        <v>#REF!</v>
      </c>
      <c r="AG847" s="15" t="e">
        <f>#REF!-(#REF!+AG264+AG291+AG346+AG372+AG399+AG428+AG466+AG498+AG537+AG565+AG593+AG622+AG651+AG683+AG712+AG740+AG769+AG798)</f>
        <v>#REF!</v>
      </c>
      <c r="AH847" s="15" t="e">
        <f>#REF!-(#REF!+AH264+AH291+AH346+AH372+AH399+AH428+AH466+AH498+AH537+AH565+AH593+AH622+AH651+AH683+AH712+AH740+AH769+AH798)</f>
        <v>#REF!</v>
      </c>
      <c r="AI847" s="15" t="e">
        <f>#REF!-(#REF!+AI264+AI291+AI346+AI372+AI399+AI428+AI446+AI466+AI498+AI537+AI565+AI593+AI622+AI651+AI683+AI712+AI740+AI769+AI798)</f>
        <v>#REF!</v>
      </c>
      <c r="AJ847" s="15" t="e">
        <f>#REF!-(#REF!+AJ264+AJ291+AJ346+AJ372+AJ399+AJ428+AJ446+AJ466+AJ498+AJ537+AJ565+AJ593+AJ622+AJ651+AJ683+AJ712+AJ740+AJ769+AJ798)</f>
        <v>#REF!</v>
      </c>
      <c r="AK847" s="15" t="e">
        <f>#REF!-(#REF!+AK264+AK291+AK346+AK372+AK399+AK428+AK446+AK466+AK498+AK537+AK565+AK593+AK622+AK651+AK683+AK712+AK740+AK769+AK798)</f>
        <v>#REF!</v>
      </c>
      <c r="AL847" s="15" t="e">
        <f>#REF!-(#REF!+AL264+AL291+AL346+AL372+AL399+AL428+AL446+AL466+AL498+AL537+AL565+AL593+AL622+AL651+AL683+AL712+AL740+AL769+AL798)</f>
        <v>#REF!</v>
      </c>
      <c r="AM847" s="20" t="e">
        <f>#REF!-(#REF!+AM264+AM291+AM346+AM372+AM399+AM428+AM446+AM466+AM498+AM537+AM565+AM593+AM622+AM651+AM683+AM712+AM740+AM769+AM798)</f>
        <v>#REF!</v>
      </c>
      <c r="AN847" s="20" t="e">
        <f>#REF!-(#REF!+AN264+AN291+AN346+AN372+AN399+AN428+AN446+AN466+AN498+AN537+AN565+AN593+AN622+AN651+AN683+AN712+AN740+AN769+AN798)</f>
        <v>#REF!</v>
      </c>
      <c r="AO847" s="20" t="e">
        <f>#REF!-(#REF!+AO264+AO291+AO346+AO372+AO399+AO428+AO446+AO466+AO498+AO537+AO565+AO593+AO622+AO651+AO683+AO712+AO740+AO769+AO798)</f>
        <v>#REF!</v>
      </c>
      <c r="AP847" s="20" t="e">
        <f>#REF!-(#REF!+AP264+AP291+AP346+AP372+AP399+AP428+AP446+AP466+AP498+AP537+AP565+AP593+AP622+AP651+AP683+AP712+AP740+AP769+AP798)</f>
        <v>#REF!</v>
      </c>
      <c r="AQ847" s="20" t="e">
        <f>#REF!-(#REF!+AQ264+AQ291+AQ346+AQ372+AQ399+AQ428+AQ446+AQ466+AQ498+AQ537+AQ565+AQ593+AQ622+AQ651+AQ683+AQ712+AQ740+AQ769+AQ798)</f>
        <v>#REF!</v>
      </c>
      <c r="AR847" s="20" t="e">
        <f>#REF!-(#REF!+AR264+AR291+AR346+AR372+AR399+AR428+AR446+AR466+AR498+AR537+AR565+AR593+AR622+AR651+AR683+AR712+AR740+AR769+AR798)</f>
        <v>#REF!</v>
      </c>
      <c r="AS847" s="20" t="e">
        <f>#REF!-(#REF!+AS264+AS291+AS346+AS372+AS399+AS428+AS446+AS466+AS498+AS537+AS565+AS593+AS622+AS651+AS683+AS712+AS740+AS769+AS798)</f>
        <v>#REF!</v>
      </c>
      <c r="AT847" s="20" t="e">
        <f>#REF!-(#REF!+AT264+AT291+AT346+AT372+AT399+AT428+AT446+AT466+AT498+AT537+AT565+AT593+AT622+AT651+AT683+AT712+AT740+AT769+AT798)</f>
        <v>#REF!</v>
      </c>
      <c r="AU847" s="21" t="e">
        <f>#REF!-(#REF!+AU264+AU291+AU346+AU372+AU399+AU428+AU446+AU466+AU498+AU537+AU565+AU593+AU622+AU651+AU683+AU712+AU740+AU769+AU798)-0.1</f>
        <v>#REF!</v>
      </c>
      <c r="AV847" s="20" t="e">
        <f>#REF!-(#REF!+AV264+AV291+AV346+AV372+AV399+AV428+AV446+AV466+AV498+AV537+AV565+AV593+AV622+AV651+AV683+AV712+AV740+AV769+AV798)</f>
        <v>#REF!</v>
      </c>
      <c r="AW847" s="20" t="e">
        <f>#REF!-(#REF!+AW264+AW291+AW346+AW372+AW399+AW428+AW446+AW466+AW498+AW537+AW565+AW593+AW622+AW651+AW683+AW712+AW740+AW769+AW798)</f>
        <v>#REF!</v>
      </c>
      <c r="AX847" s="20" t="e">
        <f>#REF!-(#REF!+AX264+AX291+AX346+AX372+AX399+AX428+AX446+AX466+AX498+AX537+AX565+AX593+AX622+AX651+AX683+AX712+AX740+AX769+AX798)</f>
        <v>#REF!</v>
      </c>
      <c r="AY847" s="20" t="e">
        <f>#REF!-(#REF!+AY264+AY291+AY346+AY372+AY399+AY428+AY446+AY466+AY498+AY537+AY565+AY593+AY622+AY651+AY683+AY712+AY740+AY769+AY798)</f>
        <v>#REF!</v>
      </c>
      <c r="AZ847" s="20" t="e">
        <f>#REF!-(#REF!+AZ264+AZ291+AZ346+AZ372+AZ399+AZ428+AZ446+AZ466+AZ498+AZ537+AZ565+AZ593+AZ622+AZ651+AZ683+AZ712+AZ740+AZ769+AZ798)</f>
        <v>#REF!</v>
      </c>
      <c r="BA847" s="20" t="e">
        <f>#REF!-(#REF!+BA264+BA291+BA346+BA372+BA399+BA428+BA446+BA466+BA498+BA537+BA565+BA593+BA622+BA651+BA683+BA712+BA740+BA769+BA798)</f>
        <v>#REF!</v>
      </c>
      <c r="BB847" s="20" t="e">
        <f>#REF!-(#REF!+BB264+BB291+BB346+BB372+BB399+BB428+BB446+BB466+BB498+BB537+BB565+BB593+BB622+BB651+BB683+BB712+BB740+BB769+BB798)</f>
        <v>#REF!</v>
      </c>
      <c r="BC847" s="20" t="e">
        <f>#REF!-(#REF!+BC264+BC291+BC346+BC372+BC399+BC428+BC446+BC466+BC498+BC537+BC565+BC593+BC622+BC651+BC683+BC712+BC740+BC769+BC798)</f>
        <v>#REF!</v>
      </c>
      <c r="BD847" s="21" t="e">
        <f t="shared" si="22"/>
        <v>#REF!</v>
      </c>
      <c r="BE847" s="20" t="e">
        <f>#REF!-(#REF!+BE264+BE291+BE346+BE372+BE399+BE428+BE446+BE466+BE498+BE537+BE565+BE593+BE622+BE651+BE683+BE712+BE740+BE769+BE798)</f>
        <v>#REF!</v>
      </c>
      <c r="BF847" s="20" t="e">
        <f>#REF!-(#REF!+BF264+BF291+BF346+BF372+BF399+BF428+BF446+BF466+BF498+BF537+BF565+BF593+BF622+BF651+BF683+BF712+BF740+BF769+BF798)</f>
        <v>#REF!</v>
      </c>
      <c r="BG847" s="20" t="e">
        <f>#REF!-(#REF!+BG264+BG291+BG346+BG372+BG399+BG428+BG446+BG466+BG498+BG537+BG565+BG593+BG622+BG651+BG683+BG712+BG740+BG769+BG798)</f>
        <v>#REF!</v>
      </c>
      <c r="BH847" s="20" t="e">
        <f>#REF!-(#REF!+BH264+BH291+BH346+BH372+BH399+BH428+BH446+BH466+BH498+BH537+BH565+BH593+BH622+BH651+BH683+BH712+BH740+BH769+BH798)</f>
        <v>#REF!</v>
      </c>
      <c r="BI847" s="20" t="e">
        <f>#REF!-(#REF!+BI264+BI291+BI346+BI372+BI399+BI428+BI446+BI466+BI498+BI537+BI565+BI593+BI622+BI651+BI683+BI712+BI740+BI769+BI798)</f>
        <v>#REF!</v>
      </c>
      <c r="BL847" s="20" t="e">
        <f>#REF!-(#REF!+BL264+BL291+BL346+BL372+BL399+BL428+BL446+BL466+BL498+BL537+BL565+BL593+BL622+BL651+BL683+BL712+BL740+BL769+BL798)</f>
        <v>#REF!</v>
      </c>
    </row>
    <row r="848" spans="5:64">
      <c r="E848" s="7" t="s">
        <v>757</v>
      </c>
      <c r="F848" s="15"/>
      <c r="G848" s="14"/>
      <c r="H848" s="14"/>
      <c r="I848" s="14"/>
      <c r="J848" s="15"/>
      <c r="K848" s="14"/>
      <c r="L848" s="15"/>
      <c r="M848" s="15"/>
      <c r="N848" s="15"/>
      <c r="O848" s="15"/>
      <c r="P848" s="15"/>
      <c r="Q848" s="14"/>
      <c r="R848" s="15"/>
      <c r="S848" s="15"/>
      <c r="T848" s="15"/>
      <c r="U848" s="15" t="e">
        <f>#REF!-U309-U321</f>
        <v>#REF!</v>
      </c>
      <c r="V848" s="15" t="e">
        <f>#REF!-V309-V321</f>
        <v>#REF!</v>
      </c>
      <c r="W848" s="15" t="e">
        <f>#REF!-W309-W321</f>
        <v>#REF!</v>
      </c>
      <c r="X848" s="15" t="e">
        <f>#REF!-X309-X321</f>
        <v>#REF!</v>
      </c>
      <c r="Y848" s="15" t="e">
        <f>#REF!-Y309-Y321</f>
        <v>#REF!</v>
      </c>
      <c r="Z848" s="15" t="e">
        <f>#REF!-Z309-Z321</f>
        <v>#REF!</v>
      </c>
      <c r="AA848" s="15" t="e">
        <f>#REF!-AA309-AA321</f>
        <v>#REF!</v>
      </c>
      <c r="AB848" s="15" t="e">
        <f>#REF!-AB309-AB321</f>
        <v>#REF!</v>
      </c>
      <c r="AC848" s="15" t="e">
        <f>#REF!-AC309-AC321</f>
        <v>#REF!</v>
      </c>
      <c r="AD848" s="16" t="e">
        <f t="shared" si="19"/>
        <v>#REF!</v>
      </c>
      <c r="AE848" s="16" t="e">
        <f t="shared" si="20"/>
        <v>#REF!</v>
      </c>
      <c r="AF848" s="11" t="e">
        <f t="shared" si="21"/>
        <v>#REF!</v>
      </c>
      <c r="AG848" s="15" t="e">
        <f>#REF!-AG309-AG321</f>
        <v>#REF!</v>
      </c>
      <c r="AH848" s="15" t="e">
        <f>#REF!-AH309-AH321</f>
        <v>#REF!</v>
      </c>
      <c r="AI848" s="15" t="e">
        <f>#REF!-AI309-AI321</f>
        <v>#REF!</v>
      </c>
      <c r="AJ848" s="15" t="e">
        <f>#REF!-AJ309-AJ321</f>
        <v>#REF!</v>
      </c>
      <c r="AK848" s="15" t="e">
        <f>#REF!-AK309-AK321</f>
        <v>#REF!</v>
      </c>
      <c r="AL848" s="15" t="e">
        <f>#REF!-AL309-AL321</f>
        <v>#REF!</v>
      </c>
      <c r="AM848" s="20" t="e">
        <f>#REF!-AM309-AM321</f>
        <v>#REF!</v>
      </c>
      <c r="AN848" s="20" t="e">
        <f>#REF!-AN309-AN321</f>
        <v>#REF!</v>
      </c>
      <c r="AO848" s="20" t="e">
        <f>#REF!-AO309-AO321</f>
        <v>#REF!</v>
      </c>
      <c r="AP848" s="20" t="e">
        <f>#REF!-AP309-AP321</f>
        <v>#REF!</v>
      </c>
      <c r="AQ848" s="20" t="e">
        <f>#REF!-AQ309-AQ321</f>
        <v>#REF!</v>
      </c>
      <c r="AR848" s="20" t="e">
        <f>#REF!-AR309-AR321</f>
        <v>#REF!</v>
      </c>
      <c r="AS848" s="20" t="e">
        <f>#REF!-AS309-AS321</f>
        <v>#REF!</v>
      </c>
      <c r="AT848" s="20" t="e">
        <f>#REF!-AT309-AT321</f>
        <v>#REF!</v>
      </c>
      <c r="AU848" s="21" t="e">
        <f>#REF!-AU309-AU321</f>
        <v>#REF!</v>
      </c>
      <c r="AV848" s="20" t="e">
        <f>#REF!-AV309-AV321</f>
        <v>#REF!</v>
      </c>
      <c r="AW848" s="20" t="e">
        <f>#REF!-AW309-AW321</f>
        <v>#REF!</v>
      </c>
      <c r="AX848" s="20" t="e">
        <f>#REF!-AX309-AX321</f>
        <v>#REF!</v>
      </c>
      <c r="AY848" s="20" t="e">
        <f>#REF!-AY309-AY321</f>
        <v>#REF!</v>
      </c>
      <c r="AZ848" s="20" t="e">
        <f>#REF!-AZ309-AZ321</f>
        <v>#REF!</v>
      </c>
      <c r="BA848" s="20" t="e">
        <f>#REF!-BA309-BA321</f>
        <v>#REF!</v>
      </c>
      <c r="BB848" s="20" t="e">
        <f>#REF!-BB309-BB321</f>
        <v>#REF!</v>
      </c>
      <c r="BC848" s="20" t="e">
        <f>#REF!-BC309-BC321</f>
        <v>#REF!</v>
      </c>
      <c r="BD848" s="21" t="e">
        <f t="shared" si="22"/>
        <v>#REF!</v>
      </c>
      <c r="BE848" s="20" t="e">
        <f>#REF!-BE309-BE321</f>
        <v>#REF!</v>
      </c>
      <c r="BF848" s="20" t="e">
        <f>#REF!-BF309-BF321</f>
        <v>#REF!</v>
      </c>
      <c r="BG848" s="20" t="e">
        <f>#REF!-BG309-BG321</f>
        <v>#REF!</v>
      </c>
      <c r="BH848" s="20" t="e">
        <f>#REF!-BH309-BH321</f>
        <v>#REF!</v>
      </c>
      <c r="BI848" s="20" t="e">
        <f>#REF!-BI309-BI321</f>
        <v>#REF!</v>
      </c>
      <c r="BL848" s="20" t="e">
        <f>#REF!-BL309-BL321</f>
        <v>#REF!</v>
      </c>
    </row>
    <row r="849" spans="5:64">
      <c r="E849" s="7" t="s">
        <v>758</v>
      </c>
      <c r="F849" s="15"/>
      <c r="G849" s="14"/>
      <c r="H849" s="14"/>
      <c r="I849" s="14"/>
      <c r="J849" s="15"/>
      <c r="K849" s="14"/>
      <c r="L849" s="15"/>
      <c r="M849" s="15"/>
      <c r="N849" s="15"/>
      <c r="O849" s="15"/>
      <c r="P849" s="15"/>
      <c r="Q849" s="14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6">
        <f t="shared" si="19"/>
        <v>0</v>
      </c>
      <c r="AE849" s="16">
        <f t="shared" si="20"/>
        <v>0</v>
      </c>
      <c r="AF849" s="11">
        <f t="shared" si="21"/>
        <v>0</v>
      </c>
      <c r="AG849" s="15"/>
      <c r="AH849" s="15"/>
      <c r="AI849" s="15"/>
      <c r="AJ849" s="15"/>
      <c r="AK849" s="15"/>
      <c r="AL849" s="15"/>
      <c r="AM849" s="20"/>
      <c r="AN849" s="20"/>
      <c r="AO849" s="20"/>
      <c r="AP849" s="20"/>
      <c r="AQ849" s="20"/>
      <c r="AR849" s="20"/>
      <c r="AS849" s="20"/>
      <c r="AT849" s="20"/>
      <c r="AU849" s="21">
        <f>AX849+BA849</f>
        <v>0</v>
      </c>
      <c r="AV849" s="20"/>
      <c r="AW849" s="20"/>
      <c r="AX849" s="20"/>
      <c r="AY849" s="20"/>
      <c r="AZ849" s="20"/>
      <c r="BA849" s="20"/>
      <c r="BB849" s="20"/>
      <c r="BC849" s="20"/>
      <c r="BD849" s="21">
        <f t="shared" si="22"/>
        <v>0</v>
      </c>
      <c r="BE849" s="20"/>
      <c r="BF849" s="20"/>
      <c r="BG849" s="20"/>
      <c r="BH849" s="20"/>
      <c r="BI849" s="20"/>
      <c r="BL849" s="20"/>
    </row>
    <row r="850" spans="5:64">
      <c r="E850" s="7" t="s">
        <v>759</v>
      </c>
      <c r="F850" s="15"/>
      <c r="G850" s="14"/>
      <c r="H850" s="14"/>
      <c r="I850" s="14"/>
      <c r="J850" s="15"/>
      <c r="K850" s="14"/>
      <c r="L850" s="15"/>
      <c r="M850" s="15"/>
      <c r="N850" s="15"/>
      <c r="O850" s="15"/>
      <c r="P850" s="15"/>
      <c r="Q850" s="14"/>
      <c r="R850" s="15"/>
      <c r="S850" s="15"/>
      <c r="T850" s="15"/>
      <c r="U850" s="15" t="e">
        <f>#REF!-(U239+U266+U293+U348+U374+U401+U430+U336+U468+U500+U539+U567+U595+U624+U653+U685+U714+U742+U771+U800)</f>
        <v>#REF!</v>
      </c>
      <c r="V850" s="15" t="e">
        <f>#REF!-(V239+V266+V293+V348+V374+V401+V430+V336+V468+V500+V539+V567+V595+V624+V653+V685+V714+V742+V771+V800)</f>
        <v>#REF!</v>
      </c>
      <c r="W850" s="15" t="e">
        <f>#REF!-(W239+W266+W293+W348+W374+W401+W430+W336+W468+W500+W539+W567+W595+W624+W653+W685+W714+W742+W771+W800)</f>
        <v>#REF!</v>
      </c>
      <c r="X850" s="15" t="e">
        <f>#REF!-(X239+X266+X293+X348+X374+X401+X430+X336+X468+X500+X539+X567+X595+X624+X653+X685+X714+X742+X771+X800)</f>
        <v>#REF!</v>
      </c>
      <c r="Y850" s="15" t="e">
        <f>#REF!-(Y239+Y266+Y293+Y348+Y374+Y401+Y430+Y336+Y468+Y500+Y539+Y567+Y595+Y624+Y653+Y685+Y714+Y742+Y771+Y800)</f>
        <v>#REF!</v>
      </c>
      <c r="Z850" s="15" t="e">
        <f>#REF!-(Z239+Z266+Z293+Z348+Z374+Z401+Z430+Z336+Z468+Z500+Z539+Z567+Z595+Z624+Z653+Z685+Z714+Z742+Z771+Z800)</f>
        <v>#REF!</v>
      </c>
      <c r="AA850" s="15" t="e">
        <f>#REF!-(AA239+AA266+AA293+AA348+AA374+AA401+AA430+AA336+AA468+AA500+AA539+AA567+AA595+AA624+AA653+AA685+AA714+AA742+AA771+AA800)</f>
        <v>#REF!</v>
      </c>
      <c r="AB850" s="15" t="e">
        <f>#REF!-(AB239+AB266+AB293+AB348+AB374+AB401+AB430+AB336+AB468+AB500+AB539+AB567+AB595+AB624+AB653+AB685+AB714+AB742+AB771+AB800)</f>
        <v>#REF!</v>
      </c>
      <c r="AC850" s="15" t="e">
        <f>#REF!-(AC239+AC266+AC293+AC348+AC374+AC401+AC430+AC336+AC468+AC500+AC539+AC567+AC595+AC624+AC653+AC685+AC714+AC742+AC771+AC800)</f>
        <v>#REF!</v>
      </c>
      <c r="AD850" s="16" t="e">
        <f t="shared" si="19"/>
        <v>#REF!</v>
      </c>
      <c r="AE850" s="16" t="e">
        <f t="shared" si="20"/>
        <v>#REF!</v>
      </c>
      <c r="AF850" s="11" t="e">
        <f t="shared" si="21"/>
        <v>#REF!</v>
      </c>
      <c r="AG850" s="15" t="e">
        <f>#REF!-(AG239+AG266+AG293+AG348+AG374+AG401+AG430+AG336+AG468+AG500+AG539+AG567+AG595+AG624+AG653+AG685+AG714+AG742+AG771+AG800)</f>
        <v>#REF!</v>
      </c>
      <c r="AH850" s="15" t="e">
        <f>#REF!-(AH239+AH266+AH293+AH348+AH374+AH401+AH430+AH336+AH468+AH500+AH539+AH567+AH595+AH624+AH653+AH685+AH714+AH742+AH771+AH800)</f>
        <v>#REF!</v>
      </c>
      <c r="AI850" s="15" t="e">
        <f>#REF!-(AI239+AI266+AI293+AI348+AI374+AI401+AI430+AI336+AI468+AI500+AI539+AI567+AI595+AI624+AI653+AI685+AI714+AI742+AI771+AI800)</f>
        <v>#REF!</v>
      </c>
      <c r="AJ850" s="15" t="e">
        <f>#REF!-(AJ239+AJ266+AJ293+AJ348+AJ374+AJ401+AJ430+AJ336+AJ468+AJ500+AJ539+AJ567+AJ595+AJ624+AJ653+AJ685+AJ714+AJ742+AJ771+AJ800)</f>
        <v>#REF!</v>
      </c>
      <c r="AK850" s="15" t="e">
        <f>#REF!-(AK239+AK266+AK293+AK348+AK374+AK401+AK430+AK336+AK468+AK500+AK539+AK567+AK595+AK624+AK653+AK685+AK714+AK742+AK771+AK800)</f>
        <v>#REF!</v>
      </c>
      <c r="AL850" s="15" t="e">
        <f>#REF!-(AL239+AL266+AL293+AL348+AL374+AL401+AL430+AL336+AL468+AL500+AL539+AL567+AL595+AL624+AL653+AL685+AL714+AL742+AL771+AL800)</f>
        <v>#REF!</v>
      </c>
      <c r="AM850" s="20" t="e">
        <f>#REF!-(AM239+AM266+AM293+AM348+AM374+AM401+AM430+AM336+AM468+AM500+AM539+AM567+AM595+AM624+AM653+AM685+AM714+AM742+AM771+AM800)</f>
        <v>#REF!</v>
      </c>
      <c r="AN850" s="20" t="e">
        <f>#REF!-(AN239+AN266+AN293+AN348+AN374+AN401+AN430+AN336+AN468+AN500+AN539+AN567+AN595+AN624+AN653+AN685+AN714+AN742+AN771+AN800)</f>
        <v>#REF!</v>
      </c>
      <c r="AO850" s="20" t="e">
        <f>#REF!-(AO239+AO266+AO293+AO348+AO374+AO401+AO430+AO336+AO468+AO500+AO539+AO567+AO595+AO624+AO653+AO685+AO714+AO742+AO771+AO800)</f>
        <v>#REF!</v>
      </c>
      <c r="AP850" s="20" t="e">
        <f>#REF!-(AP239+AP266+AP293+AP348+AP374+AP401+AP430+AP336+AP468+AP500+AP539+AP567+AP595+AP624+AP653+AP685+AP714+AP742+AP771+AP800)</f>
        <v>#REF!</v>
      </c>
      <c r="AQ850" s="20" t="e">
        <f>#REF!-(AQ239+AQ266+AQ293+AQ348+AQ374+AQ401+AQ430+AQ336+AQ468+AQ500+AQ539+AQ567+AQ595+AQ624+AQ653+AQ685+AQ714+AQ742+AQ771+AQ800)</f>
        <v>#REF!</v>
      </c>
      <c r="AR850" s="20" t="e">
        <f>#REF!-(AR239+AR266+AR293+AR348+AR374+AR401+AR430+AR336+AR468+AR500+AR539+AR567+AR595+AR624+AR653+AR685+AR714+AR742+AR771+AR800)</f>
        <v>#REF!</v>
      </c>
      <c r="AS850" s="20" t="e">
        <f>#REF!-(AS239+AS266+AS293+AS348+AS374+AS401+AS430+AS336+AS468+AS500+AS539+AS567+AS595+AS624+AS653+AS685+AS714+AS742+AS771+AS800)</f>
        <v>#REF!</v>
      </c>
      <c r="AT850" s="20" t="e">
        <f>#REF!-(AT239+AT266+AT293+AT348+AT374+AT401+AT430+AT336+AT468+AT500+AT539+AT567+AT595+AT624+AT653+AT685+AT714+AT742+AT771+AT800)</f>
        <v>#REF!</v>
      </c>
      <c r="AU850" s="21" t="e">
        <f>#REF!-(AU239+AU266+AU293+AU348+AU374+AU401+AU430+AU336+AU468+AU500+AU539+AU567+AU595+AU624+AU653+AU685+AU714+AU742+AU771+AU800)</f>
        <v>#REF!</v>
      </c>
      <c r="AV850" s="20" t="e">
        <f>#REF!-(AV239+AV266+AV293+AV348+AV374+AV401+AV430+AV336+AV468+AV500+AV539+AV567+AV595+AV624+AV653+AV685+AV714+AV742+AV771+AV800)</f>
        <v>#REF!</v>
      </c>
      <c r="AW850" s="20" t="e">
        <f>#REF!-(AW239+AW266+AW293+AW348+AW374+AW401+AW430+AW336+AW468+AW500+AW539+AW567+AW595+AW624+AW653+AW685+AW714+AW742+AW771+AW800)</f>
        <v>#REF!</v>
      </c>
      <c r="AX850" s="20" t="e">
        <f>#REF!-(AX239+AX266+AX293+AX348+AX374+AX401+AX430+AX336+AX468+AX500+AX539+AX567+AX595+AX624+AX653+AX685+AX714+AX742+AX771+AX800)</f>
        <v>#REF!</v>
      </c>
      <c r="AY850" s="20" t="e">
        <f>#REF!-(AY239+AY266+AY293+AY348+AY374+AY401+AY430+AY336+AY468+AY500+AY539+AY567+AY595+AY624+AY653+AY685+AY714+AY742+AY771+AY800)</f>
        <v>#REF!</v>
      </c>
      <c r="AZ850" s="20" t="e">
        <f>#REF!-(AZ239+AZ266+AZ293+AZ348+AZ374+AZ401+AZ430+AZ336+AZ468+AZ500+AZ539+AZ567+AZ595+AZ624+AZ653+AZ685+AZ714+AZ742+AZ771+AZ800)</f>
        <v>#REF!</v>
      </c>
      <c r="BA850" s="20" t="e">
        <f>#REF!-(BA239+BA266+BA293+BA348+BA374+BA401+BA430+BA336+BA468+BA500+BA539+BA567+BA595+BA624+BA653+BA685+BA714+BA742+BA771+BA800)</f>
        <v>#REF!</v>
      </c>
      <c r="BB850" s="20" t="e">
        <f>#REF!-(BB239+BB266+BB293+BB348+BB374+BB401+BB430+BB336+BB468+BB500+BB539+BB567+BB595+BB624+BB653+BB685+BB714+BB742+BB771+BB800)</f>
        <v>#REF!</v>
      </c>
      <c r="BC850" s="20" t="e">
        <f>#REF!-(BC239+BC266+BC293+BC348+BC374+BC401+BC430+BC336+BC468+BC500+BC539+BC567+BC595+BC624+BC653+BC685+BC714+BC742+BC771+BC800)</f>
        <v>#REF!</v>
      </c>
      <c r="BD850" s="21" t="e">
        <f t="shared" si="22"/>
        <v>#REF!</v>
      </c>
      <c r="BE850" s="20" t="e">
        <f>#REF!-(BE239+BE266+BE293+BE348+BE374+BE401+BE430+BE336+BE468+BE500+BE539+BE567+BE595+BE624+BE653+BE685+BE714+BE742+BE771+BE800)</f>
        <v>#REF!</v>
      </c>
      <c r="BF850" s="20" t="e">
        <f>#REF!-(BF239+BF266+BF293+BF348+BF374+BF401+BF430+BF336+BF468+BF500+BF539+BF567+BF595+BF624+BF653+BF685+BF714+BF742+BF771+BF800)</f>
        <v>#REF!</v>
      </c>
      <c r="BG850" s="20" t="e">
        <f>#REF!-(BG239+BG266+BG293+BG348+BG374+BG401+BG430+BG336+BG468+BG500+BG539+BG567+BG595+BG624+BG653+BG685+BG714+BG742+BG771+BG800)</f>
        <v>#REF!</v>
      </c>
      <c r="BH850" s="20" t="e">
        <f>#REF!-(BH239+BH266+BH293+BH348+BH374+BH401+BH430+BH336+BH468+BH500+BH539+BH567+BH595+BH624+BH653+BH685+BH714+BH742+BH771+BH800)</f>
        <v>#REF!</v>
      </c>
      <c r="BI850" s="20" t="e">
        <f>#REF!-(BI239+BI266+BI293+BI348+BI374+BI401+BI430+BI336+BI468+BI500+BI539+BI567+BI595+BI624+BI653+BI685+BI714+BI742+BI771+BI800)</f>
        <v>#REF!</v>
      </c>
      <c r="BL850" s="20" t="e">
        <f>#REF!-(BL239+BL266+BL293+BL348+BL374+BL401+BL430+BL336+BL468+BL500+BL539+BL567+BL595+BL624+BL653+BL685+BL714+BL742+BL771+BL800)</f>
        <v>#REF!</v>
      </c>
    </row>
    <row r="851" spans="5:64">
      <c r="E851" s="7" t="s">
        <v>760</v>
      </c>
      <c r="F851" s="15"/>
      <c r="G851" s="14"/>
      <c r="H851" s="14"/>
      <c r="I851" s="14"/>
      <c r="J851" s="15"/>
      <c r="K851" s="14"/>
      <c r="L851" s="15"/>
      <c r="M851" s="15"/>
      <c r="N851" s="15"/>
      <c r="O851" s="15"/>
      <c r="P851" s="15"/>
      <c r="Q851" s="14"/>
      <c r="R851" s="15"/>
      <c r="S851" s="15"/>
      <c r="T851" s="15"/>
      <c r="U851" s="15" t="e">
        <f>#REF!-(+U294+U310+U322+U402+U431+U469+U501+U540+U568+U596+U625+U654+U686+U715+U743+U772+U801)</f>
        <v>#REF!</v>
      </c>
      <c r="V851" s="15" t="e">
        <f>#REF!-(+V294+V310+V322+V402+V431+V469+V501+V540+V568+V596+V625+V654+V686+V715+V743+V772+V801)</f>
        <v>#REF!</v>
      </c>
      <c r="W851" s="15" t="e">
        <f>#REF!-(+W294+W310+W322+W402+W431+W469+W501+W540+W568+W596+W625+W654+W686+W715+W743+W772+W801)</f>
        <v>#REF!</v>
      </c>
      <c r="X851" s="15" t="e">
        <f>#REF!-(+X294+X310+X322+X402+X431+X469+X501+X540+X568+X596+X625+X654+X686+X715+X743+X772+X801)</f>
        <v>#REF!</v>
      </c>
      <c r="Y851" s="15" t="e">
        <f>#REF!-(+Y294+Y310+Y322+Y402+Y431+Y469+Y501+Y540+Y568+Y596+Y625+Y654+Y686+Y715+Y743+Y772+Y801)</f>
        <v>#REF!</v>
      </c>
      <c r="Z851" s="15" t="e">
        <f>#REF!-(+Z294+Z310+Z322+Z402+Z431+Z469+Z501+Z540+Z568+Z596+Z625+Z654+Z686+Z715+Z743+Z772+Z801)</f>
        <v>#REF!</v>
      </c>
      <c r="AA851" s="15" t="e">
        <f>#REF!-(+AA294+AA310+AA322+AA402+AA431+AA469+AA501+AA540+AA568+AA596+AA625+AA654+AA686+AA715+AA743+AA772+AA801)</f>
        <v>#REF!</v>
      </c>
      <c r="AB851" s="15" t="e">
        <f>#REF!-(+AB294+AB310+AB322+AB402+AB431+AB469+AB501+AB540+AB568+AB596+AB625+AB654+AB686+AB715+AB743+AB772+AB801)</f>
        <v>#REF!</v>
      </c>
      <c r="AC851" s="15" t="e">
        <f>#REF!-(+AC294+AC310+AC322+AC402+AC431+AC469+AC501+AC540+AC568+AC596+AC625+AC654+AC686+AC715+AC743+AC772+AC801)</f>
        <v>#REF!</v>
      </c>
      <c r="AD851" s="16" t="e">
        <f t="shared" si="19"/>
        <v>#REF!</v>
      </c>
      <c r="AE851" s="16" t="e">
        <f t="shared" si="20"/>
        <v>#REF!</v>
      </c>
      <c r="AF851" s="11" t="e">
        <f t="shared" si="21"/>
        <v>#REF!</v>
      </c>
      <c r="AG851" s="15" t="e">
        <f>#REF!-(+AG310+AG322+AG402+AG431+AG469+AG501+AG540+AG568+AG596+AG625+AG686+AG715+AG743+AG772+AG801)</f>
        <v>#REF!</v>
      </c>
      <c r="AH851" s="15" t="e">
        <f>#REF!-(+AH310+AH322+AH402+AH431+AH469+AH501+AH540+AH568+AH596+AH625+AH686+AH715+AH743+AH772+AH801)</f>
        <v>#REF!</v>
      </c>
      <c r="AI851" s="15" t="e">
        <f>#REF!-(+AI294+AI310+AI322+AI402+AI431+AI469+AI501+AI540+AI568+AI596+AI625+AI654+AI686+AI715+AI743+AI772+AI801)</f>
        <v>#REF!</v>
      </c>
      <c r="AJ851" s="15" t="e">
        <f>#REF!-(+AJ294+AJ310+AJ322+AJ402+AJ431+AJ469+AJ501+AJ540+AJ568+AJ596+AJ625+AJ654+AJ686+AJ715+AJ743+AJ772+AJ801)</f>
        <v>#REF!</v>
      </c>
      <c r="AK851" s="15" t="e">
        <f>#REF!-(+AK294+AK310+AK322+AK402+AK431+AK469+AK501+AK540+AK568+AK596+AK625+AK654+AK686+AK715+AK743+AK772+AK801)</f>
        <v>#REF!</v>
      </c>
      <c r="AL851" s="15" t="e">
        <f>#REF!-(+AL294+AL310+AL322+AL402+AL431+AL469+AL501+AL540+AL568+AL596+AL625+AL654+AL686+AL715+AL743+AL772+AL801)</f>
        <v>#REF!</v>
      </c>
      <c r="AM851" s="20" t="e">
        <f>#REF!-(+AM294+AM310+AM322+AM402+AM431+AM469+AM501+AM540+AM568+AM596+AM625+AM654+AM686+AM715+AM743+AM772+AM801)</f>
        <v>#REF!</v>
      </c>
      <c r="AN851" s="20" t="e">
        <f>#REF!-(+AN294+AN310+AN322+AN402+AN431+AN469+AN501+AN540+AN568+AN596+AN625+AN654+AN686+AN715+AN743+AN772+AN801)</f>
        <v>#REF!</v>
      </c>
      <c r="AO851" s="20" t="e">
        <f>#REF!-(+AO294+AO310+AO322+AO402+AO431+AO469+AO501+AO540+AO568+AO596+AO625+AO654+AO686+AO715+AO743+AO772+AO801)</f>
        <v>#REF!</v>
      </c>
      <c r="AP851" s="20" t="e">
        <f>#REF!-(+AP294+AP310+AP322+AP402+AP431+AP469+AP501+AP540+AP568+AP596+AP625+AP654+AP686+AP715+AP743+AP772+AP801)</f>
        <v>#REF!</v>
      </c>
      <c r="AQ851" s="20" t="e">
        <f>#REF!-(+AQ294+AQ310+AQ322+AQ402+AQ431+AQ469+AQ501+AQ540+AQ568+AQ596+AQ625+AQ654+AQ686+AQ715+AQ743+AQ772+AQ801)</f>
        <v>#REF!</v>
      </c>
      <c r="AR851" s="20" t="e">
        <f>#REF!-(+AR294+AR310+AR322+AR402+AR431+AR469+AR501+AR540+AR568+AR596+AR625+AR654+AR686+AR715+AR743+AR772+AR801)</f>
        <v>#REF!</v>
      </c>
      <c r="AS851" s="20" t="e">
        <f>#REF!-(+AS294+AS310+AS322+AS402+AS431+AS469+AS501+AS540+AS568+AS596+AS625+AS654+AS686+AS715+AS743+AS772+AS801)</f>
        <v>#REF!</v>
      </c>
      <c r="AT851" s="20" t="e">
        <f>#REF!-(+AT294+AT310+AT322+AT402+AT431+AT469+AT501+AT540+AT568+AT596+AT625+AT654+AT686+AT715+AT743+AT772+AT801)</f>
        <v>#REF!</v>
      </c>
      <c r="AU851" s="21" t="e">
        <f>#REF!-(+AU294+AU310+AU322+AU402+AU431+AU469+AU501+AU540+AU568+AU596+AU625+AU654+AU686+AU715+AU743+AU772+AU801)</f>
        <v>#REF!</v>
      </c>
      <c r="AV851" s="20" t="e">
        <f>#REF!-(+AV294+AV310+AV322+AV402+AV431+AV469+AV501+AV540+AV568+AV596+AV625+AV654+AV686+AV715+AV743+AV772+AV801)</f>
        <v>#REF!</v>
      </c>
      <c r="AW851" s="20" t="e">
        <f>#REF!-(+AW294+AW310+AW322+AW402+AW431+AW469+AW501+AW540+AW568+AW596+AW625+AW654+AW686+AW715+AW743+AW772+AW801)</f>
        <v>#REF!</v>
      </c>
      <c r="AX851" s="20" t="e">
        <f>#REF!-(+AX294+AX310+AX322+AX402+AX431+AX469+AX501+AX540+AX568+AX596+AX625+AX654+AX686+AX715+AX743+AX772+AX801)</f>
        <v>#REF!</v>
      </c>
      <c r="AY851" s="20" t="e">
        <f>#REF!-(+AY294+AY310+AY322+AY402+AY431+AY469+AY501+AY540+AY568+AY596+AY625+AY654+AY686+AY715+AY743+AY772+AY801)</f>
        <v>#REF!</v>
      </c>
      <c r="AZ851" s="20" t="e">
        <f>#REF!-(+AZ294+AZ310+AZ322+AZ402+AZ431+AZ469+AZ501+AZ540+AZ568+AZ596+AZ625+AZ654+AZ686+AZ715+AZ743+AZ772+AZ801)</f>
        <v>#REF!</v>
      </c>
      <c r="BA851" s="20" t="e">
        <f>#REF!-(+BA294+BA310+BA322+BA402+BA431+BA469+BA501+BA540+BA568+BA596+BA625+BA654+BA686+BA715+BA743+BA772+BA801)</f>
        <v>#REF!</v>
      </c>
      <c r="BB851" s="20" t="e">
        <f>#REF!-(+BB294+BB310+BB322+BB402+BB431+BB469+BB501+BB540+BB568+BB596+BB625+BB654+BB686+BB715+BB743+BB772+BB801)</f>
        <v>#REF!</v>
      </c>
      <c r="BC851" s="20" t="e">
        <f>#REF!-(+BC294+BC310+BC322+BC402+BC431+BC469+BC501+BC540+BC568+BC596+BC625+BC654+BC686+BC715+BC743+BC772+BC801)</f>
        <v>#REF!</v>
      </c>
      <c r="BD851" s="21" t="e">
        <f t="shared" si="22"/>
        <v>#REF!</v>
      </c>
      <c r="BE851" s="20" t="e">
        <f>#REF!-(+BE294+BE310+BE322+BE402+BE431+BE469+BE501+BE540+BE568+BE596+BE625+BE654+BE686+BE715+BE743+BE772+BE801)</f>
        <v>#REF!</v>
      </c>
      <c r="BF851" s="20" t="e">
        <f>#REF!-(+BF294+BF310+BF322+BF402+BF431+BF469+BF501+BF540+BF568+BF596+BF625+BF654+BF686+BF715+BF743+BF772+BF801)</f>
        <v>#REF!</v>
      </c>
      <c r="BG851" s="20" t="e">
        <f>#REF!-(+BG294+BG310+BG322+BG402+BG431+BG469+BG501+BG540+BG568+BG596+BG625+BG654+BG686+BG715+BG743+BG772+BG801)</f>
        <v>#REF!</v>
      </c>
      <c r="BH851" s="20" t="e">
        <f>#REF!-(+BH294+BH310+BH322+BH402+BH431+BH469+BH501+BH540+BH568+BH596+BH625+BH654+BH686+BH715+BH743+BH772+BH801)</f>
        <v>#REF!</v>
      </c>
      <c r="BI851" s="20" t="e">
        <f>#REF!-(+BI294+BI310+BI322+BI402+BI431+BI469+BI501+BI540+BI568+BI596+BI625+BI654+BI686+BI715+BI743+BI772+BI801)</f>
        <v>#REF!</v>
      </c>
      <c r="BL851" s="20" t="e">
        <f>#REF!-(+BL294+BL310+BL322+BL402+BL431+BL469+BL501+BL540+BL568+BL596+BL625+BL654+BL686+BL715+BL743+BL772+BL801)</f>
        <v>#REF!</v>
      </c>
    </row>
    <row r="852" spans="5:64">
      <c r="E852" s="7" t="s">
        <v>761</v>
      </c>
      <c r="F852" s="15"/>
      <c r="G852" s="14"/>
      <c r="H852" s="14"/>
      <c r="I852" s="14"/>
      <c r="J852" s="15"/>
      <c r="K852" s="14"/>
      <c r="L852" s="15"/>
      <c r="M852" s="15"/>
      <c r="N852" s="15"/>
      <c r="O852" s="15"/>
      <c r="P852" s="15"/>
      <c r="Q852" s="14"/>
      <c r="R852" s="15"/>
      <c r="S852" s="15"/>
      <c r="T852" s="15"/>
      <c r="U852" s="15" t="e">
        <f>#REF!-(+U295+U403+U432+U470+U502+U541+U569+U597+U626+U655+U744+U773+U802)</f>
        <v>#REF!</v>
      </c>
      <c r="V852" s="15" t="e">
        <f>#REF!-(+V295+V403+V432+V470+V502+V541+V569+V597+V626+V655+V744+V773+V802)</f>
        <v>#REF!</v>
      </c>
      <c r="W852" s="15" t="e">
        <f>#REF!-(+W295+W403+W432+W470+W502+W541+W569+W597+W626+W655+W744+W773+W802)</f>
        <v>#REF!</v>
      </c>
      <c r="X852" s="15" t="e">
        <f>#REF!-(+X295+X403+X432+X470+X502+X541+X569+X597+X626+X655+X744+X773+X802)</f>
        <v>#REF!</v>
      </c>
      <c r="Y852" s="15" t="e">
        <f>#REF!-(+Y295+Y403+Y432+Y470+Y502+Y541+Y569+Y597+Y626+Y655+Y744+Y773+Y802)</f>
        <v>#REF!</v>
      </c>
      <c r="Z852" s="15" t="e">
        <f>#REF!-(+Z295+Z403+Z432+Z470+Z502+Z541+Z569+Z597+Z626+Z655+Z744+Z773+Z802)</f>
        <v>#REF!</v>
      </c>
      <c r="AA852" s="15" t="e">
        <f>#REF!-(+AA295+AA403+AA432+AA470+AA502+AA541+AA569+AA597+AA626+AA655+AA744+AA773+AA802)</f>
        <v>#REF!</v>
      </c>
      <c r="AB852" s="15" t="e">
        <f>#REF!-(+AB295+AB403+AB432+AB470+AB502+AB541+AB569+AB597+AB626+AB655+AB744+AB773+AB802)</f>
        <v>#REF!</v>
      </c>
      <c r="AC852" s="15" t="e">
        <f>#REF!-(+AC295+AC403+AC432+AC470+AC502+AC541+AC569+AC597+AC626+AC655+AC744+AC773+AC802)</f>
        <v>#REF!</v>
      </c>
      <c r="AD852" s="16" t="e">
        <f t="shared" si="19"/>
        <v>#REF!</v>
      </c>
      <c r="AE852" s="16" t="e">
        <f t="shared" si="20"/>
        <v>#REF!</v>
      </c>
      <c r="AF852" s="11" t="e">
        <f t="shared" si="21"/>
        <v>#REF!</v>
      </c>
      <c r="AG852" s="15" t="e">
        <f>#REF!-(+AG403+AG432+AG470+AG502+AG541+AG569+AG597+AG626+AG655+AG802)</f>
        <v>#REF!</v>
      </c>
      <c r="AH852" s="15" t="e">
        <f>#REF!-(+AH403+AH432+AH470+AH502+AH541+AH569+AH597+AH626+AH655+AH802)</f>
        <v>#REF!</v>
      </c>
      <c r="AI852" s="15" t="e">
        <f>#REF!-(+AI295+AI403+AI432+AI470+AI502+AI541+AI569+AI597+AI626+AI655+AI744+AI773+AI802)</f>
        <v>#REF!</v>
      </c>
      <c r="AJ852" s="15" t="e">
        <f>#REF!-(+AJ295+AJ403+AJ432+AJ470+AJ502+AJ541+AJ569+AJ597+AJ626+AJ655+AJ744+AJ773+AJ802)</f>
        <v>#REF!</v>
      </c>
      <c r="AK852" s="15" t="e">
        <f>#REF!-(+AK295+AK403+AK432+AK470+AK502+AK541+AK569+AK597+AK626+AK655+AK744+AK773+AK802)</f>
        <v>#REF!</v>
      </c>
      <c r="AL852" s="15" t="e">
        <f>#REF!-(+AL295+AL403+AL432+AL470+AL502+AL541+AL569+AL597+AL626+AL655+AL744+AL773+AL802)</f>
        <v>#REF!</v>
      </c>
      <c r="AM852" s="20" t="e">
        <f>#REF!-(+AM295+AM403+AM432+AM470+AM502+AM541+AM569+AM597+AM626+AM655+AM744+AM773+AM802)</f>
        <v>#REF!</v>
      </c>
      <c r="AN852" s="20" t="e">
        <f>#REF!-(+AN295+AN403+AN432+AN470+AN502+AN541+AN569+AN597+AN626+AN655+AN744+AN773+AN802)</f>
        <v>#REF!</v>
      </c>
      <c r="AO852" s="20" t="e">
        <f>#REF!-(+AO295+AO403+AO432+AO470+AO502+AO541+AO569+AO597+AO626+AO655+AO744+AO773+AO802)</f>
        <v>#REF!</v>
      </c>
      <c r="AP852" s="20" t="e">
        <f>#REF!-(+AP295+AP403+AP432+AP470+AP502+AP541+AP569+AP597+AP626+AP655+AP744+AP773+AP802)</f>
        <v>#REF!</v>
      </c>
      <c r="AQ852" s="20" t="e">
        <f>#REF!-(+AQ295+AQ403+AQ432+AQ470+AQ502+AQ541+AQ569+AQ597+AQ626+AQ655+AQ744+AQ773+AQ802)</f>
        <v>#REF!</v>
      </c>
      <c r="AR852" s="20" t="e">
        <f>#REF!-(+AR295+AR403+AR432+AR470+AR502+AR541+AR569+AR597+AR626+AR655+AR744+AR773+AR802)</f>
        <v>#REF!</v>
      </c>
      <c r="AS852" s="20" t="e">
        <f>#REF!-(+AS295+AS403+AS432+AS470+AS502+AS541+AS569+AS597+AS626+AS655+AS744+AS773+AS802)</f>
        <v>#REF!</v>
      </c>
      <c r="AT852" s="20" t="e">
        <f>#REF!-(+AT295+AT403+AT432+AT470+AT502+AT541+AT569+AT597+AT626+AT655+AT744+AT773+AT802)</f>
        <v>#REF!</v>
      </c>
      <c r="AU852" s="21" t="e">
        <f>#REF!-(+AU295+AU403+AU432+AU470+AU502+AU541+AU569+AU597+AU626+AU655+AU744+AU773+AU802)</f>
        <v>#REF!</v>
      </c>
      <c r="AV852" s="20" t="e">
        <f>#REF!-(+AV295+AV403+AV432+AV470+AV502+AV541+AV569+AV597+AV626+AV655+AV744+AV773+AV802)</f>
        <v>#REF!</v>
      </c>
      <c r="AW852" s="20" t="e">
        <f>#REF!-(+AW295+AW403+AW432+AW470+AW502+AW541+AW569+AW597+AW626+AW655+AW744+AW773+AW802)</f>
        <v>#REF!</v>
      </c>
      <c r="AX852" s="20" t="e">
        <f>#REF!-(+AX295+AX403+AX432+AX470+AX502+AX541+AX569+AX597+AX626+AX655+AX744+AX773+AX802)</f>
        <v>#REF!</v>
      </c>
      <c r="AY852" s="20" t="e">
        <f>#REF!-(+AY295+AY403+AY432+AY470+AY502+AY541+AY569+AY597+AY626+AY655+AY744+AY773+AY802)</f>
        <v>#REF!</v>
      </c>
      <c r="AZ852" s="20" t="e">
        <f>#REF!-(+AZ295+AZ403+AZ432+AZ470+AZ502+AZ541+AZ569+AZ597+AZ626+AZ655+AZ744+AZ773+AZ802)</f>
        <v>#REF!</v>
      </c>
      <c r="BA852" s="20" t="e">
        <f>#REF!-(+BA295+BA403+BA432+BA470+BA502+BA541+BA569+BA597+BA626+BA655+BA744+BA773+BA802)</f>
        <v>#REF!</v>
      </c>
      <c r="BB852" s="20" t="e">
        <f>#REF!-(+BB295+BB403+BB432+BB470+BB502+BB541+BB569+BB597+BB626+BB655+BB744+BB773+BB802)</f>
        <v>#REF!</v>
      </c>
      <c r="BC852" s="20" t="e">
        <f>#REF!-(+BC295+BC403+BC432+BC470+BC502+BC541+BC569+BC597+BC626+BC655+BC744+BC773+BC802)</f>
        <v>#REF!</v>
      </c>
      <c r="BD852" s="21" t="e">
        <f t="shared" si="22"/>
        <v>#REF!</v>
      </c>
      <c r="BE852" s="20" t="e">
        <f>#REF!-(+BE295+BE403+BE432+BE470+BE502+BE541+BE569+BE597+BE626+BE655+BE744+BE773+BE802)</f>
        <v>#REF!</v>
      </c>
      <c r="BF852" s="20" t="e">
        <f>#REF!-(+BF295+BF403+BF432+BF470+BF502+BF541+BF569+BF597+BF626+BF655+BF744+BF773+BF802)</f>
        <v>#REF!</v>
      </c>
      <c r="BG852" s="20" t="e">
        <f>#REF!-(+BG295+BG403+BG432+BG470+BG502+BG541+BG569+BG597+BG626+BG655+BG744+BG773+BG802)</f>
        <v>#REF!</v>
      </c>
      <c r="BH852" s="20" t="e">
        <f>#REF!-(+BH295+BH403+BH432+BH470+BH502+BH541+BH569+BH597+BH626+BH655+BH744+BH773+BH802)</f>
        <v>#REF!</v>
      </c>
      <c r="BI852" s="20" t="e">
        <f>#REF!-(+BI295+BI403+BI432+BI470+BI502+BI541+BI569+BI597+BI626+BI655+BI744+BI773+BI802)</f>
        <v>#REF!</v>
      </c>
      <c r="BL852" s="20" t="e">
        <f>#REF!-(+BL295+BL403+BL432+BL470+BL502+BL541+BL569+BL597+BL626+BL655+BL744+BL773+BL802)</f>
        <v>#REF!</v>
      </c>
    </row>
    <row r="853" spans="5:64">
      <c r="E853" s="7" t="s">
        <v>762</v>
      </c>
      <c r="F853" s="15"/>
      <c r="G853" s="14"/>
      <c r="H853" s="14"/>
      <c r="I853" s="14"/>
      <c r="J853" s="15"/>
      <c r="K853" s="14"/>
      <c r="L853" s="15"/>
      <c r="M853" s="15"/>
      <c r="N853" s="15"/>
      <c r="O853" s="15"/>
      <c r="P853" s="15"/>
      <c r="Q853" s="14"/>
      <c r="R853" s="15"/>
      <c r="S853" s="15"/>
      <c r="T853" s="15"/>
      <c r="U853" s="15" t="e">
        <f>#REF!-U442</f>
        <v>#REF!</v>
      </c>
      <c r="V853" s="15" t="e">
        <f>#REF!-V442</f>
        <v>#REF!</v>
      </c>
      <c r="W853" s="15" t="e">
        <f>#REF!-W442</f>
        <v>#REF!</v>
      </c>
      <c r="X853" s="15" t="e">
        <f>#REF!-X442</f>
        <v>#REF!</v>
      </c>
      <c r="Y853" s="15" t="e">
        <f>#REF!-Y442</f>
        <v>#REF!</v>
      </c>
      <c r="Z853" s="15" t="e">
        <f>#REF!-Z442</f>
        <v>#REF!</v>
      </c>
      <c r="AA853" s="15" t="e">
        <f>#REF!-AA442</f>
        <v>#REF!</v>
      </c>
      <c r="AB853" s="15" t="e">
        <f>#REF!-AB442</f>
        <v>#REF!</v>
      </c>
      <c r="AC853" s="15" t="e">
        <f>#REF!-AC442</f>
        <v>#REF!</v>
      </c>
      <c r="AD853" s="15" t="e">
        <f>#REF!-AD442</f>
        <v>#REF!</v>
      </c>
      <c r="AE853" s="15" t="e">
        <f>#REF!-AE442</f>
        <v>#REF!</v>
      </c>
      <c r="AF853" s="14" t="e">
        <f t="shared" ref="AF853:AF863" si="23">AI853+AL853</f>
        <v>#REF!</v>
      </c>
      <c r="AG853" s="15" t="e">
        <f>#REF!-AG442</f>
        <v>#REF!</v>
      </c>
      <c r="AH853" s="15" t="e">
        <f>#REF!-AH442</f>
        <v>#REF!</v>
      </c>
      <c r="AI853" s="15" t="e">
        <f>#REF!-AI442</f>
        <v>#REF!</v>
      </c>
      <c r="AJ853" s="15" t="e">
        <f>#REF!-AJ442</f>
        <v>#REF!</v>
      </c>
      <c r="AK853" s="15" t="e">
        <f>#REF!-AK442</f>
        <v>#REF!</v>
      </c>
      <c r="AL853" s="15" t="e">
        <f>#REF!-AL442</f>
        <v>#REF!</v>
      </c>
      <c r="AM853" s="20" t="e">
        <f>#REF!-AM442</f>
        <v>#REF!</v>
      </c>
      <c r="AN853" s="20" t="e">
        <f>#REF!-AN442</f>
        <v>#REF!</v>
      </c>
      <c r="AO853" s="20" t="e">
        <f>#REF!-AO442</f>
        <v>#REF!</v>
      </c>
      <c r="AP853" s="20" t="e">
        <f>#REF!-AP442</f>
        <v>#REF!</v>
      </c>
      <c r="AQ853" s="20" t="e">
        <f>#REF!-AQ442</f>
        <v>#REF!</v>
      </c>
      <c r="AR853" s="20" t="e">
        <f>#REF!-AR442</f>
        <v>#REF!</v>
      </c>
      <c r="AS853" s="20" t="e">
        <f>#REF!-AS442</f>
        <v>#REF!</v>
      </c>
      <c r="AT853" s="20" t="e">
        <f>#REF!-AT442</f>
        <v>#REF!</v>
      </c>
      <c r="AU853" s="21" t="e">
        <f>#REF!-AU442</f>
        <v>#REF!</v>
      </c>
      <c r="AV853" s="20" t="e">
        <f>#REF!-AV442</f>
        <v>#REF!</v>
      </c>
      <c r="AW853" s="20" t="e">
        <f>#REF!-AW442</f>
        <v>#REF!</v>
      </c>
      <c r="AX853" s="20" t="e">
        <f>#REF!-AX442</f>
        <v>#REF!</v>
      </c>
      <c r="AY853" s="20" t="e">
        <f>#REF!-AY442</f>
        <v>#REF!</v>
      </c>
      <c r="AZ853" s="20" t="e">
        <f>#REF!-AZ442</f>
        <v>#REF!</v>
      </c>
      <c r="BA853" s="20" t="e">
        <f>#REF!-BA442</f>
        <v>#REF!</v>
      </c>
      <c r="BB853" s="20" t="e">
        <f>#REF!-BB442</f>
        <v>#REF!</v>
      </c>
      <c r="BC853" s="20" t="e">
        <f>#REF!-BC442</f>
        <v>#REF!</v>
      </c>
      <c r="BD853" s="21" t="e">
        <f t="shared" si="22"/>
        <v>#REF!</v>
      </c>
      <c r="BE853" s="20" t="e">
        <f>#REF!-BE442</f>
        <v>#REF!</v>
      </c>
      <c r="BF853" s="20" t="e">
        <f>#REF!-BF442</f>
        <v>#REF!</v>
      </c>
      <c r="BG853" s="20" t="e">
        <f>#REF!-BG442</f>
        <v>#REF!</v>
      </c>
      <c r="BH853" s="20" t="e">
        <f>#REF!-BH442</f>
        <v>#REF!</v>
      </c>
      <c r="BI853" s="20" t="e">
        <f>#REF!-BI442</f>
        <v>#REF!</v>
      </c>
      <c r="BL853" s="20" t="e">
        <f>#REF!-BL442</f>
        <v>#REF!</v>
      </c>
    </row>
    <row r="854" spans="5:64">
      <c r="E854" s="7" t="s">
        <v>763</v>
      </c>
      <c r="F854" s="15"/>
      <c r="G854" s="14"/>
      <c r="H854" s="14"/>
      <c r="I854" s="14"/>
      <c r="J854" s="15"/>
      <c r="K854" s="14"/>
      <c r="L854" s="15"/>
      <c r="M854" s="15"/>
      <c r="N854" s="15"/>
      <c r="O854" s="15"/>
      <c r="P854" s="15"/>
      <c r="Q854" s="14"/>
      <c r="R854" s="15"/>
      <c r="S854" s="15"/>
      <c r="T854" s="15"/>
      <c r="U854" s="15" t="e">
        <f>#REF!-U443</f>
        <v>#REF!</v>
      </c>
      <c r="V854" s="15" t="e">
        <f>#REF!-V443</f>
        <v>#REF!</v>
      </c>
      <c r="W854" s="15" t="e">
        <f>#REF!-W443</f>
        <v>#REF!</v>
      </c>
      <c r="X854" s="15" t="e">
        <f>#REF!-X443</f>
        <v>#REF!</v>
      </c>
      <c r="Y854" s="15" t="e">
        <f>#REF!-Y443</f>
        <v>#REF!</v>
      </c>
      <c r="Z854" s="15" t="e">
        <f>#REF!-Z443</f>
        <v>#REF!</v>
      </c>
      <c r="AA854" s="15" t="e">
        <f>#REF!-AA443</f>
        <v>#REF!</v>
      </c>
      <c r="AB854" s="15" t="e">
        <f>#REF!-AB443</f>
        <v>#REF!</v>
      </c>
      <c r="AC854" s="15" t="e">
        <f>#REF!-AC443</f>
        <v>#REF!</v>
      </c>
      <c r="AD854" s="15" t="e">
        <f>#REF!-AD443</f>
        <v>#REF!</v>
      </c>
      <c r="AE854" s="15" t="e">
        <f>#REF!-AE443</f>
        <v>#REF!</v>
      </c>
      <c r="AF854" s="14" t="e">
        <f t="shared" si="23"/>
        <v>#REF!</v>
      </c>
      <c r="AG854" s="15" t="e">
        <f>#REF!-AG443</f>
        <v>#REF!</v>
      </c>
      <c r="AH854" s="15" t="e">
        <f>#REF!-AH443</f>
        <v>#REF!</v>
      </c>
      <c r="AI854" s="15" t="e">
        <f>#REF!-AI443</f>
        <v>#REF!</v>
      </c>
      <c r="AJ854" s="15" t="e">
        <f>#REF!-AJ443</f>
        <v>#REF!</v>
      </c>
      <c r="AK854" s="15" t="e">
        <f>#REF!-AK443</f>
        <v>#REF!</v>
      </c>
      <c r="AL854" s="15" t="e">
        <f>#REF!-AL443</f>
        <v>#REF!</v>
      </c>
      <c r="AM854" s="20" t="e">
        <f>#REF!-AM443</f>
        <v>#REF!</v>
      </c>
      <c r="AN854" s="20" t="e">
        <f>#REF!-AN443</f>
        <v>#REF!</v>
      </c>
      <c r="AO854" s="20" t="e">
        <f>#REF!-AO443</f>
        <v>#REF!</v>
      </c>
      <c r="AP854" s="20" t="e">
        <f>#REF!-AP443</f>
        <v>#REF!</v>
      </c>
      <c r="AQ854" s="20" t="e">
        <f>#REF!-AQ443</f>
        <v>#REF!</v>
      </c>
      <c r="AR854" s="20" t="e">
        <f>#REF!-AR443</f>
        <v>#REF!</v>
      </c>
      <c r="AS854" s="20" t="e">
        <f>#REF!-AS443</f>
        <v>#REF!</v>
      </c>
      <c r="AT854" s="20" t="e">
        <f>#REF!-AT443</f>
        <v>#REF!</v>
      </c>
      <c r="AU854" s="21" t="e">
        <f>#REF!-AU443</f>
        <v>#REF!</v>
      </c>
      <c r="AV854" s="20" t="e">
        <f>#REF!-AV443</f>
        <v>#REF!</v>
      </c>
      <c r="AW854" s="20" t="e">
        <f>#REF!-AW443</f>
        <v>#REF!</v>
      </c>
      <c r="AX854" s="20" t="e">
        <f>#REF!-AX443</f>
        <v>#REF!</v>
      </c>
      <c r="AY854" s="20" t="e">
        <f>#REF!-AY443</f>
        <v>#REF!</v>
      </c>
      <c r="AZ854" s="20" t="e">
        <f>#REF!-AZ443</f>
        <v>#REF!</v>
      </c>
      <c r="BA854" s="20" t="e">
        <f>#REF!-BA443</f>
        <v>#REF!</v>
      </c>
      <c r="BB854" s="20" t="e">
        <f>#REF!-BB443</f>
        <v>#REF!</v>
      </c>
      <c r="BC854" s="20" t="e">
        <f>#REF!-BC443</f>
        <v>#REF!</v>
      </c>
      <c r="BD854" s="21" t="e">
        <f t="shared" si="22"/>
        <v>#REF!</v>
      </c>
      <c r="BE854" s="20" t="e">
        <f>#REF!-BE443</f>
        <v>#REF!</v>
      </c>
      <c r="BF854" s="20" t="e">
        <f>#REF!-BF443</f>
        <v>#REF!</v>
      </c>
      <c r="BG854" s="20" t="e">
        <f>#REF!-BG443</f>
        <v>#REF!</v>
      </c>
      <c r="BH854" s="20" t="e">
        <f>#REF!-BH443</f>
        <v>#REF!</v>
      </c>
      <c r="BI854" s="20" t="e">
        <f>#REF!-BI443</f>
        <v>#REF!</v>
      </c>
      <c r="BL854" s="20" t="e">
        <f>#REF!-BL443</f>
        <v>#REF!</v>
      </c>
    </row>
    <row r="855" spans="5:64">
      <c r="E855" s="7" t="s">
        <v>764</v>
      </c>
      <c r="F855" s="15"/>
      <c r="G855" s="14"/>
      <c r="H855" s="14"/>
      <c r="I855" s="14"/>
      <c r="J855" s="15"/>
      <c r="K855" s="14"/>
      <c r="L855" s="15"/>
      <c r="M855" s="15"/>
      <c r="N855" s="15"/>
      <c r="O855" s="15"/>
      <c r="P855" s="15"/>
      <c r="Q855" s="14"/>
      <c r="R855" s="15"/>
      <c r="S855" s="15"/>
      <c r="T855" s="15"/>
      <c r="U855" s="15" t="e">
        <f>#REF!-U815</f>
        <v>#REF!</v>
      </c>
      <c r="V855" s="15" t="e">
        <f>#REF!-V815</f>
        <v>#REF!</v>
      </c>
      <c r="W855" s="15" t="e">
        <f>#REF!-W815</f>
        <v>#REF!</v>
      </c>
      <c r="X855" s="15" t="e">
        <f>#REF!-X815</f>
        <v>#REF!</v>
      </c>
      <c r="Y855" s="15" t="e">
        <f>#REF!-Y815</f>
        <v>#REF!</v>
      </c>
      <c r="Z855" s="15" t="e">
        <f>#REF!-Z815</f>
        <v>#REF!</v>
      </c>
      <c r="AA855" s="15" t="e">
        <f>#REF!-AA815</f>
        <v>#REF!</v>
      </c>
      <c r="AB855" s="15" t="e">
        <f>#REF!-AB815</f>
        <v>#REF!</v>
      </c>
      <c r="AC855" s="15" t="e">
        <f>#REF!-AC815</f>
        <v>#REF!</v>
      </c>
      <c r="AD855" s="15" t="e">
        <f>#REF!-AD815</f>
        <v>#REF!</v>
      </c>
      <c r="AE855" s="15" t="e">
        <f>#REF!-AE815</f>
        <v>#REF!</v>
      </c>
      <c r="AF855" s="14" t="e">
        <f t="shared" si="23"/>
        <v>#REF!</v>
      </c>
      <c r="AG855" s="15" t="e">
        <f>#REF!-AG815</f>
        <v>#REF!</v>
      </c>
      <c r="AH855" s="15" t="e">
        <f>#REF!-AH815</f>
        <v>#REF!</v>
      </c>
      <c r="AI855" s="15" t="e">
        <f>#REF!-AI815</f>
        <v>#REF!</v>
      </c>
      <c r="AJ855" s="15" t="e">
        <f>#REF!-AJ815</f>
        <v>#REF!</v>
      </c>
      <c r="AK855" s="15" t="e">
        <f>#REF!-AK815</f>
        <v>#REF!</v>
      </c>
      <c r="AL855" s="15" t="e">
        <f>#REF!-AL815</f>
        <v>#REF!</v>
      </c>
      <c r="AM855" s="20" t="e">
        <f>#REF!-AM815</f>
        <v>#REF!</v>
      </c>
      <c r="AN855" s="20" t="e">
        <f>#REF!-AN815</f>
        <v>#REF!</v>
      </c>
      <c r="AO855" s="20" t="e">
        <f>#REF!-AO815</f>
        <v>#REF!</v>
      </c>
      <c r="AP855" s="20" t="e">
        <f>#REF!-AP815</f>
        <v>#REF!</v>
      </c>
      <c r="AQ855" s="20" t="e">
        <f>#REF!-AQ815</f>
        <v>#REF!</v>
      </c>
      <c r="AR855" s="20" t="e">
        <f>#REF!-AR815</f>
        <v>#REF!</v>
      </c>
      <c r="AS855" s="20" t="e">
        <f>#REF!-AS815</f>
        <v>#REF!</v>
      </c>
      <c r="AT855" s="20" t="e">
        <f>#REF!-AT815</f>
        <v>#REF!</v>
      </c>
      <c r="AU855" s="21" t="e">
        <f>#REF!-AU815</f>
        <v>#REF!</v>
      </c>
      <c r="AV855" s="20" t="e">
        <f>#REF!-AV815</f>
        <v>#REF!</v>
      </c>
      <c r="AW855" s="20" t="e">
        <f>#REF!-AW815</f>
        <v>#REF!</v>
      </c>
      <c r="AX855" s="20" t="e">
        <f>#REF!-AX815</f>
        <v>#REF!</v>
      </c>
      <c r="AY855" s="20" t="e">
        <f>#REF!-AY815</f>
        <v>#REF!</v>
      </c>
      <c r="AZ855" s="20" t="e">
        <f>#REF!-AZ815</f>
        <v>#REF!</v>
      </c>
      <c r="BA855" s="20" t="e">
        <f>#REF!-BA815</f>
        <v>#REF!</v>
      </c>
      <c r="BB855" s="20" t="e">
        <f>#REF!-BB815</f>
        <v>#REF!</v>
      </c>
      <c r="BC855" s="20" t="e">
        <f>#REF!-BC815</f>
        <v>#REF!</v>
      </c>
      <c r="BD855" s="21" t="e">
        <f t="shared" si="22"/>
        <v>#REF!</v>
      </c>
      <c r="BE855" s="20" t="e">
        <f>#REF!-BE815</f>
        <v>#REF!</v>
      </c>
      <c r="BF855" s="20" t="e">
        <f>#REF!-BF815</f>
        <v>#REF!</v>
      </c>
      <c r="BG855" s="20" t="e">
        <f>#REF!-BG815</f>
        <v>#REF!</v>
      </c>
      <c r="BH855" s="20" t="e">
        <f>#REF!-BH815</f>
        <v>#REF!</v>
      </c>
      <c r="BI855" s="20" t="e">
        <f>#REF!-BI815</f>
        <v>#REF!</v>
      </c>
      <c r="BL855" s="20" t="e">
        <f>#REF!-BL815</f>
        <v>#REF!</v>
      </c>
    </row>
    <row r="856" spans="5:64">
      <c r="E856" s="7" t="s">
        <v>321</v>
      </c>
      <c r="F856" s="15"/>
      <c r="G856" s="14"/>
      <c r="H856" s="14"/>
      <c r="I856" s="14"/>
      <c r="J856" s="15"/>
      <c r="K856" s="14"/>
      <c r="L856" s="15"/>
      <c r="M856" s="15"/>
      <c r="N856" s="15"/>
      <c r="O856" s="15"/>
      <c r="P856" s="15"/>
      <c r="Q856" s="14"/>
      <c r="R856" s="15"/>
      <c r="S856" s="15"/>
      <c r="T856" s="15"/>
      <c r="U856" s="15">
        <f t="shared" ref="U856:AE856" si="24">U74+U75-U821</f>
        <v>0</v>
      </c>
      <c r="V856" s="15">
        <f t="shared" si="24"/>
        <v>0</v>
      </c>
      <c r="W856" s="15">
        <f t="shared" si="24"/>
        <v>0</v>
      </c>
      <c r="X856" s="15">
        <f t="shared" si="24"/>
        <v>0</v>
      </c>
      <c r="Y856" s="15">
        <f t="shared" si="24"/>
        <v>0</v>
      </c>
      <c r="Z856" s="15">
        <f t="shared" si="24"/>
        <v>0</v>
      </c>
      <c r="AA856" s="15">
        <f t="shared" si="24"/>
        <v>0</v>
      </c>
      <c r="AB856" s="15">
        <f t="shared" si="24"/>
        <v>0</v>
      </c>
      <c r="AC856" s="15">
        <f t="shared" si="24"/>
        <v>0</v>
      </c>
      <c r="AD856" s="15">
        <f t="shared" si="24"/>
        <v>0</v>
      </c>
      <c r="AE856" s="15">
        <f t="shared" si="24"/>
        <v>0</v>
      </c>
      <c r="AF856" s="14">
        <f t="shared" si="23"/>
        <v>0</v>
      </c>
      <c r="AG856" s="15">
        <f t="shared" ref="AG856:BC856" si="25">AG74+AG75-AG821</f>
        <v>0</v>
      </c>
      <c r="AH856" s="15">
        <f t="shared" si="25"/>
        <v>0</v>
      </c>
      <c r="AI856" s="15">
        <f t="shared" si="25"/>
        <v>0</v>
      </c>
      <c r="AJ856" s="15">
        <f t="shared" si="25"/>
        <v>0</v>
      </c>
      <c r="AK856" s="15">
        <f t="shared" si="25"/>
        <v>0</v>
      </c>
      <c r="AL856" s="15">
        <f t="shared" si="25"/>
        <v>0</v>
      </c>
      <c r="AM856" s="20">
        <f t="shared" si="25"/>
        <v>0</v>
      </c>
      <c r="AN856" s="20">
        <f t="shared" si="25"/>
        <v>0</v>
      </c>
      <c r="AO856" s="20">
        <f t="shared" si="25"/>
        <v>0</v>
      </c>
      <c r="AP856" s="20">
        <f t="shared" si="25"/>
        <v>0</v>
      </c>
      <c r="AQ856" s="20">
        <f t="shared" si="25"/>
        <v>0</v>
      </c>
      <c r="AR856" s="20">
        <f t="shared" si="25"/>
        <v>0</v>
      </c>
      <c r="AS856" s="20">
        <f t="shared" si="25"/>
        <v>0</v>
      </c>
      <c r="AT856" s="20">
        <f t="shared" si="25"/>
        <v>0</v>
      </c>
      <c r="AU856" s="21">
        <f t="shared" si="25"/>
        <v>0</v>
      </c>
      <c r="AV856" s="20">
        <f t="shared" si="25"/>
        <v>0</v>
      </c>
      <c r="AW856" s="20">
        <f t="shared" si="25"/>
        <v>0</v>
      </c>
      <c r="AX856" s="20">
        <f t="shared" si="25"/>
        <v>0</v>
      </c>
      <c r="AY856" s="20">
        <f t="shared" si="25"/>
        <v>0</v>
      </c>
      <c r="AZ856" s="20">
        <f t="shared" si="25"/>
        <v>0</v>
      </c>
      <c r="BA856" s="20">
        <f t="shared" si="25"/>
        <v>0</v>
      </c>
      <c r="BB856" s="20">
        <f t="shared" si="25"/>
        <v>0</v>
      </c>
      <c r="BC856" s="20">
        <f t="shared" si="25"/>
        <v>0</v>
      </c>
      <c r="BD856" s="21">
        <f t="shared" si="22"/>
        <v>0</v>
      </c>
      <c r="BE856" s="20">
        <f>BE74+BE75-BE821</f>
        <v>0</v>
      </c>
      <c r="BF856" s="20">
        <f>BF74+BF75-BF821</f>
        <v>0</v>
      </c>
      <c r="BG856" s="20">
        <f>BG74+BG75-BG821</f>
        <v>0</v>
      </c>
      <c r="BH856" s="20">
        <f>BH74+BH75-BH821</f>
        <v>0</v>
      </c>
      <c r="BI856" s="20">
        <f>BI74+BI75-BI821</f>
        <v>0</v>
      </c>
      <c r="BL856" s="20">
        <f>BL74+BL75-BL821</f>
        <v>0</v>
      </c>
    </row>
    <row r="857" spans="5:64">
      <c r="E857" s="7" t="s">
        <v>657</v>
      </c>
      <c r="F857" s="15"/>
      <c r="G857" s="14"/>
      <c r="H857" s="14"/>
      <c r="I857" s="14"/>
      <c r="J857" s="15"/>
      <c r="K857" s="14"/>
      <c r="L857" s="15"/>
      <c r="M857" s="15"/>
      <c r="N857" s="15"/>
      <c r="O857" s="15"/>
      <c r="P857" s="15"/>
      <c r="Q857" s="14"/>
      <c r="R857" s="15"/>
      <c r="S857" s="15"/>
      <c r="T857" s="15"/>
      <c r="U857" s="15">
        <f t="shared" ref="U857:AE857" si="26">U88-U816</f>
        <v>0</v>
      </c>
      <c r="V857" s="15">
        <f t="shared" si="26"/>
        <v>0</v>
      </c>
      <c r="W857" s="15">
        <f t="shared" si="26"/>
        <v>0</v>
      </c>
      <c r="X857" s="15">
        <f t="shared" si="26"/>
        <v>0</v>
      </c>
      <c r="Y857" s="15">
        <f t="shared" si="26"/>
        <v>0</v>
      </c>
      <c r="Z857" s="15">
        <f t="shared" si="26"/>
        <v>0</v>
      </c>
      <c r="AA857" s="15">
        <f t="shared" si="26"/>
        <v>0</v>
      </c>
      <c r="AB857" s="15">
        <f t="shared" si="26"/>
        <v>0</v>
      </c>
      <c r="AC857" s="15">
        <f t="shared" si="26"/>
        <v>0</v>
      </c>
      <c r="AD857" s="15">
        <f t="shared" si="26"/>
        <v>0</v>
      </c>
      <c r="AE857" s="15">
        <f t="shared" si="26"/>
        <v>0</v>
      </c>
      <c r="AF857" s="14">
        <f t="shared" si="23"/>
        <v>0</v>
      </c>
      <c r="AG857" s="15">
        <f t="shared" ref="AG857:BC857" si="27">AG88-AG816</f>
        <v>0</v>
      </c>
      <c r="AH857" s="15">
        <f t="shared" si="27"/>
        <v>0</v>
      </c>
      <c r="AI857" s="15">
        <f t="shared" si="27"/>
        <v>0</v>
      </c>
      <c r="AJ857" s="15">
        <f t="shared" si="27"/>
        <v>0</v>
      </c>
      <c r="AK857" s="15">
        <f t="shared" si="27"/>
        <v>0</v>
      </c>
      <c r="AL857" s="15">
        <f t="shared" si="27"/>
        <v>0</v>
      </c>
      <c r="AM857" s="20">
        <f t="shared" si="27"/>
        <v>0</v>
      </c>
      <c r="AN857" s="20">
        <f t="shared" si="27"/>
        <v>0</v>
      </c>
      <c r="AO857" s="20">
        <f t="shared" si="27"/>
        <v>0</v>
      </c>
      <c r="AP857" s="20">
        <f t="shared" si="27"/>
        <v>0</v>
      </c>
      <c r="AQ857" s="20">
        <f t="shared" si="27"/>
        <v>0</v>
      </c>
      <c r="AR857" s="20">
        <f t="shared" si="27"/>
        <v>0</v>
      </c>
      <c r="AS857" s="20">
        <f t="shared" si="27"/>
        <v>0</v>
      </c>
      <c r="AT857" s="20">
        <f t="shared" si="27"/>
        <v>0</v>
      </c>
      <c r="AU857" s="21">
        <f t="shared" si="27"/>
        <v>0</v>
      </c>
      <c r="AV857" s="20">
        <f t="shared" si="27"/>
        <v>0</v>
      </c>
      <c r="AW857" s="20">
        <f t="shared" si="27"/>
        <v>0</v>
      </c>
      <c r="AX857" s="20">
        <f t="shared" si="27"/>
        <v>0</v>
      </c>
      <c r="AY857" s="20">
        <f t="shared" si="27"/>
        <v>0</v>
      </c>
      <c r="AZ857" s="20">
        <f t="shared" si="27"/>
        <v>0</v>
      </c>
      <c r="BA857" s="20">
        <f t="shared" si="27"/>
        <v>0</v>
      </c>
      <c r="BB857" s="20">
        <f t="shared" si="27"/>
        <v>0</v>
      </c>
      <c r="BC857" s="20">
        <f t="shared" si="27"/>
        <v>0</v>
      </c>
      <c r="BD857" s="21">
        <f t="shared" si="22"/>
        <v>0</v>
      </c>
      <c r="BE857" s="20">
        <f>BE88-BE816</f>
        <v>0</v>
      </c>
      <c r="BF857" s="20">
        <f>BF88-BF816</f>
        <v>0</v>
      </c>
      <c r="BG857" s="20">
        <f>BG88-BG816</f>
        <v>0</v>
      </c>
      <c r="BH857" s="20">
        <f>BH88-BH816</f>
        <v>0</v>
      </c>
      <c r="BI857" s="20">
        <f>BI88-BI816</f>
        <v>0</v>
      </c>
      <c r="BL857" s="20">
        <f>BL88-BL816</f>
        <v>0</v>
      </c>
    </row>
    <row r="858" spans="5:64">
      <c r="E858" s="7" t="s">
        <v>658</v>
      </c>
      <c r="F858" s="15"/>
      <c r="G858" s="14"/>
      <c r="H858" s="14"/>
      <c r="I858" s="14"/>
      <c r="J858" s="15"/>
      <c r="K858" s="14"/>
      <c r="L858" s="15"/>
      <c r="M858" s="15"/>
      <c r="N858" s="15"/>
      <c r="O858" s="15"/>
      <c r="P858" s="15"/>
      <c r="Q858" s="14"/>
      <c r="R858" s="15"/>
      <c r="S858" s="15"/>
      <c r="T858" s="15"/>
      <c r="U858" s="15">
        <f t="shared" ref="U858:AE858" si="28">U78-(+U240+U267+U296+U311+U323+U349+U375+U404+U409+U471+U503+U542+U570+U598+U627+U656+U687+U716+U745+U774+U805)</f>
        <v>0</v>
      </c>
      <c r="V858" s="15">
        <f t="shared" si="28"/>
        <v>0</v>
      </c>
      <c r="W858" s="15">
        <f t="shared" si="28"/>
        <v>0</v>
      </c>
      <c r="X858" s="15">
        <f t="shared" si="28"/>
        <v>0</v>
      </c>
      <c r="Y858" s="15">
        <f t="shared" si="28"/>
        <v>0</v>
      </c>
      <c r="Z858" s="15">
        <f t="shared" si="28"/>
        <v>0</v>
      </c>
      <c r="AA858" s="15">
        <f t="shared" si="28"/>
        <v>0</v>
      </c>
      <c r="AB858" s="15">
        <f t="shared" si="28"/>
        <v>0</v>
      </c>
      <c r="AC858" s="15">
        <f t="shared" si="28"/>
        <v>0</v>
      </c>
      <c r="AD858" s="15">
        <f t="shared" si="28"/>
        <v>0</v>
      </c>
      <c r="AE858" s="15">
        <f t="shared" si="28"/>
        <v>0</v>
      </c>
      <c r="AF858" s="14">
        <f t="shared" si="23"/>
        <v>0</v>
      </c>
      <c r="AG858" s="15">
        <f t="shared" ref="AG858:BC858" si="29">AG78-(+AG240+AG267+AG296+AG311+AG323+AG349+AG375+AG404+AG409+AG471+AG503+AG542+AG570+AG598+AG627+AG656+AG687+AG716+AG745+AG774+AG805)</f>
        <v>0</v>
      </c>
      <c r="AH858" s="15">
        <f t="shared" si="29"/>
        <v>0</v>
      </c>
      <c r="AI858" s="15">
        <f t="shared" si="29"/>
        <v>0</v>
      </c>
      <c r="AJ858" s="15">
        <f t="shared" si="29"/>
        <v>0</v>
      </c>
      <c r="AK858" s="15">
        <f t="shared" si="29"/>
        <v>0</v>
      </c>
      <c r="AL858" s="15">
        <f t="shared" si="29"/>
        <v>0</v>
      </c>
      <c r="AM858" s="20">
        <f t="shared" si="29"/>
        <v>0</v>
      </c>
      <c r="AN858" s="20">
        <f t="shared" si="29"/>
        <v>0</v>
      </c>
      <c r="AO858" s="20">
        <f t="shared" si="29"/>
        <v>0</v>
      </c>
      <c r="AP858" s="20">
        <f t="shared" si="29"/>
        <v>0</v>
      </c>
      <c r="AQ858" s="20">
        <f t="shared" si="29"/>
        <v>0</v>
      </c>
      <c r="AR858" s="20">
        <f t="shared" si="29"/>
        <v>0</v>
      </c>
      <c r="AS858" s="20">
        <f t="shared" si="29"/>
        <v>0</v>
      </c>
      <c r="AT858" s="20">
        <f t="shared" si="29"/>
        <v>0</v>
      </c>
      <c r="AU858" s="21">
        <f t="shared" si="29"/>
        <v>0</v>
      </c>
      <c r="AV858" s="20">
        <f t="shared" si="29"/>
        <v>0</v>
      </c>
      <c r="AW858" s="20">
        <f t="shared" si="29"/>
        <v>0</v>
      </c>
      <c r="AX858" s="20">
        <f t="shared" si="29"/>
        <v>0</v>
      </c>
      <c r="AY858" s="20">
        <f t="shared" si="29"/>
        <v>0</v>
      </c>
      <c r="AZ858" s="20">
        <f t="shared" si="29"/>
        <v>0</v>
      </c>
      <c r="BA858" s="20">
        <f t="shared" si="29"/>
        <v>0</v>
      </c>
      <c r="BB858" s="20">
        <f t="shared" si="29"/>
        <v>0</v>
      </c>
      <c r="BC858" s="20">
        <f t="shared" si="29"/>
        <v>0</v>
      </c>
      <c r="BD858" s="21">
        <f t="shared" si="22"/>
        <v>0</v>
      </c>
      <c r="BE858" s="20">
        <f>BE78-(+BE240+BE267+BE296+BE311+BE323+BE349+BE375+BE404+BE409+BE471+BE503+BE542+BE570+BE598+BE627+BE656+BE687+BE716+BE745+BE774+BE805)</f>
        <v>0</v>
      </c>
      <c r="BF858" s="20">
        <f>BF78-(+BF240+BF267+BF296+BF311+BF323+BF349+BF375+BF404+BF409+BF471+BF503+BF542+BF570+BF598+BF627+BF656+BF687+BF716+BF745+BF774+BF805)</f>
        <v>0</v>
      </c>
      <c r="BG858" s="20">
        <f>BG78-(+BG240+BG267+BG296+BG311+BG323+BG349+BG375+BG404+BG409+BG471+BG503+BG542+BG570+BG598+BG627+BG656+BG687+BG716+BG745+BG774+BG805)</f>
        <v>0</v>
      </c>
      <c r="BH858" s="20">
        <f>BH78-(+BH240+BH267+BH296+BH311+BH323+BH349+BH375+BH404+BH409+BH471+BH503+BH542+BH570+BH598+BH627+BH656+BH687+BH716+BH745+BH774+BH805)</f>
        <v>0</v>
      </c>
      <c r="BI858" s="20">
        <f>BI78-(+BI240+BI267+BI296+BI311+BI323+BI349+BI375+BI404+BI409+BI471+BI503+BI542+BI570+BI598+BI627+BI656+BI687+BI716+BI745+BI774+BI805)</f>
        <v>0</v>
      </c>
      <c r="BL858" s="20">
        <f>BL78-(+BL240+BL267+BL296+BL311+BL323+BL349+BL375+BL404+BL409+BL471+BL503+BL542+BL570+BL598+BL627+BL656+BL687+BL716+BL745+BL774+BL805)</f>
        <v>0</v>
      </c>
    </row>
    <row r="859" spans="5:64">
      <c r="E859" s="7" t="s">
        <v>659</v>
      </c>
      <c r="F859" s="15"/>
      <c r="G859" s="14"/>
      <c r="H859" s="14"/>
      <c r="I859" s="14"/>
      <c r="J859" s="15"/>
      <c r="K859" s="14"/>
      <c r="L859" s="15"/>
      <c r="M859" s="15"/>
      <c r="N859" s="15"/>
      <c r="O859" s="15"/>
      <c r="P859" s="15"/>
      <c r="Q859" s="14"/>
      <c r="R859" s="15"/>
      <c r="S859" s="15"/>
      <c r="T859" s="15"/>
      <c r="U859" s="15">
        <f t="shared" ref="U859:AE859" si="30">U79-(+U241+U268+U297+U312+U324+U350+U376+U405+U434+U472+U504+U543+U571+U599+U628+U657+U688+U717+U746+U775+U806)</f>
        <v>0</v>
      </c>
      <c r="V859" s="15">
        <f t="shared" si="30"/>
        <v>0</v>
      </c>
      <c r="W859" s="15">
        <f t="shared" si="30"/>
        <v>0</v>
      </c>
      <c r="X859" s="15">
        <f t="shared" si="30"/>
        <v>0</v>
      </c>
      <c r="Y859" s="15">
        <f t="shared" si="30"/>
        <v>0</v>
      </c>
      <c r="Z859" s="15">
        <f t="shared" si="30"/>
        <v>0</v>
      </c>
      <c r="AA859" s="15">
        <f t="shared" si="30"/>
        <v>0</v>
      </c>
      <c r="AB859" s="15">
        <f t="shared" si="30"/>
        <v>0</v>
      </c>
      <c r="AC859" s="15">
        <f t="shared" si="30"/>
        <v>0</v>
      </c>
      <c r="AD859" s="15">
        <f t="shared" si="30"/>
        <v>0</v>
      </c>
      <c r="AE859" s="15">
        <f t="shared" si="30"/>
        <v>0</v>
      </c>
      <c r="AF859" s="14">
        <f t="shared" si="23"/>
        <v>0</v>
      </c>
      <c r="AG859" s="15">
        <f t="shared" ref="AG859:BC859" si="31">AG79-(+AG241+AG268+AG297+AG312+AG324+AG350+AG376+AG405+AG434+AG472+AG504+AG543+AG571+AG599+AG628+AG657+AG688+AG717+AG746+AG775+AG806)</f>
        <v>0</v>
      </c>
      <c r="AH859" s="15">
        <f t="shared" si="31"/>
        <v>0</v>
      </c>
      <c r="AI859" s="15">
        <f t="shared" si="31"/>
        <v>0</v>
      </c>
      <c r="AJ859" s="15">
        <f t="shared" si="31"/>
        <v>0</v>
      </c>
      <c r="AK859" s="15">
        <f t="shared" si="31"/>
        <v>0</v>
      </c>
      <c r="AL859" s="15">
        <f t="shared" si="31"/>
        <v>0</v>
      </c>
      <c r="AM859" s="20">
        <f t="shared" si="31"/>
        <v>0</v>
      </c>
      <c r="AN859" s="20">
        <f t="shared" si="31"/>
        <v>0</v>
      </c>
      <c r="AO859" s="20">
        <f t="shared" si="31"/>
        <v>0</v>
      </c>
      <c r="AP859" s="20">
        <f t="shared" si="31"/>
        <v>0</v>
      </c>
      <c r="AQ859" s="20">
        <f t="shared" si="31"/>
        <v>0</v>
      </c>
      <c r="AR859" s="20">
        <f t="shared" si="31"/>
        <v>0</v>
      </c>
      <c r="AS859" s="20">
        <f t="shared" si="31"/>
        <v>0</v>
      </c>
      <c r="AT859" s="20">
        <f t="shared" si="31"/>
        <v>0</v>
      </c>
      <c r="AU859" s="21">
        <f t="shared" si="31"/>
        <v>0</v>
      </c>
      <c r="AV859" s="20">
        <f t="shared" si="31"/>
        <v>0</v>
      </c>
      <c r="AW859" s="20">
        <f t="shared" si="31"/>
        <v>0</v>
      </c>
      <c r="AX859" s="20">
        <f t="shared" si="31"/>
        <v>0</v>
      </c>
      <c r="AY859" s="20">
        <f t="shared" si="31"/>
        <v>0</v>
      </c>
      <c r="AZ859" s="20">
        <f t="shared" si="31"/>
        <v>0</v>
      </c>
      <c r="BA859" s="20">
        <f t="shared" si="31"/>
        <v>0</v>
      </c>
      <c r="BB859" s="20">
        <f t="shared" si="31"/>
        <v>0</v>
      </c>
      <c r="BC859" s="20">
        <f t="shared" si="31"/>
        <v>0</v>
      </c>
      <c r="BD859" s="21">
        <f t="shared" si="22"/>
        <v>0</v>
      </c>
      <c r="BE859" s="20">
        <f t="shared" ref="BE859:BI862" si="32">BE79-(+BE241+BE268+BE297+BE312+BE324+BE350+BE376+BE405+BE434+BE472+BE504+BE543+BE571+BE599+BE628+BE657+BE688+BE717+BE746+BE775+BE806)</f>
        <v>0</v>
      </c>
      <c r="BF859" s="20">
        <f t="shared" si="32"/>
        <v>0</v>
      </c>
      <c r="BG859" s="20">
        <f t="shared" si="32"/>
        <v>0</v>
      </c>
      <c r="BH859" s="20">
        <f t="shared" si="32"/>
        <v>0</v>
      </c>
      <c r="BI859" s="20">
        <f t="shared" si="32"/>
        <v>0</v>
      </c>
      <c r="BL859" s="20">
        <f>BL79-(+BL241+BL268+BL297+BL312+BL324+BL350+BL376+BL405+BL434+BL472+BL504+BL543+BL571+BL599+BL628+BL657+BL688+BL717+BL746+BL775+BL806)</f>
        <v>0</v>
      </c>
    </row>
    <row r="860" spans="5:64">
      <c r="E860" s="7" t="s">
        <v>703</v>
      </c>
      <c r="F860" s="15"/>
      <c r="G860" s="14"/>
      <c r="H860" s="14"/>
      <c r="I860" s="14"/>
      <c r="J860" s="15"/>
      <c r="K860" s="14"/>
      <c r="L860" s="15"/>
      <c r="M860" s="15"/>
      <c r="N860" s="15"/>
      <c r="O860" s="15"/>
      <c r="P860" s="15"/>
      <c r="Q860" s="14"/>
      <c r="R860" s="15"/>
      <c r="S860" s="15"/>
      <c r="T860" s="15"/>
      <c r="U860" s="15">
        <f t="shared" ref="U860:AE860" si="33">U80-(+U242+U269+U298+U313+U325+U351+U377+U406+U435+U473+U505+U544+U572+U600+U629+U658+U689+U718+U747+U776+U807)</f>
        <v>0</v>
      </c>
      <c r="V860" s="15">
        <f t="shared" si="33"/>
        <v>0</v>
      </c>
      <c r="W860" s="15">
        <f t="shared" si="33"/>
        <v>0</v>
      </c>
      <c r="X860" s="15">
        <f t="shared" si="33"/>
        <v>0</v>
      </c>
      <c r="Y860" s="15">
        <f t="shared" si="33"/>
        <v>0</v>
      </c>
      <c r="Z860" s="15">
        <f t="shared" si="33"/>
        <v>0</v>
      </c>
      <c r="AA860" s="15">
        <f t="shared" si="33"/>
        <v>0</v>
      </c>
      <c r="AB860" s="15">
        <f t="shared" si="33"/>
        <v>0</v>
      </c>
      <c r="AC860" s="15">
        <f t="shared" si="33"/>
        <v>0</v>
      </c>
      <c r="AD860" s="15">
        <f t="shared" si="33"/>
        <v>0</v>
      </c>
      <c r="AE860" s="15">
        <f t="shared" si="33"/>
        <v>0</v>
      </c>
      <c r="AF860" s="14">
        <f t="shared" si="23"/>
        <v>0</v>
      </c>
      <c r="AG860" s="15">
        <f t="shared" ref="AG860:BC860" si="34">AG80-(+AG242+AG269+AG298+AG313+AG325+AG351+AG377+AG406+AG435+AG473+AG505+AG544+AG572+AG600+AG629+AG658+AG689+AG718+AG747+AG776+AG807)</f>
        <v>0</v>
      </c>
      <c r="AH860" s="15">
        <f t="shared" si="34"/>
        <v>0</v>
      </c>
      <c r="AI860" s="15">
        <f t="shared" si="34"/>
        <v>0</v>
      </c>
      <c r="AJ860" s="15">
        <f t="shared" si="34"/>
        <v>0</v>
      </c>
      <c r="AK860" s="15">
        <f t="shared" si="34"/>
        <v>0</v>
      </c>
      <c r="AL860" s="15">
        <f t="shared" si="34"/>
        <v>0</v>
      </c>
      <c r="AM860" s="20">
        <f t="shared" si="34"/>
        <v>0</v>
      </c>
      <c r="AN860" s="20">
        <f t="shared" si="34"/>
        <v>0</v>
      </c>
      <c r="AO860" s="20">
        <f t="shared" si="34"/>
        <v>0</v>
      </c>
      <c r="AP860" s="20">
        <f t="shared" si="34"/>
        <v>0</v>
      </c>
      <c r="AQ860" s="20">
        <f t="shared" si="34"/>
        <v>0</v>
      </c>
      <c r="AR860" s="20">
        <f t="shared" si="34"/>
        <v>0</v>
      </c>
      <c r="AS860" s="20">
        <f t="shared" si="34"/>
        <v>0</v>
      </c>
      <c r="AT860" s="20">
        <f t="shared" si="34"/>
        <v>0</v>
      </c>
      <c r="AU860" s="21">
        <f t="shared" si="34"/>
        <v>0</v>
      </c>
      <c r="AV860" s="20">
        <f t="shared" si="34"/>
        <v>0</v>
      </c>
      <c r="AW860" s="20">
        <f t="shared" si="34"/>
        <v>0</v>
      </c>
      <c r="AX860" s="20">
        <f t="shared" si="34"/>
        <v>0</v>
      </c>
      <c r="AY860" s="20">
        <f t="shared" si="34"/>
        <v>0</v>
      </c>
      <c r="AZ860" s="20">
        <f t="shared" si="34"/>
        <v>0</v>
      </c>
      <c r="BA860" s="20">
        <f t="shared" si="34"/>
        <v>0</v>
      </c>
      <c r="BB860" s="20">
        <f t="shared" si="34"/>
        <v>0</v>
      </c>
      <c r="BC860" s="20">
        <f t="shared" si="34"/>
        <v>0</v>
      </c>
      <c r="BD860" s="21">
        <f t="shared" si="22"/>
        <v>0</v>
      </c>
      <c r="BE860" s="20">
        <f t="shared" si="32"/>
        <v>0</v>
      </c>
      <c r="BF860" s="20">
        <f t="shared" si="32"/>
        <v>0</v>
      </c>
      <c r="BG860" s="20">
        <f t="shared" si="32"/>
        <v>0</v>
      </c>
      <c r="BH860" s="20">
        <f t="shared" si="32"/>
        <v>0</v>
      </c>
      <c r="BI860" s="20">
        <f t="shared" si="32"/>
        <v>0</v>
      </c>
      <c r="BL860" s="20">
        <f>BL80-(+BL242+BL269+BL298+BL313+BL325+BL351+BL377+BL406+BL435+BL473+BL505+BL544+BL572+BL600+BL629+BL658+BL689+BL718+BL747+BL776+BL807)</f>
        <v>0</v>
      </c>
    </row>
    <row r="861" spans="5:64">
      <c r="E861" s="7" t="s">
        <v>704</v>
      </c>
      <c r="F861" s="15"/>
      <c r="G861" s="14"/>
      <c r="H861" s="14"/>
      <c r="I861" s="14"/>
      <c r="J861" s="15"/>
      <c r="K861" s="14"/>
      <c r="L861" s="15"/>
      <c r="M861" s="15"/>
      <c r="N861" s="15"/>
      <c r="O861" s="15"/>
      <c r="P861" s="15"/>
      <c r="Q861" s="14"/>
      <c r="R861" s="15"/>
      <c r="S861" s="15"/>
      <c r="T861" s="15"/>
      <c r="U861" s="15">
        <f t="shared" ref="U861:AE861" si="35">U81-(+U243+U270+U299+U314+U326+U352+U378+U407+U436+U474+U506+U545+U573+U601+U630+U659+U690+U719+U748+U777+U808)</f>
        <v>0</v>
      </c>
      <c r="V861" s="15">
        <f t="shared" si="35"/>
        <v>0</v>
      </c>
      <c r="W861" s="15">
        <f t="shared" si="35"/>
        <v>0</v>
      </c>
      <c r="X861" s="15">
        <f t="shared" si="35"/>
        <v>0</v>
      </c>
      <c r="Y861" s="15">
        <f t="shared" si="35"/>
        <v>0</v>
      </c>
      <c r="Z861" s="15">
        <f t="shared" si="35"/>
        <v>0</v>
      </c>
      <c r="AA861" s="15">
        <f t="shared" si="35"/>
        <v>0</v>
      </c>
      <c r="AB861" s="15">
        <f t="shared" si="35"/>
        <v>0</v>
      </c>
      <c r="AC861" s="15">
        <f t="shared" si="35"/>
        <v>0</v>
      </c>
      <c r="AD861" s="15">
        <f t="shared" si="35"/>
        <v>0</v>
      </c>
      <c r="AE861" s="15">
        <f t="shared" si="35"/>
        <v>0</v>
      </c>
      <c r="AF861" s="14">
        <f t="shared" si="23"/>
        <v>0</v>
      </c>
      <c r="AG861" s="15">
        <f t="shared" ref="AG861:BC861" si="36">AG81-(+AG243+AG270+AG299+AG314+AG326+AG352+AG378+AG407+AG436+AG474+AG506+AG545+AG573+AG601+AG630+AG659+AG690+AG719+AG748+AG777+AG808)</f>
        <v>0</v>
      </c>
      <c r="AH861" s="15">
        <f t="shared" si="36"/>
        <v>0</v>
      </c>
      <c r="AI861" s="15">
        <f t="shared" si="36"/>
        <v>0</v>
      </c>
      <c r="AJ861" s="15">
        <f t="shared" si="36"/>
        <v>0</v>
      </c>
      <c r="AK861" s="15">
        <f t="shared" si="36"/>
        <v>0</v>
      </c>
      <c r="AL861" s="15">
        <f t="shared" si="36"/>
        <v>0</v>
      </c>
      <c r="AM861" s="20">
        <f t="shared" si="36"/>
        <v>0</v>
      </c>
      <c r="AN861" s="20">
        <f t="shared" si="36"/>
        <v>0</v>
      </c>
      <c r="AO861" s="20">
        <f t="shared" si="36"/>
        <v>0</v>
      </c>
      <c r="AP861" s="20">
        <f t="shared" si="36"/>
        <v>0</v>
      </c>
      <c r="AQ861" s="20">
        <f t="shared" si="36"/>
        <v>0</v>
      </c>
      <c r="AR861" s="20">
        <f t="shared" si="36"/>
        <v>0</v>
      </c>
      <c r="AS861" s="20">
        <f t="shared" si="36"/>
        <v>0</v>
      </c>
      <c r="AT861" s="20">
        <f t="shared" si="36"/>
        <v>0</v>
      </c>
      <c r="AU861" s="21">
        <f t="shared" si="36"/>
        <v>0</v>
      </c>
      <c r="AV861" s="20">
        <f t="shared" si="36"/>
        <v>0</v>
      </c>
      <c r="AW861" s="20">
        <f t="shared" si="36"/>
        <v>0</v>
      </c>
      <c r="AX861" s="20">
        <f t="shared" si="36"/>
        <v>0</v>
      </c>
      <c r="AY861" s="20">
        <f t="shared" si="36"/>
        <v>0</v>
      </c>
      <c r="AZ861" s="20">
        <f t="shared" si="36"/>
        <v>0</v>
      </c>
      <c r="BA861" s="20">
        <f t="shared" si="36"/>
        <v>0</v>
      </c>
      <c r="BB861" s="20">
        <f t="shared" si="36"/>
        <v>0</v>
      </c>
      <c r="BC861" s="20">
        <f t="shared" si="36"/>
        <v>0</v>
      </c>
      <c r="BD861" s="21">
        <f t="shared" si="22"/>
        <v>0</v>
      </c>
      <c r="BE861" s="20">
        <f t="shared" si="32"/>
        <v>0</v>
      </c>
      <c r="BF861" s="20">
        <f t="shared" si="32"/>
        <v>0</v>
      </c>
      <c r="BG861" s="20">
        <f t="shared" si="32"/>
        <v>0</v>
      </c>
      <c r="BH861" s="20">
        <f t="shared" si="32"/>
        <v>0</v>
      </c>
      <c r="BI861" s="20">
        <f t="shared" si="32"/>
        <v>0</v>
      </c>
      <c r="BL861" s="20">
        <f>BL81-(+BL243+BL270+BL299+BL314+BL326+BL352+BL378+BL407+BL436+BL474+BL506+BL545+BL573+BL601+BL630+BL659+BL690+BL719+BL748+BL777+BL808)</f>
        <v>0</v>
      </c>
    </row>
    <row r="862" spans="5:64">
      <c r="E862" s="7" t="s">
        <v>661</v>
      </c>
      <c r="F862" s="15"/>
      <c r="G862" s="14"/>
      <c r="H862" s="14"/>
      <c r="I862" s="14"/>
      <c r="J862" s="15"/>
      <c r="K862" s="14"/>
      <c r="L862" s="15"/>
      <c r="M862" s="15"/>
      <c r="N862" s="15"/>
      <c r="O862" s="15"/>
      <c r="P862" s="15"/>
      <c r="Q862" s="14"/>
      <c r="R862" s="15"/>
      <c r="S862" s="15"/>
      <c r="T862" s="15"/>
      <c r="U862" s="15">
        <f t="shared" ref="U862:AE862" si="37">U82-(+U244+U271+U300+U315+U327+U353+U379+U408+U437+U475+U507+U546+U574+U602+U631+U660+U691+U720+U749+U778+U809)</f>
        <v>0</v>
      </c>
      <c r="V862" s="15">
        <f t="shared" si="37"/>
        <v>0</v>
      </c>
      <c r="W862" s="15">
        <f t="shared" si="37"/>
        <v>0</v>
      </c>
      <c r="X862" s="15">
        <f t="shared" si="37"/>
        <v>0</v>
      </c>
      <c r="Y862" s="15">
        <f t="shared" si="37"/>
        <v>0</v>
      </c>
      <c r="Z862" s="15">
        <f t="shared" si="37"/>
        <v>0</v>
      </c>
      <c r="AA862" s="15">
        <f t="shared" si="37"/>
        <v>0</v>
      </c>
      <c r="AB862" s="15">
        <f t="shared" si="37"/>
        <v>0</v>
      </c>
      <c r="AC862" s="15">
        <f t="shared" si="37"/>
        <v>0</v>
      </c>
      <c r="AD862" s="15">
        <f t="shared" si="37"/>
        <v>0</v>
      </c>
      <c r="AE862" s="15">
        <f t="shared" si="37"/>
        <v>0</v>
      </c>
      <c r="AF862" s="14">
        <f t="shared" si="23"/>
        <v>0</v>
      </c>
      <c r="AG862" s="15">
        <f t="shared" ref="AG862:BC862" si="38">AG82-(+AG244+AG271+AG300+AG315+AG327+AG353+AG379+AG408+AG437+AG475+AG507+AG546+AG574+AG602+AG631+AG660+AG691+AG720+AG749+AG778+AG809)</f>
        <v>0</v>
      </c>
      <c r="AH862" s="15">
        <f t="shared" si="38"/>
        <v>0</v>
      </c>
      <c r="AI862" s="15">
        <f t="shared" si="38"/>
        <v>0</v>
      </c>
      <c r="AJ862" s="15">
        <f t="shared" si="38"/>
        <v>0</v>
      </c>
      <c r="AK862" s="15">
        <f t="shared" si="38"/>
        <v>0</v>
      </c>
      <c r="AL862" s="15">
        <f t="shared" si="38"/>
        <v>0</v>
      </c>
      <c r="AM862" s="20">
        <f t="shared" si="38"/>
        <v>0</v>
      </c>
      <c r="AN862" s="20">
        <f t="shared" si="38"/>
        <v>0</v>
      </c>
      <c r="AO862" s="20">
        <f t="shared" si="38"/>
        <v>0</v>
      </c>
      <c r="AP862" s="20">
        <f t="shared" si="38"/>
        <v>0</v>
      </c>
      <c r="AQ862" s="20">
        <f t="shared" si="38"/>
        <v>0</v>
      </c>
      <c r="AR862" s="20">
        <f t="shared" si="38"/>
        <v>0</v>
      </c>
      <c r="AS862" s="20">
        <f t="shared" si="38"/>
        <v>0</v>
      </c>
      <c r="AT862" s="20">
        <f t="shared" si="38"/>
        <v>0</v>
      </c>
      <c r="AU862" s="21">
        <f t="shared" si="38"/>
        <v>0</v>
      </c>
      <c r="AV862" s="20">
        <f t="shared" si="38"/>
        <v>0</v>
      </c>
      <c r="AW862" s="20">
        <f t="shared" si="38"/>
        <v>0</v>
      </c>
      <c r="AX862" s="20">
        <f t="shared" si="38"/>
        <v>0</v>
      </c>
      <c r="AY862" s="20">
        <f t="shared" si="38"/>
        <v>0</v>
      </c>
      <c r="AZ862" s="20">
        <f t="shared" si="38"/>
        <v>0</v>
      </c>
      <c r="BA862" s="20">
        <f t="shared" si="38"/>
        <v>0</v>
      </c>
      <c r="BB862" s="20">
        <f t="shared" si="38"/>
        <v>0</v>
      </c>
      <c r="BC862" s="20">
        <f t="shared" si="38"/>
        <v>0</v>
      </c>
      <c r="BD862" s="21">
        <f t="shared" si="22"/>
        <v>0</v>
      </c>
      <c r="BE862" s="20">
        <f t="shared" si="32"/>
        <v>0</v>
      </c>
      <c r="BF862" s="20">
        <f t="shared" si="32"/>
        <v>0</v>
      </c>
      <c r="BG862" s="20">
        <f t="shared" si="32"/>
        <v>0</v>
      </c>
      <c r="BH862" s="20">
        <f t="shared" si="32"/>
        <v>0</v>
      </c>
      <c r="BI862" s="20">
        <f t="shared" si="32"/>
        <v>0</v>
      </c>
      <c r="BL862" s="20">
        <f>BL82-(+BL244+BL271+BL300+BL315+BL327+BL353+BL379+BL408+BL437+BL475+BL507+BL546+BL574+BL602+BL631+BL660+BL691+BL720+BL749+BL778+BL809)</f>
        <v>0</v>
      </c>
    </row>
    <row r="863" spans="5:64">
      <c r="E863" s="7" t="s">
        <v>662</v>
      </c>
      <c r="F863" s="15"/>
      <c r="G863" s="14"/>
      <c r="H863" s="14"/>
      <c r="I863" s="14"/>
      <c r="J863" s="15"/>
      <c r="K863" s="14"/>
      <c r="L863" s="15"/>
      <c r="M863" s="15"/>
      <c r="N863" s="15"/>
      <c r="O863" s="15"/>
      <c r="P863" s="15"/>
      <c r="Q863" s="14"/>
      <c r="R863" s="15"/>
      <c r="S863" s="15"/>
      <c r="T863" s="15"/>
      <c r="U863" s="15">
        <f t="shared" ref="U863:AC863" si="39">U84-(+U245+U272+U301+U409+U438+U476+U603+U632+U692+U721+U750+U779+U810)</f>
        <v>0</v>
      </c>
      <c r="V863" s="15">
        <f t="shared" si="39"/>
        <v>0</v>
      </c>
      <c r="W863" s="15">
        <f t="shared" si="39"/>
        <v>0</v>
      </c>
      <c r="X863" s="15">
        <f t="shared" si="39"/>
        <v>0</v>
      </c>
      <c r="Y863" s="15">
        <f t="shared" si="39"/>
        <v>0</v>
      </c>
      <c r="Z863" s="15">
        <f t="shared" si="39"/>
        <v>0</v>
      </c>
      <c r="AA863" s="15">
        <f t="shared" si="39"/>
        <v>0</v>
      </c>
      <c r="AB863" s="15">
        <f t="shared" si="39"/>
        <v>0</v>
      </c>
      <c r="AC863" s="15">
        <f t="shared" si="39"/>
        <v>0</v>
      </c>
      <c r="AD863" s="15">
        <f>AD84-(+AD476+AD692+AD721+AD750+AD779+AD810)</f>
        <v>0</v>
      </c>
      <c r="AE863" s="15">
        <f>AE84-(+AE476+AE692+AE721+AE750+AE779+AE810)</f>
        <v>0</v>
      </c>
      <c r="AF863" s="14">
        <f t="shared" si="23"/>
        <v>0</v>
      </c>
      <c r="AG863" s="15">
        <f>AG84-(+AG476+AG692+AG721+AG750+AG779+AG810)</f>
        <v>0</v>
      </c>
      <c r="AH863" s="15">
        <f>AH84-(+AH476+AH692+AH721+AH750+AH779+AH810)</f>
        <v>0</v>
      </c>
      <c r="AI863" s="15">
        <f t="shared" ref="AI863:BC863" si="40">AI84-(+AI245+AI272+AI301+AI409+AI438+AI476+AI603+AI632+AI692+AI721+AI750+AI779+AI810)</f>
        <v>0</v>
      </c>
      <c r="AJ863" s="15">
        <f t="shared" si="40"/>
        <v>0</v>
      </c>
      <c r="AK863" s="15">
        <f t="shared" si="40"/>
        <v>0</v>
      </c>
      <c r="AL863" s="15">
        <f t="shared" si="40"/>
        <v>0</v>
      </c>
      <c r="AM863" s="20">
        <f t="shared" si="40"/>
        <v>0</v>
      </c>
      <c r="AN863" s="20">
        <f t="shared" si="40"/>
        <v>0</v>
      </c>
      <c r="AO863" s="20">
        <f t="shared" si="40"/>
        <v>0</v>
      </c>
      <c r="AP863" s="20">
        <f t="shared" si="40"/>
        <v>0</v>
      </c>
      <c r="AQ863" s="20">
        <f t="shared" si="40"/>
        <v>0</v>
      </c>
      <c r="AR863" s="20">
        <f t="shared" si="40"/>
        <v>0</v>
      </c>
      <c r="AS863" s="20">
        <f t="shared" si="40"/>
        <v>0</v>
      </c>
      <c r="AT863" s="20">
        <f t="shared" si="40"/>
        <v>0</v>
      </c>
      <c r="AU863" s="21">
        <f t="shared" si="40"/>
        <v>0</v>
      </c>
      <c r="AV863" s="20">
        <f t="shared" si="40"/>
        <v>0</v>
      </c>
      <c r="AW863" s="20">
        <f t="shared" si="40"/>
        <v>0</v>
      </c>
      <c r="AX863" s="20">
        <f t="shared" si="40"/>
        <v>0</v>
      </c>
      <c r="AY863" s="20">
        <f t="shared" si="40"/>
        <v>0</v>
      </c>
      <c r="AZ863" s="20">
        <f t="shared" si="40"/>
        <v>0</v>
      </c>
      <c r="BA863" s="20">
        <f t="shared" si="40"/>
        <v>0</v>
      </c>
      <c r="BB863" s="20">
        <f t="shared" si="40"/>
        <v>0</v>
      </c>
      <c r="BC863" s="20">
        <f t="shared" si="40"/>
        <v>0</v>
      </c>
      <c r="BD863" s="21">
        <f t="shared" si="22"/>
        <v>0</v>
      </c>
      <c r="BE863" s="20">
        <f>BE84-(+BE245+BE272+BE301+BE409+BE438+BE476+BE603+BE632+BE692+BE721+BE750+BE779+BE810)</f>
        <v>0</v>
      </c>
      <c r="BF863" s="20">
        <f>BF84-(+BF245+BF272+BF301+BF409+BF438+BF476+BF603+BF632+BF692+BF721+BF750+BF779+BF810)</f>
        <v>0</v>
      </c>
      <c r="BG863" s="20">
        <f>BG84-(+BG245+BG272+BG301+BG409+BG438+BG476+BG603+BG632+BG692+BG721+BG750+BG779+BG810)</f>
        <v>0</v>
      </c>
      <c r="BH863" s="20">
        <f>BH84-(+BH245+BH272+BH301+BH409+BH438+BH476+BH603+BH632+BH692+BH721+BH750+BH779+BH810)</f>
        <v>0</v>
      </c>
      <c r="BI863" s="20">
        <f>BI84-(+BI245+BI272+BI301+BI409+BI438+BI476+BI603+BI632+BI692+BI721+BI750+BI779+BI810)</f>
        <v>0</v>
      </c>
      <c r="BL863" s="20">
        <f>BL84-(+BL245+BL272+BL301+BL409+BL438+BL476+BL603+BL632+BL692+BL721+BL750+BL779+BL810)</f>
        <v>0</v>
      </c>
    </row>
    <row r="864" spans="5:64">
      <c r="E864" s="7" t="s">
        <v>891</v>
      </c>
    </row>
    <row r="865" spans="5:5">
      <c r="E865" s="7" t="s">
        <v>663</v>
      </c>
    </row>
    <row r="866" spans="5:5">
      <c r="E866" s="7" t="s">
        <v>904</v>
      </c>
    </row>
    <row r="867" spans="5:5">
      <c r="E867" s="7" t="s">
        <v>905</v>
      </c>
    </row>
    <row r="868" spans="5:5">
      <c r="E868" s="7" t="s">
        <v>906</v>
      </c>
    </row>
    <row r="869" spans="5:5">
      <c r="E869" s="7" t="s">
        <v>1345</v>
      </c>
    </row>
    <row r="870" spans="5:5">
      <c r="E870" s="7" t="s">
        <v>987</v>
      </c>
    </row>
    <row r="871" spans="5:5">
      <c r="E871" s="7" t="s">
        <v>988</v>
      </c>
    </row>
  </sheetData>
  <phoneticPr fontId="0" type="noConversion"/>
  <pageMargins left="0.52" right="0.23622047244094491" top="0.35" bottom="0.22" header="0.17" footer="0.19685039370078741"/>
  <pageSetup scale="75" orientation="portrait" verticalDpi="300" r:id="rId1"/>
  <headerFooter alignWithMargins="0">
    <oddHeader>&amp;C&amp;"Times New Roman,Bold"&amp;12- &amp;P / &amp;N -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79"/>
  <sheetViews>
    <sheetView zoomScaleNormal="100" workbookViewId="0"/>
  </sheetViews>
  <sheetFormatPr defaultColWidth="10.42578125" defaultRowHeight="15.75"/>
  <cols>
    <col min="1" max="1" width="9.7109375" style="7" customWidth="1"/>
    <col min="2" max="2" width="6.28515625" style="66" customWidth="1"/>
    <col min="3" max="3" width="7.85546875" style="7" customWidth="1"/>
    <col min="4" max="4" width="1.5703125" style="7" customWidth="1"/>
    <col min="5" max="5" width="103.140625" style="9" customWidth="1"/>
    <col min="6" max="6" width="11.7109375" style="7" customWidth="1"/>
    <col min="7" max="7" width="21.7109375" style="7" customWidth="1"/>
    <col min="8" max="8" width="15.7109375" style="7" customWidth="1"/>
    <col min="9" max="9" width="20.5703125" style="7" customWidth="1"/>
    <col min="10" max="10" width="16.28515625" style="7" customWidth="1"/>
    <col min="11" max="19" width="10.42578125" style="7" customWidth="1"/>
    <col min="20" max="16384" width="10.42578125" style="9"/>
  </cols>
  <sheetData>
    <row r="1" spans="1:30" ht="16.5" thickBot="1">
      <c r="A1" s="9"/>
      <c r="B1" s="271"/>
      <c r="C1" s="126"/>
      <c r="D1" s="126"/>
      <c r="E1" s="272"/>
    </row>
    <row r="2" spans="1:30" ht="20.25" thickTop="1" thickBot="1">
      <c r="A2" s="9"/>
      <c r="B2" s="476" t="s">
        <v>1572</v>
      </c>
      <c r="C2" s="477"/>
      <c r="D2" s="477"/>
      <c r="E2" s="478"/>
    </row>
    <row r="3" spans="1:30" ht="9.75" customHeight="1" thickBot="1">
      <c r="A3" s="9"/>
      <c r="B3" s="479"/>
      <c r="C3" s="480"/>
      <c r="D3" s="480"/>
      <c r="E3" s="115"/>
    </row>
    <row r="4" spans="1:30" ht="24.75" customHeight="1" thickBot="1">
      <c r="A4" s="9"/>
      <c r="B4" s="475" t="s">
        <v>1254</v>
      </c>
      <c r="C4" s="174" t="s">
        <v>1255</v>
      </c>
      <c r="D4" s="762" t="s">
        <v>1573</v>
      </c>
      <c r="E4" s="763"/>
    </row>
    <row r="5" spans="1:30" s="7" customFormat="1" ht="6" customHeight="1">
      <c r="A5" s="9"/>
      <c r="B5" s="276"/>
      <c r="C5" s="193"/>
      <c r="D5" s="194"/>
      <c r="E5" s="126"/>
      <c r="F5" s="13"/>
      <c r="G5" s="13"/>
      <c r="H5" s="13"/>
      <c r="I5" s="13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9"/>
      <c r="W5" s="9"/>
      <c r="Z5" s="9"/>
      <c r="AA5" s="9"/>
      <c r="AB5" s="9"/>
      <c r="AC5" s="9"/>
      <c r="AD5" s="9"/>
    </row>
    <row r="6" spans="1:30">
      <c r="A6" s="9"/>
      <c r="B6" s="276">
        <v>3000</v>
      </c>
      <c r="C6" s="195" t="s">
        <v>605</v>
      </c>
      <c r="D6" s="196"/>
      <c r="E6" s="219"/>
    </row>
    <row r="7" spans="1:30">
      <c r="A7" s="9"/>
      <c r="B7" s="319"/>
      <c r="C7" s="388">
        <v>3020</v>
      </c>
      <c r="D7" s="229" t="s">
        <v>1294</v>
      </c>
      <c r="E7" s="159" t="s">
        <v>614</v>
      </c>
    </row>
    <row r="8" spans="1:30" hidden="1">
      <c r="A8" s="9"/>
      <c r="B8" s="319" t="s">
        <v>962</v>
      </c>
      <c r="C8" s="436">
        <v>3021</v>
      </c>
      <c r="D8" s="282" t="s">
        <v>1294</v>
      </c>
      <c r="E8" s="197" t="s">
        <v>54</v>
      </c>
    </row>
    <row r="9" spans="1:30">
      <c r="A9" s="9"/>
      <c r="B9" s="319"/>
      <c r="C9" s="481">
        <v>3040</v>
      </c>
      <c r="D9" s="386" t="s">
        <v>1294</v>
      </c>
      <c r="E9" s="343" t="s">
        <v>615</v>
      </c>
    </row>
    <row r="10" spans="1:30">
      <c r="A10" s="9"/>
      <c r="B10" s="482"/>
      <c r="C10" s="389">
        <v>3041</v>
      </c>
      <c r="D10" s="229" t="s">
        <v>1294</v>
      </c>
      <c r="E10" s="157" t="s">
        <v>616</v>
      </c>
    </row>
    <row r="11" spans="1:30">
      <c r="A11" s="9"/>
      <c r="B11" s="482"/>
      <c r="C11" s="389">
        <v>3042</v>
      </c>
      <c r="D11" s="229" t="s">
        <v>1294</v>
      </c>
      <c r="E11" s="157" t="s">
        <v>617</v>
      </c>
    </row>
    <row r="12" spans="1:30">
      <c r="A12" s="9"/>
      <c r="B12" s="319"/>
      <c r="C12" s="389">
        <v>3043</v>
      </c>
      <c r="D12" s="229" t="s">
        <v>1294</v>
      </c>
      <c r="E12" s="157" t="s">
        <v>618</v>
      </c>
    </row>
    <row r="13" spans="1:30">
      <c r="A13" s="9"/>
      <c r="B13" s="319"/>
      <c r="C13" s="389">
        <v>3048</v>
      </c>
      <c r="D13" s="229" t="s">
        <v>1294</v>
      </c>
      <c r="E13" s="157" t="s">
        <v>619</v>
      </c>
    </row>
    <row r="14" spans="1:30" hidden="1">
      <c r="A14" s="105" t="s">
        <v>103</v>
      </c>
      <c r="B14" s="270"/>
      <c r="C14" s="483">
        <v>3049</v>
      </c>
      <c r="D14" s="484" t="s">
        <v>1294</v>
      </c>
      <c r="E14" s="318" t="s">
        <v>620</v>
      </c>
    </row>
    <row r="15" spans="1:30">
      <c r="A15" s="9"/>
      <c r="B15" s="319"/>
      <c r="C15" s="481">
        <v>3050</v>
      </c>
      <c r="D15" s="386" t="s">
        <v>1294</v>
      </c>
      <c r="E15" s="343" t="s">
        <v>621</v>
      </c>
    </row>
    <row r="16" spans="1:30" hidden="1">
      <c r="A16" s="105" t="s">
        <v>103</v>
      </c>
      <c r="B16" s="270"/>
      <c r="C16" s="485">
        <v>3055</v>
      </c>
      <c r="D16" s="282" t="s">
        <v>1294</v>
      </c>
      <c r="E16" s="197" t="s">
        <v>622</v>
      </c>
    </row>
    <row r="17" spans="1:30">
      <c r="A17" s="9"/>
      <c r="B17" s="319"/>
      <c r="C17" s="389">
        <v>3061</v>
      </c>
      <c r="D17" s="229" t="s">
        <v>1294</v>
      </c>
      <c r="E17" s="157" t="s">
        <v>623</v>
      </c>
    </row>
    <row r="18" spans="1:30" hidden="1">
      <c r="A18" s="9"/>
      <c r="B18" s="319" t="s">
        <v>962</v>
      </c>
      <c r="C18" s="436">
        <v>3070</v>
      </c>
      <c r="D18" s="282" t="s">
        <v>1294</v>
      </c>
      <c r="E18" s="197" t="s">
        <v>624</v>
      </c>
    </row>
    <row r="19" spans="1:30">
      <c r="A19" s="9"/>
      <c r="B19" s="319"/>
      <c r="C19" s="481">
        <v>3081</v>
      </c>
      <c r="D19" s="386" t="s">
        <v>1294</v>
      </c>
      <c r="E19" s="343" t="s">
        <v>625</v>
      </c>
    </row>
    <row r="20" spans="1:30">
      <c r="A20" s="9"/>
      <c r="B20" s="319"/>
      <c r="C20" s="389">
        <v>3082</v>
      </c>
      <c r="D20" s="229" t="s">
        <v>1294</v>
      </c>
      <c r="E20" s="157" t="s">
        <v>626</v>
      </c>
    </row>
    <row r="21" spans="1:30">
      <c r="A21" s="9"/>
      <c r="B21" s="319"/>
      <c r="C21" s="389">
        <v>3083</v>
      </c>
      <c r="D21" s="229" t="s">
        <v>1294</v>
      </c>
      <c r="E21" s="157" t="s">
        <v>627</v>
      </c>
    </row>
    <row r="22" spans="1:30">
      <c r="A22" s="9"/>
      <c r="B22" s="486"/>
      <c r="C22" s="487">
        <v>3089</v>
      </c>
      <c r="D22" s="379" t="s">
        <v>1294</v>
      </c>
      <c r="E22" s="488" t="s">
        <v>628</v>
      </c>
    </row>
    <row r="23" spans="1:30">
      <c r="A23" s="9"/>
      <c r="B23" s="486"/>
      <c r="C23" s="489">
        <v>3090</v>
      </c>
      <c r="D23" s="242" t="s">
        <v>1294</v>
      </c>
      <c r="E23" s="113" t="s">
        <v>629</v>
      </c>
    </row>
    <row r="24" spans="1:30" s="7" customFormat="1">
      <c r="B24" s="486"/>
      <c r="C24" s="490" t="s">
        <v>607</v>
      </c>
      <c r="D24" s="490"/>
      <c r="E24" s="226"/>
      <c r="F24" s="69"/>
      <c r="P24" s="10"/>
    </row>
    <row r="25" spans="1:30" s="7" customFormat="1" ht="3.75" customHeight="1">
      <c r="A25" s="9"/>
      <c r="B25" s="218"/>
      <c r="C25" s="118"/>
      <c r="D25" s="118"/>
      <c r="E25" s="112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9"/>
      <c r="W25" s="9"/>
      <c r="Z25" s="9"/>
      <c r="AA25" s="9"/>
      <c r="AB25" s="9"/>
      <c r="AC25" s="9"/>
      <c r="AD25" s="9"/>
    </row>
    <row r="26" spans="1:30">
      <c r="A26" s="9"/>
      <c r="B26" s="276">
        <v>3100</v>
      </c>
      <c r="C26" s="491" t="s">
        <v>1574</v>
      </c>
      <c r="D26" s="196"/>
      <c r="E26" s="158"/>
    </row>
    <row r="27" spans="1:30">
      <c r="A27" s="9"/>
      <c r="B27" s="319"/>
      <c r="C27" s="388">
        <v>3110</v>
      </c>
      <c r="D27" s="228" t="s">
        <v>1294</v>
      </c>
      <c r="E27" s="159" t="s">
        <v>613</v>
      </c>
    </row>
    <row r="28" spans="1:30">
      <c r="A28" s="9"/>
      <c r="B28" s="482"/>
      <c r="C28" s="481">
        <v>3111</v>
      </c>
      <c r="D28" s="386" t="s">
        <v>1294</v>
      </c>
      <c r="E28" s="343" t="s">
        <v>630</v>
      </c>
    </row>
    <row r="29" spans="1:30">
      <c r="A29" s="9"/>
      <c r="B29" s="482"/>
      <c r="C29" s="389">
        <v>3112</v>
      </c>
      <c r="D29" s="229" t="s">
        <v>1294</v>
      </c>
      <c r="E29" s="157" t="s">
        <v>631</v>
      </c>
    </row>
    <row r="30" spans="1:30">
      <c r="A30" s="9"/>
      <c r="B30" s="319"/>
      <c r="C30" s="389">
        <v>3113</v>
      </c>
      <c r="D30" s="229" t="s">
        <v>1294</v>
      </c>
      <c r="E30" s="157" t="s">
        <v>632</v>
      </c>
    </row>
    <row r="31" spans="1:30">
      <c r="A31" s="9"/>
      <c r="B31" s="319"/>
      <c r="C31" s="389">
        <v>3118</v>
      </c>
      <c r="D31" s="229" t="s">
        <v>1294</v>
      </c>
      <c r="E31" s="157" t="s">
        <v>1575</v>
      </c>
    </row>
    <row r="32" spans="1:30" hidden="1">
      <c r="A32" s="9"/>
      <c r="B32" s="319"/>
      <c r="C32" s="436">
        <v>3119</v>
      </c>
      <c r="D32" s="282" t="s">
        <v>1294</v>
      </c>
      <c r="E32" s="197" t="s">
        <v>633</v>
      </c>
    </row>
    <row r="33" spans="1:30">
      <c r="A33" s="9"/>
      <c r="B33" s="319"/>
      <c r="C33" s="492">
        <v>3128</v>
      </c>
      <c r="D33" s="290" t="s">
        <v>1294</v>
      </c>
      <c r="E33" s="198" t="s">
        <v>1576</v>
      </c>
    </row>
    <row r="34" spans="1:30">
      <c r="A34" s="9"/>
      <c r="B34" s="319"/>
      <c r="C34" s="390">
        <v>3120</v>
      </c>
      <c r="D34" s="242" t="s">
        <v>1294</v>
      </c>
      <c r="E34" s="113" t="s">
        <v>1577</v>
      </c>
    </row>
    <row r="35" spans="1:30" hidden="1">
      <c r="A35" s="9"/>
      <c r="B35" s="319" t="s">
        <v>962</v>
      </c>
      <c r="C35" s="436">
        <v>3130</v>
      </c>
      <c r="D35" s="282" t="s">
        <v>1294</v>
      </c>
      <c r="E35" s="197" t="s">
        <v>634</v>
      </c>
    </row>
    <row r="36" spans="1:30" hidden="1">
      <c r="A36" s="9"/>
      <c r="B36" s="319" t="s">
        <v>962</v>
      </c>
      <c r="C36" s="438">
        <v>3140</v>
      </c>
      <c r="D36" s="284" t="s">
        <v>1294</v>
      </c>
      <c r="E36" s="285" t="s">
        <v>635</v>
      </c>
      <c r="F36" s="42"/>
      <c r="G36" s="14"/>
      <c r="H36" s="14"/>
      <c r="I36" s="14"/>
      <c r="J36" s="15"/>
    </row>
    <row r="37" spans="1:30" s="7" customFormat="1">
      <c r="A37" s="9"/>
      <c r="B37" s="486"/>
      <c r="C37" s="490" t="s">
        <v>640</v>
      </c>
      <c r="D37" s="490"/>
      <c r="E37" s="226"/>
      <c r="F37" s="69"/>
      <c r="P37" s="10"/>
    </row>
    <row r="38" spans="1:30" s="7" customFormat="1">
      <c r="A38" s="9"/>
      <c r="B38" s="486"/>
      <c r="C38" s="493" t="s">
        <v>511</v>
      </c>
      <c r="D38" s="490"/>
      <c r="E38" s="226"/>
      <c r="F38" s="69"/>
      <c r="P38" s="10"/>
    </row>
    <row r="39" spans="1:30" s="7" customFormat="1" ht="3.75" customHeight="1">
      <c r="A39" s="9"/>
      <c r="B39" s="218"/>
      <c r="C39" s="118"/>
      <c r="D39" s="118"/>
      <c r="E39" s="112"/>
      <c r="F39" s="13"/>
      <c r="G39" s="13"/>
      <c r="H39" s="13"/>
      <c r="I39" s="13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9"/>
      <c r="W39" s="9"/>
      <c r="Z39" s="9"/>
      <c r="AA39" s="9"/>
      <c r="AB39" s="9"/>
      <c r="AC39" s="9"/>
      <c r="AD39" s="9"/>
    </row>
    <row r="40" spans="1:30">
      <c r="A40" s="9"/>
      <c r="B40" s="276">
        <v>3200</v>
      </c>
      <c r="C40" s="219" t="s">
        <v>1022</v>
      </c>
      <c r="D40" s="196"/>
      <c r="E40" s="158"/>
      <c r="F40" s="42"/>
      <c r="G40" s="14"/>
      <c r="H40" s="14"/>
      <c r="I40" s="14"/>
      <c r="J40" s="15"/>
    </row>
    <row r="41" spans="1:30">
      <c r="A41" s="9"/>
      <c r="B41" s="319"/>
      <c r="C41" s="388">
        <v>3210</v>
      </c>
      <c r="D41" s="221" t="s">
        <v>1294</v>
      </c>
      <c r="E41" s="159" t="s">
        <v>636</v>
      </c>
      <c r="F41" s="42"/>
      <c r="G41" s="14"/>
      <c r="H41" s="14"/>
      <c r="I41" s="14"/>
      <c r="J41" s="15"/>
    </row>
    <row r="42" spans="1:30">
      <c r="B42" s="319"/>
      <c r="C42" s="492">
        <v>3220</v>
      </c>
      <c r="D42" s="494" t="s">
        <v>1294</v>
      </c>
      <c r="E42" s="160" t="s">
        <v>637</v>
      </c>
      <c r="F42" s="42"/>
      <c r="G42" s="14"/>
      <c r="H42" s="14"/>
      <c r="I42" s="14"/>
      <c r="J42" s="15"/>
    </row>
    <row r="43" spans="1:30">
      <c r="B43" s="218"/>
      <c r="C43" s="389">
        <v>3230</v>
      </c>
      <c r="D43" s="223" t="s">
        <v>1294</v>
      </c>
      <c r="E43" s="157" t="s">
        <v>1490</v>
      </c>
      <c r="F43" s="42"/>
      <c r="G43" s="14"/>
      <c r="H43" s="14"/>
      <c r="I43" s="14"/>
      <c r="J43" s="15"/>
    </row>
    <row r="44" spans="1:30">
      <c r="B44" s="218"/>
      <c r="C44" s="390">
        <v>3240</v>
      </c>
      <c r="D44" s="225" t="s">
        <v>1294</v>
      </c>
      <c r="E44" s="113" t="s">
        <v>638</v>
      </c>
      <c r="F44" s="42"/>
      <c r="G44" s="14"/>
      <c r="H44" s="14"/>
      <c r="I44" s="14"/>
      <c r="J44" s="15"/>
    </row>
    <row r="45" spans="1:30" s="7" customFormat="1" ht="19.5">
      <c r="B45" s="479"/>
      <c r="C45" s="490" t="s">
        <v>641</v>
      </c>
      <c r="D45" s="490"/>
      <c r="E45" s="226"/>
      <c r="F45" s="69"/>
      <c r="P45" s="10"/>
    </row>
    <row r="46" spans="1:30" hidden="1">
      <c r="B46" s="218"/>
      <c r="C46" s="480"/>
      <c r="D46" s="480"/>
      <c r="E46" s="247"/>
    </row>
    <row r="47" spans="1:30" ht="19.5" hidden="1">
      <c r="B47" s="479"/>
      <c r="C47" s="480"/>
      <c r="D47" s="480"/>
      <c r="E47" s="247"/>
    </row>
    <row r="48" spans="1:30" ht="9" customHeight="1">
      <c r="B48" s="271"/>
      <c r="C48" s="126"/>
      <c r="D48" s="126"/>
      <c r="E48" s="247"/>
    </row>
    <row r="49" spans="1:30">
      <c r="B49" s="276">
        <v>6000</v>
      </c>
      <c r="C49" s="358" t="s">
        <v>1578</v>
      </c>
      <c r="D49" s="358"/>
      <c r="E49" s="359"/>
      <c r="F49" s="41"/>
      <c r="G49" s="14"/>
      <c r="H49" s="14"/>
      <c r="I49" s="14"/>
      <c r="J49" s="15"/>
      <c r="K49" s="15"/>
      <c r="L49" s="14"/>
    </row>
    <row r="50" spans="1:30">
      <c r="A50" s="9"/>
      <c r="B50" s="271"/>
      <c r="C50" s="388">
        <v>6001</v>
      </c>
      <c r="D50" s="221" t="s">
        <v>1294</v>
      </c>
      <c r="E50" s="159" t="s">
        <v>608</v>
      </c>
      <c r="F50" s="42"/>
      <c r="G50" s="14"/>
      <c r="H50" s="14"/>
      <c r="I50" s="14"/>
      <c r="J50" s="15"/>
      <c r="K50" s="15"/>
      <c r="L50" s="14"/>
    </row>
    <row r="51" spans="1:30">
      <c r="A51" s="9"/>
      <c r="B51" s="271"/>
      <c r="C51" s="390">
        <v>6002</v>
      </c>
      <c r="D51" s="225" t="s">
        <v>1294</v>
      </c>
      <c r="E51" s="230" t="s">
        <v>609</v>
      </c>
      <c r="F51" s="42"/>
      <c r="G51" s="14"/>
      <c r="H51" s="14"/>
      <c r="I51" s="14"/>
      <c r="J51" s="15"/>
      <c r="K51" s="15"/>
      <c r="L51" s="14"/>
    </row>
    <row r="52" spans="1:30" s="7" customFormat="1" ht="3.75" customHeight="1">
      <c r="A52" s="9"/>
      <c r="B52" s="218"/>
      <c r="C52" s="118"/>
      <c r="D52" s="118"/>
      <c r="E52" s="112"/>
      <c r="F52" s="13"/>
      <c r="G52" s="13"/>
      <c r="H52" s="13"/>
      <c r="I52" s="13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9"/>
      <c r="W52" s="9"/>
      <c r="Z52" s="9"/>
      <c r="AA52" s="9"/>
      <c r="AB52" s="9"/>
      <c r="AC52" s="9"/>
      <c r="AD52" s="9"/>
    </row>
    <row r="53" spans="1:30">
      <c r="A53" s="9"/>
      <c r="B53" s="276">
        <v>6100</v>
      </c>
      <c r="C53" s="358" t="s">
        <v>1579</v>
      </c>
      <c r="D53" s="495"/>
      <c r="E53" s="359"/>
      <c r="F53" s="41"/>
      <c r="G53" s="14"/>
      <c r="H53" s="14"/>
      <c r="I53" s="14"/>
      <c r="J53" s="15"/>
    </row>
    <row r="54" spans="1:30">
      <c r="A54" s="9"/>
      <c r="B54" s="271"/>
      <c r="C54" s="388">
        <v>6101</v>
      </c>
      <c r="D54" s="496" t="s">
        <v>1294</v>
      </c>
      <c r="E54" s="159" t="s">
        <v>639</v>
      </c>
      <c r="F54" s="42"/>
      <c r="G54" s="14"/>
      <c r="H54" s="14"/>
      <c r="I54" s="14"/>
      <c r="J54" s="15"/>
    </row>
    <row r="55" spans="1:30">
      <c r="A55" s="9"/>
      <c r="B55" s="271"/>
      <c r="C55" s="389">
        <v>6102</v>
      </c>
      <c r="D55" s="137" t="s">
        <v>1294</v>
      </c>
      <c r="E55" s="243" t="s">
        <v>612</v>
      </c>
      <c r="F55" s="69"/>
      <c r="G55" s="14"/>
      <c r="H55" s="14"/>
      <c r="I55" s="14"/>
      <c r="J55" s="15"/>
    </row>
    <row r="56" spans="1:30">
      <c r="A56" s="9"/>
      <c r="B56" s="271"/>
      <c r="C56" s="389">
        <v>6105</v>
      </c>
      <c r="D56" s="137" t="s">
        <v>1294</v>
      </c>
      <c r="E56" s="243" t="s">
        <v>610</v>
      </c>
      <c r="F56" s="69"/>
      <c r="G56" s="14"/>
      <c r="H56" s="14"/>
      <c r="I56" s="14"/>
      <c r="J56" s="15"/>
    </row>
    <row r="57" spans="1:30" hidden="1">
      <c r="A57" s="9"/>
      <c r="B57" s="270"/>
      <c r="C57" s="436">
        <v>6106</v>
      </c>
      <c r="D57" s="424" t="s">
        <v>1294</v>
      </c>
      <c r="E57" s="497" t="s">
        <v>64</v>
      </c>
      <c r="F57" s="69"/>
      <c r="G57" s="14"/>
      <c r="H57" s="14"/>
      <c r="I57" s="14"/>
      <c r="J57" s="15"/>
    </row>
    <row r="58" spans="1:30" ht="15.75" customHeight="1">
      <c r="A58" s="9"/>
      <c r="B58" s="276"/>
      <c r="C58" s="390">
        <v>6109</v>
      </c>
      <c r="D58" s="214" t="s">
        <v>1294</v>
      </c>
      <c r="E58" s="498" t="s">
        <v>611</v>
      </c>
      <c r="F58" s="69"/>
      <c r="G58" s="14"/>
      <c r="H58" s="14"/>
      <c r="I58" s="14"/>
      <c r="J58" s="15"/>
    </row>
    <row r="59" spans="1:30" s="7" customFormat="1">
      <c r="B59" s="499"/>
      <c r="C59" s="490" t="s">
        <v>642</v>
      </c>
      <c r="D59" s="490"/>
      <c r="E59" s="226"/>
      <c r="F59" s="69"/>
      <c r="P59" s="10"/>
    </row>
    <row r="60" spans="1:30" s="7" customFormat="1">
      <c r="B60" s="499"/>
      <c r="C60" s="493" t="s">
        <v>1182</v>
      </c>
      <c r="D60" s="490"/>
      <c r="E60" s="226"/>
      <c r="F60" s="69"/>
      <c r="P60" s="10"/>
    </row>
    <row r="61" spans="1:30" s="7" customFormat="1">
      <c r="B61" s="112"/>
      <c r="C61" s="493" t="s">
        <v>1021</v>
      </c>
      <c r="D61" s="490"/>
      <c r="E61" s="226"/>
      <c r="F61" s="69"/>
      <c r="P61" s="10"/>
    </row>
    <row r="62" spans="1:30" s="7" customFormat="1">
      <c r="B62" s="112"/>
      <c r="C62" s="493" t="s">
        <v>972</v>
      </c>
      <c r="D62" s="490"/>
      <c r="E62" s="226"/>
      <c r="F62" s="69"/>
      <c r="P62" s="10"/>
    </row>
    <row r="63" spans="1:30" s="7" customFormat="1">
      <c r="B63" s="499"/>
      <c r="C63" s="499"/>
      <c r="D63" s="499"/>
      <c r="E63" s="499"/>
      <c r="F63" s="69"/>
      <c r="P63" s="10"/>
    </row>
    <row r="64" spans="1:30" s="7" customFormat="1" ht="3.75" customHeight="1">
      <c r="A64" s="9"/>
      <c r="B64" s="218"/>
      <c r="C64" s="118"/>
      <c r="D64" s="118"/>
      <c r="E64" s="126"/>
      <c r="F64" s="13"/>
      <c r="G64" s="13"/>
      <c r="H64" s="13"/>
      <c r="I64" s="13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9"/>
      <c r="W64" s="9"/>
      <c r="Z64" s="9"/>
      <c r="AA64" s="9"/>
      <c r="AB64" s="9"/>
      <c r="AC64" s="9"/>
      <c r="AD64" s="9"/>
    </row>
    <row r="65" spans="1:30">
      <c r="B65" s="276">
        <v>6200</v>
      </c>
      <c r="C65" s="358" t="s">
        <v>643</v>
      </c>
      <c r="D65" s="358"/>
      <c r="E65" s="358"/>
      <c r="F65" s="41"/>
      <c r="G65" s="14"/>
      <c r="H65" s="14"/>
      <c r="I65" s="14"/>
      <c r="J65" s="15"/>
    </row>
    <row r="66" spans="1:30">
      <c r="A66" s="9"/>
      <c r="B66" s="271"/>
      <c r="C66" s="388">
        <v>6201</v>
      </c>
      <c r="D66" s="221" t="s">
        <v>1294</v>
      </c>
      <c r="E66" s="500" t="s">
        <v>608</v>
      </c>
      <c r="F66" s="42"/>
      <c r="G66" s="14"/>
      <c r="H66" s="14"/>
      <c r="I66" s="14"/>
      <c r="J66" s="15"/>
    </row>
    <row r="67" spans="1:30">
      <c r="A67" s="9"/>
      <c r="B67" s="271"/>
      <c r="C67" s="390">
        <v>6202</v>
      </c>
      <c r="D67" s="225" t="s">
        <v>1294</v>
      </c>
      <c r="E67" s="177" t="s">
        <v>609</v>
      </c>
      <c r="F67" s="42"/>
      <c r="G67" s="14"/>
    </row>
    <row r="68" spans="1:30" s="7" customFormat="1" ht="3.75" customHeight="1">
      <c r="A68" s="9"/>
      <c r="B68" s="218"/>
      <c r="C68" s="118"/>
      <c r="D68" s="118"/>
      <c r="E68" s="126"/>
      <c r="F68" s="13"/>
      <c r="G68" s="13"/>
      <c r="H68" s="13"/>
      <c r="I68" s="13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9"/>
      <c r="W68" s="9"/>
      <c r="Z68" s="9"/>
      <c r="AA68" s="9"/>
      <c r="AB68" s="9"/>
      <c r="AC68" s="9"/>
      <c r="AD68" s="9"/>
    </row>
    <row r="69" spans="1:30">
      <c r="B69" s="276">
        <v>6300</v>
      </c>
      <c r="C69" s="358" t="s">
        <v>644</v>
      </c>
      <c r="D69" s="358"/>
      <c r="E69" s="358"/>
      <c r="F69" s="41"/>
      <c r="G69" s="14"/>
    </row>
    <row r="70" spans="1:30">
      <c r="A70" s="9"/>
      <c r="B70" s="271"/>
      <c r="C70" s="388">
        <v>6301</v>
      </c>
      <c r="D70" s="221" t="s">
        <v>1294</v>
      </c>
      <c r="E70" s="500" t="s">
        <v>608</v>
      </c>
      <c r="F70" s="42"/>
      <c r="G70" s="14"/>
    </row>
    <row r="71" spans="1:30">
      <c r="A71" s="9"/>
      <c r="B71" s="271"/>
      <c r="C71" s="390">
        <v>6302</v>
      </c>
      <c r="D71" s="225" t="s">
        <v>1294</v>
      </c>
      <c r="E71" s="177" t="s">
        <v>609</v>
      </c>
      <c r="F71" s="42"/>
      <c r="G71" s="14"/>
    </row>
    <row r="72" spans="1:30" s="7" customFormat="1" ht="3.75" customHeight="1">
      <c r="A72" s="9"/>
      <c r="B72" s="218"/>
      <c r="C72" s="118"/>
      <c r="D72" s="118"/>
      <c r="E72" s="126"/>
      <c r="F72" s="13"/>
      <c r="G72" s="13"/>
      <c r="H72" s="13"/>
      <c r="I72" s="13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9"/>
      <c r="W72" s="9"/>
      <c r="Z72" s="9"/>
      <c r="AA72" s="9"/>
      <c r="AB72" s="9"/>
      <c r="AC72" s="9"/>
      <c r="AD72" s="9"/>
    </row>
    <row r="73" spans="1:30" ht="18.75" customHeight="1">
      <c r="B73" s="276">
        <v>6400</v>
      </c>
      <c r="C73" s="765" t="s">
        <v>645</v>
      </c>
      <c r="D73" s="765"/>
      <c r="E73" s="765"/>
      <c r="F73" s="41"/>
      <c r="G73" s="14"/>
    </row>
    <row r="74" spans="1:30">
      <c r="A74" s="9"/>
      <c r="B74" s="271"/>
      <c r="C74" s="388">
        <v>6401</v>
      </c>
      <c r="D74" s="221" t="s">
        <v>1294</v>
      </c>
      <c r="E74" s="500" t="s">
        <v>608</v>
      </c>
      <c r="F74" s="42"/>
      <c r="G74" s="14"/>
    </row>
    <row r="75" spans="1:30">
      <c r="A75" s="9"/>
      <c r="B75" s="271"/>
      <c r="C75" s="390">
        <v>6402</v>
      </c>
      <c r="D75" s="225" t="s">
        <v>1294</v>
      </c>
      <c r="E75" s="177" t="s">
        <v>609</v>
      </c>
      <c r="F75" s="42"/>
      <c r="G75" s="14"/>
    </row>
    <row r="76" spans="1:30" s="7" customFormat="1" ht="3.75" customHeight="1">
      <c r="A76" s="9"/>
      <c r="B76" s="319" t="s">
        <v>103</v>
      </c>
      <c r="C76" s="118"/>
      <c r="D76" s="118"/>
      <c r="E76" s="126"/>
      <c r="F76" s="13"/>
      <c r="G76" s="13"/>
      <c r="H76" s="13"/>
      <c r="I76" s="13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9"/>
      <c r="W76" s="9"/>
      <c r="Z76" s="9"/>
      <c r="AA76" s="9"/>
      <c r="AB76" s="9"/>
      <c r="AC76" s="9"/>
      <c r="AD76" s="9"/>
    </row>
    <row r="77" spans="1:30">
      <c r="A77" s="9"/>
      <c r="B77" s="276">
        <v>6500</v>
      </c>
      <c r="C77" s="246" t="s">
        <v>654</v>
      </c>
      <c r="D77" s="118"/>
      <c r="E77" s="107"/>
      <c r="F77" s="42"/>
      <c r="G77" s="14"/>
    </row>
    <row r="78" spans="1:30" s="7" customFormat="1" ht="3.75" customHeight="1">
      <c r="A78" s="9"/>
      <c r="B78" s="218"/>
      <c r="C78" s="118"/>
      <c r="D78" s="118"/>
      <c r="E78" s="126"/>
      <c r="F78" s="13"/>
      <c r="G78" s="13"/>
      <c r="H78" s="13"/>
      <c r="I78" s="13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9"/>
      <c r="W78" s="9"/>
      <c r="Z78" s="9"/>
      <c r="AA78" s="9"/>
      <c r="AB78" s="9"/>
      <c r="AC78" s="9"/>
      <c r="AD78" s="9"/>
    </row>
    <row r="79" spans="1:30">
      <c r="A79" s="9"/>
      <c r="B79" s="276">
        <v>6600</v>
      </c>
      <c r="C79" s="358" t="s">
        <v>646</v>
      </c>
      <c r="D79" s="358"/>
      <c r="E79" s="359"/>
      <c r="F79" s="42"/>
      <c r="G79" s="14"/>
    </row>
    <row r="80" spans="1:30">
      <c r="A80" s="9"/>
      <c r="B80" s="501"/>
      <c r="C80" s="388">
        <v>6601</v>
      </c>
      <c r="D80" s="221" t="s">
        <v>1294</v>
      </c>
      <c r="E80" s="159" t="s">
        <v>800</v>
      </c>
      <c r="F80" s="42"/>
      <c r="G80" s="14"/>
    </row>
    <row r="81" spans="1:32">
      <c r="A81" s="9"/>
      <c r="B81" s="501"/>
      <c r="C81" s="390">
        <v>6602</v>
      </c>
      <c r="D81" s="225" t="s">
        <v>1294</v>
      </c>
      <c r="E81" s="230" t="s">
        <v>801</v>
      </c>
      <c r="F81" s="42"/>
      <c r="G81" s="14"/>
    </row>
    <row r="82" spans="1:32" s="7" customFormat="1" ht="3.75" customHeight="1">
      <c r="A82" s="9"/>
      <c r="B82" s="218"/>
      <c r="C82" s="118"/>
      <c r="D82" s="118"/>
      <c r="E82" s="112"/>
      <c r="F82" s="13"/>
      <c r="G82" s="13"/>
      <c r="H82" s="13"/>
      <c r="I82" s="13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9"/>
      <c r="W82" s="9"/>
      <c r="Z82" s="9"/>
      <c r="AA82" s="9"/>
      <c r="AB82" s="9"/>
      <c r="AC82" s="9"/>
      <c r="AD82" s="9"/>
    </row>
    <row r="83" spans="1:32" s="7" customFormat="1" ht="3.75" customHeight="1">
      <c r="A83" s="9"/>
      <c r="B83" s="218"/>
      <c r="C83" s="118"/>
      <c r="D83" s="118"/>
      <c r="E83" s="112"/>
      <c r="F83" s="13"/>
      <c r="G83" s="13"/>
      <c r="H83" s="13"/>
      <c r="I83" s="13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9"/>
      <c r="W83" s="9"/>
      <c r="Z83" s="9"/>
      <c r="AA83" s="9"/>
      <c r="AB83" s="9"/>
      <c r="AC83" s="9"/>
      <c r="AD83" s="9"/>
    </row>
    <row r="84" spans="1:32">
      <c r="A84" s="100"/>
      <c r="B84" s="276">
        <v>6700</v>
      </c>
      <c r="C84" s="358" t="s">
        <v>730</v>
      </c>
      <c r="D84" s="358"/>
      <c r="E84" s="359"/>
      <c r="F84" s="41"/>
      <c r="G84" s="14"/>
    </row>
    <row r="85" spans="1:32">
      <c r="A85" s="9"/>
      <c r="B85" s="499"/>
      <c r="C85" s="502">
        <v>6701</v>
      </c>
      <c r="D85" s="221" t="s">
        <v>1294</v>
      </c>
      <c r="E85" s="159" t="s">
        <v>802</v>
      </c>
      <c r="F85" s="42"/>
      <c r="G85" s="14"/>
    </row>
    <row r="86" spans="1:32">
      <c r="A86" s="9"/>
      <c r="B86" s="499"/>
      <c r="C86" s="489">
        <v>6702</v>
      </c>
      <c r="D86" s="225" t="s">
        <v>1294</v>
      </c>
      <c r="E86" s="230" t="s">
        <v>803</v>
      </c>
      <c r="F86" s="42"/>
      <c r="G86" s="14"/>
    </row>
    <row r="87" spans="1:32">
      <c r="A87" s="9"/>
      <c r="B87" s="218"/>
      <c r="C87" s="107"/>
      <c r="D87" s="118"/>
      <c r="E87" s="140" t="s">
        <v>732</v>
      </c>
      <c r="F87" s="42"/>
      <c r="G87" s="14"/>
    </row>
    <row r="88" spans="1:32">
      <c r="A88" s="9"/>
      <c r="B88" s="276">
        <v>6900</v>
      </c>
      <c r="C88" s="503" t="s">
        <v>606</v>
      </c>
      <c r="D88" s="358"/>
      <c r="E88" s="359"/>
      <c r="F88" s="42"/>
      <c r="G88" s="14"/>
    </row>
    <row r="89" spans="1:32">
      <c r="A89" s="9"/>
      <c r="B89" s="504"/>
      <c r="C89" s="505">
        <v>6901</v>
      </c>
      <c r="D89" s="336" t="s">
        <v>1294</v>
      </c>
      <c r="E89" s="159" t="s">
        <v>1240</v>
      </c>
      <c r="F89" s="42"/>
      <c r="G89" s="14"/>
    </row>
    <row r="90" spans="1:32">
      <c r="A90" s="9"/>
      <c r="B90" s="504"/>
      <c r="C90" s="505">
        <v>6905</v>
      </c>
      <c r="D90" s="111" t="s">
        <v>1294</v>
      </c>
      <c r="E90" s="157" t="s">
        <v>1297</v>
      </c>
      <c r="F90" s="42"/>
      <c r="G90" s="14"/>
    </row>
    <row r="91" spans="1:32">
      <c r="A91" s="9"/>
      <c r="B91" s="504"/>
      <c r="C91" s="389">
        <v>6906</v>
      </c>
      <c r="D91" s="111" t="s">
        <v>1294</v>
      </c>
      <c r="E91" s="243" t="s">
        <v>1298</v>
      </c>
      <c r="F91" s="42"/>
      <c r="G91" s="14"/>
    </row>
    <row r="92" spans="1:32">
      <c r="A92" s="9"/>
      <c r="B92" s="504"/>
      <c r="C92" s="389">
        <v>6907</v>
      </c>
      <c r="D92" s="111" t="s">
        <v>1294</v>
      </c>
      <c r="E92" s="243" t="s">
        <v>1299</v>
      </c>
      <c r="F92" s="42"/>
      <c r="G92" s="14"/>
    </row>
    <row r="93" spans="1:32">
      <c r="A93" s="9"/>
      <c r="B93" s="319"/>
      <c r="C93" s="389">
        <v>6908</v>
      </c>
      <c r="D93" s="111" t="s">
        <v>1294</v>
      </c>
      <c r="E93" s="243" t="s">
        <v>804</v>
      </c>
      <c r="F93" s="42"/>
      <c r="G93" s="14"/>
    </row>
    <row r="94" spans="1:32">
      <c r="A94" s="9"/>
      <c r="B94" s="319"/>
      <c r="C94" s="390">
        <v>6909</v>
      </c>
      <c r="D94" s="279" t="s">
        <v>1294</v>
      </c>
      <c r="E94" s="230" t="s">
        <v>805</v>
      </c>
      <c r="F94" s="42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</row>
    <row r="95" spans="1:32" s="7" customFormat="1">
      <c r="B95" s="319"/>
      <c r="C95" s="490" t="s">
        <v>806</v>
      </c>
      <c r="D95" s="490"/>
      <c r="E95" s="286"/>
      <c r="F95" s="69"/>
      <c r="P95" s="10"/>
    </row>
    <row r="96" spans="1:32" ht="16.5" thickBot="1">
      <c r="A96" s="9"/>
      <c r="B96" s="218"/>
      <c r="C96" s="193"/>
      <c r="D96" s="194"/>
      <c r="E96" s="125"/>
      <c r="F96" s="42"/>
      <c r="G96" s="14"/>
    </row>
    <row r="97" spans="1:30" ht="24.75" customHeight="1" thickBot="1">
      <c r="A97" s="9"/>
      <c r="B97" s="475" t="s">
        <v>1254</v>
      </c>
      <c r="C97" s="174" t="s">
        <v>1255</v>
      </c>
      <c r="D97" s="762" t="s">
        <v>1580</v>
      </c>
      <c r="E97" s="763"/>
    </row>
    <row r="98" spans="1:30" s="7" customFormat="1" ht="9" customHeight="1">
      <c r="A98" s="9"/>
      <c r="B98" s="276"/>
      <c r="C98" s="193"/>
      <c r="D98" s="194"/>
      <c r="E98" s="126"/>
      <c r="F98" s="13"/>
      <c r="G98" s="13"/>
      <c r="H98" s="13"/>
      <c r="I98" s="13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9"/>
      <c r="W98" s="9"/>
      <c r="Z98" s="9"/>
      <c r="AA98" s="9"/>
      <c r="AB98" s="9"/>
      <c r="AC98" s="9"/>
      <c r="AD98" s="9"/>
    </row>
    <row r="99" spans="1:30">
      <c r="A99" s="9"/>
      <c r="B99" s="276">
        <v>7400</v>
      </c>
      <c r="C99" s="115" t="s">
        <v>19</v>
      </c>
      <c r="D99" s="234"/>
      <c r="E99" s="115"/>
      <c r="F99" s="41"/>
      <c r="G99" s="14"/>
      <c r="H99" s="14"/>
      <c r="I99" s="14"/>
      <c r="J99" s="15"/>
    </row>
    <row r="100" spans="1:30" hidden="1">
      <c r="A100" s="9"/>
      <c r="B100" s="276"/>
      <c r="C100" s="506">
        <v>7411</v>
      </c>
      <c r="D100" s="426" t="s">
        <v>1294</v>
      </c>
      <c r="E100" s="440" t="s">
        <v>918</v>
      </c>
      <c r="F100" s="42"/>
      <c r="G100" s="14"/>
      <c r="H100" s="14"/>
      <c r="I100" s="14"/>
      <c r="J100" s="15"/>
    </row>
    <row r="101" spans="1:30" hidden="1">
      <c r="A101" s="9"/>
      <c r="B101" s="218"/>
      <c r="C101" s="506">
        <v>7412</v>
      </c>
      <c r="D101" s="426" t="s">
        <v>1294</v>
      </c>
      <c r="E101" s="424" t="s">
        <v>919</v>
      </c>
      <c r="F101" s="69"/>
      <c r="G101" s="14"/>
      <c r="H101" s="14"/>
      <c r="I101" s="14"/>
      <c r="J101" s="15"/>
    </row>
    <row r="102" spans="1:30" hidden="1">
      <c r="A102" s="9"/>
      <c r="B102" s="276"/>
      <c r="C102" s="506">
        <v>7421</v>
      </c>
      <c r="D102" s="426" t="s">
        <v>1294</v>
      </c>
      <c r="E102" s="440" t="s">
        <v>920</v>
      </c>
      <c r="F102" s="69"/>
      <c r="G102" s="14"/>
      <c r="H102" s="14"/>
      <c r="I102" s="14"/>
      <c r="J102" s="15"/>
    </row>
    <row r="103" spans="1:30" hidden="1">
      <c r="A103" s="9"/>
      <c r="B103" s="276"/>
      <c r="C103" s="506">
        <v>7422</v>
      </c>
      <c r="D103" s="426" t="s">
        <v>1294</v>
      </c>
      <c r="E103" s="440" t="s">
        <v>921</v>
      </c>
      <c r="F103" s="69"/>
      <c r="G103" s="14"/>
      <c r="H103" s="14"/>
      <c r="I103" s="14"/>
      <c r="J103" s="15"/>
    </row>
    <row r="104" spans="1:30" s="7" customFormat="1" ht="3.75" customHeight="1">
      <c r="A104" s="9"/>
      <c r="B104" s="218"/>
      <c r="C104" s="118"/>
      <c r="D104" s="118"/>
      <c r="E104" s="126"/>
      <c r="F104" s="13"/>
      <c r="G104" s="13"/>
      <c r="H104" s="13"/>
      <c r="I104" s="13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9"/>
      <c r="W104" s="9"/>
      <c r="Z104" s="9"/>
      <c r="AA104" s="9"/>
      <c r="AB104" s="9"/>
      <c r="AC104" s="9"/>
      <c r="AD104" s="9"/>
    </row>
    <row r="105" spans="1:30">
      <c r="A105" s="9"/>
      <c r="B105" s="276">
        <v>7500</v>
      </c>
      <c r="C105" s="115" t="s">
        <v>807</v>
      </c>
      <c r="D105" s="234"/>
      <c r="E105" s="115"/>
      <c r="F105" s="41"/>
      <c r="G105" s="14"/>
      <c r="H105" s="14"/>
      <c r="I105" s="14"/>
      <c r="J105" s="15"/>
    </row>
    <row r="106" spans="1:30" hidden="1">
      <c r="A106" s="9"/>
      <c r="B106" s="276"/>
      <c r="C106" s="506">
        <v>7511</v>
      </c>
      <c r="D106" s="426" t="s">
        <v>1294</v>
      </c>
      <c r="E106" s="440" t="s">
        <v>808</v>
      </c>
      <c r="F106" s="42"/>
      <c r="G106" s="14"/>
      <c r="H106" s="14"/>
      <c r="I106" s="14"/>
      <c r="J106" s="15"/>
    </row>
    <row r="107" spans="1:30" hidden="1">
      <c r="A107" s="9"/>
      <c r="B107" s="218"/>
      <c r="C107" s="506">
        <v>7512</v>
      </c>
      <c r="D107" s="426" t="s">
        <v>1294</v>
      </c>
      <c r="E107" s="424" t="s">
        <v>809</v>
      </c>
      <c r="F107" s="42"/>
      <c r="G107" s="14"/>
    </row>
    <row r="108" spans="1:30" hidden="1">
      <c r="A108" s="9"/>
      <c r="B108" s="276"/>
      <c r="C108" s="506">
        <v>7521</v>
      </c>
      <c r="D108" s="426" t="s">
        <v>1294</v>
      </c>
      <c r="E108" s="440" t="s">
        <v>810</v>
      </c>
      <c r="F108" s="42"/>
      <c r="G108" s="14"/>
    </row>
    <row r="109" spans="1:30" hidden="1">
      <c r="A109" s="9"/>
      <c r="B109" s="276"/>
      <c r="C109" s="506">
        <v>7522</v>
      </c>
      <c r="D109" s="426" t="s">
        <v>1294</v>
      </c>
      <c r="E109" s="440" t="s">
        <v>811</v>
      </c>
      <c r="F109" s="42"/>
      <c r="G109" s="14"/>
    </row>
    <row r="110" spans="1:30" s="7" customFormat="1" ht="3.75" customHeight="1">
      <c r="A110" s="9"/>
      <c r="B110" s="218"/>
      <c r="C110" s="118"/>
      <c r="D110" s="118"/>
      <c r="E110" s="126"/>
      <c r="F110" s="13"/>
      <c r="G110" s="13"/>
      <c r="H110" s="13"/>
      <c r="I110" s="13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9"/>
      <c r="W110" s="9"/>
      <c r="Z110" s="9"/>
      <c r="AA110" s="9"/>
      <c r="AB110" s="9"/>
      <c r="AC110" s="9"/>
      <c r="AD110" s="9"/>
    </row>
    <row r="111" spans="1:30">
      <c r="A111" s="9"/>
      <c r="B111" s="276">
        <v>7600</v>
      </c>
      <c r="C111" s="115" t="s">
        <v>812</v>
      </c>
      <c r="D111" s="234"/>
      <c r="E111" s="115"/>
      <c r="F111" s="41"/>
      <c r="G111" s="14"/>
    </row>
    <row r="112" spans="1:30" hidden="1">
      <c r="A112" s="9"/>
      <c r="B112" s="276"/>
      <c r="C112" s="506">
        <v>7611</v>
      </c>
      <c r="D112" s="426" t="s">
        <v>1294</v>
      </c>
      <c r="E112" s="440" t="s">
        <v>808</v>
      </c>
      <c r="F112" s="42"/>
      <c r="G112" s="14"/>
    </row>
    <row r="113" spans="1:30" hidden="1">
      <c r="A113" s="9"/>
      <c r="B113" s="276"/>
      <c r="C113" s="506">
        <v>7612</v>
      </c>
      <c r="D113" s="426" t="s">
        <v>1294</v>
      </c>
      <c r="E113" s="424" t="s">
        <v>809</v>
      </c>
      <c r="F113" s="42"/>
      <c r="G113" s="14"/>
    </row>
    <row r="114" spans="1:30" hidden="1">
      <c r="A114" s="9"/>
      <c r="B114" s="276"/>
      <c r="C114" s="506">
        <v>7621</v>
      </c>
      <c r="D114" s="426" t="s">
        <v>1294</v>
      </c>
      <c r="E114" s="440" t="s">
        <v>810</v>
      </c>
      <c r="F114" s="42"/>
      <c r="G114" s="14"/>
    </row>
    <row r="115" spans="1:30" hidden="1">
      <c r="A115" s="9"/>
      <c r="B115" s="218"/>
      <c r="C115" s="506">
        <v>7622</v>
      </c>
      <c r="D115" s="426" t="s">
        <v>1294</v>
      </c>
      <c r="E115" s="440" t="s">
        <v>811</v>
      </c>
      <c r="F115" s="42"/>
      <c r="G115" s="14"/>
    </row>
    <row r="116" spans="1:30" s="7" customFormat="1" ht="3.75" customHeight="1">
      <c r="A116" s="9"/>
      <c r="B116" s="218"/>
      <c r="C116" s="118"/>
      <c r="D116" s="118"/>
      <c r="E116" s="126"/>
      <c r="F116" s="13"/>
      <c r="G116" s="13"/>
      <c r="H116" s="13"/>
      <c r="I116" s="13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9"/>
      <c r="W116" s="9"/>
      <c r="Z116" s="9"/>
      <c r="AA116" s="9"/>
      <c r="AB116" s="9"/>
      <c r="AC116" s="9"/>
      <c r="AD116" s="9"/>
    </row>
    <row r="117" spans="1:30">
      <c r="A117" s="9"/>
      <c r="B117" s="276">
        <v>7700</v>
      </c>
      <c r="C117" s="115" t="s">
        <v>813</v>
      </c>
      <c r="D117" s="234"/>
      <c r="E117" s="115"/>
      <c r="F117" s="41"/>
      <c r="G117" s="14"/>
    </row>
    <row r="118" spans="1:30" hidden="1">
      <c r="A118" s="9"/>
      <c r="B118" s="276"/>
      <c r="C118" s="506">
        <v>7711</v>
      </c>
      <c r="D118" s="426" t="s">
        <v>1294</v>
      </c>
      <c r="E118" s="440" t="s">
        <v>808</v>
      </c>
      <c r="F118" s="42"/>
      <c r="G118" s="14"/>
    </row>
    <row r="119" spans="1:30" hidden="1">
      <c r="A119" s="9"/>
      <c r="B119" s="218"/>
      <c r="C119" s="506">
        <v>7712</v>
      </c>
      <c r="D119" s="426" t="s">
        <v>1294</v>
      </c>
      <c r="E119" s="424" t="s">
        <v>809</v>
      </c>
      <c r="F119" s="42"/>
      <c r="G119" s="14"/>
    </row>
    <row r="120" spans="1:30" hidden="1">
      <c r="A120" s="9"/>
      <c r="B120" s="218"/>
      <c r="C120" s="506">
        <v>7721</v>
      </c>
      <c r="D120" s="426" t="s">
        <v>1294</v>
      </c>
      <c r="E120" s="440" t="s">
        <v>810</v>
      </c>
      <c r="F120" s="42"/>
      <c r="G120" s="14"/>
    </row>
    <row r="121" spans="1:30" hidden="1">
      <c r="A121" s="9"/>
      <c r="B121" s="218"/>
      <c r="C121" s="506">
        <v>7722</v>
      </c>
      <c r="D121" s="426" t="s">
        <v>1294</v>
      </c>
      <c r="E121" s="440" t="s">
        <v>811</v>
      </c>
      <c r="F121" s="42"/>
      <c r="G121" s="14"/>
    </row>
    <row r="122" spans="1:30" s="7" customFormat="1" ht="3.75" customHeight="1">
      <c r="A122" s="9"/>
      <c r="B122" s="218"/>
      <c r="C122" s="118"/>
      <c r="D122" s="118"/>
      <c r="E122" s="126"/>
      <c r="F122" s="13"/>
      <c r="G122" s="13"/>
      <c r="H122" s="13"/>
      <c r="I122" s="13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9"/>
      <c r="W122" s="9"/>
      <c r="Z122" s="9"/>
      <c r="AA122" s="9"/>
      <c r="AB122" s="9"/>
      <c r="AC122" s="9"/>
      <c r="AD122" s="9"/>
    </row>
    <row r="123" spans="1:30" ht="31.5" customHeight="1">
      <c r="A123" s="9"/>
      <c r="B123" s="507">
        <v>7800</v>
      </c>
      <c r="C123" s="764" t="s">
        <v>814</v>
      </c>
      <c r="D123" s="764"/>
      <c r="E123" s="764"/>
      <c r="F123" s="41"/>
      <c r="G123" s="14"/>
    </row>
    <row r="124" spans="1:30" hidden="1">
      <c r="A124" s="9"/>
      <c r="B124" s="250"/>
      <c r="C124" s="421">
        <v>7811</v>
      </c>
      <c r="D124" s="426" t="s">
        <v>1294</v>
      </c>
      <c r="E124" s="440" t="s">
        <v>808</v>
      </c>
      <c r="F124" s="42"/>
      <c r="G124" s="14"/>
    </row>
    <row r="125" spans="1:30" hidden="1">
      <c r="A125" s="9"/>
      <c r="B125" s="270"/>
      <c r="C125" s="421">
        <v>7812</v>
      </c>
      <c r="D125" s="426" t="s">
        <v>1294</v>
      </c>
      <c r="E125" s="424" t="s">
        <v>809</v>
      </c>
      <c r="F125" s="42"/>
      <c r="G125" s="14"/>
    </row>
    <row r="126" spans="1:30" hidden="1">
      <c r="A126" s="9"/>
      <c r="B126" s="270"/>
      <c r="C126" s="421">
        <v>7821</v>
      </c>
      <c r="D126" s="426" t="s">
        <v>1294</v>
      </c>
      <c r="E126" s="440" t="s">
        <v>810</v>
      </c>
      <c r="F126" s="42"/>
      <c r="G126" s="14"/>
    </row>
    <row r="127" spans="1:30" hidden="1">
      <c r="A127" s="9"/>
      <c r="B127" s="270"/>
      <c r="C127" s="421">
        <v>7822</v>
      </c>
      <c r="D127" s="426" t="s">
        <v>1294</v>
      </c>
      <c r="E127" s="440" t="s">
        <v>811</v>
      </c>
      <c r="F127" s="42"/>
      <c r="G127" s="14"/>
    </row>
    <row r="128" spans="1:30">
      <c r="A128" s="9"/>
      <c r="B128" s="499"/>
      <c r="C128" s="388">
        <v>7833</v>
      </c>
      <c r="D128" s="221" t="s">
        <v>1294</v>
      </c>
      <c r="E128" s="508" t="s">
        <v>965</v>
      </c>
      <c r="F128" s="42"/>
      <c r="G128" s="14"/>
    </row>
    <row r="129" spans="1:30">
      <c r="A129" s="9"/>
      <c r="B129" s="499"/>
      <c r="C129" s="390">
        <v>7888</v>
      </c>
      <c r="D129" s="225" t="s">
        <v>1294</v>
      </c>
      <c r="E129" s="509" t="s">
        <v>1581</v>
      </c>
      <c r="F129" s="42"/>
      <c r="G129" s="14"/>
    </row>
    <row r="130" spans="1:30" ht="9.75" customHeight="1">
      <c r="A130" s="9"/>
      <c r="B130" s="67"/>
      <c r="C130" s="68"/>
      <c r="D130" s="68"/>
      <c r="E130" s="4"/>
    </row>
    <row r="131" spans="1:30" s="7" customFormat="1" ht="13.5" hidden="1" customHeight="1" thickBot="1">
      <c r="A131" s="9"/>
      <c r="B131" s="71"/>
      <c r="C131" s="5"/>
      <c r="D131" s="5"/>
      <c r="E131" s="3"/>
      <c r="F131" s="13"/>
      <c r="G131" s="13"/>
      <c r="H131" s="13"/>
      <c r="I131" s="13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9"/>
      <c r="W131" s="9"/>
      <c r="Z131" s="9"/>
      <c r="AA131" s="9"/>
      <c r="AB131" s="9"/>
      <c r="AC131" s="9"/>
      <c r="AD131" s="9"/>
    </row>
    <row r="132" spans="1:30" ht="24.75" hidden="1" customHeight="1" thickBot="1">
      <c r="A132" s="9"/>
      <c r="B132" s="95"/>
      <c r="C132" s="96"/>
      <c r="D132" s="97" t="s">
        <v>130</v>
      </c>
      <c r="E132" s="98"/>
    </row>
    <row r="133" spans="1:30" ht="19.5" hidden="1" thickBot="1">
      <c r="A133" s="9"/>
      <c r="B133" s="73"/>
      <c r="C133" s="74"/>
      <c r="D133" s="72" t="s">
        <v>989</v>
      </c>
      <c r="E133" s="70"/>
    </row>
    <row r="134" spans="1:30" hidden="1">
      <c r="A134" s="9"/>
      <c r="B134" s="71"/>
      <c r="C134" s="3"/>
      <c r="D134" s="5"/>
      <c r="E134" s="2"/>
      <c r="F134" s="42"/>
      <c r="G134" s="14"/>
      <c r="H134" s="14"/>
      <c r="I134" s="14"/>
      <c r="J134" s="15"/>
    </row>
    <row r="135" spans="1:30">
      <c r="B135" s="65"/>
      <c r="C135" s="15"/>
      <c r="D135" s="15"/>
    </row>
    <row r="136" spans="1:30">
      <c r="B136" s="65"/>
      <c r="C136" s="15"/>
      <c r="D136" s="15"/>
    </row>
    <row r="137" spans="1:30">
      <c r="B137" s="65"/>
      <c r="C137" s="15"/>
      <c r="D137" s="15"/>
    </row>
    <row r="138" spans="1:30">
      <c r="B138" s="65"/>
      <c r="C138" s="15"/>
      <c r="D138" s="15"/>
    </row>
    <row r="139" spans="1:30">
      <c r="B139" s="65"/>
      <c r="C139" s="15"/>
      <c r="D139" s="15"/>
    </row>
    <row r="140" spans="1:30">
      <c r="B140" s="65"/>
      <c r="C140" s="15"/>
      <c r="D140" s="15"/>
    </row>
    <row r="141" spans="1:30">
      <c r="B141" s="65"/>
      <c r="C141" s="15"/>
      <c r="D141" s="15"/>
    </row>
    <row r="142" spans="1:30">
      <c r="B142" s="65"/>
      <c r="C142" s="15"/>
      <c r="D142" s="15"/>
    </row>
    <row r="143" spans="1:30">
      <c r="B143" s="65"/>
      <c r="C143" s="15"/>
      <c r="D143" s="15"/>
    </row>
    <row r="144" spans="1:30">
      <c r="B144" s="65"/>
      <c r="C144" s="15"/>
      <c r="D144" s="15"/>
    </row>
    <row r="145" spans="2:4">
      <c r="B145" s="65"/>
      <c r="C145" s="15"/>
      <c r="D145" s="15"/>
    </row>
    <row r="146" spans="2:4">
      <c r="B146" s="65"/>
      <c r="C146" s="15"/>
      <c r="D146" s="15"/>
    </row>
    <row r="147" spans="2:4">
      <c r="B147" s="65"/>
      <c r="C147" s="15"/>
      <c r="D147" s="15"/>
    </row>
    <row r="148" spans="2:4">
      <c r="B148" s="65"/>
      <c r="C148" s="15"/>
      <c r="D148" s="15"/>
    </row>
    <row r="149" spans="2:4">
      <c r="B149" s="65"/>
      <c r="C149" s="15"/>
      <c r="D149" s="15"/>
    </row>
    <row r="150" spans="2:4">
      <c r="B150" s="65"/>
      <c r="C150" s="15"/>
      <c r="D150" s="15"/>
    </row>
    <row r="151" spans="2:4">
      <c r="B151" s="65"/>
      <c r="C151" s="15"/>
      <c r="D151" s="15"/>
    </row>
    <row r="152" spans="2:4">
      <c r="B152" s="65"/>
      <c r="C152" s="15"/>
      <c r="D152" s="15"/>
    </row>
    <row r="153" spans="2:4">
      <c r="B153" s="65"/>
      <c r="C153" s="15"/>
      <c r="D153" s="15"/>
    </row>
    <row r="154" spans="2:4">
      <c r="B154" s="65"/>
      <c r="C154" s="15"/>
      <c r="D154" s="15"/>
    </row>
    <row r="155" spans="2:4">
      <c r="B155" s="65"/>
      <c r="C155" s="15"/>
      <c r="D155" s="15"/>
    </row>
    <row r="156" spans="2:4">
      <c r="B156" s="65"/>
      <c r="C156" s="15"/>
      <c r="D156" s="15"/>
    </row>
    <row r="157" spans="2:4">
      <c r="B157" s="65"/>
      <c r="C157" s="15"/>
      <c r="D157" s="15"/>
    </row>
    <row r="158" spans="2:4">
      <c r="B158" s="65"/>
      <c r="C158" s="15"/>
      <c r="D158" s="15"/>
    </row>
    <row r="159" spans="2:4">
      <c r="B159" s="65"/>
      <c r="C159" s="15"/>
      <c r="D159" s="15"/>
    </row>
    <row r="160" spans="2:4">
      <c r="B160" s="65"/>
      <c r="C160" s="15"/>
      <c r="D160" s="15"/>
    </row>
    <row r="161" spans="2:4">
      <c r="B161" s="65"/>
      <c r="C161" s="15"/>
      <c r="D161" s="15"/>
    </row>
    <row r="162" spans="2:4">
      <c r="B162" s="65"/>
      <c r="C162" s="15"/>
      <c r="D162" s="15"/>
    </row>
    <row r="163" spans="2:4">
      <c r="B163" s="65"/>
      <c r="C163" s="15"/>
      <c r="D163" s="15"/>
    </row>
    <row r="164" spans="2:4">
      <c r="B164" s="65"/>
      <c r="C164" s="15"/>
      <c r="D164" s="15"/>
    </row>
    <row r="165" spans="2:4">
      <c r="B165" s="65"/>
      <c r="C165" s="15"/>
      <c r="D165" s="15"/>
    </row>
    <row r="166" spans="2:4">
      <c r="B166" s="65"/>
      <c r="C166" s="15"/>
      <c r="D166" s="15"/>
    </row>
    <row r="167" spans="2:4">
      <c r="B167" s="65"/>
      <c r="C167" s="15"/>
      <c r="D167" s="15"/>
    </row>
    <row r="168" spans="2:4">
      <c r="B168" s="65"/>
      <c r="C168" s="15"/>
      <c r="D168" s="15"/>
    </row>
    <row r="169" spans="2:4">
      <c r="B169" s="65"/>
      <c r="C169" s="15"/>
      <c r="D169" s="15"/>
    </row>
    <row r="170" spans="2:4">
      <c r="B170" s="65"/>
      <c r="C170" s="15"/>
      <c r="D170" s="15"/>
    </row>
    <row r="171" spans="2:4">
      <c r="B171" s="65"/>
      <c r="C171" s="15"/>
      <c r="D171" s="15"/>
    </row>
    <row r="172" spans="2:4">
      <c r="B172" s="65"/>
      <c r="C172" s="15"/>
      <c r="D172" s="15"/>
    </row>
    <row r="173" spans="2:4">
      <c r="B173" s="65"/>
      <c r="C173" s="15"/>
      <c r="D173" s="15"/>
    </row>
    <row r="174" spans="2:4">
      <c r="B174" s="65"/>
      <c r="C174" s="15"/>
      <c r="D174" s="15"/>
    </row>
    <row r="175" spans="2:4">
      <c r="B175" s="65"/>
      <c r="C175" s="15"/>
      <c r="D175" s="15"/>
    </row>
    <row r="176" spans="2:4">
      <c r="B176" s="65"/>
      <c r="C176" s="15"/>
      <c r="D176" s="15"/>
    </row>
    <row r="177" spans="2:4">
      <c r="B177" s="65"/>
      <c r="C177" s="15"/>
      <c r="D177" s="15"/>
    </row>
    <row r="178" spans="2:4">
      <c r="B178" s="65"/>
      <c r="C178" s="15"/>
      <c r="D178" s="15"/>
    </row>
    <row r="179" spans="2:4">
      <c r="B179" s="65"/>
      <c r="C179" s="15"/>
      <c r="D179" s="15"/>
    </row>
    <row r="180" spans="2:4">
      <c r="B180" s="65"/>
      <c r="C180" s="15"/>
      <c r="D180" s="15"/>
    </row>
    <row r="181" spans="2:4">
      <c r="B181" s="65"/>
      <c r="C181" s="15"/>
      <c r="D181" s="15"/>
    </row>
    <row r="182" spans="2:4">
      <c r="B182" s="65"/>
      <c r="C182" s="15"/>
      <c r="D182" s="15"/>
    </row>
    <row r="183" spans="2:4">
      <c r="B183" s="65"/>
      <c r="C183" s="15"/>
      <c r="D183" s="15"/>
    </row>
    <row r="184" spans="2:4">
      <c r="B184" s="65"/>
      <c r="C184" s="15"/>
      <c r="D184" s="15"/>
    </row>
    <row r="185" spans="2:4">
      <c r="B185" s="65"/>
      <c r="C185" s="15"/>
      <c r="D185" s="15"/>
    </row>
    <row r="186" spans="2:4">
      <c r="B186" s="65"/>
      <c r="C186" s="15"/>
      <c r="D186" s="15"/>
    </row>
    <row r="187" spans="2:4">
      <c r="B187" s="65"/>
      <c r="C187" s="15"/>
      <c r="D187" s="15"/>
    </row>
    <row r="188" spans="2:4">
      <c r="B188" s="65"/>
      <c r="C188" s="15"/>
      <c r="D188" s="15"/>
    </row>
    <row r="189" spans="2:4">
      <c r="B189" s="65"/>
      <c r="C189" s="15"/>
      <c r="D189" s="15"/>
    </row>
    <row r="190" spans="2:4">
      <c r="B190" s="65"/>
      <c r="C190" s="15"/>
      <c r="D190" s="15"/>
    </row>
    <row r="191" spans="2:4">
      <c r="B191" s="65"/>
      <c r="C191" s="15"/>
      <c r="D191" s="15"/>
    </row>
    <row r="192" spans="2:4">
      <c r="B192" s="65"/>
      <c r="C192" s="15"/>
      <c r="D192" s="15"/>
    </row>
    <row r="193" spans="2:4">
      <c r="B193" s="65"/>
      <c r="C193" s="15"/>
      <c r="D193" s="15"/>
    </row>
    <row r="194" spans="2:4">
      <c r="B194" s="65"/>
      <c r="C194" s="15"/>
      <c r="D194" s="15"/>
    </row>
    <row r="195" spans="2:4">
      <c r="B195" s="65"/>
      <c r="C195" s="15"/>
      <c r="D195" s="15"/>
    </row>
    <row r="196" spans="2:4">
      <c r="B196" s="65"/>
      <c r="C196" s="15"/>
      <c r="D196" s="15"/>
    </row>
    <row r="197" spans="2:4">
      <c r="B197" s="65"/>
      <c r="C197" s="15"/>
      <c r="D197" s="15"/>
    </row>
    <row r="198" spans="2:4">
      <c r="B198" s="65"/>
      <c r="C198" s="15"/>
      <c r="D198" s="15"/>
    </row>
    <row r="199" spans="2:4">
      <c r="B199" s="65"/>
      <c r="C199" s="15"/>
      <c r="D199" s="15"/>
    </row>
    <row r="200" spans="2:4">
      <c r="B200" s="65"/>
      <c r="C200" s="15"/>
      <c r="D200" s="15"/>
    </row>
    <row r="201" spans="2:4">
      <c r="B201" s="65"/>
      <c r="C201" s="15"/>
      <c r="D201" s="15"/>
    </row>
    <row r="202" spans="2:4">
      <c r="B202" s="65"/>
      <c r="C202" s="15"/>
      <c r="D202" s="15"/>
    </row>
    <row r="203" spans="2:4">
      <c r="B203" s="65"/>
      <c r="C203" s="15"/>
      <c r="D203" s="15"/>
    </row>
    <row r="204" spans="2:4">
      <c r="B204" s="65"/>
      <c r="C204" s="15"/>
      <c r="D204" s="15"/>
    </row>
    <row r="205" spans="2:4">
      <c r="B205" s="65"/>
      <c r="C205" s="15"/>
      <c r="D205" s="15"/>
    </row>
    <row r="206" spans="2:4">
      <c r="B206" s="65"/>
      <c r="C206" s="15"/>
      <c r="D206" s="15"/>
    </row>
    <row r="207" spans="2:4">
      <c r="B207" s="65"/>
      <c r="C207" s="15"/>
      <c r="D207" s="15"/>
    </row>
    <row r="208" spans="2:4">
      <c r="B208" s="65"/>
      <c r="C208" s="15"/>
      <c r="D208" s="15"/>
    </row>
    <row r="209" spans="2:4">
      <c r="B209" s="65"/>
      <c r="C209" s="15"/>
      <c r="D209" s="15"/>
    </row>
    <row r="210" spans="2:4">
      <c r="B210" s="65"/>
      <c r="C210" s="15"/>
      <c r="D210" s="15"/>
    </row>
    <row r="211" spans="2:4">
      <c r="B211" s="65"/>
      <c r="C211" s="15"/>
      <c r="D211" s="15"/>
    </row>
    <row r="212" spans="2:4">
      <c r="B212" s="65"/>
      <c r="C212" s="15"/>
      <c r="D212" s="15"/>
    </row>
    <row r="213" spans="2:4">
      <c r="B213" s="65"/>
      <c r="C213" s="15"/>
      <c r="D213" s="15"/>
    </row>
    <row r="214" spans="2:4">
      <c r="B214" s="65"/>
      <c r="C214" s="15"/>
      <c r="D214" s="15"/>
    </row>
    <row r="215" spans="2:4">
      <c r="B215" s="65"/>
      <c r="C215" s="15"/>
      <c r="D215" s="15"/>
    </row>
    <row r="216" spans="2:4">
      <c r="B216" s="65"/>
      <c r="C216" s="15"/>
      <c r="D216" s="15"/>
    </row>
    <row r="217" spans="2:4">
      <c r="B217" s="65"/>
      <c r="C217" s="15"/>
      <c r="D217" s="15"/>
    </row>
    <row r="218" spans="2:4">
      <c r="B218" s="65"/>
      <c r="C218" s="15"/>
      <c r="D218" s="15"/>
    </row>
    <row r="219" spans="2:4">
      <c r="B219" s="65"/>
      <c r="C219" s="15"/>
      <c r="D219" s="15"/>
    </row>
    <row r="220" spans="2:4">
      <c r="B220" s="65"/>
      <c r="C220" s="15"/>
      <c r="D220" s="15"/>
    </row>
    <row r="221" spans="2:4">
      <c r="B221" s="65"/>
      <c r="C221" s="15"/>
      <c r="D221" s="15"/>
    </row>
    <row r="222" spans="2:4">
      <c r="B222" s="65"/>
      <c r="C222" s="15"/>
      <c r="D222" s="15"/>
    </row>
    <row r="223" spans="2:4">
      <c r="B223" s="65"/>
      <c r="C223" s="15"/>
      <c r="D223" s="15"/>
    </row>
    <row r="224" spans="2:4">
      <c r="B224" s="65"/>
      <c r="C224" s="15"/>
      <c r="D224" s="15"/>
    </row>
    <row r="225" spans="2:4">
      <c r="B225" s="65"/>
      <c r="C225" s="15"/>
      <c r="D225" s="15"/>
    </row>
    <row r="226" spans="2:4">
      <c r="B226" s="65"/>
      <c r="C226" s="15"/>
      <c r="D226" s="15"/>
    </row>
    <row r="227" spans="2:4">
      <c r="B227" s="65"/>
      <c r="C227" s="15"/>
      <c r="D227" s="15"/>
    </row>
    <row r="228" spans="2:4">
      <c r="B228" s="65"/>
      <c r="C228" s="15"/>
      <c r="D228" s="15"/>
    </row>
    <row r="229" spans="2:4">
      <c r="B229" s="65"/>
      <c r="C229" s="15"/>
      <c r="D229" s="15"/>
    </row>
    <row r="230" spans="2:4">
      <c r="B230" s="65"/>
      <c r="C230" s="15"/>
      <c r="D230" s="15"/>
    </row>
    <row r="231" spans="2:4">
      <c r="B231" s="65"/>
      <c r="C231" s="15"/>
      <c r="D231" s="15"/>
    </row>
    <row r="232" spans="2:4">
      <c r="B232" s="65"/>
      <c r="C232" s="15"/>
      <c r="D232" s="15"/>
    </row>
    <row r="233" spans="2:4">
      <c r="B233" s="65"/>
      <c r="C233" s="15"/>
      <c r="D233" s="15"/>
    </row>
    <row r="234" spans="2:4">
      <c r="B234" s="65"/>
      <c r="C234" s="15"/>
      <c r="D234" s="15"/>
    </row>
    <row r="235" spans="2:4">
      <c r="B235" s="65"/>
      <c r="C235" s="15"/>
      <c r="D235" s="15"/>
    </row>
    <row r="236" spans="2:4">
      <c r="B236" s="65"/>
      <c r="C236" s="15"/>
      <c r="D236" s="15"/>
    </row>
    <row r="237" spans="2:4">
      <c r="B237" s="65"/>
      <c r="C237" s="15"/>
      <c r="D237" s="15"/>
    </row>
    <row r="238" spans="2:4">
      <c r="B238" s="65"/>
      <c r="C238" s="15"/>
      <c r="D238" s="15"/>
    </row>
    <row r="239" spans="2:4">
      <c r="B239" s="65"/>
      <c r="C239" s="15"/>
      <c r="D239" s="15"/>
    </row>
    <row r="240" spans="2:4">
      <c r="B240" s="65"/>
      <c r="C240" s="15"/>
      <c r="D240" s="15"/>
    </row>
    <row r="241" spans="2:4">
      <c r="B241" s="65"/>
      <c r="C241" s="15"/>
      <c r="D241" s="15"/>
    </row>
    <row r="242" spans="2:4">
      <c r="B242" s="65"/>
      <c r="C242" s="15"/>
      <c r="D242" s="15"/>
    </row>
    <row r="243" spans="2:4">
      <c r="B243" s="65"/>
      <c r="C243" s="15"/>
      <c r="D243" s="15"/>
    </row>
    <row r="244" spans="2:4">
      <c r="B244" s="65"/>
      <c r="C244" s="15"/>
      <c r="D244" s="15"/>
    </row>
    <row r="245" spans="2:4">
      <c r="B245" s="65"/>
      <c r="C245" s="15"/>
      <c r="D245" s="15"/>
    </row>
    <row r="246" spans="2:4">
      <c r="B246" s="65"/>
      <c r="C246" s="15"/>
      <c r="D246" s="15"/>
    </row>
    <row r="247" spans="2:4">
      <c r="B247" s="65"/>
      <c r="C247" s="15"/>
      <c r="D247" s="15"/>
    </row>
    <row r="248" spans="2:4">
      <c r="B248" s="65"/>
      <c r="C248" s="15"/>
      <c r="D248" s="15"/>
    </row>
    <row r="249" spans="2:4">
      <c r="B249" s="65"/>
      <c r="C249" s="15"/>
      <c r="D249" s="15"/>
    </row>
    <row r="250" spans="2:4">
      <c r="B250" s="65"/>
      <c r="C250" s="15"/>
      <c r="D250" s="15"/>
    </row>
    <row r="251" spans="2:4">
      <c r="B251" s="65"/>
      <c r="C251" s="15"/>
      <c r="D251" s="15"/>
    </row>
    <row r="252" spans="2:4">
      <c r="B252" s="65"/>
      <c r="C252" s="15"/>
      <c r="D252" s="15"/>
    </row>
    <row r="253" spans="2:4">
      <c r="B253" s="65"/>
      <c r="C253" s="15"/>
      <c r="D253" s="15"/>
    </row>
    <row r="254" spans="2:4">
      <c r="B254" s="65"/>
      <c r="C254" s="15"/>
      <c r="D254" s="15"/>
    </row>
    <row r="255" spans="2:4">
      <c r="B255" s="65"/>
      <c r="C255" s="15"/>
      <c r="D255" s="15"/>
    </row>
    <row r="256" spans="2:4">
      <c r="B256" s="65"/>
      <c r="C256" s="15"/>
      <c r="D256" s="15"/>
    </row>
    <row r="257" spans="2:4">
      <c r="B257" s="65"/>
      <c r="C257" s="15"/>
      <c r="D257" s="15"/>
    </row>
    <row r="258" spans="2:4">
      <c r="B258" s="65"/>
      <c r="C258" s="15"/>
      <c r="D258" s="15"/>
    </row>
    <row r="259" spans="2:4">
      <c r="B259" s="65"/>
      <c r="C259" s="15"/>
      <c r="D259" s="15"/>
    </row>
    <row r="260" spans="2:4">
      <c r="B260" s="65"/>
      <c r="C260" s="15"/>
      <c r="D260" s="15"/>
    </row>
    <row r="261" spans="2:4">
      <c r="B261" s="65"/>
      <c r="C261" s="15"/>
      <c r="D261" s="15"/>
    </row>
    <row r="262" spans="2:4">
      <c r="B262" s="65"/>
      <c r="C262" s="15"/>
      <c r="D262" s="15"/>
    </row>
    <row r="263" spans="2:4">
      <c r="B263" s="65"/>
      <c r="C263" s="15"/>
      <c r="D263" s="15"/>
    </row>
    <row r="264" spans="2:4">
      <c r="B264" s="65"/>
      <c r="C264" s="15"/>
      <c r="D264" s="15"/>
    </row>
    <row r="265" spans="2:4">
      <c r="B265" s="65"/>
      <c r="C265" s="15"/>
      <c r="D265" s="15"/>
    </row>
    <row r="266" spans="2:4">
      <c r="B266" s="65"/>
      <c r="C266" s="15"/>
      <c r="D266" s="15"/>
    </row>
    <row r="267" spans="2:4">
      <c r="B267" s="65"/>
      <c r="C267" s="15"/>
      <c r="D267" s="15"/>
    </row>
    <row r="268" spans="2:4">
      <c r="B268" s="65"/>
      <c r="C268" s="15"/>
      <c r="D268" s="15"/>
    </row>
    <row r="269" spans="2:4">
      <c r="B269" s="65"/>
      <c r="C269" s="15"/>
      <c r="D269" s="15"/>
    </row>
    <row r="270" spans="2:4">
      <c r="B270" s="65"/>
      <c r="C270" s="15"/>
      <c r="D270" s="15"/>
    </row>
    <row r="271" spans="2:4">
      <c r="B271" s="65"/>
      <c r="C271" s="15"/>
      <c r="D271" s="15"/>
    </row>
    <row r="272" spans="2:4">
      <c r="B272" s="65"/>
      <c r="C272" s="15"/>
      <c r="D272" s="15"/>
    </row>
    <row r="273" spans="2:4">
      <c r="B273" s="65"/>
      <c r="C273" s="15"/>
      <c r="D273" s="15"/>
    </row>
    <row r="274" spans="2:4">
      <c r="B274" s="65"/>
      <c r="C274" s="15"/>
      <c r="D274" s="15"/>
    </row>
    <row r="275" spans="2:4">
      <c r="B275" s="65"/>
      <c r="C275" s="15"/>
      <c r="D275" s="15"/>
    </row>
    <row r="276" spans="2:4">
      <c r="B276" s="65"/>
      <c r="C276" s="15"/>
      <c r="D276" s="15"/>
    </row>
    <row r="277" spans="2:4">
      <c r="B277" s="65"/>
      <c r="C277" s="15"/>
      <c r="D277" s="15"/>
    </row>
    <row r="278" spans="2:4">
      <c r="B278" s="65"/>
      <c r="C278" s="15"/>
      <c r="D278" s="15"/>
    </row>
    <row r="279" spans="2:4">
      <c r="B279" s="65"/>
      <c r="C279" s="15"/>
      <c r="D279" s="15"/>
    </row>
    <row r="280" spans="2:4">
      <c r="B280" s="65"/>
      <c r="C280" s="15"/>
      <c r="D280" s="15"/>
    </row>
    <row r="281" spans="2:4">
      <c r="B281" s="65"/>
      <c r="C281" s="15"/>
      <c r="D281" s="15"/>
    </row>
    <row r="282" spans="2:4">
      <c r="B282" s="65"/>
      <c r="C282" s="15"/>
      <c r="D282" s="15"/>
    </row>
    <row r="283" spans="2:4">
      <c r="B283" s="65"/>
      <c r="C283" s="15"/>
      <c r="D283" s="15"/>
    </row>
    <row r="284" spans="2:4">
      <c r="B284" s="65"/>
      <c r="C284" s="15"/>
      <c r="D284" s="15"/>
    </row>
    <row r="285" spans="2:4">
      <c r="B285" s="65"/>
      <c r="C285" s="15"/>
      <c r="D285" s="15"/>
    </row>
    <row r="286" spans="2:4">
      <c r="B286" s="65"/>
      <c r="C286" s="15"/>
      <c r="D286" s="15"/>
    </row>
    <row r="287" spans="2:4">
      <c r="B287" s="65"/>
      <c r="C287" s="15"/>
      <c r="D287" s="15"/>
    </row>
    <row r="288" spans="2:4">
      <c r="B288" s="65"/>
      <c r="C288" s="15"/>
      <c r="D288" s="15"/>
    </row>
    <row r="289" spans="2:4">
      <c r="B289" s="65"/>
      <c r="C289" s="15"/>
      <c r="D289" s="15"/>
    </row>
    <row r="290" spans="2:4">
      <c r="B290" s="65"/>
      <c r="C290" s="15"/>
      <c r="D290" s="15"/>
    </row>
    <row r="291" spans="2:4">
      <c r="B291" s="65"/>
      <c r="C291" s="15"/>
      <c r="D291" s="15"/>
    </row>
    <row r="292" spans="2:4">
      <c r="B292" s="65"/>
      <c r="C292" s="15"/>
      <c r="D292" s="15"/>
    </row>
    <row r="293" spans="2:4">
      <c r="B293" s="65"/>
      <c r="C293" s="15"/>
      <c r="D293" s="15"/>
    </row>
    <row r="294" spans="2:4">
      <c r="B294" s="65"/>
      <c r="C294" s="15"/>
      <c r="D294" s="15"/>
    </row>
    <row r="295" spans="2:4">
      <c r="B295" s="65"/>
      <c r="C295" s="15"/>
      <c r="D295" s="15"/>
    </row>
    <row r="296" spans="2:4">
      <c r="B296" s="65"/>
      <c r="C296" s="15"/>
      <c r="D296" s="15"/>
    </row>
    <row r="297" spans="2:4">
      <c r="B297" s="65"/>
      <c r="C297" s="15"/>
      <c r="D297" s="15"/>
    </row>
    <row r="298" spans="2:4">
      <c r="B298" s="65"/>
      <c r="C298" s="15"/>
      <c r="D298" s="15"/>
    </row>
    <row r="299" spans="2:4">
      <c r="B299" s="65"/>
      <c r="C299" s="15"/>
      <c r="D299" s="15"/>
    </row>
    <row r="300" spans="2:4">
      <c r="B300" s="65"/>
      <c r="C300" s="15"/>
      <c r="D300" s="15"/>
    </row>
    <row r="301" spans="2:4">
      <c r="B301" s="65"/>
      <c r="C301" s="15"/>
      <c r="D301" s="15"/>
    </row>
    <row r="302" spans="2:4">
      <c r="B302" s="65"/>
      <c r="C302" s="15"/>
      <c r="D302" s="15"/>
    </row>
    <row r="303" spans="2:4">
      <c r="B303" s="65"/>
      <c r="C303" s="15"/>
      <c r="D303" s="15"/>
    </row>
    <row r="304" spans="2:4">
      <c r="B304" s="65"/>
      <c r="C304" s="15"/>
      <c r="D304" s="15"/>
    </row>
    <row r="305" spans="2:4">
      <c r="B305" s="65"/>
      <c r="C305" s="15"/>
      <c r="D305" s="15"/>
    </row>
    <row r="306" spans="2:4">
      <c r="B306" s="65"/>
      <c r="C306" s="15"/>
      <c r="D306" s="15"/>
    </row>
    <row r="307" spans="2:4">
      <c r="B307" s="65"/>
      <c r="C307" s="15"/>
      <c r="D307" s="15"/>
    </row>
    <row r="308" spans="2:4">
      <c r="B308" s="65"/>
      <c r="C308" s="15"/>
      <c r="D308" s="15"/>
    </row>
    <row r="309" spans="2:4">
      <c r="B309" s="65"/>
      <c r="C309" s="15"/>
      <c r="D309" s="15"/>
    </row>
    <row r="310" spans="2:4">
      <c r="B310" s="65"/>
      <c r="C310" s="15"/>
      <c r="D310" s="15"/>
    </row>
    <row r="311" spans="2:4">
      <c r="B311" s="65"/>
      <c r="C311" s="15"/>
      <c r="D311" s="15"/>
    </row>
    <row r="312" spans="2:4">
      <c r="B312" s="65"/>
      <c r="C312" s="15"/>
      <c r="D312" s="15"/>
    </row>
    <row r="313" spans="2:4">
      <c r="B313" s="65"/>
      <c r="C313" s="15"/>
      <c r="D313" s="15"/>
    </row>
    <row r="314" spans="2:4">
      <c r="B314" s="65"/>
      <c r="C314" s="15"/>
      <c r="D314" s="15"/>
    </row>
    <row r="315" spans="2:4">
      <c r="B315" s="65"/>
      <c r="C315" s="15"/>
      <c r="D315" s="15"/>
    </row>
    <row r="316" spans="2:4">
      <c r="B316" s="65"/>
      <c r="C316" s="15"/>
      <c r="D316" s="15"/>
    </row>
    <row r="317" spans="2:4">
      <c r="B317" s="65"/>
      <c r="C317" s="15"/>
      <c r="D317" s="15"/>
    </row>
    <row r="318" spans="2:4">
      <c r="B318" s="65"/>
      <c r="C318" s="15"/>
      <c r="D318" s="15"/>
    </row>
    <row r="319" spans="2:4">
      <c r="B319" s="65"/>
      <c r="C319" s="15"/>
      <c r="D319" s="15"/>
    </row>
    <row r="320" spans="2:4">
      <c r="B320" s="65"/>
      <c r="C320" s="15"/>
      <c r="D320" s="15"/>
    </row>
    <row r="321" spans="2:4">
      <c r="B321" s="65"/>
      <c r="C321" s="15"/>
      <c r="D321" s="15"/>
    </row>
    <row r="322" spans="2:4">
      <c r="B322" s="65"/>
      <c r="C322" s="15"/>
      <c r="D322" s="15"/>
    </row>
    <row r="323" spans="2:4">
      <c r="B323" s="65"/>
      <c r="C323" s="15"/>
      <c r="D323" s="15"/>
    </row>
    <row r="324" spans="2:4">
      <c r="B324" s="65"/>
      <c r="C324" s="15"/>
      <c r="D324" s="15"/>
    </row>
    <row r="325" spans="2:4">
      <c r="B325" s="65"/>
      <c r="C325" s="15"/>
      <c r="D325" s="15"/>
    </row>
    <row r="326" spans="2:4">
      <c r="B326" s="65"/>
      <c r="C326" s="15"/>
      <c r="D326" s="15"/>
    </row>
    <row r="327" spans="2:4">
      <c r="B327" s="65"/>
      <c r="C327" s="15"/>
      <c r="D327" s="15"/>
    </row>
    <row r="328" spans="2:4">
      <c r="B328" s="65"/>
      <c r="C328" s="15"/>
      <c r="D328" s="15"/>
    </row>
    <row r="329" spans="2:4">
      <c r="B329" s="65"/>
      <c r="C329" s="15"/>
      <c r="D329" s="15"/>
    </row>
    <row r="330" spans="2:4">
      <c r="B330" s="65"/>
      <c r="C330" s="15"/>
      <c r="D330" s="15"/>
    </row>
    <row r="331" spans="2:4">
      <c r="B331" s="65"/>
      <c r="C331" s="15"/>
      <c r="D331" s="15"/>
    </row>
    <row r="332" spans="2:4">
      <c r="B332" s="65"/>
      <c r="C332" s="15"/>
      <c r="D332" s="15"/>
    </row>
    <row r="333" spans="2:4">
      <c r="B333" s="65"/>
      <c r="C333" s="15"/>
      <c r="D333" s="15"/>
    </row>
    <row r="334" spans="2:4">
      <c r="B334" s="65"/>
      <c r="C334" s="15"/>
      <c r="D334" s="15"/>
    </row>
    <row r="335" spans="2:4">
      <c r="B335" s="65"/>
      <c r="C335" s="15"/>
      <c r="D335" s="15"/>
    </row>
    <row r="336" spans="2:4">
      <c r="B336" s="65"/>
      <c r="C336" s="15"/>
      <c r="D336" s="15"/>
    </row>
    <row r="337" spans="2:4">
      <c r="B337" s="65"/>
      <c r="C337" s="15"/>
      <c r="D337" s="15"/>
    </row>
    <row r="338" spans="2:4">
      <c r="B338" s="65"/>
      <c r="C338" s="15"/>
      <c r="D338" s="15"/>
    </row>
    <row r="339" spans="2:4">
      <c r="B339" s="65"/>
      <c r="C339" s="15"/>
      <c r="D339" s="15"/>
    </row>
    <row r="340" spans="2:4">
      <c r="B340" s="65"/>
      <c r="C340" s="15"/>
      <c r="D340" s="15"/>
    </row>
    <row r="341" spans="2:4">
      <c r="B341" s="65"/>
      <c r="C341" s="15"/>
      <c r="D341" s="15"/>
    </row>
    <row r="342" spans="2:4">
      <c r="B342" s="65"/>
      <c r="C342" s="15"/>
      <c r="D342" s="15"/>
    </row>
    <row r="343" spans="2:4">
      <c r="B343" s="65"/>
      <c r="C343" s="15"/>
      <c r="D343" s="15"/>
    </row>
    <row r="344" spans="2:4">
      <c r="B344" s="65"/>
      <c r="C344" s="15"/>
      <c r="D344" s="15"/>
    </row>
    <row r="345" spans="2:4">
      <c r="B345" s="65"/>
      <c r="C345" s="15"/>
      <c r="D345" s="15"/>
    </row>
    <row r="346" spans="2:4">
      <c r="B346" s="65"/>
      <c r="C346" s="15"/>
      <c r="D346" s="15"/>
    </row>
    <row r="347" spans="2:4">
      <c r="B347" s="65"/>
      <c r="C347" s="15"/>
      <c r="D347" s="15"/>
    </row>
    <row r="348" spans="2:4">
      <c r="B348" s="65"/>
      <c r="C348" s="15"/>
      <c r="D348" s="15"/>
    </row>
    <row r="349" spans="2:4">
      <c r="B349" s="65"/>
      <c r="C349" s="15"/>
      <c r="D349" s="15"/>
    </row>
    <row r="350" spans="2:4">
      <c r="B350" s="65"/>
      <c r="C350" s="15"/>
      <c r="D350" s="15"/>
    </row>
    <row r="351" spans="2:4">
      <c r="B351" s="65"/>
      <c r="C351" s="15"/>
      <c r="D351" s="15"/>
    </row>
    <row r="352" spans="2:4">
      <c r="B352" s="65"/>
      <c r="C352" s="15"/>
      <c r="D352" s="15"/>
    </row>
    <row r="353" spans="2:4">
      <c r="B353" s="65"/>
      <c r="C353" s="15"/>
      <c r="D353" s="15"/>
    </row>
    <row r="354" spans="2:4">
      <c r="B354" s="65"/>
      <c r="C354" s="15"/>
      <c r="D354" s="15"/>
    </row>
    <row r="355" spans="2:4">
      <c r="B355" s="65"/>
      <c r="C355" s="15"/>
      <c r="D355" s="15"/>
    </row>
    <row r="356" spans="2:4">
      <c r="B356" s="65"/>
      <c r="C356" s="15"/>
      <c r="D356" s="15"/>
    </row>
    <row r="357" spans="2:4">
      <c r="B357" s="65"/>
      <c r="C357" s="15"/>
      <c r="D357" s="15"/>
    </row>
    <row r="358" spans="2:4">
      <c r="B358" s="65"/>
      <c r="C358" s="15"/>
      <c r="D358" s="15"/>
    </row>
    <row r="359" spans="2:4">
      <c r="B359" s="65"/>
      <c r="C359" s="15"/>
      <c r="D359" s="15"/>
    </row>
    <row r="360" spans="2:4">
      <c r="B360" s="65"/>
      <c r="C360" s="15"/>
      <c r="D360" s="15"/>
    </row>
    <row r="361" spans="2:4">
      <c r="B361" s="65"/>
      <c r="C361" s="15"/>
      <c r="D361" s="15"/>
    </row>
    <row r="362" spans="2:4">
      <c r="B362" s="65"/>
      <c r="C362" s="15"/>
      <c r="D362" s="15"/>
    </row>
    <row r="363" spans="2:4">
      <c r="B363" s="65"/>
      <c r="C363" s="15"/>
      <c r="D363" s="15"/>
    </row>
    <row r="364" spans="2:4">
      <c r="B364" s="65"/>
      <c r="C364" s="15"/>
      <c r="D364" s="15"/>
    </row>
    <row r="365" spans="2:4">
      <c r="B365" s="65"/>
      <c r="C365" s="15"/>
      <c r="D365" s="15"/>
    </row>
    <row r="366" spans="2:4">
      <c r="B366" s="65"/>
      <c r="C366" s="15"/>
      <c r="D366" s="15"/>
    </row>
    <row r="367" spans="2:4">
      <c r="B367" s="65"/>
      <c r="C367" s="15"/>
      <c r="D367" s="15"/>
    </row>
    <row r="368" spans="2:4">
      <c r="B368" s="65"/>
      <c r="C368" s="15"/>
      <c r="D368" s="15"/>
    </row>
    <row r="369" spans="2:4">
      <c r="B369" s="65"/>
      <c r="C369" s="15"/>
      <c r="D369" s="15"/>
    </row>
    <row r="370" spans="2:4">
      <c r="B370" s="65"/>
      <c r="C370" s="15"/>
      <c r="D370" s="15"/>
    </row>
    <row r="371" spans="2:4">
      <c r="B371" s="65"/>
      <c r="C371" s="15"/>
      <c r="D371" s="15"/>
    </row>
    <row r="372" spans="2:4">
      <c r="B372" s="65"/>
      <c r="C372" s="15"/>
      <c r="D372" s="15"/>
    </row>
    <row r="373" spans="2:4">
      <c r="B373" s="65"/>
      <c r="C373" s="15"/>
      <c r="D373" s="15"/>
    </row>
    <row r="374" spans="2:4">
      <c r="B374" s="65"/>
      <c r="C374" s="15"/>
      <c r="D374" s="15"/>
    </row>
    <row r="375" spans="2:4">
      <c r="B375" s="65"/>
      <c r="C375" s="15"/>
      <c r="D375" s="15"/>
    </row>
    <row r="376" spans="2:4">
      <c r="B376" s="65"/>
      <c r="C376" s="15"/>
      <c r="D376" s="15"/>
    </row>
    <row r="377" spans="2:4">
      <c r="B377" s="65"/>
      <c r="C377" s="15"/>
      <c r="D377" s="15"/>
    </row>
    <row r="378" spans="2:4">
      <c r="B378" s="65"/>
      <c r="C378" s="15"/>
      <c r="D378" s="15"/>
    </row>
    <row r="379" spans="2:4">
      <c r="B379" s="65"/>
      <c r="C379" s="15"/>
      <c r="D379" s="15"/>
    </row>
    <row r="380" spans="2:4">
      <c r="B380" s="65"/>
      <c r="C380" s="15"/>
      <c r="D380" s="15"/>
    </row>
    <row r="381" spans="2:4">
      <c r="B381" s="65"/>
      <c r="C381" s="15"/>
      <c r="D381" s="15"/>
    </row>
    <row r="382" spans="2:4">
      <c r="B382" s="65"/>
      <c r="C382" s="15"/>
      <c r="D382" s="15"/>
    </row>
    <row r="383" spans="2:4">
      <c r="B383" s="65"/>
      <c r="C383" s="15"/>
      <c r="D383" s="15"/>
    </row>
    <row r="384" spans="2:4">
      <c r="B384" s="65"/>
      <c r="C384" s="15"/>
      <c r="D384" s="15"/>
    </row>
    <row r="385" spans="2:4">
      <c r="B385" s="65"/>
      <c r="C385" s="15"/>
      <c r="D385" s="15"/>
    </row>
    <row r="386" spans="2:4">
      <c r="B386" s="65"/>
      <c r="C386" s="15"/>
      <c r="D386" s="15"/>
    </row>
    <row r="387" spans="2:4">
      <c r="B387" s="65"/>
      <c r="C387" s="15"/>
      <c r="D387" s="15"/>
    </row>
    <row r="388" spans="2:4">
      <c r="B388" s="65"/>
      <c r="C388" s="15"/>
      <c r="D388" s="15"/>
    </row>
    <row r="389" spans="2:4">
      <c r="B389" s="65"/>
      <c r="C389" s="15"/>
      <c r="D389" s="15"/>
    </row>
    <row r="390" spans="2:4">
      <c r="B390" s="65"/>
      <c r="C390" s="15"/>
      <c r="D390" s="15"/>
    </row>
    <row r="391" spans="2:4">
      <c r="B391" s="65"/>
      <c r="C391" s="15"/>
      <c r="D391" s="15"/>
    </row>
    <row r="392" spans="2:4">
      <c r="B392" s="65"/>
      <c r="C392" s="15"/>
      <c r="D392" s="15"/>
    </row>
    <row r="393" spans="2:4">
      <c r="B393" s="65"/>
      <c r="C393" s="15"/>
      <c r="D393" s="15"/>
    </row>
    <row r="394" spans="2:4">
      <c r="B394" s="65"/>
      <c r="C394" s="15"/>
      <c r="D394" s="15"/>
    </row>
    <row r="395" spans="2:4">
      <c r="B395" s="65"/>
      <c r="C395" s="15"/>
      <c r="D395" s="15"/>
    </row>
    <row r="396" spans="2:4">
      <c r="B396" s="65"/>
      <c r="C396" s="15"/>
      <c r="D396" s="15"/>
    </row>
    <row r="397" spans="2:4">
      <c r="B397" s="65"/>
      <c r="C397" s="15"/>
      <c r="D397" s="15"/>
    </row>
    <row r="398" spans="2:4">
      <c r="B398" s="65"/>
      <c r="C398" s="15"/>
      <c r="D398" s="15"/>
    </row>
    <row r="399" spans="2:4">
      <c r="B399" s="65"/>
      <c r="C399" s="15"/>
      <c r="D399" s="15"/>
    </row>
    <row r="400" spans="2:4">
      <c r="B400" s="65"/>
      <c r="C400" s="15"/>
      <c r="D400" s="15"/>
    </row>
    <row r="401" spans="2:4">
      <c r="B401" s="65"/>
      <c r="C401" s="15"/>
      <c r="D401" s="15"/>
    </row>
    <row r="402" spans="2:4">
      <c r="B402" s="65"/>
      <c r="C402" s="15"/>
      <c r="D402" s="15"/>
    </row>
    <row r="403" spans="2:4">
      <c r="B403" s="65"/>
      <c r="C403" s="15"/>
      <c r="D403" s="15"/>
    </row>
    <row r="404" spans="2:4">
      <c r="B404" s="65"/>
      <c r="C404" s="15"/>
      <c r="D404" s="15"/>
    </row>
    <row r="405" spans="2:4">
      <c r="B405" s="65"/>
      <c r="C405" s="15"/>
      <c r="D405" s="15"/>
    </row>
    <row r="406" spans="2:4">
      <c r="B406" s="65"/>
      <c r="C406" s="15"/>
      <c r="D406" s="15"/>
    </row>
    <row r="407" spans="2:4">
      <c r="B407" s="65"/>
      <c r="C407" s="15"/>
      <c r="D407" s="15"/>
    </row>
    <row r="408" spans="2:4">
      <c r="B408" s="65"/>
      <c r="C408" s="15"/>
      <c r="D408" s="15"/>
    </row>
    <row r="409" spans="2:4">
      <c r="B409" s="65"/>
      <c r="C409" s="15"/>
      <c r="D409" s="15"/>
    </row>
    <row r="410" spans="2:4">
      <c r="B410" s="65"/>
      <c r="C410" s="15"/>
      <c r="D410" s="15"/>
    </row>
    <row r="411" spans="2:4">
      <c r="B411" s="65"/>
      <c r="C411" s="15"/>
      <c r="D411" s="15"/>
    </row>
    <row r="412" spans="2:4">
      <c r="B412" s="65"/>
      <c r="C412" s="15"/>
      <c r="D412" s="15"/>
    </row>
    <row r="413" spans="2:4">
      <c r="B413" s="65"/>
      <c r="C413" s="15"/>
      <c r="D413" s="15"/>
    </row>
    <row r="414" spans="2:4">
      <c r="B414" s="65"/>
      <c r="C414" s="15"/>
      <c r="D414" s="15"/>
    </row>
    <row r="415" spans="2:4">
      <c r="B415" s="65"/>
      <c r="C415" s="15"/>
      <c r="D415" s="15"/>
    </row>
    <row r="416" spans="2:4">
      <c r="B416" s="65"/>
      <c r="C416" s="15"/>
      <c r="D416" s="15"/>
    </row>
    <row r="417" spans="2:4">
      <c r="B417" s="65"/>
      <c r="C417" s="15"/>
      <c r="D417" s="15"/>
    </row>
    <row r="418" spans="2:4">
      <c r="B418" s="65"/>
      <c r="C418" s="15"/>
      <c r="D418" s="15"/>
    </row>
    <row r="419" spans="2:4">
      <c r="B419" s="65"/>
      <c r="C419" s="15"/>
      <c r="D419" s="15"/>
    </row>
    <row r="420" spans="2:4">
      <c r="B420" s="65"/>
      <c r="C420" s="15"/>
      <c r="D420" s="15"/>
    </row>
    <row r="421" spans="2:4">
      <c r="B421" s="65"/>
      <c r="C421" s="15"/>
      <c r="D421" s="15"/>
    </row>
    <row r="422" spans="2:4">
      <c r="B422" s="65"/>
      <c r="C422" s="15"/>
      <c r="D422" s="15"/>
    </row>
    <row r="423" spans="2:4">
      <c r="B423" s="65"/>
      <c r="C423" s="15"/>
      <c r="D423" s="15"/>
    </row>
    <row r="424" spans="2:4">
      <c r="B424" s="65"/>
      <c r="C424" s="15"/>
      <c r="D424" s="15"/>
    </row>
    <row r="425" spans="2:4">
      <c r="B425" s="65"/>
      <c r="C425" s="15"/>
      <c r="D425" s="15"/>
    </row>
    <row r="426" spans="2:4">
      <c r="B426" s="65"/>
      <c r="C426" s="15"/>
      <c r="D426" s="15"/>
    </row>
    <row r="427" spans="2:4">
      <c r="B427" s="65"/>
      <c r="C427" s="15"/>
      <c r="D427" s="15"/>
    </row>
    <row r="428" spans="2:4">
      <c r="B428" s="65"/>
      <c r="C428" s="15"/>
      <c r="D428" s="15"/>
    </row>
    <row r="429" spans="2:4">
      <c r="B429" s="65"/>
      <c r="C429" s="15"/>
      <c r="D429" s="15"/>
    </row>
    <row r="430" spans="2:4">
      <c r="B430" s="65"/>
      <c r="C430" s="15"/>
      <c r="D430" s="15"/>
    </row>
    <row r="431" spans="2:4">
      <c r="B431" s="65"/>
      <c r="C431" s="15"/>
      <c r="D431" s="15"/>
    </row>
    <row r="432" spans="2:4">
      <c r="B432" s="65"/>
      <c r="C432" s="15"/>
      <c r="D432" s="15"/>
    </row>
    <row r="433" spans="2:4">
      <c r="B433" s="65"/>
      <c r="C433" s="15"/>
      <c r="D433" s="15"/>
    </row>
    <row r="434" spans="2:4">
      <c r="B434" s="65"/>
      <c r="C434" s="15"/>
      <c r="D434" s="15"/>
    </row>
    <row r="435" spans="2:4">
      <c r="B435" s="65"/>
      <c r="C435" s="15"/>
      <c r="D435" s="15"/>
    </row>
    <row r="436" spans="2:4">
      <c r="B436" s="65"/>
      <c r="C436" s="15"/>
      <c r="D436" s="15"/>
    </row>
    <row r="437" spans="2:4">
      <c r="B437" s="65"/>
      <c r="C437" s="15"/>
      <c r="D437" s="15"/>
    </row>
    <row r="438" spans="2:4">
      <c r="B438" s="65"/>
      <c r="C438" s="15"/>
      <c r="D438" s="15"/>
    </row>
    <row r="439" spans="2:4">
      <c r="B439" s="65"/>
      <c r="C439" s="15"/>
      <c r="D439" s="15"/>
    </row>
    <row r="440" spans="2:4">
      <c r="B440" s="65"/>
      <c r="C440" s="15"/>
      <c r="D440" s="15"/>
    </row>
    <row r="441" spans="2:4">
      <c r="B441" s="65"/>
      <c r="C441" s="15"/>
      <c r="D441" s="15"/>
    </row>
    <row r="442" spans="2:4">
      <c r="B442" s="65"/>
      <c r="C442" s="15"/>
      <c r="D442" s="15"/>
    </row>
    <row r="443" spans="2:4">
      <c r="B443" s="65"/>
      <c r="C443" s="15"/>
      <c r="D443" s="15"/>
    </row>
    <row r="444" spans="2:4">
      <c r="B444" s="65"/>
      <c r="C444" s="15"/>
      <c r="D444" s="15"/>
    </row>
    <row r="445" spans="2:4">
      <c r="B445" s="65"/>
      <c r="C445" s="15"/>
      <c r="D445" s="15"/>
    </row>
    <row r="446" spans="2:4">
      <c r="B446" s="65"/>
      <c r="C446" s="15"/>
      <c r="D446" s="15"/>
    </row>
    <row r="447" spans="2:4">
      <c r="B447" s="65"/>
      <c r="C447" s="15"/>
      <c r="D447" s="15"/>
    </row>
    <row r="448" spans="2:4">
      <c r="B448" s="65"/>
      <c r="C448" s="15"/>
      <c r="D448" s="15"/>
    </row>
    <row r="449" spans="2:4">
      <c r="B449" s="65"/>
      <c r="C449" s="15"/>
      <c r="D449" s="15"/>
    </row>
    <row r="450" spans="2:4">
      <c r="B450" s="65"/>
      <c r="C450" s="15"/>
      <c r="D450" s="15"/>
    </row>
    <row r="451" spans="2:4">
      <c r="B451" s="65"/>
      <c r="C451" s="15"/>
      <c r="D451" s="15"/>
    </row>
    <row r="452" spans="2:4">
      <c r="B452" s="65"/>
      <c r="C452" s="15"/>
      <c r="D452" s="15"/>
    </row>
    <row r="453" spans="2:4">
      <c r="B453" s="65"/>
      <c r="C453" s="15"/>
      <c r="D453" s="15"/>
    </row>
    <row r="454" spans="2:4">
      <c r="B454" s="65"/>
      <c r="C454" s="15"/>
      <c r="D454" s="15"/>
    </row>
    <row r="455" spans="2:4">
      <c r="B455" s="65"/>
      <c r="C455" s="15"/>
      <c r="D455" s="15"/>
    </row>
    <row r="456" spans="2:4">
      <c r="B456" s="65"/>
      <c r="C456" s="15"/>
      <c r="D456" s="15"/>
    </row>
    <row r="457" spans="2:4">
      <c r="B457" s="65"/>
      <c r="C457" s="15"/>
      <c r="D457" s="15"/>
    </row>
    <row r="458" spans="2:4">
      <c r="B458" s="65"/>
      <c r="C458" s="15"/>
      <c r="D458" s="15"/>
    </row>
    <row r="459" spans="2:4">
      <c r="B459" s="65"/>
      <c r="C459" s="15"/>
      <c r="D459" s="15"/>
    </row>
    <row r="460" spans="2:4">
      <c r="B460" s="65"/>
      <c r="C460" s="15"/>
      <c r="D460" s="15"/>
    </row>
    <row r="461" spans="2:4">
      <c r="B461" s="65"/>
      <c r="C461" s="15"/>
      <c r="D461" s="15"/>
    </row>
    <row r="462" spans="2:4">
      <c r="B462" s="65"/>
      <c r="C462" s="15"/>
      <c r="D462" s="15"/>
    </row>
    <row r="463" spans="2:4">
      <c r="B463" s="65"/>
      <c r="C463" s="15"/>
      <c r="D463" s="15"/>
    </row>
    <row r="464" spans="2:4">
      <c r="B464" s="65"/>
      <c r="C464" s="15"/>
      <c r="D464" s="15"/>
    </row>
    <row r="465" spans="2:4">
      <c r="B465" s="65"/>
      <c r="C465" s="15"/>
      <c r="D465" s="15"/>
    </row>
    <row r="466" spans="2:4">
      <c r="B466" s="65"/>
      <c r="C466" s="15"/>
      <c r="D466" s="15"/>
    </row>
    <row r="467" spans="2:4">
      <c r="B467" s="65"/>
      <c r="C467" s="15"/>
      <c r="D467" s="15"/>
    </row>
    <row r="468" spans="2:4">
      <c r="B468" s="65"/>
      <c r="C468" s="15"/>
      <c r="D468" s="15"/>
    </row>
    <row r="469" spans="2:4">
      <c r="B469" s="65"/>
      <c r="C469" s="15"/>
      <c r="D469" s="15"/>
    </row>
    <row r="470" spans="2:4">
      <c r="B470" s="65"/>
      <c r="C470" s="15"/>
      <c r="D470" s="15"/>
    </row>
    <row r="471" spans="2:4">
      <c r="B471" s="65"/>
      <c r="C471" s="15"/>
      <c r="D471" s="15"/>
    </row>
    <row r="472" spans="2:4">
      <c r="B472" s="65"/>
      <c r="C472" s="15"/>
      <c r="D472" s="15"/>
    </row>
    <row r="473" spans="2:4">
      <c r="B473" s="65"/>
      <c r="C473" s="15"/>
      <c r="D473" s="15"/>
    </row>
    <row r="474" spans="2:4">
      <c r="B474" s="65"/>
      <c r="C474" s="15"/>
      <c r="D474" s="15"/>
    </row>
    <row r="475" spans="2:4">
      <c r="B475" s="65"/>
      <c r="C475" s="15"/>
      <c r="D475" s="15"/>
    </row>
    <row r="476" spans="2:4">
      <c r="B476" s="65"/>
      <c r="C476" s="15"/>
      <c r="D476" s="15"/>
    </row>
    <row r="477" spans="2:4">
      <c r="B477" s="65"/>
      <c r="C477" s="15"/>
      <c r="D477" s="15"/>
    </row>
    <row r="478" spans="2:4">
      <c r="B478" s="65"/>
      <c r="C478" s="15"/>
      <c r="D478" s="15"/>
    </row>
    <row r="479" spans="2:4">
      <c r="B479" s="65"/>
      <c r="C479" s="15"/>
      <c r="D479" s="15"/>
    </row>
    <row r="480" spans="2:4">
      <c r="B480" s="65"/>
      <c r="C480" s="15"/>
      <c r="D480" s="15"/>
    </row>
    <row r="481" spans="2:4">
      <c r="B481" s="65"/>
      <c r="C481" s="15"/>
      <c r="D481" s="15"/>
    </row>
    <row r="482" spans="2:4">
      <c r="B482" s="65"/>
      <c r="C482" s="15"/>
      <c r="D482" s="15"/>
    </row>
    <row r="483" spans="2:4">
      <c r="B483" s="65"/>
      <c r="C483" s="15"/>
      <c r="D483" s="15"/>
    </row>
    <row r="484" spans="2:4">
      <c r="B484" s="65"/>
      <c r="C484" s="15"/>
      <c r="D484" s="15"/>
    </row>
    <row r="485" spans="2:4">
      <c r="B485" s="65"/>
      <c r="C485" s="15"/>
      <c r="D485" s="15"/>
    </row>
    <row r="486" spans="2:4">
      <c r="B486" s="65"/>
      <c r="C486" s="15"/>
      <c r="D486" s="15"/>
    </row>
    <row r="487" spans="2:4">
      <c r="B487" s="65"/>
      <c r="C487" s="15"/>
      <c r="D487" s="15"/>
    </row>
    <row r="488" spans="2:4">
      <c r="B488" s="65"/>
      <c r="C488" s="15"/>
      <c r="D488" s="15"/>
    </row>
    <row r="489" spans="2:4">
      <c r="B489" s="65"/>
      <c r="C489" s="15"/>
      <c r="D489" s="15"/>
    </row>
    <row r="490" spans="2:4">
      <c r="B490" s="65"/>
      <c r="C490" s="15"/>
      <c r="D490" s="15"/>
    </row>
    <row r="491" spans="2:4">
      <c r="B491" s="65"/>
      <c r="C491" s="15"/>
      <c r="D491" s="15"/>
    </row>
    <row r="492" spans="2:4">
      <c r="B492" s="65"/>
      <c r="C492" s="15"/>
      <c r="D492" s="15"/>
    </row>
    <row r="493" spans="2:4">
      <c r="B493" s="65"/>
      <c r="C493" s="15"/>
      <c r="D493" s="15"/>
    </row>
    <row r="494" spans="2:4">
      <c r="B494" s="65"/>
      <c r="C494" s="15"/>
      <c r="D494" s="15"/>
    </row>
    <row r="495" spans="2:4">
      <c r="B495" s="65"/>
      <c r="C495" s="15"/>
      <c r="D495" s="15"/>
    </row>
    <row r="496" spans="2:4">
      <c r="B496" s="65"/>
      <c r="C496" s="15"/>
      <c r="D496" s="15"/>
    </row>
    <row r="497" spans="2:4">
      <c r="B497" s="65"/>
      <c r="C497" s="15"/>
      <c r="D497" s="15"/>
    </row>
    <row r="498" spans="2:4">
      <c r="B498" s="65"/>
      <c r="C498" s="15"/>
      <c r="D498" s="15"/>
    </row>
    <row r="499" spans="2:4">
      <c r="B499" s="65"/>
      <c r="C499" s="15"/>
      <c r="D499" s="15"/>
    </row>
    <row r="500" spans="2:4">
      <c r="B500" s="65"/>
      <c r="C500" s="15"/>
      <c r="D500" s="15"/>
    </row>
    <row r="501" spans="2:4">
      <c r="B501" s="65"/>
      <c r="C501" s="15"/>
      <c r="D501" s="15"/>
    </row>
    <row r="502" spans="2:4">
      <c r="B502" s="65"/>
      <c r="C502" s="15"/>
      <c r="D502" s="15"/>
    </row>
    <row r="503" spans="2:4">
      <c r="B503" s="65"/>
      <c r="C503" s="15"/>
      <c r="D503" s="15"/>
    </row>
    <row r="504" spans="2:4">
      <c r="B504" s="65"/>
      <c r="C504" s="15"/>
      <c r="D504" s="15"/>
    </row>
    <row r="505" spans="2:4">
      <c r="B505" s="65"/>
      <c r="C505" s="15"/>
      <c r="D505" s="15"/>
    </row>
    <row r="506" spans="2:4">
      <c r="B506" s="65"/>
      <c r="C506" s="15"/>
      <c r="D506" s="15"/>
    </row>
    <row r="507" spans="2:4">
      <c r="B507" s="65"/>
      <c r="C507" s="15"/>
      <c r="D507" s="15"/>
    </row>
    <row r="508" spans="2:4">
      <c r="B508" s="65"/>
      <c r="C508" s="15"/>
      <c r="D508" s="15"/>
    </row>
    <row r="509" spans="2:4">
      <c r="B509" s="65"/>
      <c r="C509" s="15"/>
      <c r="D509" s="15"/>
    </row>
    <row r="510" spans="2:4">
      <c r="B510" s="65"/>
      <c r="C510" s="15"/>
      <c r="D510" s="15"/>
    </row>
    <row r="511" spans="2:4">
      <c r="B511" s="65"/>
      <c r="C511" s="15"/>
      <c r="D511" s="15"/>
    </row>
    <row r="512" spans="2:4">
      <c r="B512" s="65"/>
      <c r="C512" s="15"/>
      <c r="D512" s="15"/>
    </row>
    <row r="513" spans="2:4">
      <c r="B513" s="65"/>
      <c r="C513" s="15"/>
      <c r="D513" s="15"/>
    </row>
    <row r="514" spans="2:4">
      <c r="B514" s="65"/>
      <c r="C514" s="15"/>
      <c r="D514" s="15"/>
    </row>
    <row r="515" spans="2:4">
      <c r="B515" s="65"/>
      <c r="C515" s="15"/>
      <c r="D515" s="15"/>
    </row>
    <row r="516" spans="2:4">
      <c r="B516" s="65"/>
      <c r="C516" s="15"/>
      <c r="D516" s="15"/>
    </row>
    <row r="517" spans="2:4">
      <c r="B517" s="65"/>
      <c r="C517" s="15"/>
      <c r="D517" s="15"/>
    </row>
    <row r="518" spans="2:4">
      <c r="B518" s="65"/>
      <c r="C518" s="15"/>
      <c r="D518" s="15"/>
    </row>
    <row r="519" spans="2:4">
      <c r="B519" s="65"/>
      <c r="C519" s="15"/>
      <c r="D519" s="15"/>
    </row>
    <row r="520" spans="2:4">
      <c r="B520" s="65"/>
      <c r="C520" s="15"/>
      <c r="D520" s="15"/>
    </row>
    <row r="521" spans="2:4">
      <c r="B521" s="65"/>
      <c r="C521" s="15"/>
      <c r="D521" s="15"/>
    </row>
    <row r="522" spans="2:4">
      <c r="B522" s="65"/>
      <c r="C522" s="15"/>
      <c r="D522" s="15"/>
    </row>
    <row r="523" spans="2:4">
      <c r="B523" s="65"/>
      <c r="C523" s="15"/>
      <c r="D523" s="15"/>
    </row>
    <row r="524" spans="2:4">
      <c r="B524" s="65"/>
      <c r="C524" s="15"/>
      <c r="D524" s="15"/>
    </row>
    <row r="525" spans="2:4">
      <c r="B525" s="65"/>
      <c r="C525" s="15"/>
      <c r="D525" s="15"/>
    </row>
    <row r="526" spans="2:4">
      <c r="B526" s="65"/>
      <c r="C526" s="15"/>
      <c r="D526" s="15"/>
    </row>
    <row r="527" spans="2:4">
      <c r="B527" s="65"/>
      <c r="C527" s="15"/>
      <c r="D527" s="15"/>
    </row>
    <row r="528" spans="2:4">
      <c r="B528" s="65"/>
      <c r="C528" s="15"/>
      <c r="D528" s="15"/>
    </row>
    <row r="529" spans="2:4">
      <c r="B529" s="65"/>
      <c r="C529" s="15"/>
      <c r="D529" s="15"/>
    </row>
    <row r="530" spans="2:4">
      <c r="B530" s="65"/>
      <c r="C530" s="15"/>
      <c r="D530" s="15"/>
    </row>
    <row r="531" spans="2:4">
      <c r="B531" s="65"/>
      <c r="C531" s="15"/>
      <c r="D531" s="15"/>
    </row>
    <row r="532" spans="2:4">
      <c r="B532" s="65"/>
      <c r="C532" s="15"/>
      <c r="D532" s="15"/>
    </row>
    <row r="533" spans="2:4">
      <c r="B533" s="65"/>
      <c r="C533" s="15"/>
      <c r="D533" s="15"/>
    </row>
    <row r="534" spans="2:4">
      <c r="B534" s="65"/>
      <c r="C534" s="15"/>
      <c r="D534" s="15"/>
    </row>
    <row r="535" spans="2:4">
      <c r="B535" s="65"/>
      <c r="C535" s="15"/>
      <c r="D535" s="15"/>
    </row>
    <row r="536" spans="2:4">
      <c r="B536" s="65"/>
      <c r="C536" s="15"/>
      <c r="D536" s="15"/>
    </row>
    <row r="537" spans="2:4">
      <c r="B537" s="65"/>
      <c r="C537" s="15"/>
      <c r="D537" s="15"/>
    </row>
    <row r="538" spans="2:4">
      <c r="B538" s="65"/>
      <c r="C538" s="15"/>
      <c r="D538" s="15"/>
    </row>
    <row r="539" spans="2:4">
      <c r="B539" s="65"/>
      <c r="C539" s="15"/>
      <c r="D539" s="15"/>
    </row>
    <row r="540" spans="2:4">
      <c r="B540" s="65"/>
      <c r="C540" s="15"/>
      <c r="D540" s="15"/>
    </row>
    <row r="541" spans="2:4">
      <c r="B541" s="65"/>
      <c r="C541" s="15"/>
      <c r="D541" s="15"/>
    </row>
    <row r="542" spans="2:4">
      <c r="B542" s="65"/>
      <c r="C542" s="15"/>
      <c r="D542" s="15"/>
    </row>
    <row r="543" spans="2:4">
      <c r="B543" s="65"/>
      <c r="C543" s="15"/>
      <c r="D543" s="15"/>
    </row>
    <row r="544" spans="2:4">
      <c r="B544" s="65"/>
      <c r="C544" s="15"/>
      <c r="D544" s="15"/>
    </row>
    <row r="545" spans="2:4">
      <c r="B545" s="65"/>
      <c r="C545" s="15"/>
      <c r="D545" s="15"/>
    </row>
    <row r="546" spans="2:4">
      <c r="B546" s="65"/>
      <c r="C546" s="15"/>
      <c r="D546" s="15"/>
    </row>
    <row r="547" spans="2:4">
      <c r="B547" s="65"/>
      <c r="C547" s="15"/>
      <c r="D547" s="15"/>
    </row>
    <row r="548" spans="2:4">
      <c r="B548" s="65"/>
      <c r="C548" s="15"/>
      <c r="D548" s="15"/>
    </row>
    <row r="549" spans="2:4">
      <c r="B549" s="65"/>
      <c r="C549" s="15"/>
      <c r="D549" s="15"/>
    </row>
    <row r="550" spans="2:4">
      <c r="B550" s="65"/>
      <c r="C550" s="15"/>
      <c r="D550" s="15"/>
    </row>
    <row r="551" spans="2:4">
      <c r="B551" s="65"/>
      <c r="C551" s="15"/>
      <c r="D551" s="15"/>
    </row>
    <row r="552" spans="2:4">
      <c r="B552" s="65"/>
      <c r="C552" s="15"/>
      <c r="D552" s="15"/>
    </row>
    <row r="553" spans="2:4">
      <c r="B553" s="65"/>
      <c r="C553" s="15"/>
      <c r="D553" s="15"/>
    </row>
    <row r="554" spans="2:4">
      <c r="B554" s="65"/>
      <c r="C554" s="15"/>
      <c r="D554" s="15"/>
    </row>
    <row r="555" spans="2:4">
      <c r="B555" s="65"/>
      <c r="C555" s="15"/>
      <c r="D555" s="15"/>
    </row>
    <row r="556" spans="2:4">
      <c r="B556" s="65"/>
      <c r="C556" s="15"/>
      <c r="D556" s="15"/>
    </row>
    <row r="557" spans="2:4">
      <c r="B557" s="65"/>
      <c r="C557" s="15"/>
      <c r="D557" s="15"/>
    </row>
    <row r="558" spans="2:4">
      <c r="B558" s="65"/>
      <c r="C558" s="15"/>
      <c r="D558" s="15"/>
    </row>
    <row r="559" spans="2:4">
      <c r="B559" s="65"/>
      <c r="C559" s="15"/>
      <c r="D559" s="15"/>
    </row>
    <row r="560" spans="2:4">
      <c r="B560" s="65"/>
      <c r="C560" s="15"/>
      <c r="D560" s="15"/>
    </row>
    <row r="561" spans="2:4">
      <c r="B561" s="65"/>
      <c r="C561" s="15"/>
      <c r="D561" s="15"/>
    </row>
    <row r="562" spans="2:4">
      <c r="B562" s="65"/>
      <c r="C562" s="15"/>
      <c r="D562" s="15"/>
    </row>
    <row r="563" spans="2:4">
      <c r="B563" s="65"/>
      <c r="C563" s="15"/>
      <c r="D563" s="15"/>
    </row>
    <row r="564" spans="2:4">
      <c r="B564" s="65"/>
      <c r="C564" s="15"/>
      <c r="D564" s="15"/>
    </row>
    <row r="565" spans="2:4">
      <c r="B565" s="65"/>
      <c r="C565" s="15"/>
      <c r="D565" s="15"/>
    </row>
    <row r="566" spans="2:4">
      <c r="B566" s="65"/>
      <c r="C566" s="15"/>
      <c r="D566" s="15"/>
    </row>
    <row r="567" spans="2:4">
      <c r="B567" s="65"/>
      <c r="C567" s="15"/>
      <c r="D567" s="15"/>
    </row>
    <row r="568" spans="2:4">
      <c r="B568" s="65"/>
      <c r="C568" s="15"/>
      <c r="D568" s="15"/>
    </row>
    <row r="569" spans="2:4">
      <c r="B569" s="65"/>
      <c r="C569" s="15"/>
      <c r="D569" s="15"/>
    </row>
    <row r="570" spans="2:4">
      <c r="B570" s="65"/>
      <c r="C570" s="15"/>
      <c r="D570" s="15"/>
    </row>
    <row r="571" spans="2:4">
      <c r="B571" s="65"/>
      <c r="C571" s="15"/>
      <c r="D571" s="15"/>
    </row>
    <row r="572" spans="2:4">
      <c r="B572" s="65"/>
      <c r="C572" s="15"/>
      <c r="D572" s="15"/>
    </row>
    <row r="573" spans="2:4">
      <c r="B573" s="65"/>
      <c r="C573" s="15"/>
      <c r="D573" s="15"/>
    </row>
    <row r="574" spans="2:4">
      <c r="B574" s="65"/>
      <c r="C574" s="15"/>
      <c r="D574" s="15"/>
    </row>
    <row r="575" spans="2:4">
      <c r="B575" s="65"/>
      <c r="C575" s="15"/>
      <c r="D575" s="15"/>
    </row>
    <row r="576" spans="2:4">
      <c r="B576" s="65"/>
      <c r="C576" s="15"/>
      <c r="D576" s="15"/>
    </row>
    <row r="577" spans="2:4">
      <c r="B577" s="65"/>
      <c r="C577" s="15"/>
      <c r="D577" s="15"/>
    </row>
    <row r="578" spans="2:4">
      <c r="B578" s="65"/>
      <c r="C578" s="15"/>
      <c r="D578" s="15"/>
    </row>
    <row r="579" spans="2:4">
      <c r="B579" s="65"/>
      <c r="C579" s="15"/>
      <c r="D579" s="15"/>
    </row>
    <row r="580" spans="2:4">
      <c r="B580" s="65"/>
      <c r="C580" s="15"/>
      <c r="D580" s="15"/>
    </row>
    <row r="581" spans="2:4">
      <c r="B581" s="65"/>
      <c r="C581" s="15"/>
      <c r="D581" s="15"/>
    </row>
    <row r="582" spans="2:4">
      <c r="B582" s="65"/>
      <c r="C582" s="15"/>
      <c r="D582" s="15"/>
    </row>
    <row r="583" spans="2:4">
      <c r="B583" s="65"/>
      <c r="C583" s="15"/>
      <c r="D583" s="15"/>
    </row>
    <row r="584" spans="2:4">
      <c r="B584" s="65"/>
      <c r="C584" s="15"/>
      <c r="D584" s="15"/>
    </row>
    <row r="585" spans="2:4">
      <c r="B585" s="65"/>
      <c r="C585" s="15"/>
      <c r="D585" s="15"/>
    </row>
    <row r="586" spans="2:4">
      <c r="B586" s="65"/>
      <c r="C586" s="15"/>
      <c r="D586" s="15"/>
    </row>
    <row r="587" spans="2:4">
      <c r="B587" s="65"/>
      <c r="C587" s="15"/>
      <c r="D587" s="15"/>
    </row>
    <row r="588" spans="2:4">
      <c r="B588" s="65"/>
      <c r="C588" s="15"/>
      <c r="D588" s="15"/>
    </row>
    <row r="589" spans="2:4">
      <c r="B589" s="65"/>
      <c r="C589" s="15"/>
      <c r="D589" s="15"/>
    </row>
    <row r="590" spans="2:4">
      <c r="B590" s="65"/>
      <c r="C590" s="15"/>
      <c r="D590" s="15"/>
    </row>
    <row r="591" spans="2:4">
      <c r="B591" s="65"/>
      <c r="C591" s="15"/>
      <c r="D591" s="15"/>
    </row>
    <row r="592" spans="2:4">
      <c r="B592" s="65"/>
      <c r="C592" s="15"/>
      <c r="D592" s="15"/>
    </row>
    <row r="593" spans="2:4">
      <c r="B593" s="65"/>
      <c r="C593" s="15"/>
      <c r="D593" s="15"/>
    </row>
    <row r="594" spans="2:4">
      <c r="B594" s="65"/>
      <c r="C594" s="15"/>
      <c r="D594" s="15"/>
    </row>
    <row r="595" spans="2:4">
      <c r="B595" s="65"/>
      <c r="C595" s="15"/>
      <c r="D595" s="15"/>
    </row>
    <row r="596" spans="2:4">
      <c r="B596" s="65"/>
      <c r="C596" s="15"/>
      <c r="D596" s="15"/>
    </row>
    <row r="597" spans="2:4">
      <c r="B597" s="65"/>
      <c r="C597" s="15"/>
      <c r="D597" s="15"/>
    </row>
    <row r="598" spans="2:4">
      <c r="B598" s="65"/>
      <c r="C598" s="15"/>
      <c r="D598" s="15"/>
    </row>
    <row r="599" spans="2:4">
      <c r="B599" s="65"/>
      <c r="C599" s="15"/>
      <c r="D599" s="15"/>
    </row>
    <row r="600" spans="2:4">
      <c r="B600" s="65"/>
      <c r="C600" s="15"/>
      <c r="D600" s="15"/>
    </row>
    <row r="601" spans="2:4">
      <c r="B601" s="65"/>
      <c r="C601" s="15"/>
      <c r="D601" s="15"/>
    </row>
    <row r="602" spans="2:4">
      <c r="B602" s="65"/>
      <c r="C602" s="15"/>
      <c r="D602" s="15"/>
    </row>
    <row r="603" spans="2:4">
      <c r="B603" s="65"/>
      <c r="C603" s="15"/>
      <c r="D603" s="15"/>
    </row>
    <row r="604" spans="2:4">
      <c r="B604" s="65"/>
      <c r="C604" s="15"/>
      <c r="D604" s="15"/>
    </row>
    <row r="605" spans="2:4">
      <c r="B605" s="65"/>
      <c r="C605" s="15"/>
      <c r="D605" s="15"/>
    </row>
    <row r="606" spans="2:4">
      <c r="B606" s="65"/>
      <c r="C606" s="15"/>
      <c r="D606" s="15"/>
    </row>
    <row r="607" spans="2:4">
      <c r="B607" s="65"/>
      <c r="C607" s="15"/>
      <c r="D607" s="15"/>
    </row>
    <row r="608" spans="2:4">
      <c r="B608" s="65"/>
      <c r="C608" s="15"/>
      <c r="D608" s="15"/>
    </row>
    <row r="609" spans="2:4">
      <c r="B609" s="65"/>
      <c r="C609" s="15"/>
      <c r="D609" s="15"/>
    </row>
    <row r="610" spans="2:4">
      <c r="B610" s="65"/>
      <c r="C610" s="15"/>
      <c r="D610" s="15"/>
    </row>
    <row r="611" spans="2:4">
      <c r="B611" s="65"/>
      <c r="C611" s="15"/>
      <c r="D611" s="15"/>
    </row>
    <row r="612" spans="2:4">
      <c r="B612" s="65"/>
      <c r="C612" s="15"/>
      <c r="D612" s="15"/>
    </row>
    <row r="613" spans="2:4">
      <c r="B613" s="65"/>
      <c r="C613" s="15"/>
      <c r="D613" s="15"/>
    </row>
    <row r="614" spans="2:4">
      <c r="B614" s="65"/>
      <c r="C614" s="15"/>
      <c r="D614" s="15"/>
    </row>
    <row r="615" spans="2:4">
      <c r="B615" s="65"/>
      <c r="C615" s="15"/>
      <c r="D615" s="15"/>
    </row>
    <row r="616" spans="2:4">
      <c r="B616" s="65"/>
      <c r="C616" s="15"/>
      <c r="D616" s="15"/>
    </row>
    <row r="617" spans="2:4">
      <c r="B617" s="65"/>
      <c r="C617" s="15"/>
      <c r="D617" s="15"/>
    </row>
    <row r="618" spans="2:4">
      <c r="B618" s="65"/>
      <c r="C618" s="15"/>
      <c r="D618" s="15"/>
    </row>
    <row r="619" spans="2:4">
      <c r="B619" s="65"/>
      <c r="C619" s="15"/>
      <c r="D619" s="15"/>
    </row>
    <row r="620" spans="2:4">
      <c r="B620" s="65"/>
      <c r="C620" s="15"/>
      <c r="D620" s="15"/>
    </row>
    <row r="621" spans="2:4">
      <c r="B621" s="65"/>
      <c r="C621" s="15"/>
      <c r="D621" s="15"/>
    </row>
    <row r="622" spans="2:4">
      <c r="B622" s="65"/>
      <c r="C622" s="15"/>
      <c r="D622" s="15"/>
    </row>
    <row r="623" spans="2:4">
      <c r="B623" s="65"/>
      <c r="C623" s="15"/>
      <c r="D623" s="15"/>
    </row>
    <row r="624" spans="2:4">
      <c r="B624" s="65"/>
      <c r="C624" s="15"/>
      <c r="D624" s="15"/>
    </row>
    <row r="625" spans="2:4">
      <c r="B625" s="65"/>
      <c r="C625" s="15"/>
      <c r="D625" s="15"/>
    </row>
    <row r="626" spans="2:4">
      <c r="B626" s="65"/>
      <c r="C626" s="15"/>
      <c r="D626" s="15"/>
    </row>
    <row r="627" spans="2:4">
      <c r="B627" s="65"/>
      <c r="C627" s="15"/>
      <c r="D627" s="15"/>
    </row>
    <row r="628" spans="2:4">
      <c r="B628" s="65"/>
      <c r="C628" s="15"/>
      <c r="D628" s="15"/>
    </row>
    <row r="629" spans="2:4">
      <c r="B629" s="65"/>
      <c r="C629" s="15"/>
      <c r="D629" s="15"/>
    </row>
    <row r="630" spans="2:4">
      <c r="B630" s="65"/>
      <c r="C630" s="15"/>
      <c r="D630" s="15"/>
    </row>
    <row r="631" spans="2:4">
      <c r="B631" s="65"/>
      <c r="C631" s="15"/>
      <c r="D631" s="15"/>
    </row>
    <row r="632" spans="2:4">
      <c r="B632" s="65"/>
      <c r="C632" s="15"/>
      <c r="D632" s="15"/>
    </row>
    <row r="633" spans="2:4">
      <c r="B633" s="65"/>
      <c r="C633" s="15"/>
      <c r="D633" s="15"/>
    </row>
    <row r="634" spans="2:4">
      <c r="B634" s="65"/>
      <c r="C634" s="15"/>
      <c r="D634" s="15"/>
    </row>
    <row r="635" spans="2:4">
      <c r="B635" s="65"/>
      <c r="C635" s="15"/>
      <c r="D635" s="15"/>
    </row>
    <row r="636" spans="2:4">
      <c r="B636" s="65"/>
      <c r="C636" s="15"/>
      <c r="D636" s="15"/>
    </row>
    <row r="637" spans="2:4">
      <c r="B637" s="65"/>
      <c r="C637" s="15"/>
      <c r="D637" s="15"/>
    </row>
    <row r="638" spans="2:4">
      <c r="B638" s="65"/>
      <c r="C638" s="15"/>
      <c r="D638" s="15"/>
    </row>
    <row r="639" spans="2:4">
      <c r="B639" s="65"/>
      <c r="C639" s="15"/>
      <c r="D639" s="15"/>
    </row>
    <row r="640" spans="2:4">
      <c r="B640" s="65"/>
      <c r="C640" s="15"/>
      <c r="D640" s="15"/>
    </row>
    <row r="641" spans="2:4">
      <c r="B641" s="65"/>
      <c r="C641" s="15"/>
      <c r="D641" s="15"/>
    </row>
    <row r="642" spans="2:4">
      <c r="B642" s="65"/>
      <c r="C642" s="15"/>
      <c r="D642" s="15"/>
    </row>
    <row r="643" spans="2:4">
      <c r="B643" s="65"/>
      <c r="C643" s="15"/>
      <c r="D643" s="15"/>
    </row>
    <row r="644" spans="2:4">
      <c r="B644" s="65"/>
      <c r="C644" s="15"/>
      <c r="D644" s="15"/>
    </row>
    <row r="645" spans="2:4">
      <c r="B645" s="65"/>
      <c r="C645" s="15"/>
      <c r="D645" s="15"/>
    </row>
    <row r="646" spans="2:4">
      <c r="B646" s="65"/>
      <c r="C646" s="15"/>
      <c r="D646" s="15"/>
    </row>
    <row r="647" spans="2:4">
      <c r="B647" s="65"/>
      <c r="C647" s="15"/>
      <c r="D647" s="15"/>
    </row>
    <row r="648" spans="2:4">
      <c r="B648" s="65"/>
      <c r="C648" s="15"/>
      <c r="D648" s="15"/>
    </row>
    <row r="649" spans="2:4">
      <c r="B649" s="65"/>
      <c r="C649" s="15"/>
      <c r="D649" s="15"/>
    </row>
    <row r="650" spans="2:4">
      <c r="B650" s="65"/>
      <c r="C650" s="15"/>
      <c r="D650" s="15"/>
    </row>
    <row r="651" spans="2:4">
      <c r="B651" s="65"/>
      <c r="C651" s="15"/>
      <c r="D651" s="15"/>
    </row>
    <row r="652" spans="2:4">
      <c r="B652" s="65"/>
      <c r="C652" s="15"/>
      <c r="D652" s="15"/>
    </row>
    <row r="653" spans="2:4">
      <c r="B653" s="65"/>
      <c r="C653" s="15"/>
      <c r="D653" s="15"/>
    </row>
    <row r="654" spans="2:4">
      <c r="B654" s="65"/>
      <c r="C654" s="15"/>
      <c r="D654" s="15"/>
    </row>
    <row r="655" spans="2:4">
      <c r="B655" s="65"/>
      <c r="C655" s="15"/>
      <c r="D655" s="15"/>
    </row>
    <row r="656" spans="2:4">
      <c r="B656" s="65"/>
      <c r="C656" s="15"/>
      <c r="D656" s="15"/>
    </row>
    <row r="657" spans="2:4">
      <c r="B657" s="65"/>
      <c r="C657" s="15"/>
      <c r="D657" s="15"/>
    </row>
    <row r="658" spans="2:4">
      <c r="B658" s="65"/>
      <c r="C658" s="15"/>
      <c r="D658" s="15"/>
    </row>
    <row r="659" spans="2:4">
      <c r="B659" s="65"/>
      <c r="C659" s="15"/>
      <c r="D659" s="15"/>
    </row>
    <row r="660" spans="2:4">
      <c r="B660" s="65"/>
      <c r="C660" s="15"/>
      <c r="D660" s="15"/>
    </row>
    <row r="661" spans="2:4">
      <c r="B661" s="65"/>
      <c r="C661" s="15"/>
      <c r="D661" s="15"/>
    </row>
    <row r="662" spans="2:4">
      <c r="B662" s="65"/>
      <c r="C662" s="15"/>
      <c r="D662" s="15"/>
    </row>
    <row r="663" spans="2:4">
      <c r="B663" s="65"/>
      <c r="C663" s="15"/>
      <c r="D663" s="15"/>
    </row>
    <row r="664" spans="2:4">
      <c r="B664" s="65"/>
      <c r="C664" s="15"/>
      <c r="D664" s="15"/>
    </row>
    <row r="665" spans="2:4">
      <c r="B665" s="65"/>
      <c r="C665" s="15"/>
      <c r="D665" s="15"/>
    </row>
    <row r="666" spans="2:4">
      <c r="B666" s="65"/>
      <c r="C666" s="15"/>
      <c r="D666" s="15"/>
    </row>
    <row r="667" spans="2:4">
      <c r="B667" s="65"/>
      <c r="C667" s="15"/>
      <c r="D667" s="15"/>
    </row>
    <row r="668" spans="2:4">
      <c r="B668" s="65"/>
      <c r="C668" s="15"/>
      <c r="D668" s="15"/>
    </row>
    <row r="669" spans="2:4">
      <c r="B669" s="65"/>
      <c r="C669" s="15"/>
      <c r="D669" s="15"/>
    </row>
    <row r="670" spans="2:4">
      <c r="B670" s="65"/>
      <c r="C670" s="15"/>
      <c r="D670" s="15"/>
    </row>
    <row r="671" spans="2:4">
      <c r="B671" s="65"/>
      <c r="C671" s="15"/>
      <c r="D671" s="15"/>
    </row>
    <row r="672" spans="2:4">
      <c r="B672" s="65"/>
      <c r="C672" s="15"/>
      <c r="D672" s="15"/>
    </row>
    <row r="673" spans="2:4">
      <c r="B673" s="65"/>
      <c r="C673" s="15"/>
      <c r="D673" s="15"/>
    </row>
    <row r="674" spans="2:4">
      <c r="B674" s="65"/>
      <c r="C674" s="15"/>
      <c r="D674" s="15"/>
    </row>
    <row r="675" spans="2:4">
      <c r="B675" s="65"/>
      <c r="C675" s="15"/>
      <c r="D675" s="15"/>
    </row>
    <row r="676" spans="2:4">
      <c r="B676" s="65"/>
      <c r="C676" s="15"/>
      <c r="D676" s="15"/>
    </row>
    <row r="677" spans="2:4">
      <c r="B677" s="65"/>
      <c r="C677" s="15"/>
      <c r="D677" s="15"/>
    </row>
    <row r="678" spans="2:4">
      <c r="B678" s="65"/>
      <c r="C678" s="15"/>
      <c r="D678" s="15"/>
    </row>
    <row r="679" spans="2:4">
      <c r="B679" s="65"/>
      <c r="C679" s="15"/>
      <c r="D679" s="15"/>
    </row>
    <row r="680" spans="2:4">
      <c r="B680" s="65"/>
      <c r="C680" s="15"/>
      <c r="D680" s="15"/>
    </row>
    <row r="681" spans="2:4">
      <c r="B681" s="65"/>
      <c r="C681" s="15"/>
      <c r="D681" s="15"/>
    </row>
    <row r="682" spans="2:4">
      <c r="B682" s="65"/>
      <c r="C682" s="15"/>
      <c r="D682" s="15"/>
    </row>
    <row r="683" spans="2:4">
      <c r="B683" s="65"/>
      <c r="C683" s="15"/>
      <c r="D683" s="15"/>
    </row>
    <row r="684" spans="2:4">
      <c r="B684" s="65"/>
      <c r="C684" s="15"/>
      <c r="D684" s="15"/>
    </row>
    <row r="685" spans="2:4">
      <c r="B685" s="65"/>
      <c r="C685" s="15"/>
      <c r="D685" s="15"/>
    </row>
    <row r="686" spans="2:4">
      <c r="B686" s="65"/>
      <c r="C686" s="15"/>
      <c r="D686" s="15"/>
    </row>
    <row r="687" spans="2:4">
      <c r="B687" s="65"/>
      <c r="C687" s="15"/>
      <c r="D687" s="15"/>
    </row>
    <row r="688" spans="2:4">
      <c r="B688" s="65"/>
      <c r="C688" s="15"/>
      <c r="D688" s="15"/>
    </row>
    <row r="689" spans="2:4">
      <c r="B689" s="65"/>
      <c r="C689" s="15"/>
      <c r="D689" s="15"/>
    </row>
    <row r="690" spans="2:4">
      <c r="B690" s="65"/>
      <c r="C690" s="15"/>
      <c r="D690" s="15"/>
    </row>
    <row r="691" spans="2:4">
      <c r="B691" s="65"/>
      <c r="C691" s="15"/>
      <c r="D691" s="15"/>
    </row>
    <row r="692" spans="2:4">
      <c r="B692" s="65"/>
      <c r="C692" s="15"/>
      <c r="D692" s="15"/>
    </row>
    <row r="693" spans="2:4">
      <c r="B693" s="65"/>
      <c r="C693" s="15"/>
      <c r="D693" s="15"/>
    </row>
    <row r="694" spans="2:4">
      <c r="B694" s="65"/>
      <c r="C694" s="15"/>
      <c r="D694" s="15"/>
    </row>
    <row r="695" spans="2:4">
      <c r="B695" s="65"/>
      <c r="C695" s="15"/>
      <c r="D695" s="15"/>
    </row>
    <row r="696" spans="2:4">
      <c r="B696" s="65"/>
      <c r="C696" s="15"/>
      <c r="D696" s="15"/>
    </row>
    <row r="697" spans="2:4">
      <c r="B697" s="65"/>
      <c r="C697" s="15"/>
      <c r="D697" s="15"/>
    </row>
    <row r="698" spans="2:4">
      <c r="B698" s="65"/>
      <c r="C698" s="15"/>
      <c r="D698" s="15"/>
    </row>
    <row r="699" spans="2:4">
      <c r="B699" s="65"/>
      <c r="C699" s="15"/>
      <c r="D699" s="15"/>
    </row>
    <row r="700" spans="2:4">
      <c r="B700" s="65"/>
      <c r="C700" s="15"/>
      <c r="D700" s="15"/>
    </row>
    <row r="701" spans="2:4">
      <c r="B701" s="65"/>
      <c r="C701" s="15"/>
      <c r="D701" s="15"/>
    </row>
    <row r="702" spans="2:4">
      <c r="B702" s="65"/>
      <c r="C702" s="15"/>
      <c r="D702" s="15"/>
    </row>
    <row r="703" spans="2:4">
      <c r="B703" s="65"/>
      <c r="C703" s="15"/>
      <c r="D703" s="15"/>
    </row>
    <row r="704" spans="2:4">
      <c r="B704" s="65"/>
      <c r="C704" s="15"/>
      <c r="D704" s="15"/>
    </row>
    <row r="705" spans="2:4">
      <c r="B705" s="65"/>
      <c r="C705" s="15"/>
      <c r="D705" s="15"/>
    </row>
    <row r="706" spans="2:4">
      <c r="B706" s="65"/>
      <c r="C706" s="15"/>
      <c r="D706" s="15"/>
    </row>
    <row r="707" spans="2:4">
      <c r="B707" s="65"/>
      <c r="C707" s="15"/>
      <c r="D707" s="15"/>
    </row>
    <row r="708" spans="2:4">
      <c r="B708" s="65"/>
      <c r="C708" s="15"/>
      <c r="D708" s="15"/>
    </row>
    <row r="709" spans="2:4">
      <c r="B709" s="65"/>
      <c r="C709" s="15"/>
      <c r="D709" s="15"/>
    </row>
    <row r="710" spans="2:4">
      <c r="B710" s="65"/>
      <c r="C710" s="15"/>
      <c r="D710" s="15"/>
    </row>
    <row r="711" spans="2:4">
      <c r="B711" s="65"/>
      <c r="C711" s="15"/>
      <c r="D711" s="15"/>
    </row>
    <row r="712" spans="2:4">
      <c r="B712" s="65"/>
      <c r="C712" s="15"/>
      <c r="D712" s="15"/>
    </row>
    <row r="713" spans="2:4">
      <c r="B713" s="65"/>
      <c r="C713" s="15"/>
      <c r="D713" s="15"/>
    </row>
    <row r="714" spans="2:4">
      <c r="B714" s="65"/>
      <c r="C714" s="15"/>
      <c r="D714" s="15"/>
    </row>
    <row r="715" spans="2:4">
      <c r="B715" s="65"/>
      <c r="C715" s="15"/>
      <c r="D715" s="15"/>
    </row>
    <row r="716" spans="2:4">
      <c r="B716" s="65"/>
      <c r="C716" s="15"/>
      <c r="D716" s="15"/>
    </row>
    <row r="717" spans="2:4">
      <c r="B717" s="65"/>
      <c r="C717" s="15"/>
      <c r="D717" s="15"/>
    </row>
    <row r="718" spans="2:4">
      <c r="B718" s="65"/>
      <c r="C718" s="15"/>
      <c r="D718" s="15"/>
    </row>
    <row r="719" spans="2:4">
      <c r="B719" s="65"/>
      <c r="C719" s="15"/>
      <c r="D719" s="15"/>
    </row>
    <row r="720" spans="2:4">
      <c r="B720" s="65"/>
      <c r="C720" s="15"/>
      <c r="D720" s="15"/>
    </row>
    <row r="721" spans="2:4">
      <c r="B721" s="65"/>
      <c r="C721" s="15"/>
      <c r="D721" s="15"/>
    </row>
    <row r="722" spans="2:4">
      <c r="B722" s="65"/>
      <c r="C722" s="15"/>
      <c r="D722" s="15"/>
    </row>
    <row r="723" spans="2:4">
      <c r="B723" s="65"/>
      <c r="C723" s="15"/>
      <c r="D723" s="15"/>
    </row>
    <row r="724" spans="2:4">
      <c r="B724" s="65"/>
      <c r="C724" s="15"/>
      <c r="D724" s="15"/>
    </row>
    <row r="725" spans="2:4">
      <c r="B725" s="65"/>
      <c r="C725" s="15"/>
      <c r="D725" s="15"/>
    </row>
    <row r="726" spans="2:4">
      <c r="B726" s="65"/>
      <c r="C726" s="15"/>
      <c r="D726" s="15"/>
    </row>
    <row r="727" spans="2:4">
      <c r="B727" s="65"/>
      <c r="C727" s="15"/>
      <c r="D727" s="15"/>
    </row>
    <row r="728" spans="2:4">
      <c r="B728" s="65"/>
      <c r="C728" s="15"/>
      <c r="D728" s="15"/>
    </row>
    <row r="729" spans="2:4">
      <c r="B729" s="65"/>
      <c r="C729" s="15"/>
      <c r="D729" s="15"/>
    </row>
    <row r="730" spans="2:4">
      <c r="B730" s="65"/>
      <c r="C730" s="15"/>
      <c r="D730" s="15"/>
    </row>
    <row r="731" spans="2:4">
      <c r="B731" s="65"/>
      <c r="C731" s="15"/>
      <c r="D731" s="15"/>
    </row>
    <row r="732" spans="2:4">
      <c r="B732" s="65"/>
      <c r="C732" s="15"/>
      <c r="D732" s="15"/>
    </row>
    <row r="733" spans="2:4">
      <c r="B733" s="65"/>
      <c r="C733" s="15"/>
      <c r="D733" s="15"/>
    </row>
    <row r="734" spans="2:4">
      <c r="B734" s="65"/>
      <c r="C734" s="15"/>
      <c r="D734" s="15"/>
    </row>
    <row r="735" spans="2:4">
      <c r="B735" s="65"/>
      <c r="C735" s="15"/>
      <c r="D735" s="15"/>
    </row>
    <row r="736" spans="2:4">
      <c r="B736" s="65"/>
      <c r="C736" s="15"/>
      <c r="D736" s="15"/>
    </row>
    <row r="737" spans="2:4">
      <c r="B737" s="65"/>
      <c r="C737" s="15"/>
      <c r="D737" s="15"/>
    </row>
    <row r="738" spans="2:4">
      <c r="B738" s="65"/>
      <c r="C738" s="15"/>
      <c r="D738" s="15"/>
    </row>
    <row r="739" spans="2:4">
      <c r="B739" s="65"/>
      <c r="C739" s="15"/>
      <c r="D739" s="15"/>
    </row>
    <row r="740" spans="2:4">
      <c r="B740" s="65"/>
      <c r="C740" s="15"/>
      <c r="D740" s="15"/>
    </row>
    <row r="741" spans="2:4">
      <c r="B741" s="65"/>
      <c r="C741" s="15"/>
      <c r="D741" s="15"/>
    </row>
    <row r="742" spans="2:4">
      <c r="B742" s="65"/>
      <c r="C742" s="15"/>
      <c r="D742" s="15"/>
    </row>
    <row r="743" spans="2:4">
      <c r="B743" s="65"/>
      <c r="C743" s="15"/>
      <c r="D743" s="15"/>
    </row>
    <row r="744" spans="2:4">
      <c r="B744" s="65"/>
      <c r="C744" s="15"/>
      <c r="D744" s="15"/>
    </row>
    <row r="745" spans="2:4">
      <c r="B745" s="65"/>
      <c r="C745" s="15"/>
      <c r="D745" s="15"/>
    </row>
    <row r="746" spans="2:4">
      <c r="B746" s="65"/>
      <c r="C746" s="15"/>
      <c r="D746" s="15"/>
    </row>
    <row r="747" spans="2:4">
      <c r="B747" s="65"/>
      <c r="C747" s="15"/>
      <c r="D747" s="15"/>
    </row>
    <row r="748" spans="2:4">
      <c r="B748" s="65"/>
      <c r="C748" s="15"/>
      <c r="D748" s="15"/>
    </row>
    <row r="749" spans="2:4">
      <c r="B749" s="65"/>
      <c r="C749" s="15"/>
      <c r="D749" s="15"/>
    </row>
    <row r="750" spans="2:4">
      <c r="B750" s="65"/>
      <c r="C750" s="15"/>
      <c r="D750" s="15"/>
    </row>
    <row r="751" spans="2:4">
      <c r="B751" s="65"/>
      <c r="C751" s="15"/>
      <c r="D751" s="15"/>
    </row>
    <row r="752" spans="2:4">
      <c r="B752" s="65"/>
      <c r="C752" s="15"/>
      <c r="D752" s="15"/>
    </row>
    <row r="753" spans="2:4">
      <c r="B753" s="65"/>
      <c r="C753" s="15"/>
      <c r="D753" s="15"/>
    </row>
    <row r="754" spans="2:4">
      <c r="B754" s="65"/>
      <c r="C754" s="15"/>
      <c r="D754" s="15"/>
    </row>
    <row r="755" spans="2:4">
      <c r="B755" s="65"/>
      <c r="C755" s="15"/>
      <c r="D755" s="15"/>
    </row>
    <row r="756" spans="2:4">
      <c r="B756" s="65"/>
      <c r="C756" s="15"/>
      <c r="D756" s="15"/>
    </row>
    <row r="757" spans="2:4">
      <c r="B757" s="65"/>
      <c r="C757" s="15"/>
      <c r="D757" s="15"/>
    </row>
    <row r="758" spans="2:4">
      <c r="B758" s="65"/>
      <c r="C758" s="15"/>
      <c r="D758" s="15"/>
    </row>
    <row r="759" spans="2:4">
      <c r="B759" s="65"/>
      <c r="C759" s="15"/>
      <c r="D759" s="15"/>
    </row>
    <row r="760" spans="2:4">
      <c r="B760" s="65"/>
      <c r="C760" s="15"/>
      <c r="D760" s="15"/>
    </row>
    <row r="761" spans="2:4">
      <c r="B761" s="65"/>
      <c r="C761" s="15"/>
      <c r="D761" s="15"/>
    </row>
    <row r="762" spans="2:4">
      <c r="B762" s="65"/>
      <c r="C762" s="15"/>
      <c r="D762" s="15"/>
    </row>
    <row r="763" spans="2:4">
      <c r="B763" s="65"/>
      <c r="C763" s="15"/>
      <c r="D763" s="15"/>
    </row>
    <row r="764" spans="2:4">
      <c r="B764" s="65"/>
      <c r="C764" s="15"/>
      <c r="D764" s="15"/>
    </row>
    <row r="765" spans="2:4">
      <c r="B765" s="65"/>
      <c r="C765" s="15"/>
      <c r="D765" s="15"/>
    </row>
    <row r="766" spans="2:4">
      <c r="B766" s="65"/>
      <c r="C766" s="15"/>
      <c r="D766" s="15"/>
    </row>
    <row r="767" spans="2:4">
      <c r="B767" s="65"/>
      <c r="C767" s="15"/>
      <c r="D767" s="15"/>
    </row>
    <row r="768" spans="2:4">
      <c r="B768" s="65"/>
      <c r="C768" s="15"/>
      <c r="D768" s="15"/>
    </row>
    <row r="769" spans="2:4">
      <c r="B769" s="65"/>
      <c r="C769" s="15"/>
      <c r="D769" s="15"/>
    </row>
    <row r="770" spans="2:4">
      <c r="B770" s="65"/>
      <c r="C770" s="15"/>
      <c r="D770" s="15"/>
    </row>
    <row r="771" spans="2:4">
      <c r="B771" s="65"/>
      <c r="C771" s="15"/>
      <c r="D771" s="15"/>
    </row>
    <row r="772" spans="2:4">
      <c r="B772" s="65"/>
      <c r="C772" s="15"/>
      <c r="D772" s="15"/>
    </row>
    <row r="773" spans="2:4">
      <c r="B773" s="65"/>
      <c r="C773" s="15"/>
      <c r="D773" s="15"/>
    </row>
    <row r="774" spans="2:4">
      <c r="B774" s="65"/>
      <c r="C774" s="15"/>
      <c r="D774" s="15"/>
    </row>
    <row r="775" spans="2:4">
      <c r="B775" s="65"/>
      <c r="C775" s="15"/>
      <c r="D775" s="15"/>
    </row>
    <row r="776" spans="2:4">
      <c r="B776" s="65"/>
      <c r="C776" s="15"/>
      <c r="D776" s="15"/>
    </row>
    <row r="777" spans="2:4">
      <c r="B777" s="65"/>
      <c r="C777" s="15"/>
      <c r="D777" s="15"/>
    </row>
    <row r="778" spans="2:4">
      <c r="B778" s="65"/>
      <c r="C778" s="15"/>
      <c r="D778" s="15"/>
    </row>
    <row r="779" spans="2:4">
      <c r="B779" s="65"/>
      <c r="C779" s="15"/>
      <c r="D779" s="15"/>
    </row>
    <row r="780" spans="2:4">
      <c r="B780" s="65"/>
      <c r="C780" s="15"/>
      <c r="D780" s="15"/>
    </row>
    <row r="781" spans="2:4">
      <c r="B781" s="65"/>
      <c r="C781" s="15"/>
      <c r="D781" s="15"/>
    </row>
    <row r="782" spans="2:4">
      <c r="B782" s="65"/>
      <c r="C782" s="15"/>
      <c r="D782" s="15"/>
    </row>
    <row r="783" spans="2:4">
      <c r="B783" s="65"/>
      <c r="C783" s="15"/>
      <c r="D783" s="15"/>
    </row>
    <row r="784" spans="2:4">
      <c r="B784" s="65"/>
      <c r="C784" s="15"/>
      <c r="D784" s="15"/>
    </row>
    <row r="785" spans="2:4">
      <c r="B785" s="65"/>
      <c r="C785" s="15"/>
      <c r="D785" s="15"/>
    </row>
    <row r="786" spans="2:4">
      <c r="B786" s="65"/>
      <c r="C786" s="15"/>
      <c r="D786" s="15"/>
    </row>
    <row r="787" spans="2:4">
      <c r="B787" s="65"/>
      <c r="C787" s="15"/>
      <c r="D787" s="15"/>
    </row>
    <row r="788" spans="2:4">
      <c r="B788" s="65"/>
      <c r="C788" s="15"/>
      <c r="D788" s="15"/>
    </row>
    <row r="789" spans="2:4">
      <c r="B789" s="65"/>
      <c r="C789" s="15"/>
      <c r="D789" s="15"/>
    </row>
    <row r="790" spans="2:4">
      <c r="B790" s="65"/>
      <c r="C790" s="15"/>
      <c r="D790" s="15"/>
    </row>
    <row r="791" spans="2:4">
      <c r="B791" s="65"/>
      <c r="C791" s="15"/>
      <c r="D791" s="15"/>
    </row>
    <row r="792" spans="2:4">
      <c r="B792" s="65"/>
      <c r="C792" s="15"/>
      <c r="D792" s="15"/>
    </row>
    <row r="793" spans="2:4">
      <c r="B793" s="65"/>
      <c r="C793" s="15"/>
      <c r="D793" s="15"/>
    </row>
    <row r="794" spans="2:4">
      <c r="B794" s="65"/>
      <c r="C794" s="15"/>
      <c r="D794" s="15"/>
    </row>
    <row r="795" spans="2:4">
      <c r="B795" s="65"/>
      <c r="C795" s="15"/>
      <c r="D795" s="15"/>
    </row>
    <row r="796" spans="2:4">
      <c r="B796" s="65"/>
      <c r="C796" s="15"/>
      <c r="D796" s="15"/>
    </row>
    <row r="797" spans="2:4">
      <c r="B797" s="65"/>
      <c r="C797" s="15"/>
      <c r="D797" s="15"/>
    </row>
    <row r="798" spans="2:4">
      <c r="B798" s="65"/>
      <c r="C798" s="15"/>
      <c r="D798" s="15"/>
    </row>
    <row r="799" spans="2:4">
      <c r="B799" s="65"/>
      <c r="C799" s="15"/>
      <c r="D799" s="15"/>
    </row>
    <row r="800" spans="2:4">
      <c r="B800" s="65"/>
      <c r="C800" s="15"/>
      <c r="D800" s="15"/>
    </row>
    <row r="801" spans="2:4">
      <c r="B801" s="65"/>
      <c r="C801" s="15"/>
      <c r="D801" s="15"/>
    </row>
    <row r="802" spans="2:4">
      <c r="B802" s="65"/>
      <c r="C802" s="15"/>
      <c r="D802" s="15"/>
    </row>
    <row r="803" spans="2:4">
      <c r="B803" s="65"/>
      <c r="C803" s="15"/>
      <c r="D803" s="15"/>
    </row>
    <row r="804" spans="2:4">
      <c r="B804" s="65"/>
      <c r="C804" s="15"/>
      <c r="D804" s="15"/>
    </row>
    <row r="805" spans="2:4">
      <c r="B805" s="65"/>
      <c r="C805" s="15"/>
      <c r="D805" s="15"/>
    </row>
    <row r="806" spans="2:4">
      <c r="B806" s="65"/>
      <c r="C806" s="15"/>
      <c r="D806" s="15"/>
    </row>
    <row r="807" spans="2:4">
      <c r="B807" s="65"/>
      <c r="C807" s="15"/>
      <c r="D807" s="15"/>
    </row>
    <row r="808" spans="2:4">
      <c r="B808" s="65"/>
      <c r="C808" s="15"/>
      <c r="D808" s="15"/>
    </row>
    <row r="809" spans="2:4">
      <c r="B809" s="65"/>
      <c r="C809" s="15"/>
      <c r="D809" s="15"/>
    </row>
    <row r="810" spans="2:4">
      <c r="B810" s="65"/>
      <c r="C810" s="15"/>
      <c r="D810" s="15"/>
    </row>
    <row r="811" spans="2:4">
      <c r="B811" s="65"/>
      <c r="C811" s="15"/>
      <c r="D811" s="15"/>
    </row>
    <row r="812" spans="2:4">
      <c r="B812" s="65"/>
      <c r="C812" s="15"/>
      <c r="D812" s="15"/>
    </row>
    <row r="813" spans="2:4">
      <c r="B813" s="65"/>
      <c r="C813" s="15"/>
      <c r="D813" s="15"/>
    </row>
    <row r="814" spans="2:4">
      <c r="B814" s="65"/>
      <c r="C814" s="15"/>
      <c r="D814" s="15"/>
    </row>
    <row r="815" spans="2:4">
      <c r="B815" s="65"/>
      <c r="C815" s="15"/>
      <c r="D815" s="15"/>
    </row>
    <row r="816" spans="2:4">
      <c r="B816" s="65"/>
      <c r="C816" s="15"/>
      <c r="D816" s="15"/>
    </row>
    <row r="817" spans="2:4">
      <c r="B817" s="65"/>
      <c r="C817" s="15"/>
      <c r="D817" s="15"/>
    </row>
    <row r="818" spans="2:4">
      <c r="B818" s="65"/>
      <c r="C818" s="15"/>
      <c r="D818" s="15"/>
    </row>
    <row r="819" spans="2:4">
      <c r="B819" s="65"/>
      <c r="C819" s="15"/>
      <c r="D819" s="15"/>
    </row>
    <row r="820" spans="2:4">
      <c r="B820" s="65"/>
      <c r="C820" s="15"/>
      <c r="D820" s="15"/>
    </row>
    <row r="821" spans="2:4">
      <c r="B821" s="65"/>
      <c r="C821" s="15"/>
      <c r="D821" s="15"/>
    </row>
    <row r="822" spans="2:4">
      <c r="B822" s="65"/>
      <c r="C822" s="15"/>
      <c r="D822" s="15"/>
    </row>
    <row r="823" spans="2:4">
      <c r="B823" s="65"/>
      <c r="C823" s="15"/>
      <c r="D823" s="15"/>
    </row>
    <row r="824" spans="2:4">
      <c r="B824" s="65"/>
      <c r="C824" s="15"/>
      <c r="D824" s="15"/>
    </row>
    <row r="825" spans="2:4">
      <c r="B825" s="65"/>
      <c r="C825" s="15"/>
      <c r="D825" s="15"/>
    </row>
    <row r="826" spans="2:4">
      <c r="B826" s="65"/>
      <c r="C826" s="15"/>
      <c r="D826" s="15"/>
    </row>
    <row r="827" spans="2:4">
      <c r="B827" s="65"/>
      <c r="C827" s="15"/>
      <c r="D827" s="15"/>
    </row>
    <row r="828" spans="2:4">
      <c r="B828" s="65"/>
      <c r="C828" s="15"/>
      <c r="D828" s="15"/>
    </row>
    <row r="829" spans="2:4">
      <c r="B829" s="65"/>
      <c r="C829" s="15"/>
      <c r="D829" s="15"/>
    </row>
    <row r="830" spans="2:4">
      <c r="B830" s="65"/>
      <c r="C830" s="15"/>
      <c r="D830" s="15"/>
    </row>
    <row r="831" spans="2:4">
      <c r="B831" s="65"/>
      <c r="C831" s="15"/>
      <c r="D831" s="15"/>
    </row>
    <row r="832" spans="2:4">
      <c r="B832" s="65"/>
      <c r="C832" s="15"/>
      <c r="D832" s="15"/>
    </row>
    <row r="833" spans="2:4">
      <c r="B833" s="65"/>
      <c r="C833" s="15"/>
      <c r="D833" s="15"/>
    </row>
    <row r="834" spans="2:4">
      <c r="B834" s="65"/>
      <c r="C834" s="15"/>
      <c r="D834" s="15"/>
    </row>
    <row r="835" spans="2:4">
      <c r="B835" s="65"/>
      <c r="C835" s="15"/>
      <c r="D835" s="15"/>
    </row>
    <row r="836" spans="2:4">
      <c r="B836" s="65"/>
      <c r="C836" s="15"/>
      <c r="D836" s="15"/>
    </row>
    <row r="837" spans="2:4">
      <c r="B837" s="65"/>
      <c r="C837" s="15"/>
      <c r="D837" s="15"/>
    </row>
    <row r="838" spans="2:4">
      <c r="B838" s="65"/>
      <c r="C838" s="15"/>
      <c r="D838" s="15"/>
    </row>
    <row r="839" spans="2:4">
      <c r="B839" s="65"/>
      <c r="C839" s="15"/>
      <c r="D839" s="15"/>
    </row>
    <row r="840" spans="2:4">
      <c r="B840" s="65"/>
      <c r="C840" s="15"/>
      <c r="D840" s="15"/>
    </row>
    <row r="841" spans="2:4">
      <c r="B841" s="65"/>
      <c r="C841" s="15"/>
      <c r="D841" s="15"/>
    </row>
    <row r="842" spans="2:4">
      <c r="B842" s="65"/>
      <c r="C842" s="15"/>
      <c r="D842" s="15"/>
    </row>
    <row r="843" spans="2:4">
      <c r="B843" s="65"/>
      <c r="C843" s="15"/>
      <c r="D843" s="15"/>
    </row>
    <row r="844" spans="2:4">
      <c r="B844" s="65"/>
      <c r="C844" s="15"/>
      <c r="D844" s="15"/>
    </row>
    <row r="845" spans="2:4">
      <c r="B845" s="65"/>
      <c r="C845" s="15"/>
      <c r="D845" s="15"/>
    </row>
    <row r="846" spans="2:4">
      <c r="B846" s="65"/>
      <c r="C846" s="15"/>
      <c r="D846" s="15"/>
    </row>
    <row r="847" spans="2:4">
      <c r="B847" s="65"/>
      <c r="C847" s="15"/>
      <c r="D847" s="15"/>
    </row>
    <row r="848" spans="2:4">
      <c r="B848" s="65"/>
      <c r="C848" s="15"/>
      <c r="D848" s="15"/>
    </row>
    <row r="849" spans="2:4">
      <c r="B849" s="65"/>
      <c r="C849" s="15"/>
      <c r="D849" s="15"/>
    </row>
    <row r="850" spans="2:4">
      <c r="B850" s="65"/>
      <c r="C850" s="15"/>
      <c r="D850" s="15"/>
    </row>
    <row r="851" spans="2:4">
      <c r="B851" s="65"/>
      <c r="C851" s="15"/>
      <c r="D851" s="15"/>
    </row>
    <row r="852" spans="2:4">
      <c r="B852" s="65"/>
      <c r="C852" s="15"/>
      <c r="D852" s="15"/>
    </row>
    <row r="853" spans="2:4">
      <c r="B853" s="65"/>
      <c r="C853" s="15"/>
      <c r="D853" s="15"/>
    </row>
    <row r="854" spans="2:4">
      <c r="B854" s="65"/>
      <c r="C854" s="15"/>
      <c r="D854" s="15"/>
    </row>
    <row r="855" spans="2:4">
      <c r="B855" s="65"/>
      <c r="C855" s="15"/>
      <c r="D855" s="15"/>
    </row>
    <row r="856" spans="2:4">
      <c r="B856" s="65"/>
      <c r="C856" s="15"/>
      <c r="D856" s="15"/>
    </row>
    <row r="857" spans="2:4">
      <c r="B857" s="65"/>
      <c r="C857" s="15"/>
      <c r="D857" s="15"/>
    </row>
    <row r="858" spans="2:4">
      <c r="B858" s="65"/>
      <c r="C858" s="15"/>
      <c r="D858" s="15"/>
    </row>
    <row r="859" spans="2:4">
      <c r="B859" s="65"/>
      <c r="C859" s="15"/>
      <c r="D859" s="15"/>
    </row>
    <row r="860" spans="2:4">
      <c r="B860" s="65"/>
      <c r="C860" s="15"/>
      <c r="D860" s="15"/>
    </row>
    <row r="861" spans="2:4">
      <c r="B861" s="65"/>
      <c r="C861" s="15"/>
      <c r="D861" s="15"/>
    </row>
    <row r="862" spans="2:4">
      <c r="B862" s="65"/>
      <c r="C862" s="15"/>
      <c r="D862" s="15"/>
    </row>
    <row r="863" spans="2:4">
      <c r="B863" s="65"/>
      <c r="C863" s="15"/>
      <c r="D863" s="15"/>
    </row>
    <row r="864" spans="2:4">
      <c r="B864" s="65"/>
      <c r="C864" s="15"/>
      <c r="D864" s="15"/>
    </row>
    <row r="865" spans="2:4">
      <c r="B865" s="65"/>
      <c r="C865" s="15"/>
      <c r="D865" s="15"/>
    </row>
    <row r="866" spans="2:4">
      <c r="B866" s="65"/>
      <c r="C866" s="15"/>
      <c r="D866" s="15"/>
    </row>
    <row r="867" spans="2:4">
      <c r="B867" s="65"/>
      <c r="C867" s="15"/>
      <c r="D867" s="15"/>
    </row>
    <row r="868" spans="2:4">
      <c r="B868" s="65"/>
      <c r="C868" s="15"/>
      <c r="D868" s="15"/>
    </row>
    <row r="869" spans="2:4">
      <c r="B869" s="65"/>
      <c r="C869" s="15"/>
      <c r="D869" s="15"/>
    </row>
    <row r="870" spans="2:4">
      <c r="B870" s="65"/>
      <c r="C870" s="15"/>
      <c r="D870" s="15"/>
    </row>
    <row r="871" spans="2:4">
      <c r="B871" s="65"/>
      <c r="C871" s="15"/>
      <c r="D871" s="15"/>
    </row>
    <row r="872" spans="2:4">
      <c r="B872" s="65"/>
      <c r="C872" s="15"/>
      <c r="D872" s="15"/>
    </row>
    <row r="873" spans="2:4">
      <c r="B873" s="65"/>
      <c r="C873" s="15"/>
      <c r="D873" s="15"/>
    </row>
    <row r="874" spans="2:4">
      <c r="B874" s="65"/>
      <c r="C874" s="15"/>
      <c r="D874" s="15"/>
    </row>
    <row r="875" spans="2:4">
      <c r="B875" s="65"/>
      <c r="C875" s="15"/>
      <c r="D875" s="15"/>
    </row>
    <row r="876" spans="2:4">
      <c r="B876" s="65"/>
      <c r="C876" s="15"/>
      <c r="D876" s="15"/>
    </row>
    <row r="877" spans="2:4">
      <c r="B877" s="65"/>
      <c r="C877" s="15"/>
      <c r="D877" s="15"/>
    </row>
    <row r="878" spans="2:4">
      <c r="B878" s="65"/>
      <c r="C878" s="15"/>
      <c r="D878" s="15"/>
    </row>
    <row r="879" spans="2:4">
      <c r="B879" s="65"/>
      <c r="C879" s="15"/>
      <c r="D879" s="15"/>
    </row>
  </sheetData>
  <mergeCells count="4">
    <mergeCell ref="D4:E4"/>
    <mergeCell ref="D97:E97"/>
    <mergeCell ref="C123:E123"/>
    <mergeCell ref="C73:E73"/>
  </mergeCells>
  <phoneticPr fontId="0" type="noConversion"/>
  <pageMargins left="0.55000000000000004" right="0.33" top="0.38" bottom="0.18" header="0.17" footer="0.19685039370078741"/>
  <pageSetup paperSize="9" scale="75" orientation="portrait" verticalDpi="300" r:id="rId1"/>
  <headerFooter alignWithMargins="0">
    <oddHeader>&amp;C&amp;"Times New Roman,Bold"&amp;12- &amp;P / &amp;N -</oddHeader>
  </headerFooter>
  <colBreaks count="1" manualBreakCount="1">
    <brk id="5" max="841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1333"/>
  <sheetViews>
    <sheetView zoomScaleNormal="100" workbookViewId="0"/>
  </sheetViews>
  <sheetFormatPr defaultColWidth="10.42578125" defaultRowHeight="15.75"/>
  <cols>
    <col min="1" max="1" width="9.42578125" style="7" customWidth="1"/>
    <col min="2" max="2" width="1.85546875" style="7" customWidth="1"/>
    <col min="3" max="3" width="6.42578125" style="66" customWidth="1"/>
    <col min="4" max="4" width="7.85546875" style="7" customWidth="1"/>
    <col min="5" max="5" width="1.42578125" style="7" customWidth="1"/>
    <col min="6" max="6" width="108" style="77" customWidth="1"/>
    <col min="7" max="7" width="3.140625" style="7" customWidth="1"/>
    <col min="8" max="8" width="20.85546875" style="7" hidden="1" customWidth="1"/>
    <col min="9" max="9" width="21.5703125" style="7" hidden="1" customWidth="1"/>
    <col min="10" max="10" width="21.5703125" style="7" customWidth="1"/>
    <col min="11" max="11" width="19.140625" style="7" hidden="1" customWidth="1"/>
    <col min="12" max="12" width="18.28515625" style="7" hidden="1" customWidth="1"/>
    <col min="13" max="13" width="18.28515625" style="7" customWidth="1"/>
    <col min="14" max="14" width="17.42578125" style="7" hidden="1" customWidth="1"/>
    <col min="15" max="15" width="17.42578125" style="7" customWidth="1"/>
    <col min="16" max="16" width="17.42578125" style="10" customWidth="1"/>
    <col min="17" max="18" width="17.42578125" style="7" customWidth="1"/>
    <col min="19" max="19" width="16.85546875" style="7" hidden="1" customWidth="1"/>
    <col min="20" max="20" width="17" style="7" hidden="1" customWidth="1"/>
    <col min="21" max="21" width="19.140625" style="7" customWidth="1"/>
    <col min="22" max="22" width="13.7109375" style="7" customWidth="1"/>
    <col min="23" max="16384" width="10.42578125" style="7"/>
  </cols>
  <sheetData>
    <row r="1" spans="1:65" s="9" customFormat="1" ht="16.5" thickBot="1">
      <c r="A1" s="7"/>
      <c r="B1" s="2"/>
      <c r="C1" s="271"/>
      <c r="D1" s="126"/>
      <c r="E1" s="126"/>
      <c r="F1" s="272"/>
      <c r="G1" s="7"/>
      <c r="H1" s="7"/>
      <c r="I1" s="7"/>
      <c r="J1" s="7"/>
      <c r="K1" s="7"/>
      <c r="L1" s="7"/>
      <c r="M1" s="7"/>
      <c r="N1" s="7"/>
      <c r="O1" s="7"/>
      <c r="P1" s="10"/>
      <c r="Q1" s="7"/>
    </row>
    <row r="2" spans="1:65" s="9" customFormat="1" ht="20.25" thickTop="1" thickBot="1">
      <c r="A2" s="7"/>
      <c r="B2" s="2"/>
      <c r="C2" s="561" t="s">
        <v>1582</v>
      </c>
      <c r="D2" s="562"/>
      <c r="E2" s="562"/>
      <c r="F2" s="563"/>
      <c r="G2" s="7"/>
      <c r="H2" s="7"/>
      <c r="I2" s="7"/>
      <c r="J2" s="7"/>
      <c r="K2" s="7"/>
      <c r="L2" s="7"/>
      <c r="M2" s="7"/>
      <c r="N2" s="7"/>
      <c r="O2" s="7"/>
      <c r="P2" s="10"/>
      <c r="Q2" s="7"/>
    </row>
    <row r="3" spans="1:65" s="9" customFormat="1" ht="16.5" thickBot="1">
      <c r="A3" s="7"/>
      <c r="B3" s="2"/>
      <c r="C3" s="271"/>
      <c r="D3" s="126"/>
      <c r="E3" s="126"/>
      <c r="F3" s="510"/>
      <c r="G3" s="7"/>
      <c r="H3" s="7"/>
      <c r="I3" s="7"/>
      <c r="J3" s="7"/>
      <c r="K3" s="7"/>
      <c r="L3" s="7"/>
      <c r="M3" s="7"/>
      <c r="N3" s="7"/>
      <c r="O3" s="7"/>
      <c r="P3" s="10"/>
      <c r="Q3" s="7"/>
    </row>
    <row r="4" spans="1:65" ht="32.25" thickBot="1">
      <c r="A4" s="10"/>
      <c r="B4" s="2"/>
      <c r="C4" s="401" t="s">
        <v>1254</v>
      </c>
      <c r="D4" s="322" t="s">
        <v>1255</v>
      </c>
      <c r="E4" s="564" t="s">
        <v>138</v>
      </c>
      <c r="F4" s="324"/>
      <c r="H4" s="10"/>
      <c r="I4" s="10"/>
      <c r="J4" s="10"/>
      <c r="L4" s="10"/>
      <c r="P4" s="7"/>
      <c r="R4" s="10"/>
      <c r="AG4" s="10"/>
      <c r="AV4" s="10"/>
      <c r="BE4" s="10"/>
    </row>
    <row r="5" spans="1:65" s="9" customFormat="1">
      <c r="A5" s="7"/>
      <c r="B5" s="2"/>
      <c r="C5" s="271"/>
      <c r="D5" s="511"/>
      <c r="E5" s="126"/>
      <c r="F5" s="512"/>
      <c r="G5" s="7"/>
      <c r="H5" s="7"/>
      <c r="I5" s="7"/>
      <c r="J5" s="7"/>
      <c r="K5" s="7"/>
      <c r="L5" s="7"/>
      <c r="M5" s="7"/>
      <c r="N5" s="7"/>
      <c r="O5" s="7"/>
      <c r="P5" s="10"/>
      <c r="Q5" s="7"/>
    </row>
    <row r="6" spans="1:65" s="9" customFormat="1" ht="16.5" customHeight="1">
      <c r="A6" s="14"/>
      <c r="B6" s="2"/>
      <c r="C6" s="276">
        <v>7000</v>
      </c>
      <c r="D6" s="372" t="s">
        <v>1437</v>
      </c>
      <c r="E6" s="219"/>
      <c r="F6" s="372"/>
      <c r="G6" s="7"/>
      <c r="H6" s="14"/>
      <c r="I6" s="14"/>
      <c r="J6" s="14"/>
      <c r="K6" s="15"/>
      <c r="L6" s="14"/>
      <c r="M6" s="15"/>
      <c r="N6" s="15"/>
      <c r="O6" s="58"/>
      <c r="P6" s="15"/>
      <c r="Q6" s="15"/>
      <c r="R6" s="14"/>
      <c r="S6" s="15"/>
      <c r="T6" s="15"/>
      <c r="U6" s="58"/>
      <c r="V6" s="15"/>
      <c r="W6" s="15"/>
      <c r="X6" s="18"/>
      <c r="Y6" s="15"/>
      <c r="Z6" s="15"/>
      <c r="AA6" s="18"/>
      <c r="AB6" s="15"/>
      <c r="AC6" s="15"/>
      <c r="AD6" s="18"/>
      <c r="AE6" s="16"/>
      <c r="AF6" s="16"/>
      <c r="AG6" s="11"/>
      <c r="AH6" s="15"/>
      <c r="AI6" s="15"/>
      <c r="AJ6" s="18"/>
      <c r="AK6" s="15"/>
      <c r="AL6" s="15"/>
      <c r="AM6" s="58"/>
      <c r="AN6" s="20"/>
      <c r="AO6" s="20"/>
      <c r="AP6" s="59"/>
      <c r="AQ6" s="20"/>
      <c r="AR6" s="20"/>
      <c r="AS6" s="59"/>
      <c r="AT6" s="20"/>
      <c r="AU6" s="20"/>
      <c r="AV6" s="21"/>
      <c r="AW6" s="20"/>
      <c r="AX6" s="20"/>
      <c r="AY6" s="59"/>
      <c r="AZ6" s="20"/>
      <c r="BA6" s="20"/>
      <c r="BB6" s="59"/>
      <c r="BC6" s="20"/>
      <c r="BD6" s="59"/>
      <c r="BE6" s="21"/>
      <c r="BF6" s="59"/>
      <c r="BG6" s="59"/>
      <c r="BH6" s="20"/>
      <c r="BI6" s="20"/>
      <c r="BJ6" s="59"/>
      <c r="BK6" s="20"/>
      <c r="BM6" s="20"/>
    </row>
    <row r="7" spans="1:65" s="9" customFormat="1">
      <c r="A7" s="14"/>
      <c r="B7" s="94"/>
      <c r="C7" s="357"/>
      <c r="D7" s="332">
        <v>7001</v>
      </c>
      <c r="E7" s="221" t="s">
        <v>1294</v>
      </c>
      <c r="F7" s="176" t="s">
        <v>226</v>
      </c>
      <c r="G7" s="7"/>
      <c r="H7" s="14"/>
      <c r="I7" s="14"/>
      <c r="J7" s="14"/>
      <c r="K7" s="15"/>
      <c r="L7" s="14"/>
      <c r="M7" s="15"/>
      <c r="N7" s="15"/>
      <c r="O7" s="15"/>
      <c r="P7" s="15"/>
      <c r="Q7" s="15"/>
      <c r="R7" s="14"/>
      <c r="S7" s="15"/>
      <c r="T7" s="15"/>
      <c r="U7" s="15"/>
      <c r="V7" s="15"/>
      <c r="W7" s="15"/>
      <c r="X7" s="18"/>
      <c r="Y7" s="15"/>
      <c r="Z7" s="15"/>
      <c r="AA7" s="18"/>
      <c r="AB7" s="15"/>
      <c r="AC7" s="15"/>
      <c r="AD7" s="18"/>
      <c r="AE7" s="16"/>
      <c r="AF7" s="16"/>
      <c r="AG7" s="11"/>
      <c r="AH7" s="15"/>
      <c r="AI7" s="15"/>
      <c r="AJ7" s="18"/>
      <c r="AK7" s="15"/>
      <c r="AL7" s="15"/>
      <c r="AM7" s="15"/>
      <c r="AN7" s="20"/>
      <c r="AO7" s="20"/>
      <c r="AP7" s="20"/>
      <c r="AQ7" s="20"/>
      <c r="AR7" s="20"/>
      <c r="AS7" s="20"/>
      <c r="AT7" s="20"/>
      <c r="AU7" s="20"/>
      <c r="AV7" s="21"/>
      <c r="AW7" s="20"/>
      <c r="AX7" s="20"/>
      <c r="AY7" s="20"/>
      <c r="AZ7" s="20"/>
      <c r="BA7" s="20"/>
      <c r="BB7" s="20"/>
      <c r="BC7" s="20"/>
      <c r="BD7" s="20"/>
      <c r="BE7" s="21"/>
      <c r="BF7" s="20"/>
      <c r="BG7" s="20"/>
      <c r="BH7" s="20"/>
      <c r="BI7" s="20"/>
      <c r="BJ7" s="20"/>
      <c r="BK7" s="20"/>
      <c r="BM7" s="20"/>
    </row>
    <row r="8" spans="1:65" s="9" customFormat="1" hidden="1">
      <c r="A8" s="14"/>
      <c r="B8" s="2"/>
      <c r="C8" s="289" t="s">
        <v>962</v>
      </c>
      <c r="D8" s="253">
        <v>7002</v>
      </c>
      <c r="E8" s="299" t="s">
        <v>1294</v>
      </c>
      <c r="F8" s="446" t="s">
        <v>818</v>
      </c>
      <c r="G8" s="7"/>
      <c r="H8" s="14"/>
      <c r="I8" s="14"/>
      <c r="J8" s="14"/>
      <c r="K8" s="15"/>
      <c r="L8" s="14"/>
      <c r="M8" s="15"/>
      <c r="N8" s="15"/>
      <c r="O8" s="15"/>
      <c r="P8" s="15"/>
      <c r="Q8" s="15"/>
      <c r="R8" s="14"/>
      <c r="S8" s="15"/>
      <c r="T8" s="15"/>
      <c r="U8" s="15"/>
      <c r="V8" s="15"/>
      <c r="W8" s="15"/>
      <c r="X8" s="18"/>
      <c r="Y8" s="15"/>
      <c r="Z8" s="15"/>
      <c r="AA8" s="18"/>
      <c r="AB8" s="15"/>
      <c r="AC8" s="15"/>
      <c r="AD8" s="18"/>
      <c r="AE8" s="16"/>
      <c r="AF8" s="16"/>
      <c r="AG8" s="11"/>
      <c r="AH8" s="15"/>
      <c r="AI8" s="15"/>
      <c r="AJ8" s="18"/>
      <c r="AK8" s="15"/>
      <c r="AL8" s="15"/>
      <c r="AM8" s="15"/>
      <c r="AN8" s="20"/>
      <c r="AO8" s="20"/>
      <c r="AP8" s="20"/>
      <c r="AQ8" s="20"/>
      <c r="AR8" s="20"/>
      <c r="AS8" s="20"/>
      <c r="AT8" s="20"/>
      <c r="AU8" s="20"/>
      <c r="AV8" s="21"/>
      <c r="AW8" s="20"/>
      <c r="AX8" s="20"/>
      <c r="AY8" s="20"/>
      <c r="AZ8" s="20"/>
      <c r="BA8" s="20"/>
      <c r="BB8" s="20"/>
      <c r="BC8" s="20"/>
      <c r="BD8" s="20"/>
      <c r="BE8" s="21"/>
      <c r="BF8" s="20"/>
      <c r="BG8" s="20"/>
      <c r="BH8" s="20"/>
      <c r="BI8" s="20"/>
      <c r="BJ8" s="20"/>
      <c r="BK8" s="20"/>
      <c r="BM8" s="20"/>
    </row>
    <row r="9" spans="1:65" s="9" customFormat="1">
      <c r="A9" s="14"/>
      <c r="B9" s="2"/>
      <c r="C9" s="357"/>
      <c r="D9" s="253">
        <v>7003</v>
      </c>
      <c r="E9" s="223" t="s">
        <v>1294</v>
      </c>
      <c r="F9" s="513" t="s">
        <v>227</v>
      </c>
      <c r="G9" s="7"/>
      <c r="H9" s="14"/>
      <c r="I9" s="14"/>
      <c r="J9" s="14"/>
      <c r="K9" s="15"/>
      <c r="L9" s="14"/>
      <c r="M9" s="15"/>
      <c r="N9" s="15"/>
      <c r="O9" s="15"/>
      <c r="P9" s="15"/>
      <c r="Q9" s="15"/>
      <c r="R9" s="14"/>
      <c r="S9" s="15"/>
      <c r="T9" s="15"/>
      <c r="U9" s="15"/>
      <c r="V9" s="15"/>
      <c r="W9" s="15"/>
      <c r="X9" s="18"/>
      <c r="Y9" s="15"/>
      <c r="Z9" s="15"/>
      <c r="AA9" s="18"/>
      <c r="AB9" s="15"/>
      <c r="AC9" s="15"/>
      <c r="AD9" s="18"/>
      <c r="AE9" s="16"/>
      <c r="AF9" s="16"/>
      <c r="AG9" s="11"/>
      <c r="AH9" s="15"/>
      <c r="AI9" s="15"/>
      <c r="AJ9" s="18"/>
      <c r="AK9" s="15"/>
      <c r="AL9" s="15"/>
      <c r="AM9" s="15"/>
      <c r="AN9" s="20"/>
      <c r="AO9" s="20"/>
      <c r="AP9" s="20"/>
      <c r="AQ9" s="20"/>
      <c r="AR9" s="20"/>
      <c r="AS9" s="20"/>
      <c r="AT9" s="20"/>
      <c r="AU9" s="20"/>
      <c r="AV9" s="21"/>
      <c r="AW9" s="20"/>
      <c r="AX9" s="20"/>
      <c r="AY9" s="20"/>
      <c r="AZ9" s="20"/>
      <c r="BA9" s="20"/>
      <c r="BB9" s="20"/>
      <c r="BC9" s="20"/>
      <c r="BD9" s="20"/>
      <c r="BE9" s="21"/>
      <c r="BF9" s="20"/>
      <c r="BG9" s="20"/>
      <c r="BH9" s="20"/>
      <c r="BI9" s="20"/>
      <c r="BJ9" s="20"/>
      <c r="BK9" s="20"/>
      <c r="BM9" s="20"/>
    </row>
    <row r="10" spans="1:65" s="9" customFormat="1" ht="15.75" customHeight="1">
      <c r="A10" s="14"/>
      <c r="B10" s="2"/>
      <c r="C10" s="357"/>
      <c r="D10" s="334">
        <v>7010</v>
      </c>
      <c r="E10" s="225" t="s">
        <v>1294</v>
      </c>
      <c r="F10" s="514" t="s">
        <v>228</v>
      </c>
      <c r="G10" s="7"/>
      <c r="H10" s="14"/>
      <c r="I10" s="14"/>
      <c r="J10" s="14"/>
      <c r="K10" s="15"/>
      <c r="L10" s="14"/>
      <c r="M10" s="15"/>
      <c r="N10" s="15"/>
      <c r="O10" s="15"/>
      <c r="P10" s="15"/>
      <c r="Q10" s="15"/>
      <c r="R10" s="14"/>
      <c r="S10" s="15"/>
      <c r="T10" s="15"/>
      <c r="U10" s="15"/>
      <c r="V10" s="15"/>
      <c r="W10" s="15"/>
      <c r="X10" s="18"/>
      <c r="Y10" s="15"/>
      <c r="Z10" s="15"/>
      <c r="AA10" s="18"/>
      <c r="AB10" s="15"/>
      <c r="AC10" s="15"/>
      <c r="AD10" s="18"/>
      <c r="AE10" s="16"/>
      <c r="AF10" s="16"/>
      <c r="AG10" s="11"/>
      <c r="AH10" s="15"/>
      <c r="AI10" s="15"/>
      <c r="AJ10" s="18"/>
      <c r="AK10" s="15"/>
      <c r="AL10" s="15"/>
      <c r="AM10" s="15"/>
      <c r="AN10" s="20"/>
      <c r="AO10" s="20"/>
      <c r="AP10" s="20"/>
      <c r="AQ10" s="20"/>
      <c r="AR10" s="20"/>
      <c r="AS10" s="20"/>
      <c r="AT10" s="20"/>
      <c r="AU10" s="20"/>
      <c r="AV10" s="21"/>
      <c r="AW10" s="20"/>
      <c r="AX10" s="20"/>
      <c r="AY10" s="20"/>
      <c r="AZ10" s="20"/>
      <c r="BA10" s="20"/>
      <c r="BB10" s="20"/>
      <c r="BC10" s="20"/>
      <c r="BD10" s="20"/>
      <c r="BE10" s="21"/>
      <c r="BF10" s="20"/>
      <c r="BG10" s="20"/>
      <c r="BH10" s="20"/>
      <c r="BI10" s="20"/>
      <c r="BJ10" s="20"/>
      <c r="BK10" s="20"/>
      <c r="BM10" s="20"/>
    </row>
    <row r="11" spans="1:65" ht="3.75" customHeight="1">
      <c r="A11" s="13"/>
      <c r="B11" s="2"/>
      <c r="C11" s="218"/>
      <c r="D11" s="118"/>
      <c r="E11" s="118"/>
      <c r="F11" s="126"/>
      <c r="H11" s="13"/>
      <c r="I11" s="13"/>
      <c r="J11" s="13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9"/>
      <c r="X11" s="18"/>
      <c r="Y11" s="15"/>
      <c r="Z11" s="15"/>
      <c r="AA11" s="18"/>
      <c r="AB11" s="15"/>
      <c r="AC11" s="15"/>
      <c r="AD11" s="18"/>
      <c r="AE11" s="16"/>
      <c r="AF11" s="16"/>
      <c r="AG11" s="11"/>
      <c r="AH11" s="15"/>
      <c r="AI11" s="15"/>
      <c r="AJ11" s="18"/>
      <c r="AK11" s="15"/>
    </row>
    <row r="12" spans="1:65" s="9" customFormat="1" ht="16.5" customHeight="1">
      <c r="A12" s="14"/>
      <c r="B12" s="2"/>
      <c r="C12" s="276">
        <v>7100</v>
      </c>
      <c r="D12" s="372" t="s">
        <v>1316</v>
      </c>
      <c r="E12" s="219"/>
      <c r="F12" s="175"/>
      <c r="G12" s="7"/>
      <c r="H12" s="14"/>
      <c r="I12" s="14"/>
      <c r="J12" s="14"/>
      <c r="K12" s="15"/>
      <c r="L12" s="14"/>
      <c r="M12" s="15"/>
      <c r="N12" s="15"/>
      <c r="O12" s="58"/>
      <c r="P12" s="15"/>
      <c r="Q12" s="15"/>
      <c r="R12" s="14"/>
      <c r="S12" s="15"/>
      <c r="T12" s="15"/>
      <c r="U12" s="58"/>
      <c r="V12" s="15"/>
      <c r="W12" s="15"/>
      <c r="X12" s="18"/>
      <c r="Y12" s="15"/>
      <c r="Z12" s="15"/>
      <c r="AA12" s="18"/>
      <c r="AB12" s="15"/>
      <c r="AC12" s="15"/>
      <c r="AD12" s="18"/>
      <c r="AE12" s="16"/>
      <c r="AF12" s="16"/>
      <c r="AG12" s="11"/>
      <c r="AH12" s="15"/>
      <c r="AI12" s="15"/>
      <c r="AJ12" s="18"/>
      <c r="AK12" s="15"/>
      <c r="AL12" s="15"/>
      <c r="AM12" s="58"/>
      <c r="AN12" s="20"/>
      <c r="AO12" s="20"/>
      <c r="AP12" s="59"/>
      <c r="AQ12" s="20"/>
      <c r="AR12" s="20"/>
      <c r="AS12" s="59"/>
      <c r="AT12" s="20"/>
      <c r="AU12" s="20"/>
      <c r="AV12" s="21"/>
      <c r="AW12" s="20"/>
      <c r="AX12" s="20"/>
      <c r="AY12" s="59"/>
      <c r="AZ12" s="20"/>
      <c r="BA12" s="20"/>
      <c r="BB12" s="59"/>
      <c r="BC12" s="20"/>
      <c r="BD12" s="59"/>
      <c r="BE12" s="21"/>
      <c r="BF12" s="59"/>
      <c r="BG12" s="59"/>
      <c r="BH12" s="20"/>
      <c r="BI12" s="20"/>
      <c r="BJ12" s="59"/>
      <c r="BK12" s="20"/>
      <c r="BM12" s="20"/>
    </row>
    <row r="13" spans="1:65" s="9" customFormat="1">
      <c r="A13" s="14"/>
      <c r="B13" s="2"/>
      <c r="C13" s="357"/>
      <c r="D13" s="220">
        <v>7101</v>
      </c>
      <c r="E13" s="228" t="s">
        <v>1294</v>
      </c>
      <c r="F13" s="176" t="s">
        <v>229</v>
      </c>
      <c r="G13" s="7"/>
      <c r="H13" s="14"/>
      <c r="I13" s="14"/>
      <c r="J13" s="14"/>
      <c r="K13" s="15"/>
      <c r="L13" s="14"/>
      <c r="M13" s="15"/>
      <c r="N13" s="15"/>
      <c r="O13" s="15"/>
      <c r="P13" s="15"/>
      <c r="Q13" s="15"/>
      <c r="R13" s="14"/>
      <c r="S13" s="15"/>
      <c r="T13" s="15"/>
      <c r="U13" s="15"/>
      <c r="V13" s="15"/>
      <c r="W13" s="15"/>
      <c r="X13" s="18"/>
      <c r="Y13" s="15"/>
      <c r="Z13" s="15"/>
      <c r="AA13" s="18"/>
      <c r="AB13" s="15"/>
      <c r="AC13" s="15"/>
      <c r="AD13" s="18"/>
      <c r="AE13" s="16"/>
      <c r="AF13" s="16"/>
      <c r="AG13" s="11"/>
      <c r="AH13" s="15"/>
      <c r="AI13" s="15"/>
      <c r="AJ13" s="18"/>
      <c r="AK13" s="15"/>
      <c r="AL13" s="15"/>
      <c r="AM13" s="15"/>
      <c r="AN13" s="20"/>
      <c r="AO13" s="20"/>
      <c r="AP13" s="20"/>
      <c r="AQ13" s="20"/>
      <c r="AR13" s="20"/>
      <c r="AS13" s="20"/>
      <c r="AT13" s="20"/>
      <c r="AU13" s="20"/>
      <c r="AV13" s="21"/>
      <c r="AW13" s="20"/>
      <c r="AX13" s="20"/>
      <c r="AY13" s="20"/>
      <c r="AZ13" s="20"/>
      <c r="BA13" s="20"/>
      <c r="BB13" s="20"/>
      <c r="BC13" s="20"/>
      <c r="BD13" s="20"/>
      <c r="BE13" s="21"/>
      <c r="BF13" s="20"/>
      <c r="BG13" s="20"/>
      <c r="BH13" s="20"/>
      <c r="BI13" s="20"/>
      <c r="BJ13" s="20"/>
      <c r="BK13" s="20"/>
      <c r="BM13" s="20"/>
    </row>
    <row r="14" spans="1:65" s="9" customFormat="1">
      <c r="A14" s="14"/>
      <c r="B14" s="2"/>
      <c r="C14" s="357"/>
      <c r="D14" s="224">
        <v>7102</v>
      </c>
      <c r="E14" s="242" t="s">
        <v>1294</v>
      </c>
      <c r="F14" s="177" t="s">
        <v>230</v>
      </c>
      <c r="G14" s="7"/>
      <c r="H14" s="14"/>
      <c r="I14" s="14"/>
      <c r="J14" s="14"/>
      <c r="K14" s="15"/>
      <c r="L14" s="14"/>
      <c r="M14" s="15"/>
      <c r="N14" s="15"/>
      <c r="O14" s="18"/>
      <c r="P14" s="15"/>
      <c r="Q14" s="15"/>
      <c r="R14" s="14"/>
      <c r="S14" s="15"/>
      <c r="T14" s="15"/>
      <c r="U14" s="18"/>
      <c r="V14" s="15"/>
      <c r="W14" s="15"/>
      <c r="X14" s="18"/>
      <c r="Y14" s="15"/>
      <c r="Z14" s="15"/>
      <c r="AA14" s="18"/>
      <c r="AB14" s="15"/>
      <c r="AC14" s="15"/>
      <c r="AD14" s="18"/>
      <c r="AE14" s="16"/>
      <c r="AF14" s="16"/>
      <c r="AG14" s="11"/>
      <c r="AH14" s="15"/>
      <c r="AI14" s="15"/>
      <c r="AJ14" s="18"/>
      <c r="AK14" s="15"/>
      <c r="AL14" s="15"/>
      <c r="AM14" s="18"/>
      <c r="AN14" s="20"/>
      <c r="AO14" s="20"/>
      <c r="AP14" s="22"/>
      <c r="AQ14" s="20"/>
      <c r="AR14" s="20"/>
      <c r="AS14" s="22"/>
      <c r="AT14" s="20"/>
      <c r="AU14" s="20"/>
      <c r="AV14" s="21"/>
      <c r="AW14" s="20"/>
      <c r="AX14" s="20"/>
      <c r="AY14" s="22"/>
      <c r="AZ14" s="20"/>
      <c r="BA14" s="20"/>
      <c r="BB14" s="22"/>
      <c r="BC14" s="20"/>
      <c r="BD14" s="22"/>
      <c r="BE14" s="21"/>
      <c r="BF14" s="22"/>
      <c r="BG14" s="22"/>
      <c r="BH14" s="23"/>
      <c r="BI14" s="20"/>
      <c r="BJ14" s="22"/>
      <c r="BK14" s="20"/>
      <c r="BM14" s="20"/>
    </row>
    <row r="15" spans="1:65" ht="3.75" customHeight="1">
      <c r="A15" s="14"/>
      <c r="B15" s="2"/>
      <c r="C15" s="218"/>
      <c r="D15" s="118"/>
      <c r="E15" s="118"/>
      <c r="F15" s="126"/>
      <c r="H15" s="13"/>
      <c r="I15" s="13"/>
      <c r="J15" s="13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9"/>
      <c r="X15" s="18"/>
      <c r="Y15" s="15"/>
      <c r="Z15" s="15"/>
      <c r="AA15" s="18"/>
      <c r="AB15" s="15"/>
      <c r="AC15" s="15"/>
      <c r="AD15" s="18"/>
      <c r="AE15" s="16"/>
      <c r="AF15" s="16"/>
      <c r="AG15" s="11"/>
      <c r="AH15" s="15"/>
      <c r="AI15" s="15"/>
      <c r="AJ15" s="18"/>
      <c r="AK15" s="15"/>
    </row>
    <row r="16" spans="1:65" s="9" customFormat="1" ht="16.5" customHeight="1">
      <c r="A16" s="14"/>
      <c r="B16" s="2"/>
      <c r="C16" s="276">
        <v>7200</v>
      </c>
      <c r="D16" s="372" t="s">
        <v>1438</v>
      </c>
      <c r="E16" s="219"/>
      <c r="F16" s="175"/>
      <c r="G16" s="7"/>
      <c r="H16" s="14"/>
      <c r="I16" s="14"/>
      <c r="J16" s="14"/>
      <c r="K16" s="15"/>
      <c r="L16" s="14"/>
      <c r="M16" s="15"/>
      <c r="N16" s="15"/>
      <c r="O16" s="58"/>
      <c r="P16" s="15"/>
      <c r="Q16" s="15"/>
      <c r="R16" s="14"/>
      <c r="S16" s="15"/>
      <c r="T16" s="15"/>
      <c r="U16" s="58"/>
      <c r="V16" s="15"/>
      <c r="W16" s="15"/>
      <c r="X16" s="18"/>
      <c r="Y16" s="15"/>
      <c r="Z16" s="15"/>
      <c r="AA16" s="18"/>
      <c r="AB16" s="15"/>
      <c r="AC16" s="15"/>
      <c r="AD16" s="18"/>
      <c r="AE16" s="16"/>
      <c r="AF16" s="16"/>
      <c r="AG16" s="11"/>
      <c r="AH16" s="15"/>
      <c r="AI16" s="15"/>
      <c r="AJ16" s="18"/>
      <c r="AK16" s="15"/>
      <c r="AL16" s="15"/>
      <c r="AM16" s="58"/>
      <c r="AN16" s="20"/>
      <c r="AO16" s="20"/>
      <c r="AP16" s="59"/>
      <c r="AQ16" s="20"/>
      <c r="AR16" s="20"/>
      <c r="AS16" s="59"/>
      <c r="AT16" s="20"/>
      <c r="AU16" s="20"/>
      <c r="AV16" s="21"/>
      <c r="AW16" s="20"/>
      <c r="AX16" s="20"/>
      <c r="AY16" s="59"/>
      <c r="AZ16" s="20"/>
      <c r="BA16" s="20"/>
      <c r="BB16" s="59"/>
      <c r="BC16" s="20"/>
      <c r="BD16" s="59"/>
      <c r="BE16" s="21"/>
      <c r="BF16" s="59"/>
      <c r="BG16" s="59"/>
      <c r="BH16" s="20"/>
      <c r="BI16" s="20"/>
      <c r="BJ16" s="59"/>
      <c r="BK16" s="20"/>
      <c r="BM16" s="20"/>
    </row>
    <row r="17" spans="1:252" s="9" customFormat="1">
      <c r="A17" s="14"/>
      <c r="B17" s="2"/>
      <c r="C17" s="357"/>
      <c r="D17" s="220">
        <v>7201</v>
      </c>
      <c r="E17" s="228" t="s">
        <v>1294</v>
      </c>
      <c r="F17" s="176" t="s">
        <v>1439</v>
      </c>
      <c r="G17" s="7"/>
      <c r="H17" s="14"/>
      <c r="I17" s="14"/>
      <c r="J17" s="14"/>
      <c r="K17" s="15"/>
      <c r="L17" s="14"/>
      <c r="M17" s="15"/>
      <c r="N17" s="15"/>
      <c r="O17" s="18"/>
      <c r="P17" s="15"/>
      <c r="Q17" s="15"/>
      <c r="R17" s="14"/>
      <c r="S17" s="15"/>
      <c r="T17" s="15"/>
      <c r="U17" s="18"/>
      <c r="V17" s="15"/>
      <c r="W17" s="15"/>
      <c r="X17" s="18"/>
      <c r="Y17" s="15"/>
      <c r="Z17" s="15"/>
      <c r="AA17" s="18"/>
      <c r="AB17" s="15"/>
      <c r="AC17" s="15"/>
      <c r="AD17" s="18"/>
      <c r="AE17" s="16"/>
      <c r="AF17" s="16"/>
      <c r="AG17" s="11"/>
      <c r="AH17" s="15"/>
      <c r="AI17" s="15"/>
      <c r="AJ17" s="18"/>
      <c r="AK17" s="15"/>
      <c r="AL17" s="15"/>
      <c r="AM17" s="18"/>
      <c r="AN17" s="15"/>
      <c r="AO17" s="15"/>
      <c r="AP17" s="18"/>
      <c r="AQ17" s="15"/>
      <c r="AR17" s="15"/>
      <c r="AS17" s="18"/>
      <c r="AT17" s="15"/>
      <c r="AU17" s="15"/>
      <c r="AV17" s="14"/>
      <c r="AW17" s="15"/>
      <c r="AX17" s="15"/>
      <c r="AY17" s="18"/>
      <c r="AZ17" s="15"/>
      <c r="BA17" s="15"/>
      <c r="BB17" s="18"/>
      <c r="BC17" s="15"/>
      <c r="BD17" s="18"/>
      <c r="BE17" s="14"/>
      <c r="BF17" s="18"/>
      <c r="BG17" s="18"/>
      <c r="BH17" s="16"/>
      <c r="BI17" s="15"/>
      <c r="BJ17" s="18"/>
      <c r="BK17" s="15"/>
      <c r="BL17" s="7"/>
      <c r="BM17" s="15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</row>
    <row r="18" spans="1:252" s="9" customFormat="1">
      <c r="A18" s="14"/>
      <c r="B18" s="2"/>
      <c r="C18" s="357"/>
      <c r="D18" s="224">
        <v>7202</v>
      </c>
      <c r="E18" s="242" t="s">
        <v>1294</v>
      </c>
      <c r="F18" s="177" t="s">
        <v>1440</v>
      </c>
      <c r="G18" s="7"/>
      <c r="H18" s="14"/>
      <c r="I18" s="14"/>
      <c r="J18" s="14"/>
      <c r="K18" s="15"/>
      <c r="L18" s="14"/>
      <c r="M18" s="15"/>
      <c r="N18" s="15"/>
      <c r="O18" s="18"/>
      <c r="P18" s="15"/>
      <c r="Q18" s="15"/>
      <c r="R18" s="14"/>
      <c r="S18" s="15"/>
      <c r="T18" s="15"/>
      <c r="U18" s="18"/>
      <c r="V18" s="15"/>
      <c r="W18" s="15"/>
      <c r="X18" s="18"/>
      <c r="Y18" s="15"/>
      <c r="Z18" s="15"/>
      <c r="AA18" s="18"/>
      <c r="AB18" s="15"/>
      <c r="AC18" s="15"/>
      <c r="AD18" s="18"/>
      <c r="AE18" s="16"/>
      <c r="AF18" s="16"/>
      <c r="AG18" s="11"/>
      <c r="AH18" s="15"/>
      <c r="AI18" s="15"/>
      <c r="AJ18" s="18"/>
      <c r="AK18" s="15"/>
      <c r="AL18" s="15"/>
      <c r="AM18" s="18"/>
      <c r="AN18" s="15"/>
      <c r="AO18" s="15"/>
      <c r="AP18" s="18"/>
      <c r="AQ18" s="15"/>
      <c r="AR18" s="15"/>
      <c r="AS18" s="18"/>
      <c r="AT18" s="15"/>
      <c r="AU18" s="15"/>
      <c r="AV18" s="14"/>
      <c r="AW18" s="15"/>
      <c r="AX18" s="15"/>
      <c r="AY18" s="18"/>
      <c r="AZ18" s="15"/>
      <c r="BA18" s="15"/>
      <c r="BB18" s="18"/>
      <c r="BC18" s="15"/>
      <c r="BD18" s="18"/>
      <c r="BE18" s="14"/>
      <c r="BF18" s="18"/>
      <c r="BG18" s="18"/>
      <c r="BH18" s="15"/>
      <c r="BI18" s="15"/>
      <c r="BJ18" s="18"/>
      <c r="BK18" s="15"/>
      <c r="BL18" s="7"/>
      <c r="BM18" s="15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</row>
    <row r="19" spans="1:252">
      <c r="B19" s="2"/>
      <c r="C19" s="357"/>
      <c r="D19" s="178" t="s">
        <v>1441</v>
      </c>
      <c r="E19" s="118"/>
      <c r="F19" s="128"/>
    </row>
    <row r="20" spans="1:252" ht="3.75" customHeight="1">
      <c r="A20" s="13"/>
      <c r="B20" s="2"/>
      <c r="C20" s="218"/>
      <c r="D20" s="118"/>
      <c r="E20" s="118"/>
      <c r="F20" s="112"/>
      <c r="H20" s="13"/>
      <c r="I20" s="13"/>
      <c r="J20" s="13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9"/>
      <c r="X20" s="18"/>
      <c r="Y20" s="15"/>
      <c r="Z20" s="15"/>
      <c r="AA20" s="18"/>
      <c r="AB20" s="15"/>
      <c r="AC20" s="15"/>
      <c r="AD20" s="18"/>
      <c r="AE20" s="16"/>
      <c r="AF20" s="16"/>
      <c r="AG20" s="11"/>
      <c r="AH20" s="15"/>
      <c r="AI20" s="15"/>
      <c r="AJ20" s="18"/>
      <c r="AK20" s="15"/>
    </row>
    <row r="21" spans="1:252" s="9" customFormat="1" ht="16.5" customHeight="1">
      <c r="A21" s="14"/>
      <c r="B21" s="2"/>
      <c r="C21" s="276">
        <v>7300</v>
      </c>
      <c r="D21" s="372" t="s">
        <v>664</v>
      </c>
      <c r="E21" s="219"/>
      <c r="F21" s="116"/>
      <c r="G21" s="7"/>
      <c r="H21" s="14"/>
      <c r="I21" s="14"/>
      <c r="J21" s="14"/>
      <c r="K21" s="15"/>
      <c r="L21" s="14"/>
      <c r="M21" s="15"/>
      <c r="N21" s="15"/>
      <c r="O21" s="58"/>
      <c r="P21" s="15"/>
      <c r="Q21" s="15"/>
      <c r="R21" s="14"/>
      <c r="S21" s="15"/>
      <c r="T21" s="15"/>
      <c r="U21" s="58"/>
      <c r="V21" s="15"/>
      <c r="W21" s="15"/>
      <c r="X21" s="18"/>
      <c r="Y21" s="15"/>
      <c r="Z21" s="15"/>
      <c r="AA21" s="18"/>
      <c r="AB21" s="15"/>
      <c r="AC21" s="15"/>
      <c r="AD21" s="18"/>
      <c r="AE21" s="16"/>
      <c r="AF21" s="16"/>
      <c r="AG21" s="11"/>
      <c r="AH21" s="15"/>
      <c r="AI21" s="15"/>
      <c r="AJ21" s="18"/>
      <c r="AK21" s="15"/>
      <c r="AL21" s="15"/>
      <c r="AM21" s="58"/>
      <c r="AN21" s="20"/>
      <c r="AO21" s="20"/>
      <c r="AP21" s="59"/>
      <c r="AQ21" s="20"/>
      <c r="AR21" s="20"/>
      <c r="AS21" s="59"/>
      <c r="AT21" s="20"/>
      <c r="AU21" s="20"/>
      <c r="AV21" s="21"/>
      <c r="AW21" s="20"/>
      <c r="AX21" s="20"/>
      <c r="AY21" s="59"/>
      <c r="AZ21" s="20"/>
      <c r="BA21" s="20"/>
      <c r="BB21" s="59"/>
      <c r="BC21" s="20"/>
      <c r="BD21" s="59"/>
      <c r="BE21" s="21"/>
      <c r="BF21" s="59"/>
      <c r="BG21" s="59"/>
      <c r="BH21" s="20"/>
      <c r="BI21" s="20"/>
      <c r="BJ21" s="59"/>
      <c r="BK21" s="20"/>
      <c r="BM21" s="20"/>
    </row>
    <row r="22" spans="1:252" s="9" customFormat="1" ht="16.5" customHeight="1">
      <c r="A22" s="14"/>
      <c r="B22" s="2"/>
      <c r="C22" s="218"/>
      <c r="D22" s="220">
        <v>7320</v>
      </c>
      <c r="E22" s="228" t="s">
        <v>1294</v>
      </c>
      <c r="F22" s="351" t="s">
        <v>819</v>
      </c>
      <c r="G22" s="7"/>
      <c r="H22" s="14"/>
      <c r="I22" s="14"/>
      <c r="J22" s="14"/>
      <c r="K22" s="15"/>
      <c r="L22" s="14"/>
      <c r="M22" s="15"/>
      <c r="N22" s="15"/>
      <c r="O22" s="58"/>
      <c r="P22" s="15"/>
      <c r="Q22" s="15"/>
      <c r="R22" s="14"/>
      <c r="S22" s="15"/>
      <c r="T22" s="15"/>
      <c r="U22" s="58"/>
      <c r="V22" s="15"/>
      <c r="W22" s="15"/>
      <c r="X22" s="58"/>
      <c r="Y22" s="15"/>
      <c r="Z22" s="15"/>
      <c r="AA22" s="58"/>
      <c r="AB22" s="15"/>
      <c r="AC22" s="15"/>
      <c r="AD22" s="58"/>
      <c r="AE22" s="15"/>
      <c r="AF22" s="15"/>
      <c r="AG22" s="14"/>
      <c r="AH22" s="15"/>
      <c r="AI22" s="15"/>
      <c r="AJ22" s="58"/>
      <c r="AK22" s="15"/>
      <c r="AL22" s="15"/>
      <c r="AM22" s="58"/>
      <c r="AN22" s="20"/>
      <c r="AO22" s="20"/>
      <c r="AP22" s="59"/>
      <c r="AQ22" s="20"/>
      <c r="AR22" s="20"/>
      <c r="AS22" s="59"/>
      <c r="AT22" s="20"/>
      <c r="AU22" s="20"/>
      <c r="AV22" s="21"/>
      <c r="AW22" s="20"/>
      <c r="AX22" s="20"/>
      <c r="AY22" s="59"/>
      <c r="AZ22" s="20"/>
      <c r="BA22" s="20"/>
      <c r="BB22" s="59"/>
      <c r="BC22" s="20"/>
      <c r="BD22" s="59"/>
      <c r="BE22" s="21"/>
      <c r="BF22" s="59"/>
      <c r="BG22" s="59"/>
      <c r="BH22" s="20"/>
      <c r="BI22" s="20"/>
      <c r="BJ22" s="59"/>
      <c r="BK22" s="20"/>
      <c r="BM22" s="20"/>
    </row>
    <row r="23" spans="1:252" s="9" customFormat="1" ht="16.5" hidden="1" customHeight="1">
      <c r="A23" s="14"/>
      <c r="B23" s="2"/>
      <c r="C23" s="218"/>
      <c r="D23" s="433">
        <v>7361</v>
      </c>
      <c r="E23" s="434" t="s">
        <v>1294</v>
      </c>
      <c r="F23" s="381" t="s">
        <v>820</v>
      </c>
      <c r="G23" s="7"/>
      <c r="H23" s="14"/>
      <c r="I23" s="14"/>
      <c r="J23" s="14"/>
      <c r="K23" s="15"/>
      <c r="L23" s="14"/>
      <c r="M23" s="15"/>
      <c r="N23" s="15"/>
      <c r="O23" s="58"/>
      <c r="P23" s="15"/>
      <c r="Q23" s="15"/>
      <c r="R23" s="14"/>
      <c r="S23" s="15"/>
      <c r="T23" s="15"/>
      <c r="U23" s="58"/>
      <c r="V23" s="15"/>
      <c r="W23" s="15"/>
      <c r="X23" s="58"/>
      <c r="Y23" s="15"/>
      <c r="Z23" s="15"/>
      <c r="AA23" s="58"/>
      <c r="AB23" s="15"/>
      <c r="AC23" s="15"/>
      <c r="AD23" s="58"/>
      <c r="AE23" s="15"/>
      <c r="AF23" s="15"/>
      <c r="AG23" s="14"/>
      <c r="AH23" s="15"/>
      <c r="AI23" s="15"/>
      <c r="AJ23" s="58"/>
      <c r="AK23" s="15"/>
      <c r="AL23" s="15"/>
      <c r="AM23" s="58"/>
      <c r="AN23" s="20"/>
      <c r="AO23" s="20"/>
      <c r="AP23" s="59"/>
      <c r="AQ23" s="20"/>
      <c r="AR23" s="20"/>
      <c r="AS23" s="59"/>
      <c r="AT23" s="20"/>
      <c r="AU23" s="20"/>
      <c r="AV23" s="21"/>
      <c r="AW23" s="20"/>
      <c r="AX23" s="20"/>
      <c r="AY23" s="59"/>
      <c r="AZ23" s="20"/>
      <c r="BA23" s="20"/>
      <c r="BB23" s="59"/>
      <c r="BC23" s="20"/>
      <c r="BD23" s="59"/>
      <c r="BE23" s="21"/>
      <c r="BF23" s="59"/>
      <c r="BG23" s="59"/>
      <c r="BH23" s="20"/>
      <c r="BI23" s="20"/>
      <c r="BJ23" s="59"/>
      <c r="BK23" s="20"/>
      <c r="BM23" s="20"/>
    </row>
    <row r="24" spans="1:252" s="9" customFormat="1" ht="16.5" hidden="1" customHeight="1">
      <c r="A24" s="14"/>
      <c r="B24" s="2"/>
      <c r="C24" s="218"/>
      <c r="D24" s="287">
        <v>7363</v>
      </c>
      <c r="E24" s="282" t="s">
        <v>1294</v>
      </c>
      <c r="F24" s="354" t="s">
        <v>821</v>
      </c>
      <c r="G24" s="7"/>
      <c r="H24" s="14"/>
      <c r="I24" s="14"/>
      <c r="J24" s="14"/>
      <c r="K24" s="15"/>
      <c r="L24" s="14"/>
      <c r="M24" s="15"/>
      <c r="N24" s="15"/>
      <c r="O24" s="58"/>
      <c r="P24" s="15"/>
      <c r="Q24" s="15"/>
      <c r="R24" s="14"/>
      <c r="S24" s="15"/>
      <c r="T24" s="15"/>
      <c r="U24" s="58"/>
      <c r="V24" s="15"/>
      <c r="W24" s="15"/>
      <c r="X24" s="58"/>
      <c r="Y24" s="15"/>
      <c r="Z24" s="15"/>
      <c r="AA24" s="58"/>
      <c r="AB24" s="15"/>
      <c r="AC24" s="15"/>
      <c r="AD24" s="58"/>
      <c r="AE24" s="15"/>
      <c r="AF24" s="15"/>
      <c r="AG24" s="14"/>
      <c r="AH24" s="15"/>
      <c r="AI24" s="15"/>
      <c r="AJ24" s="58"/>
      <c r="AK24" s="15"/>
      <c r="AL24" s="15"/>
      <c r="AM24" s="58"/>
      <c r="AN24" s="20"/>
      <c r="AO24" s="20"/>
      <c r="AP24" s="59"/>
      <c r="AQ24" s="20"/>
      <c r="AR24" s="20"/>
      <c r="AS24" s="59"/>
      <c r="AT24" s="20"/>
      <c r="AU24" s="20"/>
      <c r="AV24" s="21"/>
      <c r="AW24" s="20"/>
      <c r="AX24" s="20"/>
      <c r="AY24" s="59"/>
      <c r="AZ24" s="20"/>
      <c r="BA24" s="20"/>
      <c r="BB24" s="59"/>
      <c r="BC24" s="20"/>
      <c r="BD24" s="59"/>
      <c r="BE24" s="21"/>
      <c r="BF24" s="59"/>
      <c r="BG24" s="59"/>
      <c r="BH24" s="20"/>
      <c r="BI24" s="20"/>
      <c r="BJ24" s="59"/>
      <c r="BK24" s="20"/>
      <c r="BM24" s="20"/>
    </row>
    <row r="25" spans="1:252" s="9" customFormat="1" ht="16.5" hidden="1" customHeight="1">
      <c r="A25" s="14"/>
      <c r="B25" s="2"/>
      <c r="C25" s="218"/>
      <c r="D25" s="287">
        <v>7364</v>
      </c>
      <c r="E25" s="282" t="s">
        <v>1294</v>
      </c>
      <c r="F25" s="354" t="s">
        <v>822</v>
      </c>
      <c r="G25" s="7"/>
      <c r="H25" s="14"/>
      <c r="I25" s="14"/>
      <c r="J25" s="14"/>
      <c r="K25" s="15"/>
      <c r="L25" s="14"/>
      <c r="M25" s="15"/>
      <c r="N25" s="15"/>
      <c r="O25" s="58"/>
      <c r="P25" s="15"/>
      <c r="Q25" s="15"/>
      <c r="R25" s="14"/>
      <c r="S25" s="15"/>
      <c r="T25" s="15"/>
      <c r="U25" s="58"/>
      <c r="V25" s="15"/>
      <c r="W25" s="15"/>
      <c r="X25" s="58"/>
      <c r="Y25" s="15"/>
      <c r="Z25" s="15"/>
      <c r="AA25" s="58"/>
      <c r="AB25" s="15"/>
      <c r="AC25" s="15"/>
      <c r="AD25" s="58"/>
      <c r="AE25" s="15"/>
      <c r="AF25" s="15"/>
      <c r="AG25" s="14"/>
      <c r="AH25" s="15"/>
      <c r="AI25" s="15"/>
      <c r="AJ25" s="58"/>
      <c r="AK25" s="15"/>
      <c r="AL25" s="15"/>
      <c r="AM25" s="58"/>
      <c r="AN25" s="20"/>
      <c r="AO25" s="20"/>
      <c r="AP25" s="59"/>
      <c r="AQ25" s="20"/>
      <c r="AR25" s="20"/>
      <c r="AS25" s="59"/>
      <c r="AT25" s="20"/>
      <c r="AU25" s="20"/>
      <c r="AV25" s="21"/>
      <c r="AW25" s="20"/>
      <c r="AX25" s="20"/>
      <c r="AY25" s="59"/>
      <c r="AZ25" s="20"/>
      <c r="BA25" s="20"/>
      <c r="BB25" s="59"/>
      <c r="BC25" s="20"/>
      <c r="BD25" s="59"/>
      <c r="BE25" s="21"/>
      <c r="BF25" s="59"/>
      <c r="BG25" s="59"/>
      <c r="BH25" s="20"/>
      <c r="BI25" s="20"/>
      <c r="BJ25" s="59"/>
      <c r="BK25" s="20"/>
      <c r="BM25" s="20"/>
    </row>
    <row r="26" spans="1:252" s="9" customFormat="1" ht="16.5" customHeight="1">
      <c r="A26" s="14"/>
      <c r="B26" s="2"/>
      <c r="C26" s="218"/>
      <c r="D26" s="382">
        <v>7369</v>
      </c>
      <c r="E26" s="290" t="s">
        <v>1294</v>
      </c>
      <c r="F26" s="383" t="s">
        <v>823</v>
      </c>
      <c r="G26" s="7"/>
      <c r="H26" s="14"/>
      <c r="I26" s="14"/>
      <c r="J26" s="14"/>
      <c r="K26" s="15"/>
      <c r="L26" s="14"/>
      <c r="M26" s="15"/>
      <c r="N26" s="15"/>
      <c r="O26" s="58"/>
      <c r="P26" s="15"/>
      <c r="Q26" s="15"/>
      <c r="R26" s="14"/>
      <c r="S26" s="15"/>
      <c r="T26" s="15"/>
      <c r="U26" s="58"/>
      <c r="V26" s="15"/>
      <c r="W26" s="15"/>
      <c r="X26" s="58"/>
      <c r="Y26" s="15"/>
      <c r="Z26" s="15"/>
      <c r="AA26" s="58"/>
      <c r="AB26" s="15"/>
      <c r="AC26" s="15"/>
      <c r="AD26" s="58"/>
      <c r="AE26" s="15"/>
      <c r="AF26" s="15"/>
      <c r="AG26" s="14"/>
      <c r="AH26" s="15"/>
      <c r="AI26" s="15"/>
      <c r="AJ26" s="58"/>
      <c r="AK26" s="15"/>
      <c r="AL26" s="15"/>
      <c r="AM26" s="58"/>
      <c r="AN26" s="20"/>
      <c r="AO26" s="20"/>
      <c r="AP26" s="59"/>
      <c r="AQ26" s="20"/>
      <c r="AR26" s="20"/>
      <c r="AS26" s="59"/>
      <c r="AT26" s="20"/>
      <c r="AU26" s="20"/>
      <c r="AV26" s="21"/>
      <c r="AW26" s="20"/>
      <c r="AX26" s="20"/>
      <c r="AY26" s="59"/>
      <c r="AZ26" s="20"/>
      <c r="BA26" s="20"/>
      <c r="BB26" s="59"/>
      <c r="BC26" s="20"/>
      <c r="BD26" s="59"/>
      <c r="BE26" s="21"/>
      <c r="BF26" s="59"/>
      <c r="BG26" s="59"/>
      <c r="BH26" s="20"/>
      <c r="BI26" s="20"/>
      <c r="BJ26" s="59"/>
      <c r="BK26" s="20"/>
      <c r="BM26" s="20"/>
    </row>
    <row r="27" spans="1:252" s="9" customFormat="1" ht="16.5" customHeight="1">
      <c r="A27" s="14"/>
      <c r="B27" s="2"/>
      <c r="C27" s="218"/>
      <c r="D27" s="378">
        <v>7370</v>
      </c>
      <c r="E27" s="379" t="s">
        <v>1294</v>
      </c>
      <c r="F27" s="380" t="s">
        <v>824</v>
      </c>
      <c r="G27" s="7"/>
      <c r="H27" s="14"/>
      <c r="I27" s="14"/>
      <c r="J27" s="14"/>
      <c r="K27" s="15"/>
      <c r="L27" s="14"/>
      <c r="M27" s="15"/>
      <c r="N27" s="15"/>
      <c r="O27" s="58"/>
      <c r="P27" s="15"/>
      <c r="Q27" s="15"/>
      <c r="R27" s="14"/>
      <c r="S27" s="15"/>
      <c r="T27" s="15"/>
      <c r="U27" s="58"/>
      <c r="V27" s="15"/>
      <c r="W27" s="15"/>
      <c r="X27" s="58"/>
      <c r="Y27" s="15"/>
      <c r="Z27" s="15"/>
      <c r="AA27" s="58"/>
      <c r="AB27" s="15"/>
      <c r="AC27" s="15"/>
      <c r="AD27" s="58"/>
      <c r="AE27" s="15"/>
      <c r="AF27" s="15"/>
      <c r="AG27" s="14"/>
      <c r="AH27" s="15"/>
      <c r="AI27" s="15"/>
      <c r="AJ27" s="58"/>
      <c r="AK27" s="15"/>
      <c r="AL27" s="15"/>
      <c r="AM27" s="58"/>
      <c r="AN27" s="20"/>
      <c r="AO27" s="20"/>
      <c r="AP27" s="59"/>
      <c r="AQ27" s="20"/>
      <c r="AR27" s="20"/>
      <c r="AS27" s="59"/>
      <c r="AT27" s="20"/>
      <c r="AU27" s="20"/>
      <c r="AV27" s="21"/>
      <c r="AW27" s="20"/>
      <c r="AX27" s="20"/>
      <c r="AY27" s="59"/>
      <c r="AZ27" s="20"/>
      <c r="BA27" s="20"/>
      <c r="BB27" s="59"/>
      <c r="BC27" s="20"/>
      <c r="BD27" s="59"/>
      <c r="BE27" s="21"/>
      <c r="BF27" s="59"/>
      <c r="BG27" s="59"/>
      <c r="BH27" s="20"/>
      <c r="BI27" s="20"/>
      <c r="BJ27" s="59"/>
      <c r="BK27" s="20"/>
      <c r="BM27" s="20"/>
    </row>
    <row r="28" spans="1:252" s="9" customFormat="1">
      <c r="A28" s="14"/>
      <c r="B28" s="2"/>
      <c r="C28" s="218"/>
      <c r="D28" s="253">
        <v>7391</v>
      </c>
      <c r="E28" s="223" t="s">
        <v>1294</v>
      </c>
      <c r="F28" s="157" t="s">
        <v>825</v>
      </c>
      <c r="G28" s="7"/>
      <c r="H28" s="14"/>
      <c r="I28" s="14"/>
      <c r="J28" s="14"/>
      <c r="K28" s="15"/>
      <c r="L28" s="14"/>
      <c r="M28" s="15"/>
      <c r="N28" s="15"/>
      <c r="O28" s="18"/>
      <c r="P28" s="15"/>
      <c r="Q28" s="15"/>
      <c r="R28" s="14"/>
      <c r="S28" s="15"/>
      <c r="T28" s="15"/>
      <c r="U28" s="18"/>
      <c r="V28" s="15"/>
      <c r="W28" s="15"/>
      <c r="X28" s="18"/>
      <c r="Y28" s="15"/>
      <c r="Z28" s="15"/>
      <c r="AA28" s="18"/>
      <c r="AB28" s="15"/>
      <c r="AC28" s="15"/>
      <c r="AD28" s="18"/>
      <c r="AE28" s="16"/>
      <c r="AF28" s="16"/>
      <c r="AG28" s="11"/>
      <c r="AH28" s="15"/>
      <c r="AI28" s="15"/>
      <c r="AJ28" s="18"/>
      <c r="AK28" s="15"/>
      <c r="AL28" s="15"/>
      <c r="AM28" s="18"/>
      <c r="AN28" s="15"/>
      <c r="AO28" s="15"/>
      <c r="AP28" s="18"/>
      <c r="AQ28" s="15"/>
      <c r="AR28" s="15"/>
      <c r="AS28" s="18"/>
      <c r="AT28" s="15"/>
      <c r="AU28" s="15"/>
      <c r="AV28" s="14"/>
      <c r="AW28" s="15"/>
      <c r="AX28" s="15"/>
      <c r="AY28" s="18"/>
      <c r="AZ28" s="15"/>
      <c r="BA28" s="15"/>
      <c r="BB28" s="18"/>
      <c r="BC28" s="15"/>
      <c r="BD28" s="18"/>
      <c r="BE28" s="14"/>
      <c r="BF28" s="18"/>
      <c r="BG28" s="18"/>
      <c r="BH28" s="16"/>
      <c r="BI28" s="15"/>
      <c r="BJ28" s="18"/>
      <c r="BK28" s="15"/>
      <c r="BL28" s="7"/>
      <c r="BM28" s="15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</row>
    <row r="29" spans="1:252" s="9" customFormat="1">
      <c r="A29" s="14"/>
      <c r="B29" s="2"/>
      <c r="C29" s="218"/>
      <c r="D29" s="253">
        <v>7392</v>
      </c>
      <c r="E29" s="223" t="s">
        <v>1294</v>
      </c>
      <c r="F29" s="157" t="s">
        <v>826</v>
      </c>
      <c r="G29" s="7"/>
      <c r="H29" s="14"/>
      <c r="I29" s="14"/>
      <c r="J29" s="14"/>
      <c r="K29" s="15"/>
      <c r="L29" s="14"/>
      <c r="M29" s="15"/>
      <c r="N29" s="15"/>
      <c r="O29" s="18"/>
      <c r="P29" s="15"/>
      <c r="Q29" s="15"/>
      <c r="R29" s="14"/>
      <c r="S29" s="15"/>
      <c r="T29" s="15"/>
      <c r="U29" s="18"/>
      <c r="V29" s="15"/>
      <c r="W29" s="15"/>
      <c r="X29" s="18"/>
      <c r="Y29" s="15"/>
      <c r="Z29" s="15"/>
      <c r="AA29" s="18"/>
      <c r="AB29" s="15"/>
      <c r="AC29" s="15"/>
      <c r="AD29" s="18"/>
      <c r="AE29" s="16"/>
      <c r="AF29" s="16"/>
      <c r="AG29" s="11"/>
      <c r="AH29" s="15"/>
      <c r="AI29" s="15"/>
      <c r="AJ29" s="18"/>
      <c r="AK29" s="15"/>
      <c r="AL29" s="15"/>
      <c r="AM29" s="18"/>
      <c r="AN29" s="15"/>
      <c r="AO29" s="15"/>
      <c r="AP29" s="18"/>
      <c r="AQ29" s="15"/>
      <c r="AR29" s="15"/>
      <c r="AS29" s="18"/>
      <c r="AT29" s="15"/>
      <c r="AU29" s="15"/>
      <c r="AV29" s="14"/>
      <c r="AW29" s="15"/>
      <c r="AX29" s="15"/>
      <c r="AY29" s="18"/>
      <c r="AZ29" s="15"/>
      <c r="BA29" s="15"/>
      <c r="BB29" s="18"/>
      <c r="BC29" s="15"/>
      <c r="BD29" s="18"/>
      <c r="BE29" s="14"/>
      <c r="BF29" s="18"/>
      <c r="BG29" s="18"/>
      <c r="BH29" s="16"/>
      <c r="BI29" s="15"/>
      <c r="BJ29" s="18"/>
      <c r="BK29" s="15"/>
      <c r="BL29" s="7"/>
      <c r="BM29" s="15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</row>
    <row r="30" spans="1:252">
      <c r="A30" s="13"/>
      <c r="B30" s="2"/>
      <c r="C30" s="218"/>
      <c r="D30" s="334">
        <v>7393</v>
      </c>
      <c r="E30" s="225" t="s">
        <v>1294</v>
      </c>
      <c r="F30" s="113" t="s">
        <v>827</v>
      </c>
      <c r="H30" s="13"/>
      <c r="I30" s="13"/>
      <c r="J30" s="13"/>
      <c r="K30" s="13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8"/>
      <c r="Y30" s="15"/>
      <c r="Z30" s="15"/>
      <c r="AA30" s="18"/>
      <c r="AB30" s="15"/>
      <c r="AC30" s="15"/>
      <c r="AD30" s="18"/>
      <c r="AE30" s="16"/>
      <c r="AF30" s="16"/>
      <c r="AG30" s="11"/>
      <c r="AH30" s="15"/>
      <c r="AI30" s="15"/>
      <c r="AJ30" s="18"/>
      <c r="AK30" s="15"/>
    </row>
    <row r="31" spans="1:252" ht="3.75" customHeight="1">
      <c r="A31" s="13"/>
      <c r="B31" s="2"/>
      <c r="C31" s="218"/>
      <c r="D31" s="118"/>
      <c r="E31" s="118"/>
      <c r="F31" s="112"/>
      <c r="H31" s="13"/>
      <c r="I31" s="13"/>
      <c r="J31" s="13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9"/>
      <c r="X31" s="18"/>
      <c r="Y31" s="15"/>
      <c r="Z31" s="15"/>
      <c r="AA31" s="18"/>
      <c r="AB31" s="15"/>
      <c r="AC31" s="15"/>
      <c r="AD31" s="18"/>
      <c r="AE31" s="16"/>
      <c r="AF31" s="16"/>
      <c r="AG31" s="11"/>
      <c r="AH31" s="15"/>
      <c r="AI31" s="15"/>
      <c r="AJ31" s="18"/>
      <c r="AK31" s="15"/>
    </row>
    <row r="32" spans="1:252" s="9" customFormat="1" ht="16.5" customHeight="1">
      <c r="A32" s="13"/>
      <c r="B32" s="2"/>
      <c r="C32" s="276">
        <v>7900</v>
      </c>
      <c r="D32" s="372" t="s">
        <v>849</v>
      </c>
      <c r="E32" s="219"/>
      <c r="F32" s="116"/>
      <c r="G32" s="7"/>
      <c r="H32" s="14"/>
      <c r="I32" s="14"/>
      <c r="J32" s="14"/>
      <c r="K32" s="15"/>
      <c r="L32" s="14"/>
      <c r="M32" s="15"/>
      <c r="N32" s="15"/>
      <c r="O32" s="58"/>
      <c r="P32" s="15"/>
      <c r="Q32" s="15"/>
      <c r="R32" s="14"/>
      <c r="S32" s="15"/>
      <c r="T32" s="15"/>
      <c r="U32" s="58"/>
      <c r="V32" s="15"/>
      <c r="W32" s="15"/>
      <c r="X32" s="18"/>
      <c r="Y32" s="15"/>
      <c r="Z32" s="15"/>
      <c r="AA32" s="18"/>
      <c r="AB32" s="15"/>
      <c r="AC32" s="15"/>
      <c r="AD32" s="18"/>
      <c r="AE32" s="16"/>
      <c r="AF32" s="16"/>
      <c r="AG32" s="11"/>
      <c r="AH32" s="15"/>
      <c r="AI32" s="15"/>
      <c r="AJ32" s="18"/>
      <c r="AK32" s="15"/>
      <c r="AL32" s="15"/>
      <c r="AM32" s="58"/>
      <c r="AN32" s="20"/>
      <c r="AO32" s="20"/>
      <c r="AP32" s="59"/>
      <c r="AQ32" s="20"/>
      <c r="AR32" s="20"/>
      <c r="AS32" s="59"/>
      <c r="AT32" s="20"/>
      <c r="AU32" s="20"/>
      <c r="AV32" s="21"/>
      <c r="AW32" s="20"/>
      <c r="AX32" s="20"/>
      <c r="AY32" s="59"/>
      <c r="AZ32" s="20"/>
      <c r="BA32" s="20"/>
      <c r="BB32" s="59"/>
      <c r="BC32" s="20"/>
      <c r="BD32" s="59"/>
      <c r="BE32" s="21"/>
      <c r="BF32" s="59"/>
      <c r="BG32" s="59"/>
      <c r="BH32" s="20"/>
      <c r="BI32" s="20"/>
      <c r="BJ32" s="59"/>
      <c r="BK32" s="20"/>
      <c r="BM32" s="20"/>
    </row>
    <row r="33" spans="1:252" s="9" customFormat="1">
      <c r="A33" s="13"/>
      <c r="B33" s="2"/>
      <c r="C33" s="289"/>
      <c r="D33" s="220">
        <v>7901</v>
      </c>
      <c r="E33" s="228" t="s">
        <v>1294</v>
      </c>
      <c r="F33" s="360" t="s">
        <v>231</v>
      </c>
      <c r="G33" s="7"/>
      <c r="H33" s="14"/>
      <c r="I33" s="14"/>
      <c r="J33" s="14"/>
      <c r="K33" s="15"/>
      <c r="L33" s="14"/>
      <c r="M33" s="15"/>
      <c r="N33" s="15"/>
      <c r="O33" s="18"/>
      <c r="P33" s="15"/>
      <c r="Q33" s="15"/>
      <c r="R33" s="14"/>
      <c r="S33" s="15"/>
      <c r="T33" s="15"/>
      <c r="U33" s="18"/>
      <c r="V33" s="15"/>
      <c r="W33" s="15"/>
      <c r="X33" s="18"/>
      <c r="Y33" s="15"/>
      <c r="Z33" s="15"/>
      <c r="AA33" s="18"/>
      <c r="AB33" s="15"/>
      <c r="AC33" s="15"/>
      <c r="AD33" s="18"/>
      <c r="AE33" s="16"/>
      <c r="AF33" s="16"/>
      <c r="AG33" s="11"/>
      <c r="AH33" s="15"/>
      <c r="AI33" s="15"/>
      <c r="AJ33" s="18"/>
      <c r="AK33" s="15"/>
      <c r="AL33" s="15"/>
      <c r="AM33" s="18"/>
      <c r="AN33" s="15"/>
      <c r="AO33" s="15"/>
      <c r="AP33" s="18"/>
      <c r="AQ33" s="15"/>
      <c r="AR33" s="15"/>
      <c r="AS33" s="18"/>
      <c r="AT33" s="15"/>
      <c r="AU33" s="15"/>
      <c r="AV33" s="14"/>
      <c r="AW33" s="15"/>
      <c r="AX33" s="15"/>
      <c r="AY33" s="18"/>
      <c r="AZ33" s="15"/>
      <c r="BA33" s="15"/>
      <c r="BB33" s="18"/>
      <c r="BC33" s="15"/>
      <c r="BD33" s="18"/>
      <c r="BE33" s="14"/>
      <c r="BF33" s="18"/>
      <c r="BG33" s="18"/>
      <c r="BH33" s="16"/>
      <c r="BI33" s="15"/>
      <c r="BJ33" s="18"/>
      <c r="BK33" s="15"/>
      <c r="BL33" s="7"/>
      <c r="BM33" s="15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</row>
    <row r="34" spans="1:252" s="9" customFormat="1">
      <c r="A34" s="13"/>
      <c r="B34" s="2"/>
      <c r="C34" s="289"/>
      <c r="D34" s="224">
        <v>7902</v>
      </c>
      <c r="E34" s="242" t="s">
        <v>1294</v>
      </c>
      <c r="F34" s="230" t="s">
        <v>232</v>
      </c>
      <c r="G34" s="7"/>
      <c r="H34" s="14"/>
      <c r="I34" s="14"/>
      <c r="J34" s="14"/>
      <c r="K34" s="15"/>
      <c r="L34" s="14"/>
      <c r="M34" s="15"/>
      <c r="N34" s="15"/>
      <c r="O34" s="18"/>
      <c r="P34" s="15"/>
      <c r="Q34" s="15"/>
      <c r="R34" s="14"/>
      <c r="S34" s="15"/>
      <c r="T34" s="15"/>
      <c r="U34" s="18"/>
      <c r="V34" s="15"/>
      <c r="W34" s="15"/>
      <c r="X34" s="18"/>
      <c r="Y34" s="15"/>
      <c r="Z34" s="15"/>
      <c r="AA34" s="18"/>
      <c r="AB34" s="15"/>
      <c r="AC34" s="15"/>
      <c r="AD34" s="18"/>
      <c r="AE34" s="16"/>
      <c r="AF34" s="16"/>
      <c r="AG34" s="11"/>
      <c r="AH34" s="15"/>
      <c r="AI34" s="15"/>
      <c r="AJ34" s="18"/>
      <c r="AK34" s="15"/>
      <c r="AL34" s="15"/>
      <c r="AM34" s="18"/>
      <c r="AN34" s="15"/>
      <c r="AO34" s="15"/>
      <c r="AP34" s="18"/>
      <c r="AQ34" s="15"/>
      <c r="AR34" s="15"/>
      <c r="AS34" s="18"/>
      <c r="AT34" s="15"/>
      <c r="AU34" s="15"/>
      <c r="AV34" s="14"/>
      <c r="AW34" s="15"/>
      <c r="AX34" s="15"/>
      <c r="AY34" s="18"/>
      <c r="AZ34" s="15"/>
      <c r="BA34" s="15"/>
      <c r="BB34" s="18"/>
      <c r="BC34" s="15"/>
      <c r="BD34" s="18"/>
      <c r="BE34" s="14"/>
      <c r="BF34" s="18"/>
      <c r="BG34" s="18"/>
      <c r="BH34" s="15"/>
      <c r="BI34" s="15"/>
      <c r="BJ34" s="18"/>
      <c r="BK34" s="15"/>
      <c r="BL34" s="7"/>
      <c r="BM34" s="15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</row>
    <row r="35" spans="1:252" ht="3.75" customHeight="1">
      <c r="A35" s="13"/>
      <c r="B35" s="2"/>
      <c r="C35" s="218"/>
      <c r="D35" s="118"/>
      <c r="E35" s="118"/>
      <c r="F35" s="112"/>
      <c r="H35" s="13"/>
      <c r="I35" s="13"/>
      <c r="J35" s="13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9"/>
      <c r="X35" s="18"/>
      <c r="Y35" s="15"/>
      <c r="Z35" s="15"/>
      <c r="AA35" s="18"/>
      <c r="AB35" s="15"/>
      <c r="AC35" s="15"/>
      <c r="AD35" s="18"/>
      <c r="AE35" s="16"/>
      <c r="AF35" s="16"/>
      <c r="AG35" s="11"/>
      <c r="AH35" s="15"/>
      <c r="AI35" s="15"/>
      <c r="AJ35" s="18"/>
      <c r="AK35" s="15"/>
    </row>
    <row r="36" spans="1:252" s="9" customFormat="1">
      <c r="A36" s="7"/>
      <c r="B36" s="2"/>
      <c r="C36" s="276">
        <v>8000</v>
      </c>
      <c r="D36" s="246" t="s">
        <v>1192</v>
      </c>
      <c r="E36" s="126"/>
      <c r="F36" s="515"/>
      <c r="G36" s="7"/>
      <c r="H36" s="7"/>
      <c r="I36" s="7"/>
      <c r="J36" s="7"/>
      <c r="K36" s="7"/>
      <c r="L36" s="7"/>
      <c r="M36" s="7"/>
      <c r="N36" s="7"/>
      <c r="O36" s="7"/>
      <c r="P36" s="10"/>
      <c r="Q36" s="7"/>
    </row>
    <row r="37" spans="1:252" s="9" customFormat="1">
      <c r="A37" s="7"/>
      <c r="B37" s="2"/>
      <c r="C37" s="271"/>
      <c r="D37" s="388">
        <v>8011</v>
      </c>
      <c r="E37" s="516" t="s">
        <v>1294</v>
      </c>
      <c r="F37" s="517" t="s">
        <v>233</v>
      </c>
      <c r="G37" s="7"/>
      <c r="H37" s="7"/>
      <c r="I37" s="7"/>
      <c r="J37" s="7"/>
      <c r="K37" s="7"/>
      <c r="L37" s="7"/>
      <c r="M37" s="7"/>
      <c r="N37" s="7"/>
      <c r="O37" s="7"/>
      <c r="P37" s="10"/>
      <c r="Q37" s="7"/>
    </row>
    <row r="38" spans="1:252" s="9" customFormat="1" ht="15.75" customHeight="1">
      <c r="A38" s="7"/>
      <c r="B38" s="2"/>
      <c r="C38" s="271"/>
      <c r="D38" s="389">
        <v>8012</v>
      </c>
      <c r="E38" s="357" t="s">
        <v>1294</v>
      </c>
      <c r="F38" s="108" t="s">
        <v>234</v>
      </c>
      <c r="G38" s="7"/>
      <c r="H38" s="7"/>
      <c r="I38" s="7"/>
      <c r="J38" s="7"/>
      <c r="K38" s="7"/>
      <c r="L38" s="7"/>
      <c r="M38" s="7"/>
      <c r="N38" s="7"/>
      <c r="O38" s="7"/>
      <c r="P38" s="10"/>
      <c r="Q38" s="7"/>
    </row>
    <row r="39" spans="1:252" s="9" customFormat="1" hidden="1">
      <c r="A39" s="7"/>
      <c r="B39" s="2"/>
      <c r="C39" s="271"/>
      <c r="D39" s="436">
        <v>8015</v>
      </c>
      <c r="E39" s="426" t="s">
        <v>1294</v>
      </c>
      <c r="F39" s="518" t="s">
        <v>828</v>
      </c>
      <c r="G39" s="7"/>
      <c r="H39" s="7"/>
      <c r="I39" s="7"/>
      <c r="J39" s="7"/>
      <c r="K39" s="7"/>
      <c r="L39" s="7"/>
      <c r="M39" s="7"/>
      <c r="N39" s="7"/>
      <c r="O39" s="7"/>
      <c r="P39" s="10"/>
      <c r="Q39" s="7"/>
    </row>
    <row r="40" spans="1:252" s="9" customFormat="1" hidden="1">
      <c r="A40" s="7"/>
      <c r="B40" s="2"/>
      <c r="C40" s="271"/>
      <c r="D40" s="436">
        <v>8016</v>
      </c>
      <c r="E40" s="426" t="s">
        <v>1294</v>
      </c>
      <c r="F40" s="518" t="s">
        <v>829</v>
      </c>
      <c r="G40" s="7"/>
      <c r="H40" s="7"/>
      <c r="I40" s="7"/>
      <c r="J40" s="7"/>
      <c r="K40" s="7"/>
      <c r="L40" s="7"/>
      <c r="M40" s="7"/>
      <c r="N40" s="7"/>
      <c r="O40" s="7"/>
      <c r="P40" s="10"/>
      <c r="Q40" s="7"/>
    </row>
    <row r="41" spans="1:252" s="9" customFormat="1">
      <c r="A41" s="7"/>
      <c r="B41" s="2"/>
      <c r="C41" s="271"/>
      <c r="D41" s="389">
        <v>8017</v>
      </c>
      <c r="E41" s="357" t="s">
        <v>1294</v>
      </c>
      <c r="F41" s="108" t="s">
        <v>235</v>
      </c>
      <c r="G41" s="7"/>
      <c r="H41" s="7"/>
      <c r="I41" s="7"/>
      <c r="J41" s="7"/>
      <c r="K41" s="7"/>
      <c r="L41" s="7"/>
      <c r="M41" s="7"/>
      <c r="N41" s="7"/>
      <c r="O41" s="7"/>
      <c r="P41" s="10"/>
      <c r="Q41" s="7"/>
    </row>
    <row r="42" spans="1:252" s="9" customFormat="1">
      <c r="A42" s="7"/>
      <c r="B42" s="2"/>
      <c r="C42" s="271"/>
      <c r="D42" s="519">
        <v>8018</v>
      </c>
      <c r="E42" s="520" t="s">
        <v>1294</v>
      </c>
      <c r="F42" s="521" t="s">
        <v>236</v>
      </c>
      <c r="G42" s="7"/>
      <c r="H42" s="7"/>
      <c r="I42" s="7"/>
      <c r="J42" s="7"/>
      <c r="K42" s="7"/>
      <c r="L42" s="7"/>
      <c r="M42" s="7"/>
      <c r="N42" s="7"/>
      <c r="O42" s="7"/>
      <c r="P42" s="10"/>
      <c r="Q42" s="7"/>
    </row>
    <row r="43" spans="1:252" s="9" customFormat="1">
      <c r="A43" s="7"/>
      <c r="B43" s="2"/>
      <c r="C43" s="271"/>
      <c r="D43" s="481">
        <v>8031</v>
      </c>
      <c r="E43" s="522" t="s">
        <v>1294</v>
      </c>
      <c r="F43" s="523" t="s">
        <v>237</v>
      </c>
      <c r="G43" s="7"/>
      <c r="H43" s="7"/>
      <c r="I43" s="7"/>
      <c r="J43" s="7"/>
      <c r="K43" s="7"/>
      <c r="L43" s="7"/>
      <c r="M43" s="7"/>
      <c r="N43" s="7"/>
      <c r="O43" s="7"/>
      <c r="P43" s="10"/>
      <c r="Q43" s="7"/>
    </row>
    <row r="44" spans="1:252" s="9" customFormat="1">
      <c r="A44" s="7"/>
      <c r="B44" s="2"/>
      <c r="C44" s="271"/>
      <c r="D44" s="389">
        <v>8032</v>
      </c>
      <c r="E44" s="357" t="s">
        <v>1294</v>
      </c>
      <c r="F44" s="108" t="s">
        <v>238</v>
      </c>
      <c r="G44" s="7"/>
      <c r="H44" s="7"/>
      <c r="I44" s="7"/>
      <c r="J44" s="7"/>
      <c r="K44" s="7"/>
      <c r="L44" s="7"/>
      <c r="M44" s="7"/>
      <c r="N44" s="7"/>
      <c r="O44" s="7"/>
      <c r="P44" s="10"/>
      <c r="Q44" s="7"/>
    </row>
    <row r="45" spans="1:252" s="9" customFormat="1" hidden="1">
      <c r="A45" s="7"/>
      <c r="B45" s="2"/>
      <c r="C45" s="271"/>
      <c r="D45" s="436">
        <v>8033</v>
      </c>
      <c r="E45" s="426" t="s">
        <v>1294</v>
      </c>
      <c r="F45" s="518" t="s">
        <v>830</v>
      </c>
      <c r="G45" s="7"/>
      <c r="H45" s="7"/>
      <c r="I45" s="7"/>
      <c r="J45" s="7"/>
      <c r="K45" s="7"/>
      <c r="L45" s="7"/>
      <c r="M45" s="7"/>
      <c r="N45" s="7"/>
      <c r="O45" s="7"/>
      <c r="P45" s="10"/>
      <c r="Q45" s="7"/>
    </row>
    <row r="46" spans="1:252" s="9" customFormat="1" hidden="1">
      <c r="A46" s="7"/>
      <c r="B46" s="2"/>
      <c r="C46" s="271"/>
      <c r="D46" s="436">
        <v>8034</v>
      </c>
      <c r="E46" s="426" t="s">
        <v>1294</v>
      </c>
      <c r="F46" s="518" t="s">
        <v>831</v>
      </c>
      <c r="G46" s="7"/>
      <c r="H46" s="7"/>
      <c r="I46" s="7"/>
      <c r="J46" s="7"/>
      <c r="K46" s="7"/>
      <c r="L46" s="7"/>
      <c r="M46" s="7"/>
      <c r="N46" s="7"/>
      <c r="O46" s="7"/>
      <c r="P46" s="10"/>
      <c r="Q46" s="7"/>
    </row>
    <row r="47" spans="1:252" s="9" customFormat="1" hidden="1">
      <c r="A47" s="7"/>
      <c r="B47" s="2"/>
      <c r="C47" s="271"/>
      <c r="D47" s="436">
        <v>8035</v>
      </c>
      <c r="E47" s="426" t="s">
        <v>1294</v>
      </c>
      <c r="F47" s="518" t="s">
        <v>832</v>
      </c>
      <c r="G47" s="7"/>
      <c r="H47" s="7"/>
      <c r="I47" s="7"/>
      <c r="J47" s="7"/>
      <c r="K47" s="7"/>
      <c r="L47" s="7"/>
      <c r="M47" s="7"/>
      <c r="N47" s="7"/>
      <c r="O47" s="7"/>
      <c r="P47" s="10"/>
      <c r="Q47" s="7"/>
    </row>
    <row r="48" spans="1:252" s="9" customFormat="1" hidden="1">
      <c r="A48" s="7"/>
      <c r="B48" s="2"/>
      <c r="C48" s="271"/>
      <c r="D48" s="436">
        <v>8036</v>
      </c>
      <c r="E48" s="426" t="s">
        <v>1294</v>
      </c>
      <c r="F48" s="518" t="s">
        <v>833</v>
      </c>
      <c r="G48" s="7"/>
      <c r="H48" s="7"/>
      <c r="I48" s="7"/>
      <c r="J48" s="7"/>
      <c r="K48" s="7"/>
      <c r="L48" s="7"/>
      <c r="M48" s="7"/>
      <c r="N48" s="7"/>
      <c r="O48" s="7"/>
      <c r="P48" s="10"/>
      <c r="Q48" s="7"/>
    </row>
    <row r="49" spans="1:17" s="9" customFormat="1">
      <c r="A49" s="7"/>
      <c r="B49" s="2"/>
      <c r="C49" s="271"/>
      <c r="D49" s="389">
        <v>8037</v>
      </c>
      <c r="E49" s="357" t="s">
        <v>1294</v>
      </c>
      <c r="F49" s="108" t="s">
        <v>239</v>
      </c>
      <c r="G49" s="7"/>
      <c r="H49" s="7"/>
      <c r="I49" s="7"/>
      <c r="J49" s="7"/>
      <c r="K49" s="7"/>
      <c r="L49" s="7"/>
      <c r="M49" s="7"/>
      <c r="N49" s="7"/>
      <c r="O49" s="7"/>
      <c r="P49" s="10"/>
      <c r="Q49" s="7"/>
    </row>
    <row r="50" spans="1:17" s="9" customFormat="1">
      <c r="A50" s="7"/>
      <c r="B50" s="2"/>
      <c r="C50" s="271"/>
      <c r="D50" s="519">
        <v>8038</v>
      </c>
      <c r="E50" s="520" t="s">
        <v>1294</v>
      </c>
      <c r="F50" s="521" t="s">
        <v>240</v>
      </c>
      <c r="G50" s="7"/>
      <c r="H50" s="7"/>
      <c r="I50" s="7"/>
      <c r="J50" s="7"/>
      <c r="K50" s="7"/>
      <c r="L50" s="7"/>
      <c r="M50" s="7"/>
      <c r="N50" s="7"/>
      <c r="O50" s="7"/>
      <c r="P50" s="10"/>
      <c r="Q50" s="7"/>
    </row>
    <row r="51" spans="1:17" s="9" customFormat="1">
      <c r="A51" s="7"/>
      <c r="B51" s="2"/>
      <c r="C51" s="271"/>
      <c r="D51" s="481">
        <v>8051</v>
      </c>
      <c r="E51" s="522" t="s">
        <v>1294</v>
      </c>
      <c r="F51" s="523" t="s">
        <v>241</v>
      </c>
      <c r="G51" s="7"/>
      <c r="H51" s="7"/>
      <c r="I51" s="7"/>
      <c r="J51" s="7"/>
      <c r="K51" s="7"/>
      <c r="L51" s="7"/>
      <c r="M51" s="7"/>
      <c r="N51" s="7"/>
      <c r="O51" s="7"/>
      <c r="P51" s="10"/>
      <c r="Q51" s="7"/>
    </row>
    <row r="52" spans="1:17" s="9" customFormat="1">
      <c r="A52" s="7"/>
      <c r="B52" s="2"/>
      <c r="C52" s="271"/>
      <c r="D52" s="389">
        <v>8052</v>
      </c>
      <c r="E52" s="357" t="s">
        <v>1294</v>
      </c>
      <c r="F52" s="108" t="s">
        <v>242</v>
      </c>
      <c r="G52" s="7"/>
      <c r="H52" s="7"/>
      <c r="I52" s="7"/>
      <c r="J52" s="7"/>
      <c r="K52" s="7"/>
      <c r="L52" s="7"/>
      <c r="M52" s="7"/>
      <c r="N52" s="7"/>
      <c r="O52" s="7"/>
      <c r="P52" s="10"/>
      <c r="Q52" s="7"/>
    </row>
    <row r="53" spans="1:17" s="9" customFormat="1">
      <c r="A53" s="7"/>
      <c r="B53" s="2"/>
      <c r="C53" s="271"/>
      <c r="D53" s="389">
        <v>8057</v>
      </c>
      <c r="E53" s="357" t="s">
        <v>1294</v>
      </c>
      <c r="F53" s="108" t="s">
        <v>243</v>
      </c>
      <c r="G53" s="7"/>
      <c r="H53" s="7"/>
      <c r="I53" s="7"/>
      <c r="J53" s="7"/>
      <c r="K53" s="7"/>
      <c r="L53" s="7"/>
      <c r="M53" s="7"/>
      <c r="N53" s="7"/>
      <c r="O53" s="7"/>
      <c r="P53" s="10"/>
      <c r="Q53" s="7"/>
    </row>
    <row r="54" spans="1:17" s="9" customFormat="1">
      <c r="A54" s="7"/>
      <c r="B54" s="2"/>
      <c r="C54" s="271"/>
      <c r="D54" s="519">
        <v>8058</v>
      </c>
      <c r="E54" s="520" t="s">
        <v>1294</v>
      </c>
      <c r="F54" s="521" t="s">
        <v>244</v>
      </c>
      <c r="G54" s="7"/>
      <c r="H54" s="7"/>
      <c r="I54" s="7"/>
      <c r="J54" s="7"/>
      <c r="K54" s="7"/>
      <c r="L54" s="7"/>
      <c r="M54" s="7"/>
      <c r="N54" s="7"/>
      <c r="O54" s="7"/>
      <c r="P54" s="10"/>
      <c r="Q54" s="7"/>
    </row>
    <row r="55" spans="1:17" s="9" customFormat="1">
      <c r="A55" s="7"/>
      <c r="B55" s="2"/>
      <c r="C55" s="271"/>
      <c r="D55" s="524">
        <v>8080</v>
      </c>
      <c r="E55" s="525" t="s">
        <v>1294</v>
      </c>
      <c r="F55" s="526" t="s">
        <v>245</v>
      </c>
      <c r="G55" s="7"/>
      <c r="H55" s="7"/>
      <c r="I55" s="7"/>
      <c r="J55" s="7"/>
      <c r="K55" s="7"/>
      <c r="L55" s="7"/>
      <c r="M55" s="7"/>
      <c r="N55" s="7"/>
      <c r="O55" s="7"/>
      <c r="P55" s="10"/>
      <c r="Q55" s="7"/>
    </row>
    <row r="56" spans="1:17" s="9" customFormat="1">
      <c r="A56" s="7"/>
      <c r="B56" s="2"/>
      <c r="C56" s="271"/>
      <c r="D56" s="389">
        <v>8097</v>
      </c>
      <c r="E56" s="357" t="s">
        <v>1294</v>
      </c>
      <c r="F56" s="108" t="s">
        <v>246</v>
      </c>
      <c r="G56" s="7"/>
      <c r="H56" s="7"/>
      <c r="I56" s="7"/>
      <c r="J56" s="7"/>
      <c r="K56" s="7"/>
      <c r="L56" s="7"/>
      <c r="M56" s="7"/>
      <c r="N56" s="7"/>
      <c r="O56" s="7"/>
      <c r="P56" s="10"/>
      <c r="Q56" s="7"/>
    </row>
    <row r="57" spans="1:17" s="9" customFormat="1">
      <c r="A57" s="7"/>
      <c r="B57" s="2"/>
      <c r="C57" s="271"/>
      <c r="D57" s="390">
        <v>8098</v>
      </c>
      <c r="E57" s="495" t="s">
        <v>1294</v>
      </c>
      <c r="F57" s="374" t="s">
        <v>247</v>
      </c>
      <c r="G57" s="7"/>
      <c r="H57" s="7"/>
      <c r="I57" s="7"/>
      <c r="J57" s="7"/>
      <c r="K57" s="7"/>
      <c r="L57" s="7"/>
      <c r="M57" s="7"/>
      <c r="N57" s="7"/>
      <c r="O57" s="7"/>
      <c r="P57" s="10"/>
      <c r="Q57" s="7"/>
    </row>
    <row r="58" spans="1:17" s="9" customFormat="1" ht="15.75" hidden="1" customHeight="1">
      <c r="A58" s="7"/>
      <c r="B58" s="2"/>
      <c r="C58" s="276"/>
      <c r="D58" s="527"/>
      <c r="E58" s="118"/>
      <c r="F58" s="528"/>
      <c r="G58" s="7"/>
      <c r="H58" s="7"/>
      <c r="I58" s="7"/>
      <c r="J58" s="7"/>
      <c r="K58" s="7"/>
      <c r="L58" s="7"/>
      <c r="M58" s="7"/>
      <c r="N58" s="7"/>
      <c r="O58" s="7"/>
      <c r="P58" s="10"/>
      <c r="Q58" s="7"/>
    </row>
    <row r="59" spans="1:17" s="81" customFormat="1" ht="15.75" hidden="1" customHeight="1">
      <c r="A59" s="79"/>
      <c r="B59" s="2"/>
      <c r="C59" s="276"/>
      <c r="D59" s="527"/>
      <c r="E59" s="118"/>
      <c r="F59" s="529" t="s">
        <v>26</v>
      </c>
      <c r="G59" s="79"/>
      <c r="H59" s="79"/>
      <c r="I59" s="79"/>
      <c r="J59" s="79"/>
      <c r="K59" s="79"/>
      <c r="L59" s="79"/>
      <c r="M59" s="79"/>
      <c r="N59" s="79"/>
      <c r="O59" s="79"/>
      <c r="P59" s="80"/>
      <c r="Q59" s="79"/>
    </row>
    <row r="60" spans="1:17" s="81" customFormat="1" ht="15.75" hidden="1" customHeight="1">
      <c r="A60" s="79"/>
      <c r="B60" s="2"/>
      <c r="C60" s="276"/>
      <c r="D60" s="527"/>
      <c r="E60" s="118"/>
      <c r="F60" s="529" t="s">
        <v>27</v>
      </c>
      <c r="G60" s="79"/>
      <c r="H60" s="79"/>
      <c r="I60" s="79"/>
      <c r="J60" s="79"/>
      <c r="K60" s="79"/>
      <c r="L60" s="79"/>
      <c r="M60" s="79"/>
      <c r="N60" s="79"/>
      <c r="O60" s="79"/>
      <c r="P60" s="80"/>
      <c r="Q60" s="79"/>
    </row>
    <row r="61" spans="1:17" s="81" customFormat="1" ht="15.75" hidden="1" customHeight="1">
      <c r="A61" s="79"/>
      <c r="B61" s="2"/>
      <c r="C61" s="276"/>
      <c r="D61" s="527"/>
      <c r="E61" s="118"/>
      <c r="F61" s="530" t="s">
        <v>907</v>
      </c>
      <c r="G61" s="79"/>
      <c r="H61" s="79"/>
      <c r="I61" s="79"/>
      <c r="J61" s="79"/>
      <c r="K61" s="79"/>
      <c r="L61" s="79"/>
      <c r="M61" s="79"/>
      <c r="N61" s="79"/>
      <c r="O61" s="79"/>
      <c r="P61" s="80"/>
      <c r="Q61" s="79"/>
    </row>
    <row r="62" spans="1:17" s="81" customFormat="1" ht="15.75" hidden="1" customHeight="1">
      <c r="A62" s="79"/>
      <c r="B62" s="2"/>
      <c r="C62" s="276"/>
      <c r="D62" s="527"/>
      <c r="E62" s="118"/>
      <c r="F62" s="530" t="s">
        <v>28</v>
      </c>
      <c r="G62" s="79"/>
      <c r="H62" s="79"/>
      <c r="I62" s="79"/>
      <c r="J62" s="79"/>
      <c r="K62" s="79"/>
      <c r="L62" s="79"/>
      <c r="M62" s="79"/>
      <c r="N62" s="79"/>
      <c r="O62" s="79"/>
      <c r="P62" s="80"/>
      <c r="Q62" s="79"/>
    </row>
    <row r="63" spans="1:17" s="81" customFormat="1" ht="15.75" hidden="1" customHeight="1">
      <c r="A63" s="79"/>
      <c r="B63" s="2"/>
      <c r="C63" s="276"/>
      <c r="D63" s="527"/>
      <c r="E63" s="118"/>
      <c r="F63" s="530" t="s">
        <v>475</v>
      </c>
      <c r="G63" s="79"/>
      <c r="H63" s="79"/>
      <c r="I63" s="79"/>
      <c r="J63" s="79"/>
      <c r="K63" s="79"/>
      <c r="L63" s="79"/>
      <c r="M63" s="79"/>
      <c r="N63" s="79"/>
      <c r="O63" s="79"/>
      <c r="P63" s="80"/>
      <c r="Q63" s="79"/>
    </row>
    <row r="64" spans="1:17" s="81" customFormat="1" ht="15.75" hidden="1" customHeight="1">
      <c r="A64" s="79"/>
      <c r="B64" s="2"/>
      <c r="C64" s="276"/>
      <c r="D64" s="527"/>
      <c r="E64" s="118"/>
      <c r="F64" s="530" t="s">
        <v>476</v>
      </c>
      <c r="G64" s="79"/>
      <c r="H64" s="79"/>
      <c r="I64" s="79"/>
      <c r="J64" s="79"/>
      <c r="K64" s="79"/>
      <c r="L64" s="79"/>
      <c r="M64" s="79"/>
      <c r="N64" s="79"/>
      <c r="O64" s="79"/>
      <c r="P64" s="80"/>
      <c r="Q64" s="79"/>
    </row>
    <row r="65" spans="1:31" ht="3.75" customHeight="1">
      <c r="A65" s="13"/>
      <c r="B65" s="2"/>
      <c r="C65" s="118"/>
      <c r="D65" s="118"/>
      <c r="E65" s="118"/>
      <c r="F65" s="112"/>
      <c r="G65" s="13"/>
      <c r="H65" s="13"/>
      <c r="I65" s="13"/>
      <c r="J65" s="13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9"/>
      <c r="X65" s="9"/>
      <c r="AA65" s="9"/>
      <c r="AB65" s="9"/>
      <c r="AC65" s="9"/>
      <c r="AD65" s="9"/>
      <c r="AE65" s="9"/>
    </row>
    <row r="66" spans="1:31">
      <c r="B66" s="3"/>
      <c r="C66" s="276">
        <v>8100</v>
      </c>
      <c r="D66" s="115" t="s">
        <v>1193</v>
      </c>
      <c r="E66" s="118"/>
      <c r="F66" s="531"/>
    </row>
    <row r="67" spans="1:31" s="9" customFormat="1">
      <c r="A67" s="7"/>
      <c r="B67" s="2"/>
      <c r="C67" s="218"/>
      <c r="D67" s="388">
        <v>8111</v>
      </c>
      <c r="E67" s="516" t="s">
        <v>1294</v>
      </c>
      <c r="F67" s="517" t="s">
        <v>248</v>
      </c>
      <c r="G67" s="7"/>
      <c r="H67" s="7"/>
      <c r="I67" s="7"/>
      <c r="J67" s="7"/>
      <c r="K67" s="7"/>
      <c r="L67" s="7"/>
      <c r="M67" s="7"/>
      <c r="N67" s="7"/>
      <c r="O67" s="7"/>
      <c r="P67" s="10"/>
      <c r="Q67" s="7"/>
    </row>
    <row r="68" spans="1:31" s="9" customFormat="1">
      <c r="A68" s="7"/>
      <c r="B68" s="2"/>
      <c r="C68" s="218"/>
      <c r="D68" s="519">
        <v>8112</v>
      </c>
      <c r="E68" s="520" t="s">
        <v>1294</v>
      </c>
      <c r="F68" s="521" t="s">
        <v>249</v>
      </c>
      <c r="G68" s="7"/>
      <c r="H68" s="7"/>
      <c r="I68" s="7"/>
      <c r="J68" s="7"/>
      <c r="K68" s="7"/>
      <c r="L68" s="7"/>
      <c r="M68" s="7"/>
      <c r="N68" s="7"/>
      <c r="O68" s="7"/>
      <c r="P68" s="10"/>
      <c r="Q68" s="7"/>
    </row>
    <row r="69" spans="1:31" s="9" customFormat="1">
      <c r="A69" s="7"/>
      <c r="B69" s="3"/>
      <c r="C69" s="276"/>
      <c r="D69" s="389">
        <v>8121</v>
      </c>
      <c r="E69" s="357" t="s">
        <v>1294</v>
      </c>
      <c r="F69" s="108" t="s">
        <v>250</v>
      </c>
      <c r="G69" s="7"/>
      <c r="H69" s="7"/>
      <c r="I69" s="7"/>
      <c r="J69" s="7"/>
      <c r="K69" s="7"/>
      <c r="L69" s="7"/>
      <c r="M69" s="7"/>
      <c r="N69" s="7"/>
      <c r="O69" s="7"/>
      <c r="P69" s="10"/>
      <c r="Q69" s="7"/>
    </row>
    <row r="70" spans="1:31" s="9" customFormat="1">
      <c r="A70" s="7"/>
      <c r="B70" s="2"/>
      <c r="C70" s="218"/>
      <c r="D70" s="390">
        <v>8122</v>
      </c>
      <c r="E70" s="495" t="s">
        <v>1294</v>
      </c>
      <c r="F70" s="374" t="s">
        <v>251</v>
      </c>
      <c r="G70" s="7"/>
      <c r="H70" s="7"/>
      <c r="I70" s="7"/>
      <c r="J70" s="7"/>
      <c r="K70" s="7"/>
      <c r="L70" s="7"/>
      <c r="M70" s="7"/>
      <c r="N70" s="7"/>
      <c r="O70" s="7"/>
      <c r="P70" s="10"/>
      <c r="Q70" s="7"/>
    </row>
    <row r="71" spans="1:31" ht="3.75" customHeight="1">
      <c r="A71" s="13"/>
      <c r="B71" s="2"/>
      <c r="C71" s="218"/>
      <c r="D71" s="118"/>
      <c r="E71" s="118"/>
      <c r="F71" s="112"/>
      <c r="G71" s="13"/>
      <c r="H71" s="13"/>
      <c r="I71" s="13"/>
      <c r="J71" s="13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9"/>
      <c r="X71" s="9"/>
      <c r="AA71" s="9"/>
      <c r="AB71" s="9"/>
      <c r="AC71" s="9"/>
      <c r="AD71" s="9"/>
      <c r="AE71" s="9"/>
    </row>
    <row r="72" spans="1:31">
      <c r="B72" s="3"/>
      <c r="C72" s="276">
        <v>8200</v>
      </c>
      <c r="D72" s="152" t="s">
        <v>1194</v>
      </c>
      <c r="E72" s="118"/>
      <c r="F72" s="153"/>
    </row>
    <row r="73" spans="1:31" ht="3.75" customHeight="1">
      <c r="A73" s="13"/>
      <c r="B73" s="2"/>
      <c r="C73" s="218"/>
      <c r="D73" s="118"/>
      <c r="E73" s="118"/>
      <c r="F73" s="112"/>
      <c r="G73" s="13"/>
      <c r="H73" s="13"/>
      <c r="I73" s="13"/>
      <c r="J73" s="13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9"/>
      <c r="X73" s="9"/>
      <c r="AA73" s="9"/>
      <c r="AB73" s="9"/>
      <c r="AC73" s="9"/>
      <c r="AD73" s="9"/>
      <c r="AE73" s="9"/>
    </row>
    <row r="74" spans="1:31">
      <c r="B74" s="3"/>
      <c r="C74" s="276">
        <v>8300</v>
      </c>
      <c r="D74" s="115" t="s">
        <v>1195</v>
      </c>
      <c r="E74" s="118"/>
      <c r="F74" s="531"/>
    </row>
    <row r="75" spans="1:31" s="9" customFormat="1">
      <c r="A75" s="7"/>
      <c r="B75" s="2"/>
      <c r="C75" s="276"/>
      <c r="D75" s="388">
        <v>8311</v>
      </c>
      <c r="E75" s="221" t="s">
        <v>1294</v>
      </c>
      <c r="F75" s="517" t="s">
        <v>252</v>
      </c>
      <c r="G75" s="7"/>
      <c r="H75" s="7"/>
      <c r="I75" s="7"/>
      <c r="J75" s="7"/>
      <c r="K75" s="7"/>
      <c r="L75" s="7"/>
      <c r="M75" s="7"/>
      <c r="N75" s="7"/>
      <c r="O75" s="7"/>
      <c r="P75" s="10"/>
      <c r="Q75" s="7"/>
    </row>
    <row r="76" spans="1:31" s="9" customFormat="1">
      <c r="A76" s="7"/>
      <c r="B76" s="2"/>
      <c r="C76" s="218"/>
      <c r="D76" s="519">
        <v>8312</v>
      </c>
      <c r="E76" s="347" t="s">
        <v>1294</v>
      </c>
      <c r="F76" s="521" t="s">
        <v>253</v>
      </c>
      <c r="G76" s="7"/>
      <c r="H76" s="7"/>
      <c r="I76" s="7"/>
      <c r="J76" s="7"/>
      <c r="K76" s="7"/>
      <c r="L76" s="7"/>
      <c r="M76" s="7"/>
      <c r="N76" s="7"/>
      <c r="O76" s="7"/>
      <c r="P76" s="10"/>
      <c r="Q76" s="7"/>
    </row>
    <row r="77" spans="1:31" s="9" customFormat="1">
      <c r="A77" s="7"/>
      <c r="B77" s="2"/>
      <c r="C77" s="218"/>
      <c r="D77" s="389">
        <v>8321</v>
      </c>
      <c r="E77" s="223" t="s">
        <v>1294</v>
      </c>
      <c r="F77" s="108" t="s">
        <v>254</v>
      </c>
      <c r="G77" s="7"/>
      <c r="H77" s="7"/>
      <c r="I77" s="7"/>
      <c r="J77" s="7"/>
      <c r="K77" s="7"/>
      <c r="L77" s="7"/>
      <c r="M77" s="7"/>
      <c r="N77" s="7"/>
      <c r="O77" s="7"/>
      <c r="P77" s="10"/>
      <c r="Q77" s="7"/>
    </row>
    <row r="78" spans="1:31" s="9" customFormat="1">
      <c r="A78" s="7"/>
      <c r="B78" s="2"/>
      <c r="C78" s="218"/>
      <c r="D78" s="390">
        <v>8322</v>
      </c>
      <c r="E78" s="225" t="s">
        <v>1294</v>
      </c>
      <c r="F78" s="374" t="s">
        <v>255</v>
      </c>
      <c r="G78" s="7"/>
      <c r="H78" s="7"/>
      <c r="I78" s="7"/>
      <c r="J78" s="7"/>
      <c r="K78" s="7"/>
      <c r="L78" s="7"/>
      <c r="M78" s="7"/>
      <c r="N78" s="7"/>
      <c r="O78" s="7"/>
      <c r="P78" s="10"/>
      <c r="Q78" s="7"/>
    </row>
    <row r="79" spans="1:31" s="9" customFormat="1">
      <c r="A79" s="7"/>
      <c r="B79" s="2"/>
      <c r="C79" s="250"/>
      <c r="D79" s="220">
        <v>8371</v>
      </c>
      <c r="E79" s="221" t="s">
        <v>1294</v>
      </c>
      <c r="F79" s="517" t="s">
        <v>256</v>
      </c>
      <c r="G79" s="7"/>
      <c r="H79" s="7"/>
      <c r="I79" s="7"/>
      <c r="J79" s="7"/>
      <c r="K79" s="7"/>
      <c r="L79" s="7"/>
      <c r="M79" s="7"/>
      <c r="N79" s="7"/>
      <c r="O79" s="7"/>
      <c r="P79" s="10"/>
      <c r="Q79" s="7"/>
    </row>
    <row r="80" spans="1:31" s="9" customFormat="1">
      <c r="A80" s="7"/>
      <c r="B80" s="2"/>
      <c r="C80" s="270"/>
      <c r="D80" s="382">
        <v>8372</v>
      </c>
      <c r="E80" s="347" t="s">
        <v>1294</v>
      </c>
      <c r="F80" s="521" t="s">
        <v>257</v>
      </c>
      <c r="G80" s="7"/>
      <c r="H80" s="7"/>
      <c r="I80" s="7"/>
      <c r="J80" s="7"/>
      <c r="K80" s="7"/>
      <c r="L80" s="7"/>
      <c r="M80" s="7"/>
      <c r="N80" s="7"/>
      <c r="O80" s="7"/>
      <c r="P80" s="10"/>
      <c r="Q80" s="7"/>
    </row>
    <row r="81" spans="1:31" s="9" customFormat="1">
      <c r="A81" s="7"/>
      <c r="B81" s="2"/>
      <c r="C81" s="270"/>
      <c r="D81" s="222">
        <v>8381</v>
      </c>
      <c r="E81" s="223" t="s">
        <v>1294</v>
      </c>
      <c r="F81" s="108" t="s">
        <v>258</v>
      </c>
      <c r="G81" s="7"/>
      <c r="H81" s="7"/>
      <c r="I81" s="7"/>
      <c r="J81" s="7"/>
      <c r="K81" s="7"/>
      <c r="L81" s="7"/>
      <c r="M81" s="7"/>
      <c r="N81" s="7"/>
      <c r="O81" s="7"/>
      <c r="P81" s="10"/>
      <c r="Q81" s="7"/>
    </row>
    <row r="82" spans="1:31" s="9" customFormat="1">
      <c r="A82" s="7"/>
      <c r="B82" s="2"/>
      <c r="C82" s="270"/>
      <c r="D82" s="224">
        <v>8382</v>
      </c>
      <c r="E82" s="225" t="s">
        <v>1294</v>
      </c>
      <c r="F82" s="374" t="s">
        <v>259</v>
      </c>
      <c r="G82" s="7"/>
      <c r="H82" s="7"/>
      <c r="I82" s="7"/>
      <c r="J82" s="7"/>
      <c r="K82" s="7"/>
      <c r="L82" s="7"/>
      <c r="M82" s="7"/>
      <c r="N82" s="7"/>
      <c r="O82" s="7"/>
      <c r="P82" s="10"/>
      <c r="Q82" s="7"/>
    </row>
    <row r="83" spans="1:31" ht="3.75" customHeight="1">
      <c r="A83" s="13"/>
      <c r="B83" s="2"/>
      <c r="C83" s="218"/>
      <c r="D83" s="118"/>
      <c r="E83" s="118"/>
      <c r="F83" s="112"/>
      <c r="G83" s="13"/>
      <c r="H83" s="13"/>
      <c r="I83" s="13"/>
      <c r="J83" s="13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9"/>
      <c r="X83" s="9"/>
      <c r="AA83" s="9"/>
      <c r="AB83" s="9"/>
      <c r="AC83" s="9"/>
      <c r="AD83" s="9"/>
      <c r="AE83" s="9"/>
    </row>
    <row r="84" spans="1:31" hidden="1">
      <c r="A84" s="106" t="s">
        <v>962</v>
      </c>
      <c r="B84" s="93"/>
      <c r="C84" s="295">
        <v>8400</v>
      </c>
      <c r="D84" s="302" t="s">
        <v>1583</v>
      </c>
      <c r="E84" s="408"/>
      <c r="F84" s="532"/>
    </row>
    <row r="85" spans="1:31" s="9" customFormat="1" hidden="1">
      <c r="A85" s="7"/>
      <c r="B85" s="106" t="s">
        <v>962</v>
      </c>
      <c r="C85" s="409"/>
      <c r="D85" s="565">
        <v>8410</v>
      </c>
      <c r="E85" s="415" t="s">
        <v>1294</v>
      </c>
      <c r="F85" s="375" t="s">
        <v>218</v>
      </c>
      <c r="G85" s="7"/>
      <c r="H85" s="7"/>
      <c r="I85" s="7"/>
      <c r="J85" s="7"/>
      <c r="K85" s="7"/>
      <c r="L85" s="7"/>
      <c r="M85" s="7"/>
      <c r="N85" s="7"/>
      <c r="O85" s="7"/>
      <c r="P85" s="10"/>
      <c r="Q85" s="7"/>
    </row>
    <row r="86" spans="1:31" s="9" customFormat="1" hidden="1">
      <c r="A86" s="7"/>
      <c r="B86" s="106" t="s">
        <v>962</v>
      </c>
      <c r="C86" s="409"/>
      <c r="D86" s="438">
        <v>8420</v>
      </c>
      <c r="E86" s="417" t="s">
        <v>1294</v>
      </c>
      <c r="F86" s="329" t="s">
        <v>219</v>
      </c>
      <c r="G86" s="7"/>
      <c r="H86" s="7"/>
      <c r="I86" s="7"/>
      <c r="J86" s="7"/>
      <c r="K86" s="7"/>
      <c r="L86" s="7"/>
      <c r="M86" s="7"/>
      <c r="N86" s="7"/>
      <c r="O86" s="7"/>
      <c r="P86" s="10"/>
      <c r="Q86" s="7"/>
    </row>
    <row r="87" spans="1:31" ht="3.75" customHeight="1">
      <c r="A87" s="13"/>
      <c r="B87" s="2"/>
      <c r="C87" s="218"/>
      <c r="D87" s="118"/>
      <c r="E87" s="118"/>
      <c r="F87" s="112"/>
      <c r="G87" s="13"/>
      <c r="H87" s="13"/>
      <c r="I87" s="13"/>
      <c r="J87" s="13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9"/>
      <c r="X87" s="9"/>
      <c r="AA87" s="9"/>
      <c r="AB87" s="9"/>
      <c r="AC87" s="9"/>
      <c r="AD87" s="9"/>
      <c r="AE87" s="9"/>
    </row>
    <row r="88" spans="1:31">
      <c r="B88" s="3"/>
      <c r="C88" s="276">
        <v>8500</v>
      </c>
      <c r="D88" s="491" t="s">
        <v>1196</v>
      </c>
      <c r="E88" s="118"/>
      <c r="F88" s="531"/>
    </row>
    <row r="89" spans="1:31" s="9" customFormat="1">
      <c r="A89" s="7"/>
      <c r="B89" s="2"/>
      <c r="C89" s="218"/>
      <c r="D89" s="388">
        <v>8501</v>
      </c>
      <c r="E89" s="221" t="s">
        <v>1294</v>
      </c>
      <c r="F89" s="517" t="s">
        <v>260</v>
      </c>
      <c r="G89" s="7"/>
      <c r="H89" s="7"/>
      <c r="I89" s="7"/>
      <c r="J89" s="7"/>
      <c r="K89" s="7"/>
      <c r="L89" s="7"/>
      <c r="M89" s="7"/>
      <c r="N89" s="7"/>
      <c r="O89" s="7"/>
      <c r="P89" s="10"/>
      <c r="Q89" s="7"/>
    </row>
    <row r="90" spans="1:31" s="9" customFormat="1">
      <c r="A90" s="7"/>
      <c r="B90" s="2"/>
      <c r="C90" s="218"/>
      <c r="D90" s="389">
        <v>8502</v>
      </c>
      <c r="E90" s="223" t="s">
        <v>1294</v>
      </c>
      <c r="F90" s="108" t="s">
        <v>261</v>
      </c>
      <c r="G90" s="7"/>
      <c r="H90" s="7"/>
      <c r="I90" s="7"/>
      <c r="J90" s="7"/>
      <c r="K90" s="7"/>
      <c r="L90" s="7"/>
      <c r="M90" s="7"/>
      <c r="N90" s="7"/>
      <c r="O90" s="7"/>
      <c r="P90" s="10"/>
      <c r="Q90" s="7"/>
    </row>
    <row r="91" spans="1:31" s="9" customFormat="1">
      <c r="A91" s="7"/>
      <c r="B91" s="2"/>
      <c r="C91" s="218"/>
      <c r="D91" s="390">
        <v>8504</v>
      </c>
      <c r="E91" s="225" t="s">
        <v>1294</v>
      </c>
      <c r="F91" s="374" t="s">
        <v>262</v>
      </c>
      <c r="G91" s="7"/>
      <c r="H91" s="7"/>
      <c r="I91" s="7"/>
      <c r="J91" s="7"/>
      <c r="K91" s="7"/>
      <c r="L91" s="7"/>
      <c r="M91" s="7"/>
      <c r="N91" s="7"/>
      <c r="O91" s="7"/>
      <c r="P91" s="10"/>
      <c r="Q91" s="7"/>
    </row>
    <row r="92" spans="1:31" ht="3.75" customHeight="1">
      <c r="A92" s="13"/>
      <c r="B92" s="2"/>
      <c r="C92" s="218"/>
      <c r="D92" s="118"/>
      <c r="E92" s="118"/>
      <c r="F92" s="112"/>
      <c r="G92" s="13"/>
      <c r="H92" s="13"/>
      <c r="I92" s="13"/>
      <c r="J92" s="13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9"/>
      <c r="X92" s="9"/>
      <c r="AA92" s="9"/>
      <c r="AB92" s="9"/>
      <c r="AC92" s="9"/>
      <c r="AD92" s="9"/>
      <c r="AE92" s="9"/>
    </row>
    <row r="93" spans="1:31">
      <c r="B93" s="3"/>
      <c r="C93" s="276">
        <v>8600</v>
      </c>
      <c r="D93" s="491" t="s">
        <v>1197</v>
      </c>
      <c r="E93" s="118"/>
      <c r="F93" s="531"/>
    </row>
    <row r="94" spans="1:31" s="9" customFormat="1">
      <c r="A94" s="7"/>
      <c r="B94" s="2"/>
      <c r="C94" s="218"/>
      <c r="D94" s="388">
        <v>8611</v>
      </c>
      <c r="E94" s="221" t="s">
        <v>1294</v>
      </c>
      <c r="F94" s="517" t="s">
        <v>263</v>
      </c>
      <c r="G94" s="7"/>
      <c r="H94" s="7"/>
      <c r="I94" s="7"/>
      <c r="J94" s="7"/>
      <c r="K94" s="7"/>
      <c r="L94" s="7"/>
      <c r="M94" s="7"/>
      <c r="N94" s="7"/>
      <c r="O94" s="7"/>
      <c r="P94" s="10"/>
      <c r="Q94" s="7"/>
    </row>
    <row r="95" spans="1:31" s="9" customFormat="1">
      <c r="A95" s="7"/>
      <c r="B95" s="2"/>
      <c r="C95" s="218"/>
      <c r="D95" s="481">
        <v>8621</v>
      </c>
      <c r="E95" s="342" t="s">
        <v>1294</v>
      </c>
      <c r="F95" s="523" t="s">
        <v>264</v>
      </c>
      <c r="G95" s="7"/>
      <c r="H95" s="7"/>
      <c r="I95" s="7"/>
      <c r="J95" s="7"/>
      <c r="K95" s="7"/>
      <c r="L95" s="7"/>
      <c r="M95" s="7"/>
      <c r="N95" s="7"/>
      <c r="O95" s="7"/>
      <c r="P95" s="10"/>
      <c r="Q95" s="7"/>
    </row>
    <row r="96" spans="1:31" s="9" customFormat="1">
      <c r="A96" s="7"/>
      <c r="B96" s="2"/>
      <c r="C96" s="218"/>
      <c r="D96" s="389">
        <v>8623</v>
      </c>
      <c r="E96" s="223" t="s">
        <v>1294</v>
      </c>
      <c r="F96" s="108" t="s">
        <v>265</v>
      </c>
      <c r="G96" s="7"/>
      <c r="H96" s="7"/>
      <c r="I96" s="7"/>
      <c r="J96" s="7"/>
      <c r="K96" s="7"/>
      <c r="L96" s="7"/>
      <c r="M96" s="7"/>
      <c r="N96" s="7"/>
      <c r="O96" s="7"/>
      <c r="P96" s="10"/>
      <c r="Q96" s="7"/>
    </row>
    <row r="97" spans="1:31" s="9" customFormat="1" hidden="1">
      <c r="A97" s="7"/>
      <c r="B97" s="91"/>
      <c r="C97" s="566" t="s">
        <v>962</v>
      </c>
      <c r="D97" s="567">
        <v>8630</v>
      </c>
      <c r="E97" s="568" t="s">
        <v>1294</v>
      </c>
      <c r="F97" s="533" t="s">
        <v>220</v>
      </c>
      <c r="G97" s="7"/>
      <c r="H97" s="7"/>
      <c r="I97" s="7"/>
      <c r="J97" s="7"/>
      <c r="K97" s="7"/>
      <c r="L97" s="7"/>
      <c r="M97" s="7"/>
      <c r="N97" s="7"/>
      <c r="O97" s="7"/>
      <c r="P97" s="10"/>
      <c r="Q97" s="7"/>
    </row>
    <row r="98" spans="1:31" s="9" customFormat="1">
      <c r="A98" s="7"/>
      <c r="B98" s="2"/>
      <c r="C98" s="218"/>
      <c r="D98" s="534">
        <v>8640</v>
      </c>
      <c r="E98" s="535" t="s">
        <v>1294</v>
      </c>
      <c r="F98" s="536" t="s">
        <v>266</v>
      </c>
      <c r="G98" s="7"/>
      <c r="H98" s="7"/>
      <c r="I98" s="7"/>
      <c r="J98" s="7"/>
      <c r="K98" s="7"/>
      <c r="L98" s="7"/>
      <c r="M98" s="7"/>
      <c r="N98" s="7"/>
      <c r="O98" s="7"/>
      <c r="P98" s="10"/>
      <c r="Q98" s="7"/>
    </row>
    <row r="99" spans="1:31" ht="3.75" customHeight="1">
      <c r="A99" s="13"/>
      <c r="B99" s="2"/>
      <c r="C99" s="218"/>
      <c r="D99" s="118"/>
      <c r="E99" s="118"/>
      <c r="F99" s="112"/>
      <c r="G99" s="13"/>
      <c r="H99" s="13"/>
      <c r="I99" s="13"/>
      <c r="J99" s="13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9"/>
      <c r="X99" s="9"/>
      <c r="AA99" s="9"/>
      <c r="AB99" s="9"/>
      <c r="AC99" s="9"/>
      <c r="AD99" s="9"/>
      <c r="AE99" s="9"/>
    </row>
    <row r="100" spans="1:31" ht="17.25" customHeight="1">
      <c r="B100" s="3"/>
      <c r="C100" s="276">
        <v>8700</v>
      </c>
      <c r="D100" s="195" t="s">
        <v>1235</v>
      </c>
      <c r="E100" s="118"/>
      <c r="F100" s="531"/>
    </row>
    <row r="101" spans="1:31" s="52" customFormat="1">
      <c r="A101" s="63"/>
      <c r="B101" s="3"/>
      <c r="C101" s="569"/>
      <c r="D101" s="502">
        <v>8733</v>
      </c>
      <c r="E101" s="221" t="s">
        <v>1294</v>
      </c>
      <c r="F101" s="517" t="s">
        <v>267</v>
      </c>
      <c r="G101" s="63"/>
      <c r="H101" s="63"/>
      <c r="I101" s="63"/>
      <c r="J101" s="63"/>
      <c r="K101" s="63"/>
      <c r="L101" s="63"/>
      <c r="M101" s="63"/>
      <c r="N101" s="63"/>
      <c r="O101" s="63"/>
      <c r="P101" s="82"/>
      <c r="Q101" s="63"/>
    </row>
    <row r="102" spans="1:31" s="52" customFormat="1">
      <c r="A102" s="63"/>
      <c r="B102" s="3"/>
      <c r="C102" s="569"/>
      <c r="D102" s="489">
        <v>8766</v>
      </c>
      <c r="E102" s="225" t="s">
        <v>1294</v>
      </c>
      <c r="F102" s="374" t="s">
        <v>268</v>
      </c>
      <c r="G102" s="63"/>
      <c r="H102" s="63"/>
      <c r="I102" s="63"/>
      <c r="J102" s="63"/>
      <c r="K102" s="63"/>
      <c r="L102" s="63"/>
      <c r="M102" s="63"/>
      <c r="N102" s="63"/>
      <c r="O102" s="63"/>
      <c r="P102" s="82"/>
      <c r="Q102" s="63"/>
    </row>
    <row r="103" spans="1:31" ht="3.75" customHeight="1">
      <c r="A103" s="13"/>
      <c r="B103" s="2"/>
      <c r="C103" s="218"/>
      <c r="D103" s="118"/>
      <c r="E103" s="118"/>
      <c r="F103" s="112"/>
      <c r="G103" s="13"/>
      <c r="H103" s="13"/>
      <c r="I103" s="13"/>
      <c r="J103" s="13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9"/>
      <c r="X103" s="9"/>
      <c r="AA103" s="9"/>
      <c r="AB103" s="9"/>
      <c r="AC103" s="9"/>
      <c r="AD103" s="9"/>
      <c r="AE103" s="9"/>
    </row>
    <row r="104" spans="1:31" hidden="1">
      <c r="B104" s="3"/>
      <c r="C104" s="295">
        <v>8700</v>
      </c>
      <c r="D104" s="419" t="s">
        <v>996</v>
      </c>
      <c r="E104" s="408"/>
      <c r="F104" s="532"/>
    </row>
    <row r="105" spans="1:31" s="9" customFormat="1" hidden="1">
      <c r="A105" s="7"/>
      <c r="B105" s="2"/>
      <c r="C105" s="409"/>
      <c r="D105" s="570">
        <v>8710</v>
      </c>
      <c r="E105" s="571" t="s">
        <v>1294</v>
      </c>
      <c r="F105" s="537" t="s">
        <v>221</v>
      </c>
      <c r="G105" s="7"/>
      <c r="H105" s="7"/>
      <c r="I105" s="7"/>
      <c r="J105" s="7"/>
      <c r="K105" s="7"/>
      <c r="L105" s="7"/>
      <c r="M105" s="7"/>
      <c r="N105" s="7"/>
      <c r="O105" s="7"/>
      <c r="P105" s="10"/>
      <c r="Q105" s="7"/>
    </row>
    <row r="106" spans="1:31" ht="3.75" hidden="1" customHeight="1">
      <c r="A106" s="13"/>
      <c r="B106" s="2"/>
      <c r="C106" s="218"/>
      <c r="D106" s="118"/>
      <c r="E106" s="118"/>
      <c r="F106" s="112"/>
      <c r="G106" s="13"/>
      <c r="H106" s="13"/>
      <c r="I106" s="13"/>
      <c r="J106" s="13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9"/>
      <c r="X106" s="9"/>
      <c r="AA106" s="9"/>
      <c r="AB106" s="9"/>
      <c r="AC106" s="9"/>
      <c r="AD106" s="9"/>
      <c r="AE106" s="9"/>
    </row>
    <row r="107" spans="1:31">
      <c r="B107" s="3"/>
      <c r="C107" s="276">
        <v>8800</v>
      </c>
      <c r="D107" s="538" t="s">
        <v>790</v>
      </c>
      <c r="E107" s="118"/>
      <c r="F107" s="531"/>
    </row>
    <row r="108" spans="1:31" s="9" customFormat="1">
      <c r="A108" s="7"/>
      <c r="B108" s="105"/>
      <c r="C108" s="218"/>
      <c r="D108" s="388">
        <v>8801</v>
      </c>
      <c r="E108" s="221" t="s">
        <v>1294</v>
      </c>
      <c r="F108" s="517" t="s">
        <v>269</v>
      </c>
      <c r="G108" s="7"/>
      <c r="H108" s="7"/>
      <c r="I108" s="7"/>
      <c r="J108" s="7"/>
      <c r="K108" s="7"/>
      <c r="L108" s="7"/>
      <c r="M108" s="7"/>
      <c r="N108" s="7"/>
      <c r="O108" s="7"/>
      <c r="P108" s="10"/>
      <c r="Q108" s="7"/>
    </row>
    <row r="109" spans="1:31" s="9" customFormat="1">
      <c r="A109" s="7"/>
      <c r="B109" s="105"/>
      <c r="C109" s="218"/>
      <c r="D109" s="389">
        <v>8802</v>
      </c>
      <c r="E109" s="223" t="s">
        <v>1294</v>
      </c>
      <c r="F109" s="157" t="s">
        <v>270</v>
      </c>
      <c r="G109" s="7"/>
      <c r="H109" s="7"/>
      <c r="I109" s="7"/>
      <c r="J109" s="7"/>
      <c r="K109" s="7"/>
      <c r="L109" s="7"/>
      <c r="M109" s="7"/>
      <c r="N109" s="7"/>
      <c r="O109" s="7"/>
      <c r="P109" s="10"/>
      <c r="Q109" s="7"/>
    </row>
    <row r="110" spans="1:31" s="9" customFormat="1">
      <c r="A110" s="7"/>
      <c r="B110" s="105"/>
      <c r="C110" s="218"/>
      <c r="D110" s="389">
        <v>8803</v>
      </c>
      <c r="E110" s="223" t="s">
        <v>1294</v>
      </c>
      <c r="F110" s="157" t="s">
        <v>271</v>
      </c>
      <c r="G110" s="7"/>
      <c r="H110" s="7"/>
      <c r="I110" s="7"/>
      <c r="J110" s="7"/>
      <c r="K110" s="7"/>
      <c r="L110" s="7"/>
      <c r="M110" s="7"/>
      <c r="N110" s="7"/>
      <c r="O110" s="7"/>
      <c r="P110" s="10"/>
      <c r="Q110" s="7"/>
    </row>
    <row r="111" spans="1:31" s="9" customFormat="1">
      <c r="A111" s="7"/>
      <c r="B111" s="99"/>
      <c r="C111" s="486"/>
      <c r="D111" s="539">
        <v>8804</v>
      </c>
      <c r="E111" s="572" t="s">
        <v>1294</v>
      </c>
      <c r="F111" s="108" t="s">
        <v>137</v>
      </c>
      <c r="G111" s="7"/>
      <c r="H111" s="7"/>
      <c r="I111" s="7"/>
      <c r="J111" s="7"/>
      <c r="K111" s="7"/>
      <c r="L111" s="7"/>
      <c r="M111" s="7"/>
      <c r="N111" s="7"/>
      <c r="O111" s="7"/>
      <c r="P111" s="10"/>
      <c r="Q111" s="7"/>
    </row>
    <row r="112" spans="1:31" s="9" customFormat="1">
      <c r="A112" s="7"/>
      <c r="B112" s="99"/>
      <c r="C112" s="486"/>
      <c r="D112" s="540" t="s">
        <v>1236</v>
      </c>
      <c r="E112" s="572" t="s">
        <v>1294</v>
      </c>
      <c r="F112" s="108" t="s">
        <v>139</v>
      </c>
      <c r="G112" s="7"/>
      <c r="H112" s="7"/>
      <c r="I112" s="7"/>
      <c r="J112" s="7"/>
      <c r="K112" s="7"/>
      <c r="L112" s="7"/>
      <c r="M112" s="7"/>
      <c r="N112" s="7"/>
      <c r="O112" s="7"/>
      <c r="P112" s="10"/>
      <c r="Q112" s="7"/>
    </row>
    <row r="113" spans="1:31" s="9" customFormat="1">
      <c r="A113" s="7"/>
      <c r="B113" s="99"/>
      <c r="C113" s="486"/>
      <c r="D113" s="541">
        <v>8809</v>
      </c>
      <c r="E113" s="573" t="s">
        <v>1294</v>
      </c>
      <c r="F113" s="374" t="s">
        <v>140</v>
      </c>
      <c r="G113" s="7"/>
      <c r="H113" s="7"/>
      <c r="I113" s="7"/>
      <c r="J113" s="7"/>
      <c r="K113" s="7"/>
      <c r="L113" s="7"/>
      <c r="M113" s="7"/>
      <c r="N113" s="7"/>
      <c r="O113" s="7"/>
      <c r="P113" s="10"/>
      <c r="Q113" s="7"/>
    </row>
    <row r="114" spans="1:31" ht="3.75" customHeight="1">
      <c r="A114" s="13"/>
      <c r="B114" s="2"/>
      <c r="C114" s="218"/>
      <c r="D114" s="118"/>
      <c r="E114" s="118"/>
      <c r="F114" s="112"/>
      <c r="G114" s="13"/>
      <c r="H114" s="13"/>
      <c r="I114" s="13"/>
      <c r="J114" s="13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9"/>
      <c r="X114" s="9"/>
      <c r="AA114" s="9"/>
      <c r="AB114" s="9"/>
      <c r="AC114" s="9"/>
      <c r="AD114" s="9"/>
      <c r="AE114" s="9"/>
    </row>
    <row r="115" spans="1:31">
      <c r="B115" s="3"/>
      <c r="C115" s="276">
        <v>8900</v>
      </c>
      <c r="D115" s="503" t="s">
        <v>1198</v>
      </c>
      <c r="E115" s="118"/>
      <c r="F115" s="531"/>
    </row>
    <row r="116" spans="1:31" s="9" customFormat="1" ht="18" customHeight="1">
      <c r="A116" s="7"/>
      <c r="B116" s="94"/>
      <c r="C116" s="504"/>
      <c r="D116" s="542">
        <v>8901</v>
      </c>
      <c r="E116" s="543" t="s">
        <v>1294</v>
      </c>
      <c r="F116" s="159" t="s">
        <v>272</v>
      </c>
      <c r="G116" s="7"/>
      <c r="H116" s="7"/>
      <c r="I116" s="7"/>
      <c r="J116" s="7"/>
      <c r="K116" s="7"/>
      <c r="L116" s="7"/>
      <c r="M116" s="7"/>
      <c r="N116" s="7"/>
      <c r="O116" s="7"/>
      <c r="P116" s="10"/>
      <c r="Q116" s="7"/>
    </row>
    <row r="117" spans="1:31" s="9" customFormat="1" ht="15.75" customHeight="1">
      <c r="A117" s="7"/>
      <c r="B117" s="94"/>
      <c r="C117" s="271"/>
      <c r="D117" s="544">
        <v>8902</v>
      </c>
      <c r="E117" s="223" t="s">
        <v>1294</v>
      </c>
      <c r="F117" s="108" t="s">
        <v>817</v>
      </c>
      <c r="G117" s="7"/>
      <c r="H117" s="7"/>
      <c r="I117" s="7"/>
      <c r="J117" s="7"/>
      <c r="K117" s="7"/>
      <c r="L117" s="7"/>
      <c r="M117" s="7"/>
      <c r="N117" s="7"/>
      <c r="O117" s="7"/>
      <c r="P117" s="10"/>
      <c r="Q117" s="7"/>
    </row>
    <row r="118" spans="1:31" s="9" customFormat="1">
      <c r="A118" s="7"/>
      <c r="B118" s="101"/>
      <c r="C118" s="271"/>
      <c r="D118" s="545">
        <v>8903</v>
      </c>
      <c r="E118" s="225" t="s">
        <v>1294</v>
      </c>
      <c r="F118" s="374" t="s">
        <v>1237</v>
      </c>
      <c r="G118" s="7"/>
      <c r="H118" s="7"/>
      <c r="I118" s="7"/>
      <c r="J118" s="7"/>
      <c r="K118" s="7"/>
      <c r="L118" s="7"/>
      <c r="M118" s="7"/>
      <c r="N118" s="7"/>
      <c r="O118" s="7"/>
      <c r="P118" s="10"/>
      <c r="Q118" s="7"/>
    </row>
    <row r="119" spans="1:31">
      <c r="B119" s="3"/>
      <c r="C119" s="250"/>
      <c r="D119" s="546" t="s">
        <v>815</v>
      </c>
      <c r="E119" s="547"/>
      <c r="F119" s="153"/>
    </row>
    <row r="120" spans="1:31" ht="3.75" customHeight="1">
      <c r="B120" s="2"/>
      <c r="C120" s="218"/>
      <c r="D120" s="548"/>
      <c r="E120" s="548"/>
      <c r="F120" s="112"/>
      <c r="G120" s="13"/>
      <c r="H120" s="13"/>
      <c r="I120" s="13"/>
      <c r="J120" s="13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9"/>
      <c r="X120" s="9"/>
      <c r="AA120" s="9"/>
      <c r="AB120" s="9"/>
      <c r="AC120" s="9"/>
      <c r="AD120" s="9"/>
      <c r="AE120" s="9"/>
    </row>
    <row r="121" spans="1:31">
      <c r="B121" s="3"/>
      <c r="C121" s="276">
        <v>9000</v>
      </c>
      <c r="D121" s="107" t="s">
        <v>1380</v>
      </c>
      <c r="E121" s="118"/>
      <c r="F121" s="128"/>
    </row>
    <row r="122" spans="1:31" ht="3.75" customHeight="1">
      <c r="B122" s="2"/>
      <c r="C122" s="218"/>
      <c r="D122" s="118"/>
      <c r="E122" s="118"/>
      <c r="F122" s="112"/>
      <c r="G122" s="13"/>
      <c r="H122" s="13"/>
      <c r="I122" s="13"/>
      <c r="J122" s="13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9"/>
      <c r="X122" s="9"/>
      <c r="AA122" s="9"/>
      <c r="AB122" s="9"/>
      <c r="AC122" s="9"/>
      <c r="AD122" s="9"/>
      <c r="AE122" s="9"/>
    </row>
    <row r="123" spans="1:31">
      <c r="B123" s="89"/>
      <c r="C123" s="276">
        <v>9100</v>
      </c>
      <c r="D123" s="195" t="s">
        <v>1199</v>
      </c>
      <c r="E123" s="118"/>
      <c r="F123" s="531"/>
    </row>
    <row r="124" spans="1:31" s="9" customFormat="1">
      <c r="A124" s="7"/>
      <c r="B124" s="3"/>
      <c r="C124" s="218"/>
      <c r="D124" s="388">
        <v>9111</v>
      </c>
      <c r="E124" s="221" t="s">
        <v>1294</v>
      </c>
      <c r="F124" s="517" t="s">
        <v>273</v>
      </c>
      <c r="G124" s="7"/>
      <c r="H124" s="7"/>
      <c r="I124" s="7"/>
      <c r="J124" s="7"/>
      <c r="K124" s="7"/>
      <c r="L124" s="7"/>
      <c r="M124" s="7"/>
      <c r="N124" s="7"/>
      <c r="O124" s="7"/>
      <c r="P124" s="10"/>
      <c r="Q124" s="7"/>
    </row>
    <row r="125" spans="1:31" s="9" customFormat="1">
      <c r="A125" s="7"/>
      <c r="B125" s="3"/>
      <c r="C125" s="218"/>
      <c r="D125" s="389">
        <v>9112</v>
      </c>
      <c r="E125" s="223" t="s">
        <v>1294</v>
      </c>
      <c r="F125" s="108" t="s">
        <v>274</v>
      </c>
      <c r="G125" s="7"/>
      <c r="H125" s="7"/>
      <c r="I125" s="7"/>
      <c r="J125" s="7"/>
      <c r="K125" s="7"/>
      <c r="L125" s="7"/>
      <c r="M125" s="7"/>
      <c r="N125" s="7"/>
      <c r="O125" s="7"/>
      <c r="P125" s="10"/>
      <c r="Q125" s="7"/>
    </row>
    <row r="126" spans="1:31" s="9" customFormat="1">
      <c r="A126" s="7"/>
      <c r="B126" s="3"/>
      <c r="C126" s="218"/>
      <c r="D126" s="389">
        <v>9121</v>
      </c>
      <c r="E126" s="223" t="s">
        <v>1294</v>
      </c>
      <c r="F126" s="108" t="s">
        <v>275</v>
      </c>
      <c r="G126" s="7"/>
      <c r="H126" s="7"/>
      <c r="I126" s="7"/>
      <c r="J126" s="7"/>
      <c r="K126" s="7"/>
      <c r="L126" s="7"/>
      <c r="M126" s="7"/>
      <c r="N126" s="7"/>
      <c r="O126" s="7"/>
      <c r="P126" s="10"/>
      <c r="Q126" s="7"/>
    </row>
    <row r="127" spans="1:31" s="9" customFormat="1">
      <c r="A127" s="7"/>
      <c r="B127" s="3"/>
      <c r="C127" s="218"/>
      <c r="D127" s="390">
        <v>9122</v>
      </c>
      <c r="E127" s="225" t="s">
        <v>1294</v>
      </c>
      <c r="F127" s="374" t="s">
        <v>276</v>
      </c>
      <c r="G127" s="7"/>
      <c r="H127" s="7"/>
      <c r="I127" s="7"/>
      <c r="J127" s="7"/>
      <c r="K127" s="7"/>
      <c r="L127" s="7"/>
      <c r="M127" s="7"/>
      <c r="N127" s="7"/>
      <c r="O127" s="7"/>
      <c r="P127" s="10"/>
      <c r="Q127" s="7"/>
    </row>
    <row r="128" spans="1:31" ht="3.75" customHeight="1">
      <c r="A128" s="13"/>
      <c r="B128" s="2"/>
      <c r="C128" s="218"/>
      <c r="D128" s="118"/>
      <c r="E128" s="118"/>
      <c r="F128" s="112"/>
      <c r="G128" s="13"/>
      <c r="H128" s="13"/>
      <c r="I128" s="13"/>
      <c r="J128" s="13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9"/>
      <c r="X128" s="9"/>
      <c r="AA128" s="9"/>
      <c r="AB128" s="9"/>
      <c r="AC128" s="9"/>
      <c r="AD128" s="9"/>
      <c r="AE128" s="9"/>
    </row>
    <row r="129" spans="1:31">
      <c r="B129" s="3"/>
      <c r="C129" s="276">
        <v>9200</v>
      </c>
      <c r="D129" s="195" t="s">
        <v>1200</v>
      </c>
      <c r="E129" s="118"/>
      <c r="F129" s="531"/>
    </row>
    <row r="130" spans="1:31" s="52" customFormat="1">
      <c r="A130" s="63"/>
      <c r="B130" s="3"/>
      <c r="C130" s="218"/>
      <c r="D130" s="388">
        <v>9201</v>
      </c>
      <c r="E130" s="221" t="s">
        <v>1294</v>
      </c>
      <c r="F130" s="517" t="s">
        <v>277</v>
      </c>
      <c r="G130" s="63"/>
      <c r="H130" s="63"/>
      <c r="I130" s="63"/>
      <c r="J130" s="63"/>
      <c r="K130" s="63"/>
      <c r="L130" s="63"/>
      <c r="M130" s="63"/>
      <c r="N130" s="63"/>
      <c r="O130" s="63"/>
      <c r="P130" s="82"/>
      <c r="Q130" s="63"/>
    </row>
    <row r="131" spans="1:31" s="52" customFormat="1">
      <c r="A131" s="63"/>
      <c r="B131" s="3"/>
      <c r="C131" s="218"/>
      <c r="D131" s="390">
        <v>9202</v>
      </c>
      <c r="E131" s="225" t="s">
        <v>1294</v>
      </c>
      <c r="F131" s="374" t="s">
        <v>278</v>
      </c>
      <c r="G131" s="63"/>
      <c r="H131" s="63"/>
      <c r="I131" s="63"/>
      <c r="J131" s="63"/>
      <c r="K131" s="63"/>
      <c r="L131" s="63"/>
      <c r="M131" s="63"/>
      <c r="N131" s="63"/>
      <c r="O131" s="63"/>
      <c r="P131" s="82"/>
      <c r="Q131" s="63"/>
    </row>
    <row r="132" spans="1:31" ht="3.75" customHeight="1">
      <c r="A132" s="13"/>
      <c r="B132" s="2"/>
      <c r="C132" s="218"/>
      <c r="D132" s="118"/>
      <c r="E132" s="118"/>
      <c r="F132" s="112"/>
      <c r="G132" s="13"/>
      <c r="H132" s="13"/>
      <c r="I132" s="13"/>
      <c r="J132" s="13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9"/>
      <c r="X132" s="9"/>
      <c r="AA132" s="9"/>
      <c r="AB132" s="9"/>
      <c r="AC132" s="9"/>
      <c r="AD132" s="9"/>
      <c r="AE132" s="9"/>
    </row>
    <row r="133" spans="1:31">
      <c r="B133" s="3"/>
      <c r="C133" s="276">
        <v>9300</v>
      </c>
      <c r="D133" s="107" t="s">
        <v>791</v>
      </c>
      <c r="E133" s="118"/>
      <c r="F133" s="153"/>
    </row>
    <row r="134" spans="1:31" s="9" customFormat="1">
      <c r="A134" s="7"/>
      <c r="B134" s="3"/>
      <c r="C134" s="218"/>
      <c r="D134" s="549">
        <v>9301</v>
      </c>
      <c r="E134" s="574" t="s">
        <v>1294</v>
      </c>
      <c r="F134" s="517" t="s">
        <v>279</v>
      </c>
      <c r="G134" s="7"/>
      <c r="H134" s="7"/>
      <c r="I134" s="7"/>
      <c r="J134" s="7"/>
      <c r="K134" s="7"/>
      <c r="L134" s="7"/>
      <c r="M134" s="7"/>
      <c r="N134" s="7"/>
      <c r="O134" s="7"/>
      <c r="P134" s="10"/>
      <c r="Q134" s="7"/>
    </row>
    <row r="135" spans="1:31" s="9" customFormat="1">
      <c r="A135" s="7"/>
      <c r="B135" s="3"/>
      <c r="C135" s="218"/>
      <c r="D135" s="519">
        <v>9310</v>
      </c>
      <c r="E135" s="347" t="s">
        <v>1294</v>
      </c>
      <c r="F135" s="521" t="s">
        <v>280</v>
      </c>
      <c r="G135" s="7"/>
      <c r="H135" s="7"/>
      <c r="I135" s="7"/>
      <c r="J135" s="7"/>
      <c r="K135" s="7"/>
      <c r="L135" s="7"/>
      <c r="M135" s="7"/>
      <c r="N135" s="7"/>
      <c r="O135" s="7"/>
      <c r="P135" s="10"/>
      <c r="Q135" s="7"/>
    </row>
    <row r="136" spans="1:31" s="9" customFormat="1">
      <c r="A136" s="7"/>
      <c r="B136" s="94"/>
      <c r="C136" s="504"/>
      <c r="D136" s="481">
        <v>9317</v>
      </c>
      <c r="E136" s="342" t="s">
        <v>1294</v>
      </c>
      <c r="F136" s="523" t="s">
        <v>281</v>
      </c>
      <c r="G136" s="7"/>
      <c r="H136" s="7"/>
      <c r="I136" s="7"/>
      <c r="J136" s="7"/>
      <c r="K136" s="7"/>
      <c r="L136" s="7"/>
      <c r="M136" s="7"/>
      <c r="N136" s="7"/>
      <c r="O136" s="7"/>
      <c r="P136" s="10"/>
      <c r="Q136" s="7"/>
    </row>
    <row r="137" spans="1:31" s="9" customFormat="1" ht="15.75" customHeight="1">
      <c r="A137" s="7"/>
      <c r="B137" s="94"/>
      <c r="C137" s="504"/>
      <c r="D137" s="519">
        <v>9318</v>
      </c>
      <c r="E137" s="347" t="s">
        <v>1294</v>
      </c>
      <c r="F137" s="521" t="s">
        <v>282</v>
      </c>
      <c r="G137" s="7"/>
      <c r="H137" s="7"/>
      <c r="I137" s="7"/>
      <c r="J137" s="7"/>
      <c r="K137" s="7"/>
      <c r="L137" s="7"/>
      <c r="M137" s="7"/>
      <c r="N137" s="7"/>
      <c r="O137" s="7"/>
      <c r="P137" s="10"/>
      <c r="Q137" s="7"/>
    </row>
    <row r="138" spans="1:31" s="9" customFormat="1" hidden="1">
      <c r="A138" s="7"/>
      <c r="B138" s="3"/>
      <c r="C138" s="289" t="s">
        <v>57</v>
      </c>
      <c r="D138" s="575">
        <v>9320</v>
      </c>
      <c r="E138" s="576" t="s">
        <v>1294</v>
      </c>
      <c r="F138" s="550" t="s">
        <v>222</v>
      </c>
      <c r="G138" s="103" t="s">
        <v>507</v>
      </c>
      <c r="H138" s="102"/>
      <c r="I138" s="102"/>
      <c r="J138" s="102"/>
      <c r="K138" s="7"/>
      <c r="L138" s="7"/>
      <c r="M138" s="102"/>
      <c r="N138" s="102"/>
      <c r="O138" s="102"/>
      <c r="P138" s="10"/>
      <c r="Q138" s="7"/>
    </row>
    <row r="139" spans="1:31" s="9" customFormat="1" ht="15.75" customHeight="1">
      <c r="A139" s="7"/>
      <c r="B139" s="3"/>
      <c r="C139" s="577"/>
      <c r="D139" s="389">
        <v>9321</v>
      </c>
      <c r="E139" s="223" t="s">
        <v>1294</v>
      </c>
      <c r="F139" s="108" t="s">
        <v>283</v>
      </c>
      <c r="G139" s="7"/>
      <c r="H139" s="7"/>
      <c r="I139" s="7"/>
      <c r="J139" s="7"/>
      <c r="K139" s="7"/>
      <c r="L139" s="7"/>
      <c r="M139" s="7"/>
      <c r="N139" s="7"/>
      <c r="O139" s="7"/>
      <c r="P139" s="10"/>
      <c r="Q139" s="7"/>
    </row>
    <row r="140" spans="1:31" s="9" customFormat="1" ht="15.75" customHeight="1">
      <c r="A140" s="7"/>
      <c r="B140" s="3"/>
      <c r="C140" s="577"/>
      <c r="D140" s="389">
        <v>9322</v>
      </c>
      <c r="E140" s="223" t="s">
        <v>1294</v>
      </c>
      <c r="F140" s="108" t="s">
        <v>284</v>
      </c>
      <c r="G140" s="7"/>
      <c r="H140" s="7"/>
      <c r="I140" s="7"/>
      <c r="J140" s="7"/>
      <c r="K140" s="7"/>
      <c r="L140" s="7"/>
      <c r="M140" s="7"/>
      <c r="N140" s="7"/>
      <c r="O140" s="7"/>
      <c r="P140" s="10"/>
      <c r="Q140" s="7"/>
    </row>
    <row r="141" spans="1:31" s="9" customFormat="1" ht="15.75" customHeight="1">
      <c r="A141" s="7"/>
      <c r="B141" s="3"/>
      <c r="C141" s="577"/>
      <c r="D141" s="389">
        <v>9323</v>
      </c>
      <c r="E141" s="223" t="s">
        <v>1294</v>
      </c>
      <c r="F141" s="108" t="s">
        <v>285</v>
      </c>
      <c r="G141" s="7"/>
      <c r="H141" s="7"/>
      <c r="I141" s="7"/>
      <c r="J141" s="7"/>
      <c r="K141" s="7"/>
      <c r="L141" s="7"/>
      <c r="M141" s="7"/>
      <c r="N141" s="7"/>
      <c r="O141" s="7"/>
      <c r="P141" s="10"/>
      <c r="Q141" s="7"/>
    </row>
    <row r="142" spans="1:31" s="9" customFormat="1" ht="15.75" customHeight="1">
      <c r="A142" s="7"/>
      <c r="B142" s="3"/>
      <c r="C142" s="577"/>
      <c r="D142" s="389">
        <v>9324</v>
      </c>
      <c r="E142" s="223" t="s">
        <v>1294</v>
      </c>
      <c r="F142" s="108" t="s">
        <v>286</v>
      </c>
      <c r="G142" s="7"/>
      <c r="H142" s="7"/>
      <c r="I142" s="7"/>
      <c r="J142" s="7"/>
      <c r="K142" s="7"/>
      <c r="L142" s="7"/>
      <c r="M142" s="7"/>
      <c r="N142" s="7"/>
      <c r="O142" s="7"/>
      <c r="P142" s="10"/>
      <c r="Q142" s="7"/>
    </row>
    <row r="143" spans="1:31" s="9" customFormat="1" ht="15.75" customHeight="1">
      <c r="A143" s="7"/>
      <c r="B143" s="3"/>
      <c r="C143" s="577"/>
      <c r="D143" s="389">
        <v>9325</v>
      </c>
      <c r="E143" s="223" t="s">
        <v>1294</v>
      </c>
      <c r="F143" s="108" t="s">
        <v>287</v>
      </c>
      <c r="G143" s="7"/>
      <c r="H143" s="7"/>
      <c r="I143" s="7"/>
      <c r="J143" s="7"/>
      <c r="K143" s="7"/>
      <c r="L143" s="7"/>
      <c r="M143" s="7"/>
      <c r="N143" s="7"/>
      <c r="O143" s="7"/>
      <c r="P143" s="10"/>
      <c r="Q143" s="7"/>
    </row>
    <row r="144" spans="1:31" s="9" customFormat="1" ht="15.75" customHeight="1">
      <c r="A144" s="7"/>
      <c r="B144" s="3"/>
      <c r="C144" s="577"/>
      <c r="D144" s="389">
        <v>9326</v>
      </c>
      <c r="E144" s="223" t="s">
        <v>1294</v>
      </c>
      <c r="F144" s="108" t="s">
        <v>288</v>
      </c>
      <c r="G144" s="7"/>
      <c r="H144" s="7"/>
      <c r="I144" s="7"/>
      <c r="J144" s="7"/>
      <c r="K144" s="7"/>
      <c r="L144" s="7"/>
      <c r="M144" s="7"/>
      <c r="N144" s="7"/>
      <c r="O144" s="7"/>
      <c r="P144" s="10"/>
      <c r="Q144" s="7"/>
    </row>
    <row r="145" spans="1:31" s="9" customFormat="1" ht="15.75" customHeight="1">
      <c r="A145" s="7"/>
      <c r="B145" s="3"/>
      <c r="C145" s="577"/>
      <c r="D145" s="389">
        <v>9327</v>
      </c>
      <c r="E145" s="223" t="s">
        <v>1294</v>
      </c>
      <c r="F145" s="108" t="s">
        <v>289</v>
      </c>
      <c r="G145" s="7"/>
      <c r="H145" s="7"/>
      <c r="I145" s="7"/>
      <c r="J145" s="7"/>
      <c r="K145" s="7"/>
      <c r="L145" s="7"/>
      <c r="M145" s="7"/>
      <c r="N145" s="7"/>
      <c r="O145" s="7"/>
      <c r="P145" s="10"/>
      <c r="Q145" s="7"/>
    </row>
    <row r="146" spans="1:31" s="9" customFormat="1" ht="15.75" customHeight="1">
      <c r="A146" s="7"/>
      <c r="B146" s="3"/>
      <c r="C146" s="577"/>
      <c r="D146" s="389">
        <v>9328</v>
      </c>
      <c r="E146" s="223" t="s">
        <v>1294</v>
      </c>
      <c r="F146" s="108" t="s">
        <v>290</v>
      </c>
      <c r="G146" s="7"/>
      <c r="H146" s="7"/>
      <c r="I146" s="7"/>
      <c r="J146" s="7"/>
      <c r="K146" s="7"/>
      <c r="L146" s="7"/>
      <c r="M146" s="7"/>
      <c r="N146" s="7"/>
      <c r="O146" s="7"/>
      <c r="P146" s="10"/>
      <c r="Q146" s="7"/>
    </row>
    <row r="147" spans="1:31" s="9" customFormat="1" ht="15.75" customHeight="1">
      <c r="A147" s="7"/>
      <c r="B147" s="3"/>
      <c r="C147" s="270"/>
      <c r="D147" s="524">
        <v>9330</v>
      </c>
      <c r="E147" s="551" t="s">
        <v>1294</v>
      </c>
      <c r="F147" s="526" t="s">
        <v>291</v>
      </c>
      <c r="G147" s="7"/>
      <c r="H147" s="7"/>
      <c r="I147" s="7"/>
      <c r="J147" s="7"/>
      <c r="K147" s="7"/>
      <c r="L147" s="7"/>
      <c r="M147" s="7"/>
      <c r="N147" s="7"/>
      <c r="O147" s="7"/>
      <c r="P147" s="10"/>
      <c r="Q147" s="7"/>
    </row>
    <row r="148" spans="1:31" s="9" customFormat="1" ht="31.5">
      <c r="A148" s="7"/>
      <c r="B148" s="3"/>
      <c r="C148" s="569"/>
      <c r="D148" s="552">
        <v>9336</v>
      </c>
      <c r="E148" s="578" t="s">
        <v>1294</v>
      </c>
      <c r="F148" s="553" t="s">
        <v>223</v>
      </c>
      <c r="G148" s="7"/>
      <c r="H148" s="7"/>
      <c r="I148" s="7"/>
      <c r="J148" s="7"/>
      <c r="K148" s="7"/>
      <c r="L148" s="7"/>
      <c r="M148" s="7"/>
      <c r="N148" s="7"/>
      <c r="O148" s="7"/>
      <c r="P148" s="10"/>
      <c r="Q148" s="7"/>
    </row>
    <row r="149" spans="1:31" s="9" customFormat="1" ht="31.5">
      <c r="A149" s="7"/>
      <c r="B149" s="3"/>
      <c r="C149" s="569"/>
      <c r="D149" s="552">
        <v>9337</v>
      </c>
      <c r="E149" s="579" t="s">
        <v>1294</v>
      </c>
      <c r="F149" s="554" t="s">
        <v>224</v>
      </c>
      <c r="G149" s="7"/>
      <c r="H149" s="7"/>
      <c r="I149" s="7"/>
      <c r="J149" s="7"/>
      <c r="K149" s="7"/>
      <c r="L149" s="7"/>
      <c r="M149" s="7"/>
      <c r="N149" s="7"/>
      <c r="O149" s="7"/>
      <c r="P149" s="10"/>
      <c r="Q149" s="7"/>
    </row>
    <row r="150" spans="1:31" s="9" customFormat="1">
      <c r="A150" s="7"/>
      <c r="B150" s="3"/>
      <c r="C150" s="270"/>
      <c r="D150" s="389">
        <v>9338</v>
      </c>
      <c r="E150" s="223" t="s">
        <v>1294</v>
      </c>
      <c r="F150" s="108" t="s">
        <v>292</v>
      </c>
      <c r="G150" s="7"/>
      <c r="H150" s="7"/>
      <c r="I150" s="7"/>
      <c r="J150" s="7"/>
      <c r="K150" s="7"/>
      <c r="L150" s="7"/>
      <c r="M150" s="7"/>
      <c r="N150" s="7"/>
      <c r="O150" s="7"/>
      <c r="P150" s="10"/>
      <c r="Q150" s="7"/>
    </row>
    <row r="151" spans="1:31" s="9" customFormat="1">
      <c r="A151" s="7"/>
      <c r="B151" s="3"/>
      <c r="C151" s="319"/>
      <c r="D151" s="492">
        <v>9339</v>
      </c>
      <c r="E151" s="494" t="s">
        <v>1294</v>
      </c>
      <c r="F151" s="555" t="s">
        <v>293</v>
      </c>
      <c r="G151" s="7"/>
      <c r="H151" s="7"/>
      <c r="I151" s="7"/>
      <c r="J151" s="7"/>
      <c r="K151" s="7"/>
      <c r="L151" s="7"/>
      <c r="M151" s="7"/>
      <c r="N151" s="7"/>
      <c r="O151" s="7"/>
      <c r="P151" s="10"/>
      <c r="Q151" s="7"/>
    </row>
    <row r="152" spans="1:31" s="9" customFormat="1">
      <c r="A152" s="7"/>
      <c r="B152" s="3"/>
      <c r="C152" s="569"/>
      <c r="D152" s="556">
        <v>9355</v>
      </c>
      <c r="E152" s="579" t="s">
        <v>1294</v>
      </c>
      <c r="F152" s="108" t="s">
        <v>294</v>
      </c>
      <c r="G152" s="7"/>
      <c r="H152" s="7"/>
      <c r="I152" s="7"/>
      <c r="J152" s="7"/>
      <c r="K152" s="7"/>
      <c r="L152" s="7"/>
      <c r="M152" s="7"/>
      <c r="N152" s="7"/>
      <c r="O152" s="7"/>
      <c r="P152" s="10"/>
      <c r="Q152" s="7"/>
    </row>
    <row r="153" spans="1:31" s="9" customFormat="1">
      <c r="A153" s="7"/>
      <c r="B153" s="3"/>
      <c r="C153" s="569"/>
      <c r="D153" s="556">
        <v>9356</v>
      </c>
      <c r="E153" s="579" t="s">
        <v>1294</v>
      </c>
      <c r="F153" s="108" t="s">
        <v>295</v>
      </c>
      <c r="G153" s="7"/>
      <c r="H153" s="7"/>
      <c r="I153" s="7"/>
      <c r="J153" s="7"/>
      <c r="K153" s="7"/>
      <c r="L153" s="7"/>
      <c r="M153" s="7"/>
      <c r="N153" s="7"/>
      <c r="O153" s="7"/>
      <c r="P153" s="10"/>
      <c r="Q153" s="7"/>
    </row>
    <row r="154" spans="1:31" s="9" customFormat="1">
      <c r="A154" s="7"/>
      <c r="B154" s="3"/>
      <c r="C154" s="486"/>
      <c r="D154" s="557">
        <v>9395</v>
      </c>
      <c r="E154" s="580" t="s">
        <v>1294</v>
      </c>
      <c r="F154" s="558" t="s">
        <v>135</v>
      </c>
      <c r="G154" s="7"/>
      <c r="H154" s="7"/>
      <c r="I154" s="7"/>
      <c r="J154" s="7"/>
      <c r="K154" s="7"/>
      <c r="L154" s="7"/>
      <c r="M154" s="7"/>
      <c r="N154" s="7"/>
      <c r="O154" s="7"/>
      <c r="P154" s="10"/>
      <c r="Q154" s="7"/>
    </row>
    <row r="155" spans="1:31" s="9" customFormat="1">
      <c r="A155" s="7"/>
      <c r="B155" s="3"/>
      <c r="C155" s="486"/>
      <c r="D155" s="489">
        <v>9396</v>
      </c>
      <c r="E155" s="225" t="s">
        <v>1294</v>
      </c>
      <c r="F155" s="374" t="s">
        <v>136</v>
      </c>
      <c r="G155" s="7"/>
      <c r="H155" s="7"/>
      <c r="I155" s="7"/>
      <c r="J155" s="7"/>
      <c r="K155" s="7"/>
      <c r="L155" s="7"/>
      <c r="M155" s="7"/>
      <c r="N155" s="7"/>
      <c r="O155" s="7"/>
      <c r="P155" s="10"/>
      <c r="Q155" s="7"/>
    </row>
    <row r="156" spans="1:31">
      <c r="B156" s="3"/>
      <c r="C156" s="250"/>
      <c r="D156" s="546" t="s">
        <v>792</v>
      </c>
      <c r="E156" s="547"/>
      <c r="F156" s="153"/>
    </row>
    <row r="157" spans="1:31" ht="3.75" customHeight="1">
      <c r="A157" s="13"/>
      <c r="B157" s="2"/>
      <c r="C157" s="218"/>
      <c r="D157" s="118"/>
      <c r="E157" s="118"/>
      <c r="F157" s="112"/>
      <c r="G157" s="13"/>
      <c r="H157" s="13"/>
      <c r="I157" s="13"/>
      <c r="J157" s="13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9"/>
      <c r="X157" s="9"/>
      <c r="AA157" s="9"/>
      <c r="AB157" s="9"/>
      <c r="AC157" s="9"/>
      <c r="AD157" s="9"/>
      <c r="AE157" s="9"/>
    </row>
    <row r="158" spans="1:31">
      <c r="B158" s="3"/>
      <c r="C158" s="276">
        <v>9500</v>
      </c>
      <c r="D158" s="195" t="s">
        <v>793</v>
      </c>
      <c r="E158" s="118"/>
      <c r="F158" s="531"/>
    </row>
    <row r="159" spans="1:31" s="9" customFormat="1">
      <c r="A159" s="7"/>
      <c r="B159" s="3"/>
      <c r="C159" s="218"/>
      <c r="D159" s="388">
        <v>9501</v>
      </c>
      <c r="E159" s="221" t="s">
        <v>1294</v>
      </c>
      <c r="F159" s="517" t="s">
        <v>296</v>
      </c>
      <c r="G159" s="7"/>
      <c r="H159" s="7"/>
      <c r="I159" s="7"/>
      <c r="J159" s="7"/>
      <c r="K159" s="7"/>
      <c r="L159" s="7"/>
      <c r="M159" s="7"/>
      <c r="N159" s="7"/>
      <c r="O159" s="7"/>
      <c r="P159" s="10"/>
      <c r="Q159" s="7"/>
    </row>
    <row r="160" spans="1:31" s="9" customFormat="1">
      <c r="A160" s="7"/>
      <c r="B160" s="3"/>
      <c r="C160" s="218"/>
      <c r="D160" s="389">
        <v>9502</v>
      </c>
      <c r="E160" s="223" t="s">
        <v>1294</v>
      </c>
      <c r="F160" s="108" t="s">
        <v>297</v>
      </c>
      <c r="G160" s="7"/>
      <c r="H160" s="7"/>
      <c r="I160" s="7"/>
      <c r="J160" s="7"/>
      <c r="K160" s="7"/>
      <c r="L160" s="7"/>
      <c r="M160" s="7"/>
      <c r="N160" s="7"/>
      <c r="O160" s="7"/>
      <c r="P160" s="10"/>
      <c r="Q160" s="7"/>
    </row>
    <row r="161" spans="1:17" s="9" customFormat="1">
      <c r="A161" s="7"/>
      <c r="B161" s="3"/>
      <c r="C161" s="218"/>
      <c r="D161" s="389">
        <v>9503</v>
      </c>
      <c r="E161" s="223" t="s">
        <v>1294</v>
      </c>
      <c r="F161" s="108" t="s">
        <v>1351</v>
      </c>
      <c r="G161" s="7"/>
      <c r="H161" s="7"/>
      <c r="I161" s="7"/>
      <c r="J161" s="7"/>
      <c r="K161" s="7"/>
      <c r="L161" s="7"/>
      <c r="M161" s="7"/>
      <c r="N161" s="7"/>
      <c r="O161" s="7"/>
      <c r="P161" s="10"/>
      <c r="Q161" s="7"/>
    </row>
    <row r="162" spans="1:17" s="9" customFormat="1">
      <c r="A162" s="7"/>
      <c r="B162" s="3"/>
      <c r="C162" s="218"/>
      <c r="D162" s="389">
        <v>9504</v>
      </c>
      <c r="E162" s="223" t="s">
        <v>1294</v>
      </c>
      <c r="F162" s="108" t="s">
        <v>1352</v>
      </c>
      <c r="G162" s="7"/>
      <c r="H162" s="7"/>
      <c r="I162" s="7"/>
      <c r="J162" s="7"/>
      <c r="K162" s="7"/>
      <c r="L162" s="7"/>
      <c r="M162" s="7"/>
      <c r="N162" s="7"/>
      <c r="O162" s="7"/>
      <c r="P162" s="10"/>
      <c r="Q162" s="7"/>
    </row>
    <row r="163" spans="1:17" s="9" customFormat="1">
      <c r="A163" s="7"/>
      <c r="B163" s="3"/>
      <c r="C163" s="218"/>
      <c r="D163" s="389">
        <v>9505</v>
      </c>
      <c r="E163" s="223" t="s">
        <v>1294</v>
      </c>
      <c r="F163" s="108" t="s">
        <v>298</v>
      </c>
      <c r="G163" s="7"/>
      <c r="H163" s="7"/>
      <c r="I163" s="7"/>
      <c r="J163" s="7"/>
      <c r="K163" s="7"/>
      <c r="L163" s="7"/>
      <c r="M163" s="7"/>
      <c r="N163" s="7"/>
      <c r="O163" s="7"/>
      <c r="P163" s="10"/>
      <c r="Q163" s="7"/>
    </row>
    <row r="164" spans="1:17" s="9" customFormat="1">
      <c r="A164" s="7"/>
      <c r="B164" s="3"/>
      <c r="C164" s="218"/>
      <c r="D164" s="389">
        <v>9506</v>
      </c>
      <c r="E164" s="223" t="s">
        <v>1294</v>
      </c>
      <c r="F164" s="108" t="s">
        <v>299</v>
      </c>
      <c r="G164" s="7"/>
      <c r="H164" s="7"/>
      <c r="I164" s="7"/>
      <c r="J164" s="7"/>
      <c r="K164" s="7"/>
      <c r="L164" s="7"/>
      <c r="M164" s="7"/>
      <c r="N164" s="7"/>
      <c r="O164" s="7"/>
      <c r="P164" s="10"/>
      <c r="Q164" s="7"/>
    </row>
    <row r="165" spans="1:17" s="9" customFormat="1">
      <c r="A165" s="7"/>
      <c r="B165" s="3"/>
      <c r="C165" s="218"/>
      <c r="D165" s="389">
        <v>9507</v>
      </c>
      <c r="E165" s="223" t="s">
        <v>1294</v>
      </c>
      <c r="F165" s="108" t="s">
        <v>300</v>
      </c>
      <c r="G165" s="7"/>
      <c r="H165" s="7"/>
      <c r="I165" s="7"/>
      <c r="J165" s="7"/>
      <c r="K165" s="7"/>
      <c r="L165" s="7"/>
      <c r="M165" s="7"/>
      <c r="N165" s="7"/>
      <c r="O165" s="7"/>
      <c r="P165" s="10"/>
      <c r="Q165" s="7"/>
    </row>
    <row r="166" spans="1:17" s="9" customFormat="1">
      <c r="A166" s="7"/>
      <c r="B166" s="3"/>
      <c r="C166" s="218"/>
      <c r="D166" s="389">
        <v>9508</v>
      </c>
      <c r="E166" s="223" t="s">
        <v>1294</v>
      </c>
      <c r="F166" s="108" t="s">
        <v>301</v>
      </c>
      <c r="G166" s="7"/>
      <c r="H166" s="7"/>
      <c r="I166" s="7"/>
      <c r="J166" s="7"/>
      <c r="K166" s="7"/>
      <c r="L166" s="7"/>
      <c r="M166" s="7"/>
      <c r="N166" s="7"/>
      <c r="O166" s="7"/>
      <c r="P166" s="10"/>
      <c r="Q166" s="7"/>
    </row>
    <row r="167" spans="1:17" s="9" customFormat="1">
      <c r="A167" s="7"/>
      <c r="B167" s="3"/>
      <c r="C167" s="218"/>
      <c r="D167" s="389">
        <v>9509</v>
      </c>
      <c r="E167" s="223" t="s">
        <v>1294</v>
      </c>
      <c r="F167" s="108" t="s">
        <v>1381</v>
      </c>
      <c r="G167" s="7"/>
      <c r="H167" s="7"/>
      <c r="I167" s="7"/>
      <c r="J167" s="7"/>
      <c r="K167" s="7"/>
      <c r="L167" s="7"/>
      <c r="M167" s="7"/>
      <c r="N167" s="7"/>
      <c r="O167" s="7"/>
      <c r="P167" s="10"/>
      <c r="Q167" s="7"/>
    </row>
    <row r="168" spans="1:17" s="9" customFormat="1">
      <c r="A168" s="7"/>
      <c r="B168" s="3"/>
      <c r="C168" s="218"/>
      <c r="D168" s="389">
        <v>9510</v>
      </c>
      <c r="E168" s="223" t="s">
        <v>1294</v>
      </c>
      <c r="F168" s="108" t="s">
        <v>1353</v>
      </c>
      <c r="G168" s="7"/>
      <c r="H168" s="7"/>
      <c r="I168" s="7"/>
      <c r="J168" s="7"/>
      <c r="K168" s="7"/>
      <c r="L168" s="7"/>
      <c r="M168" s="7"/>
      <c r="N168" s="7"/>
      <c r="O168" s="7"/>
      <c r="P168" s="10"/>
      <c r="Q168" s="7"/>
    </row>
    <row r="169" spans="1:17" s="9" customFormat="1">
      <c r="A169" s="7"/>
      <c r="B169" s="3"/>
      <c r="C169" s="218"/>
      <c r="D169" s="389">
        <v>9511</v>
      </c>
      <c r="E169" s="223" t="s">
        <v>1294</v>
      </c>
      <c r="F169" s="108" t="s">
        <v>774</v>
      </c>
      <c r="G169" s="7"/>
      <c r="H169" s="7"/>
      <c r="I169" s="7"/>
      <c r="J169" s="7"/>
      <c r="K169" s="7"/>
      <c r="L169" s="7"/>
      <c r="M169" s="7"/>
      <c r="N169" s="7"/>
      <c r="O169" s="7"/>
      <c r="P169" s="10"/>
      <c r="Q169" s="7"/>
    </row>
    <row r="170" spans="1:17" s="9" customFormat="1">
      <c r="A170" s="7"/>
      <c r="B170" s="3"/>
      <c r="C170" s="218"/>
      <c r="D170" s="389">
        <v>9512</v>
      </c>
      <c r="E170" s="223" t="s">
        <v>1294</v>
      </c>
      <c r="F170" s="108" t="s">
        <v>775</v>
      </c>
      <c r="G170" s="7"/>
      <c r="H170" s="7"/>
      <c r="I170" s="7"/>
      <c r="J170" s="7"/>
      <c r="K170" s="7"/>
      <c r="L170" s="7"/>
      <c r="M170" s="7"/>
      <c r="N170" s="7"/>
      <c r="O170" s="7"/>
      <c r="P170" s="10"/>
      <c r="Q170" s="7"/>
    </row>
    <row r="171" spans="1:17" s="9" customFormat="1">
      <c r="A171" s="7"/>
      <c r="B171" s="3"/>
      <c r="C171" s="218"/>
      <c r="D171" s="389">
        <v>9513</v>
      </c>
      <c r="E171" s="223" t="s">
        <v>1294</v>
      </c>
      <c r="F171" s="108" t="s">
        <v>776</v>
      </c>
      <c r="G171" s="7"/>
      <c r="H171" s="7"/>
      <c r="I171" s="7"/>
      <c r="J171" s="7"/>
      <c r="K171" s="7"/>
      <c r="L171" s="7"/>
      <c r="M171" s="7"/>
      <c r="N171" s="7"/>
      <c r="O171" s="7"/>
      <c r="P171" s="10"/>
      <c r="Q171" s="7"/>
    </row>
    <row r="172" spans="1:17" s="9" customFormat="1" ht="15.75" customHeight="1">
      <c r="A172" s="7"/>
      <c r="B172" s="3"/>
      <c r="C172" s="218"/>
      <c r="D172" s="492">
        <v>9514</v>
      </c>
      <c r="E172" s="494" t="s">
        <v>1294</v>
      </c>
      <c r="F172" s="555" t="s">
        <v>777</v>
      </c>
      <c r="G172" s="7"/>
      <c r="H172" s="7"/>
      <c r="I172" s="7"/>
      <c r="J172" s="7"/>
      <c r="K172" s="7"/>
      <c r="L172" s="7"/>
      <c r="M172" s="7"/>
      <c r="N172" s="7"/>
      <c r="O172" s="7"/>
      <c r="P172" s="10"/>
      <c r="Q172" s="7"/>
    </row>
    <row r="173" spans="1:17" s="9" customFormat="1">
      <c r="A173" s="7"/>
      <c r="B173" s="3"/>
      <c r="C173" s="218"/>
      <c r="D173" s="389">
        <v>9521</v>
      </c>
      <c r="E173" s="223" t="s">
        <v>1294</v>
      </c>
      <c r="F173" s="108" t="s">
        <v>778</v>
      </c>
      <c r="G173" s="7"/>
      <c r="H173" s="7"/>
      <c r="I173" s="7"/>
      <c r="J173" s="7"/>
      <c r="K173" s="7"/>
      <c r="L173" s="7"/>
      <c r="M173" s="7"/>
      <c r="N173" s="7"/>
      <c r="O173" s="7"/>
      <c r="P173" s="10"/>
      <c r="Q173" s="7"/>
    </row>
    <row r="174" spans="1:17" s="9" customFormat="1">
      <c r="A174" s="7"/>
      <c r="B174" s="3"/>
      <c r="C174" s="218"/>
      <c r="D174" s="389">
        <v>9522</v>
      </c>
      <c r="E174" s="223" t="s">
        <v>1294</v>
      </c>
      <c r="F174" s="108" t="s">
        <v>779</v>
      </c>
      <c r="G174" s="7"/>
      <c r="H174" s="7"/>
      <c r="I174" s="7"/>
      <c r="J174" s="7"/>
      <c r="K174" s="7"/>
      <c r="L174" s="7"/>
      <c r="M174" s="7"/>
      <c r="N174" s="7"/>
      <c r="O174" s="7"/>
      <c r="P174" s="10"/>
      <c r="Q174" s="7"/>
    </row>
    <row r="175" spans="1:17" s="9" customFormat="1">
      <c r="A175" s="7"/>
      <c r="B175" s="3"/>
      <c r="C175" s="218"/>
      <c r="D175" s="389">
        <v>9528</v>
      </c>
      <c r="E175" s="223" t="s">
        <v>1294</v>
      </c>
      <c r="F175" s="108" t="s">
        <v>780</v>
      </c>
      <c r="G175" s="7"/>
      <c r="H175" s="7"/>
      <c r="I175" s="7"/>
      <c r="J175" s="7"/>
      <c r="K175" s="7"/>
      <c r="L175" s="7"/>
      <c r="M175" s="7"/>
      <c r="N175" s="7"/>
      <c r="O175" s="7"/>
      <c r="P175" s="10"/>
      <c r="Q175" s="7"/>
    </row>
    <row r="176" spans="1:17" s="9" customFormat="1">
      <c r="A176" s="7"/>
      <c r="B176" s="3"/>
      <c r="C176" s="218"/>
      <c r="D176" s="389">
        <v>9529</v>
      </c>
      <c r="E176" s="223" t="s">
        <v>1294</v>
      </c>
      <c r="F176" s="108" t="s">
        <v>781</v>
      </c>
      <c r="G176" s="7"/>
      <c r="H176" s="7"/>
      <c r="I176" s="7"/>
      <c r="J176" s="7"/>
      <c r="K176" s="7"/>
      <c r="L176" s="7"/>
      <c r="M176" s="7"/>
      <c r="N176" s="7"/>
      <c r="O176" s="7"/>
      <c r="P176" s="10"/>
      <c r="Q176" s="7"/>
    </row>
    <row r="177" spans="1:31" s="9" customFormat="1" ht="15.75" customHeight="1">
      <c r="A177" s="7"/>
      <c r="B177" s="3"/>
      <c r="C177" s="270"/>
      <c r="D177" s="390">
        <v>9549</v>
      </c>
      <c r="E177" s="225" t="s">
        <v>1294</v>
      </c>
      <c r="F177" s="374" t="s">
        <v>782</v>
      </c>
      <c r="G177" s="7"/>
      <c r="H177" s="7"/>
      <c r="I177" s="7"/>
      <c r="J177" s="7"/>
      <c r="K177" s="7"/>
      <c r="L177" s="7"/>
      <c r="M177" s="7"/>
      <c r="N177" s="7"/>
      <c r="O177" s="7"/>
      <c r="P177" s="10"/>
      <c r="Q177" s="7"/>
    </row>
    <row r="178" spans="1:31" ht="3.75" customHeight="1">
      <c r="A178" s="13"/>
      <c r="B178" s="2"/>
      <c r="C178" s="218"/>
      <c r="D178" s="118"/>
      <c r="E178" s="118"/>
      <c r="F178" s="112"/>
      <c r="G178" s="13"/>
      <c r="H178" s="13"/>
      <c r="I178" s="13"/>
      <c r="J178" s="13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9"/>
      <c r="X178" s="9"/>
      <c r="AA178" s="9"/>
      <c r="AB178" s="9"/>
      <c r="AC178" s="9"/>
      <c r="AD178" s="9"/>
      <c r="AE178" s="9"/>
    </row>
    <row r="179" spans="1:31">
      <c r="B179" s="3"/>
      <c r="C179" s="276">
        <v>9600</v>
      </c>
      <c r="D179" s="107" t="s">
        <v>1201</v>
      </c>
      <c r="E179" s="118"/>
      <c r="F179" s="153"/>
    </row>
    <row r="180" spans="1:31" s="9" customFormat="1">
      <c r="A180" s="7"/>
      <c r="B180" s="3"/>
      <c r="C180" s="270"/>
      <c r="D180" s="388">
        <v>9601</v>
      </c>
      <c r="E180" s="221" t="s">
        <v>1294</v>
      </c>
      <c r="F180" s="517" t="s">
        <v>783</v>
      </c>
      <c r="G180" s="7"/>
      <c r="H180" s="7"/>
      <c r="I180" s="7"/>
      <c r="J180" s="7"/>
      <c r="K180" s="7"/>
      <c r="L180" s="7"/>
      <c r="M180" s="7"/>
      <c r="N180" s="7"/>
      <c r="O180" s="7"/>
      <c r="P180" s="10"/>
      <c r="Q180" s="7"/>
    </row>
    <row r="181" spans="1:31" s="9" customFormat="1">
      <c r="A181" s="7"/>
      <c r="B181" s="3"/>
      <c r="C181" s="270"/>
      <c r="D181" s="492">
        <v>9603</v>
      </c>
      <c r="E181" s="494" t="s">
        <v>1294</v>
      </c>
      <c r="F181" s="555" t="s">
        <v>1356</v>
      </c>
      <c r="G181" s="7"/>
      <c r="H181" s="7"/>
      <c r="I181" s="7"/>
      <c r="J181" s="7"/>
      <c r="K181" s="7"/>
      <c r="L181" s="7"/>
      <c r="M181" s="7"/>
      <c r="N181" s="7"/>
      <c r="O181" s="7"/>
      <c r="P181" s="10"/>
      <c r="Q181" s="7"/>
    </row>
    <row r="182" spans="1:31" s="9" customFormat="1">
      <c r="A182" s="7"/>
      <c r="B182" s="3"/>
      <c r="C182" s="270"/>
      <c r="D182" s="389">
        <v>9607</v>
      </c>
      <c r="E182" s="223" t="s">
        <v>1294</v>
      </c>
      <c r="F182" s="108" t="s">
        <v>784</v>
      </c>
      <c r="G182" s="7"/>
      <c r="H182" s="7"/>
      <c r="I182" s="7"/>
      <c r="J182" s="7"/>
      <c r="K182" s="7"/>
      <c r="L182" s="7"/>
      <c r="M182" s="7"/>
      <c r="N182" s="7"/>
      <c r="O182" s="7"/>
      <c r="P182" s="10"/>
      <c r="Q182" s="7"/>
    </row>
    <row r="183" spans="1:31" s="9" customFormat="1">
      <c r="A183" s="7"/>
      <c r="B183" s="3"/>
      <c r="C183" s="270"/>
      <c r="D183" s="390">
        <v>9609</v>
      </c>
      <c r="E183" s="225" t="s">
        <v>1294</v>
      </c>
      <c r="F183" s="374" t="s">
        <v>1355</v>
      </c>
      <c r="G183" s="7"/>
      <c r="H183" s="7"/>
      <c r="I183" s="7"/>
      <c r="J183" s="7"/>
      <c r="K183" s="7"/>
      <c r="L183" s="7"/>
      <c r="M183" s="7"/>
      <c r="N183" s="7"/>
      <c r="O183" s="7"/>
      <c r="P183" s="10"/>
      <c r="Q183" s="7"/>
    </row>
    <row r="184" spans="1:31">
      <c r="B184" s="3"/>
      <c r="C184" s="276"/>
      <c r="D184" s="546" t="s">
        <v>750</v>
      </c>
      <c r="E184" s="547"/>
      <c r="F184" s="153"/>
    </row>
    <row r="185" spans="1:31">
      <c r="B185" s="3"/>
      <c r="C185" s="276"/>
      <c r="D185" s="559" t="s">
        <v>735</v>
      </c>
      <c r="E185" s="547"/>
      <c r="F185" s="153"/>
    </row>
    <row r="186" spans="1:31" ht="3.75" customHeight="1">
      <c r="A186" s="13"/>
      <c r="B186" s="2"/>
      <c r="C186" s="218"/>
      <c r="D186" s="118"/>
      <c r="E186" s="118"/>
      <c r="F186" s="112"/>
      <c r="G186" s="13"/>
      <c r="H186" s="13"/>
      <c r="I186" s="13"/>
      <c r="J186" s="13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9"/>
      <c r="X186" s="9"/>
      <c r="AA186" s="9"/>
      <c r="AB186" s="9"/>
      <c r="AC186" s="9"/>
      <c r="AD186" s="9"/>
      <c r="AE186" s="9"/>
    </row>
    <row r="187" spans="1:31">
      <c r="B187" s="3"/>
      <c r="C187" s="276">
        <v>9800</v>
      </c>
      <c r="D187" s="195" t="s">
        <v>1584</v>
      </c>
      <c r="E187" s="118"/>
      <c r="F187" s="531"/>
    </row>
    <row r="188" spans="1:31" s="52" customFormat="1">
      <c r="A188" s="63"/>
      <c r="B188" s="94"/>
      <c r="C188" s="357"/>
      <c r="D188" s="388">
        <v>9810</v>
      </c>
      <c r="E188" s="221" t="s">
        <v>1294</v>
      </c>
      <c r="F188" s="517" t="s">
        <v>785</v>
      </c>
      <c r="G188" s="92"/>
      <c r="H188" s="63"/>
      <c r="I188" s="63"/>
      <c r="J188" s="63"/>
      <c r="K188" s="63"/>
      <c r="L188" s="63"/>
      <c r="M188" s="63"/>
      <c r="N188" s="63"/>
      <c r="O188" s="63"/>
      <c r="P188" s="82"/>
      <c r="Q188" s="63"/>
    </row>
    <row r="189" spans="1:31" s="52" customFormat="1">
      <c r="A189" s="63"/>
      <c r="B189" s="94"/>
      <c r="C189" s="357"/>
      <c r="D189" s="389">
        <v>9820</v>
      </c>
      <c r="E189" s="223" t="s">
        <v>1294</v>
      </c>
      <c r="F189" s="108" t="s">
        <v>786</v>
      </c>
      <c r="G189" s="92"/>
      <c r="H189" s="63"/>
      <c r="I189" s="63"/>
      <c r="J189" s="63"/>
      <c r="K189" s="63"/>
      <c r="L189" s="63"/>
      <c r="M189" s="63"/>
      <c r="N189" s="63"/>
      <c r="O189" s="63"/>
      <c r="P189" s="82"/>
      <c r="Q189" s="63"/>
    </row>
    <row r="190" spans="1:31" s="9" customFormat="1" ht="15.75" customHeight="1">
      <c r="A190" s="15"/>
      <c r="B190" s="94"/>
      <c r="C190" s="357"/>
      <c r="D190" s="389">
        <v>9830</v>
      </c>
      <c r="E190" s="223" t="s">
        <v>1294</v>
      </c>
      <c r="F190" s="108" t="s">
        <v>787</v>
      </c>
      <c r="G190" s="41"/>
      <c r="H190" s="16"/>
      <c r="I190" s="16"/>
      <c r="J190" s="15"/>
      <c r="K190" s="16"/>
      <c r="L190" s="16"/>
      <c r="M190" s="15"/>
      <c r="N190" s="16"/>
      <c r="O190" s="15"/>
      <c r="P190" s="11"/>
      <c r="Q190" s="15"/>
      <c r="R190" s="15"/>
      <c r="S190" s="16"/>
      <c r="T190" s="16"/>
      <c r="U190" s="15"/>
      <c r="V190" s="16"/>
      <c r="X190" s="15"/>
    </row>
    <row r="191" spans="1:31" s="9" customFormat="1" hidden="1">
      <c r="A191" s="7"/>
      <c r="B191" s="94"/>
      <c r="C191" s="289"/>
      <c r="D191" s="436">
        <v>9840</v>
      </c>
      <c r="E191" s="299" t="s">
        <v>1294</v>
      </c>
      <c r="F191" s="518" t="s">
        <v>225</v>
      </c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</row>
    <row r="192" spans="1:31" s="9" customFormat="1">
      <c r="A192" s="7"/>
      <c r="B192" s="94"/>
      <c r="C192" s="357"/>
      <c r="D192" s="544">
        <v>9850</v>
      </c>
      <c r="E192" s="111" t="s">
        <v>1294</v>
      </c>
      <c r="F192" s="108" t="s">
        <v>788</v>
      </c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</row>
    <row r="193" spans="1:17" s="9" customFormat="1" ht="15.75" customHeight="1">
      <c r="A193" s="7"/>
      <c r="B193" s="3"/>
      <c r="C193" s="581"/>
      <c r="D193" s="545">
        <v>9890</v>
      </c>
      <c r="E193" s="279" t="s">
        <v>1294</v>
      </c>
      <c r="F193" s="374" t="s">
        <v>789</v>
      </c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</row>
    <row r="194" spans="1:17">
      <c r="B194" s="3"/>
      <c r="C194" s="250"/>
      <c r="D194" s="178" t="s">
        <v>816</v>
      </c>
      <c r="E194" s="118"/>
      <c r="F194" s="560"/>
    </row>
    <row r="195" spans="1:17" s="9" customFormat="1">
      <c r="A195" s="7"/>
      <c r="B195" s="3"/>
      <c r="C195" s="64"/>
      <c r="D195" s="6"/>
      <c r="E195" s="6"/>
      <c r="F195" s="75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</row>
    <row r="196" spans="1:17">
      <c r="C196" s="65"/>
      <c r="D196" s="15"/>
      <c r="E196" s="15"/>
      <c r="P196" s="7"/>
    </row>
    <row r="197" spans="1:17">
      <c r="C197" s="65"/>
      <c r="D197" s="15"/>
      <c r="E197" s="15"/>
      <c r="F197" s="76"/>
      <c r="P197" s="7"/>
    </row>
    <row r="198" spans="1:17">
      <c r="C198" s="65"/>
      <c r="D198" s="15"/>
      <c r="E198" s="15"/>
      <c r="F198" s="78"/>
      <c r="P198" s="7"/>
    </row>
    <row r="199" spans="1:17">
      <c r="C199" s="65"/>
      <c r="D199" s="15"/>
      <c r="E199" s="15"/>
      <c r="P199" s="7"/>
    </row>
    <row r="200" spans="1:17">
      <c r="C200" s="65"/>
      <c r="D200" s="15"/>
      <c r="E200" s="15"/>
      <c r="P200" s="7"/>
    </row>
    <row r="201" spans="1:17">
      <c r="C201" s="65"/>
      <c r="D201" s="15"/>
      <c r="E201" s="15"/>
      <c r="P201" s="7"/>
    </row>
    <row r="202" spans="1:17">
      <c r="C202" s="65"/>
      <c r="D202" s="15"/>
      <c r="E202" s="15"/>
      <c r="P202" s="7"/>
    </row>
    <row r="203" spans="1:17">
      <c r="C203" s="65"/>
      <c r="D203" s="15"/>
      <c r="E203" s="15"/>
      <c r="P203" s="7"/>
    </row>
    <row r="204" spans="1:17">
      <c r="C204" s="65"/>
      <c r="D204" s="15"/>
      <c r="E204" s="15"/>
      <c r="P204" s="7"/>
    </row>
    <row r="205" spans="1:17">
      <c r="C205" s="65"/>
      <c r="D205" s="15"/>
      <c r="E205" s="15"/>
      <c r="P205" s="7"/>
    </row>
    <row r="206" spans="1:17">
      <c r="C206" s="65"/>
      <c r="D206" s="15"/>
      <c r="E206" s="15"/>
      <c r="P206" s="7"/>
    </row>
    <row r="207" spans="1:17">
      <c r="C207" s="65"/>
      <c r="D207" s="15"/>
      <c r="E207" s="15"/>
      <c r="P207" s="7"/>
    </row>
    <row r="208" spans="1:17">
      <c r="C208" s="65"/>
      <c r="D208" s="15"/>
      <c r="E208" s="15"/>
      <c r="P208" s="7"/>
    </row>
    <row r="209" spans="3:16">
      <c r="C209" s="65"/>
      <c r="D209" s="15"/>
      <c r="E209" s="15"/>
      <c r="P209" s="7"/>
    </row>
    <row r="210" spans="3:16">
      <c r="C210" s="65"/>
      <c r="D210" s="15"/>
      <c r="E210" s="15"/>
      <c r="P210" s="7"/>
    </row>
    <row r="211" spans="3:16">
      <c r="C211" s="65"/>
      <c r="D211" s="15"/>
      <c r="E211" s="15"/>
      <c r="P211" s="7"/>
    </row>
    <row r="212" spans="3:16">
      <c r="C212" s="65"/>
      <c r="D212" s="15"/>
      <c r="E212" s="15"/>
      <c r="P212" s="7"/>
    </row>
    <row r="213" spans="3:16">
      <c r="C213" s="65"/>
      <c r="D213" s="15"/>
      <c r="E213" s="15"/>
      <c r="P213" s="7"/>
    </row>
    <row r="214" spans="3:16">
      <c r="C214" s="65"/>
      <c r="D214" s="15"/>
      <c r="E214" s="15"/>
      <c r="P214" s="7"/>
    </row>
    <row r="215" spans="3:16">
      <c r="C215" s="65"/>
      <c r="D215" s="15"/>
      <c r="E215" s="15"/>
      <c r="P215" s="7"/>
    </row>
    <row r="216" spans="3:16">
      <c r="C216" s="65"/>
      <c r="D216" s="15"/>
      <c r="E216" s="15"/>
      <c r="P216" s="7"/>
    </row>
    <row r="217" spans="3:16">
      <c r="C217" s="65"/>
      <c r="D217" s="15"/>
      <c r="E217" s="15"/>
      <c r="P217" s="7"/>
    </row>
    <row r="218" spans="3:16">
      <c r="C218" s="65"/>
      <c r="D218" s="15"/>
      <c r="E218" s="15"/>
      <c r="P218" s="7"/>
    </row>
    <row r="219" spans="3:16">
      <c r="C219" s="65"/>
      <c r="D219" s="15"/>
      <c r="E219" s="15"/>
      <c r="P219" s="7"/>
    </row>
    <row r="220" spans="3:16">
      <c r="C220" s="65"/>
      <c r="D220" s="15"/>
      <c r="E220" s="15"/>
      <c r="P220" s="7"/>
    </row>
    <row r="221" spans="3:16">
      <c r="C221" s="65"/>
      <c r="D221" s="15"/>
      <c r="E221" s="15"/>
      <c r="P221" s="7"/>
    </row>
    <row r="222" spans="3:16">
      <c r="C222" s="65"/>
      <c r="D222" s="15"/>
      <c r="E222" s="15"/>
      <c r="P222" s="7"/>
    </row>
    <row r="223" spans="3:16">
      <c r="C223" s="65"/>
      <c r="D223" s="15"/>
      <c r="E223" s="15"/>
      <c r="P223" s="7"/>
    </row>
    <row r="224" spans="3:16">
      <c r="C224" s="65"/>
      <c r="D224" s="15"/>
      <c r="E224" s="15"/>
      <c r="P224" s="7"/>
    </row>
    <row r="225" spans="3:16">
      <c r="C225" s="65"/>
      <c r="D225" s="15"/>
      <c r="E225" s="15"/>
      <c r="P225" s="7"/>
    </row>
    <row r="226" spans="3:16">
      <c r="C226" s="65"/>
      <c r="D226" s="15"/>
      <c r="E226" s="15"/>
      <c r="P226" s="7"/>
    </row>
    <row r="227" spans="3:16">
      <c r="C227" s="65"/>
      <c r="D227" s="15"/>
      <c r="E227" s="15"/>
      <c r="P227" s="7"/>
    </row>
    <row r="228" spans="3:16">
      <c r="C228" s="65"/>
      <c r="D228" s="15"/>
      <c r="E228" s="15"/>
      <c r="P228" s="7"/>
    </row>
    <row r="229" spans="3:16">
      <c r="C229" s="65"/>
      <c r="D229" s="15"/>
      <c r="E229" s="15"/>
      <c r="P229" s="7"/>
    </row>
    <row r="230" spans="3:16">
      <c r="C230" s="65"/>
      <c r="D230" s="15"/>
      <c r="E230" s="15"/>
      <c r="P230" s="7"/>
    </row>
    <row r="231" spans="3:16">
      <c r="C231" s="65"/>
      <c r="D231" s="15"/>
      <c r="E231" s="15"/>
      <c r="P231" s="7"/>
    </row>
    <row r="232" spans="3:16">
      <c r="C232" s="65"/>
      <c r="D232" s="15"/>
      <c r="E232" s="15"/>
      <c r="P232" s="7"/>
    </row>
    <row r="233" spans="3:16">
      <c r="C233" s="65"/>
      <c r="D233" s="15"/>
      <c r="E233" s="15"/>
      <c r="P233" s="7"/>
    </row>
    <row r="234" spans="3:16">
      <c r="C234" s="65"/>
      <c r="D234" s="15"/>
      <c r="E234" s="15"/>
      <c r="P234" s="7"/>
    </row>
    <row r="235" spans="3:16">
      <c r="C235" s="65"/>
      <c r="D235" s="15"/>
      <c r="E235" s="15"/>
      <c r="P235" s="7"/>
    </row>
    <row r="236" spans="3:16">
      <c r="C236" s="65"/>
      <c r="D236" s="15"/>
      <c r="E236" s="15"/>
      <c r="P236" s="7"/>
    </row>
    <row r="237" spans="3:16">
      <c r="C237" s="65"/>
      <c r="D237" s="15"/>
      <c r="E237" s="15"/>
      <c r="P237" s="7"/>
    </row>
    <row r="238" spans="3:16">
      <c r="C238" s="65"/>
      <c r="D238" s="15"/>
      <c r="E238" s="15"/>
      <c r="P238" s="7"/>
    </row>
    <row r="239" spans="3:16">
      <c r="C239" s="65"/>
      <c r="D239" s="15"/>
      <c r="E239" s="15"/>
      <c r="P239" s="7"/>
    </row>
    <row r="240" spans="3:16">
      <c r="C240" s="65"/>
      <c r="D240" s="15"/>
      <c r="E240" s="15"/>
      <c r="P240" s="7"/>
    </row>
    <row r="241" spans="3:16">
      <c r="C241" s="65"/>
      <c r="D241" s="15"/>
      <c r="E241" s="15"/>
      <c r="P241" s="7"/>
    </row>
    <row r="242" spans="3:16">
      <c r="C242" s="65"/>
      <c r="D242" s="15"/>
      <c r="E242" s="15"/>
      <c r="P242" s="7"/>
    </row>
    <row r="243" spans="3:16">
      <c r="C243" s="65"/>
      <c r="D243" s="15"/>
      <c r="E243" s="15"/>
      <c r="P243" s="7"/>
    </row>
    <row r="244" spans="3:16">
      <c r="C244" s="65"/>
      <c r="D244" s="15"/>
      <c r="E244" s="15"/>
      <c r="P244" s="7"/>
    </row>
    <row r="245" spans="3:16">
      <c r="C245" s="65"/>
      <c r="D245" s="15"/>
      <c r="E245" s="15"/>
      <c r="P245" s="7"/>
    </row>
    <row r="246" spans="3:16">
      <c r="C246" s="65"/>
      <c r="D246" s="15"/>
      <c r="E246" s="15"/>
      <c r="P246" s="7"/>
    </row>
    <row r="247" spans="3:16">
      <c r="C247" s="65"/>
      <c r="D247" s="15"/>
      <c r="E247" s="15"/>
      <c r="P247" s="7"/>
    </row>
    <row r="248" spans="3:16">
      <c r="C248" s="65"/>
      <c r="D248" s="15"/>
      <c r="E248" s="15"/>
      <c r="P248" s="7"/>
    </row>
    <row r="249" spans="3:16">
      <c r="C249" s="65"/>
      <c r="D249" s="15"/>
      <c r="E249" s="15"/>
      <c r="P249" s="7"/>
    </row>
    <row r="250" spans="3:16">
      <c r="C250" s="65"/>
      <c r="D250" s="15"/>
      <c r="E250" s="15"/>
      <c r="P250" s="7"/>
    </row>
    <row r="251" spans="3:16">
      <c r="C251" s="65"/>
      <c r="D251" s="15"/>
      <c r="E251" s="15"/>
      <c r="P251" s="7"/>
    </row>
    <row r="252" spans="3:16">
      <c r="C252" s="65"/>
      <c r="D252" s="15"/>
      <c r="E252" s="15"/>
      <c r="P252" s="7"/>
    </row>
    <row r="253" spans="3:16">
      <c r="C253" s="65"/>
      <c r="D253" s="15"/>
      <c r="E253" s="15"/>
      <c r="P253" s="7"/>
    </row>
    <row r="254" spans="3:16">
      <c r="C254" s="65"/>
      <c r="D254" s="15"/>
      <c r="E254" s="15"/>
      <c r="P254" s="7"/>
    </row>
    <row r="255" spans="3:16">
      <c r="C255" s="65"/>
      <c r="D255" s="15"/>
      <c r="E255" s="15"/>
      <c r="P255" s="7"/>
    </row>
    <row r="256" spans="3:16">
      <c r="C256" s="65"/>
      <c r="D256" s="15"/>
      <c r="E256" s="15"/>
      <c r="P256" s="7"/>
    </row>
    <row r="257" spans="3:16">
      <c r="C257" s="65"/>
      <c r="D257" s="15"/>
      <c r="E257" s="15"/>
      <c r="P257" s="7"/>
    </row>
    <row r="258" spans="3:16">
      <c r="C258" s="65"/>
      <c r="D258" s="15"/>
      <c r="E258" s="15"/>
      <c r="P258" s="7"/>
    </row>
    <row r="259" spans="3:16">
      <c r="C259" s="65"/>
      <c r="D259" s="15"/>
      <c r="E259" s="15"/>
      <c r="P259" s="7"/>
    </row>
    <row r="260" spans="3:16">
      <c r="C260" s="65"/>
      <c r="D260" s="15"/>
      <c r="E260" s="15"/>
      <c r="P260" s="7"/>
    </row>
    <row r="261" spans="3:16">
      <c r="C261" s="65"/>
      <c r="D261" s="15"/>
      <c r="E261" s="15"/>
      <c r="P261" s="7"/>
    </row>
    <row r="262" spans="3:16">
      <c r="C262" s="65"/>
      <c r="D262" s="15"/>
      <c r="E262" s="15"/>
      <c r="P262" s="7"/>
    </row>
    <row r="263" spans="3:16">
      <c r="C263" s="65"/>
      <c r="D263" s="15"/>
      <c r="E263" s="15"/>
      <c r="P263" s="7"/>
    </row>
    <row r="264" spans="3:16">
      <c r="C264" s="65"/>
      <c r="D264" s="15"/>
      <c r="E264" s="15"/>
      <c r="P264" s="7"/>
    </row>
    <row r="265" spans="3:16">
      <c r="C265" s="65"/>
      <c r="D265" s="15"/>
      <c r="E265" s="15"/>
      <c r="P265" s="7"/>
    </row>
    <row r="266" spans="3:16">
      <c r="C266" s="65"/>
      <c r="D266" s="15"/>
      <c r="E266" s="15"/>
      <c r="P266" s="7"/>
    </row>
    <row r="267" spans="3:16">
      <c r="C267" s="65"/>
      <c r="D267" s="15"/>
      <c r="E267" s="15"/>
      <c r="P267" s="7"/>
    </row>
    <row r="268" spans="3:16">
      <c r="C268" s="65"/>
      <c r="D268" s="15"/>
      <c r="E268" s="15"/>
      <c r="P268" s="7"/>
    </row>
    <row r="269" spans="3:16">
      <c r="C269" s="65"/>
      <c r="D269" s="15"/>
      <c r="E269" s="15"/>
      <c r="P269" s="7"/>
    </row>
    <row r="270" spans="3:16">
      <c r="C270" s="65"/>
      <c r="D270" s="15"/>
      <c r="E270" s="15"/>
      <c r="P270" s="7"/>
    </row>
    <row r="271" spans="3:16">
      <c r="C271" s="65"/>
      <c r="D271" s="15"/>
      <c r="E271" s="15"/>
      <c r="P271" s="7"/>
    </row>
    <row r="272" spans="3:16">
      <c r="C272" s="65"/>
      <c r="D272" s="15"/>
      <c r="E272" s="15"/>
      <c r="P272" s="7"/>
    </row>
    <row r="273" spans="3:16">
      <c r="C273" s="65"/>
      <c r="D273" s="15"/>
      <c r="E273" s="15"/>
      <c r="P273" s="7"/>
    </row>
    <row r="274" spans="3:16">
      <c r="C274" s="65"/>
      <c r="D274" s="15"/>
      <c r="E274" s="15"/>
      <c r="P274" s="7"/>
    </row>
    <row r="275" spans="3:16">
      <c r="C275" s="65"/>
      <c r="D275" s="15"/>
      <c r="E275" s="15"/>
      <c r="P275" s="7"/>
    </row>
    <row r="276" spans="3:16">
      <c r="C276" s="65"/>
      <c r="D276" s="15"/>
      <c r="E276" s="15"/>
      <c r="P276" s="7"/>
    </row>
    <row r="277" spans="3:16">
      <c r="C277" s="65"/>
      <c r="D277" s="15"/>
      <c r="E277" s="15"/>
      <c r="P277" s="7"/>
    </row>
    <row r="278" spans="3:16">
      <c r="C278" s="65"/>
      <c r="D278" s="15"/>
      <c r="E278" s="15"/>
      <c r="P278" s="7"/>
    </row>
    <row r="279" spans="3:16">
      <c r="C279" s="65"/>
      <c r="D279" s="15"/>
      <c r="E279" s="15"/>
      <c r="P279" s="7"/>
    </row>
    <row r="280" spans="3:16">
      <c r="C280" s="65"/>
      <c r="D280" s="15"/>
      <c r="E280" s="15"/>
      <c r="P280" s="7"/>
    </row>
    <row r="281" spans="3:16">
      <c r="C281" s="65"/>
      <c r="D281" s="15"/>
      <c r="E281" s="15"/>
      <c r="P281" s="7"/>
    </row>
    <row r="282" spans="3:16">
      <c r="C282" s="65"/>
      <c r="D282" s="15"/>
      <c r="E282" s="15"/>
      <c r="P282" s="7"/>
    </row>
    <row r="283" spans="3:16">
      <c r="C283" s="65"/>
      <c r="D283" s="15"/>
      <c r="E283" s="15"/>
      <c r="P283" s="7"/>
    </row>
    <row r="284" spans="3:16">
      <c r="C284" s="65"/>
      <c r="D284" s="15"/>
      <c r="E284" s="15"/>
      <c r="P284" s="7"/>
    </row>
    <row r="285" spans="3:16">
      <c r="C285" s="65"/>
      <c r="D285" s="15"/>
      <c r="E285" s="15"/>
      <c r="P285" s="7"/>
    </row>
    <row r="286" spans="3:16">
      <c r="C286" s="65"/>
      <c r="D286" s="15"/>
      <c r="E286" s="15"/>
      <c r="P286" s="7"/>
    </row>
    <row r="287" spans="3:16">
      <c r="C287" s="65"/>
      <c r="D287" s="15"/>
      <c r="E287" s="15"/>
      <c r="P287" s="7"/>
    </row>
    <row r="288" spans="3:16">
      <c r="C288" s="65"/>
      <c r="D288" s="15"/>
      <c r="E288" s="15"/>
      <c r="P288" s="7"/>
    </row>
    <row r="289" spans="3:16">
      <c r="C289" s="65"/>
      <c r="D289" s="15"/>
      <c r="E289" s="15"/>
      <c r="P289" s="7"/>
    </row>
    <row r="290" spans="3:16">
      <c r="C290" s="65"/>
      <c r="D290" s="15"/>
      <c r="E290" s="15"/>
      <c r="P290" s="7"/>
    </row>
    <row r="291" spans="3:16">
      <c r="C291" s="65"/>
      <c r="D291" s="15"/>
      <c r="E291" s="15"/>
      <c r="P291" s="7"/>
    </row>
    <row r="292" spans="3:16">
      <c r="C292" s="65"/>
      <c r="D292" s="15"/>
      <c r="E292" s="15"/>
      <c r="P292" s="7"/>
    </row>
    <row r="293" spans="3:16">
      <c r="C293" s="65"/>
      <c r="D293" s="15"/>
      <c r="E293" s="15"/>
      <c r="P293" s="7"/>
    </row>
    <row r="294" spans="3:16">
      <c r="C294" s="65"/>
      <c r="D294" s="15"/>
      <c r="E294" s="15"/>
      <c r="P294" s="7"/>
    </row>
    <row r="295" spans="3:16">
      <c r="C295" s="65"/>
      <c r="D295" s="15"/>
      <c r="E295" s="15"/>
      <c r="P295" s="7"/>
    </row>
    <row r="296" spans="3:16">
      <c r="C296" s="65"/>
      <c r="D296" s="15"/>
      <c r="E296" s="15"/>
      <c r="P296" s="7"/>
    </row>
    <row r="297" spans="3:16">
      <c r="C297" s="65"/>
      <c r="D297" s="15"/>
      <c r="E297" s="15"/>
      <c r="P297" s="7"/>
    </row>
    <row r="298" spans="3:16">
      <c r="C298" s="65"/>
      <c r="D298" s="15"/>
      <c r="E298" s="15"/>
      <c r="P298" s="7"/>
    </row>
    <row r="299" spans="3:16">
      <c r="C299" s="65"/>
      <c r="D299" s="15"/>
      <c r="E299" s="15"/>
      <c r="P299" s="7"/>
    </row>
    <row r="300" spans="3:16">
      <c r="C300" s="65"/>
      <c r="D300" s="15"/>
      <c r="E300" s="15"/>
      <c r="P300" s="7"/>
    </row>
    <row r="301" spans="3:16">
      <c r="C301" s="65"/>
      <c r="D301" s="15"/>
      <c r="E301" s="15"/>
      <c r="P301" s="7"/>
    </row>
    <row r="302" spans="3:16">
      <c r="C302" s="65"/>
      <c r="D302" s="15"/>
      <c r="E302" s="15"/>
      <c r="P302" s="7"/>
    </row>
    <row r="303" spans="3:16">
      <c r="C303" s="65"/>
      <c r="D303" s="15"/>
      <c r="E303" s="15"/>
      <c r="P303" s="7"/>
    </row>
    <row r="304" spans="3:16">
      <c r="C304" s="65"/>
      <c r="D304" s="15"/>
      <c r="E304" s="15"/>
      <c r="P304" s="7"/>
    </row>
    <row r="305" spans="3:16">
      <c r="C305" s="65"/>
      <c r="D305" s="15"/>
      <c r="E305" s="15"/>
      <c r="P305" s="7"/>
    </row>
    <row r="306" spans="3:16">
      <c r="C306" s="65"/>
      <c r="D306" s="15"/>
      <c r="E306" s="15"/>
      <c r="P306" s="7"/>
    </row>
    <row r="307" spans="3:16">
      <c r="C307" s="65"/>
      <c r="D307" s="15"/>
      <c r="E307" s="15"/>
      <c r="P307" s="7"/>
    </row>
    <row r="308" spans="3:16">
      <c r="C308" s="65"/>
      <c r="D308" s="15"/>
      <c r="E308" s="15"/>
      <c r="P308" s="7"/>
    </row>
    <row r="309" spans="3:16">
      <c r="C309" s="65"/>
      <c r="D309" s="15"/>
      <c r="E309" s="15"/>
      <c r="P309" s="7"/>
    </row>
    <row r="310" spans="3:16">
      <c r="C310" s="65"/>
      <c r="D310" s="15"/>
      <c r="E310" s="15"/>
      <c r="P310" s="7"/>
    </row>
    <row r="311" spans="3:16">
      <c r="C311" s="65"/>
      <c r="D311" s="15"/>
      <c r="E311" s="15"/>
      <c r="P311" s="7"/>
    </row>
    <row r="312" spans="3:16">
      <c r="C312" s="65"/>
      <c r="D312" s="15"/>
      <c r="E312" s="15"/>
      <c r="P312" s="7"/>
    </row>
    <row r="313" spans="3:16">
      <c r="C313" s="65"/>
      <c r="D313" s="15"/>
      <c r="E313" s="15"/>
      <c r="P313" s="7"/>
    </row>
    <row r="314" spans="3:16">
      <c r="C314" s="65"/>
      <c r="D314" s="15"/>
      <c r="E314" s="15"/>
      <c r="P314" s="7"/>
    </row>
    <row r="315" spans="3:16">
      <c r="C315" s="65"/>
      <c r="D315" s="15"/>
      <c r="E315" s="15"/>
      <c r="P315" s="7"/>
    </row>
    <row r="316" spans="3:16">
      <c r="C316" s="65"/>
      <c r="D316" s="15"/>
      <c r="E316" s="15"/>
      <c r="P316" s="7"/>
    </row>
    <row r="317" spans="3:16">
      <c r="C317" s="65"/>
      <c r="D317" s="15"/>
      <c r="E317" s="15"/>
      <c r="P317" s="7"/>
    </row>
    <row r="318" spans="3:16">
      <c r="C318" s="65"/>
      <c r="D318" s="15"/>
      <c r="E318" s="15"/>
      <c r="P318" s="7"/>
    </row>
    <row r="319" spans="3:16">
      <c r="C319" s="65"/>
      <c r="D319" s="15"/>
      <c r="E319" s="15"/>
      <c r="P319" s="7"/>
    </row>
    <row r="320" spans="3:16">
      <c r="C320" s="65"/>
      <c r="D320" s="15"/>
      <c r="E320" s="15"/>
      <c r="P320" s="7"/>
    </row>
    <row r="321" spans="3:16">
      <c r="C321" s="65"/>
      <c r="D321" s="15"/>
      <c r="E321" s="15"/>
      <c r="P321" s="7"/>
    </row>
    <row r="322" spans="3:16">
      <c r="C322" s="65"/>
      <c r="D322" s="15"/>
      <c r="E322" s="15"/>
      <c r="P322" s="7"/>
    </row>
    <row r="323" spans="3:16">
      <c r="C323" s="65"/>
      <c r="D323" s="15"/>
      <c r="E323" s="15"/>
      <c r="P323" s="7"/>
    </row>
    <row r="324" spans="3:16">
      <c r="C324" s="65"/>
      <c r="D324" s="15"/>
      <c r="E324" s="15"/>
      <c r="P324" s="7"/>
    </row>
    <row r="325" spans="3:16">
      <c r="C325" s="65"/>
      <c r="D325" s="15"/>
      <c r="E325" s="15"/>
      <c r="P325" s="7"/>
    </row>
    <row r="326" spans="3:16">
      <c r="C326" s="65"/>
      <c r="D326" s="15"/>
      <c r="E326" s="15"/>
      <c r="P326" s="7"/>
    </row>
    <row r="327" spans="3:16">
      <c r="C327" s="65"/>
      <c r="D327" s="15"/>
      <c r="E327" s="15"/>
      <c r="P327" s="7"/>
    </row>
    <row r="328" spans="3:16">
      <c r="C328" s="65"/>
      <c r="D328" s="15"/>
      <c r="E328" s="15"/>
      <c r="P328" s="7"/>
    </row>
    <row r="329" spans="3:16">
      <c r="C329" s="65"/>
      <c r="D329" s="15"/>
      <c r="E329" s="15"/>
      <c r="P329" s="7"/>
    </row>
    <row r="330" spans="3:16">
      <c r="C330" s="65"/>
      <c r="D330" s="15"/>
      <c r="E330" s="15"/>
      <c r="P330" s="7"/>
    </row>
    <row r="331" spans="3:16">
      <c r="C331" s="65"/>
      <c r="D331" s="15"/>
      <c r="E331" s="15"/>
      <c r="P331" s="7"/>
    </row>
    <row r="332" spans="3:16">
      <c r="C332" s="65"/>
      <c r="D332" s="15"/>
      <c r="E332" s="15"/>
      <c r="P332" s="7"/>
    </row>
    <row r="333" spans="3:16">
      <c r="C333" s="65"/>
      <c r="D333" s="15"/>
      <c r="E333" s="15"/>
      <c r="P333" s="7"/>
    </row>
    <row r="334" spans="3:16">
      <c r="C334" s="65"/>
      <c r="D334" s="15"/>
      <c r="E334" s="15"/>
      <c r="P334" s="7"/>
    </row>
    <row r="335" spans="3:16">
      <c r="C335" s="65"/>
      <c r="D335" s="15"/>
      <c r="E335" s="15"/>
      <c r="P335" s="7"/>
    </row>
    <row r="336" spans="3:16">
      <c r="C336" s="65"/>
      <c r="D336" s="15"/>
      <c r="E336" s="15"/>
      <c r="P336" s="7"/>
    </row>
    <row r="337" spans="3:16">
      <c r="C337" s="65"/>
      <c r="D337" s="15"/>
      <c r="E337" s="15"/>
      <c r="P337" s="7"/>
    </row>
    <row r="338" spans="3:16">
      <c r="C338" s="65"/>
      <c r="D338" s="15"/>
      <c r="E338" s="15"/>
      <c r="P338" s="7"/>
    </row>
    <row r="339" spans="3:16">
      <c r="C339" s="65"/>
      <c r="D339" s="15"/>
      <c r="E339" s="15"/>
      <c r="P339" s="7"/>
    </row>
    <row r="340" spans="3:16">
      <c r="C340" s="65"/>
      <c r="D340" s="15"/>
      <c r="E340" s="15"/>
      <c r="P340" s="7"/>
    </row>
    <row r="341" spans="3:16">
      <c r="C341" s="65"/>
      <c r="D341" s="15"/>
      <c r="E341" s="15"/>
      <c r="P341" s="7"/>
    </row>
    <row r="342" spans="3:16">
      <c r="C342" s="65"/>
      <c r="D342" s="15"/>
      <c r="E342" s="15"/>
      <c r="P342" s="7"/>
    </row>
    <row r="343" spans="3:16">
      <c r="C343" s="65"/>
      <c r="D343" s="15"/>
      <c r="E343" s="15"/>
      <c r="P343" s="7"/>
    </row>
    <row r="344" spans="3:16">
      <c r="C344" s="65"/>
      <c r="D344" s="15"/>
      <c r="E344" s="15"/>
      <c r="P344" s="7"/>
    </row>
    <row r="345" spans="3:16">
      <c r="C345" s="65"/>
      <c r="D345" s="15"/>
      <c r="E345" s="15"/>
      <c r="P345" s="7"/>
    </row>
    <row r="346" spans="3:16">
      <c r="C346" s="65"/>
      <c r="D346" s="15"/>
      <c r="E346" s="15"/>
      <c r="P346" s="7"/>
    </row>
    <row r="347" spans="3:16">
      <c r="C347" s="65"/>
      <c r="D347" s="15"/>
      <c r="E347" s="15"/>
      <c r="P347" s="7"/>
    </row>
    <row r="348" spans="3:16">
      <c r="C348" s="65"/>
      <c r="D348" s="15"/>
      <c r="E348" s="15"/>
      <c r="P348" s="7"/>
    </row>
    <row r="349" spans="3:16">
      <c r="C349" s="65"/>
      <c r="D349" s="15"/>
      <c r="E349" s="15"/>
      <c r="P349" s="7"/>
    </row>
    <row r="350" spans="3:16">
      <c r="C350" s="65"/>
      <c r="D350" s="15"/>
      <c r="E350" s="15"/>
      <c r="P350" s="7"/>
    </row>
    <row r="351" spans="3:16">
      <c r="C351" s="65"/>
      <c r="D351" s="15"/>
      <c r="E351" s="15"/>
      <c r="P351" s="7"/>
    </row>
    <row r="352" spans="3:16">
      <c r="C352" s="65"/>
      <c r="D352" s="15"/>
      <c r="E352" s="15"/>
      <c r="P352" s="7"/>
    </row>
    <row r="353" spans="3:16">
      <c r="C353" s="65"/>
      <c r="D353" s="15"/>
      <c r="E353" s="15"/>
      <c r="P353" s="7"/>
    </row>
    <row r="354" spans="3:16">
      <c r="C354" s="65"/>
      <c r="D354" s="15"/>
      <c r="E354" s="15"/>
      <c r="P354" s="7"/>
    </row>
    <row r="355" spans="3:16">
      <c r="C355" s="65"/>
      <c r="D355" s="15"/>
      <c r="E355" s="15"/>
      <c r="P355" s="7"/>
    </row>
    <row r="356" spans="3:16">
      <c r="C356" s="65"/>
      <c r="D356" s="15"/>
      <c r="E356" s="15"/>
      <c r="P356" s="7"/>
    </row>
    <row r="357" spans="3:16">
      <c r="C357" s="65"/>
      <c r="D357" s="15"/>
      <c r="E357" s="15"/>
      <c r="P357" s="7"/>
    </row>
    <row r="358" spans="3:16">
      <c r="C358" s="65"/>
      <c r="D358" s="15"/>
      <c r="E358" s="15"/>
      <c r="P358" s="7"/>
    </row>
    <row r="359" spans="3:16">
      <c r="C359" s="65"/>
      <c r="D359" s="15"/>
      <c r="E359" s="15"/>
      <c r="P359" s="7"/>
    </row>
    <row r="360" spans="3:16">
      <c r="C360" s="65"/>
      <c r="D360" s="15"/>
      <c r="E360" s="15"/>
      <c r="P360" s="7"/>
    </row>
    <row r="361" spans="3:16">
      <c r="C361" s="65"/>
      <c r="D361" s="15"/>
      <c r="E361" s="15"/>
      <c r="P361" s="7"/>
    </row>
    <row r="362" spans="3:16">
      <c r="C362" s="65"/>
      <c r="D362" s="15"/>
      <c r="E362" s="15"/>
      <c r="P362" s="7"/>
    </row>
    <row r="363" spans="3:16">
      <c r="C363" s="65"/>
      <c r="D363" s="15"/>
      <c r="E363" s="15"/>
      <c r="P363" s="7"/>
    </row>
    <row r="364" spans="3:16">
      <c r="C364" s="65"/>
      <c r="D364" s="15"/>
      <c r="E364" s="15"/>
      <c r="P364" s="7"/>
    </row>
    <row r="365" spans="3:16">
      <c r="C365" s="65"/>
      <c r="D365" s="15"/>
      <c r="E365" s="15"/>
      <c r="P365" s="7"/>
    </row>
    <row r="366" spans="3:16">
      <c r="C366" s="65"/>
      <c r="D366" s="15"/>
      <c r="E366" s="15"/>
      <c r="P366" s="7"/>
    </row>
    <row r="367" spans="3:16">
      <c r="C367" s="65"/>
      <c r="D367" s="15"/>
      <c r="E367" s="15"/>
      <c r="P367" s="7"/>
    </row>
    <row r="368" spans="3:16">
      <c r="C368" s="65"/>
      <c r="D368" s="15"/>
      <c r="E368" s="15"/>
      <c r="P368" s="7"/>
    </row>
    <row r="369" spans="3:16">
      <c r="C369" s="65"/>
      <c r="D369" s="15"/>
      <c r="E369" s="15"/>
      <c r="P369" s="7"/>
    </row>
    <row r="370" spans="3:16">
      <c r="C370" s="65"/>
      <c r="D370" s="15"/>
      <c r="E370" s="15"/>
      <c r="P370" s="7"/>
    </row>
    <row r="371" spans="3:16">
      <c r="C371" s="65"/>
      <c r="D371" s="15"/>
      <c r="E371" s="15"/>
      <c r="P371" s="7"/>
    </row>
    <row r="372" spans="3:16">
      <c r="C372" s="65"/>
      <c r="D372" s="15"/>
      <c r="E372" s="15"/>
      <c r="P372" s="7"/>
    </row>
    <row r="373" spans="3:16">
      <c r="C373" s="65"/>
      <c r="D373" s="15"/>
      <c r="E373" s="15"/>
      <c r="P373" s="7"/>
    </row>
    <row r="374" spans="3:16">
      <c r="C374" s="65"/>
      <c r="D374" s="15"/>
      <c r="E374" s="15"/>
      <c r="P374" s="7"/>
    </row>
    <row r="375" spans="3:16">
      <c r="C375" s="65"/>
      <c r="D375" s="15"/>
      <c r="E375" s="15"/>
      <c r="P375" s="7"/>
    </row>
    <row r="376" spans="3:16">
      <c r="C376" s="65"/>
      <c r="D376" s="15"/>
      <c r="E376" s="15"/>
      <c r="P376" s="7"/>
    </row>
    <row r="377" spans="3:16">
      <c r="C377" s="65"/>
      <c r="D377" s="15"/>
      <c r="E377" s="15"/>
      <c r="P377" s="7"/>
    </row>
    <row r="378" spans="3:16">
      <c r="C378" s="65"/>
      <c r="D378" s="15"/>
      <c r="E378" s="15"/>
      <c r="P378" s="7"/>
    </row>
    <row r="379" spans="3:16">
      <c r="C379" s="65"/>
      <c r="D379" s="15"/>
      <c r="E379" s="15"/>
      <c r="P379" s="7"/>
    </row>
    <row r="380" spans="3:16">
      <c r="C380" s="65"/>
      <c r="D380" s="15"/>
      <c r="E380" s="15"/>
      <c r="P380" s="7"/>
    </row>
    <row r="381" spans="3:16">
      <c r="C381" s="65"/>
      <c r="D381" s="15"/>
      <c r="E381" s="15"/>
      <c r="P381" s="7"/>
    </row>
    <row r="382" spans="3:16">
      <c r="C382" s="65"/>
      <c r="D382" s="15"/>
      <c r="E382" s="15"/>
      <c r="P382" s="7"/>
    </row>
    <row r="383" spans="3:16">
      <c r="C383" s="65"/>
      <c r="D383" s="15"/>
      <c r="E383" s="15"/>
      <c r="P383" s="7"/>
    </row>
    <row r="384" spans="3:16">
      <c r="C384" s="65"/>
      <c r="D384" s="15"/>
      <c r="E384" s="15"/>
      <c r="P384" s="7"/>
    </row>
    <row r="385" spans="3:16">
      <c r="C385" s="65"/>
      <c r="D385" s="15"/>
      <c r="E385" s="15"/>
      <c r="P385" s="7"/>
    </row>
    <row r="386" spans="3:16">
      <c r="C386" s="65"/>
      <c r="D386" s="15"/>
      <c r="E386" s="15"/>
      <c r="P386" s="7"/>
    </row>
    <row r="387" spans="3:16">
      <c r="C387" s="65"/>
      <c r="D387" s="15"/>
      <c r="E387" s="15"/>
      <c r="P387" s="7"/>
    </row>
    <row r="388" spans="3:16">
      <c r="C388" s="65"/>
      <c r="D388" s="15"/>
      <c r="E388" s="15"/>
      <c r="P388" s="7"/>
    </row>
    <row r="389" spans="3:16">
      <c r="C389" s="65"/>
      <c r="D389" s="15"/>
      <c r="E389" s="15"/>
      <c r="P389" s="7"/>
    </row>
    <row r="390" spans="3:16">
      <c r="C390" s="65"/>
      <c r="D390" s="15"/>
      <c r="E390" s="15"/>
      <c r="P390" s="7"/>
    </row>
    <row r="391" spans="3:16">
      <c r="C391" s="65"/>
      <c r="D391" s="15"/>
      <c r="E391" s="15"/>
      <c r="P391" s="7"/>
    </row>
    <row r="392" spans="3:16">
      <c r="C392" s="65"/>
      <c r="D392" s="15"/>
      <c r="E392" s="15"/>
      <c r="P392" s="7"/>
    </row>
    <row r="393" spans="3:16">
      <c r="C393" s="65"/>
      <c r="D393" s="15"/>
      <c r="E393" s="15"/>
      <c r="P393" s="7"/>
    </row>
    <row r="394" spans="3:16">
      <c r="C394" s="65"/>
      <c r="D394" s="15"/>
      <c r="E394" s="15"/>
      <c r="P394" s="7"/>
    </row>
    <row r="395" spans="3:16">
      <c r="C395" s="65"/>
      <c r="D395" s="15"/>
      <c r="E395" s="15"/>
      <c r="P395" s="7"/>
    </row>
    <row r="396" spans="3:16">
      <c r="C396" s="65"/>
      <c r="D396" s="15"/>
      <c r="E396" s="15"/>
      <c r="P396" s="7"/>
    </row>
    <row r="397" spans="3:16">
      <c r="C397" s="65"/>
      <c r="D397" s="15"/>
      <c r="E397" s="15"/>
      <c r="P397" s="7"/>
    </row>
    <row r="398" spans="3:16">
      <c r="C398" s="65"/>
      <c r="D398" s="15"/>
      <c r="E398" s="15"/>
      <c r="P398" s="7"/>
    </row>
    <row r="399" spans="3:16">
      <c r="C399" s="65"/>
      <c r="D399" s="15"/>
      <c r="E399" s="15"/>
      <c r="P399" s="7"/>
    </row>
    <row r="400" spans="3:16">
      <c r="C400" s="65"/>
      <c r="D400" s="15"/>
      <c r="E400" s="15"/>
      <c r="P400" s="7"/>
    </row>
    <row r="401" spans="3:16">
      <c r="C401" s="65"/>
      <c r="D401" s="15"/>
      <c r="E401" s="15"/>
      <c r="P401" s="7"/>
    </row>
    <row r="402" spans="3:16">
      <c r="C402" s="65"/>
      <c r="D402" s="15"/>
      <c r="E402" s="15"/>
      <c r="P402" s="7"/>
    </row>
    <row r="403" spans="3:16">
      <c r="C403" s="65"/>
      <c r="D403" s="15"/>
      <c r="E403" s="15"/>
      <c r="P403" s="7"/>
    </row>
    <row r="404" spans="3:16">
      <c r="C404" s="65"/>
      <c r="D404" s="15"/>
      <c r="E404" s="15"/>
      <c r="P404" s="7"/>
    </row>
    <row r="405" spans="3:16">
      <c r="C405" s="65"/>
      <c r="D405" s="15"/>
      <c r="E405" s="15"/>
      <c r="P405" s="7"/>
    </row>
    <row r="406" spans="3:16">
      <c r="C406" s="65"/>
      <c r="D406" s="15"/>
      <c r="E406" s="15"/>
      <c r="P406" s="7"/>
    </row>
    <row r="407" spans="3:16">
      <c r="C407" s="65"/>
      <c r="D407" s="15"/>
      <c r="E407" s="15"/>
      <c r="P407" s="7"/>
    </row>
    <row r="408" spans="3:16">
      <c r="C408" s="65"/>
      <c r="D408" s="15"/>
      <c r="E408" s="15"/>
      <c r="P408" s="7"/>
    </row>
    <row r="409" spans="3:16">
      <c r="C409" s="65"/>
      <c r="D409" s="15"/>
      <c r="E409" s="15"/>
      <c r="P409" s="7"/>
    </row>
    <row r="410" spans="3:16">
      <c r="C410" s="65"/>
      <c r="D410" s="15"/>
      <c r="E410" s="15"/>
      <c r="P410" s="7"/>
    </row>
    <row r="411" spans="3:16">
      <c r="C411" s="65"/>
      <c r="D411" s="15"/>
      <c r="E411" s="15"/>
      <c r="P411" s="7"/>
    </row>
    <row r="412" spans="3:16">
      <c r="C412" s="65"/>
      <c r="D412" s="15"/>
      <c r="E412" s="15"/>
      <c r="P412" s="7"/>
    </row>
    <row r="413" spans="3:16">
      <c r="C413" s="65"/>
      <c r="D413" s="15"/>
      <c r="E413" s="15"/>
      <c r="P413" s="7"/>
    </row>
    <row r="414" spans="3:16">
      <c r="C414" s="65"/>
      <c r="D414" s="15"/>
      <c r="E414" s="15"/>
      <c r="P414" s="7"/>
    </row>
    <row r="415" spans="3:16">
      <c r="C415" s="65"/>
      <c r="D415" s="15"/>
      <c r="E415" s="15"/>
      <c r="P415" s="7"/>
    </row>
    <row r="416" spans="3:16">
      <c r="C416" s="65"/>
      <c r="D416" s="15"/>
      <c r="E416" s="15"/>
      <c r="P416" s="7"/>
    </row>
    <row r="417" spans="3:16">
      <c r="C417" s="65"/>
      <c r="D417" s="15"/>
      <c r="E417" s="15"/>
      <c r="P417" s="7"/>
    </row>
    <row r="418" spans="3:16">
      <c r="C418" s="65"/>
      <c r="D418" s="15"/>
      <c r="E418" s="15"/>
      <c r="P418" s="7"/>
    </row>
    <row r="419" spans="3:16">
      <c r="C419" s="65"/>
      <c r="D419" s="15"/>
      <c r="E419" s="15"/>
      <c r="P419" s="7"/>
    </row>
    <row r="420" spans="3:16">
      <c r="C420" s="65"/>
      <c r="D420" s="15"/>
      <c r="E420" s="15"/>
      <c r="P420" s="7"/>
    </row>
    <row r="421" spans="3:16">
      <c r="C421" s="65"/>
      <c r="D421" s="15"/>
      <c r="E421" s="15"/>
      <c r="P421" s="7"/>
    </row>
    <row r="422" spans="3:16">
      <c r="C422" s="65"/>
      <c r="D422" s="15"/>
      <c r="E422" s="15"/>
      <c r="P422" s="7"/>
    </row>
    <row r="423" spans="3:16">
      <c r="C423" s="65"/>
      <c r="D423" s="15"/>
      <c r="E423" s="15"/>
      <c r="P423" s="7"/>
    </row>
    <row r="424" spans="3:16">
      <c r="C424" s="65"/>
      <c r="D424" s="15"/>
      <c r="E424" s="15"/>
      <c r="P424" s="7"/>
    </row>
    <row r="425" spans="3:16">
      <c r="C425" s="65"/>
      <c r="D425" s="15"/>
      <c r="E425" s="15"/>
      <c r="P425" s="7"/>
    </row>
    <row r="426" spans="3:16">
      <c r="C426" s="65"/>
      <c r="D426" s="15"/>
      <c r="E426" s="15"/>
      <c r="P426" s="7"/>
    </row>
    <row r="427" spans="3:16">
      <c r="C427" s="65"/>
      <c r="D427" s="15"/>
      <c r="E427" s="15"/>
      <c r="P427" s="7"/>
    </row>
    <row r="428" spans="3:16">
      <c r="C428" s="65"/>
      <c r="D428" s="15"/>
      <c r="E428" s="15"/>
      <c r="P428" s="7"/>
    </row>
    <row r="429" spans="3:16">
      <c r="C429" s="65"/>
      <c r="D429" s="15"/>
      <c r="E429" s="15"/>
      <c r="P429" s="7"/>
    </row>
    <row r="430" spans="3:16">
      <c r="C430" s="65"/>
      <c r="D430" s="15"/>
      <c r="E430" s="15"/>
      <c r="P430" s="7"/>
    </row>
    <row r="431" spans="3:16">
      <c r="C431" s="65"/>
      <c r="D431" s="15"/>
      <c r="E431" s="15"/>
      <c r="P431" s="7"/>
    </row>
    <row r="432" spans="3:16">
      <c r="C432" s="65"/>
      <c r="D432" s="15"/>
      <c r="E432" s="15"/>
      <c r="P432" s="7"/>
    </row>
    <row r="433" spans="3:16">
      <c r="C433" s="65"/>
      <c r="D433" s="15"/>
      <c r="E433" s="15"/>
      <c r="P433" s="7"/>
    </row>
    <row r="434" spans="3:16">
      <c r="C434" s="65"/>
      <c r="D434" s="15"/>
      <c r="E434" s="15"/>
      <c r="P434" s="7"/>
    </row>
    <row r="435" spans="3:16">
      <c r="C435" s="65"/>
      <c r="D435" s="15"/>
      <c r="E435" s="15"/>
      <c r="P435" s="7"/>
    </row>
    <row r="436" spans="3:16">
      <c r="C436" s="65"/>
      <c r="D436" s="15"/>
      <c r="E436" s="15"/>
      <c r="P436" s="7"/>
    </row>
    <row r="437" spans="3:16">
      <c r="C437" s="65"/>
      <c r="D437" s="15"/>
      <c r="E437" s="15"/>
      <c r="P437" s="7"/>
    </row>
    <row r="438" spans="3:16">
      <c r="C438" s="65"/>
      <c r="D438" s="15"/>
      <c r="E438" s="15"/>
      <c r="P438" s="7"/>
    </row>
    <row r="439" spans="3:16">
      <c r="C439" s="65"/>
      <c r="D439" s="15"/>
      <c r="E439" s="15"/>
      <c r="P439" s="7"/>
    </row>
    <row r="440" spans="3:16">
      <c r="C440" s="65"/>
      <c r="D440" s="15"/>
      <c r="E440" s="15"/>
      <c r="P440" s="7"/>
    </row>
    <row r="441" spans="3:16">
      <c r="C441" s="65"/>
      <c r="D441" s="15"/>
      <c r="E441" s="15"/>
      <c r="P441" s="7"/>
    </row>
    <row r="442" spans="3:16">
      <c r="C442" s="65"/>
      <c r="D442" s="15"/>
      <c r="E442" s="15"/>
      <c r="P442" s="7"/>
    </row>
    <row r="443" spans="3:16">
      <c r="C443" s="65"/>
      <c r="D443" s="15"/>
      <c r="E443" s="15"/>
      <c r="P443" s="7"/>
    </row>
    <row r="444" spans="3:16">
      <c r="C444" s="65"/>
      <c r="D444" s="15"/>
      <c r="E444" s="15"/>
      <c r="P444" s="7"/>
    </row>
    <row r="445" spans="3:16">
      <c r="C445" s="65"/>
      <c r="D445" s="15"/>
      <c r="E445" s="15"/>
      <c r="P445" s="7"/>
    </row>
    <row r="446" spans="3:16">
      <c r="C446" s="65"/>
      <c r="D446" s="15"/>
      <c r="E446" s="15"/>
      <c r="P446" s="7"/>
    </row>
    <row r="447" spans="3:16">
      <c r="C447" s="65"/>
      <c r="D447" s="15"/>
      <c r="E447" s="15"/>
      <c r="P447" s="7"/>
    </row>
    <row r="448" spans="3:16">
      <c r="C448" s="65"/>
      <c r="D448" s="15"/>
      <c r="E448" s="15"/>
      <c r="P448" s="7"/>
    </row>
    <row r="449" spans="3:16">
      <c r="C449" s="65"/>
      <c r="D449" s="15"/>
      <c r="E449" s="15"/>
      <c r="P449" s="7"/>
    </row>
    <row r="450" spans="3:16">
      <c r="C450" s="65"/>
      <c r="D450" s="15"/>
      <c r="E450" s="15"/>
      <c r="P450" s="7"/>
    </row>
    <row r="451" spans="3:16">
      <c r="C451" s="65"/>
      <c r="D451" s="15"/>
      <c r="E451" s="15"/>
      <c r="P451" s="7"/>
    </row>
    <row r="452" spans="3:16">
      <c r="C452" s="65"/>
      <c r="D452" s="15"/>
      <c r="E452" s="15"/>
      <c r="P452" s="7"/>
    </row>
    <row r="453" spans="3:16">
      <c r="C453" s="65"/>
      <c r="D453" s="15"/>
      <c r="E453" s="15"/>
      <c r="P453" s="7"/>
    </row>
    <row r="454" spans="3:16">
      <c r="C454" s="65"/>
      <c r="D454" s="15"/>
      <c r="E454" s="15"/>
      <c r="P454" s="7"/>
    </row>
    <row r="455" spans="3:16">
      <c r="C455" s="65"/>
      <c r="D455" s="15"/>
      <c r="E455" s="15"/>
      <c r="P455" s="7"/>
    </row>
    <row r="456" spans="3:16">
      <c r="C456" s="65"/>
      <c r="D456" s="15"/>
      <c r="E456" s="15"/>
      <c r="P456" s="7"/>
    </row>
    <row r="457" spans="3:16">
      <c r="C457" s="65"/>
      <c r="D457" s="15"/>
      <c r="E457" s="15"/>
      <c r="P457" s="7"/>
    </row>
    <row r="458" spans="3:16">
      <c r="C458" s="65"/>
      <c r="D458" s="15"/>
      <c r="E458" s="15"/>
      <c r="P458" s="7"/>
    </row>
    <row r="459" spans="3:16">
      <c r="C459" s="65"/>
      <c r="D459" s="15"/>
      <c r="E459" s="15"/>
      <c r="P459" s="7"/>
    </row>
    <row r="460" spans="3:16">
      <c r="C460" s="65"/>
      <c r="D460" s="15"/>
      <c r="E460" s="15"/>
      <c r="P460" s="7"/>
    </row>
    <row r="461" spans="3:16">
      <c r="C461" s="65"/>
      <c r="D461" s="15"/>
      <c r="E461" s="15"/>
      <c r="P461" s="7"/>
    </row>
    <row r="462" spans="3:16">
      <c r="C462" s="65"/>
      <c r="D462" s="15"/>
      <c r="E462" s="15"/>
      <c r="P462" s="7"/>
    </row>
    <row r="463" spans="3:16">
      <c r="C463" s="65"/>
      <c r="D463" s="15"/>
      <c r="E463" s="15"/>
      <c r="P463" s="7"/>
    </row>
    <row r="464" spans="3:16">
      <c r="C464" s="65"/>
      <c r="D464" s="15"/>
      <c r="E464" s="15"/>
      <c r="P464" s="7"/>
    </row>
    <row r="465" spans="3:16">
      <c r="C465" s="65"/>
      <c r="D465" s="15"/>
      <c r="E465" s="15"/>
      <c r="P465" s="7"/>
    </row>
    <row r="466" spans="3:16">
      <c r="C466" s="65"/>
      <c r="D466" s="15"/>
      <c r="E466" s="15"/>
      <c r="P466" s="7"/>
    </row>
    <row r="467" spans="3:16">
      <c r="C467" s="65"/>
      <c r="D467" s="15"/>
      <c r="E467" s="15"/>
      <c r="P467" s="7"/>
    </row>
    <row r="468" spans="3:16">
      <c r="C468" s="65"/>
      <c r="D468" s="15"/>
      <c r="E468" s="15"/>
      <c r="P468" s="7"/>
    </row>
    <row r="469" spans="3:16">
      <c r="C469" s="65"/>
      <c r="D469" s="15"/>
      <c r="E469" s="15"/>
      <c r="P469" s="7"/>
    </row>
    <row r="470" spans="3:16">
      <c r="C470" s="65"/>
      <c r="D470" s="15"/>
      <c r="E470" s="15"/>
      <c r="P470" s="7"/>
    </row>
    <row r="471" spans="3:16">
      <c r="C471" s="65"/>
      <c r="D471" s="15"/>
      <c r="E471" s="15"/>
      <c r="P471" s="7"/>
    </row>
    <row r="472" spans="3:16">
      <c r="C472" s="65"/>
      <c r="D472" s="15"/>
      <c r="E472" s="15"/>
      <c r="P472" s="7"/>
    </row>
    <row r="473" spans="3:16">
      <c r="C473" s="65"/>
      <c r="D473" s="15"/>
      <c r="E473" s="15"/>
      <c r="P473" s="7"/>
    </row>
    <row r="474" spans="3:16">
      <c r="C474" s="65"/>
      <c r="D474" s="15"/>
      <c r="E474" s="15"/>
      <c r="P474" s="7"/>
    </row>
    <row r="475" spans="3:16">
      <c r="C475" s="65"/>
      <c r="D475" s="15"/>
      <c r="E475" s="15"/>
      <c r="P475" s="7"/>
    </row>
    <row r="476" spans="3:16">
      <c r="C476" s="65"/>
      <c r="D476" s="15"/>
      <c r="E476" s="15"/>
      <c r="P476" s="7"/>
    </row>
    <row r="477" spans="3:16">
      <c r="C477" s="65"/>
      <c r="D477" s="15"/>
      <c r="E477" s="15"/>
      <c r="P477" s="7"/>
    </row>
    <row r="478" spans="3:16">
      <c r="C478" s="65"/>
      <c r="D478" s="15"/>
      <c r="E478" s="15"/>
      <c r="P478" s="7"/>
    </row>
    <row r="479" spans="3:16">
      <c r="C479" s="65"/>
      <c r="D479" s="15"/>
      <c r="E479" s="15"/>
      <c r="P479" s="7"/>
    </row>
    <row r="480" spans="3:16">
      <c r="C480" s="65"/>
      <c r="D480" s="15"/>
      <c r="E480" s="15"/>
      <c r="P480" s="7"/>
    </row>
    <row r="481" spans="3:16">
      <c r="C481" s="65"/>
      <c r="D481" s="15"/>
      <c r="E481" s="15"/>
      <c r="P481" s="7"/>
    </row>
    <row r="482" spans="3:16">
      <c r="C482" s="65"/>
      <c r="D482" s="15"/>
      <c r="E482" s="15"/>
      <c r="P482" s="7"/>
    </row>
    <row r="483" spans="3:16">
      <c r="C483" s="65"/>
      <c r="D483" s="15"/>
      <c r="E483" s="15"/>
      <c r="P483" s="7"/>
    </row>
    <row r="484" spans="3:16">
      <c r="C484" s="65"/>
      <c r="D484" s="15"/>
      <c r="E484" s="15"/>
      <c r="P484" s="7"/>
    </row>
    <row r="485" spans="3:16">
      <c r="C485" s="65"/>
      <c r="D485" s="15"/>
      <c r="E485" s="15"/>
      <c r="P485" s="7"/>
    </row>
    <row r="486" spans="3:16">
      <c r="C486" s="65"/>
      <c r="D486" s="15"/>
      <c r="E486" s="15"/>
      <c r="P486" s="7"/>
    </row>
    <row r="487" spans="3:16">
      <c r="C487" s="65"/>
      <c r="D487" s="15"/>
      <c r="E487" s="15"/>
      <c r="P487" s="7"/>
    </row>
    <row r="488" spans="3:16">
      <c r="C488" s="65"/>
      <c r="D488" s="15"/>
      <c r="E488" s="15"/>
      <c r="P488" s="7"/>
    </row>
    <row r="489" spans="3:16">
      <c r="C489" s="65"/>
      <c r="D489" s="15"/>
      <c r="E489" s="15"/>
      <c r="P489" s="7"/>
    </row>
    <row r="490" spans="3:16">
      <c r="C490" s="65"/>
      <c r="D490" s="15"/>
      <c r="E490" s="15"/>
      <c r="P490" s="7"/>
    </row>
    <row r="491" spans="3:16">
      <c r="C491" s="65"/>
      <c r="D491" s="15"/>
      <c r="E491" s="15"/>
      <c r="P491" s="7"/>
    </row>
    <row r="492" spans="3:16">
      <c r="C492" s="65"/>
      <c r="D492" s="15"/>
      <c r="E492" s="15"/>
      <c r="P492" s="7"/>
    </row>
    <row r="493" spans="3:16">
      <c r="C493" s="65"/>
      <c r="D493" s="15"/>
      <c r="E493" s="15"/>
      <c r="P493" s="7"/>
    </row>
    <row r="494" spans="3:16">
      <c r="C494" s="65"/>
      <c r="D494" s="15"/>
      <c r="E494" s="15"/>
      <c r="P494" s="7"/>
    </row>
    <row r="495" spans="3:16">
      <c r="C495" s="65"/>
      <c r="D495" s="15"/>
      <c r="E495" s="15"/>
      <c r="P495" s="7"/>
    </row>
    <row r="496" spans="3:16">
      <c r="C496" s="65"/>
      <c r="D496" s="15"/>
      <c r="E496" s="15"/>
      <c r="P496" s="7"/>
    </row>
    <row r="497" spans="3:16">
      <c r="C497" s="65"/>
      <c r="D497" s="15"/>
      <c r="E497" s="15"/>
      <c r="P497" s="7"/>
    </row>
    <row r="498" spans="3:16">
      <c r="C498" s="65"/>
      <c r="D498" s="15"/>
      <c r="E498" s="15"/>
      <c r="P498" s="7"/>
    </row>
    <row r="499" spans="3:16">
      <c r="C499" s="65"/>
      <c r="D499" s="15"/>
      <c r="E499" s="15"/>
      <c r="P499" s="7"/>
    </row>
    <row r="500" spans="3:16">
      <c r="C500" s="65"/>
      <c r="D500" s="15"/>
      <c r="E500" s="15"/>
      <c r="P500" s="7"/>
    </row>
    <row r="501" spans="3:16">
      <c r="C501" s="65"/>
      <c r="D501" s="15"/>
      <c r="E501" s="15"/>
      <c r="P501" s="7"/>
    </row>
    <row r="502" spans="3:16">
      <c r="C502" s="65"/>
      <c r="D502" s="15"/>
      <c r="E502" s="15"/>
      <c r="P502" s="7"/>
    </row>
    <row r="503" spans="3:16">
      <c r="C503" s="65"/>
      <c r="D503" s="15"/>
      <c r="E503" s="15"/>
      <c r="P503" s="7"/>
    </row>
    <row r="504" spans="3:16">
      <c r="C504" s="65"/>
      <c r="D504" s="15"/>
      <c r="E504" s="15"/>
      <c r="P504" s="7"/>
    </row>
    <row r="505" spans="3:16">
      <c r="C505" s="65"/>
      <c r="D505" s="15"/>
      <c r="E505" s="15"/>
      <c r="P505" s="7"/>
    </row>
    <row r="506" spans="3:16">
      <c r="C506" s="65"/>
      <c r="D506" s="15"/>
      <c r="E506" s="15"/>
      <c r="P506" s="7"/>
    </row>
    <row r="507" spans="3:16">
      <c r="C507" s="65"/>
      <c r="D507" s="15"/>
      <c r="E507" s="15"/>
      <c r="P507" s="7"/>
    </row>
    <row r="508" spans="3:16">
      <c r="C508" s="65"/>
      <c r="D508" s="15"/>
      <c r="E508" s="15"/>
      <c r="P508" s="7"/>
    </row>
    <row r="509" spans="3:16">
      <c r="C509" s="65"/>
      <c r="D509" s="15"/>
      <c r="E509" s="15"/>
      <c r="P509" s="7"/>
    </row>
    <row r="510" spans="3:16">
      <c r="C510" s="65"/>
      <c r="D510" s="15"/>
      <c r="E510" s="15"/>
      <c r="P510" s="7"/>
    </row>
    <row r="511" spans="3:16">
      <c r="C511" s="65"/>
      <c r="D511" s="15"/>
      <c r="E511" s="15"/>
      <c r="P511" s="7"/>
    </row>
    <row r="512" spans="3:16">
      <c r="C512" s="65"/>
      <c r="D512" s="15"/>
      <c r="E512" s="15"/>
      <c r="P512" s="7"/>
    </row>
    <row r="513" spans="3:16">
      <c r="C513" s="65"/>
      <c r="D513" s="15"/>
      <c r="E513" s="15"/>
      <c r="P513" s="7"/>
    </row>
    <row r="514" spans="3:16">
      <c r="C514" s="65"/>
      <c r="D514" s="15"/>
      <c r="E514" s="15"/>
      <c r="P514" s="7"/>
    </row>
    <row r="515" spans="3:16">
      <c r="C515" s="65"/>
      <c r="D515" s="15"/>
      <c r="E515" s="15"/>
      <c r="P515" s="7"/>
    </row>
    <row r="516" spans="3:16">
      <c r="C516" s="65"/>
      <c r="D516" s="15"/>
      <c r="E516" s="15"/>
      <c r="P516" s="7"/>
    </row>
    <row r="517" spans="3:16">
      <c r="C517" s="65"/>
      <c r="D517" s="15"/>
      <c r="E517" s="15"/>
      <c r="P517" s="7"/>
    </row>
    <row r="518" spans="3:16">
      <c r="C518" s="65"/>
      <c r="D518" s="15"/>
      <c r="E518" s="15"/>
      <c r="P518" s="7"/>
    </row>
    <row r="519" spans="3:16">
      <c r="C519" s="65"/>
      <c r="D519" s="15"/>
      <c r="E519" s="15"/>
      <c r="P519" s="7"/>
    </row>
    <row r="520" spans="3:16">
      <c r="C520" s="65"/>
      <c r="D520" s="15"/>
      <c r="E520" s="15"/>
      <c r="P520" s="7"/>
    </row>
    <row r="521" spans="3:16">
      <c r="C521" s="65"/>
      <c r="D521" s="15"/>
      <c r="E521" s="15"/>
      <c r="P521" s="7"/>
    </row>
    <row r="522" spans="3:16">
      <c r="C522" s="65"/>
      <c r="D522" s="15"/>
      <c r="E522" s="15"/>
      <c r="P522" s="7"/>
    </row>
    <row r="523" spans="3:16">
      <c r="C523" s="65"/>
      <c r="D523" s="15"/>
      <c r="E523" s="15"/>
      <c r="P523" s="7"/>
    </row>
    <row r="524" spans="3:16">
      <c r="C524" s="65"/>
      <c r="D524" s="15"/>
      <c r="E524" s="15"/>
      <c r="P524" s="7"/>
    </row>
    <row r="525" spans="3:16">
      <c r="C525" s="65"/>
      <c r="D525" s="15"/>
      <c r="E525" s="15"/>
      <c r="P525" s="7"/>
    </row>
    <row r="526" spans="3:16">
      <c r="C526" s="65"/>
      <c r="D526" s="15"/>
      <c r="E526" s="15"/>
      <c r="P526" s="7"/>
    </row>
    <row r="527" spans="3:16">
      <c r="C527" s="65"/>
      <c r="D527" s="15"/>
      <c r="E527" s="15"/>
      <c r="P527" s="7"/>
    </row>
    <row r="528" spans="3:16">
      <c r="C528" s="65"/>
      <c r="D528" s="15"/>
      <c r="E528" s="15"/>
      <c r="P528" s="7"/>
    </row>
    <row r="529" spans="3:16">
      <c r="C529" s="65"/>
      <c r="D529" s="15"/>
      <c r="E529" s="15"/>
      <c r="P529" s="7"/>
    </row>
    <row r="530" spans="3:16">
      <c r="C530" s="65"/>
      <c r="D530" s="15"/>
      <c r="E530" s="15"/>
      <c r="P530" s="7"/>
    </row>
    <row r="531" spans="3:16">
      <c r="C531" s="65"/>
      <c r="D531" s="15"/>
      <c r="E531" s="15"/>
      <c r="P531" s="7"/>
    </row>
    <row r="532" spans="3:16">
      <c r="C532" s="65"/>
      <c r="D532" s="15"/>
      <c r="E532" s="15"/>
      <c r="P532" s="7"/>
    </row>
    <row r="533" spans="3:16">
      <c r="C533" s="65"/>
      <c r="D533" s="15"/>
      <c r="E533" s="15"/>
      <c r="P533" s="7"/>
    </row>
    <row r="534" spans="3:16">
      <c r="C534" s="65"/>
      <c r="D534" s="15"/>
      <c r="E534" s="15"/>
      <c r="P534" s="7"/>
    </row>
    <row r="535" spans="3:16">
      <c r="C535" s="65"/>
      <c r="D535" s="15"/>
      <c r="E535" s="15"/>
      <c r="P535" s="7"/>
    </row>
    <row r="536" spans="3:16">
      <c r="C536" s="65"/>
      <c r="D536" s="15"/>
      <c r="E536" s="15"/>
      <c r="P536" s="7"/>
    </row>
    <row r="537" spans="3:16">
      <c r="C537" s="65"/>
      <c r="D537" s="15"/>
      <c r="E537" s="15"/>
      <c r="P537" s="7"/>
    </row>
    <row r="538" spans="3:16">
      <c r="C538" s="65"/>
      <c r="D538" s="15"/>
      <c r="E538" s="15"/>
      <c r="P538" s="7"/>
    </row>
    <row r="539" spans="3:16">
      <c r="C539" s="65"/>
      <c r="D539" s="15"/>
      <c r="E539" s="15"/>
      <c r="P539" s="7"/>
    </row>
    <row r="540" spans="3:16">
      <c r="C540" s="65"/>
      <c r="D540" s="15"/>
      <c r="E540" s="15"/>
      <c r="P540" s="7"/>
    </row>
    <row r="541" spans="3:16">
      <c r="C541" s="65"/>
      <c r="D541" s="15"/>
      <c r="E541" s="15"/>
      <c r="P541" s="7"/>
    </row>
    <row r="542" spans="3:16">
      <c r="C542" s="65"/>
      <c r="D542" s="15"/>
      <c r="E542" s="15"/>
      <c r="P542" s="7"/>
    </row>
    <row r="543" spans="3:16">
      <c r="C543" s="65"/>
      <c r="D543" s="15"/>
      <c r="E543" s="15"/>
      <c r="P543" s="7"/>
    </row>
    <row r="544" spans="3:16">
      <c r="C544" s="65"/>
      <c r="D544" s="15"/>
      <c r="E544" s="15"/>
      <c r="P544" s="7"/>
    </row>
    <row r="545" spans="3:16">
      <c r="C545" s="65"/>
      <c r="D545" s="15"/>
      <c r="E545" s="15"/>
      <c r="P545" s="7"/>
    </row>
    <row r="546" spans="3:16">
      <c r="C546" s="65"/>
      <c r="D546" s="15"/>
      <c r="E546" s="15"/>
      <c r="P546" s="7"/>
    </row>
    <row r="547" spans="3:16">
      <c r="C547" s="65"/>
      <c r="D547" s="15"/>
      <c r="E547" s="15"/>
      <c r="P547" s="7"/>
    </row>
    <row r="548" spans="3:16">
      <c r="C548" s="65"/>
      <c r="D548" s="15"/>
      <c r="E548" s="15"/>
      <c r="P548" s="7"/>
    </row>
    <row r="549" spans="3:16">
      <c r="C549" s="65"/>
      <c r="D549" s="15"/>
      <c r="E549" s="15"/>
      <c r="P549" s="7"/>
    </row>
    <row r="550" spans="3:16">
      <c r="C550" s="65"/>
      <c r="D550" s="15"/>
      <c r="E550" s="15"/>
      <c r="P550" s="7"/>
    </row>
    <row r="551" spans="3:16">
      <c r="C551" s="65"/>
      <c r="D551" s="15"/>
      <c r="E551" s="15"/>
      <c r="P551" s="7"/>
    </row>
    <row r="552" spans="3:16">
      <c r="C552" s="65"/>
      <c r="D552" s="15"/>
      <c r="E552" s="15"/>
      <c r="P552" s="7"/>
    </row>
    <row r="553" spans="3:16">
      <c r="C553" s="65"/>
      <c r="D553" s="15"/>
      <c r="E553" s="15"/>
      <c r="P553" s="7"/>
    </row>
    <row r="554" spans="3:16">
      <c r="C554" s="65"/>
      <c r="D554" s="15"/>
      <c r="E554" s="15"/>
      <c r="P554" s="7"/>
    </row>
    <row r="555" spans="3:16">
      <c r="C555" s="65"/>
      <c r="D555" s="15"/>
      <c r="E555" s="15"/>
      <c r="P555" s="7"/>
    </row>
    <row r="556" spans="3:16">
      <c r="C556" s="65"/>
      <c r="D556" s="15"/>
      <c r="E556" s="15"/>
      <c r="P556" s="7"/>
    </row>
    <row r="557" spans="3:16">
      <c r="C557" s="65"/>
      <c r="D557" s="15"/>
      <c r="E557" s="15"/>
      <c r="P557" s="7"/>
    </row>
    <row r="558" spans="3:16">
      <c r="C558" s="65"/>
      <c r="D558" s="15"/>
      <c r="E558" s="15"/>
      <c r="P558" s="7"/>
    </row>
    <row r="559" spans="3:16">
      <c r="C559" s="65"/>
      <c r="D559" s="15"/>
      <c r="E559" s="15"/>
      <c r="P559" s="7"/>
    </row>
    <row r="560" spans="3:16">
      <c r="C560" s="65"/>
      <c r="D560" s="15"/>
      <c r="E560" s="15"/>
      <c r="P560" s="7"/>
    </row>
    <row r="561" spans="3:16">
      <c r="C561" s="65"/>
      <c r="D561" s="15"/>
      <c r="E561" s="15"/>
      <c r="P561" s="7"/>
    </row>
    <row r="562" spans="3:16">
      <c r="C562" s="65"/>
      <c r="D562" s="15"/>
      <c r="E562" s="15"/>
      <c r="P562" s="7"/>
    </row>
    <row r="563" spans="3:16">
      <c r="C563" s="65"/>
      <c r="D563" s="15"/>
      <c r="E563" s="15"/>
      <c r="P563" s="7"/>
    </row>
    <row r="564" spans="3:16">
      <c r="C564" s="65"/>
      <c r="D564" s="15"/>
      <c r="E564" s="15"/>
      <c r="P564" s="7"/>
    </row>
    <row r="565" spans="3:16">
      <c r="C565" s="65"/>
      <c r="D565" s="15"/>
      <c r="E565" s="15"/>
      <c r="P565" s="7"/>
    </row>
    <row r="566" spans="3:16">
      <c r="C566" s="65"/>
      <c r="D566" s="15"/>
      <c r="E566" s="15"/>
      <c r="P566" s="7"/>
    </row>
    <row r="567" spans="3:16">
      <c r="C567" s="65"/>
      <c r="D567" s="15"/>
      <c r="E567" s="15"/>
      <c r="P567" s="7"/>
    </row>
    <row r="568" spans="3:16">
      <c r="C568" s="65"/>
      <c r="D568" s="15"/>
      <c r="E568" s="15"/>
      <c r="P568" s="7"/>
    </row>
    <row r="569" spans="3:16">
      <c r="C569" s="65"/>
      <c r="D569" s="15"/>
      <c r="E569" s="15"/>
      <c r="P569" s="7"/>
    </row>
    <row r="570" spans="3:16">
      <c r="C570" s="65"/>
      <c r="D570" s="15"/>
      <c r="E570" s="15"/>
      <c r="P570" s="7"/>
    </row>
    <row r="571" spans="3:16">
      <c r="C571" s="65"/>
      <c r="D571" s="15"/>
      <c r="E571" s="15"/>
      <c r="P571" s="7"/>
    </row>
    <row r="572" spans="3:16">
      <c r="C572" s="65"/>
      <c r="D572" s="15"/>
      <c r="E572" s="15"/>
      <c r="P572" s="7"/>
    </row>
    <row r="573" spans="3:16">
      <c r="C573" s="65"/>
      <c r="D573" s="15"/>
      <c r="E573" s="15"/>
      <c r="P573" s="7"/>
    </row>
    <row r="574" spans="3:16">
      <c r="C574" s="65"/>
      <c r="D574" s="15"/>
      <c r="E574" s="15"/>
      <c r="P574" s="7"/>
    </row>
    <row r="575" spans="3:16">
      <c r="C575" s="65"/>
      <c r="D575" s="15"/>
      <c r="E575" s="15"/>
      <c r="P575" s="7"/>
    </row>
    <row r="576" spans="3:16">
      <c r="C576" s="65"/>
      <c r="D576" s="15"/>
      <c r="E576" s="15"/>
      <c r="P576" s="7"/>
    </row>
    <row r="577" spans="3:16">
      <c r="C577" s="65"/>
      <c r="D577" s="15"/>
      <c r="E577" s="15"/>
      <c r="P577" s="7"/>
    </row>
    <row r="578" spans="3:16">
      <c r="C578" s="65"/>
      <c r="D578" s="15"/>
      <c r="E578" s="15"/>
      <c r="P578" s="7"/>
    </row>
    <row r="579" spans="3:16">
      <c r="C579" s="65"/>
      <c r="D579" s="15"/>
      <c r="E579" s="15"/>
      <c r="P579" s="7"/>
    </row>
    <row r="580" spans="3:16">
      <c r="C580" s="65"/>
      <c r="D580" s="15"/>
      <c r="E580" s="15"/>
      <c r="P580" s="7"/>
    </row>
    <row r="581" spans="3:16">
      <c r="C581" s="65"/>
      <c r="D581" s="15"/>
      <c r="E581" s="15"/>
      <c r="P581" s="7"/>
    </row>
    <row r="582" spans="3:16">
      <c r="C582" s="65"/>
      <c r="D582" s="15"/>
      <c r="E582" s="15"/>
      <c r="P582" s="7"/>
    </row>
    <row r="583" spans="3:16">
      <c r="C583" s="65"/>
      <c r="D583" s="15"/>
      <c r="E583" s="15"/>
      <c r="P583" s="7"/>
    </row>
    <row r="584" spans="3:16">
      <c r="C584" s="65"/>
      <c r="D584" s="15"/>
      <c r="E584" s="15"/>
      <c r="P584" s="7"/>
    </row>
    <row r="585" spans="3:16">
      <c r="C585" s="65"/>
      <c r="D585" s="15"/>
      <c r="E585" s="15"/>
      <c r="P585" s="7"/>
    </row>
    <row r="586" spans="3:16">
      <c r="C586" s="65"/>
      <c r="D586" s="15"/>
      <c r="E586" s="15"/>
      <c r="P586" s="7"/>
    </row>
    <row r="587" spans="3:16">
      <c r="C587" s="65"/>
      <c r="D587" s="15"/>
      <c r="E587" s="15"/>
      <c r="P587" s="7"/>
    </row>
    <row r="588" spans="3:16">
      <c r="C588" s="65"/>
      <c r="D588" s="15"/>
      <c r="E588" s="15"/>
      <c r="P588" s="7"/>
    </row>
    <row r="589" spans="3:16">
      <c r="C589" s="65"/>
      <c r="D589" s="15"/>
      <c r="E589" s="15"/>
      <c r="P589" s="7"/>
    </row>
    <row r="590" spans="3:16">
      <c r="C590" s="65"/>
      <c r="D590" s="15"/>
      <c r="E590" s="15"/>
      <c r="P590" s="7"/>
    </row>
    <row r="591" spans="3:16">
      <c r="C591" s="65"/>
      <c r="D591" s="15"/>
      <c r="E591" s="15"/>
      <c r="P591" s="7"/>
    </row>
    <row r="592" spans="3:16">
      <c r="C592" s="65"/>
      <c r="D592" s="15"/>
      <c r="E592" s="15"/>
      <c r="P592" s="7"/>
    </row>
    <row r="593" spans="3:16">
      <c r="C593" s="65"/>
      <c r="D593" s="15"/>
      <c r="E593" s="15"/>
      <c r="P593" s="7"/>
    </row>
    <row r="594" spans="3:16">
      <c r="C594" s="65"/>
      <c r="D594" s="15"/>
      <c r="E594" s="15"/>
      <c r="P594" s="7"/>
    </row>
    <row r="595" spans="3:16">
      <c r="C595" s="65"/>
      <c r="D595" s="15"/>
      <c r="E595" s="15"/>
      <c r="P595" s="7"/>
    </row>
    <row r="596" spans="3:16">
      <c r="C596" s="65"/>
      <c r="D596" s="15"/>
      <c r="E596" s="15"/>
      <c r="P596" s="7"/>
    </row>
    <row r="597" spans="3:16">
      <c r="C597" s="65"/>
      <c r="D597" s="15"/>
      <c r="E597" s="15"/>
      <c r="P597" s="7"/>
    </row>
    <row r="598" spans="3:16">
      <c r="C598" s="65"/>
      <c r="D598" s="15"/>
      <c r="E598" s="15"/>
      <c r="P598" s="7"/>
    </row>
    <row r="599" spans="3:16">
      <c r="C599" s="65"/>
      <c r="D599" s="15"/>
      <c r="E599" s="15"/>
      <c r="P599" s="7"/>
    </row>
    <row r="600" spans="3:16">
      <c r="C600" s="65"/>
      <c r="D600" s="15"/>
      <c r="E600" s="15"/>
      <c r="P600" s="7"/>
    </row>
    <row r="601" spans="3:16">
      <c r="C601" s="65"/>
      <c r="D601" s="15"/>
      <c r="E601" s="15"/>
      <c r="P601" s="7"/>
    </row>
    <row r="602" spans="3:16">
      <c r="C602" s="65"/>
      <c r="D602" s="15"/>
      <c r="E602" s="15"/>
      <c r="P602" s="7"/>
    </row>
    <row r="603" spans="3:16">
      <c r="C603" s="65"/>
      <c r="D603" s="15"/>
      <c r="E603" s="15"/>
      <c r="P603" s="7"/>
    </row>
    <row r="604" spans="3:16">
      <c r="C604" s="65"/>
      <c r="D604" s="15"/>
      <c r="E604" s="15"/>
      <c r="P604" s="7"/>
    </row>
    <row r="605" spans="3:16">
      <c r="C605" s="65"/>
      <c r="D605" s="15"/>
      <c r="E605" s="15"/>
      <c r="P605" s="7"/>
    </row>
    <row r="606" spans="3:16">
      <c r="C606" s="65"/>
      <c r="D606" s="15"/>
      <c r="E606" s="15"/>
      <c r="P606" s="7"/>
    </row>
    <row r="607" spans="3:16">
      <c r="C607" s="65"/>
      <c r="D607" s="15"/>
      <c r="E607" s="15"/>
      <c r="P607" s="7"/>
    </row>
    <row r="608" spans="3:16">
      <c r="C608" s="65"/>
      <c r="D608" s="15"/>
      <c r="E608" s="15"/>
      <c r="P608" s="7"/>
    </row>
    <row r="609" spans="3:16">
      <c r="C609" s="65"/>
      <c r="D609" s="15"/>
      <c r="E609" s="15"/>
      <c r="P609" s="7"/>
    </row>
    <row r="610" spans="3:16">
      <c r="C610" s="65"/>
      <c r="D610" s="15"/>
      <c r="E610" s="15"/>
      <c r="P610" s="7"/>
    </row>
    <row r="611" spans="3:16">
      <c r="C611" s="65"/>
      <c r="D611" s="15"/>
      <c r="E611" s="15"/>
      <c r="P611" s="7"/>
    </row>
    <row r="612" spans="3:16">
      <c r="C612" s="65"/>
      <c r="D612" s="15"/>
      <c r="E612" s="15"/>
      <c r="P612" s="7"/>
    </row>
    <row r="613" spans="3:16">
      <c r="C613" s="65"/>
      <c r="D613" s="15"/>
      <c r="E613" s="15"/>
      <c r="P613" s="7"/>
    </row>
    <row r="614" spans="3:16">
      <c r="C614" s="65"/>
      <c r="D614" s="15"/>
      <c r="E614" s="15"/>
      <c r="P614" s="7"/>
    </row>
    <row r="615" spans="3:16">
      <c r="C615" s="65"/>
      <c r="D615" s="15"/>
      <c r="E615" s="15"/>
      <c r="P615" s="7"/>
    </row>
    <row r="616" spans="3:16">
      <c r="C616" s="65"/>
      <c r="D616" s="15"/>
      <c r="E616" s="15"/>
      <c r="P616" s="7"/>
    </row>
    <row r="617" spans="3:16">
      <c r="C617" s="65"/>
      <c r="D617" s="15"/>
      <c r="E617" s="15"/>
      <c r="P617" s="7"/>
    </row>
    <row r="618" spans="3:16">
      <c r="C618" s="65"/>
      <c r="D618" s="15"/>
      <c r="E618" s="15"/>
      <c r="P618" s="7"/>
    </row>
    <row r="619" spans="3:16">
      <c r="C619" s="65"/>
      <c r="D619" s="15"/>
      <c r="E619" s="15"/>
      <c r="P619" s="7"/>
    </row>
    <row r="620" spans="3:16">
      <c r="C620" s="65"/>
      <c r="D620" s="15"/>
      <c r="E620" s="15"/>
      <c r="P620" s="7"/>
    </row>
    <row r="621" spans="3:16">
      <c r="C621" s="65"/>
      <c r="D621" s="15"/>
      <c r="E621" s="15"/>
      <c r="P621" s="7"/>
    </row>
    <row r="622" spans="3:16">
      <c r="C622" s="65"/>
      <c r="D622" s="15"/>
      <c r="E622" s="15"/>
      <c r="P622" s="7"/>
    </row>
    <row r="623" spans="3:16">
      <c r="C623" s="65"/>
      <c r="D623" s="15"/>
      <c r="E623" s="15"/>
      <c r="P623" s="7"/>
    </row>
    <row r="624" spans="3:16">
      <c r="C624" s="65"/>
      <c r="D624" s="15"/>
      <c r="E624" s="15"/>
      <c r="P624" s="7"/>
    </row>
    <row r="625" spans="3:16">
      <c r="C625" s="65"/>
      <c r="D625" s="15"/>
      <c r="E625" s="15"/>
      <c r="P625" s="7"/>
    </row>
    <row r="626" spans="3:16">
      <c r="C626" s="65"/>
      <c r="D626" s="15"/>
      <c r="E626" s="15"/>
      <c r="P626" s="7"/>
    </row>
    <row r="627" spans="3:16">
      <c r="C627" s="65"/>
      <c r="D627" s="15"/>
      <c r="E627" s="15"/>
      <c r="P627" s="7"/>
    </row>
    <row r="628" spans="3:16">
      <c r="C628" s="65"/>
      <c r="D628" s="15"/>
      <c r="E628" s="15"/>
      <c r="P628" s="7"/>
    </row>
    <row r="629" spans="3:16">
      <c r="C629" s="65"/>
      <c r="D629" s="15"/>
      <c r="E629" s="15"/>
      <c r="P629" s="7"/>
    </row>
    <row r="630" spans="3:16">
      <c r="C630" s="65"/>
      <c r="D630" s="15"/>
      <c r="E630" s="15"/>
      <c r="P630" s="7"/>
    </row>
    <row r="631" spans="3:16">
      <c r="C631" s="65"/>
      <c r="D631" s="15"/>
      <c r="E631" s="15"/>
      <c r="P631" s="7"/>
    </row>
    <row r="632" spans="3:16">
      <c r="C632" s="65"/>
      <c r="D632" s="15"/>
      <c r="E632" s="15"/>
      <c r="P632" s="7"/>
    </row>
    <row r="633" spans="3:16">
      <c r="C633" s="65"/>
      <c r="D633" s="15"/>
      <c r="E633" s="15"/>
      <c r="P633" s="7"/>
    </row>
    <row r="634" spans="3:16">
      <c r="C634" s="65"/>
      <c r="D634" s="15"/>
      <c r="E634" s="15"/>
      <c r="P634" s="7"/>
    </row>
    <row r="635" spans="3:16">
      <c r="C635" s="65"/>
      <c r="D635" s="15"/>
      <c r="E635" s="15"/>
      <c r="P635" s="7"/>
    </row>
    <row r="636" spans="3:16">
      <c r="C636" s="65"/>
      <c r="D636" s="15"/>
      <c r="E636" s="15"/>
      <c r="P636" s="7"/>
    </row>
    <row r="637" spans="3:16">
      <c r="C637" s="65"/>
      <c r="D637" s="15"/>
      <c r="E637" s="15"/>
      <c r="P637" s="7"/>
    </row>
    <row r="638" spans="3:16">
      <c r="C638" s="65"/>
      <c r="D638" s="15"/>
      <c r="E638" s="15"/>
      <c r="P638" s="7"/>
    </row>
    <row r="639" spans="3:16">
      <c r="C639" s="65"/>
      <c r="D639" s="15"/>
      <c r="E639" s="15"/>
      <c r="P639" s="7"/>
    </row>
    <row r="640" spans="3:16">
      <c r="C640" s="65"/>
      <c r="D640" s="15"/>
      <c r="E640" s="15"/>
      <c r="P640" s="7"/>
    </row>
    <row r="641" spans="3:16">
      <c r="C641" s="65"/>
      <c r="D641" s="15"/>
      <c r="E641" s="15"/>
      <c r="P641" s="7"/>
    </row>
    <row r="642" spans="3:16">
      <c r="C642" s="65"/>
      <c r="D642" s="15"/>
      <c r="E642" s="15"/>
      <c r="P642" s="7"/>
    </row>
    <row r="643" spans="3:16">
      <c r="C643" s="65"/>
      <c r="D643" s="15"/>
      <c r="E643" s="15"/>
      <c r="P643" s="7"/>
    </row>
    <row r="644" spans="3:16">
      <c r="C644" s="65"/>
      <c r="D644" s="15"/>
      <c r="E644" s="15"/>
      <c r="P644" s="7"/>
    </row>
    <row r="645" spans="3:16">
      <c r="C645" s="65"/>
      <c r="D645" s="15"/>
      <c r="E645" s="15"/>
      <c r="P645" s="7"/>
    </row>
    <row r="646" spans="3:16">
      <c r="C646" s="65"/>
      <c r="D646" s="15"/>
      <c r="E646" s="15"/>
      <c r="P646" s="7"/>
    </row>
    <row r="647" spans="3:16">
      <c r="C647" s="65"/>
      <c r="D647" s="15"/>
      <c r="E647" s="15"/>
      <c r="P647" s="7"/>
    </row>
    <row r="648" spans="3:16">
      <c r="C648" s="65"/>
      <c r="D648" s="15"/>
      <c r="E648" s="15"/>
      <c r="P648" s="7"/>
    </row>
    <row r="649" spans="3:16">
      <c r="C649" s="65"/>
      <c r="D649" s="15"/>
      <c r="E649" s="15"/>
      <c r="P649" s="7"/>
    </row>
    <row r="650" spans="3:16">
      <c r="C650" s="65"/>
      <c r="D650" s="15"/>
      <c r="E650" s="15"/>
      <c r="P650" s="7"/>
    </row>
    <row r="651" spans="3:16">
      <c r="C651" s="65"/>
      <c r="D651" s="15"/>
      <c r="E651" s="15"/>
      <c r="P651" s="7"/>
    </row>
    <row r="652" spans="3:16">
      <c r="C652" s="65"/>
      <c r="D652" s="15"/>
      <c r="E652" s="15"/>
      <c r="P652" s="7"/>
    </row>
    <row r="653" spans="3:16">
      <c r="C653" s="65"/>
      <c r="D653" s="15"/>
      <c r="E653" s="15"/>
      <c r="P653" s="7"/>
    </row>
    <row r="654" spans="3:16">
      <c r="C654" s="65"/>
      <c r="D654" s="15"/>
      <c r="E654" s="15"/>
      <c r="P654" s="7"/>
    </row>
    <row r="655" spans="3:16">
      <c r="C655" s="65"/>
      <c r="D655" s="15"/>
      <c r="E655" s="15"/>
      <c r="P655" s="7"/>
    </row>
    <row r="656" spans="3:16">
      <c r="C656" s="65"/>
      <c r="D656" s="15"/>
      <c r="E656" s="15"/>
      <c r="P656" s="7"/>
    </row>
    <row r="657" spans="3:16">
      <c r="C657" s="65"/>
      <c r="D657" s="15"/>
      <c r="E657" s="15"/>
      <c r="P657" s="7"/>
    </row>
    <row r="658" spans="3:16">
      <c r="C658" s="65"/>
      <c r="D658" s="15"/>
      <c r="E658" s="15"/>
      <c r="P658" s="7"/>
    </row>
    <row r="659" spans="3:16">
      <c r="C659" s="65"/>
      <c r="D659" s="15"/>
      <c r="E659" s="15"/>
      <c r="P659" s="7"/>
    </row>
    <row r="660" spans="3:16">
      <c r="C660" s="65"/>
      <c r="D660" s="15"/>
      <c r="E660" s="15"/>
      <c r="P660" s="7"/>
    </row>
    <row r="661" spans="3:16">
      <c r="C661" s="65"/>
      <c r="D661" s="15"/>
      <c r="E661" s="15"/>
      <c r="P661" s="7"/>
    </row>
    <row r="662" spans="3:16">
      <c r="C662" s="65"/>
      <c r="D662" s="15"/>
      <c r="E662" s="15"/>
      <c r="P662" s="7"/>
    </row>
    <row r="663" spans="3:16">
      <c r="C663" s="65"/>
      <c r="D663" s="15"/>
      <c r="E663" s="15"/>
      <c r="P663" s="7"/>
    </row>
    <row r="664" spans="3:16">
      <c r="C664" s="65"/>
      <c r="D664" s="15"/>
      <c r="E664" s="15"/>
      <c r="P664" s="7"/>
    </row>
    <row r="665" spans="3:16">
      <c r="C665" s="65"/>
      <c r="D665" s="15"/>
      <c r="E665" s="15"/>
      <c r="P665" s="7"/>
    </row>
    <row r="666" spans="3:16">
      <c r="C666" s="65"/>
      <c r="D666" s="15"/>
      <c r="E666" s="15"/>
      <c r="P666" s="7"/>
    </row>
    <row r="667" spans="3:16">
      <c r="C667" s="65"/>
      <c r="D667" s="15"/>
      <c r="E667" s="15"/>
      <c r="P667" s="7"/>
    </row>
    <row r="668" spans="3:16">
      <c r="C668" s="65"/>
      <c r="D668" s="15"/>
      <c r="E668" s="15"/>
      <c r="P668" s="7"/>
    </row>
    <row r="669" spans="3:16">
      <c r="C669" s="65"/>
      <c r="D669" s="15"/>
      <c r="E669" s="15"/>
      <c r="P669" s="7"/>
    </row>
    <row r="670" spans="3:16">
      <c r="C670" s="65"/>
      <c r="D670" s="15"/>
      <c r="E670" s="15"/>
      <c r="P670" s="7"/>
    </row>
    <row r="671" spans="3:16">
      <c r="C671" s="65"/>
      <c r="D671" s="15"/>
      <c r="E671" s="15"/>
      <c r="P671" s="7"/>
    </row>
    <row r="672" spans="3:16">
      <c r="C672" s="65"/>
      <c r="D672" s="15"/>
      <c r="E672" s="15"/>
      <c r="P672" s="7"/>
    </row>
    <row r="673" spans="3:16">
      <c r="C673" s="65"/>
      <c r="D673" s="15"/>
      <c r="E673" s="15"/>
      <c r="P673" s="7"/>
    </row>
    <row r="674" spans="3:16">
      <c r="C674" s="65"/>
      <c r="D674" s="15"/>
      <c r="E674" s="15"/>
      <c r="P674" s="7"/>
    </row>
    <row r="675" spans="3:16">
      <c r="C675" s="65"/>
      <c r="D675" s="15"/>
      <c r="E675" s="15"/>
      <c r="P675" s="7"/>
    </row>
    <row r="676" spans="3:16">
      <c r="C676" s="65"/>
      <c r="D676" s="15"/>
      <c r="E676" s="15"/>
      <c r="P676" s="7"/>
    </row>
    <row r="677" spans="3:16">
      <c r="C677" s="65"/>
      <c r="D677" s="15"/>
      <c r="E677" s="15"/>
      <c r="P677" s="7"/>
    </row>
    <row r="678" spans="3:16">
      <c r="C678" s="65"/>
      <c r="D678" s="15"/>
      <c r="E678" s="15"/>
      <c r="P678" s="7"/>
    </row>
    <row r="679" spans="3:16">
      <c r="C679" s="65"/>
      <c r="D679" s="15"/>
      <c r="E679" s="15"/>
      <c r="P679" s="7"/>
    </row>
    <row r="680" spans="3:16">
      <c r="C680" s="65"/>
      <c r="D680" s="15"/>
      <c r="E680" s="15"/>
      <c r="P680" s="7"/>
    </row>
    <row r="681" spans="3:16">
      <c r="C681" s="65"/>
      <c r="D681" s="15"/>
      <c r="E681" s="15"/>
      <c r="P681" s="7"/>
    </row>
    <row r="682" spans="3:16">
      <c r="C682" s="65"/>
      <c r="D682" s="15"/>
      <c r="E682" s="15"/>
      <c r="P682" s="7"/>
    </row>
    <row r="683" spans="3:16">
      <c r="C683" s="65"/>
      <c r="D683" s="15"/>
      <c r="E683" s="15"/>
      <c r="P683" s="7"/>
    </row>
    <row r="684" spans="3:16">
      <c r="C684" s="65"/>
      <c r="D684" s="15"/>
      <c r="E684" s="15"/>
      <c r="P684" s="7"/>
    </row>
    <row r="685" spans="3:16">
      <c r="C685" s="65"/>
      <c r="D685" s="15"/>
      <c r="E685" s="15"/>
      <c r="P685" s="7"/>
    </row>
    <row r="686" spans="3:16">
      <c r="C686" s="65"/>
      <c r="D686" s="15"/>
      <c r="E686" s="15"/>
      <c r="P686" s="7"/>
    </row>
    <row r="687" spans="3:16">
      <c r="C687" s="65"/>
      <c r="D687" s="15"/>
      <c r="E687" s="15"/>
      <c r="P687" s="7"/>
    </row>
    <row r="688" spans="3:16">
      <c r="C688" s="65"/>
      <c r="D688" s="15"/>
      <c r="E688" s="15"/>
      <c r="P688" s="7"/>
    </row>
    <row r="689" spans="3:16">
      <c r="C689" s="65"/>
      <c r="D689" s="15"/>
      <c r="E689" s="15"/>
      <c r="P689" s="7"/>
    </row>
    <row r="690" spans="3:16">
      <c r="C690" s="65"/>
      <c r="D690" s="15"/>
      <c r="E690" s="15"/>
      <c r="P690" s="7"/>
    </row>
    <row r="691" spans="3:16">
      <c r="C691" s="65"/>
      <c r="D691" s="15"/>
      <c r="E691" s="15"/>
      <c r="P691" s="7"/>
    </row>
    <row r="692" spans="3:16">
      <c r="C692" s="65"/>
      <c r="D692" s="15"/>
      <c r="E692" s="15"/>
      <c r="P692" s="7"/>
    </row>
    <row r="693" spans="3:16">
      <c r="C693" s="65"/>
      <c r="D693" s="15"/>
      <c r="E693" s="15"/>
      <c r="P693" s="7"/>
    </row>
    <row r="694" spans="3:16">
      <c r="C694" s="65"/>
      <c r="D694" s="15"/>
      <c r="E694" s="15"/>
      <c r="P694" s="7"/>
    </row>
    <row r="695" spans="3:16">
      <c r="C695" s="65"/>
      <c r="D695" s="15"/>
      <c r="E695" s="15"/>
      <c r="P695" s="7"/>
    </row>
    <row r="696" spans="3:16">
      <c r="C696" s="65"/>
      <c r="D696" s="15"/>
      <c r="E696" s="15"/>
      <c r="P696" s="7"/>
    </row>
    <row r="697" spans="3:16">
      <c r="C697" s="65"/>
      <c r="D697" s="15"/>
      <c r="E697" s="15"/>
      <c r="P697" s="7"/>
    </row>
    <row r="698" spans="3:16">
      <c r="C698" s="65"/>
      <c r="D698" s="15"/>
      <c r="E698" s="15"/>
      <c r="P698" s="7"/>
    </row>
    <row r="699" spans="3:16">
      <c r="C699" s="65"/>
      <c r="D699" s="15"/>
      <c r="E699" s="15"/>
      <c r="P699" s="7"/>
    </row>
    <row r="700" spans="3:16">
      <c r="C700" s="65"/>
      <c r="D700" s="15"/>
      <c r="E700" s="15"/>
      <c r="P700" s="7"/>
    </row>
    <row r="701" spans="3:16">
      <c r="C701" s="65"/>
      <c r="D701" s="15"/>
      <c r="E701" s="15"/>
      <c r="P701" s="7"/>
    </row>
    <row r="702" spans="3:16">
      <c r="C702" s="65"/>
      <c r="D702" s="15"/>
      <c r="E702" s="15"/>
      <c r="P702" s="7"/>
    </row>
    <row r="703" spans="3:16">
      <c r="C703" s="65"/>
      <c r="D703" s="15"/>
      <c r="E703" s="15"/>
      <c r="P703" s="7"/>
    </row>
    <row r="704" spans="3:16">
      <c r="C704" s="65"/>
      <c r="D704" s="15"/>
      <c r="E704" s="15"/>
      <c r="P704" s="7"/>
    </row>
    <row r="705" spans="3:16">
      <c r="C705" s="65"/>
      <c r="D705" s="15"/>
      <c r="E705" s="15"/>
      <c r="P705" s="7"/>
    </row>
    <row r="706" spans="3:16">
      <c r="C706" s="65"/>
      <c r="D706" s="15"/>
      <c r="E706" s="15"/>
      <c r="P706" s="7"/>
    </row>
    <row r="707" spans="3:16">
      <c r="C707" s="65"/>
      <c r="D707" s="15"/>
      <c r="E707" s="15"/>
      <c r="P707" s="7"/>
    </row>
    <row r="708" spans="3:16">
      <c r="C708" s="65"/>
      <c r="D708" s="15"/>
      <c r="E708" s="15"/>
      <c r="P708" s="7"/>
    </row>
    <row r="709" spans="3:16">
      <c r="C709" s="65"/>
      <c r="D709" s="15"/>
      <c r="E709" s="15"/>
      <c r="P709" s="7"/>
    </row>
    <row r="710" spans="3:16">
      <c r="C710" s="65"/>
      <c r="D710" s="15"/>
      <c r="E710" s="15"/>
      <c r="P710" s="7"/>
    </row>
    <row r="711" spans="3:16">
      <c r="C711" s="65"/>
      <c r="D711" s="15"/>
      <c r="E711" s="15"/>
      <c r="P711" s="7"/>
    </row>
    <row r="712" spans="3:16">
      <c r="C712" s="65"/>
      <c r="D712" s="15"/>
      <c r="E712" s="15"/>
      <c r="P712" s="7"/>
    </row>
    <row r="713" spans="3:16">
      <c r="C713" s="65"/>
      <c r="D713" s="15"/>
      <c r="E713" s="15"/>
      <c r="P713" s="7"/>
    </row>
    <row r="714" spans="3:16">
      <c r="C714" s="65"/>
      <c r="D714" s="15"/>
      <c r="E714" s="15"/>
      <c r="P714" s="7"/>
    </row>
    <row r="715" spans="3:16">
      <c r="C715" s="65"/>
      <c r="D715" s="15"/>
      <c r="E715" s="15"/>
      <c r="P715" s="7"/>
    </row>
    <row r="716" spans="3:16">
      <c r="C716" s="65"/>
      <c r="D716" s="15"/>
      <c r="E716" s="15"/>
      <c r="P716" s="7"/>
    </row>
    <row r="717" spans="3:16">
      <c r="C717" s="65"/>
      <c r="D717" s="15"/>
      <c r="E717" s="15"/>
      <c r="P717" s="7"/>
    </row>
    <row r="718" spans="3:16">
      <c r="C718" s="65"/>
      <c r="D718" s="15"/>
      <c r="E718" s="15"/>
      <c r="P718" s="7"/>
    </row>
    <row r="719" spans="3:16">
      <c r="C719" s="65"/>
      <c r="D719" s="15"/>
      <c r="E719" s="15"/>
      <c r="P719" s="7"/>
    </row>
    <row r="720" spans="3:16">
      <c r="C720" s="65"/>
      <c r="D720" s="15"/>
      <c r="E720" s="15"/>
      <c r="P720" s="7"/>
    </row>
    <row r="721" spans="3:16">
      <c r="C721" s="65"/>
      <c r="D721" s="15"/>
      <c r="E721" s="15"/>
      <c r="P721" s="7"/>
    </row>
    <row r="722" spans="3:16">
      <c r="C722" s="65"/>
      <c r="D722" s="15"/>
      <c r="E722" s="15"/>
      <c r="P722" s="7"/>
    </row>
    <row r="723" spans="3:16">
      <c r="C723" s="65"/>
      <c r="D723" s="15"/>
      <c r="E723" s="15"/>
      <c r="P723" s="7"/>
    </row>
    <row r="724" spans="3:16">
      <c r="C724" s="65"/>
      <c r="D724" s="15"/>
      <c r="E724" s="15"/>
      <c r="P724" s="7"/>
    </row>
    <row r="725" spans="3:16">
      <c r="C725" s="65"/>
      <c r="D725" s="15"/>
      <c r="E725" s="15"/>
      <c r="P725" s="7"/>
    </row>
    <row r="726" spans="3:16">
      <c r="C726" s="65"/>
      <c r="D726" s="15"/>
      <c r="E726" s="15"/>
      <c r="P726" s="7"/>
    </row>
    <row r="727" spans="3:16">
      <c r="C727" s="65"/>
      <c r="D727" s="15"/>
      <c r="E727" s="15"/>
      <c r="P727" s="7"/>
    </row>
    <row r="728" spans="3:16">
      <c r="C728" s="65"/>
      <c r="D728" s="15"/>
      <c r="E728" s="15"/>
      <c r="P728" s="7"/>
    </row>
    <row r="729" spans="3:16">
      <c r="C729" s="65"/>
      <c r="D729" s="15"/>
      <c r="E729" s="15"/>
      <c r="P729" s="7"/>
    </row>
    <row r="730" spans="3:16">
      <c r="C730" s="65"/>
      <c r="D730" s="15"/>
      <c r="E730" s="15"/>
      <c r="P730" s="7"/>
    </row>
    <row r="731" spans="3:16">
      <c r="C731" s="65"/>
      <c r="D731" s="15"/>
      <c r="E731" s="15"/>
      <c r="P731" s="7"/>
    </row>
    <row r="732" spans="3:16">
      <c r="C732" s="65"/>
      <c r="D732" s="15"/>
      <c r="E732" s="15"/>
      <c r="P732" s="7"/>
    </row>
    <row r="733" spans="3:16">
      <c r="C733" s="65"/>
      <c r="D733" s="15"/>
      <c r="E733" s="15"/>
      <c r="P733" s="7"/>
    </row>
    <row r="734" spans="3:16">
      <c r="C734" s="65"/>
      <c r="D734" s="15"/>
      <c r="E734" s="15"/>
      <c r="P734" s="7"/>
    </row>
    <row r="735" spans="3:16">
      <c r="C735" s="65"/>
      <c r="D735" s="15"/>
      <c r="E735" s="15"/>
      <c r="P735" s="7"/>
    </row>
    <row r="736" spans="3:16">
      <c r="C736" s="65"/>
      <c r="D736" s="15"/>
      <c r="E736" s="15"/>
      <c r="P736" s="7"/>
    </row>
    <row r="737" spans="3:16">
      <c r="C737" s="65"/>
      <c r="D737" s="15"/>
      <c r="E737" s="15"/>
      <c r="P737" s="7"/>
    </row>
    <row r="738" spans="3:16">
      <c r="C738" s="65"/>
      <c r="D738" s="15"/>
      <c r="E738" s="15"/>
      <c r="P738" s="7"/>
    </row>
    <row r="739" spans="3:16">
      <c r="C739" s="65"/>
      <c r="D739" s="15"/>
      <c r="E739" s="15"/>
      <c r="P739" s="7"/>
    </row>
    <row r="740" spans="3:16">
      <c r="C740" s="65"/>
      <c r="D740" s="15"/>
      <c r="E740" s="15"/>
      <c r="P740" s="7"/>
    </row>
    <row r="741" spans="3:16">
      <c r="C741" s="65"/>
      <c r="D741" s="15"/>
      <c r="E741" s="15"/>
      <c r="P741" s="7"/>
    </row>
    <row r="742" spans="3:16">
      <c r="C742" s="65"/>
      <c r="D742" s="15"/>
      <c r="E742" s="15"/>
      <c r="P742" s="7"/>
    </row>
    <row r="743" spans="3:16">
      <c r="C743" s="65"/>
      <c r="D743" s="15"/>
      <c r="E743" s="15"/>
      <c r="P743" s="7"/>
    </row>
    <row r="744" spans="3:16">
      <c r="C744" s="65"/>
      <c r="D744" s="15"/>
      <c r="E744" s="15"/>
      <c r="P744" s="7"/>
    </row>
    <row r="745" spans="3:16">
      <c r="C745" s="65"/>
      <c r="D745" s="15"/>
      <c r="E745" s="15"/>
      <c r="P745" s="7"/>
    </row>
    <row r="746" spans="3:16">
      <c r="C746" s="65"/>
      <c r="D746" s="15"/>
      <c r="E746" s="15"/>
      <c r="P746" s="7"/>
    </row>
    <row r="747" spans="3:16">
      <c r="C747" s="65"/>
      <c r="D747" s="15"/>
      <c r="E747" s="15"/>
      <c r="P747" s="7"/>
    </row>
    <row r="748" spans="3:16">
      <c r="C748" s="65"/>
      <c r="D748" s="15"/>
      <c r="E748" s="15"/>
      <c r="P748" s="7"/>
    </row>
    <row r="749" spans="3:16">
      <c r="C749" s="65"/>
      <c r="D749" s="15"/>
      <c r="E749" s="15"/>
      <c r="P749" s="7"/>
    </row>
    <row r="750" spans="3:16">
      <c r="C750" s="65"/>
      <c r="D750" s="15"/>
      <c r="E750" s="15"/>
      <c r="P750" s="7"/>
    </row>
    <row r="751" spans="3:16">
      <c r="C751" s="65"/>
      <c r="D751" s="15"/>
      <c r="E751" s="15"/>
      <c r="P751" s="7"/>
    </row>
    <row r="752" spans="3:16">
      <c r="C752" s="65"/>
      <c r="D752" s="15"/>
      <c r="E752" s="15"/>
      <c r="P752" s="7"/>
    </row>
    <row r="753" spans="3:16">
      <c r="C753" s="65"/>
      <c r="D753" s="15"/>
      <c r="E753" s="15"/>
      <c r="P753" s="7"/>
    </row>
    <row r="754" spans="3:16">
      <c r="C754" s="65"/>
      <c r="D754" s="15"/>
      <c r="E754" s="15"/>
      <c r="P754" s="7"/>
    </row>
    <row r="755" spans="3:16">
      <c r="C755" s="65"/>
      <c r="D755" s="15"/>
      <c r="E755" s="15"/>
      <c r="P755" s="7"/>
    </row>
    <row r="756" spans="3:16">
      <c r="C756" s="65"/>
      <c r="D756" s="15"/>
      <c r="E756" s="15"/>
      <c r="P756" s="7"/>
    </row>
    <row r="757" spans="3:16">
      <c r="C757" s="65"/>
      <c r="D757" s="15"/>
      <c r="E757" s="15"/>
      <c r="P757" s="7"/>
    </row>
    <row r="758" spans="3:16">
      <c r="C758" s="65"/>
      <c r="D758" s="15"/>
      <c r="E758" s="15"/>
      <c r="P758" s="7"/>
    </row>
    <row r="759" spans="3:16">
      <c r="C759" s="65"/>
      <c r="D759" s="15"/>
      <c r="E759" s="15"/>
      <c r="P759" s="7"/>
    </row>
    <row r="760" spans="3:16">
      <c r="C760" s="65"/>
      <c r="D760" s="15"/>
      <c r="E760" s="15"/>
      <c r="P760" s="7"/>
    </row>
    <row r="761" spans="3:16">
      <c r="C761" s="65"/>
      <c r="D761" s="15"/>
      <c r="E761" s="15"/>
      <c r="P761" s="7"/>
    </row>
    <row r="762" spans="3:16">
      <c r="C762" s="65"/>
      <c r="D762" s="15"/>
      <c r="E762" s="15"/>
      <c r="P762" s="7"/>
    </row>
    <row r="763" spans="3:16">
      <c r="C763" s="65"/>
      <c r="D763" s="15"/>
      <c r="E763" s="15"/>
      <c r="P763" s="7"/>
    </row>
    <row r="764" spans="3:16">
      <c r="C764" s="65"/>
      <c r="D764" s="15"/>
      <c r="E764" s="15"/>
      <c r="P764" s="7"/>
    </row>
    <row r="765" spans="3:16">
      <c r="C765" s="65"/>
      <c r="D765" s="15"/>
      <c r="E765" s="15"/>
      <c r="P765" s="7"/>
    </row>
    <row r="766" spans="3:16">
      <c r="C766" s="65"/>
      <c r="D766" s="15"/>
      <c r="E766" s="15"/>
      <c r="P766" s="7"/>
    </row>
    <row r="767" spans="3:16">
      <c r="C767" s="65"/>
      <c r="D767" s="15"/>
      <c r="E767" s="15"/>
      <c r="P767" s="7"/>
    </row>
    <row r="768" spans="3:16">
      <c r="C768" s="65"/>
      <c r="D768" s="15"/>
      <c r="E768" s="15"/>
      <c r="P768" s="7"/>
    </row>
    <row r="769" spans="3:16">
      <c r="C769" s="65"/>
      <c r="D769" s="15"/>
      <c r="E769" s="15"/>
      <c r="P769" s="7"/>
    </row>
    <row r="770" spans="3:16">
      <c r="C770" s="65"/>
      <c r="D770" s="15"/>
      <c r="E770" s="15"/>
      <c r="P770" s="7"/>
    </row>
    <row r="771" spans="3:16">
      <c r="C771" s="65"/>
      <c r="D771" s="15"/>
      <c r="E771" s="15"/>
      <c r="P771" s="7"/>
    </row>
    <row r="772" spans="3:16">
      <c r="C772" s="65"/>
      <c r="D772" s="15"/>
      <c r="E772" s="15"/>
      <c r="P772" s="7"/>
    </row>
    <row r="773" spans="3:16">
      <c r="C773" s="65"/>
      <c r="D773" s="15"/>
      <c r="E773" s="15"/>
      <c r="P773" s="7"/>
    </row>
    <row r="774" spans="3:16">
      <c r="C774" s="65"/>
      <c r="D774" s="15"/>
      <c r="E774" s="15"/>
      <c r="P774" s="7"/>
    </row>
    <row r="775" spans="3:16">
      <c r="C775" s="65"/>
      <c r="D775" s="15"/>
      <c r="E775" s="15"/>
      <c r="P775" s="7"/>
    </row>
    <row r="776" spans="3:16">
      <c r="C776" s="65"/>
      <c r="D776" s="15"/>
      <c r="E776" s="15"/>
      <c r="P776" s="7"/>
    </row>
    <row r="777" spans="3:16">
      <c r="C777" s="65"/>
      <c r="D777" s="15"/>
      <c r="E777" s="15"/>
      <c r="P777" s="7"/>
    </row>
    <row r="778" spans="3:16">
      <c r="C778" s="65"/>
      <c r="D778" s="15"/>
      <c r="E778" s="15"/>
      <c r="P778" s="7"/>
    </row>
    <row r="779" spans="3:16">
      <c r="C779" s="65"/>
      <c r="D779" s="15"/>
      <c r="E779" s="15"/>
      <c r="P779" s="7"/>
    </row>
    <row r="780" spans="3:16">
      <c r="C780" s="65"/>
      <c r="D780" s="15"/>
      <c r="E780" s="15"/>
      <c r="P780" s="7"/>
    </row>
    <row r="781" spans="3:16">
      <c r="C781" s="65"/>
      <c r="D781" s="15"/>
      <c r="E781" s="15"/>
      <c r="P781" s="7"/>
    </row>
    <row r="782" spans="3:16">
      <c r="C782" s="65"/>
      <c r="D782" s="15"/>
      <c r="E782" s="15"/>
      <c r="P782" s="7"/>
    </row>
    <row r="783" spans="3:16">
      <c r="C783" s="65"/>
      <c r="D783" s="15"/>
      <c r="E783" s="15"/>
      <c r="P783" s="7"/>
    </row>
    <row r="784" spans="3:16">
      <c r="C784" s="65"/>
      <c r="D784" s="15"/>
      <c r="E784" s="15"/>
      <c r="P784" s="7"/>
    </row>
    <row r="785" spans="3:16">
      <c r="C785" s="65"/>
      <c r="D785" s="15"/>
      <c r="E785" s="15"/>
      <c r="P785" s="7"/>
    </row>
    <row r="786" spans="3:16">
      <c r="C786" s="65"/>
      <c r="D786" s="15"/>
      <c r="E786" s="15"/>
      <c r="P786" s="7"/>
    </row>
    <row r="787" spans="3:16">
      <c r="C787" s="65"/>
      <c r="D787" s="15"/>
      <c r="E787" s="15"/>
      <c r="P787" s="7"/>
    </row>
    <row r="788" spans="3:16">
      <c r="C788" s="65"/>
      <c r="D788" s="15"/>
      <c r="E788" s="15"/>
      <c r="P788" s="7"/>
    </row>
    <row r="789" spans="3:16">
      <c r="C789" s="65"/>
      <c r="D789" s="15"/>
      <c r="E789" s="15"/>
      <c r="P789" s="7"/>
    </row>
    <row r="790" spans="3:16">
      <c r="C790" s="65"/>
      <c r="D790" s="15"/>
      <c r="E790" s="15"/>
      <c r="P790" s="7"/>
    </row>
    <row r="791" spans="3:16">
      <c r="C791" s="65"/>
      <c r="D791" s="15"/>
      <c r="E791" s="15"/>
      <c r="P791" s="7"/>
    </row>
    <row r="792" spans="3:16">
      <c r="C792" s="65"/>
      <c r="D792" s="15"/>
      <c r="E792" s="15"/>
      <c r="P792" s="7"/>
    </row>
    <row r="793" spans="3:16">
      <c r="C793" s="65"/>
      <c r="D793" s="15"/>
      <c r="E793" s="15"/>
      <c r="P793" s="7"/>
    </row>
    <row r="794" spans="3:16">
      <c r="C794" s="65"/>
      <c r="D794" s="15"/>
      <c r="E794" s="15"/>
      <c r="P794" s="7"/>
    </row>
    <row r="795" spans="3:16">
      <c r="C795" s="65"/>
      <c r="D795" s="15"/>
      <c r="E795" s="15"/>
      <c r="P795" s="7"/>
    </row>
    <row r="796" spans="3:16">
      <c r="C796" s="65"/>
      <c r="D796" s="15"/>
      <c r="E796" s="15"/>
      <c r="P796" s="7"/>
    </row>
    <row r="797" spans="3:16">
      <c r="C797" s="65"/>
      <c r="D797" s="15"/>
      <c r="E797" s="15"/>
      <c r="P797" s="7"/>
    </row>
    <row r="798" spans="3:16">
      <c r="C798" s="65"/>
      <c r="D798" s="15"/>
      <c r="E798" s="15"/>
      <c r="P798" s="7"/>
    </row>
    <row r="799" spans="3:16">
      <c r="C799" s="65"/>
      <c r="D799" s="15"/>
      <c r="E799" s="15"/>
      <c r="P799" s="7"/>
    </row>
    <row r="800" spans="3:16">
      <c r="C800" s="65"/>
      <c r="D800" s="15"/>
      <c r="E800" s="15"/>
      <c r="P800" s="7"/>
    </row>
    <row r="801" spans="3:16">
      <c r="C801" s="65"/>
      <c r="D801" s="15"/>
      <c r="E801" s="15"/>
      <c r="P801" s="7"/>
    </row>
    <row r="802" spans="3:16">
      <c r="C802" s="65"/>
      <c r="D802" s="15"/>
      <c r="E802" s="15"/>
      <c r="P802" s="7"/>
    </row>
    <row r="803" spans="3:16">
      <c r="C803" s="65"/>
      <c r="D803" s="15"/>
      <c r="E803" s="15"/>
      <c r="P803" s="7"/>
    </row>
    <row r="804" spans="3:16">
      <c r="C804" s="65"/>
      <c r="D804" s="15"/>
      <c r="E804" s="15"/>
      <c r="P804" s="7"/>
    </row>
    <row r="805" spans="3:16">
      <c r="C805" s="65"/>
      <c r="D805" s="15"/>
      <c r="E805" s="15"/>
      <c r="P805" s="7"/>
    </row>
    <row r="806" spans="3:16">
      <c r="C806" s="65"/>
      <c r="D806" s="15"/>
      <c r="E806" s="15"/>
      <c r="P806" s="7"/>
    </row>
    <row r="807" spans="3:16">
      <c r="C807" s="65"/>
      <c r="D807" s="15"/>
      <c r="E807" s="15"/>
      <c r="P807" s="7"/>
    </row>
    <row r="808" spans="3:16">
      <c r="C808" s="65"/>
      <c r="D808" s="15"/>
      <c r="E808" s="15"/>
      <c r="P808" s="7"/>
    </row>
    <row r="809" spans="3:16">
      <c r="C809" s="65"/>
      <c r="D809" s="15"/>
      <c r="E809" s="15"/>
      <c r="P809" s="7"/>
    </row>
    <row r="810" spans="3:16">
      <c r="C810" s="65"/>
      <c r="D810" s="15"/>
      <c r="E810" s="15"/>
      <c r="P810" s="7"/>
    </row>
    <row r="811" spans="3:16">
      <c r="C811" s="65"/>
      <c r="D811" s="15"/>
      <c r="E811" s="15"/>
      <c r="P811" s="7"/>
    </row>
    <row r="812" spans="3:16">
      <c r="C812" s="65"/>
      <c r="D812" s="15"/>
      <c r="E812" s="15"/>
      <c r="P812" s="7"/>
    </row>
    <row r="813" spans="3:16">
      <c r="C813" s="65"/>
      <c r="D813" s="15"/>
      <c r="E813" s="15"/>
      <c r="P813" s="7"/>
    </row>
    <row r="814" spans="3:16">
      <c r="C814" s="65"/>
      <c r="D814" s="15"/>
      <c r="E814" s="15"/>
      <c r="P814" s="7"/>
    </row>
    <row r="815" spans="3:16">
      <c r="C815" s="65"/>
      <c r="D815" s="15"/>
      <c r="E815" s="15"/>
      <c r="P815" s="7"/>
    </row>
    <row r="816" spans="3:16">
      <c r="C816" s="65"/>
      <c r="D816" s="15"/>
      <c r="E816" s="15"/>
      <c r="P816" s="7"/>
    </row>
    <row r="817" spans="3:16">
      <c r="C817" s="65"/>
      <c r="D817" s="15"/>
      <c r="E817" s="15"/>
      <c r="P817" s="7"/>
    </row>
    <row r="818" spans="3:16">
      <c r="C818" s="65"/>
      <c r="D818" s="15"/>
      <c r="E818" s="15"/>
      <c r="P818" s="7"/>
    </row>
    <row r="819" spans="3:16">
      <c r="C819" s="65"/>
      <c r="D819" s="15"/>
      <c r="E819" s="15"/>
      <c r="P819" s="7"/>
    </row>
    <row r="820" spans="3:16">
      <c r="C820" s="65"/>
      <c r="D820" s="15"/>
      <c r="E820" s="15"/>
      <c r="P820" s="7"/>
    </row>
    <row r="821" spans="3:16">
      <c r="C821" s="65"/>
      <c r="D821" s="15"/>
      <c r="E821" s="15"/>
      <c r="P821" s="7"/>
    </row>
    <row r="822" spans="3:16">
      <c r="C822" s="65"/>
      <c r="D822" s="15"/>
      <c r="E822" s="15"/>
      <c r="P822" s="7"/>
    </row>
    <row r="823" spans="3:16">
      <c r="C823" s="65"/>
      <c r="D823" s="15"/>
      <c r="E823" s="15"/>
      <c r="P823" s="7"/>
    </row>
    <row r="824" spans="3:16">
      <c r="C824" s="65"/>
      <c r="D824" s="15"/>
      <c r="E824" s="15"/>
      <c r="P824" s="7"/>
    </row>
    <row r="825" spans="3:16">
      <c r="C825" s="65"/>
      <c r="D825" s="15"/>
      <c r="E825" s="15"/>
      <c r="P825" s="7"/>
    </row>
    <row r="826" spans="3:16">
      <c r="C826" s="65"/>
      <c r="D826" s="15"/>
      <c r="E826" s="15"/>
      <c r="P826" s="7"/>
    </row>
    <row r="827" spans="3:16">
      <c r="C827" s="65"/>
      <c r="D827" s="15"/>
      <c r="E827" s="15"/>
      <c r="P827" s="7"/>
    </row>
    <row r="828" spans="3:16">
      <c r="C828" s="65"/>
      <c r="D828" s="15"/>
      <c r="E828" s="15"/>
      <c r="P828" s="7"/>
    </row>
    <row r="829" spans="3:16">
      <c r="C829" s="65"/>
      <c r="D829" s="15"/>
      <c r="E829" s="15"/>
      <c r="P829" s="7"/>
    </row>
    <row r="830" spans="3:16">
      <c r="C830" s="65"/>
      <c r="D830" s="15"/>
      <c r="E830" s="15"/>
      <c r="P830" s="7"/>
    </row>
    <row r="831" spans="3:16">
      <c r="C831" s="65"/>
      <c r="D831" s="15"/>
      <c r="E831" s="15"/>
      <c r="P831" s="7"/>
    </row>
    <row r="832" spans="3:16">
      <c r="C832" s="65"/>
      <c r="D832" s="15"/>
      <c r="E832" s="15"/>
      <c r="P832" s="7"/>
    </row>
    <row r="833" spans="3:16">
      <c r="C833" s="65"/>
      <c r="D833" s="15"/>
      <c r="E833" s="15"/>
      <c r="P833" s="7"/>
    </row>
    <row r="834" spans="3:16">
      <c r="C834" s="65"/>
      <c r="D834" s="15"/>
      <c r="E834" s="15"/>
      <c r="P834" s="7"/>
    </row>
    <row r="835" spans="3:16">
      <c r="C835" s="65"/>
      <c r="D835" s="15"/>
      <c r="E835" s="15"/>
      <c r="P835" s="7"/>
    </row>
    <row r="836" spans="3:16">
      <c r="C836" s="65"/>
      <c r="D836" s="15"/>
      <c r="E836" s="15"/>
      <c r="P836" s="7"/>
    </row>
    <row r="837" spans="3:16">
      <c r="C837" s="65"/>
      <c r="D837" s="15"/>
      <c r="E837" s="15"/>
      <c r="P837" s="7"/>
    </row>
    <row r="838" spans="3:16">
      <c r="C838" s="65"/>
      <c r="D838" s="15"/>
      <c r="E838" s="15"/>
      <c r="P838" s="7"/>
    </row>
    <row r="839" spans="3:16">
      <c r="C839" s="65"/>
      <c r="D839" s="15"/>
      <c r="E839" s="15"/>
      <c r="P839" s="7"/>
    </row>
    <row r="840" spans="3:16">
      <c r="C840" s="65"/>
      <c r="D840" s="15"/>
      <c r="E840" s="15"/>
      <c r="P840" s="7"/>
    </row>
    <row r="841" spans="3:16">
      <c r="C841" s="65"/>
      <c r="D841" s="15"/>
      <c r="E841" s="15"/>
      <c r="P841" s="7"/>
    </row>
    <row r="842" spans="3:16">
      <c r="C842" s="65"/>
      <c r="D842" s="15"/>
      <c r="E842" s="15"/>
      <c r="P842" s="7"/>
    </row>
    <row r="843" spans="3:16">
      <c r="C843" s="65"/>
      <c r="D843" s="15"/>
      <c r="E843" s="15"/>
      <c r="P843" s="7"/>
    </row>
    <row r="844" spans="3:16">
      <c r="C844" s="65"/>
      <c r="D844" s="15"/>
      <c r="E844" s="15"/>
      <c r="P844" s="7"/>
    </row>
    <row r="845" spans="3:16">
      <c r="C845" s="65"/>
      <c r="D845" s="15"/>
      <c r="E845" s="15"/>
      <c r="P845" s="7"/>
    </row>
    <row r="846" spans="3:16">
      <c r="C846" s="65"/>
      <c r="D846" s="15"/>
      <c r="E846" s="15"/>
      <c r="P846" s="7"/>
    </row>
    <row r="847" spans="3:16">
      <c r="C847" s="65"/>
      <c r="D847" s="15"/>
      <c r="E847" s="15"/>
      <c r="P847" s="7"/>
    </row>
    <row r="848" spans="3:16">
      <c r="C848" s="65"/>
      <c r="D848" s="15"/>
      <c r="E848" s="15"/>
      <c r="P848" s="7"/>
    </row>
    <row r="849" spans="3:16">
      <c r="C849" s="65"/>
      <c r="D849" s="15"/>
      <c r="E849" s="15"/>
      <c r="P849" s="7"/>
    </row>
    <row r="850" spans="3:16">
      <c r="C850" s="65"/>
      <c r="D850" s="15"/>
      <c r="E850" s="15"/>
      <c r="P850" s="7"/>
    </row>
    <row r="851" spans="3:16">
      <c r="C851" s="65"/>
      <c r="D851" s="15"/>
      <c r="E851" s="15"/>
      <c r="P851" s="7"/>
    </row>
    <row r="852" spans="3:16">
      <c r="C852" s="65"/>
      <c r="D852" s="15"/>
      <c r="E852" s="15"/>
      <c r="P852" s="7"/>
    </row>
    <row r="853" spans="3:16">
      <c r="C853" s="65"/>
      <c r="D853" s="15"/>
      <c r="E853" s="15"/>
      <c r="P853" s="7"/>
    </row>
    <row r="854" spans="3:16">
      <c r="C854" s="65"/>
      <c r="D854" s="15"/>
      <c r="E854" s="15"/>
      <c r="P854" s="7"/>
    </row>
    <row r="855" spans="3:16">
      <c r="C855" s="65"/>
      <c r="D855" s="15"/>
      <c r="E855" s="15"/>
      <c r="P855" s="7"/>
    </row>
    <row r="856" spans="3:16">
      <c r="C856" s="65"/>
      <c r="D856" s="15"/>
      <c r="E856" s="15"/>
      <c r="P856" s="7"/>
    </row>
    <row r="857" spans="3:16">
      <c r="C857" s="65"/>
      <c r="D857" s="15"/>
      <c r="E857" s="15"/>
      <c r="P857" s="7"/>
    </row>
    <row r="858" spans="3:16">
      <c r="C858" s="65"/>
      <c r="D858" s="15"/>
      <c r="E858" s="15"/>
      <c r="P858" s="7"/>
    </row>
    <row r="859" spans="3:16">
      <c r="C859" s="65"/>
      <c r="D859" s="15"/>
      <c r="E859" s="15"/>
      <c r="P859" s="7"/>
    </row>
    <row r="860" spans="3:16">
      <c r="C860" s="65"/>
      <c r="D860" s="15"/>
      <c r="E860" s="15"/>
      <c r="P860" s="7"/>
    </row>
    <row r="861" spans="3:16">
      <c r="C861" s="65"/>
      <c r="D861" s="15"/>
      <c r="E861" s="15"/>
      <c r="P861" s="7"/>
    </row>
    <row r="862" spans="3:16">
      <c r="C862" s="65"/>
      <c r="D862" s="15"/>
      <c r="E862" s="15"/>
      <c r="P862" s="7"/>
    </row>
    <row r="863" spans="3:16">
      <c r="C863" s="65"/>
      <c r="D863" s="15"/>
      <c r="E863" s="15"/>
      <c r="P863" s="7"/>
    </row>
    <row r="864" spans="3:16">
      <c r="C864" s="65"/>
      <c r="D864" s="15"/>
      <c r="E864" s="15"/>
      <c r="P864" s="7"/>
    </row>
    <row r="865" spans="3:16">
      <c r="C865" s="65"/>
      <c r="D865" s="15"/>
      <c r="E865" s="15"/>
      <c r="P865" s="7"/>
    </row>
    <row r="866" spans="3:16">
      <c r="C866" s="65"/>
      <c r="D866" s="15"/>
      <c r="E866" s="15"/>
      <c r="P866" s="7"/>
    </row>
    <row r="867" spans="3:16">
      <c r="C867" s="65"/>
      <c r="D867" s="15"/>
      <c r="E867" s="15"/>
      <c r="P867" s="7"/>
    </row>
    <row r="868" spans="3:16">
      <c r="C868" s="65"/>
      <c r="D868" s="15"/>
      <c r="E868" s="15"/>
      <c r="P868" s="7"/>
    </row>
    <row r="869" spans="3:16">
      <c r="C869" s="65"/>
      <c r="D869" s="15"/>
      <c r="E869" s="15"/>
      <c r="P869" s="7"/>
    </row>
    <row r="870" spans="3:16">
      <c r="C870" s="65"/>
      <c r="D870" s="15"/>
      <c r="E870" s="15"/>
      <c r="P870" s="7"/>
    </row>
    <row r="871" spans="3:16">
      <c r="C871" s="65"/>
      <c r="D871" s="15"/>
      <c r="E871" s="15"/>
      <c r="P871" s="7"/>
    </row>
    <row r="872" spans="3:16">
      <c r="C872" s="65"/>
      <c r="D872" s="15"/>
      <c r="E872" s="15"/>
      <c r="P872" s="7"/>
    </row>
    <row r="873" spans="3:16">
      <c r="C873" s="65"/>
      <c r="D873" s="15"/>
      <c r="E873" s="15"/>
      <c r="P873" s="7"/>
    </row>
    <row r="874" spans="3:16">
      <c r="C874" s="65"/>
      <c r="D874" s="15"/>
      <c r="E874" s="15"/>
      <c r="P874" s="7"/>
    </row>
    <row r="875" spans="3:16">
      <c r="C875" s="65"/>
      <c r="D875" s="15"/>
      <c r="E875" s="15"/>
      <c r="P875" s="7"/>
    </row>
    <row r="876" spans="3:16">
      <c r="C876" s="65"/>
      <c r="D876" s="15"/>
      <c r="E876" s="15"/>
      <c r="P876" s="7"/>
    </row>
    <row r="877" spans="3:16">
      <c r="C877" s="65"/>
      <c r="D877" s="15"/>
      <c r="E877" s="15"/>
      <c r="P877" s="7"/>
    </row>
    <row r="878" spans="3:16">
      <c r="C878" s="65"/>
      <c r="D878" s="15"/>
      <c r="E878" s="15"/>
      <c r="P878" s="7"/>
    </row>
    <row r="879" spans="3:16">
      <c r="C879" s="65"/>
      <c r="D879" s="15"/>
      <c r="E879" s="15"/>
      <c r="P879" s="7"/>
    </row>
    <row r="880" spans="3:16">
      <c r="C880" s="65"/>
      <c r="D880" s="15"/>
      <c r="E880" s="15"/>
      <c r="P880" s="7"/>
    </row>
    <row r="881" spans="3:16">
      <c r="C881" s="65"/>
      <c r="D881" s="15"/>
      <c r="E881" s="15"/>
      <c r="P881" s="7"/>
    </row>
    <row r="882" spans="3:16">
      <c r="C882" s="65"/>
      <c r="D882" s="15"/>
      <c r="E882" s="15"/>
      <c r="P882" s="7"/>
    </row>
    <row r="883" spans="3:16">
      <c r="C883" s="65"/>
      <c r="D883" s="15"/>
      <c r="E883" s="15"/>
      <c r="P883" s="7"/>
    </row>
    <row r="884" spans="3:16">
      <c r="C884" s="65"/>
      <c r="D884" s="15"/>
      <c r="E884" s="15"/>
      <c r="P884" s="7"/>
    </row>
    <row r="885" spans="3:16">
      <c r="C885" s="65"/>
      <c r="D885" s="15"/>
      <c r="E885" s="15"/>
      <c r="P885" s="7"/>
    </row>
    <row r="886" spans="3:16">
      <c r="C886" s="65"/>
      <c r="D886" s="15"/>
      <c r="E886" s="15"/>
      <c r="P886" s="7"/>
    </row>
    <row r="887" spans="3:16">
      <c r="C887" s="65"/>
      <c r="D887" s="15"/>
      <c r="E887" s="15"/>
      <c r="P887" s="7"/>
    </row>
    <row r="888" spans="3:16">
      <c r="C888" s="65"/>
      <c r="D888" s="15"/>
      <c r="E888" s="15"/>
      <c r="P888" s="7"/>
    </row>
    <row r="889" spans="3:16">
      <c r="C889" s="65"/>
      <c r="D889" s="15"/>
      <c r="E889" s="15"/>
      <c r="P889" s="7"/>
    </row>
    <row r="890" spans="3:16">
      <c r="C890" s="65"/>
      <c r="D890" s="15"/>
      <c r="E890" s="15"/>
      <c r="P890" s="7"/>
    </row>
    <row r="891" spans="3:16">
      <c r="C891" s="65"/>
      <c r="D891" s="15"/>
      <c r="E891" s="15"/>
      <c r="P891" s="7"/>
    </row>
    <row r="892" spans="3:16">
      <c r="P892" s="7"/>
    </row>
    <row r="893" spans="3:16">
      <c r="P893" s="7"/>
    </row>
    <row r="894" spans="3:16">
      <c r="P894" s="7"/>
    </row>
    <row r="895" spans="3:16">
      <c r="P895" s="7"/>
    </row>
    <row r="896" spans="3:16">
      <c r="P896" s="7"/>
    </row>
    <row r="897" spans="16:16">
      <c r="P897" s="7"/>
    </row>
    <row r="898" spans="16:16">
      <c r="P898" s="7"/>
    </row>
    <row r="899" spans="16:16">
      <c r="P899" s="7"/>
    </row>
    <row r="900" spans="16:16">
      <c r="P900" s="7"/>
    </row>
    <row r="901" spans="16:16">
      <c r="P901" s="7"/>
    </row>
    <row r="902" spans="16:16">
      <c r="P902" s="7"/>
    </row>
    <row r="903" spans="16:16">
      <c r="P903" s="7"/>
    </row>
    <row r="904" spans="16:16">
      <c r="P904" s="7"/>
    </row>
    <row r="905" spans="16:16">
      <c r="P905" s="7"/>
    </row>
    <row r="906" spans="16:16">
      <c r="P906" s="7"/>
    </row>
    <row r="907" spans="16:16">
      <c r="P907" s="7"/>
    </row>
    <row r="908" spans="16:16">
      <c r="P908" s="7"/>
    </row>
    <row r="909" spans="16:16">
      <c r="P909" s="7"/>
    </row>
    <row r="910" spans="16:16">
      <c r="P910" s="7"/>
    </row>
    <row r="911" spans="16:16">
      <c r="P911" s="7"/>
    </row>
    <row r="912" spans="16:16">
      <c r="P912" s="7"/>
    </row>
    <row r="913" spans="16:16">
      <c r="P913" s="7"/>
    </row>
    <row r="914" spans="16:16">
      <c r="P914" s="7"/>
    </row>
    <row r="915" spans="16:16">
      <c r="P915" s="7"/>
    </row>
    <row r="916" spans="16:16">
      <c r="P916" s="7"/>
    </row>
    <row r="917" spans="16:16">
      <c r="P917" s="7"/>
    </row>
    <row r="918" spans="16:16">
      <c r="P918" s="7"/>
    </row>
    <row r="919" spans="16:16">
      <c r="P919" s="7"/>
    </row>
    <row r="920" spans="16:16">
      <c r="P920" s="7"/>
    </row>
    <row r="921" spans="16:16">
      <c r="P921" s="7"/>
    </row>
    <row r="922" spans="16:16">
      <c r="P922" s="7"/>
    </row>
    <row r="923" spans="16:16">
      <c r="P923" s="7"/>
    </row>
    <row r="924" spans="16:16">
      <c r="P924" s="7"/>
    </row>
    <row r="925" spans="16:16">
      <c r="P925" s="7"/>
    </row>
    <row r="926" spans="16:16">
      <c r="P926" s="7"/>
    </row>
    <row r="927" spans="16:16">
      <c r="P927" s="7"/>
    </row>
    <row r="928" spans="16:16">
      <c r="P928" s="7"/>
    </row>
    <row r="929" spans="16:16">
      <c r="P929" s="7"/>
    </row>
    <row r="930" spans="16:16">
      <c r="P930" s="7"/>
    </row>
    <row r="931" spans="16:16">
      <c r="P931" s="7"/>
    </row>
    <row r="932" spans="16:16">
      <c r="P932" s="7"/>
    </row>
    <row r="933" spans="16:16">
      <c r="P933" s="7"/>
    </row>
    <row r="934" spans="16:16">
      <c r="P934" s="7"/>
    </row>
    <row r="935" spans="16:16">
      <c r="P935" s="7"/>
    </row>
    <row r="936" spans="16:16">
      <c r="P936" s="7"/>
    </row>
    <row r="937" spans="16:16">
      <c r="P937" s="7"/>
    </row>
    <row r="938" spans="16:16">
      <c r="P938" s="7"/>
    </row>
    <row r="939" spans="16:16">
      <c r="P939" s="7"/>
    </row>
    <row r="940" spans="16:16">
      <c r="P940" s="7"/>
    </row>
    <row r="941" spans="16:16">
      <c r="P941" s="7"/>
    </row>
    <row r="942" spans="16:16">
      <c r="P942" s="7"/>
    </row>
    <row r="943" spans="16:16">
      <c r="P943" s="7"/>
    </row>
    <row r="944" spans="16:16">
      <c r="P944" s="7"/>
    </row>
    <row r="945" spans="16:16">
      <c r="P945" s="7"/>
    </row>
    <row r="946" spans="16:16">
      <c r="P946" s="7"/>
    </row>
    <row r="947" spans="16:16">
      <c r="P947" s="7"/>
    </row>
    <row r="948" spans="16:16">
      <c r="P948" s="7"/>
    </row>
    <row r="949" spans="16:16">
      <c r="P949" s="7"/>
    </row>
    <row r="950" spans="16:16">
      <c r="P950" s="7"/>
    </row>
    <row r="951" spans="16:16">
      <c r="P951" s="7"/>
    </row>
    <row r="952" spans="16:16">
      <c r="P952" s="7"/>
    </row>
    <row r="953" spans="16:16">
      <c r="P953" s="7"/>
    </row>
    <row r="954" spans="16:16">
      <c r="P954" s="7"/>
    </row>
    <row r="955" spans="16:16">
      <c r="P955" s="7"/>
    </row>
    <row r="956" spans="16:16">
      <c r="P956" s="7"/>
    </row>
    <row r="957" spans="16:16">
      <c r="P957" s="7"/>
    </row>
    <row r="958" spans="16:16">
      <c r="P958" s="7"/>
    </row>
    <row r="959" spans="16:16">
      <c r="P959" s="7"/>
    </row>
    <row r="960" spans="16:16">
      <c r="P960" s="7"/>
    </row>
    <row r="961" spans="16:16">
      <c r="P961" s="7"/>
    </row>
    <row r="962" spans="16:16">
      <c r="P962" s="7"/>
    </row>
    <row r="963" spans="16:16">
      <c r="P963" s="7"/>
    </row>
    <row r="964" spans="16:16">
      <c r="P964" s="7"/>
    </row>
    <row r="965" spans="16:16">
      <c r="P965" s="7"/>
    </row>
    <row r="966" spans="16:16">
      <c r="P966" s="7"/>
    </row>
    <row r="967" spans="16:16">
      <c r="P967" s="7"/>
    </row>
    <row r="968" spans="16:16">
      <c r="P968" s="7"/>
    </row>
    <row r="969" spans="16:16">
      <c r="P969" s="7"/>
    </row>
    <row r="970" spans="16:16">
      <c r="P970" s="7"/>
    </row>
    <row r="971" spans="16:16">
      <c r="P971" s="7"/>
    </row>
    <row r="972" spans="16:16">
      <c r="P972" s="7"/>
    </row>
    <row r="973" spans="16:16">
      <c r="P973" s="7"/>
    </row>
    <row r="974" spans="16:16">
      <c r="P974" s="7"/>
    </row>
    <row r="975" spans="16:16">
      <c r="P975" s="7"/>
    </row>
    <row r="976" spans="16:16">
      <c r="P976" s="7"/>
    </row>
    <row r="977" spans="16:16">
      <c r="P977" s="7"/>
    </row>
    <row r="978" spans="16:16">
      <c r="P978" s="7"/>
    </row>
    <row r="979" spans="16:16">
      <c r="P979" s="7"/>
    </row>
    <row r="980" spans="16:16">
      <c r="P980" s="7"/>
    </row>
    <row r="981" spans="16:16">
      <c r="P981" s="7"/>
    </row>
    <row r="982" spans="16:16">
      <c r="P982" s="7"/>
    </row>
    <row r="983" spans="16:16">
      <c r="P983" s="7"/>
    </row>
    <row r="984" spans="16:16">
      <c r="P984" s="7"/>
    </row>
    <row r="985" spans="16:16">
      <c r="P985" s="7"/>
    </row>
    <row r="986" spans="16:16">
      <c r="P986" s="7"/>
    </row>
    <row r="987" spans="16:16">
      <c r="P987" s="7"/>
    </row>
    <row r="988" spans="16:16">
      <c r="P988" s="7"/>
    </row>
    <row r="989" spans="16:16">
      <c r="P989" s="7"/>
    </row>
    <row r="990" spans="16:16">
      <c r="P990" s="7"/>
    </row>
    <row r="991" spans="16:16">
      <c r="P991" s="7"/>
    </row>
    <row r="992" spans="16:16">
      <c r="P992" s="7"/>
    </row>
    <row r="993" spans="16:16">
      <c r="P993" s="7"/>
    </row>
    <row r="994" spans="16:16">
      <c r="P994" s="7"/>
    </row>
    <row r="995" spans="16:16">
      <c r="P995" s="7"/>
    </row>
    <row r="996" spans="16:16">
      <c r="P996" s="7"/>
    </row>
    <row r="997" spans="16:16">
      <c r="P997" s="7"/>
    </row>
    <row r="998" spans="16:16">
      <c r="P998" s="7"/>
    </row>
    <row r="999" spans="16:16">
      <c r="P999" s="7"/>
    </row>
    <row r="1000" spans="16:16">
      <c r="P1000" s="7"/>
    </row>
    <row r="1001" spans="16:16">
      <c r="P1001" s="7"/>
    </row>
    <row r="1002" spans="16:16">
      <c r="P1002" s="7"/>
    </row>
    <row r="1003" spans="16:16">
      <c r="P1003" s="7"/>
    </row>
    <row r="1004" spans="16:16">
      <c r="P1004" s="7"/>
    </row>
    <row r="1005" spans="16:16">
      <c r="P1005" s="7"/>
    </row>
    <row r="1006" spans="16:16">
      <c r="P1006" s="7"/>
    </row>
    <row r="1007" spans="16:16">
      <c r="P1007" s="7"/>
    </row>
    <row r="1008" spans="16:16">
      <c r="P1008" s="7"/>
    </row>
    <row r="1009" spans="16:16">
      <c r="P1009" s="7"/>
    </row>
    <row r="1010" spans="16:16">
      <c r="P1010" s="7"/>
    </row>
    <row r="1011" spans="16:16">
      <c r="P1011" s="7"/>
    </row>
    <row r="1012" spans="16:16">
      <c r="P1012" s="7"/>
    </row>
    <row r="1013" spans="16:16">
      <c r="P1013" s="7"/>
    </row>
    <row r="1014" spans="16:16">
      <c r="P1014" s="7"/>
    </row>
    <row r="1015" spans="16:16">
      <c r="P1015" s="7"/>
    </row>
    <row r="1016" spans="16:16">
      <c r="P1016" s="7"/>
    </row>
    <row r="1017" spans="16:16">
      <c r="P1017" s="7"/>
    </row>
    <row r="1018" spans="16:16">
      <c r="P1018" s="7"/>
    </row>
    <row r="1019" spans="16:16">
      <c r="P1019" s="7"/>
    </row>
    <row r="1020" spans="16:16">
      <c r="P1020" s="7"/>
    </row>
    <row r="1021" spans="16:16">
      <c r="P1021" s="7"/>
    </row>
    <row r="1022" spans="16:16">
      <c r="P1022" s="7"/>
    </row>
    <row r="1023" spans="16:16">
      <c r="P1023" s="7"/>
    </row>
    <row r="1024" spans="16:16">
      <c r="P1024" s="7"/>
    </row>
    <row r="1025" spans="16:16">
      <c r="P1025" s="7"/>
    </row>
    <row r="1026" spans="16:16">
      <c r="P1026" s="7"/>
    </row>
    <row r="1027" spans="16:16">
      <c r="P1027" s="7"/>
    </row>
    <row r="1028" spans="16:16">
      <c r="P1028" s="7"/>
    </row>
    <row r="1029" spans="16:16">
      <c r="P1029" s="7"/>
    </row>
    <row r="1030" spans="16:16">
      <c r="P1030" s="7"/>
    </row>
    <row r="1031" spans="16:16">
      <c r="P1031" s="7"/>
    </row>
    <row r="1032" spans="16:16">
      <c r="P1032" s="7"/>
    </row>
    <row r="1033" spans="16:16">
      <c r="P1033" s="7"/>
    </row>
    <row r="1034" spans="16:16">
      <c r="P1034" s="7"/>
    </row>
    <row r="1035" spans="16:16">
      <c r="P1035" s="7"/>
    </row>
    <row r="1036" spans="16:16">
      <c r="P1036" s="7"/>
    </row>
    <row r="1037" spans="16:16">
      <c r="P1037" s="7"/>
    </row>
    <row r="1038" spans="16:16">
      <c r="P1038" s="7"/>
    </row>
    <row r="1039" spans="16:16">
      <c r="P1039" s="7"/>
    </row>
    <row r="1040" spans="16:16">
      <c r="P1040" s="7"/>
    </row>
    <row r="1041" spans="16:16">
      <c r="P1041" s="7"/>
    </row>
    <row r="1042" spans="16:16">
      <c r="P1042" s="7"/>
    </row>
    <row r="1043" spans="16:16">
      <c r="P1043" s="7"/>
    </row>
    <row r="1044" spans="16:16">
      <c r="P1044" s="7"/>
    </row>
    <row r="1045" spans="16:16">
      <c r="P1045" s="7"/>
    </row>
    <row r="1046" spans="16:16">
      <c r="P1046" s="7"/>
    </row>
    <row r="1047" spans="16:16">
      <c r="P1047" s="7"/>
    </row>
    <row r="1048" spans="16:16">
      <c r="P1048" s="7"/>
    </row>
    <row r="1049" spans="16:16">
      <c r="P1049" s="7"/>
    </row>
    <row r="1050" spans="16:16">
      <c r="P1050" s="7"/>
    </row>
    <row r="1051" spans="16:16">
      <c r="P1051" s="7"/>
    </row>
    <row r="1052" spans="16:16">
      <c r="P1052" s="7"/>
    </row>
    <row r="1053" spans="16:16">
      <c r="P1053" s="7"/>
    </row>
    <row r="1054" spans="16:16">
      <c r="P1054" s="7"/>
    </row>
    <row r="1055" spans="16:16">
      <c r="P1055" s="7"/>
    </row>
    <row r="1056" spans="16:16">
      <c r="P1056" s="7"/>
    </row>
    <row r="1057" spans="16:16">
      <c r="P1057" s="7"/>
    </row>
    <row r="1058" spans="16:16">
      <c r="P1058" s="7"/>
    </row>
    <row r="1059" spans="16:16">
      <c r="P1059" s="7"/>
    </row>
    <row r="1060" spans="16:16">
      <c r="P1060" s="7"/>
    </row>
    <row r="1061" spans="16:16">
      <c r="P1061" s="7"/>
    </row>
    <row r="1062" spans="16:16">
      <c r="P1062" s="7"/>
    </row>
    <row r="1063" spans="16:16">
      <c r="P1063" s="7"/>
    </row>
    <row r="1064" spans="16:16">
      <c r="P1064" s="7"/>
    </row>
    <row r="1065" spans="16:16">
      <c r="P1065" s="7"/>
    </row>
    <row r="1066" spans="16:16">
      <c r="P1066" s="7"/>
    </row>
    <row r="1067" spans="16:16">
      <c r="P1067" s="7"/>
    </row>
    <row r="1068" spans="16:16">
      <c r="P1068" s="7"/>
    </row>
    <row r="1069" spans="16:16">
      <c r="P1069" s="7"/>
    </row>
    <row r="1070" spans="16:16">
      <c r="P1070" s="7"/>
    </row>
    <row r="1071" spans="16:16">
      <c r="P1071" s="7"/>
    </row>
    <row r="1072" spans="16:16">
      <c r="P1072" s="7"/>
    </row>
    <row r="1073" spans="16:16">
      <c r="P1073" s="7"/>
    </row>
    <row r="1074" spans="16:16">
      <c r="P1074" s="7"/>
    </row>
    <row r="1075" spans="16:16">
      <c r="P1075" s="7"/>
    </row>
    <row r="1076" spans="16:16">
      <c r="P1076" s="7"/>
    </row>
    <row r="1077" spans="16:16">
      <c r="P1077" s="7"/>
    </row>
    <row r="1078" spans="16:16">
      <c r="P1078" s="7"/>
    </row>
    <row r="1079" spans="16:16">
      <c r="P1079" s="7"/>
    </row>
    <row r="1080" spans="16:16">
      <c r="P1080" s="7"/>
    </row>
    <row r="1081" spans="16:16">
      <c r="P1081" s="7"/>
    </row>
    <row r="1082" spans="16:16">
      <c r="P1082" s="7"/>
    </row>
    <row r="1083" spans="16:16">
      <c r="P1083" s="7"/>
    </row>
    <row r="1084" spans="16:16">
      <c r="P1084" s="7"/>
    </row>
    <row r="1085" spans="16:16">
      <c r="P1085" s="7"/>
    </row>
    <row r="1086" spans="16:16">
      <c r="P1086" s="7"/>
    </row>
    <row r="1087" spans="16:16">
      <c r="P1087" s="7"/>
    </row>
    <row r="1088" spans="16:16">
      <c r="P1088" s="7"/>
    </row>
    <row r="1089" spans="16:16">
      <c r="P1089" s="7"/>
    </row>
    <row r="1090" spans="16:16">
      <c r="P1090" s="7"/>
    </row>
    <row r="1091" spans="16:16">
      <c r="P1091" s="7"/>
    </row>
    <row r="1092" spans="16:16">
      <c r="P1092" s="7"/>
    </row>
    <row r="1093" spans="16:16">
      <c r="P1093" s="7"/>
    </row>
    <row r="1094" spans="16:16">
      <c r="P1094" s="7"/>
    </row>
    <row r="1095" spans="16:16">
      <c r="P1095" s="7"/>
    </row>
    <row r="1096" spans="16:16">
      <c r="P1096" s="7"/>
    </row>
    <row r="1097" spans="16:16">
      <c r="P1097" s="7"/>
    </row>
    <row r="1098" spans="16:16">
      <c r="P1098" s="7"/>
    </row>
    <row r="1099" spans="16:16">
      <c r="P1099" s="7"/>
    </row>
    <row r="1100" spans="16:16">
      <c r="P1100" s="7"/>
    </row>
    <row r="1101" spans="16:16">
      <c r="P1101" s="7"/>
    </row>
    <row r="1102" spans="16:16">
      <c r="P1102" s="7"/>
    </row>
    <row r="1103" spans="16:16">
      <c r="P1103" s="7"/>
    </row>
    <row r="1104" spans="16:16">
      <c r="P1104" s="7"/>
    </row>
    <row r="1105" spans="16:16">
      <c r="P1105" s="7"/>
    </row>
    <row r="1106" spans="16:16">
      <c r="P1106" s="7"/>
    </row>
    <row r="1107" spans="16:16">
      <c r="P1107" s="7"/>
    </row>
    <row r="1108" spans="16:16">
      <c r="P1108" s="7"/>
    </row>
    <row r="1109" spans="16:16">
      <c r="P1109" s="7"/>
    </row>
    <row r="1110" spans="16:16">
      <c r="P1110" s="7"/>
    </row>
    <row r="1111" spans="16:16">
      <c r="P1111" s="7"/>
    </row>
    <row r="1112" spans="16:16">
      <c r="P1112" s="7"/>
    </row>
    <row r="1113" spans="16:16">
      <c r="P1113" s="7"/>
    </row>
    <row r="1114" spans="16:16">
      <c r="P1114" s="7"/>
    </row>
    <row r="1115" spans="16:16">
      <c r="P1115" s="7"/>
    </row>
    <row r="1116" spans="16:16">
      <c r="P1116" s="7"/>
    </row>
    <row r="1117" spans="16:16">
      <c r="P1117" s="7"/>
    </row>
    <row r="1118" spans="16:16">
      <c r="P1118" s="7"/>
    </row>
    <row r="1119" spans="16:16">
      <c r="P1119" s="7"/>
    </row>
    <row r="1120" spans="16:16">
      <c r="P1120" s="7"/>
    </row>
    <row r="1121" spans="16:16">
      <c r="P1121" s="7"/>
    </row>
    <row r="1122" spans="16:16">
      <c r="P1122" s="7"/>
    </row>
    <row r="1123" spans="16:16">
      <c r="P1123" s="7"/>
    </row>
    <row r="1124" spans="16:16">
      <c r="P1124" s="7"/>
    </row>
    <row r="1125" spans="16:16">
      <c r="P1125" s="7"/>
    </row>
    <row r="1126" spans="16:16">
      <c r="P1126" s="7"/>
    </row>
    <row r="1127" spans="16:16">
      <c r="P1127" s="7"/>
    </row>
    <row r="1128" spans="16:16">
      <c r="P1128" s="7"/>
    </row>
    <row r="1129" spans="16:16">
      <c r="P1129" s="7"/>
    </row>
    <row r="1130" spans="16:16">
      <c r="P1130" s="7"/>
    </row>
    <row r="1131" spans="16:16">
      <c r="P1131" s="7"/>
    </row>
    <row r="1132" spans="16:16">
      <c r="P1132" s="7"/>
    </row>
    <row r="1133" spans="16:16">
      <c r="P1133" s="7"/>
    </row>
    <row r="1134" spans="16:16">
      <c r="P1134" s="7"/>
    </row>
    <row r="1135" spans="16:16">
      <c r="P1135" s="7"/>
    </row>
    <row r="1136" spans="16:16">
      <c r="P1136" s="7"/>
    </row>
    <row r="1137" spans="16:16">
      <c r="P1137" s="7"/>
    </row>
    <row r="1138" spans="16:16">
      <c r="P1138" s="7"/>
    </row>
    <row r="1139" spans="16:16">
      <c r="P1139" s="7"/>
    </row>
    <row r="1140" spans="16:16">
      <c r="P1140" s="7"/>
    </row>
    <row r="1141" spans="16:16">
      <c r="P1141" s="7"/>
    </row>
    <row r="1142" spans="16:16">
      <c r="P1142" s="7"/>
    </row>
    <row r="1143" spans="16:16">
      <c r="P1143" s="7"/>
    </row>
    <row r="1144" spans="16:16">
      <c r="P1144" s="7"/>
    </row>
    <row r="1145" spans="16:16">
      <c r="P1145" s="7"/>
    </row>
    <row r="1146" spans="16:16">
      <c r="P1146" s="7"/>
    </row>
    <row r="1147" spans="16:16">
      <c r="P1147" s="7"/>
    </row>
    <row r="1148" spans="16:16">
      <c r="P1148" s="7"/>
    </row>
    <row r="1149" spans="16:16">
      <c r="P1149" s="7"/>
    </row>
    <row r="1150" spans="16:16">
      <c r="P1150" s="7"/>
    </row>
    <row r="1151" spans="16:16">
      <c r="P1151" s="7"/>
    </row>
    <row r="1152" spans="16:16">
      <c r="P1152" s="7"/>
    </row>
    <row r="1153" spans="16:16">
      <c r="P1153" s="7"/>
    </row>
    <row r="1154" spans="16:16">
      <c r="P1154" s="7"/>
    </row>
    <row r="1155" spans="16:16">
      <c r="P1155" s="7"/>
    </row>
    <row r="1156" spans="16:16">
      <c r="P1156" s="7"/>
    </row>
    <row r="1157" spans="16:16">
      <c r="P1157" s="7"/>
    </row>
    <row r="1158" spans="16:16">
      <c r="P1158" s="7"/>
    </row>
    <row r="1159" spans="16:16">
      <c r="P1159" s="7"/>
    </row>
    <row r="1160" spans="16:16">
      <c r="P1160" s="7"/>
    </row>
    <row r="1161" spans="16:16">
      <c r="P1161" s="7"/>
    </row>
    <row r="1162" spans="16:16">
      <c r="P1162" s="7"/>
    </row>
    <row r="1163" spans="16:16">
      <c r="P1163" s="7"/>
    </row>
    <row r="1164" spans="16:16">
      <c r="P1164" s="7"/>
    </row>
    <row r="1165" spans="16:16">
      <c r="P1165" s="7"/>
    </row>
    <row r="1166" spans="16:16">
      <c r="P1166" s="7"/>
    </row>
    <row r="1167" spans="16:16">
      <c r="P1167" s="7"/>
    </row>
    <row r="1168" spans="16:16">
      <c r="P1168" s="7"/>
    </row>
    <row r="1169" spans="16:16">
      <c r="P1169" s="7"/>
    </row>
    <row r="1170" spans="16:16">
      <c r="P1170" s="7"/>
    </row>
    <row r="1171" spans="16:16">
      <c r="P1171" s="7"/>
    </row>
    <row r="1172" spans="16:16">
      <c r="P1172" s="7"/>
    </row>
    <row r="1173" spans="16:16">
      <c r="P1173" s="7"/>
    </row>
    <row r="1174" spans="16:16">
      <c r="P1174" s="7"/>
    </row>
    <row r="1175" spans="16:16">
      <c r="P1175" s="7"/>
    </row>
    <row r="1176" spans="16:16">
      <c r="P1176" s="7"/>
    </row>
    <row r="1177" spans="16:16">
      <c r="P1177" s="7"/>
    </row>
    <row r="1178" spans="16:16">
      <c r="P1178" s="7"/>
    </row>
    <row r="1179" spans="16:16">
      <c r="P1179" s="7"/>
    </row>
    <row r="1180" spans="16:16">
      <c r="P1180" s="7"/>
    </row>
    <row r="1181" spans="16:16">
      <c r="P1181" s="7"/>
    </row>
    <row r="1182" spans="16:16">
      <c r="P1182" s="7"/>
    </row>
    <row r="1183" spans="16:16">
      <c r="P1183" s="7"/>
    </row>
    <row r="1184" spans="16:16">
      <c r="P1184" s="7"/>
    </row>
    <row r="1185" spans="16:16">
      <c r="P1185" s="7"/>
    </row>
    <row r="1186" spans="16:16">
      <c r="P1186" s="7"/>
    </row>
    <row r="1187" spans="16:16">
      <c r="P1187" s="7"/>
    </row>
    <row r="1188" spans="16:16">
      <c r="P1188" s="7"/>
    </row>
    <row r="1189" spans="16:16">
      <c r="P1189" s="7"/>
    </row>
    <row r="1190" spans="16:16">
      <c r="P1190" s="7"/>
    </row>
    <row r="1191" spans="16:16">
      <c r="P1191" s="7"/>
    </row>
    <row r="1192" spans="16:16">
      <c r="P1192" s="7"/>
    </row>
    <row r="1193" spans="16:16">
      <c r="P1193" s="7"/>
    </row>
    <row r="1194" spans="16:16">
      <c r="P1194" s="7"/>
    </row>
    <row r="1195" spans="16:16">
      <c r="P1195" s="7"/>
    </row>
    <row r="1196" spans="16:16">
      <c r="P1196" s="7"/>
    </row>
    <row r="1197" spans="16:16">
      <c r="P1197" s="7"/>
    </row>
    <row r="1198" spans="16:16">
      <c r="P1198" s="7"/>
    </row>
    <row r="1199" spans="16:16">
      <c r="P1199" s="7"/>
    </row>
    <row r="1200" spans="16:16">
      <c r="P1200" s="7"/>
    </row>
    <row r="1201" spans="16:16">
      <c r="P1201" s="7"/>
    </row>
    <row r="1202" spans="16:16">
      <c r="P1202" s="7"/>
    </row>
    <row r="1203" spans="16:16">
      <c r="P1203" s="7"/>
    </row>
    <row r="1204" spans="16:16">
      <c r="P1204" s="7"/>
    </row>
    <row r="1205" spans="16:16">
      <c r="P1205" s="7"/>
    </row>
    <row r="1206" spans="16:16">
      <c r="P1206" s="7"/>
    </row>
    <row r="1207" spans="16:16">
      <c r="P1207" s="7"/>
    </row>
    <row r="1208" spans="16:16">
      <c r="P1208" s="7"/>
    </row>
    <row r="1209" spans="16:16">
      <c r="P1209" s="7"/>
    </row>
    <row r="1210" spans="16:16">
      <c r="P1210" s="7"/>
    </row>
    <row r="1211" spans="16:16">
      <c r="P1211" s="7"/>
    </row>
    <row r="1212" spans="16:16">
      <c r="P1212" s="7"/>
    </row>
    <row r="1213" spans="16:16">
      <c r="P1213" s="7"/>
    </row>
    <row r="1214" spans="16:16">
      <c r="P1214" s="7"/>
    </row>
    <row r="1215" spans="16:16">
      <c r="P1215" s="7"/>
    </row>
    <row r="1216" spans="16:16">
      <c r="P1216" s="7"/>
    </row>
    <row r="1217" spans="16:16">
      <c r="P1217" s="7"/>
    </row>
    <row r="1218" spans="16:16">
      <c r="P1218" s="7"/>
    </row>
    <row r="1219" spans="16:16">
      <c r="P1219" s="7"/>
    </row>
    <row r="1220" spans="16:16">
      <c r="P1220" s="7"/>
    </row>
    <row r="1221" spans="16:16">
      <c r="P1221" s="7"/>
    </row>
    <row r="1222" spans="16:16">
      <c r="P1222" s="7"/>
    </row>
    <row r="1223" spans="16:16">
      <c r="P1223" s="7"/>
    </row>
    <row r="1224" spans="16:16">
      <c r="P1224" s="7"/>
    </row>
    <row r="1225" spans="16:16">
      <c r="P1225" s="7"/>
    </row>
    <row r="1226" spans="16:16">
      <c r="P1226" s="7"/>
    </row>
    <row r="1227" spans="16:16">
      <c r="P1227" s="7"/>
    </row>
    <row r="1228" spans="16:16">
      <c r="P1228" s="7"/>
    </row>
    <row r="1229" spans="16:16">
      <c r="P1229" s="7"/>
    </row>
    <row r="1230" spans="16:16">
      <c r="P1230" s="7"/>
    </row>
    <row r="1231" spans="16:16">
      <c r="P1231" s="7"/>
    </row>
    <row r="1232" spans="16:16">
      <c r="P1232" s="7"/>
    </row>
    <row r="1233" spans="16:16">
      <c r="P1233" s="7"/>
    </row>
    <row r="1234" spans="16:16">
      <c r="P1234" s="7"/>
    </row>
    <row r="1235" spans="16:16">
      <c r="P1235" s="7"/>
    </row>
    <row r="1236" spans="16:16">
      <c r="P1236" s="7"/>
    </row>
    <row r="1237" spans="16:16">
      <c r="P1237" s="7"/>
    </row>
    <row r="1238" spans="16:16">
      <c r="P1238" s="7"/>
    </row>
    <row r="1239" spans="16:16">
      <c r="P1239" s="7"/>
    </row>
    <row r="1240" spans="16:16">
      <c r="P1240" s="7"/>
    </row>
    <row r="1241" spans="16:16">
      <c r="P1241" s="7"/>
    </row>
    <row r="1242" spans="16:16">
      <c r="P1242" s="7"/>
    </row>
    <row r="1243" spans="16:16">
      <c r="P1243" s="7"/>
    </row>
    <row r="1244" spans="16:16">
      <c r="P1244" s="7"/>
    </row>
    <row r="1245" spans="16:16">
      <c r="P1245" s="7"/>
    </row>
    <row r="1246" spans="16:16">
      <c r="P1246" s="7"/>
    </row>
    <row r="1247" spans="16:16">
      <c r="P1247" s="7"/>
    </row>
    <row r="1248" spans="16:16">
      <c r="P1248" s="7"/>
    </row>
    <row r="1249" spans="16:16">
      <c r="P1249" s="7"/>
    </row>
    <row r="1250" spans="16:16">
      <c r="P1250" s="7"/>
    </row>
    <row r="1251" spans="16:16">
      <c r="P1251" s="7"/>
    </row>
    <row r="1252" spans="16:16">
      <c r="P1252" s="7"/>
    </row>
    <row r="1253" spans="16:16">
      <c r="P1253" s="7"/>
    </row>
    <row r="1254" spans="16:16">
      <c r="P1254" s="7"/>
    </row>
    <row r="1255" spans="16:16">
      <c r="P1255" s="7"/>
    </row>
    <row r="1256" spans="16:16">
      <c r="P1256" s="7"/>
    </row>
    <row r="1257" spans="16:16">
      <c r="P1257" s="7"/>
    </row>
    <row r="1258" spans="16:16">
      <c r="P1258" s="7"/>
    </row>
    <row r="1259" spans="16:16">
      <c r="P1259" s="7"/>
    </row>
    <row r="1260" spans="16:16">
      <c r="P1260" s="7"/>
    </row>
    <row r="1261" spans="16:16">
      <c r="P1261" s="7"/>
    </row>
    <row r="1262" spans="16:16">
      <c r="P1262" s="7"/>
    </row>
    <row r="1263" spans="16:16">
      <c r="P1263" s="7"/>
    </row>
    <row r="1264" spans="16:16">
      <c r="P1264" s="7"/>
    </row>
    <row r="1265" spans="16:16">
      <c r="P1265" s="7"/>
    </row>
    <row r="1266" spans="16:16">
      <c r="P1266" s="7"/>
    </row>
    <row r="1267" spans="16:16">
      <c r="P1267" s="7"/>
    </row>
    <row r="1268" spans="16:16">
      <c r="P1268" s="7"/>
    </row>
    <row r="1269" spans="16:16">
      <c r="P1269" s="7"/>
    </row>
    <row r="1270" spans="16:16">
      <c r="P1270" s="7"/>
    </row>
    <row r="1271" spans="16:16">
      <c r="P1271" s="7"/>
    </row>
    <row r="1272" spans="16:16">
      <c r="P1272" s="7"/>
    </row>
    <row r="1273" spans="16:16">
      <c r="P1273" s="7"/>
    </row>
    <row r="1274" spans="16:16">
      <c r="P1274" s="7"/>
    </row>
    <row r="1275" spans="16:16">
      <c r="P1275" s="7"/>
    </row>
    <row r="1276" spans="16:16">
      <c r="P1276" s="7"/>
    </row>
    <row r="1277" spans="16:16">
      <c r="P1277" s="7"/>
    </row>
    <row r="1278" spans="16:16">
      <c r="P1278" s="7"/>
    </row>
    <row r="1279" spans="16:16">
      <c r="P1279" s="7"/>
    </row>
    <row r="1280" spans="16:16">
      <c r="P1280" s="7"/>
    </row>
    <row r="1281" spans="16:16">
      <c r="P1281" s="7"/>
    </row>
    <row r="1282" spans="16:16">
      <c r="P1282" s="7"/>
    </row>
    <row r="1283" spans="16:16">
      <c r="P1283" s="7"/>
    </row>
    <row r="1284" spans="16:16">
      <c r="P1284" s="7"/>
    </row>
    <row r="1285" spans="16:16">
      <c r="P1285" s="7"/>
    </row>
    <row r="1286" spans="16:16">
      <c r="P1286" s="7"/>
    </row>
    <row r="1287" spans="16:16">
      <c r="P1287" s="7"/>
    </row>
    <row r="1288" spans="16:16">
      <c r="P1288" s="7"/>
    </row>
    <row r="1289" spans="16:16">
      <c r="P1289" s="7"/>
    </row>
    <row r="1290" spans="16:16">
      <c r="P1290" s="7"/>
    </row>
    <row r="1291" spans="16:16">
      <c r="P1291" s="7"/>
    </row>
    <row r="1292" spans="16:16">
      <c r="P1292" s="7"/>
    </row>
    <row r="1293" spans="16:16">
      <c r="P1293" s="7"/>
    </row>
    <row r="1294" spans="16:16">
      <c r="P1294" s="7"/>
    </row>
    <row r="1295" spans="16:16">
      <c r="P1295" s="7"/>
    </row>
    <row r="1296" spans="16:16">
      <c r="P1296" s="7"/>
    </row>
    <row r="1297" spans="16:16">
      <c r="P1297" s="7"/>
    </row>
    <row r="1298" spans="16:16">
      <c r="P1298" s="7"/>
    </row>
    <row r="1299" spans="16:16">
      <c r="P1299" s="7"/>
    </row>
    <row r="1300" spans="16:16">
      <c r="P1300" s="7"/>
    </row>
    <row r="1301" spans="16:16">
      <c r="P1301" s="7"/>
    </row>
    <row r="1302" spans="16:16">
      <c r="P1302" s="7"/>
    </row>
    <row r="1303" spans="16:16">
      <c r="P1303" s="7"/>
    </row>
    <row r="1304" spans="16:16">
      <c r="P1304" s="7"/>
    </row>
    <row r="1305" spans="16:16">
      <c r="P1305" s="7"/>
    </row>
    <row r="1306" spans="16:16">
      <c r="P1306" s="7"/>
    </row>
    <row r="1307" spans="16:16">
      <c r="P1307" s="7"/>
    </row>
    <row r="1308" spans="16:16">
      <c r="P1308" s="7"/>
    </row>
    <row r="1309" spans="16:16">
      <c r="P1309" s="7"/>
    </row>
    <row r="1310" spans="16:16">
      <c r="P1310" s="7"/>
    </row>
    <row r="1311" spans="16:16">
      <c r="P1311" s="7"/>
    </row>
    <row r="1312" spans="16:16">
      <c r="P1312" s="7"/>
    </row>
    <row r="1313" spans="16:16">
      <c r="P1313" s="7"/>
    </row>
    <row r="1314" spans="16:16">
      <c r="P1314" s="7"/>
    </row>
    <row r="1315" spans="16:16">
      <c r="P1315" s="7"/>
    </row>
    <row r="1316" spans="16:16">
      <c r="P1316" s="7"/>
    </row>
    <row r="1317" spans="16:16">
      <c r="P1317" s="7"/>
    </row>
    <row r="1318" spans="16:16">
      <c r="P1318" s="7"/>
    </row>
    <row r="1319" spans="16:16">
      <c r="P1319" s="7"/>
    </row>
    <row r="1320" spans="16:16">
      <c r="P1320" s="7"/>
    </row>
    <row r="1321" spans="16:16">
      <c r="P1321" s="7"/>
    </row>
    <row r="1322" spans="16:16">
      <c r="P1322" s="7"/>
    </row>
    <row r="1323" spans="16:16">
      <c r="P1323" s="7"/>
    </row>
    <row r="1324" spans="16:16">
      <c r="P1324" s="7"/>
    </row>
    <row r="1325" spans="16:16">
      <c r="P1325" s="7"/>
    </row>
    <row r="1326" spans="16:16">
      <c r="P1326" s="7"/>
    </row>
    <row r="1327" spans="16:16">
      <c r="P1327" s="7"/>
    </row>
    <row r="1328" spans="16:16">
      <c r="P1328" s="7"/>
    </row>
    <row r="1329" spans="16:16">
      <c r="P1329" s="7"/>
    </row>
    <row r="1330" spans="16:16">
      <c r="P1330" s="7"/>
    </row>
    <row r="1331" spans="16:16">
      <c r="P1331" s="7"/>
    </row>
    <row r="1332" spans="16:16">
      <c r="P1332" s="7"/>
    </row>
    <row r="1333" spans="16:16">
      <c r="P1333" s="7"/>
    </row>
  </sheetData>
  <phoneticPr fontId="0" type="noConversion"/>
  <pageMargins left="0.17" right="0.27" top="0.45" bottom="0.2" header="0.25" footer="0.16"/>
  <pageSetup paperSize="9" scale="75" orientation="portrait" verticalDpi="300" r:id="rId1"/>
  <headerFooter alignWithMargins="0">
    <oddHeader>&amp;C&amp;"Times New Roman,Bold"&amp;12- &amp;P / &amp;N -</oddHeader>
  </headerFooter>
  <colBreaks count="1" manualBreakCount="1">
    <brk id="6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1"/>
  <sheetViews>
    <sheetView workbookViewId="0"/>
  </sheetViews>
  <sheetFormatPr defaultRowHeight="12.75"/>
  <cols>
    <col min="1" max="1" width="2.85546875" style="83" customWidth="1"/>
    <col min="2" max="2" width="6.42578125" style="83" customWidth="1"/>
    <col min="3" max="3" width="10" style="83" customWidth="1"/>
    <col min="4" max="4" width="84.7109375" style="83" bestFit="1" customWidth="1"/>
    <col min="5" max="5" width="9.140625" style="83"/>
    <col min="6" max="6" width="8.5703125" style="83" customWidth="1"/>
    <col min="7" max="16384" width="9.140625" style="659"/>
  </cols>
  <sheetData>
    <row r="1" spans="1:6">
      <c r="A1" s="582"/>
      <c r="B1" s="582"/>
      <c r="C1" s="582"/>
      <c r="D1" s="582"/>
      <c r="E1" s="141"/>
      <c r="F1" s="141"/>
    </row>
    <row r="2" spans="1:6" ht="16.5" thickBot="1">
      <c r="A2" s="617" t="s">
        <v>1483</v>
      </c>
      <c r="B2" s="618"/>
      <c r="C2" s="617"/>
      <c r="D2" s="618"/>
      <c r="E2" s="618"/>
      <c r="F2" s="618"/>
    </row>
    <row r="3" spans="1:6" ht="15.75">
      <c r="A3" s="583"/>
      <c r="B3" s="584"/>
      <c r="C3" s="585"/>
      <c r="D3" s="583"/>
      <c r="E3" s="141"/>
      <c r="F3" s="141"/>
    </row>
    <row r="4" spans="1:6" ht="15.75">
      <c r="A4" s="122"/>
      <c r="B4" s="586"/>
      <c r="C4" s="586"/>
      <c r="D4" s="586"/>
      <c r="E4" s="586"/>
      <c r="F4" s="586"/>
    </row>
    <row r="5" spans="1:6" ht="15.75">
      <c r="A5" s="122"/>
      <c r="B5" s="619" t="s">
        <v>325</v>
      </c>
      <c r="C5" s="620" t="s">
        <v>322</v>
      </c>
      <c r="D5" s="587"/>
      <c r="E5" s="141"/>
      <c r="F5" s="141"/>
    </row>
    <row r="6" spans="1:6" ht="6" customHeight="1">
      <c r="A6" s="122"/>
      <c r="B6" s="122"/>
      <c r="C6" s="621"/>
      <c r="D6" s="587"/>
      <c r="E6" s="141"/>
      <c r="F6" s="141"/>
    </row>
    <row r="7" spans="1:6" ht="15.75">
      <c r="A7" s="122"/>
      <c r="B7" s="122"/>
      <c r="C7" s="622" t="s">
        <v>1156</v>
      </c>
      <c r="D7" s="623" t="s">
        <v>1155</v>
      </c>
      <c r="E7" s="141"/>
      <c r="F7" s="141"/>
    </row>
    <row r="8" spans="1:6" ht="15.75">
      <c r="A8" s="122"/>
      <c r="B8" s="122"/>
      <c r="C8" s="624" t="s">
        <v>1158</v>
      </c>
      <c r="D8" s="625" t="s">
        <v>1157</v>
      </c>
      <c r="E8" s="141"/>
      <c r="F8" s="141"/>
    </row>
    <row r="9" spans="1:6" ht="15.75">
      <c r="A9" s="122"/>
      <c r="B9" s="122"/>
      <c r="C9" s="624" t="s">
        <v>1160</v>
      </c>
      <c r="D9" s="623" t="s">
        <v>1159</v>
      </c>
      <c r="E9" s="141"/>
      <c r="F9" s="141"/>
    </row>
    <row r="10" spans="1:6" ht="8.25" customHeight="1">
      <c r="A10" s="122"/>
      <c r="B10" s="122"/>
      <c r="C10" s="614"/>
      <c r="D10" s="588"/>
      <c r="E10" s="141"/>
      <c r="F10" s="141"/>
    </row>
    <row r="11" spans="1:6" ht="15.75">
      <c r="A11" s="122"/>
      <c r="B11" s="619" t="s">
        <v>324</v>
      </c>
      <c r="C11" s="626" t="s">
        <v>323</v>
      </c>
      <c r="D11" s="189"/>
      <c r="E11" s="141"/>
      <c r="F11" s="141"/>
    </row>
    <row r="12" spans="1:6" ht="6" customHeight="1">
      <c r="A12" s="122"/>
      <c r="B12" s="122"/>
      <c r="C12" s="614"/>
      <c r="D12" s="588"/>
      <c r="E12" s="141"/>
      <c r="F12" s="141"/>
    </row>
    <row r="13" spans="1:6" ht="15.75">
      <c r="A13" s="122"/>
      <c r="B13" s="122"/>
      <c r="C13" s="624" t="s">
        <v>1156</v>
      </c>
      <c r="D13" s="625" t="s">
        <v>1161</v>
      </c>
      <c r="E13" s="141"/>
      <c r="F13" s="141"/>
    </row>
    <row r="14" spans="1:6" ht="15.75">
      <c r="A14" s="122"/>
      <c r="B14" s="122"/>
      <c r="C14" s="624" t="s">
        <v>1158</v>
      </c>
      <c r="D14" s="625" t="s">
        <v>1162</v>
      </c>
      <c r="E14" s="141"/>
      <c r="F14" s="141"/>
    </row>
    <row r="15" spans="1:6" ht="15.75">
      <c r="A15" s="122"/>
      <c r="B15" s="122"/>
      <c r="C15" s="624" t="s">
        <v>1164</v>
      </c>
      <c r="D15" s="625" t="s">
        <v>1163</v>
      </c>
      <c r="E15" s="141"/>
      <c r="F15" s="141"/>
    </row>
    <row r="16" spans="1:6" ht="15.75">
      <c r="A16" s="122"/>
      <c r="B16" s="122"/>
      <c r="C16" s="624" t="s">
        <v>1166</v>
      </c>
      <c r="D16" s="625" t="s">
        <v>1165</v>
      </c>
      <c r="E16" s="141"/>
      <c r="F16" s="141"/>
    </row>
    <row r="17" spans="1:6" ht="15.75">
      <c r="A17" s="122"/>
      <c r="B17" s="122"/>
      <c r="C17" s="624" t="s">
        <v>1177</v>
      </c>
      <c r="D17" s="623" t="s">
        <v>1585</v>
      </c>
      <c r="E17" s="624"/>
      <c r="F17" s="141"/>
    </row>
    <row r="18" spans="1:6" ht="9" customHeight="1">
      <c r="A18" s="122"/>
      <c r="B18" s="122"/>
      <c r="C18" s="621"/>
      <c r="D18" s="589"/>
      <c r="E18" s="141"/>
      <c r="F18" s="141"/>
    </row>
    <row r="19" spans="1:6" ht="15.75">
      <c r="A19" s="122"/>
      <c r="B19" s="627" t="s">
        <v>331</v>
      </c>
      <c r="C19" s="628" t="s">
        <v>330</v>
      </c>
      <c r="D19" s="189"/>
      <c r="E19" s="141"/>
      <c r="F19" s="141"/>
    </row>
    <row r="20" spans="1:6" ht="9" customHeight="1">
      <c r="A20" s="122"/>
      <c r="B20" s="122"/>
      <c r="C20" s="614"/>
      <c r="D20" s="588"/>
      <c r="E20" s="141"/>
      <c r="F20" s="141"/>
    </row>
    <row r="21" spans="1:6" ht="15.75">
      <c r="A21" s="122"/>
      <c r="B21" s="627" t="s">
        <v>333</v>
      </c>
      <c r="C21" s="628" t="s">
        <v>332</v>
      </c>
      <c r="D21" s="189"/>
      <c r="E21" s="141"/>
      <c r="F21" s="141"/>
    </row>
    <row r="22" spans="1:6" ht="9" customHeight="1">
      <c r="A22" s="122"/>
      <c r="B22" s="122"/>
      <c r="C22" s="614"/>
      <c r="D22" s="588"/>
      <c r="E22" s="141"/>
      <c r="F22" s="141"/>
    </row>
    <row r="23" spans="1:6" ht="15.75">
      <c r="A23" s="122"/>
      <c r="B23" s="627" t="s">
        <v>984</v>
      </c>
      <c r="C23" s="628" t="s">
        <v>983</v>
      </c>
      <c r="D23" s="189"/>
      <c r="E23" s="141"/>
      <c r="F23" s="141"/>
    </row>
    <row r="24" spans="1:6" ht="6" customHeight="1">
      <c r="A24" s="122"/>
      <c r="B24" s="629"/>
      <c r="C24" s="621"/>
      <c r="D24" s="189"/>
      <c r="E24" s="141"/>
      <c r="F24" s="141"/>
    </row>
    <row r="25" spans="1:6" ht="15.75">
      <c r="A25" s="122"/>
      <c r="B25" s="122"/>
      <c r="C25" s="624" t="s">
        <v>1167</v>
      </c>
      <c r="D25" s="625" t="s">
        <v>880</v>
      </c>
      <c r="E25" s="141"/>
      <c r="F25" s="141"/>
    </row>
    <row r="26" spans="1:6" ht="15.75">
      <c r="A26" s="122"/>
      <c r="B26" s="122"/>
      <c r="C26" s="624" t="s">
        <v>1158</v>
      </c>
      <c r="D26" s="625" t="s">
        <v>676</v>
      </c>
      <c r="E26" s="141"/>
      <c r="F26" s="141"/>
    </row>
    <row r="27" spans="1:6" ht="15.75">
      <c r="A27" s="122"/>
      <c r="B27" s="122"/>
      <c r="C27" s="624" t="s">
        <v>1160</v>
      </c>
      <c r="D27" s="625" t="s">
        <v>991</v>
      </c>
      <c r="E27" s="141"/>
      <c r="F27" s="141"/>
    </row>
    <row r="28" spans="1:6" ht="9" customHeight="1">
      <c r="A28" s="122"/>
      <c r="B28" s="122"/>
      <c r="C28" s="614"/>
      <c r="D28" s="590"/>
      <c r="E28" s="141"/>
      <c r="F28" s="141"/>
    </row>
    <row r="29" spans="1:6" ht="15.75">
      <c r="A29" s="122"/>
      <c r="B29" s="630" t="s">
        <v>986</v>
      </c>
      <c r="C29" s="631" t="s">
        <v>854</v>
      </c>
      <c r="D29" s="591"/>
      <c r="E29" s="141"/>
      <c r="F29" s="141"/>
    </row>
    <row r="30" spans="1:6" ht="6" customHeight="1">
      <c r="A30" s="114"/>
      <c r="B30" s="594"/>
      <c r="C30" s="632"/>
      <c r="D30" s="588"/>
      <c r="E30" s="141"/>
      <c r="F30" s="141"/>
    </row>
    <row r="31" spans="1:6" ht="15.75">
      <c r="A31" s="122"/>
      <c r="B31" s="122"/>
      <c r="C31" s="624" t="s">
        <v>1156</v>
      </c>
      <c r="D31" s="625" t="s">
        <v>1231</v>
      </c>
      <c r="E31" s="141"/>
      <c r="F31" s="141"/>
    </row>
    <row r="32" spans="1:6" ht="15.75">
      <c r="A32" s="122"/>
      <c r="B32" s="122"/>
      <c r="C32" s="624" t="s">
        <v>1172</v>
      </c>
      <c r="D32" s="625" t="s">
        <v>1232</v>
      </c>
      <c r="E32" s="141"/>
      <c r="F32" s="141"/>
    </row>
    <row r="33" spans="1:6" ht="9" customHeight="1">
      <c r="A33" s="122"/>
      <c r="B33" s="122"/>
      <c r="C33" s="614"/>
      <c r="D33" s="589"/>
      <c r="E33" s="141"/>
      <c r="F33" s="141"/>
    </row>
    <row r="34" spans="1:6" ht="15.75">
      <c r="A34" s="122"/>
      <c r="B34" s="627" t="s">
        <v>1150</v>
      </c>
      <c r="C34" s="628" t="s">
        <v>1470</v>
      </c>
      <c r="D34" s="189"/>
      <c r="E34" s="141"/>
      <c r="F34" s="141"/>
    </row>
    <row r="35" spans="1:6" ht="6" customHeight="1">
      <c r="A35" s="122"/>
      <c r="B35" s="594"/>
      <c r="C35" s="614"/>
      <c r="D35" s="189"/>
      <c r="E35" s="141"/>
      <c r="F35" s="141"/>
    </row>
    <row r="36" spans="1:6" ht="15.75">
      <c r="A36" s="114"/>
      <c r="B36" s="122"/>
      <c r="C36" s="624" t="s">
        <v>1167</v>
      </c>
      <c r="D36" s="625" t="s">
        <v>1469</v>
      </c>
      <c r="E36" s="141"/>
      <c r="F36" s="141"/>
    </row>
    <row r="37" spans="1:6" ht="15.75">
      <c r="A37" s="114"/>
      <c r="B37" s="122"/>
      <c r="C37" s="624" t="s">
        <v>1172</v>
      </c>
      <c r="D37" s="625" t="s">
        <v>1171</v>
      </c>
      <c r="E37" s="141"/>
      <c r="F37" s="141"/>
    </row>
    <row r="38" spans="1:6" ht="15.75">
      <c r="A38" s="114"/>
      <c r="B38" s="122"/>
      <c r="C38" s="624" t="s">
        <v>1160</v>
      </c>
      <c r="D38" s="625" t="s">
        <v>1174</v>
      </c>
      <c r="E38" s="141"/>
      <c r="F38" s="141"/>
    </row>
    <row r="39" spans="1:6" ht="15.75">
      <c r="A39" s="114"/>
      <c r="B39" s="122"/>
      <c r="C39" s="624" t="s">
        <v>1175</v>
      </c>
      <c r="D39" s="625" t="s">
        <v>1176</v>
      </c>
      <c r="E39" s="141"/>
      <c r="F39" s="141"/>
    </row>
    <row r="40" spans="1:6" ht="9" customHeight="1">
      <c r="A40" s="122"/>
      <c r="B40" s="122"/>
      <c r="C40" s="614"/>
      <c r="D40" s="590"/>
      <c r="E40" s="141"/>
      <c r="F40" s="141"/>
    </row>
    <row r="41" spans="1:6" ht="15.75">
      <c r="A41" s="114"/>
      <c r="B41" s="627" t="s">
        <v>1152</v>
      </c>
      <c r="C41" s="626" t="s">
        <v>1151</v>
      </c>
      <c r="D41" s="588"/>
      <c r="E41" s="141"/>
      <c r="F41" s="141"/>
    </row>
    <row r="42" spans="1:6" ht="6" customHeight="1">
      <c r="A42" s="114"/>
      <c r="B42" s="594"/>
      <c r="C42" s="632"/>
      <c r="D42" s="588"/>
      <c r="E42" s="141"/>
      <c r="F42" s="141"/>
    </row>
    <row r="43" spans="1:6" ht="15.75">
      <c r="A43" s="122"/>
      <c r="B43" s="122"/>
      <c r="C43" s="624" t="s">
        <v>1156</v>
      </c>
      <c r="D43" s="625" t="s">
        <v>1178</v>
      </c>
      <c r="E43" s="141"/>
      <c r="F43" s="141"/>
    </row>
    <row r="44" spans="1:6" ht="15.75">
      <c r="A44" s="122"/>
      <c r="B44" s="122"/>
      <c r="C44" s="624" t="s">
        <v>1172</v>
      </c>
      <c r="D44" s="625" t="s">
        <v>1179</v>
      </c>
      <c r="E44" s="141"/>
      <c r="F44" s="141"/>
    </row>
    <row r="45" spans="1:6" ht="15.75">
      <c r="A45" s="122"/>
      <c r="B45" s="122"/>
      <c r="C45" s="624" t="s">
        <v>1164</v>
      </c>
      <c r="D45" s="625" t="s">
        <v>327</v>
      </c>
      <c r="E45" s="141"/>
      <c r="F45" s="141"/>
    </row>
    <row r="46" spans="1:6" ht="15.75">
      <c r="A46" s="122"/>
      <c r="B46" s="122"/>
      <c r="C46" s="624" t="s">
        <v>1166</v>
      </c>
      <c r="D46" s="625" t="s">
        <v>328</v>
      </c>
      <c r="E46" s="141"/>
      <c r="F46" s="141"/>
    </row>
    <row r="47" spans="1:6" ht="15.75">
      <c r="A47" s="114"/>
      <c r="B47" s="122"/>
      <c r="C47" s="624" t="s">
        <v>1177</v>
      </c>
      <c r="D47" s="625" t="s">
        <v>1173</v>
      </c>
      <c r="E47" s="141"/>
      <c r="F47" s="141"/>
    </row>
    <row r="48" spans="1:6" ht="15.75">
      <c r="A48" s="122"/>
      <c r="B48" s="122"/>
      <c r="C48" s="624" t="s">
        <v>79</v>
      </c>
      <c r="D48" s="625" t="s">
        <v>329</v>
      </c>
      <c r="E48" s="141"/>
      <c r="F48" s="141"/>
    </row>
    <row r="49" spans="1:6" ht="9" customHeight="1">
      <c r="A49" s="122"/>
      <c r="B49" s="122"/>
      <c r="C49" s="614"/>
      <c r="D49" s="166"/>
      <c r="E49" s="141"/>
      <c r="F49" s="141"/>
    </row>
    <row r="50" spans="1:6" ht="15.75">
      <c r="A50" s="122"/>
      <c r="B50" s="629" t="s">
        <v>1586</v>
      </c>
      <c r="C50" s="593"/>
      <c r="D50" s="122"/>
      <c r="E50" s="141"/>
      <c r="F50" s="141"/>
    </row>
    <row r="51" spans="1:6" ht="16.5" thickBot="1">
      <c r="A51" s="592"/>
      <c r="B51" s="122"/>
      <c r="C51" s="593"/>
      <c r="D51" s="594"/>
      <c r="E51" s="141"/>
      <c r="F51" s="141"/>
    </row>
    <row r="52" spans="1:6" ht="21.75" customHeight="1" thickTop="1" thickBot="1">
      <c r="A52" s="617" t="str">
        <f>+A2</f>
        <v>Единна бюджетна класификация за 2019 г. - Раздел VІ - Класификация на разходите по функции, групи и дейности</v>
      </c>
      <c r="B52" s="595"/>
      <c r="C52" s="596"/>
      <c r="D52" s="597"/>
      <c r="E52" s="598"/>
      <c r="F52" s="598"/>
    </row>
    <row r="53" spans="1:6" ht="15.75">
      <c r="A53" s="122"/>
      <c r="B53" s="599"/>
      <c r="C53" s="600"/>
      <c r="D53" s="601"/>
      <c r="E53" s="141"/>
      <c r="F53" s="141"/>
    </row>
    <row r="54" spans="1:6" ht="15.75">
      <c r="A54" s="122"/>
      <c r="B54" s="619" t="s">
        <v>325</v>
      </c>
      <c r="C54" s="620" t="s">
        <v>322</v>
      </c>
      <c r="D54" s="601"/>
      <c r="E54" s="141"/>
      <c r="F54" s="141"/>
    </row>
    <row r="55" spans="1:6" ht="9" customHeight="1">
      <c r="A55" s="122"/>
      <c r="B55" s="122"/>
      <c r="C55" s="621"/>
      <c r="D55" s="601"/>
      <c r="E55" s="141"/>
      <c r="F55" s="141"/>
    </row>
    <row r="56" spans="1:6" ht="15.75">
      <c r="A56" s="122"/>
      <c r="B56" s="122"/>
      <c r="C56" s="633" t="s">
        <v>1156</v>
      </c>
      <c r="D56" s="623" t="s">
        <v>1155</v>
      </c>
      <c r="E56" s="141"/>
      <c r="F56" s="141"/>
    </row>
    <row r="57" spans="1:6" ht="15.75">
      <c r="A57" s="122"/>
      <c r="B57" s="122"/>
      <c r="C57" s="634">
        <v>101</v>
      </c>
      <c r="D57" s="168" t="s">
        <v>510</v>
      </c>
      <c r="E57" s="141"/>
      <c r="F57" s="141"/>
    </row>
    <row r="58" spans="1:6" ht="15.75">
      <c r="A58" s="122"/>
      <c r="B58" s="122"/>
      <c r="C58" s="634">
        <v>103</v>
      </c>
      <c r="D58" s="166" t="s">
        <v>1209</v>
      </c>
      <c r="E58" s="141"/>
      <c r="F58" s="141"/>
    </row>
    <row r="59" spans="1:6" ht="15.75">
      <c r="A59" s="122"/>
      <c r="B59" s="122"/>
      <c r="C59" s="634">
        <v>104</v>
      </c>
      <c r="D59" s="166" t="s">
        <v>1210</v>
      </c>
      <c r="E59" s="141"/>
      <c r="F59" s="141"/>
    </row>
    <row r="60" spans="1:6" ht="15.75">
      <c r="A60" s="122"/>
      <c r="B60" s="122"/>
      <c r="C60" s="634">
        <v>105</v>
      </c>
      <c r="D60" s="166" t="s">
        <v>1211</v>
      </c>
      <c r="E60" s="141"/>
      <c r="F60" s="141"/>
    </row>
    <row r="61" spans="1:6" ht="15.75">
      <c r="A61" s="122"/>
      <c r="B61" s="122"/>
      <c r="C61" s="634">
        <v>106</v>
      </c>
      <c r="D61" s="166" t="s">
        <v>1212</v>
      </c>
      <c r="E61" s="141"/>
      <c r="F61" s="141"/>
    </row>
    <row r="62" spans="1:6" ht="15.75">
      <c r="A62" s="122"/>
      <c r="B62" s="122"/>
      <c r="C62" s="634">
        <v>107</v>
      </c>
      <c r="D62" s="166" t="s">
        <v>1208</v>
      </c>
      <c r="E62" s="141"/>
      <c r="F62" s="141"/>
    </row>
    <row r="63" spans="1:6" ht="15.75">
      <c r="A63" s="122"/>
      <c r="B63" s="122"/>
      <c r="C63" s="634">
        <v>108</v>
      </c>
      <c r="D63" s="166" t="s">
        <v>1249</v>
      </c>
      <c r="E63" s="141"/>
      <c r="F63" s="141"/>
    </row>
    <row r="64" spans="1:6" ht="15.75">
      <c r="A64" s="122"/>
      <c r="B64" s="122"/>
      <c r="C64" s="634">
        <v>111</v>
      </c>
      <c r="D64" s="168" t="s">
        <v>334</v>
      </c>
      <c r="E64" s="141"/>
      <c r="F64" s="141"/>
    </row>
    <row r="65" spans="1:6" ht="15.75">
      <c r="A65" s="122"/>
      <c r="B65" s="122"/>
      <c r="C65" s="634">
        <v>115</v>
      </c>
      <c r="D65" s="168" t="s">
        <v>133</v>
      </c>
      <c r="E65" s="141"/>
      <c r="F65" s="141"/>
    </row>
    <row r="66" spans="1:6" ht="15.75">
      <c r="A66" s="122"/>
      <c r="B66" s="122"/>
      <c r="C66" s="634">
        <v>116</v>
      </c>
      <c r="D66" s="168" t="s">
        <v>134</v>
      </c>
      <c r="E66" s="141"/>
      <c r="F66" s="141"/>
    </row>
    <row r="67" spans="1:6" ht="15.75">
      <c r="A67" s="122"/>
      <c r="B67" s="122"/>
      <c r="C67" s="634">
        <v>117</v>
      </c>
      <c r="D67" s="168" t="s">
        <v>13</v>
      </c>
      <c r="E67" s="141"/>
      <c r="F67" s="141"/>
    </row>
    <row r="68" spans="1:6" ht="15.75">
      <c r="A68" s="122"/>
      <c r="B68" s="122"/>
      <c r="C68" s="634">
        <v>121</v>
      </c>
      <c r="D68" s="166" t="s">
        <v>1250</v>
      </c>
      <c r="E68" s="141"/>
      <c r="F68" s="141"/>
    </row>
    <row r="69" spans="1:6" ht="15.75">
      <c r="A69" s="122"/>
      <c r="B69" s="122"/>
      <c r="C69" s="634">
        <v>122</v>
      </c>
      <c r="D69" s="166" t="s">
        <v>502</v>
      </c>
      <c r="E69" s="141"/>
      <c r="F69" s="141"/>
    </row>
    <row r="70" spans="1:6" ht="15.75">
      <c r="A70" s="122"/>
      <c r="B70" s="122"/>
      <c r="C70" s="634">
        <v>123</v>
      </c>
      <c r="D70" s="166" t="s">
        <v>743</v>
      </c>
      <c r="E70" s="141"/>
      <c r="F70" s="141"/>
    </row>
    <row r="71" spans="1:6" ht="15.75">
      <c r="A71" s="635"/>
      <c r="B71" s="122"/>
      <c r="C71" s="634">
        <v>125</v>
      </c>
      <c r="D71" s="171" t="s">
        <v>409</v>
      </c>
      <c r="E71" s="141"/>
      <c r="F71" s="141"/>
    </row>
    <row r="72" spans="1:6" ht="15.75">
      <c r="A72" s="122"/>
      <c r="B72" s="122"/>
      <c r="C72" s="634">
        <v>128</v>
      </c>
      <c r="D72" s="166" t="s">
        <v>503</v>
      </c>
      <c r="E72" s="141"/>
      <c r="F72" s="141"/>
    </row>
    <row r="73" spans="1:6" ht="15.75">
      <c r="A73" s="122"/>
      <c r="B73" s="122"/>
      <c r="C73" s="634">
        <v>139</v>
      </c>
      <c r="D73" s="164" t="s">
        <v>504</v>
      </c>
      <c r="E73" s="141"/>
      <c r="F73" s="141"/>
    </row>
    <row r="74" spans="1:6" ht="15.75">
      <c r="A74" s="122"/>
      <c r="B74" s="122"/>
      <c r="C74" s="625" t="s">
        <v>1158</v>
      </c>
      <c r="D74" s="625" t="s">
        <v>1157</v>
      </c>
      <c r="E74" s="141"/>
      <c r="F74" s="141"/>
    </row>
    <row r="75" spans="1:6" ht="15.75">
      <c r="A75" s="122"/>
      <c r="B75" s="122"/>
      <c r="C75" s="634">
        <v>141</v>
      </c>
      <c r="D75" s="168" t="s">
        <v>505</v>
      </c>
      <c r="E75" s="141"/>
      <c r="F75" s="141"/>
    </row>
    <row r="76" spans="1:6" ht="15.75">
      <c r="A76" s="122"/>
      <c r="B76" s="122"/>
      <c r="C76" s="634">
        <v>142</v>
      </c>
      <c r="D76" s="166" t="s">
        <v>506</v>
      </c>
      <c r="E76" s="141"/>
      <c r="F76" s="141"/>
    </row>
    <row r="77" spans="1:6" ht="15.75">
      <c r="A77" s="122"/>
      <c r="B77" s="122"/>
      <c r="C77" s="634">
        <v>143</v>
      </c>
      <c r="D77" s="168" t="s">
        <v>488</v>
      </c>
      <c r="E77" s="141"/>
      <c r="F77" s="141"/>
    </row>
    <row r="78" spans="1:6" ht="15.75">
      <c r="A78" s="122"/>
      <c r="B78" s="122"/>
      <c r="C78" s="634">
        <v>144</v>
      </c>
      <c r="D78" s="168" t="s">
        <v>489</v>
      </c>
      <c r="E78" s="141"/>
      <c r="F78" s="141"/>
    </row>
    <row r="79" spans="1:6" ht="15.75">
      <c r="A79" s="122"/>
      <c r="B79" s="122"/>
      <c r="C79" s="634">
        <v>145</v>
      </c>
      <c r="D79" s="166" t="s">
        <v>857</v>
      </c>
      <c r="E79" s="141"/>
      <c r="F79" s="141"/>
    </row>
    <row r="80" spans="1:6" ht="15.75">
      <c r="A80" s="122"/>
      <c r="B80" s="122"/>
      <c r="C80" s="634">
        <v>146</v>
      </c>
      <c r="D80" s="168" t="s">
        <v>858</v>
      </c>
      <c r="E80" s="141"/>
      <c r="F80" s="141"/>
    </row>
    <row r="81" spans="1:6" ht="15.75">
      <c r="A81" s="122"/>
      <c r="B81" s="122"/>
      <c r="C81" s="634">
        <v>147</v>
      </c>
      <c r="D81" s="168" t="s">
        <v>1292</v>
      </c>
      <c r="E81" s="141"/>
      <c r="F81" s="141"/>
    </row>
    <row r="82" spans="1:6" ht="15.75">
      <c r="A82" s="122"/>
      <c r="B82" s="122"/>
      <c r="C82" s="634">
        <v>148</v>
      </c>
      <c r="D82" s="168" t="s">
        <v>650</v>
      </c>
      <c r="E82" s="141"/>
      <c r="F82" s="141"/>
    </row>
    <row r="83" spans="1:6" ht="15.75">
      <c r="A83" s="122"/>
      <c r="B83" s="122"/>
      <c r="C83" s="634">
        <v>149</v>
      </c>
      <c r="D83" s="168" t="s">
        <v>1293</v>
      </c>
      <c r="E83" s="141"/>
      <c r="F83" s="141"/>
    </row>
    <row r="84" spans="1:6" ht="15.75">
      <c r="A84" s="122"/>
      <c r="B84" s="122"/>
      <c r="C84" s="634">
        <v>151</v>
      </c>
      <c r="D84" s="168" t="s">
        <v>1275</v>
      </c>
      <c r="E84" s="141"/>
      <c r="F84" s="141"/>
    </row>
    <row r="85" spans="1:6" ht="15.75">
      <c r="A85" s="122"/>
      <c r="B85" s="122"/>
      <c r="C85" s="634">
        <v>158</v>
      </c>
      <c r="D85" s="166" t="s">
        <v>503</v>
      </c>
      <c r="E85" s="141"/>
      <c r="F85" s="141"/>
    </row>
    <row r="86" spans="1:6" ht="15.75">
      <c r="A86" s="122"/>
      <c r="B86" s="122"/>
      <c r="C86" s="625" t="s">
        <v>1160</v>
      </c>
      <c r="D86" s="623" t="s">
        <v>1159</v>
      </c>
      <c r="E86" s="141"/>
      <c r="F86" s="141"/>
    </row>
    <row r="87" spans="1:6" ht="15.75">
      <c r="A87" s="122"/>
      <c r="B87" s="122"/>
      <c r="C87" s="634">
        <v>161</v>
      </c>
      <c r="D87" s="166" t="s">
        <v>69</v>
      </c>
      <c r="E87" s="141"/>
      <c r="F87" s="141"/>
    </row>
    <row r="88" spans="1:6" ht="15.75">
      <c r="A88" s="122"/>
      <c r="B88" s="122"/>
      <c r="C88" s="634">
        <v>162</v>
      </c>
      <c r="D88" s="166" t="s">
        <v>70</v>
      </c>
      <c r="E88" s="141"/>
      <c r="F88" s="141"/>
    </row>
    <row r="89" spans="1:6" ht="15.75">
      <c r="A89" s="122"/>
      <c r="B89" s="122"/>
      <c r="C89" s="634">
        <v>163</v>
      </c>
      <c r="D89" s="166" t="s">
        <v>71</v>
      </c>
      <c r="E89" s="141"/>
      <c r="F89" s="141"/>
    </row>
    <row r="90" spans="1:6" ht="15.75">
      <c r="A90" s="122"/>
      <c r="B90" s="122"/>
      <c r="C90" s="634">
        <v>168</v>
      </c>
      <c r="D90" s="166" t="s">
        <v>503</v>
      </c>
      <c r="E90" s="141"/>
      <c r="F90" s="141"/>
    </row>
    <row r="91" spans="1:6" ht="15.75">
      <c r="A91" s="122"/>
      <c r="B91" s="122"/>
      <c r="C91" s="634">
        <v>179</v>
      </c>
      <c r="D91" s="168" t="s">
        <v>72</v>
      </c>
      <c r="E91" s="141"/>
      <c r="F91" s="141"/>
    </row>
    <row r="92" spans="1:6" ht="15.75">
      <c r="A92" s="122"/>
      <c r="B92" s="122"/>
      <c r="C92" s="634"/>
      <c r="D92" s="122"/>
      <c r="E92" s="141"/>
      <c r="F92" s="141"/>
    </row>
    <row r="93" spans="1:6" ht="15.75">
      <c r="A93" s="122"/>
      <c r="B93" s="636" t="s">
        <v>324</v>
      </c>
      <c r="C93" s="637" t="s">
        <v>323</v>
      </c>
      <c r="D93" s="189"/>
      <c r="E93" s="141"/>
      <c r="F93" s="141"/>
    </row>
    <row r="94" spans="1:6" ht="9" customHeight="1">
      <c r="A94" s="122"/>
      <c r="B94" s="122"/>
      <c r="C94" s="634"/>
      <c r="D94" s="122"/>
      <c r="E94" s="141"/>
      <c r="F94" s="141"/>
    </row>
    <row r="95" spans="1:6" ht="15.75">
      <c r="A95" s="122"/>
      <c r="B95" s="122"/>
      <c r="C95" s="625" t="s">
        <v>1156</v>
      </c>
      <c r="D95" s="625" t="s">
        <v>1161</v>
      </c>
      <c r="E95" s="141"/>
      <c r="F95" s="141"/>
    </row>
    <row r="96" spans="1:6" ht="15.75">
      <c r="A96" s="122"/>
      <c r="B96" s="122"/>
      <c r="C96" s="634">
        <v>201</v>
      </c>
      <c r="D96" s="168" t="s">
        <v>73</v>
      </c>
      <c r="E96" s="141"/>
      <c r="F96" s="141"/>
    </row>
    <row r="97" spans="1:6" ht="15.75">
      <c r="A97" s="122"/>
      <c r="B97" s="122"/>
      <c r="C97" s="634">
        <v>205</v>
      </c>
      <c r="D97" s="166" t="s">
        <v>75</v>
      </c>
      <c r="E97" s="141"/>
      <c r="F97" s="141"/>
    </row>
    <row r="98" spans="1:6" ht="15.75">
      <c r="A98" s="122"/>
      <c r="B98" s="468"/>
      <c r="C98" s="634">
        <v>206</v>
      </c>
      <c r="D98" s="164" t="s">
        <v>917</v>
      </c>
      <c r="E98" s="141"/>
      <c r="F98" s="141"/>
    </row>
    <row r="99" spans="1:6" ht="15.75" hidden="1">
      <c r="A99" s="122"/>
      <c r="B99" s="468"/>
      <c r="C99" s="638">
        <v>207</v>
      </c>
      <c r="D99" s="602" t="s">
        <v>120</v>
      </c>
      <c r="E99" s="141"/>
      <c r="F99" s="141"/>
    </row>
    <row r="100" spans="1:6" ht="15.75">
      <c r="A100" s="122"/>
      <c r="B100" s="468"/>
      <c r="C100" s="634">
        <v>215</v>
      </c>
      <c r="D100" s="166" t="s">
        <v>859</v>
      </c>
      <c r="E100" s="141"/>
      <c r="F100" s="141"/>
    </row>
    <row r="101" spans="1:6" ht="15.75">
      <c r="A101" s="122"/>
      <c r="B101" s="468"/>
      <c r="C101" s="634">
        <v>218</v>
      </c>
      <c r="D101" s="166" t="s">
        <v>503</v>
      </c>
      <c r="E101" s="141"/>
      <c r="F101" s="141"/>
    </row>
    <row r="102" spans="1:6" ht="15.75">
      <c r="A102" s="122"/>
      <c r="B102" s="468"/>
      <c r="C102" s="634">
        <v>219</v>
      </c>
      <c r="D102" s="166" t="s">
        <v>751</v>
      </c>
      <c r="E102" s="141"/>
      <c r="F102" s="141"/>
    </row>
    <row r="103" spans="1:6" ht="15.75">
      <c r="A103" s="122"/>
      <c r="B103" s="468"/>
      <c r="C103" s="625" t="s">
        <v>1158</v>
      </c>
      <c r="D103" s="625" t="s">
        <v>1162</v>
      </c>
      <c r="E103" s="141"/>
      <c r="F103" s="141"/>
    </row>
    <row r="104" spans="1:6" ht="15.75">
      <c r="A104" s="122"/>
      <c r="B104" s="468"/>
      <c r="C104" s="634">
        <v>221</v>
      </c>
      <c r="D104" s="168" t="s">
        <v>753</v>
      </c>
      <c r="E104" s="141"/>
      <c r="F104" s="141"/>
    </row>
    <row r="105" spans="1:6" ht="15.75">
      <c r="A105" s="122"/>
      <c r="B105" s="468"/>
      <c r="C105" s="634">
        <v>222</v>
      </c>
      <c r="D105" s="603" t="s">
        <v>752</v>
      </c>
      <c r="E105" s="141"/>
      <c r="F105" s="141"/>
    </row>
    <row r="106" spans="1:6" ht="15.75">
      <c r="A106" s="122"/>
      <c r="B106" s="468"/>
      <c r="C106" s="634">
        <v>223</v>
      </c>
      <c r="D106" s="603" t="s">
        <v>1365</v>
      </c>
      <c r="E106" s="141"/>
      <c r="F106" s="141"/>
    </row>
    <row r="107" spans="1:6" ht="15.75">
      <c r="A107" s="122"/>
      <c r="B107" s="468"/>
      <c r="C107" s="634">
        <v>224</v>
      </c>
      <c r="D107" s="164" t="s">
        <v>1247</v>
      </c>
      <c r="E107" s="141"/>
      <c r="F107" s="141"/>
    </row>
    <row r="108" spans="1:6" ht="15.75">
      <c r="A108" s="122"/>
      <c r="B108" s="468"/>
      <c r="C108" s="634">
        <v>225</v>
      </c>
      <c r="D108" s="166" t="s">
        <v>1246</v>
      </c>
      <c r="E108" s="141"/>
      <c r="F108" s="141"/>
    </row>
    <row r="109" spans="1:6" ht="15.75">
      <c r="A109" s="122"/>
      <c r="B109" s="468"/>
      <c r="C109" s="634">
        <v>228</v>
      </c>
      <c r="D109" s="166" t="s">
        <v>503</v>
      </c>
      <c r="E109" s="141"/>
      <c r="F109" s="141"/>
    </row>
    <row r="110" spans="1:6" ht="15.75">
      <c r="A110" s="122"/>
      <c r="B110" s="468"/>
      <c r="C110" s="634">
        <v>239</v>
      </c>
      <c r="D110" s="168" t="s">
        <v>1315</v>
      </c>
      <c r="E110" s="141"/>
      <c r="F110" s="141"/>
    </row>
    <row r="111" spans="1:6" ht="15.75">
      <c r="A111" s="122"/>
      <c r="B111" s="122"/>
      <c r="C111" s="625" t="s">
        <v>1164</v>
      </c>
      <c r="D111" s="625" t="s">
        <v>1163</v>
      </c>
      <c r="E111" s="141"/>
      <c r="F111" s="141"/>
    </row>
    <row r="112" spans="1:6" ht="15.75">
      <c r="A112" s="122"/>
      <c r="B112" s="122"/>
      <c r="C112" s="634">
        <v>241</v>
      </c>
      <c r="D112" s="603" t="s">
        <v>680</v>
      </c>
      <c r="E112" s="141"/>
      <c r="F112" s="141"/>
    </row>
    <row r="113" spans="1:6" ht="15.75">
      <c r="A113" s="122"/>
      <c r="B113" s="122"/>
      <c r="C113" s="634">
        <v>242</v>
      </c>
      <c r="D113" s="603" t="s">
        <v>681</v>
      </c>
      <c r="E113" s="141"/>
      <c r="F113" s="141"/>
    </row>
    <row r="114" spans="1:6" ht="15.75">
      <c r="A114" s="122"/>
      <c r="B114" s="122"/>
      <c r="C114" s="634">
        <v>243</v>
      </c>
      <c r="D114" s="603" t="s">
        <v>682</v>
      </c>
      <c r="E114" s="141"/>
      <c r="F114" s="141"/>
    </row>
    <row r="115" spans="1:6" ht="15.75">
      <c r="A115" s="122"/>
      <c r="B115" s="122"/>
      <c r="C115" s="634">
        <v>244</v>
      </c>
      <c r="D115" s="603" t="s">
        <v>683</v>
      </c>
      <c r="E115" s="141"/>
      <c r="F115" s="141"/>
    </row>
    <row r="116" spans="1:6" ht="15.75">
      <c r="A116" s="122"/>
      <c r="B116" s="122"/>
      <c r="C116" s="634">
        <v>245</v>
      </c>
      <c r="D116" s="604" t="s">
        <v>109</v>
      </c>
      <c r="E116" s="141"/>
      <c r="F116" s="141"/>
    </row>
    <row r="117" spans="1:6" ht="15.75">
      <c r="A117" s="122"/>
      <c r="B117" s="122"/>
      <c r="C117" s="634">
        <v>246</v>
      </c>
      <c r="D117" s="603" t="s">
        <v>684</v>
      </c>
      <c r="E117" s="141"/>
      <c r="F117" s="141"/>
    </row>
    <row r="118" spans="1:6" ht="15.75">
      <c r="A118" s="122"/>
      <c r="B118" s="122"/>
      <c r="C118" s="634">
        <v>247</v>
      </c>
      <c r="D118" s="603" t="s">
        <v>110</v>
      </c>
      <c r="E118" s="141"/>
      <c r="F118" s="141"/>
    </row>
    <row r="119" spans="1:6" ht="15.75">
      <c r="A119" s="122"/>
      <c r="B119" s="122"/>
      <c r="C119" s="634">
        <v>248</v>
      </c>
      <c r="D119" s="603" t="s">
        <v>1009</v>
      </c>
      <c r="E119" s="141"/>
      <c r="F119" s="141"/>
    </row>
    <row r="120" spans="1:6" ht="15.75">
      <c r="A120" s="122"/>
      <c r="B120" s="122"/>
      <c r="C120" s="634">
        <v>249</v>
      </c>
      <c r="D120" s="603" t="s">
        <v>174</v>
      </c>
      <c r="E120" s="141"/>
      <c r="F120" s="141"/>
    </row>
    <row r="121" spans="1:6" ht="15.75">
      <c r="A121" s="639"/>
      <c r="B121" s="122"/>
      <c r="C121" s="634">
        <v>258</v>
      </c>
      <c r="D121" s="166" t="s">
        <v>503</v>
      </c>
      <c r="E121" s="141"/>
      <c r="F121" s="141"/>
    </row>
    <row r="122" spans="1:6" ht="15.75">
      <c r="A122" s="122"/>
      <c r="B122" s="122"/>
      <c r="C122" s="634">
        <v>259</v>
      </c>
      <c r="D122" s="164" t="s">
        <v>477</v>
      </c>
      <c r="E122" s="141"/>
      <c r="F122" s="141"/>
    </row>
    <row r="123" spans="1:6" ht="15.75">
      <c r="A123" s="122"/>
      <c r="B123" s="122"/>
      <c r="C123" s="625" t="s">
        <v>1166</v>
      </c>
      <c r="D123" s="625" t="s">
        <v>1165</v>
      </c>
      <c r="E123" s="141"/>
      <c r="F123" s="141"/>
    </row>
    <row r="124" spans="1:6" ht="15.75">
      <c r="A124" s="122"/>
      <c r="B124" s="122"/>
      <c r="C124" s="634">
        <v>261</v>
      </c>
      <c r="D124" s="168" t="s">
        <v>685</v>
      </c>
      <c r="E124" s="141"/>
      <c r="F124" s="141"/>
    </row>
    <row r="125" spans="1:6" ht="15.75">
      <c r="A125" s="122"/>
      <c r="B125" s="122"/>
      <c r="C125" s="634">
        <v>268</v>
      </c>
      <c r="D125" s="166" t="s">
        <v>503</v>
      </c>
      <c r="E125" s="141"/>
      <c r="F125" s="141"/>
    </row>
    <row r="126" spans="1:6" ht="15.75">
      <c r="A126" s="122"/>
      <c r="B126" s="122"/>
      <c r="C126" s="634">
        <v>279</v>
      </c>
      <c r="D126" s="168" t="s">
        <v>686</v>
      </c>
      <c r="E126" s="141"/>
      <c r="F126" s="141"/>
    </row>
    <row r="127" spans="1:6" ht="15.75">
      <c r="A127" s="122"/>
      <c r="B127" s="122"/>
      <c r="C127" s="625" t="s">
        <v>1177</v>
      </c>
      <c r="D127" s="623" t="s">
        <v>1585</v>
      </c>
      <c r="E127" s="141"/>
      <c r="F127" s="141"/>
    </row>
    <row r="128" spans="1:6" ht="15.75">
      <c r="A128" s="122"/>
      <c r="B128" s="122"/>
      <c r="C128" s="634">
        <v>281</v>
      </c>
      <c r="D128" s="164" t="s">
        <v>428</v>
      </c>
      <c r="E128" s="141"/>
      <c r="F128" s="141"/>
    </row>
    <row r="129" spans="1:6" ht="15.75">
      <c r="A129" s="122"/>
      <c r="B129" s="122"/>
      <c r="C129" s="634">
        <v>282</v>
      </c>
      <c r="D129" s="164" t="s">
        <v>1248</v>
      </c>
      <c r="E129" s="141"/>
      <c r="F129" s="141"/>
    </row>
    <row r="130" spans="1:6" ht="15.75">
      <c r="A130" s="122"/>
      <c r="B130" s="122"/>
      <c r="C130" s="634">
        <v>283</v>
      </c>
      <c r="D130" s="164" t="s">
        <v>175</v>
      </c>
      <c r="E130" s="141"/>
      <c r="F130" s="141"/>
    </row>
    <row r="131" spans="1:6" ht="15.75">
      <c r="A131" s="122"/>
      <c r="B131" s="122"/>
      <c r="C131" s="634">
        <v>284</v>
      </c>
      <c r="D131" s="164" t="s">
        <v>76</v>
      </c>
      <c r="E131" s="141"/>
      <c r="F131" s="141"/>
    </row>
    <row r="132" spans="1:6" ht="15.75">
      <c r="A132" s="635"/>
      <c r="B132" s="122"/>
      <c r="C132" s="634">
        <v>285</v>
      </c>
      <c r="D132" s="164" t="s">
        <v>314</v>
      </c>
      <c r="E132" s="141"/>
      <c r="F132" s="141"/>
    </row>
    <row r="133" spans="1:6" ht="15.75">
      <c r="A133" s="122"/>
      <c r="B133" s="122"/>
      <c r="C133" s="634">
        <v>288</v>
      </c>
      <c r="D133" s="164" t="s">
        <v>503</v>
      </c>
      <c r="E133" s="141"/>
      <c r="F133" s="141"/>
    </row>
    <row r="134" spans="1:6" ht="15.75">
      <c r="A134" s="122"/>
      <c r="B134" s="122"/>
      <c r="C134" s="634">
        <v>289</v>
      </c>
      <c r="D134" s="164" t="s">
        <v>176</v>
      </c>
      <c r="E134" s="141"/>
      <c r="F134" s="141"/>
    </row>
    <row r="135" spans="1:6" ht="15.75">
      <c r="A135" s="122"/>
      <c r="B135" s="122"/>
      <c r="C135" s="640"/>
      <c r="D135" s="168"/>
      <c r="E135" s="141"/>
      <c r="F135" s="141"/>
    </row>
    <row r="136" spans="1:6" ht="15.75">
      <c r="A136" s="122"/>
      <c r="B136" s="627" t="s">
        <v>331</v>
      </c>
      <c r="C136" s="641" t="s">
        <v>330</v>
      </c>
      <c r="D136" s="594"/>
      <c r="E136" s="141"/>
      <c r="F136" s="141"/>
    </row>
    <row r="137" spans="1:6" ht="9" customHeight="1">
      <c r="A137" s="122"/>
      <c r="B137" s="594"/>
      <c r="C137" s="640"/>
      <c r="D137" s="594"/>
      <c r="E137" s="141"/>
      <c r="F137" s="141"/>
    </row>
    <row r="138" spans="1:6" ht="15.75">
      <c r="A138" s="122"/>
      <c r="B138" s="122"/>
      <c r="C138" s="634">
        <v>301</v>
      </c>
      <c r="D138" s="166" t="s">
        <v>651</v>
      </c>
      <c r="E138" s="141"/>
      <c r="F138" s="141"/>
    </row>
    <row r="139" spans="1:6" ht="15.75">
      <c r="A139" s="122"/>
      <c r="B139" s="122"/>
      <c r="C139" s="634">
        <v>311</v>
      </c>
      <c r="D139" s="166" t="s">
        <v>1429</v>
      </c>
      <c r="E139" s="141"/>
      <c r="F139" s="141"/>
    </row>
    <row r="140" spans="1:6" ht="15.75">
      <c r="A140" s="122"/>
      <c r="B140" s="122"/>
      <c r="C140" s="634">
        <v>312</v>
      </c>
      <c r="D140" s="168" t="s">
        <v>1435</v>
      </c>
      <c r="E140" s="141"/>
      <c r="F140" s="141"/>
    </row>
    <row r="141" spans="1:6" ht="15.75" hidden="1">
      <c r="A141" s="122"/>
      <c r="B141" s="122"/>
      <c r="C141" s="642">
        <v>314</v>
      </c>
      <c r="D141" s="179" t="s">
        <v>1300</v>
      </c>
      <c r="E141" s="643"/>
      <c r="F141" s="141"/>
    </row>
    <row r="142" spans="1:6" ht="15.75" hidden="1">
      <c r="A142" s="122"/>
      <c r="B142" s="122"/>
      <c r="C142" s="642">
        <v>315</v>
      </c>
      <c r="D142" s="179" t="s">
        <v>111</v>
      </c>
      <c r="E142" s="643"/>
      <c r="F142" s="141"/>
    </row>
    <row r="143" spans="1:6" ht="15.75">
      <c r="A143" s="122"/>
      <c r="B143" s="122"/>
      <c r="C143" s="634">
        <v>318</v>
      </c>
      <c r="D143" s="164" t="s">
        <v>190</v>
      </c>
      <c r="E143" s="141"/>
      <c r="F143" s="141"/>
    </row>
    <row r="144" spans="1:6" ht="15.75">
      <c r="A144" s="122"/>
      <c r="B144" s="122"/>
      <c r="C144" s="634">
        <v>321</v>
      </c>
      <c r="D144" s="166" t="s">
        <v>1442</v>
      </c>
      <c r="E144" s="141"/>
      <c r="F144" s="141"/>
    </row>
    <row r="145" spans="1:6" ht="15.75">
      <c r="A145" s="122"/>
      <c r="B145" s="122"/>
      <c r="C145" s="634">
        <v>322</v>
      </c>
      <c r="D145" s="168" t="s">
        <v>1430</v>
      </c>
      <c r="E145" s="141"/>
      <c r="F145" s="141"/>
    </row>
    <row r="146" spans="1:6" ht="15.75">
      <c r="A146" s="122"/>
      <c r="B146" s="122"/>
      <c r="C146" s="634">
        <v>323</v>
      </c>
      <c r="D146" s="165" t="s">
        <v>1431</v>
      </c>
      <c r="E146" s="644"/>
      <c r="F146" s="141"/>
    </row>
    <row r="147" spans="1:6" ht="15.75">
      <c r="A147" s="122"/>
      <c r="B147" s="122"/>
      <c r="C147" s="634">
        <v>324</v>
      </c>
      <c r="D147" s="164" t="s">
        <v>1271</v>
      </c>
      <c r="E147" s="141"/>
      <c r="F147" s="141"/>
    </row>
    <row r="148" spans="1:6" ht="15.75">
      <c r="A148" s="122"/>
      <c r="B148" s="122"/>
      <c r="C148" s="634">
        <v>325</v>
      </c>
      <c r="D148" s="165" t="s">
        <v>1443</v>
      </c>
      <c r="E148" s="141"/>
      <c r="F148" s="141"/>
    </row>
    <row r="149" spans="1:6" ht="15.75">
      <c r="A149" s="122"/>
      <c r="B149" s="122"/>
      <c r="C149" s="634">
        <v>326</v>
      </c>
      <c r="D149" s="166" t="s">
        <v>1444</v>
      </c>
      <c r="E149" s="141"/>
      <c r="F149" s="141"/>
    </row>
    <row r="150" spans="1:6" ht="15.75">
      <c r="A150" s="122"/>
      <c r="B150" s="122"/>
      <c r="C150" s="634">
        <v>327</v>
      </c>
      <c r="D150" s="165" t="s">
        <v>1432</v>
      </c>
      <c r="E150" s="644"/>
      <c r="F150" s="141"/>
    </row>
    <row r="151" spans="1:6" ht="15.75" hidden="1">
      <c r="A151" s="122"/>
      <c r="B151" s="122"/>
      <c r="C151" s="638">
        <v>331</v>
      </c>
      <c r="D151" s="167" t="s">
        <v>112</v>
      </c>
      <c r="E151" s="645"/>
      <c r="F151" s="646"/>
    </row>
    <row r="152" spans="1:6" ht="15.75">
      <c r="A152" s="122"/>
      <c r="B152" s="122"/>
      <c r="C152" s="634">
        <v>332</v>
      </c>
      <c r="D152" s="166" t="s">
        <v>909</v>
      </c>
      <c r="E152" s="141"/>
      <c r="F152" s="141"/>
    </row>
    <row r="153" spans="1:6" ht="15.75">
      <c r="A153" s="122"/>
      <c r="B153" s="122"/>
      <c r="C153" s="634">
        <v>333</v>
      </c>
      <c r="D153" s="168" t="s">
        <v>1301</v>
      </c>
      <c r="E153" s="141"/>
      <c r="F153" s="141"/>
    </row>
    <row r="154" spans="1:6" ht="15.75">
      <c r="A154" s="122"/>
      <c r="B154" s="122"/>
      <c r="C154" s="634">
        <v>334</v>
      </c>
      <c r="D154" s="168" t="s">
        <v>1302</v>
      </c>
      <c r="E154" s="141"/>
      <c r="F154" s="141"/>
    </row>
    <row r="155" spans="1:6" ht="15.75" hidden="1">
      <c r="A155" s="122" t="s">
        <v>961</v>
      </c>
      <c r="B155" s="122"/>
      <c r="C155" s="638">
        <v>335</v>
      </c>
      <c r="D155" s="169" t="s">
        <v>1303</v>
      </c>
      <c r="E155" s="646"/>
      <c r="F155" s="141"/>
    </row>
    <row r="156" spans="1:6" ht="15.75">
      <c r="A156" s="122"/>
      <c r="B156" s="122"/>
      <c r="C156" s="634">
        <v>336</v>
      </c>
      <c r="D156" s="168" t="s">
        <v>975</v>
      </c>
      <c r="E156" s="141"/>
      <c r="F156" s="141"/>
    </row>
    <row r="157" spans="1:6" ht="15.75">
      <c r="A157" s="122"/>
      <c r="B157" s="122"/>
      <c r="C157" s="634">
        <v>337</v>
      </c>
      <c r="D157" s="166" t="s">
        <v>1433</v>
      </c>
      <c r="E157" s="141"/>
      <c r="F157" s="141"/>
    </row>
    <row r="158" spans="1:6" ht="15.75">
      <c r="A158" s="122"/>
      <c r="B158" s="122"/>
      <c r="C158" s="634">
        <v>338</v>
      </c>
      <c r="D158" s="165" t="s">
        <v>1434</v>
      </c>
      <c r="E158" s="644"/>
      <c r="F158" s="141"/>
    </row>
    <row r="159" spans="1:6" ht="15.75">
      <c r="A159" s="122"/>
      <c r="B159" s="122"/>
      <c r="C159" s="634">
        <v>341</v>
      </c>
      <c r="D159" s="168" t="s">
        <v>924</v>
      </c>
      <c r="E159" s="141"/>
      <c r="F159" s="141"/>
    </row>
    <row r="160" spans="1:6" ht="15.75">
      <c r="A160" s="122"/>
      <c r="B160" s="122"/>
      <c r="C160" s="634">
        <v>349</v>
      </c>
      <c r="D160" s="168" t="s">
        <v>1226</v>
      </c>
      <c r="E160" s="141"/>
      <c r="F160" s="141"/>
    </row>
    <row r="161" spans="1:6" ht="15.75">
      <c r="A161" s="122"/>
      <c r="B161" s="122"/>
      <c r="C161" s="634">
        <v>359</v>
      </c>
      <c r="D161" s="168" t="s">
        <v>976</v>
      </c>
      <c r="E161" s="141"/>
      <c r="F161" s="141"/>
    </row>
    <row r="162" spans="1:6" ht="15.75">
      <c r="A162" s="122"/>
      <c r="B162" s="122"/>
      <c r="C162" s="634">
        <v>369</v>
      </c>
      <c r="D162" s="168" t="s">
        <v>977</v>
      </c>
      <c r="E162" s="141"/>
      <c r="F162" s="141"/>
    </row>
    <row r="163" spans="1:6" ht="15.75">
      <c r="A163" s="122"/>
      <c r="B163" s="122"/>
      <c r="C163" s="634">
        <v>388</v>
      </c>
      <c r="D163" s="166" t="s">
        <v>503</v>
      </c>
      <c r="E163" s="141"/>
      <c r="F163" s="141"/>
    </row>
    <row r="164" spans="1:6" ht="15.75">
      <c r="A164" s="122"/>
      <c r="B164" s="122"/>
      <c r="C164" s="634">
        <v>389</v>
      </c>
      <c r="D164" s="168" t="s">
        <v>978</v>
      </c>
      <c r="E164" s="141"/>
      <c r="F164" s="141"/>
    </row>
    <row r="165" spans="1:6" ht="15.75">
      <c r="A165" s="122"/>
      <c r="B165" s="122"/>
      <c r="C165" s="634"/>
      <c r="D165" s="122"/>
      <c r="E165" s="141"/>
      <c r="F165" s="141"/>
    </row>
    <row r="166" spans="1:6" ht="15.75">
      <c r="A166" s="122"/>
      <c r="B166" s="627" t="s">
        <v>333</v>
      </c>
      <c r="C166" s="641" t="s">
        <v>332</v>
      </c>
      <c r="D166" s="594"/>
      <c r="E166" s="141"/>
      <c r="F166" s="141"/>
    </row>
    <row r="167" spans="1:6" ht="9" customHeight="1">
      <c r="A167" s="122"/>
      <c r="B167" s="594"/>
      <c r="C167" s="640"/>
      <c r="D167" s="594"/>
      <c r="E167" s="141"/>
      <c r="F167" s="141"/>
    </row>
    <row r="168" spans="1:6" ht="15.75">
      <c r="A168" s="122"/>
      <c r="B168" s="122"/>
      <c r="C168" s="634">
        <v>401</v>
      </c>
      <c r="D168" s="172" t="s">
        <v>652</v>
      </c>
      <c r="E168" s="187"/>
      <c r="F168" s="141"/>
    </row>
    <row r="169" spans="1:6" ht="15.75">
      <c r="A169" s="122"/>
      <c r="B169" s="122"/>
      <c r="C169" s="634">
        <v>412</v>
      </c>
      <c r="D169" s="171" t="s">
        <v>319</v>
      </c>
      <c r="E169" s="187"/>
      <c r="F169" s="141"/>
    </row>
    <row r="170" spans="1:6" ht="15.75" hidden="1">
      <c r="A170" s="122"/>
      <c r="B170" s="122"/>
      <c r="C170" s="647">
        <v>413</v>
      </c>
      <c r="D170" s="605" t="s">
        <v>979</v>
      </c>
      <c r="E170" s="187"/>
      <c r="F170" s="141"/>
    </row>
    <row r="171" spans="1:6" ht="15.75" hidden="1">
      <c r="A171" s="122"/>
      <c r="B171" s="122"/>
      <c r="C171" s="647">
        <v>414</v>
      </c>
      <c r="D171" s="605" t="s">
        <v>980</v>
      </c>
      <c r="E171" s="187"/>
      <c r="F171" s="141"/>
    </row>
    <row r="172" spans="1:6" ht="15.75">
      <c r="A172" s="122"/>
      <c r="B172" s="122"/>
      <c r="C172" s="634">
        <v>415</v>
      </c>
      <c r="D172" s="170" t="s">
        <v>320</v>
      </c>
      <c r="E172" s="187"/>
      <c r="F172" s="141"/>
    </row>
    <row r="173" spans="1:6" ht="15.75" hidden="1">
      <c r="A173" s="122"/>
      <c r="B173" s="122"/>
      <c r="C173" s="638">
        <v>416</v>
      </c>
      <c r="D173" s="606" t="s">
        <v>66</v>
      </c>
      <c r="E173" s="188"/>
      <c r="F173" s="141"/>
    </row>
    <row r="174" spans="1:6" ht="15.75" hidden="1">
      <c r="A174" s="122"/>
      <c r="B174" s="122"/>
      <c r="C174" s="647">
        <v>417</v>
      </c>
      <c r="D174" s="605" t="s">
        <v>67</v>
      </c>
      <c r="E174" s="187"/>
      <c r="F174" s="141"/>
    </row>
    <row r="175" spans="1:6" ht="15.75">
      <c r="A175" s="122"/>
      <c r="B175" s="122"/>
      <c r="C175" s="634">
        <v>418</v>
      </c>
      <c r="D175" s="170" t="s">
        <v>68</v>
      </c>
      <c r="E175" s="187"/>
      <c r="F175" s="141"/>
    </row>
    <row r="176" spans="1:6" ht="15.75" hidden="1">
      <c r="A176" s="122"/>
      <c r="B176" s="122"/>
      <c r="C176" s="638">
        <v>419</v>
      </c>
      <c r="D176" s="606" t="s">
        <v>1320</v>
      </c>
      <c r="E176" s="188"/>
      <c r="F176" s="141"/>
    </row>
    <row r="177" spans="1:6" ht="15.75" hidden="1">
      <c r="A177" s="122"/>
      <c r="B177" s="122"/>
      <c r="C177" s="647">
        <v>420</v>
      </c>
      <c r="D177" s="605" t="s">
        <v>910</v>
      </c>
      <c r="E177" s="187"/>
      <c r="F177" s="141"/>
    </row>
    <row r="178" spans="1:6" ht="15.75" hidden="1">
      <c r="A178" s="122"/>
      <c r="B178" s="122"/>
      <c r="C178" s="647">
        <v>423</v>
      </c>
      <c r="D178" s="605" t="s">
        <v>963</v>
      </c>
      <c r="E178" s="187"/>
      <c r="F178" s="141"/>
    </row>
    <row r="179" spans="1:6" ht="15.75" hidden="1">
      <c r="A179" s="122"/>
      <c r="B179" s="122"/>
      <c r="C179" s="638">
        <v>424</v>
      </c>
      <c r="D179" s="606" t="s">
        <v>184</v>
      </c>
      <c r="E179" s="188"/>
      <c r="F179" s="141"/>
    </row>
    <row r="180" spans="1:6" ht="15.75" hidden="1">
      <c r="A180" s="122"/>
      <c r="B180" s="122"/>
      <c r="C180" s="638">
        <v>425</v>
      </c>
      <c r="D180" s="606" t="s">
        <v>927</v>
      </c>
      <c r="E180" s="188"/>
      <c r="F180" s="141"/>
    </row>
    <row r="181" spans="1:6" ht="15.75" hidden="1">
      <c r="A181" s="122"/>
      <c r="B181" s="122"/>
      <c r="C181" s="638">
        <v>426</v>
      </c>
      <c r="D181" s="606" t="s">
        <v>185</v>
      </c>
      <c r="E181" s="188"/>
      <c r="F181" s="141"/>
    </row>
    <row r="182" spans="1:6" ht="15.75" hidden="1">
      <c r="A182" s="122"/>
      <c r="B182" s="122"/>
      <c r="C182" s="638">
        <v>427</v>
      </c>
      <c r="D182" s="606" t="s">
        <v>186</v>
      </c>
      <c r="E182" s="188"/>
      <c r="F182" s="141"/>
    </row>
    <row r="183" spans="1:6" ht="15.75">
      <c r="A183" s="122"/>
      <c r="B183" s="122"/>
      <c r="C183" s="634">
        <v>429</v>
      </c>
      <c r="D183" s="172" t="s">
        <v>670</v>
      </c>
      <c r="E183" s="187"/>
      <c r="F183" s="141"/>
    </row>
    <row r="184" spans="1:6" ht="15.75" hidden="1" customHeight="1">
      <c r="A184" s="122"/>
      <c r="B184" s="122"/>
      <c r="C184" s="647">
        <v>430</v>
      </c>
      <c r="D184" s="605" t="s">
        <v>1272</v>
      </c>
      <c r="E184" s="187"/>
      <c r="F184" s="141"/>
    </row>
    <row r="185" spans="1:6" ht="15.75">
      <c r="A185" s="122"/>
      <c r="B185" s="122"/>
      <c r="C185" s="634">
        <v>431</v>
      </c>
      <c r="D185" s="170" t="s">
        <v>1473</v>
      </c>
      <c r="E185" s="187"/>
      <c r="F185" s="141"/>
    </row>
    <row r="186" spans="1:6" ht="15.75" hidden="1">
      <c r="A186" s="122"/>
      <c r="B186" s="122"/>
      <c r="C186" s="638">
        <v>432</v>
      </c>
      <c r="D186" s="605" t="s">
        <v>313</v>
      </c>
      <c r="E186" s="188"/>
      <c r="F186" s="646"/>
    </row>
    <row r="187" spans="1:6" ht="15.75">
      <c r="A187" s="122"/>
      <c r="B187" s="122"/>
      <c r="C187" s="634">
        <v>433</v>
      </c>
      <c r="D187" s="170" t="s">
        <v>671</v>
      </c>
      <c r="E187" s="187"/>
      <c r="F187" s="141"/>
    </row>
    <row r="188" spans="1:6" ht="15.75">
      <c r="A188" s="122"/>
      <c r="B188" s="122"/>
      <c r="C188" s="634">
        <v>436</v>
      </c>
      <c r="D188" s="170" t="s">
        <v>672</v>
      </c>
      <c r="E188" s="187"/>
      <c r="F188" s="141"/>
    </row>
    <row r="189" spans="1:6" ht="15.75">
      <c r="A189" s="122"/>
      <c r="B189" s="122"/>
      <c r="C189" s="634">
        <v>437</v>
      </c>
      <c r="D189" s="171" t="s">
        <v>1203</v>
      </c>
      <c r="E189" s="187"/>
      <c r="F189" s="141"/>
    </row>
    <row r="190" spans="1:6" ht="15.75" hidden="1">
      <c r="A190" s="122"/>
      <c r="B190" s="122"/>
      <c r="C190" s="647">
        <v>438</v>
      </c>
      <c r="D190" s="605" t="s">
        <v>1010</v>
      </c>
      <c r="E190" s="187"/>
      <c r="F190" s="141"/>
    </row>
    <row r="191" spans="1:6" ht="15.75" hidden="1">
      <c r="A191" s="122"/>
      <c r="B191" s="122"/>
      <c r="C191" s="638">
        <v>442</v>
      </c>
      <c r="D191" s="605" t="s">
        <v>674</v>
      </c>
      <c r="E191" s="188"/>
      <c r="F191" s="141"/>
    </row>
    <row r="192" spans="1:6" ht="15.75" hidden="1">
      <c r="A192" s="122"/>
      <c r="B192" s="122"/>
      <c r="C192" s="647">
        <v>447</v>
      </c>
      <c r="D192" s="605" t="s">
        <v>312</v>
      </c>
      <c r="E192" s="187"/>
      <c r="F192" s="141"/>
    </row>
    <row r="193" spans="1:6" ht="15.75">
      <c r="A193" s="122"/>
      <c r="B193" s="184"/>
      <c r="C193" s="634">
        <v>448</v>
      </c>
      <c r="D193" s="165" t="s">
        <v>1489</v>
      </c>
      <c r="E193" s="186"/>
      <c r="F193" s="141"/>
    </row>
    <row r="194" spans="1:6" ht="15.75">
      <c r="A194" s="122"/>
      <c r="B194" s="122"/>
      <c r="C194" s="634">
        <v>450</v>
      </c>
      <c r="D194" s="170" t="s">
        <v>1276</v>
      </c>
      <c r="E194" s="186"/>
      <c r="F194" s="141"/>
    </row>
    <row r="195" spans="1:6" ht="15.75">
      <c r="A195" s="122"/>
      <c r="B195" s="122"/>
      <c r="C195" s="634">
        <v>451</v>
      </c>
      <c r="D195" s="140" t="s">
        <v>794</v>
      </c>
      <c r="E195" s="186"/>
      <c r="F195" s="141"/>
    </row>
    <row r="196" spans="1:6" ht="15.75">
      <c r="A196" s="122"/>
      <c r="B196" s="122"/>
      <c r="C196" s="634">
        <v>452</v>
      </c>
      <c r="D196" s="140" t="s">
        <v>795</v>
      </c>
      <c r="E196" s="186"/>
      <c r="F196" s="141"/>
    </row>
    <row r="197" spans="1:6" ht="15.75">
      <c r="A197" s="122"/>
      <c r="B197" s="122"/>
      <c r="C197" s="634">
        <v>453</v>
      </c>
      <c r="D197" s="140" t="s">
        <v>796</v>
      </c>
      <c r="E197" s="186"/>
      <c r="F197" s="141"/>
    </row>
    <row r="198" spans="1:6" ht="15.75">
      <c r="A198" s="122"/>
      <c r="B198" s="122"/>
      <c r="C198" s="634">
        <v>454</v>
      </c>
      <c r="D198" s="140" t="s">
        <v>797</v>
      </c>
      <c r="E198" s="186"/>
      <c r="F198" s="141"/>
    </row>
    <row r="199" spans="1:6" ht="29.25" customHeight="1">
      <c r="A199" s="122"/>
      <c r="B199" s="122"/>
      <c r="C199" s="648">
        <v>455</v>
      </c>
      <c r="D199" s="766" t="s">
        <v>1471</v>
      </c>
      <c r="E199" s="766"/>
      <c r="F199" s="141"/>
    </row>
    <row r="200" spans="1:6" ht="15.75">
      <c r="A200" s="122"/>
      <c r="B200" s="122"/>
      <c r="C200" s="634">
        <v>456</v>
      </c>
      <c r="D200" s="140" t="s">
        <v>798</v>
      </c>
      <c r="E200" s="186"/>
      <c r="F200" s="141"/>
    </row>
    <row r="201" spans="1:6" ht="15.75">
      <c r="A201" s="122"/>
      <c r="B201" s="122"/>
      <c r="C201" s="634">
        <v>457</v>
      </c>
      <c r="D201" s="172" t="s">
        <v>1472</v>
      </c>
      <c r="E201" s="187"/>
      <c r="F201" s="141"/>
    </row>
    <row r="202" spans="1:6" ht="15.75">
      <c r="A202" s="122"/>
      <c r="B202" s="122"/>
      <c r="C202" s="634">
        <v>458</v>
      </c>
      <c r="D202" s="140" t="s">
        <v>1587</v>
      </c>
      <c r="E202" s="199"/>
      <c r="F202" s="649"/>
    </row>
    <row r="203" spans="1:6" ht="15.75">
      <c r="A203" s="122"/>
      <c r="B203" s="122"/>
      <c r="C203" s="634">
        <v>459</v>
      </c>
      <c r="D203" s="140" t="s">
        <v>1384</v>
      </c>
      <c r="E203" s="186"/>
      <c r="F203" s="141"/>
    </row>
    <row r="204" spans="1:6" ht="15.75">
      <c r="A204" s="122"/>
      <c r="B204" s="122"/>
      <c r="C204" s="634">
        <v>465</v>
      </c>
      <c r="D204" s="170" t="s">
        <v>1225</v>
      </c>
      <c r="E204" s="186"/>
      <c r="F204" s="141"/>
    </row>
    <row r="205" spans="1:6" ht="15.75">
      <c r="A205" s="122"/>
      <c r="B205" s="122"/>
      <c r="C205" s="634">
        <v>467</v>
      </c>
      <c r="D205" s="172" t="s">
        <v>726</v>
      </c>
      <c r="E205" s="186"/>
      <c r="F205" s="607"/>
    </row>
    <row r="206" spans="1:6" ht="15.75">
      <c r="A206" s="122"/>
      <c r="B206" s="122"/>
      <c r="C206" s="634">
        <v>468</v>
      </c>
      <c r="D206" s="172" t="s">
        <v>503</v>
      </c>
      <c r="E206" s="187"/>
      <c r="F206" s="141"/>
    </row>
    <row r="207" spans="1:6" ht="15.75">
      <c r="A207" s="122"/>
      <c r="B207" s="122"/>
      <c r="C207" s="634">
        <v>469</v>
      </c>
      <c r="D207" s="170" t="s">
        <v>675</v>
      </c>
      <c r="E207" s="187"/>
      <c r="F207" s="141"/>
    </row>
    <row r="208" spans="1:6" ht="15.75">
      <c r="A208" s="122"/>
      <c r="B208" s="122"/>
      <c r="C208" s="634"/>
      <c r="D208" s="122"/>
      <c r="E208" s="141"/>
      <c r="F208" s="141"/>
    </row>
    <row r="209" spans="1:6" ht="15.75">
      <c r="A209" s="122"/>
      <c r="B209" s="627" t="s">
        <v>984</v>
      </c>
      <c r="C209" s="641" t="s">
        <v>983</v>
      </c>
      <c r="D209" s="594"/>
      <c r="E209" s="141"/>
      <c r="F209" s="141"/>
    </row>
    <row r="210" spans="1:6" ht="9" customHeight="1">
      <c r="A210" s="122"/>
      <c r="B210" s="594"/>
      <c r="C210" s="640"/>
      <c r="D210" s="594"/>
      <c r="E210" s="141"/>
      <c r="F210" s="141"/>
    </row>
    <row r="211" spans="1:6" ht="15.75">
      <c r="A211" s="122"/>
      <c r="B211" s="122"/>
      <c r="C211" s="625" t="s">
        <v>1167</v>
      </c>
      <c r="D211" s="625" t="s">
        <v>880</v>
      </c>
      <c r="E211" s="141"/>
      <c r="F211" s="141"/>
    </row>
    <row r="212" spans="1:6" ht="15.75">
      <c r="A212" s="122"/>
      <c r="B212" s="122"/>
      <c r="C212" s="634">
        <v>501</v>
      </c>
      <c r="D212" s="166" t="s">
        <v>880</v>
      </c>
      <c r="E212" s="141"/>
      <c r="F212" s="141"/>
    </row>
    <row r="213" spans="1:6" ht="15.75">
      <c r="A213" s="122"/>
      <c r="B213" s="122"/>
      <c r="C213" s="625" t="s">
        <v>1158</v>
      </c>
      <c r="D213" s="625" t="s">
        <v>676</v>
      </c>
      <c r="E213" s="141"/>
      <c r="F213" s="141"/>
    </row>
    <row r="214" spans="1:6" ht="15.75">
      <c r="A214" s="114"/>
      <c r="B214" s="122"/>
      <c r="C214" s="634">
        <v>511</v>
      </c>
      <c r="D214" s="604" t="s">
        <v>1488</v>
      </c>
      <c r="E214" s="141"/>
      <c r="F214" s="141"/>
    </row>
    <row r="215" spans="1:6" ht="15.75">
      <c r="A215" s="114"/>
      <c r="B215" s="122"/>
      <c r="C215" s="634">
        <v>512</v>
      </c>
      <c r="D215" s="166" t="s">
        <v>1588</v>
      </c>
      <c r="E215" s="141"/>
      <c r="F215" s="141"/>
    </row>
    <row r="216" spans="1:6" ht="15.75">
      <c r="A216" s="114"/>
      <c r="B216" s="122"/>
      <c r="C216" s="634">
        <v>513</v>
      </c>
      <c r="D216" s="172" t="s">
        <v>1589</v>
      </c>
      <c r="E216" s="141"/>
      <c r="F216" s="141"/>
    </row>
    <row r="217" spans="1:6" ht="15.75">
      <c r="A217" s="114"/>
      <c r="B217" s="122"/>
      <c r="C217" s="634">
        <v>514</v>
      </c>
      <c r="D217" s="172" t="s">
        <v>1324</v>
      </c>
      <c r="E217" s="141"/>
      <c r="F217" s="141"/>
    </row>
    <row r="218" spans="1:6" ht="15.75">
      <c r="A218" s="114"/>
      <c r="B218" s="122"/>
      <c r="C218" s="634">
        <v>515</v>
      </c>
      <c r="D218" s="172" t="s">
        <v>212</v>
      </c>
      <c r="E218" s="141"/>
      <c r="F218" s="141"/>
    </row>
    <row r="219" spans="1:6" ht="15.75">
      <c r="A219" s="114"/>
      <c r="B219" s="122"/>
      <c r="C219" s="634">
        <v>516</v>
      </c>
      <c r="D219" s="172" t="s">
        <v>1590</v>
      </c>
      <c r="E219" s="141"/>
      <c r="F219" s="141"/>
    </row>
    <row r="220" spans="1:6" ht="15.75">
      <c r="A220" s="114"/>
      <c r="B220" s="122"/>
      <c r="C220" s="634">
        <v>517</v>
      </c>
      <c r="D220" s="172" t="s">
        <v>1183</v>
      </c>
      <c r="E220" s="141"/>
      <c r="F220" s="141"/>
    </row>
    <row r="221" spans="1:6" ht="15.75">
      <c r="A221" s="114"/>
      <c r="B221" s="122"/>
      <c r="C221" s="634">
        <v>518</v>
      </c>
      <c r="D221" s="166" t="s">
        <v>677</v>
      </c>
      <c r="E221" s="141"/>
      <c r="F221" s="141"/>
    </row>
    <row r="222" spans="1:6" ht="15.75">
      <c r="A222" s="114"/>
      <c r="B222" s="122"/>
      <c r="C222" s="634">
        <v>519</v>
      </c>
      <c r="D222" s="166" t="s">
        <v>925</v>
      </c>
      <c r="E222" s="141"/>
      <c r="F222" s="141"/>
    </row>
    <row r="223" spans="1:6" ht="15.75">
      <c r="A223" s="114"/>
      <c r="B223" s="122"/>
      <c r="C223" s="625" t="s">
        <v>1160</v>
      </c>
      <c r="D223" s="625" t="s">
        <v>991</v>
      </c>
      <c r="E223" s="141"/>
      <c r="F223" s="141"/>
    </row>
    <row r="224" spans="1:6" ht="15.75">
      <c r="A224" s="114"/>
      <c r="B224" s="122"/>
      <c r="C224" s="634">
        <v>521</v>
      </c>
      <c r="D224" s="166" t="s">
        <v>490</v>
      </c>
      <c r="E224" s="141"/>
      <c r="F224" s="141"/>
    </row>
    <row r="225" spans="1:6" ht="15.75">
      <c r="A225" s="114"/>
      <c r="B225" s="122"/>
      <c r="C225" s="634">
        <v>522</v>
      </c>
      <c r="D225" s="608" t="s">
        <v>852</v>
      </c>
      <c r="E225" s="141"/>
      <c r="F225" s="141"/>
    </row>
    <row r="226" spans="1:6" ht="15.75">
      <c r="A226" s="114"/>
      <c r="B226" s="122"/>
      <c r="C226" s="634">
        <v>524</v>
      </c>
      <c r="D226" s="165" t="s">
        <v>191</v>
      </c>
      <c r="E226" s="141"/>
      <c r="F226" s="141"/>
    </row>
    <row r="227" spans="1:6" ht="15.75">
      <c r="A227" s="586"/>
      <c r="B227" s="122"/>
      <c r="C227" s="634">
        <v>525</v>
      </c>
      <c r="D227" s="604" t="s">
        <v>911</v>
      </c>
      <c r="E227" s="141"/>
      <c r="F227" s="141"/>
    </row>
    <row r="228" spans="1:6" ht="15.75">
      <c r="A228" s="586"/>
      <c r="B228" s="122"/>
      <c r="C228" s="634">
        <v>526</v>
      </c>
      <c r="D228" s="171" t="s">
        <v>1325</v>
      </c>
      <c r="E228" s="609"/>
      <c r="F228" s="141"/>
    </row>
    <row r="229" spans="1:6" ht="15.75">
      <c r="A229" s="586"/>
      <c r="B229" s="122"/>
      <c r="C229" s="634">
        <v>527</v>
      </c>
      <c r="D229" s="171" t="s">
        <v>1326</v>
      </c>
      <c r="E229" s="609"/>
      <c r="F229" s="141"/>
    </row>
    <row r="230" spans="1:6" ht="15.75">
      <c r="A230" s="122"/>
      <c r="B230" s="122"/>
      <c r="C230" s="634">
        <v>528</v>
      </c>
      <c r="D230" s="171" t="s">
        <v>123</v>
      </c>
      <c r="E230" s="609"/>
      <c r="F230" s="141"/>
    </row>
    <row r="231" spans="1:6" ht="15.75">
      <c r="A231" s="122"/>
      <c r="B231" s="122"/>
      <c r="C231" s="634">
        <v>529</v>
      </c>
      <c r="D231" s="171" t="s">
        <v>124</v>
      </c>
      <c r="E231" s="609"/>
      <c r="F231" s="141"/>
    </row>
    <row r="232" spans="1:6" ht="15.75">
      <c r="A232" s="122"/>
      <c r="B232" s="122"/>
      <c r="C232" s="634">
        <v>530</v>
      </c>
      <c r="D232" s="171" t="s">
        <v>125</v>
      </c>
      <c r="E232" s="609"/>
      <c r="F232" s="141"/>
    </row>
    <row r="233" spans="1:6" ht="15.75">
      <c r="A233" s="122"/>
      <c r="B233" s="122"/>
      <c r="C233" s="634">
        <v>531</v>
      </c>
      <c r="D233" s="604" t="s">
        <v>851</v>
      </c>
      <c r="E233" s="141"/>
      <c r="F233" s="141"/>
    </row>
    <row r="234" spans="1:6" ht="15.75">
      <c r="A234" s="122"/>
      <c r="B234" s="122"/>
      <c r="C234" s="634">
        <v>532</v>
      </c>
      <c r="D234" s="608" t="s">
        <v>121</v>
      </c>
      <c r="E234" s="609"/>
      <c r="F234" s="141"/>
    </row>
    <row r="235" spans="1:6" ht="15.75">
      <c r="A235" s="122"/>
      <c r="B235" s="122"/>
      <c r="C235" s="634">
        <v>533</v>
      </c>
      <c r="D235" s="608" t="s">
        <v>122</v>
      </c>
      <c r="E235" s="609"/>
      <c r="F235" s="141"/>
    </row>
    <row r="236" spans="1:6" ht="15.75">
      <c r="A236" s="122"/>
      <c r="B236" s="122"/>
      <c r="C236" s="650">
        <v>534</v>
      </c>
      <c r="D236" s="608" t="s">
        <v>1204</v>
      </c>
      <c r="E236" s="609"/>
      <c r="F236" s="141"/>
    </row>
    <row r="237" spans="1:6" ht="15.75">
      <c r="A237" s="122"/>
      <c r="B237" s="122"/>
      <c r="C237" s="650">
        <v>535</v>
      </c>
      <c r="D237" s="608" t="s">
        <v>1205</v>
      </c>
      <c r="E237" s="609"/>
      <c r="F237" s="141"/>
    </row>
    <row r="238" spans="1:6" ht="15.75" hidden="1">
      <c r="A238" s="122"/>
      <c r="B238" s="122"/>
      <c r="C238" s="638">
        <v>536</v>
      </c>
      <c r="D238" s="651" t="s">
        <v>473</v>
      </c>
      <c r="E238" s="645"/>
      <c r="F238" s="646"/>
    </row>
    <row r="239" spans="1:6" ht="15.75" hidden="1">
      <c r="A239" s="122"/>
      <c r="B239" s="122"/>
      <c r="C239" s="638">
        <v>537</v>
      </c>
      <c r="D239" s="651" t="s">
        <v>481</v>
      </c>
      <c r="E239" s="645"/>
      <c r="F239" s="646"/>
    </row>
    <row r="240" spans="1:6" ht="15.75">
      <c r="A240" s="114"/>
      <c r="B240" s="122"/>
      <c r="C240" s="634">
        <v>538</v>
      </c>
      <c r="D240" s="604" t="s">
        <v>213</v>
      </c>
      <c r="E240" s="141"/>
      <c r="F240" s="141"/>
    </row>
    <row r="241" spans="1:6" ht="15.75">
      <c r="A241" s="122"/>
      <c r="B241" s="468"/>
      <c r="C241" s="634">
        <v>540</v>
      </c>
      <c r="D241" s="608" t="s">
        <v>964</v>
      </c>
      <c r="E241" s="609"/>
      <c r="F241" s="141"/>
    </row>
    <row r="242" spans="1:6" ht="15.75">
      <c r="A242" s="122"/>
      <c r="B242" s="468"/>
      <c r="C242" s="634">
        <v>541</v>
      </c>
      <c r="D242" s="608" t="s">
        <v>315</v>
      </c>
      <c r="E242" s="609"/>
      <c r="F242" s="141"/>
    </row>
    <row r="243" spans="1:6" ht="15.75" hidden="1">
      <c r="A243" s="586"/>
      <c r="B243" s="468"/>
      <c r="C243" s="638">
        <v>542</v>
      </c>
      <c r="D243" s="651" t="s">
        <v>482</v>
      </c>
      <c r="E243" s="645"/>
      <c r="F243" s="646"/>
    </row>
    <row r="244" spans="1:6" ht="15.75" hidden="1">
      <c r="A244" s="122"/>
      <c r="B244" s="468"/>
      <c r="C244" s="638">
        <v>543</v>
      </c>
      <c r="D244" s="651" t="s">
        <v>483</v>
      </c>
      <c r="E244" s="645"/>
      <c r="F244" s="646"/>
    </row>
    <row r="245" spans="1:6" ht="15.75" hidden="1">
      <c r="A245" s="586"/>
      <c r="B245" s="586"/>
      <c r="C245" s="638">
        <v>544</v>
      </c>
      <c r="D245" s="651" t="s">
        <v>484</v>
      </c>
      <c r="E245" s="645"/>
      <c r="F245" s="646"/>
    </row>
    <row r="246" spans="1:6" ht="15.75">
      <c r="A246" s="122"/>
      <c r="B246" s="468"/>
      <c r="C246" s="634">
        <v>545</v>
      </c>
      <c r="D246" s="608" t="s">
        <v>316</v>
      </c>
      <c r="E246" s="609"/>
      <c r="F246" s="141"/>
    </row>
    <row r="247" spans="1:6" ht="15.75">
      <c r="A247" s="586"/>
      <c r="B247" s="468"/>
      <c r="C247" s="634">
        <v>546</v>
      </c>
      <c r="D247" s="608" t="s">
        <v>317</v>
      </c>
      <c r="E247" s="609"/>
      <c r="F247" s="141"/>
    </row>
    <row r="248" spans="1:6" ht="15.75">
      <c r="A248" s="586"/>
      <c r="B248" s="468"/>
      <c r="C248" s="634">
        <v>547</v>
      </c>
      <c r="D248" s="608" t="s">
        <v>318</v>
      </c>
      <c r="E248" s="609"/>
      <c r="F248" s="141"/>
    </row>
    <row r="249" spans="1:6" ht="15.75">
      <c r="A249" s="586"/>
      <c r="B249" s="468"/>
      <c r="C249" s="634">
        <v>548</v>
      </c>
      <c r="D249" s="608" t="s">
        <v>912</v>
      </c>
      <c r="E249" s="609"/>
      <c r="F249" s="141"/>
    </row>
    <row r="250" spans="1:6" ht="15.75" hidden="1">
      <c r="A250" s="586"/>
      <c r="B250" s="468"/>
      <c r="C250" s="638">
        <v>549</v>
      </c>
      <c r="D250" s="167" t="s">
        <v>660</v>
      </c>
      <c r="E250" s="645"/>
      <c r="F250" s="646"/>
    </row>
    <row r="251" spans="1:6" ht="15.75">
      <c r="A251" s="122"/>
      <c r="B251" s="468"/>
      <c r="C251" s="634">
        <v>550</v>
      </c>
      <c r="D251" s="608" t="s">
        <v>941</v>
      </c>
      <c r="E251" s="609"/>
      <c r="F251" s="141"/>
    </row>
    <row r="252" spans="1:6" ht="15.75">
      <c r="A252" s="184"/>
      <c r="B252" s="184"/>
      <c r="C252" s="634">
        <v>551</v>
      </c>
      <c r="D252" s="608" t="s">
        <v>192</v>
      </c>
      <c r="E252" s="609"/>
      <c r="F252" s="141"/>
    </row>
    <row r="253" spans="1:6" ht="15.75" hidden="1">
      <c r="A253" s="184"/>
      <c r="B253" s="184"/>
      <c r="C253" s="638">
        <v>552</v>
      </c>
      <c r="D253" s="167" t="s">
        <v>942</v>
      </c>
      <c r="E253" s="645"/>
      <c r="F253" s="646"/>
    </row>
    <row r="254" spans="1:6" ht="15.75">
      <c r="A254" s="184"/>
      <c r="B254" s="184"/>
      <c r="C254" s="634">
        <v>553</v>
      </c>
      <c r="D254" s="608" t="s">
        <v>1234</v>
      </c>
      <c r="E254" s="609"/>
      <c r="F254" s="141"/>
    </row>
    <row r="255" spans="1:6" ht="15.75">
      <c r="A255" s="122"/>
      <c r="B255" s="184"/>
      <c r="C255" s="634">
        <v>554</v>
      </c>
      <c r="D255" s="604" t="s">
        <v>117</v>
      </c>
      <c r="E255" s="141"/>
      <c r="F255" s="141"/>
    </row>
    <row r="256" spans="1:6" ht="15.75">
      <c r="A256" s="122"/>
      <c r="B256" s="184"/>
      <c r="C256" s="634">
        <v>556</v>
      </c>
      <c r="D256" s="168" t="s">
        <v>1227</v>
      </c>
      <c r="E256" s="141"/>
      <c r="F256" s="141"/>
    </row>
    <row r="257" spans="1:6" ht="15.75" hidden="1">
      <c r="A257" s="122"/>
      <c r="B257" s="184"/>
      <c r="C257" s="638">
        <v>558</v>
      </c>
      <c r="D257" s="652" t="s">
        <v>503</v>
      </c>
      <c r="E257" s="141"/>
      <c r="F257" s="141"/>
    </row>
    <row r="258" spans="1:6" ht="15.75" hidden="1">
      <c r="A258" s="122"/>
      <c r="B258" s="122"/>
      <c r="C258" s="638">
        <v>559</v>
      </c>
      <c r="D258" s="652" t="s">
        <v>678</v>
      </c>
      <c r="E258" s="141"/>
      <c r="F258" s="141"/>
    </row>
    <row r="259" spans="1:6" ht="15.75">
      <c r="A259" s="635"/>
      <c r="B259" s="184"/>
      <c r="C259" s="634">
        <v>561</v>
      </c>
      <c r="D259" s="170" t="s">
        <v>188</v>
      </c>
      <c r="E259" s="141"/>
      <c r="F259" s="141"/>
    </row>
    <row r="260" spans="1:6" ht="15.75">
      <c r="A260" s="635"/>
      <c r="B260" s="184"/>
      <c r="C260" s="634">
        <v>562</v>
      </c>
      <c r="D260" s="170" t="s">
        <v>187</v>
      </c>
      <c r="E260" s="141"/>
      <c r="F260" s="141"/>
    </row>
    <row r="261" spans="1:6" ht="15.75">
      <c r="A261" s="586"/>
      <c r="B261" s="184"/>
      <c r="C261" s="634">
        <v>588</v>
      </c>
      <c r="D261" s="166" t="s">
        <v>503</v>
      </c>
      <c r="E261" s="141"/>
      <c r="F261" s="141"/>
    </row>
    <row r="262" spans="1:6" ht="15.75">
      <c r="A262" s="586"/>
      <c r="B262" s="122"/>
      <c r="C262" s="634">
        <v>589</v>
      </c>
      <c r="D262" s="166" t="s">
        <v>678</v>
      </c>
      <c r="E262" s="141"/>
      <c r="F262" s="141"/>
    </row>
    <row r="263" spans="1:6" ht="15.75">
      <c r="A263" s="122"/>
      <c r="B263" s="122"/>
      <c r="C263" s="634"/>
      <c r="D263" s="166"/>
      <c r="E263" s="141"/>
      <c r="F263" s="141"/>
    </row>
    <row r="264" spans="1:6" ht="15.75">
      <c r="A264" s="122"/>
      <c r="B264" s="630" t="s">
        <v>986</v>
      </c>
      <c r="C264" s="653" t="s">
        <v>985</v>
      </c>
      <c r="D264" s="610"/>
      <c r="E264" s="141"/>
      <c r="F264" s="141"/>
    </row>
    <row r="265" spans="1:6" ht="9" customHeight="1">
      <c r="A265" s="122"/>
      <c r="B265" s="610"/>
      <c r="C265" s="634"/>
      <c r="D265" s="610"/>
      <c r="E265" s="141"/>
      <c r="F265" s="141"/>
    </row>
    <row r="266" spans="1:6" ht="15.75">
      <c r="A266" s="122"/>
      <c r="B266" s="184"/>
      <c r="C266" s="625" t="s">
        <v>1167</v>
      </c>
      <c r="D266" s="625" t="s">
        <v>1231</v>
      </c>
      <c r="E266" s="141"/>
      <c r="F266" s="141"/>
    </row>
    <row r="267" spans="1:6" ht="15.75">
      <c r="A267" s="122"/>
      <c r="B267" s="122"/>
      <c r="C267" s="634">
        <v>601</v>
      </c>
      <c r="D267" s="166" t="s">
        <v>982</v>
      </c>
      <c r="E267" s="141"/>
      <c r="F267" s="141"/>
    </row>
    <row r="268" spans="1:6" ht="15.75">
      <c r="A268" s="122"/>
      <c r="B268" s="122"/>
      <c r="C268" s="634">
        <v>602</v>
      </c>
      <c r="D268" s="168" t="s">
        <v>679</v>
      </c>
      <c r="E268" s="141"/>
      <c r="F268" s="141"/>
    </row>
    <row r="269" spans="1:6" ht="15.75">
      <c r="A269" s="122"/>
      <c r="B269" s="122"/>
      <c r="C269" s="634">
        <v>603</v>
      </c>
      <c r="D269" s="168" t="s">
        <v>968</v>
      </c>
      <c r="E269" s="141"/>
      <c r="F269" s="141"/>
    </row>
    <row r="270" spans="1:6" ht="15.75">
      <c r="A270" s="122"/>
      <c r="B270" s="122"/>
      <c r="C270" s="634">
        <v>604</v>
      </c>
      <c r="D270" s="168" t="s">
        <v>969</v>
      </c>
      <c r="E270" s="141"/>
      <c r="F270" s="141"/>
    </row>
    <row r="271" spans="1:6" ht="15.75">
      <c r="A271" s="122"/>
      <c r="B271" s="122"/>
      <c r="C271" s="634">
        <v>605</v>
      </c>
      <c r="D271" s="168" t="s">
        <v>970</v>
      </c>
      <c r="E271" s="141"/>
      <c r="F271" s="141"/>
    </row>
    <row r="272" spans="1:6" ht="15.75">
      <c r="A272" s="122"/>
      <c r="B272" s="122"/>
      <c r="C272" s="650">
        <v>606</v>
      </c>
      <c r="D272" s="164" t="s">
        <v>1206</v>
      </c>
      <c r="E272" s="609"/>
      <c r="F272" s="141"/>
    </row>
    <row r="273" spans="1:6" ht="15.75">
      <c r="A273" s="122"/>
      <c r="B273" s="122"/>
      <c r="C273" s="634">
        <v>618</v>
      </c>
      <c r="D273" s="166" t="s">
        <v>503</v>
      </c>
      <c r="E273" s="141"/>
      <c r="F273" s="141"/>
    </row>
    <row r="274" spans="1:6" ht="15.75">
      <c r="A274" s="122"/>
      <c r="B274" s="122"/>
      <c r="C274" s="634">
        <v>619</v>
      </c>
      <c r="D274" s="168" t="s">
        <v>77</v>
      </c>
      <c r="E274" s="141"/>
      <c r="F274" s="141"/>
    </row>
    <row r="275" spans="1:6" ht="15.75">
      <c r="A275" s="122"/>
      <c r="B275" s="184"/>
      <c r="C275" s="625" t="s">
        <v>1158</v>
      </c>
      <c r="D275" s="625" t="s">
        <v>1232</v>
      </c>
      <c r="E275" s="141"/>
      <c r="F275" s="141"/>
    </row>
    <row r="276" spans="1:6" ht="15.75">
      <c r="A276" s="122"/>
      <c r="B276" s="122"/>
      <c r="C276" s="634">
        <v>621</v>
      </c>
      <c r="D276" s="166" t="s">
        <v>491</v>
      </c>
      <c r="E276" s="141"/>
      <c r="F276" s="141"/>
    </row>
    <row r="277" spans="1:6" ht="15.75">
      <c r="A277" s="122"/>
      <c r="B277" s="122"/>
      <c r="C277" s="634">
        <v>622</v>
      </c>
      <c r="D277" s="168" t="s">
        <v>1244</v>
      </c>
      <c r="E277" s="141"/>
      <c r="F277" s="141"/>
    </row>
    <row r="278" spans="1:6" ht="15.75">
      <c r="A278" s="122"/>
      <c r="B278" s="122"/>
      <c r="C278" s="634">
        <v>623</v>
      </c>
      <c r="D278" s="168" t="s">
        <v>1245</v>
      </c>
      <c r="E278" s="141"/>
      <c r="F278" s="141"/>
    </row>
    <row r="279" spans="1:6" ht="15.75">
      <c r="A279" s="122"/>
      <c r="B279" s="122"/>
      <c r="C279" s="634">
        <v>624</v>
      </c>
      <c r="D279" s="168" t="s">
        <v>105</v>
      </c>
      <c r="E279" s="141"/>
      <c r="F279" s="141"/>
    </row>
    <row r="280" spans="1:6" ht="15.75">
      <c r="A280" s="122"/>
      <c r="B280" s="122"/>
      <c r="C280" s="634">
        <v>625</v>
      </c>
      <c r="D280" s="171" t="s">
        <v>1228</v>
      </c>
      <c r="E280" s="141"/>
      <c r="F280" s="141"/>
    </row>
    <row r="281" spans="1:6" ht="15.75">
      <c r="A281" s="635"/>
      <c r="B281" s="122"/>
      <c r="C281" s="634">
        <v>626</v>
      </c>
      <c r="D281" s="171" t="s">
        <v>410</v>
      </c>
      <c r="E281" s="141"/>
      <c r="F281" s="141"/>
    </row>
    <row r="282" spans="1:6" ht="15.75">
      <c r="A282" s="635"/>
      <c r="B282" s="122"/>
      <c r="C282" s="634">
        <v>627</v>
      </c>
      <c r="D282" s="171" t="s">
        <v>1011</v>
      </c>
      <c r="E282" s="141"/>
      <c r="F282" s="141"/>
    </row>
    <row r="283" spans="1:6" ht="15.75">
      <c r="A283" s="122"/>
      <c r="B283" s="122"/>
      <c r="C283" s="634">
        <v>628</v>
      </c>
      <c r="D283" s="172" t="s">
        <v>503</v>
      </c>
      <c r="E283" s="141"/>
      <c r="F283" s="141"/>
    </row>
    <row r="284" spans="1:6" ht="15.75">
      <c r="A284" s="122"/>
      <c r="B284" s="122"/>
      <c r="C284" s="634">
        <v>629</v>
      </c>
      <c r="D284" s="170" t="s">
        <v>78</v>
      </c>
      <c r="E284" s="141"/>
      <c r="F284" s="141"/>
    </row>
    <row r="285" spans="1:6" ht="15.75">
      <c r="A285" s="122"/>
      <c r="B285" s="122"/>
      <c r="C285" s="634"/>
      <c r="D285" s="168"/>
      <c r="E285" s="141"/>
      <c r="F285" s="141"/>
    </row>
    <row r="286" spans="1:6" ht="15.75">
      <c r="A286" s="122"/>
      <c r="B286" s="627" t="s">
        <v>1150</v>
      </c>
      <c r="C286" s="641" t="s">
        <v>1475</v>
      </c>
      <c r="D286" s="189"/>
      <c r="E286" s="141"/>
      <c r="F286" s="141"/>
    </row>
    <row r="287" spans="1:6" ht="9" customHeight="1">
      <c r="A287" s="122"/>
      <c r="B287" s="594"/>
      <c r="C287" s="634"/>
      <c r="D287" s="594"/>
      <c r="E287" s="141"/>
      <c r="F287" s="141"/>
    </row>
    <row r="288" spans="1:6" ht="15.75">
      <c r="A288" s="122"/>
      <c r="B288" s="122"/>
      <c r="C288" s="625" t="s">
        <v>1167</v>
      </c>
      <c r="D288" s="625" t="s">
        <v>1469</v>
      </c>
      <c r="E288" s="141"/>
      <c r="F288" s="141"/>
    </row>
    <row r="289" spans="1:6" ht="15.75">
      <c r="A289" s="122"/>
      <c r="B289" s="122"/>
      <c r="C289" s="640">
        <v>701</v>
      </c>
      <c r="D289" s="166" t="s">
        <v>106</v>
      </c>
      <c r="E289" s="141"/>
      <c r="F289" s="141"/>
    </row>
    <row r="290" spans="1:6" ht="15.75">
      <c r="A290" s="122"/>
      <c r="B290" s="122"/>
      <c r="C290" s="634">
        <v>708</v>
      </c>
      <c r="D290" s="166" t="s">
        <v>503</v>
      </c>
      <c r="E290" s="141"/>
      <c r="F290" s="141"/>
    </row>
    <row r="291" spans="1:6" ht="15.75">
      <c r="A291" s="122"/>
      <c r="B291" s="122"/>
      <c r="C291" s="625" t="s">
        <v>1172</v>
      </c>
      <c r="D291" s="625" t="s">
        <v>1171</v>
      </c>
      <c r="E291" s="141"/>
      <c r="F291" s="141"/>
    </row>
    <row r="292" spans="1:6" ht="15.75">
      <c r="A292" s="122"/>
      <c r="B292" s="122"/>
      <c r="C292" s="634">
        <v>711</v>
      </c>
      <c r="D292" s="164" t="s">
        <v>994</v>
      </c>
      <c r="E292" s="141"/>
      <c r="F292" s="141"/>
    </row>
    <row r="293" spans="1:6" ht="15.75">
      <c r="A293" s="122"/>
      <c r="B293" s="122"/>
      <c r="C293" s="634">
        <v>712</v>
      </c>
      <c r="D293" s="166" t="s">
        <v>107</v>
      </c>
      <c r="E293" s="141"/>
      <c r="F293" s="141"/>
    </row>
    <row r="294" spans="1:6" ht="15.75">
      <c r="A294" s="586"/>
      <c r="B294" s="122"/>
      <c r="C294" s="634">
        <v>713</v>
      </c>
      <c r="D294" s="611" t="s">
        <v>913</v>
      </c>
      <c r="E294" s="141"/>
      <c r="F294" s="141"/>
    </row>
    <row r="295" spans="1:6" ht="15.75">
      <c r="A295" s="586"/>
      <c r="B295" s="122"/>
      <c r="C295" s="634">
        <v>714</v>
      </c>
      <c r="D295" s="612" t="s">
        <v>914</v>
      </c>
      <c r="E295" s="141"/>
      <c r="F295" s="141"/>
    </row>
    <row r="296" spans="1:6" ht="15.75">
      <c r="A296" s="122"/>
      <c r="B296" s="122"/>
      <c r="C296" s="634">
        <v>718</v>
      </c>
      <c r="D296" s="166" t="s">
        <v>503</v>
      </c>
      <c r="E296" s="141"/>
      <c r="F296" s="141"/>
    </row>
    <row r="297" spans="1:6" ht="15.75">
      <c r="A297" s="122"/>
      <c r="B297" s="122"/>
      <c r="C297" s="634">
        <v>719</v>
      </c>
      <c r="D297" s="168" t="s">
        <v>1305</v>
      </c>
      <c r="E297" s="141"/>
      <c r="F297" s="141"/>
    </row>
    <row r="298" spans="1:6" ht="15.75" hidden="1">
      <c r="A298" s="122"/>
      <c r="B298" s="122"/>
      <c r="C298" s="654" t="s">
        <v>1160</v>
      </c>
      <c r="D298" s="655" t="s">
        <v>1173</v>
      </c>
      <c r="E298" s="141"/>
      <c r="F298" s="141"/>
    </row>
    <row r="299" spans="1:6" ht="15.75" hidden="1">
      <c r="A299" s="122"/>
      <c r="B299" s="122"/>
      <c r="C299" s="638">
        <v>721</v>
      </c>
      <c r="D299" s="652" t="s">
        <v>653</v>
      </c>
      <c r="E299" s="141"/>
      <c r="F299" s="141"/>
    </row>
    <row r="300" spans="1:6" ht="15.75" hidden="1">
      <c r="A300" s="122"/>
      <c r="B300" s="122"/>
      <c r="C300" s="638">
        <v>722</v>
      </c>
      <c r="D300" s="169" t="s">
        <v>908</v>
      </c>
      <c r="E300" s="141"/>
      <c r="F300" s="141"/>
    </row>
    <row r="301" spans="1:6" ht="15.75" hidden="1">
      <c r="A301" s="122"/>
      <c r="B301" s="122"/>
      <c r="C301" s="638">
        <v>723</v>
      </c>
      <c r="D301" s="169" t="s">
        <v>1269</v>
      </c>
      <c r="E301" s="141"/>
      <c r="F301" s="141"/>
    </row>
    <row r="302" spans="1:6" ht="15.75" hidden="1">
      <c r="A302" s="122"/>
      <c r="B302" s="122"/>
      <c r="C302" s="638">
        <v>728</v>
      </c>
      <c r="D302" s="652" t="s">
        <v>503</v>
      </c>
      <c r="E302" s="141"/>
      <c r="F302" s="141"/>
    </row>
    <row r="303" spans="1:6" ht="15.75" hidden="1">
      <c r="A303" s="122"/>
      <c r="B303" s="122"/>
      <c r="C303" s="638">
        <v>729</v>
      </c>
      <c r="D303" s="169" t="s">
        <v>1270</v>
      </c>
      <c r="E303" s="141"/>
      <c r="F303" s="141"/>
    </row>
    <row r="304" spans="1:6" ht="15.75">
      <c r="A304" s="122"/>
      <c r="B304" s="122"/>
      <c r="C304" s="625" t="s">
        <v>1164</v>
      </c>
      <c r="D304" s="625" t="s">
        <v>1174</v>
      </c>
      <c r="E304" s="141"/>
      <c r="F304" s="141"/>
    </row>
    <row r="305" spans="1:6" ht="15.75">
      <c r="A305" s="122"/>
      <c r="B305" s="122"/>
      <c r="C305" s="634">
        <v>731</v>
      </c>
      <c r="D305" s="166" t="s">
        <v>995</v>
      </c>
      <c r="E305" s="141"/>
      <c r="F305" s="141"/>
    </row>
    <row r="306" spans="1:6" ht="15.75">
      <c r="A306" s="586"/>
      <c r="B306" s="122"/>
      <c r="C306" s="634">
        <v>732</v>
      </c>
      <c r="D306" s="168" t="s">
        <v>1323</v>
      </c>
      <c r="E306" s="141"/>
      <c r="F306" s="141"/>
    </row>
    <row r="307" spans="1:6" ht="15.75">
      <c r="A307" s="122"/>
      <c r="B307" s="122"/>
      <c r="C307" s="634">
        <v>733</v>
      </c>
      <c r="D307" s="168" t="s">
        <v>1</v>
      </c>
      <c r="E307" s="141"/>
      <c r="F307" s="141"/>
    </row>
    <row r="308" spans="1:6" ht="15.75">
      <c r="A308" s="122"/>
      <c r="B308" s="122"/>
      <c r="C308" s="634">
        <v>735</v>
      </c>
      <c r="D308" s="168" t="s">
        <v>2</v>
      </c>
      <c r="E308" s="141"/>
      <c r="F308" s="141"/>
    </row>
    <row r="309" spans="1:6" ht="15.75">
      <c r="A309" s="122"/>
      <c r="B309" s="122"/>
      <c r="C309" s="634">
        <v>736</v>
      </c>
      <c r="D309" s="166" t="s">
        <v>3</v>
      </c>
      <c r="E309" s="141"/>
      <c r="F309" s="141"/>
    </row>
    <row r="310" spans="1:6" ht="15.75">
      <c r="A310" s="122"/>
      <c r="B310" s="122"/>
      <c r="C310" s="634">
        <v>737</v>
      </c>
      <c r="D310" s="168" t="s">
        <v>4</v>
      </c>
      <c r="E310" s="141"/>
      <c r="F310" s="141"/>
    </row>
    <row r="311" spans="1:6" ht="15.75">
      <c r="A311" s="122"/>
      <c r="B311" s="122"/>
      <c r="C311" s="634">
        <v>738</v>
      </c>
      <c r="D311" s="168" t="s">
        <v>853</v>
      </c>
      <c r="E311" s="141"/>
      <c r="F311" s="141"/>
    </row>
    <row r="312" spans="1:6" ht="15.75">
      <c r="A312" s="122"/>
      <c r="B312" s="122"/>
      <c r="C312" s="634">
        <v>739</v>
      </c>
      <c r="D312" s="604" t="s">
        <v>131</v>
      </c>
      <c r="E312" s="609"/>
      <c r="F312" s="141"/>
    </row>
    <row r="313" spans="1:6" ht="15.75">
      <c r="A313" s="122"/>
      <c r="B313" s="122"/>
      <c r="C313" s="634">
        <v>740</v>
      </c>
      <c r="D313" s="604" t="s">
        <v>132</v>
      </c>
      <c r="E313" s="609"/>
      <c r="F313" s="141"/>
    </row>
    <row r="314" spans="1:6" ht="15.75">
      <c r="A314" s="122"/>
      <c r="B314" s="122"/>
      <c r="C314" s="634">
        <v>741</v>
      </c>
      <c r="D314" s="168" t="s">
        <v>5</v>
      </c>
      <c r="E314" s="141"/>
      <c r="F314" s="141"/>
    </row>
    <row r="315" spans="1:6" ht="15.75">
      <c r="A315" s="122"/>
      <c r="B315" s="122"/>
      <c r="C315" s="634">
        <v>742</v>
      </c>
      <c r="D315" s="168" t="s">
        <v>6</v>
      </c>
      <c r="E315" s="141"/>
      <c r="F315" s="141"/>
    </row>
    <row r="316" spans="1:6" ht="15.75">
      <c r="A316" s="122"/>
      <c r="B316" s="122"/>
      <c r="C316" s="634">
        <v>743</v>
      </c>
      <c r="D316" s="168" t="s">
        <v>7</v>
      </c>
      <c r="E316" s="141"/>
      <c r="F316" s="141"/>
    </row>
    <row r="317" spans="1:6" ht="15.75">
      <c r="A317" s="586"/>
      <c r="B317" s="122"/>
      <c r="C317" s="634">
        <v>744</v>
      </c>
      <c r="D317" s="170" t="s">
        <v>1273</v>
      </c>
      <c r="E317" s="141"/>
      <c r="F317" s="141"/>
    </row>
    <row r="318" spans="1:6" ht="15.75">
      <c r="A318" s="122"/>
      <c r="B318" s="122"/>
      <c r="C318" s="634">
        <v>745</v>
      </c>
      <c r="D318" s="168" t="s">
        <v>8</v>
      </c>
      <c r="E318" s="141"/>
      <c r="F318" s="141"/>
    </row>
    <row r="319" spans="1:6" ht="15.75">
      <c r="A319" s="122"/>
      <c r="B319" s="122"/>
      <c r="C319" s="634">
        <v>746</v>
      </c>
      <c r="D319" s="168" t="s">
        <v>9</v>
      </c>
      <c r="E319" s="141"/>
      <c r="F319" s="141"/>
    </row>
    <row r="320" spans="1:6" ht="15.75">
      <c r="A320" s="122"/>
      <c r="B320" s="122"/>
      <c r="C320" s="634">
        <v>747</v>
      </c>
      <c r="D320" s="166" t="s">
        <v>10</v>
      </c>
      <c r="E320" s="141"/>
      <c r="F320" s="141"/>
    </row>
    <row r="321" spans="1:6" ht="15.75">
      <c r="A321" s="122"/>
      <c r="B321" s="122"/>
      <c r="C321" s="634">
        <v>748</v>
      </c>
      <c r="D321" s="164" t="s">
        <v>416</v>
      </c>
      <c r="E321" s="141"/>
      <c r="F321" s="141"/>
    </row>
    <row r="322" spans="1:6" ht="15.75">
      <c r="A322" s="122"/>
      <c r="B322" s="122"/>
      <c r="C322" s="634">
        <v>751</v>
      </c>
      <c r="D322" s="168" t="s">
        <v>848</v>
      </c>
      <c r="E322" s="141"/>
      <c r="F322" s="141"/>
    </row>
    <row r="323" spans="1:6" ht="15.75">
      <c r="A323" s="122"/>
      <c r="B323" s="122"/>
      <c r="C323" s="634">
        <v>752</v>
      </c>
      <c r="D323" s="168" t="s">
        <v>727</v>
      </c>
      <c r="E323" s="141"/>
      <c r="F323" s="141"/>
    </row>
    <row r="324" spans="1:6" ht="15.75">
      <c r="A324" s="122"/>
      <c r="B324" s="122"/>
      <c r="C324" s="634">
        <v>755</v>
      </c>
      <c r="D324" s="171" t="s">
        <v>1229</v>
      </c>
      <c r="E324" s="141"/>
      <c r="F324" s="141"/>
    </row>
    <row r="325" spans="1:6" ht="15.75">
      <c r="A325" s="122"/>
      <c r="B325" s="122"/>
      <c r="C325" s="634">
        <v>758</v>
      </c>
      <c r="D325" s="166" t="s">
        <v>503</v>
      </c>
      <c r="E325" s="141"/>
      <c r="F325" s="141"/>
    </row>
    <row r="326" spans="1:6" ht="15.75">
      <c r="A326" s="122"/>
      <c r="B326" s="122"/>
      <c r="C326" s="634">
        <v>759</v>
      </c>
      <c r="D326" s="168" t="s">
        <v>742</v>
      </c>
      <c r="E326" s="141"/>
      <c r="F326" s="141"/>
    </row>
    <row r="327" spans="1:6" ht="15.75">
      <c r="A327" s="122"/>
      <c r="B327" s="122"/>
      <c r="C327" s="625" t="s">
        <v>1166</v>
      </c>
      <c r="D327" s="625" t="s">
        <v>1176</v>
      </c>
      <c r="E327" s="141"/>
      <c r="F327" s="141"/>
    </row>
    <row r="328" spans="1:6" ht="15.75">
      <c r="A328" s="122"/>
      <c r="B328" s="122"/>
      <c r="C328" s="634">
        <v>761</v>
      </c>
      <c r="D328" s="166" t="s">
        <v>11</v>
      </c>
      <c r="E328" s="141"/>
      <c r="F328" s="141"/>
    </row>
    <row r="329" spans="1:6" ht="15.75">
      <c r="A329" s="122"/>
      <c r="B329" s="122"/>
      <c r="C329" s="634">
        <v>762</v>
      </c>
      <c r="D329" s="166" t="s">
        <v>12</v>
      </c>
      <c r="E329" s="141"/>
      <c r="F329" s="141"/>
    </row>
    <row r="330" spans="1:6" ht="15.75">
      <c r="A330" s="122"/>
      <c r="B330" s="122"/>
      <c r="C330" s="634">
        <v>768</v>
      </c>
      <c r="D330" s="166" t="s">
        <v>503</v>
      </c>
      <c r="E330" s="141"/>
      <c r="F330" s="141"/>
    </row>
    <row r="331" spans="1:6" ht="15.75">
      <c r="A331" s="122"/>
      <c r="B331" s="122"/>
      <c r="C331" s="634"/>
      <c r="D331" s="166"/>
      <c r="E331" s="141"/>
      <c r="F331" s="141"/>
    </row>
    <row r="332" spans="1:6" ht="15.75">
      <c r="A332" s="122"/>
      <c r="B332" s="627" t="s">
        <v>1152</v>
      </c>
      <c r="C332" s="637" t="s">
        <v>1151</v>
      </c>
      <c r="D332" s="122"/>
      <c r="E332" s="141"/>
      <c r="F332" s="141"/>
    </row>
    <row r="333" spans="1:6" ht="8.25" customHeight="1">
      <c r="A333" s="122"/>
      <c r="B333" s="594"/>
      <c r="C333" s="656"/>
      <c r="D333" s="122"/>
      <c r="E333" s="141"/>
      <c r="F333" s="141"/>
    </row>
    <row r="334" spans="1:6" ht="15.75">
      <c r="A334" s="122"/>
      <c r="B334" s="122"/>
      <c r="C334" s="625" t="s">
        <v>1156</v>
      </c>
      <c r="D334" s="625" t="s">
        <v>1178</v>
      </c>
      <c r="E334" s="141"/>
      <c r="F334" s="141"/>
    </row>
    <row r="335" spans="1:6" ht="15.75">
      <c r="A335" s="122"/>
      <c r="B335" s="122"/>
      <c r="C335" s="634">
        <v>801</v>
      </c>
      <c r="D335" s="164" t="s">
        <v>960</v>
      </c>
      <c r="E335" s="141"/>
      <c r="F335" s="141"/>
    </row>
    <row r="336" spans="1:6" ht="15.75">
      <c r="A336" s="122"/>
      <c r="B336" s="122"/>
      <c r="C336" s="634">
        <v>802</v>
      </c>
      <c r="D336" s="166" t="s">
        <v>472</v>
      </c>
      <c r="E336" s="141"/>
      <c r="F336" s="141"/>
    </row>
    <row r="337" spans="1:8" ht="15.75">
      <c r="A337" s="122"/>
      <c r="B337" s="122"/>
      <c r="C337" s="634">
        <v>803</v>
      </c>
      <c r="D337" s="166" t="s">
        <v>126</v>
      </c>
      <c r="E337" s="141"/>
      <c r="F337" s="141"/>
    </row>
    <row r="338" spans="1:8" ht="15.75">
      <c r="A338" s="122"/>
      <c r="B338" s="122"/>
      <c r="C338" s="634">
        <v>804</v>
      </c>
      <c r="D338" s="166" t="s">
        <v>1318</v>
      </c>
      <c r="E338" s="141"/>
      <c r="F338" s="141"/>
    </row>
    <row r="339" spans="1:8" ht="15.75">
      <c r="A339" s="122"/>
      <c r="B339" s="122"/>
      <c r="C339" s="634">
        <v>805</v>
      </c>
      <c r="D339" s="171" t="s">
        <v>966</v>
      </c>
      <c r="E339" s="141"/>
      <c r="F339" s="141"/>
    </row>
    <row r="340" spans="1:8" ht="15.75">
      <c r="A340" s="122"/>
      <c r="B340" s="122"/>
      <c r="C340" s="634">
        <v>807</v>
      </c>
      <c r="D340" s="172" t="s">
        <v>503</v>
      </c>
      <c r="E340" s="141"/>
      <c r="F340" s="141"/>
    </row>
    <row r="341" spans="1:8" ht="15.75">
      <c r="A341" s="122"/>
      <c r="B341" s="122"/>
      <c r="C341" s="634">
        <v>808</v>
      </c>
      <c r="D341" s="168" t="s">
        <v>127</v>
      </c>
      <c r="E341" s="141"/>
      <c r="F341" s="141"/>
    </row>
    <row r="342" spans="1:8" ht="15.75">
      <c r="A342" s="122"/>
      <c r="B342" s="122"/>
      <c r="C342" s="634">
        <v>809</v>
      </c>
      <c r="D342" s="168" t="s">
        <v>128</v>
      </c>
      <c r="E342" s="141"/>
      <c r="F342" s="141"/>
    </row>
    <row r="343" spans="1:8" ht="15.75">
      <c r="A343" s="122"/>
      <c r="B343" s="122"/>
      <c r="C343" s="625" t="s">
        <v>1172</v>
      </c>
      <c r="D343" s="625" t="s">
        <v>1179</v>
      </c>
      <c r="E343" s="141"/>
      <c r="F343" s="141"/>
    </row>
    <row r="344" spans="1:8" ht="15.75">
      <c r="A344" s="122"/>
      <c r="B344" s="122"/>
      <c r="C344" s="634">
        <v>811</v>
      </c>
      <c r="D344" s="166" t="s">
        <v>1180</v>
      </c>
      <c r="E344" s="141"/>
      <c r="F344" s="141"/>
    </row>
    <row r="345" spans="1:8" ht="15.75">
      <c r="A345" s="122"/>
      <c r="B345" s="122"/>
      <c r="C345" s="634">
        <v>813</v>
      </c>
      <c r="D345" s="168" t="s">
        <v>129</v>
      </c>
      <c r="E345" s="141"/>
      <c r="F345" s="141"/>
    </row>
    <row r="346" spans="1:8" ht="15.75">
      <c r="A346" s="122"/>
      <c r="B346" s="122"/>
      <c r="C346" s="634">
        <v>814</v>
      </c>
      <c r="D346" s="166" t="s">
        <v>959</v>
      </c>
      <c r="E346" s="141"/>
      <c r="F346" s="141"/>
    </row>
    <row r="347" spans="1:8" ht="15.75">
      <c r="A347" s="122"/>
      <c r="B347" s="122"/>
      <c r="C347" s="634">
        <v>815</v>
      </c>
      <c r="D347" s="166" t="s">
        <v>999</v>
      </c>
      <c r="E347" s="141"/>
      <c r="F347" s="141"/>
    </row>
    <row r="348" spans="1:8" ht="15.75">
      <c r="A348" s="122"/>
      <c r="B348" s="122"/>
      <c r="C348" s="634">
        <v>816</v>
      </c>
      <c r="D348" s="168" t="s">
        <v>14</v>
      </c>
      <c r="E348" s="141"/>
      <c r="F348" s="141"/>
    </row>
    <row r="349" spans="1:8" ht="15.75">
      <c r="A349" s="122"/>
      <c r="B349" s="122"/>
      <c r="C349" s="634">
        <v>817</v>
      </c>
      <c r="D349" s="168" t="s">
        <v>182</v>
      </c>
      <c r="E349" s="141"/>
      <c r="F349" s="141"/>
    </row>
    <row r="350" spans="1:8" s="661" customFormat="1" ht="15.75">
      <c r="A350" s="122"/>
      <c r="B350" s="122"/>
      <c r="C350" s="634">
        <v>821</v>
      </c>
      <c r="D350" s="168" t="s">
        <v>22</v>
      </c>
      <c r="E350" s="657"/>
      <c r="F350" s="657"/>
      <c r="G350" s="660"/>
      <c r="H350" s="660"/>
    </row>
    <row r="351" spans="1:8" ht="15.75">
      <c r="A351" s="635"/>
      <c r="B351" s="122"/>
      <c r="C351" s="634">
        <v>824</v>
      </c>
      <c r="D351" s="164" t="s">
        <v>116</v>
      </c>
      <c r="E351" s="141"/>
      <c r="F351" s="141"/>
    </row>
    <row r="352" spans="1:8" ht="15.75">
      <c r="A352" s="122"/>
      <c r="B352" s="122"/>
      <c r="C352" s="634">
        <v>825</v>
      </c>
      <c r="D352" s="164" t="s">
        <v>967</v>
      </c>
      <c r="E352" s="141"/>
      <c r="F352" s="141"/>
    </row>
    <row r="353" spans="1:6" ht="15.75">
      <c r="A353" s="635"/>
      <c r="B353" s="122"/>
      <c r="C353" s="634">
        <v>826</v>
      </c>
      <c r="D353" s="164" t="s">
        <v>1181</v>
      </c>
      <c r="E353" s="141"/>
      <c r="F353" s="141"/>
    </row>
    <row r="354" spans="1:6" ht="15.75">
      <c r="A354" s="635"/>
      <c r="B354" s="122"/>
      <c r="C354" s="634">
        <v>827</v>
      </c>
      <c r="D354" s="164" t="s">
        <v>993</v>
      </c>
      <c r="E354" s="141"/>
      <c r="F354" s="141"/>
    </row>
    <row r="355" spans="1:6" ht="15.75">
      <c r="A355" s="122"/>
      <c r="B355" s="122"/>
      <c r="C355" s="634">
        <v>828</v>
      </c>
      <c r="D355" s="166" t="s">
        <v>503</v>
      </c>
      <c r="E355" s="141"/>
      <c r="F355" s="141"/>
    </row>
    <row r="356" spans="1:6" ht="15.75">
      <c r="A356" s="122"/>
      <c r="B356" s="122"/>
      <c r="C356" s="634">
        <v>829</v>
      </c>
      <c r="D356" s="166" t="s">
        <v>693</v>
      </c>
      <c r="E356" s="141"/>
      <c r="F356" s="141"/>
    </row>
    <row r="357" spans="1:6" ht="15.75">
      <c r="A357" s="122"/>
      <c r="B357" s="122"/>
      <c r="C357" s="625" t="s">
        <v>1164</v>
      </c>
      <c r="D357" s="625" t="s">
        <v>327</v>
      </c>
      <c r="E357" s="141"/>
      <c r="F357" s="141"/>
    </row>
    <row r="358" spans="1:6" ht="15.75">
      <c r="A358" s="122"/>
      <c r="B358" s="122"/>
      <c r="C358" s="634">
        <v>831</v>
      </c>
      <c r="D358" s="166" t="s">
        <v>694</v>
      </c>
      <c r="E358" s="141"/>
      <c r="F358" s="141"/>
    </row>
    <row r="359" spans="1:6" ht="15.75">
      <c r="A359" s="122"/>
      <c r="B359" s="122"/>
      <c r="C359" s="634">
        <v>832</v>
      </c>
      <c r="D359" s="168" t="s">
        <v>695</v>
      </c>
      <c r="E359" s="141"/>
      <c r="F359" s="141"/>
    </row>
    <row r="360" spans="1:6" ht="15.75">
      <c r="A360" s="122"/>
      <c r="B360" s="122"/>
      <c r="C360" s="634">
        <v>833</v>
      </c>
      <c r="D360" s="166" t="s">
        <v>696</v>
      </c>
      <c r="E360" s="141"/>
      <c r="F360" s="141"/>
    </row>
    <row r="361" spans="1:6" ht="15.75">
      <c r="A361" s="122"/>
      <c r="B361" s="122"/>
      <c r="C361" s="634">
        <v>834</v>
      </c>
      <c r="D361" s="168" t="s">
        <v>697</v>
      </c>
      <c r="E361" s="141"/>
      <c r="F361" s="141"/>
    </row>
    <row r="362" spans="1:6" ht="15.75">
      <c r="A362" s="122"/>
      <c r="B362" s="122"/>
      <c r="C362" s="634">
        <v>835</v>
      </c>
      <c r="D362" s="168" t="s">
        <v>699</v>
      </c>
      <c r="E362" s="141"/>
      <c r="F362" s="141"/>
    </row>
    <row r="363" spans="1:6" ht="15.75">
      <c r="A363" s="122"/>
      <c r="B363" s="122"/>
      <c r="C363" s="634">
        <v>836</v>
      </c>
      <c r="D363" s="166" t="s">
        <v>700</v>
      </c>
      <c r="E363" s="141"/>
      <c r="F363" s="141"/>
    </row>
    <row r="364" spans="1:6" ht="15.75">
      <c r="A364" s="122"/>
      <c r="B364" s="122"/>
      <c r="C364" s="634">
        <v>837</v>
      </c>
      <c r="D364" s="166" t="s">
        <v>701</v>
      </c>
      <c r="E364" s="141"/>
      <c r="F364" s="141"/>
    </row>
    <row r="365" spans="1:6" ht="15.75">
      <c r="A365" s="122"/>
      <c r="B365" s="122"/>
      <c r="C365" s="634">
        <v>838</v>
      </c>
      <c r="D365" s="166" t="s">
        <v>1000</v>
      </c>
      <c r="E365" s="141"/>
      <c r="F365" s="141"/>
    </row>
    <row r="366" spans="1:6" ht="15.75">
      <c r="A366" s="122"/>
      <c r="B366" s="122"/>
      <c r="C366" s="634">
        <v>839</v>
      </c>
      <c r="D366" s="168" t="s">
        <v>915</v>
      </c>
      <c r="E366" s="141"/>
      <c r="F366" s="141"/>
    </row>
    <row r="367" spans="1:6" ht="15.75">
      <c r="A367" s="122"/>
      <c r="B367" s="122"/>
      <c r="C367" s="634">
        <v>845</v>
      </c>
      <c r="D367" s="171" t="s">
        <v>81</v>
      </c>
      <c r="E367" s="141"/>
      <c r="F367" s="141"/>
    </row>
    <row r="368" spans="1:6" ht="15.75">
      <c r="A368" s="122"/>
      <c r="B368" s="122"/>
      <c r="C368" s="634">
        <v>848</v>
      </c>
      <c r="D368" s="172" t="s">
        <v>503</v>
      </c>
      <c r="E368" s="141"/>
      <c r="F368" s="141"/>
    </row>
    <row r="369" spans="1:6" ht="15.75">
      <c r="A369" s="122"/>
      <c r="B369" s="122"/>
      <c r="C369" s="634">
        <v>849</v>
      </c>
      <c r="D369" s="166" t="s">
        <v>916</v>
      </c>
      <c r="E369" s="141"/>
      <c r="F369" s="141"/>
    </row>
    <row r="370" spans="1:6" ht="15.75">
      <c r="A370" s="122"/>
      <c r="B370" s="122"/>
      <c r="C370" s="625" t="s">
        <v>1166</v>
      </c>
      <c r="D370" s="625" t="s">
        <v>328</v>
      </c>
      <c r="E370" s="141"/>
      <c r="F370" s="141"/>
    </row>
    <row r="371" spans="1:6" ht="15.75">
      <c r="A371" s="122"/>
      <c r="B371" s="122"/>
      <c r="C371" s="634">
        <v>851</v>
      </c>
      <c r="D371" s="166" t="s">
        <v>1001</v>
      </c>
      <c r="E371" s="141"/>
      <c r="F371" s="141"/>
    </row>
    <row r="372" spans="1:6" ht="15.75">
      <c r="A372" s="122"/>
      <c r="B372" s="122"/>
      <c r="C372" s="634">
        <v>852</v>
      </c>
      <c r="D372" s="166" t="s">
        <v>1002</v>
      </c>
      <c r="E372" s="141"/>
      <c r="F372" s="141"/>
    </row>
    <row r="373" spans="1:6" ht="15.75">
      <c r="A373" s="122"/>
      <c r="B373" s="122"/>
      <c r="C373" s="634">
        <v>853</v>
      </c>
      <c r="D373" s="166" t="s">
        <v>503</v>
      </c>
      <c r="E373" s="141"/>
      <c r="F373" s="141"/>
    </row>
    <row r="374" spans="1:6" ht="15.75">
      <c r="A374" s="122"/>
      <c r="B374" s="122"/>
      <c r="C374" s="634">
        <v>855</v>
      </c>
      <c r="D374" s="171" t="s">
        <v>82</v>
      </c>
      <c r="E374" s="141"/>
      <c r="F374" s="141"/>
    </row>
    <row r="375" spans="1:6" ht="15.75">
      <c r="A375" s="122"/>
      <c r="B375" s="122"/>
      <c r="C375" s="634">
        <v>858</v>
      </c>
      <c r="D375" s="170" t="s">
        <v>62</v>
      </c>
      <c r="E375" s="141"/>
      <c r="F375" s="141"/>
    </row>
    <row r="376" spans="1:6" ht="15.75">
      <c r="A376" s="122"/>
      <c r="B376" s="122"/>
      <c r="C376" s="634">
        <v>859</v>
      </c>
      <c r="D376" s="168" t="s">
        <v>63</v>
      </c>
      <c r="E376" s="141"/>
      <c r="F376" s="141"/>
    </row>
    <row r="377" spans="1:6" ht="15.75">
      <c r="A377" s="122"/>
      <c r="B377" s="122"/>
      <c r="C377" s="625" t="s">
        <v>1177</v>
      </c>
      <c r="D377" s="625" t="s">
        <v>80</v>
      </c>
      <c r="E377" s="141"/>
      <c r="F377" s="141"/>
    </row>
    <row r="378" spans="1:6" ht="15.75">
      <c r="A378" s="122"/>
      <c r="B378" s="122"/>
      <c r="C378" s="634">
        <v>861</v>
      </c>
      <c r="D378" s="166" t="s">
        <v>653</v>
      </c>
      <c r="E378" s="141"/>
      <c r="F378" s="141"/>
    </row>
    <row r="379" spans="1:6" ht="15.75">
      <c r="A379" s="122"/>
      <c r="B379" s="122"/>
      <c r="C379" s="634">
        <v>862</v>
      </c>
      <c r="D379" s="168" t="s">
        <v>908</v>
      </c>
      <c r="E379" s="141"/>
      <c r="F379" s="141"/>
    </row>
    <row r="380" spans="1:6" ht="15.75">
      <c r="A380" s="122"/>
      <c r="B380" s="122"/>
      <c r="C380" s="634">
        <v>863</v>
      </c>
      <c r="D380" s="168" t="s">
        <v>1269</v>
      </c>
      <c r="E380" s="141"/>
      <c r="F380" s="141"/>
    </row>
    <row r="381" spans="1:6" ht="15.75">
      <c r="A381" s="122"/>
      <c r="B381" s="122"/>
      <c r="C381" s="634">
        <v>864</v>
      </c>
      <c r="D381" s="166" t="s">
        <v>503</v>
      </c>
      <c r="E381" s="141"/>
      <c r="F381" s="141"/>
    </row>
    <row r="382" spans="1:6" ht="15.75">
      <c r="A382" s="122"/>
      <c r="B382" s="122"/>
      <c r="C382" s="634">
        <v>865</v>
      </c>
      <c r="D382" s="168" t="s">
        <v>1270</v>
      </c>
      <c r="E382" s="141"/>
      <c r="F382" s="141"/>
    </row>
    <row r="383" spans="1:6" ht="15.75" hidden="1">
      <c r="A383" s="122"/>
      <c r="B383" s="122"/>
      <c r="C383" s="638">
        <v>863</v>
      </c>
      <c r="D383" s="169" t="s">
        <v>468</v>
      </c>
      <c r="E383" s="141"/>
      <c r="F383" s="141"/>
    </row>
    <row r="384" spans="1:6" ht="15.75" hidden="1">
      <c r="A384" s="122"/>
      <c r="B384" s="122"/>
      <c r="C384" s="638">
        <v>864</v>
      </c>
      <c r="D384" s="169" t="s">
        <v>469</v>
      </c>
      <c r="E384" s="141"/>
      <c r="F384" s="141"/>
    </row>
    <row r="385" spans="1:6" ht="15.75" hidden="1">
      <c r="A385" s="122"/>
      <c r="B385" s="122"/>
      <c r="C385" s="638">
        <v>865</v>
      </c>
      <c r="D385" s="652" t="s">
        <v>470</v>
      </c>
      <c r="E385" s="141"/>
      <c r="F385" s="141"/>
    </row>
    <row r="386" spans="1:6" ht="15.75">
      <c r="A386" s="122"/>
      <c r="B386" s="588"/>
      <c r="C386" s="625" t="s">
        <v>79</v>
      </c>
      <c r="D386" s="625" t="s">
        <v>329</v>
      </c>
      <c r="E386" s="141"/>
      <c r="F386" s="141"/>
    </row>
    <row r="387" spans="1:6" ht="15.75">
      <c r="A387" s="122"/>
      <c r="B387" s="122"/>
      <c r="C387" s="634">
        <v>866</v>
      </c>
      <c r="D387" s="168" t="s">
        <v>471</v>
      </c>
      <c r="E387" s="141"/>
      <c r="F387" s="141"/>
    </row>
    <row r="388" spans="1:6" ht="15.75">
      <c r="A388" s="122"/>
      <c r="B388" s="122"/>
      <c r="C388" s="634">
        <v>867</v>
      </c>
      <c r="D388" s="168" t="s">
        <v>454</v>
      </c>
      <c r="E388" s="141"/>
      <c r="F388" s="141"/>
    </row>
    <row r="389" spans="1:6" ht="15.75">
      <c r="A389" s="122"/>
      <c r="B389" s="122"/>
      <c r="C389" s="634">
        <v>868</v>
      </c>
      <c r="D389" s="168" t="s">
        <v>455</v>
      </c>
      <c r="E389" s="141"/>
      <c r="F389" s="141"/>
    </row>
    <row r="390" spans="1:6" ht="15.75">
      <c r="A390" s="122"/>
      <c r="B390" s="122"/>
      <c r="C390" s="634">
        <v>869</v>
      </c>
      <c r="D390" s="166" t="s">
        <v>456</v>
      </c>
      <c r="E390" s="141"/>
      <c r="F390" s="141"/>
    </row>
    <row r="391" spans="1:6" ht="15.75">
      <c r="A391" s="122"/>
      <c r="B391" s="122"/>
      <c r="C391" s="634">
        <v>871</v>
      </c>
      <c r="D391" s="168" t="s">
        <v>744</v>
      </c>
      <c r="E391" s="141"/>
      <c r="F391" s="141"/>
    </row>
    <row r="392" spans="1:6" ht="15.75">
      <c r="A392" s="122"/>
      <c r="B392" s="122"/>
      <c r="C392" s="634">
        <v>872</v>
      </c>
      <c r="D392" s="168" t="s">
        <v>457</v>
      </c>
      <c r="E392" s="141"/>
      <c r="F392" s="141"/>
    </row>
    <row r="393" spans="1:6" ht="15.75">
      <c r="A393" s="122"/>
      <c r="B393" s="122"/>
      <c r="C393" s="634">
        <v>873</v>
      </c>
      <c r="D393" s="168" t="s">
        <v>458</v>
      </c>
      <c r="E393" s="141"/>
      <c r="F393" s="141"/>
    </row>
    <row r="394" spans="1:6" ht="15.75" hidden="1">
      <c r="A394" s="122"/>
      <c r="B394" s="122"/>
      <c r="C394" s="638">
        <v>874</v>
      </c>
      <c r="D394" s="169" t="s">
        <v>76</v>
      </c>
      <c r="E394" s="646"/>
      <c r="F394" s="141"/>
    </row>
    <row r="395" spans="1:6" ht="15.75">
      <c r="A395" s="122"/>
      <c r="B395" s="122"/>
      <c r="C395" s="634">
        <v>875</v>
      </c>
      <c r="D395" s="168" t="s">
        <v>468</v>
      </c>
      <c r="E395" s="141"/>
      <c r="F395" s="141"/>
    </row>
    <row r="396" spans="1:6" ht="15.75">
      <c r="A396" s="122"/>
      <c r="B396" s="122"/>
      <c r="C396" s="634">
        <v>876</v>
      </c>
      <c r="D396" s="168" t="s">
        <v>469</v>
      </c>
      <c r="E396" s="141"/>
      <c r="F396" s="141"/>
    </row>
    <row r="397" spans="1:6" ht="15.75">
      <c r="A397" s="122"/>
      <c r="B397" s="122"/>
      <c r="C397" s="634">
        <v>877</v>
      </c>
      <c r="D397" s="166" t="s">
        <v>470</v>
      </c>
      <c r="E397" s="141"/>
      <c r="F397" s="141"/>
    </row>
    <row r="398" spans="1:6" ht="15.75">
      <c r="A398" s="122"/>
      <c r="B398" s="184"/>
      <c r="C398" s="634">
        <v>878</v>
      </c>
      <c r="D398" s="170" t="s">
        <v>189</v>
      </c>
      <c r="E398" s="141"/>
      <c r="F398" s="141"/>
    </row>
    <row r="399" spans="1:6" ht="15.75">
      <c r="A399" s="122"/>
      <c r="B399" s="122"/>
      <c r="C399" s="634">
        <v>885</v>
      </c>
      <c r="D399" s="164" t="s">
        <v>83</v>
      </c>
      <c r="E399" s="141"/>
      <c r="F399" s="141"/>
    </row>
    <row r="400" spans="1:6" ht="15.75">
      <c r="A400" s="122"/>
      <c r="B400" s="122"/>
      <c r="C400" s="634">
        <v>888</v>
      </c>
      <c r="D400" s="166" t="s">
        <v>668</v>
      </c>
      <c r="E400" s="141"/>
      <c r="F400" s="141"/>
    </row>
    <row r="401" spans="1:6" ht="15.75">
      <c r="A401" s="122"/>
      <c r="B401" s="122"/>
      <c r="C401" s="634">
        <v>897</v>
      </c>
      <c r="D401" s="166" t="s">
        <v>503</v>
      </c>
      <c r="E401" s="141"/>
      <c r="F401" s="141"/>
    </row>
    <row r="402" spans="1:6" ht="15.75">
      <c r="A402" s="122"/>
      <c r="B402" s="122"/>
      <c r="C402" s="634">
        <v>898</v>
      </c>
      <c r="D402" s="166" t="s">
        <v>669</v>
      </c>
      <c r="E402" s="141"/>
      <c r="F402" s="141"/>
    </row>
    <row r="403" spans="1:6" ht="15.75">
      <c r="A403" s="122"/>
      <c r="B403" s="122"/>
      <c r="C403" s="634"/>
      <c r="D403" s="166"/>
      <c r="E403" s="141"/>
      <c r="F403" s="141"/>
    </row>
    <row r="404" spans="1:6" ht="15.75">
      <c r="A404" s="122"/>
      <c r="B404" s="629" t="s">
        <v>1154</v>
      </c>
      <c r="C404" s="641" t="s">
        <v>1153</v>
      </c>
      <c r="D404" s="122"/>
      <c r="E404" s="141"/>
      <c r="F404" s="141"/>
    </row>
    <row r="405" spans="1:6" ht="9" customHeight="1">
      <c r="A405" s="122"/>
      <c r="B405" s="122"/>
      <c r="C405" s="658"/>
      <c r="D405" s="594"/>
      <c r="E405" s="141"/>
      <c r="F405" s="141"/>
    </row>
    <row r="406" spans="1:6" ht="15.75">
      <c r="A406" s="122"/>
      <c r="B406" s="122"/>
      <c r="C406" s="634">
        <v>910</v>
      </c>
      <c r="D406" s="164" t="s">
        <v>943</v>
      </c>
      <c r="E406" s="141"/>
      <c r="F406" s="141"/>
    </row>
    <row r="407" spans="1:6" ht="15.75">
      <c r="A407" s="122"/>
      <c r="B407" s="122"/>
      <c r="C407" s="634">
        <v>997</v>
      </c>
      <c r="D407" s="166" t="s">
        <v>944</v>
      </c>
      <c r="E407" s="141"/>
      <c r="F407" s="141"/>
    </row>
    <row r="408" spans="1:6" ht="15.75">
      <c r="A408" s="122"/>
      <c r="B408" s="122"/>
      <c r="C408" s="634">
        <v>998</v>
      </c>
      <c r="D408" s="166" t="s">
        <v>945</v>
      </c>
      <c r="E408" s="141"/>
      <c r="F408" s="141"/>
    </row>
    <row r="409" spans="1:6" ht="16.5" thickBot="1">
      <c r="A409" s="122"/>
      <c r="B409" s="122"/>
      <c r="C409" s="614"/>
      <c r="D409" s="122"/>
      <c r="E409" s="141"/>
      <c r="F409" s="141"/>
    </row>
    <row r="410" spans="1:6" ht="16.5" thickBot="1">
      <c r="A410" s="615"/>
      <c r="B410" s="615"/>
      <c r="C410" s="616"/>
      <c r="D410" s="615"/>
      <c r="E410" s="615"/>
      <c r="F410" s="615"/>
    </row>
    <row r="411" spans="1:6" ht="13.5" thickTop="1"/>
  </sheetData>
  <mergeCells count="1">
    <mergeCell ref="D199:E199"/>
  </mergeCells>
  <phoneticPr fontId="0" type="noConversion"/>
  <pageMargins left="0.36" right="0.17" top="0.46" bottom="0.3" header="0.25" footer="0.21"/>
  <pageSetup scale="82" orientation="portrait" horizontalDpi="1200" r:id="rId1"/>
  <headerFooter alignWithMargins="0">
    <oddHeader>&amp;C&amp;"Times New Roman,Bold"&amp;12- &amp;P / &amp;N -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55"/>
  <sheetViews>
    <sheetView workbookViewId="0"/>
  </sheetViews>
  <sheetFormatPr defaultRowHeight="12.75"/>
  <cols>
    <col min="1" max="1" width="4.140625" style="1" customWidth="1"/>
    <col min="2" max="2" width="97" style="1" customWidth="1"/>
    <col min="3" max="3" width="17.5703125" style="1" customWidth="1"/>
    <col min="4" max="4" width="5.85546875" style="1" customWidth="1"/>
    <col min="5" max="16384" width="9.140625" style="1"/>
  </cols>
  <sheetData>
    <row r="1" spans="1:4" ht="18" customHeight="1" thickTop="1" thickBot="1">
      <c r="A1" s="662"/>
      <c r="B1" s="662" t="s">
        <v>1591</v>
      </c>
      <c r="C1" s="691"/>
      <c r="D1" s="663"/>
    </row>
    <row r="2" spans="1:4" ht="18" customHeight="1" thickBot="1">
      <c r="A2" s="692"/>
      <c r="B2" s="692" t="s">
        <v>1592</v>
      </c>
      <c r="C2" s="693"/>
      <c r="D2" s="664"/>
    </row>
    <row r="3" spans="1:4" ht="22.5" customHeight="1" thickTop="1">
      <c r="A3" s="694" t="s">
        <v>1593</v>
      </c>
      <c r="B3" s="665"/>
      <c r="C3" s="666"/>
      <c r="D3" s="613"/>
    </row>
    <row r="4" spans="1:4" ht="19.5" customHeight="1" thickBot="1">
      <c r="A4" s="695" t="s">
        <v>1594</v>
      </c>
      <c r="B4" s="665"/>
      <c r="C4" s="666"/>
      <c r="D4" s="613"/>
    </row>
    <row r="5" spans="1:4" ht="15" customHeight="1">
      <c r="A5" s="667"/>
      <c r="B5" s="668" t="s">
        <v>439</v>
      </c>
      <c r="C5" s="669" t="s">
        <v>440</v>
      </c>
      <c r="D5" s="613"/>
    </row>
    <row r="6" spans="1:4" ht="12.75" customHeight="1" thickBot="1">
      <c r="A6" s="667"/>
      <c r="B6" s="670" t="s">
        <v>723</v>
      </c>
      <c r="C6" s="670" t="s">
        <v>724</v>
      </c>
      <c r="D6" s="613"/>
    </row>
    <row r="7" spans="1:4" ht="14.25" customHeight="1">
      <c r="A7" s="671"/>
      <c r="B7" s="672" t="s">
        <v>946</v>
      </c>
      <c r="C7" s="696">
        <v>100</v>
      </c>
      <c r="D7" s="613"/>
    </row>
    <row r="8" spans="1:4" ht="14.25" customHeight="1">
      <c r="A8" s="671"/>
      <c r="B8" s="673" t="s">
        <v>947</v>
      </c>
      <c r="C8" s="697">
        <v>200</v>
      </c>
      <c r="D8" s="613"/>
    </row>
    <row r="9" spans="1:4" ht="14.25" customHeight="1">
      <c r="A9" s="671"/>
      <c r="B9" s="142" t="s">
        <v>948</v>
      </c>
      <c r="C9" s="697">
        <v>300</v>
      </c>
      <c r="D9" s="613"/>
    </row>
    <row r="10" spans="1:4" ht="14.25" customHeight="1">
      <c r="A10" s="671"/>
      <c r="B10" s="142" t="s">
        <v>949</v>
      </c>
      <c r="C10" s="697">
        <v>400</v>
      </c>
      <c r="D10" s="613"/>
    </row>
    <row r="11" spans="1:4" ht="14.25" customHeight="1">
      <c r="A11" s="671"/>
      <c r="B11" s="142" t="s">
        <v>950</v>
      </c>
      <c r="C11" s="697">
        <v>500</v>
      </c>
      <c r="D11" s="613"/>
    </row>
    <row r="12" spans="1:4" ht="14.25" customHeight="1">
      <c r="A12" s="671"/>
      <c r="B12" s="142" t="s">
        <v>680</v>
      </c>
      <c r="C12" s="697">
        <v>600</v>
      </c>
      <c r="D12" s="613"/>
    </row>
    <row r="13" spans="1:4" ht="14.25" customHeight="1">
      <c r="A13" s="671"/>
      <c r="B13" s="142" t="s">
        <v>951</v>
      </c>
      <c r="C13" s="697">
        <v>1000</v>
      </c>
      <c r="D13" s="613"/>
    </row>
    <row r="14" spans="1:4" ht="14.25" customHeight="1">
      <c r="A14" s="671"/>
      <c r="B14" s="142" t="s">
        <v>952</v>
      </c>
      <c r="C14" s="697">
        <v>1100</v>
      </c>
      <c r="D14" s="613"/>
    </row>
    <row r="15" spans="1:4" ht="14.25" customHeight="1">
      <c r="A15" s="671"/>
      <c r="B15" s="142" t="s">
        <v>953</v>
      </c>
      <c r="C15" s="697">
        <v>1200</v>
      </c>
      <c r="D15" s="613"/>
    </row>
    <row r="16" spans="1:4" ht="14.25" customHeight="1">
      <c r="A16" s="671"/>
      <c r="B16" s="142" t="s">
        <v>954</v>
      </c>
      <c r="C16" s="697">
        <v>1300</v>
      </c>
      <c r="D16" s="613"/>
    </row>
    <row r="17" spans="1:4" ht="14.25" customHeight="1">
      <c r="A17" s="671"/>
      <c r="B17" s="142" t="s">
        <v>955</v>
      </c>
      <c r="C17" s="697">
        <v>1400</v>
      </c>
      <c r="D17" s="613"/>
    </row>
    <row r="18" spans="1:4" ht="14.25" customHeight="1">
      <c r="A18" s="671"/>
      <c r="B18" s="674" t="s">
        <v>956</v>
      </c>
      <c r="C18" s="697">
        <v>1500</v>
      </c>
      <c r="D18" s="613"/>
    </row>
    <row r="19" spans="1:4" ht="14.25" customHeight="1">
      <c r="A19" s="671"/>
      <c r="B19" s="674" t="s">
        <v>655</v>
      </c>
      <c r="C19" s="697">
        <v>1600</v>
      </c>
      <c r="D19" s="613"/>
    </row>
    <row r="20" spans="1:4" ht="14.25" customHeight="1">
      <c r="A20" s="671"/>
      <c r="B20" s="142" t="s">
        <v>740</v>
      </c>
      <c r="C20" s="697">
        <v>1700</v>
      </c>
      <c r="D20" s="613"/>
    </row>
    <row r="21" spans="1:4" ht="14.25" customHeight="1">
      <c r="A21" s="671"/>
      <c r="B21" s="142" t="s">
        <v>656</v>
      </c>
      <c r="C21" s="697">
        <v>1800</v>
      </c>
      <c r="D21" s="613"/>
    </row>
    <row r="22" spans="1:4" ht="14.25" customHeight="1">
      <c r="A22" s="671"/>
      <c r="B22" s="142" t="s">
        <v>1314</v>
      </c>
      <c r="C22" s="697">
        <v>1900</v>
      </c>
      <c r="D22" s="613"/>
    </row>
    <row r="23" spans="1:4" ht="14.25" customHeight="1">
      <c r="A23" s="671"/>
      <c r="B23" s="142" t="s">
        <v>1354</v>
      </c>
      <c r="C23" s="697">
        <v>2000</v>
      </c>
      <c r="D23" s="613"/>
    </row>
    <row r="24" spans="1:4" ht="14.25" customHeight="1">
      <c r="A24" s="671"/>
      <c r="B24" s="142" t="s">
        <v>1359</v>
      </c>
      <c r="C24" s="697">
        <v>2100</v>
      </c>
      <c r="D24" s="613"/>
    </row>
    <row r="25" spans="1:4" ht="14.25" customHeight="1">
      <c r="A25" s="671"/>
      <c r="B25" s="142" t="s">
        <v>1461</v>
      </c>
      <c r="C25" s="697">
        <v>2200</v>
      </c>
      <c r="D25" s="613"/>
    </row>
    <row r="26" spans="1:4" ht="14.25" customHeight="1">
      <c r="A26" s="671"/>
      <c r="B26" s="142" t="s">
        <v>196</v>
      </c>
      <c r="C26" s="697">
        <v>2300</v>
      </c>
      <c r="D26" s="613"/>
    </row>
    <row r="27" spans="1:4" ht="14.25" customHeight="1">
      <c r="A27" s="671"/>
      <c r="B27" s="142" t="s">
        <v>1349</v>
      </c>
      <c r="C27" s="697">
        <v>2400</v>
      </c>
      <c r="D27" s="613"/>
    </row>
    <row r="28" spans="1:4" ht="14.25" customHeight="1">
      <c r="A28" s="671"/>
      <c r="B28" s="142" t="s">
        <v>741</v>
      </c>
      <c r="C28" s="697">
        <v>2500</v>
      </c>
      <c r="D28" s="613"/>
    </row>
    <row r="29" spans="1:4" ht="14.25" hidden="1" customHeight="1">
      <c r="A29" s="671"/>
      <c r="B29" s="698" t="s">
        <v>411</v>
      </c>
      <c r="C29" s="699">
        <v>2600</v>
      </c>
      <c r="D29" s="613"/>
    </row>
    <row r="30" spans="1:4" ht="14.25" hidden="1" customHeight="1">
      <c r="A30" s="671"/>
      <c r="B30" s="678" t="s">
        <v>335</v>
      </c>
      <c r="C30" s="699">
        <v>2700</v>
      </c>
      <c r="D30" s="613"/>
    </row>
    <row r="31" spans="1:4" ht="14.25" hidden="1" customHeight="1">
      <c r="A31" s="671"/>
      <c r="B31" s="678" t="s">
        <v>150</v>
      </c>
      <c r="C31" s="699">
        <v>2800</v>
      </c>
      <c r="D31" s="613"/>
    </row>
    <row r="32" spans="1:4" ht="14.25" customHeight="1">
      <c r="A32" s="675"/>
      <c r="B32" s="142" t="s">
        <v>1350</v>
      </c>
      <c r="C32" s="697">
        <v>7100</v>
      </c>
      <c r="D32" s="613"/>
    </row>
    <row r="33" spans="1:4" ht="14.25" customHeight="1">
      <c r="A33" s="675"/>
      <c r="B33" s="142" t="s">
        <v>1460</v>
      </c>
      <c r="C33" s="697">
        <v>7900</v>
      </c>
      <c r="D33" s="613"/>
    </row>
    <row r="34" spans="1:4" ht="14.25" customHeight="1">
      <c r="A34" s="671"/>
      <c r="B34" s="142" t="s">
        <v>115</v>
      </c>
      <c r="C34" s="697">
        <v>3000</v>
      </c>
      <c r="D34" s="613"/>
    </row>
    <row r="35" spans="1:4" ht="14.25" hidden="1" customHeight="1">
      <c r="A35" s="671"/>
      <c r="B35" s="678" t="s">
        <v>923</v>
      </c>
      <c r="C35" s="699">
        <v>3100</v>
      </c>
      <c r="D35" s="613"/>
    </row>
    <row r="36" spans="1:4" ht="32.25" customHeight="1">
      <c r="A36" s="671"/>
      <c r="B36" s="676" t="s">
        <v>736</v>
      </c>
      <c r="C36" s="700">
        <v>3200</v>
      </c>
      <c r="D36" s="613"/>
    </row>
    <row r="37" spans="1:4" ht="14.25" customHeight="1">
      <c r="A37" s="671"/>
      <c r="B37" s="145" t="s">
        <v>1295</v>
      </c>
      <c r="C37" s="701">
        <v>3300</v>
      </c>
      <c r="D37" s="613"/>
    </row>
    <row r="38" spans="1:4" ht="14.25" customHeight="1">
      <c r="A38" s="671"/>
      <c r="B38" s="145" t="s">
        <v>195</v>
      </c>
      <c r="C38" s="701">
        <v>3400</v>
      </c>
      <c r="D38" s="613"/>
    </row>
    <row r="39" spans="1:4" ht="14.25" customHeight="1">
      <c r="A39" s="671"/>
      <c r="B39" s="145" t="s">
        <v>1428</v>
      </c>
      <c r="C39" s="701">
        <v>3500</v>
      </c>
      <c r="D39" s="613"/>
    </row>
    <row r="40" spans="1:4" ht="14.25" hidden="1" customHeight="1">
      <c r="A40" s="671"/>
      <c r="B40" s="678" t="s">
        <v>414</v>
      </c>
      <c r="C40" s="699">
        <v>3600</v>
      </c>
      <c r="D40" s="613"/>
    </row>
    <row r="41" spans="1:4" ht="14.25" customHeight="1">
      <c r="A41" s="671"/>
      <c r="B41" s="142" t="s">
        <v>1476</v>
      </c>
      <c r="C41" s="697">
        <v>3700</v>
      </c>
      <c r="D41" s="613"/>
    </row>
    <row r="42" spans="1:4" ht="14.25" customHeight="1">
      <c r="A42" s="671"/>
      <c r="B42" s="142" t="s">
        <v>752</v>
      </c>
      <c r="C42" s="697">
        <v>3800</v>
      </c>
      <c r="D42" s="613"/>
    </row>
    <row r="43" spans="1:4" ht="14.25" customHeight="1">
      <c r="A43" s="671"/>
      <c r="B43" s="142" t="s">
        <v>1365</v>
      </c>
      <c r="C43" s="697">
        <v>3900</v>
      </c>
      <c r="D43" s="613"/>
    </row>
    <row r="44" spans="1:4" ht="14.25" customHeight="1">
      <c r="A44" s="702"/>
      <c r="B44" s="142" t="s">
        <v>119</v>
      </c>
      <c r="C44" s="697">
        <v>4000</v>
      </c>
      <c r="D44" s="613"/>
    </row>
    <row r="45" spans="1:4" ht="14.25" customHeight="1">
      <c r="A45" s="671"/>
      <c r="B45" s="142" t="s">
        <v>1012</v>
      </c>
      <c r="C45" s="697">
        <v>4100</v>
      </c>
      <c r="D45" s="613"/>
    </row>
    <row r="46" spans="1:4" ht="14.25" customHeight="1">
      <c r="A46" s="671"/>
      <c r="B46" s="142" t="s">
        <v>1013</v>
      </c>
      <c r="C46" s="697">
        <v>4200</v>
      </c>
      <c r="D46" s="613"/>
    </row>
    <row r="47" spans="1:4" ht="14.25" customHeight="1">
      <c r="A47" s="671"/>
      <c r="B47" s="145" t="s">
        <v>973</v>
      </c>
      <c r="C47" s="697">
        <v>4300</v>
      </c>
      <c r="D47" s="613"/>
    </row>
    <row r="48" spans="1:4" ht="14.25" customHeight="1">
      <c r="A48" s="671"/>
      <c r="B48" s="145" t="s">
        <v>467</v>
      </c>
      <c r="C48" s="697">
        <v>4400</v>
      </c>
      <c r="D48" s="613"/>
    </row>
    <row r="49" spans="1:6" ht="14.25" customHeight="1">
      <c r="A49" s="671"/>
      <c r="B49" s="145" t="s">
        <v>1358</v>
      </c>
      <c r="C49" s="697">
        <v>4500</v>
      </c>
      <c r="D49" s="613"/>
    </row>
    <row r="50" spans="1:6" ht="14.25" customHeight="1">
      <c r="A50" s="671"/>
      <c r="B50" s="142" t="s">
        <v>113</v>
      </c>
      <c r="C50" s="697">
        <v>4600</v>
      </c>
      <c r="D50" s="613"/>
    </row>
    <row r="51" spans="1:6" ht="14.25" customHeight="1">
      <c r="A51" s="671"/>
      <c r="B51" s="142" t="s">
        <v>114</v>
      </c>
      <c r="C51" s="697">
        <v>4700</v>
      </c>
      <c r="D51" s="613"/>
    </row>
    <row r="52" spans="1:6" ht="14.25" customHeight="1">
      <c r="A52" s="671"/>
      <c r="B52" s="145" t="s">
        <v>1296</v>
      </c>
      <c r="C52" s="697">
        <v>4800</v>
      </c>
      <c r="D52" s="613"/>
    </row>
    <row r="53" spans="1:6" ht="14.25" hidden="1" customHeight="1">
      <c r="A53" s="671"/>
      <c r="B53" s="703" t="s">
        <v>1170</v>
      </c>
      <c r="C53" s="704">
        <v>4900</v>
      </c>
      <c r="D53" s="613"/>
    </row>
    <row r="54" spans="1:6" ht="14.25" hidden="1" customHeight="1">
      <c r="A54" s="671"/>
      <c r="B54" s="678" t="s">
        <v>922</v>
      </c>
      <c r="C54" s="699">
        <v>5100</v>
      </c>
      <c r="D54" s="613"/>
    </row>
    <row r="55" spans="1:6" ht="14.25" hidden="1" customHeight="1">
      <c r="A55" s="671"/>
      <c r="B55" s="678" t="s">
        <v>326</v>
      </c>
      <c r="C55" s="699">
        <v>5200</v>
      </c>
      <c r="D55" s="613"/>
    </row>
    <row r="56" spans="1:6" ht="14.25" customHeight="1">
      <c r="A56" s="671"/>
      <c r="B56" s="142" t="s">
        <v>65</v>
      </c>
      <c r="C56" s="697">
        <v>5300</v>
      </c>
      <c r="D56" s="613"/>
    </row>
    <row r="57" spans="1:6" ht="14.25" hidden="1" customHeight="1">
      <c r="A57" s="671"/>
      <c r="B57" s="678" t="s">
        <v>721</v>
      </c>
      <c r="C57" s="699">
        <v>5400</v>
      </c>
      <c r="D57" s="613"/>
    </row>
    <row r="58" spans="1:6" ht="14.25" hidden="1" customHeight="1">
      <c r="A58" s="671"/>
      <c r="B58" s="705" t="s">
        <v>1014</v>
      </c>
      <c r="C58" s="699">
        <v>5700</v>
      </c>
      <c r="D58" s="613"/>
    </row>
    <row r="59" spans="1:6" ht="14.25" hidden="1" customHeight="1">
      <c r="A59" s="677"/>
      <c r="B59" s="678" t="s">
        <v>958</v>
      </c>
      <c r="C59" s="699">
        <v>6100</v>
      </c>
      <c r="D59" s="613"/>
    </row>
    <row r="60" spans="1:6" s="83" customFormat="1" ht="14.25" hidden="1" customHeight="1">
      <c r="A60" s="677"/>
      <c r="B60" s="678" t="s">
        <v>417</v>
      </c>
      <c r="C60" s="699">
        <v>6200</v>
      </c>
      <c r="D60" s="141"/>
      <c r="E60" s="1"/>
      <c r="F60" s="1"/>
    </row>
    <row r="61" spans="1:6" ht="14.25" hidden="1" customHeight="1">
      <c r="A61" s="671"/>
      <c r="B61" s="678" t="s">
        <v>104</v>
      </c>
      <c r="C61" s="699">
        <v>6300</v>
      </c>
      <c r="D61" s="613"/>
    </row>
    <row r="62" spans="1:6" ht="14.25" hidden="1" customHeight="1">
      <c r="A62" s="671"/>
      <c r="B62" s="678" t="s">
        <v>23</v>
      </c>
      <c r="C62" s="699">
        <v>8100</v>
      </c>
      <c r="D62" s="613"/>
    </row>
    <row r="63" spans="1:6" ht="14.25" customHeight="1">
      <c r="A63" s="671"/>
      <c r="B63" s="142" t="s">
        <v>1241</v>
      </c>
      <c r="C63" s="697">
        <v>8200</v>
      </c>
      <c r="D63" s="613"/>
    </row>
    <row r="64" spans="1:6" ht="14.25" customHeight="1">
      <c r="A64" s="675"/>
      <c r="B64" s="679" t="s">
        <v>971</v>
      </c>
      <c r="C64" s="706">
        <v>8300</v>
      </c>
      <c r="D64" s="613"/>
    </row>
    <row r="65" spans="1:6" ht="14.25" customHeight="1">
      <c r="A65" s="675"/>
      <c r="B65" s="679" t="s">
        <v>1307</v>
      </c>
      <c r="C65" s="706">
        <v>8400</v>
      </c>
      <c r="D65" s="613"/>
    </row>
    <row r="66" spans="1:6" ht="14.25" customHeight="1">
      <c r="A66" s="675"/>
      <c r="B66" s="679" t="s">
        <v>738</v>
      </c>
      <c r="C66" s="706">
        <v>8500</v>
      </c>
      <c r="D66" s="613"/>
    </row>
    <row r="67" spans="1:6" ht="14.25" customHeight="1">
      <c r="A67" s="675"/>
      <c r="B67" s="679" t="s">
        <v>739</v>
      </c>
      <c r="C67" s="706">
        <v>8600</v>
      </c>
      <c r="D67" s="613"/>
    </row>
    <row r="68" spans="1:6" s="83" customFormat="1" ht="14.25" customHeight="1" thickBot="1">
      <c r="A68" s="680"/>
      <c r="B68" s="681" t="s">
        <v>141</v>
      </c>
      <c r="C68" s="707">
        <v>9900</v>
      </c>
      <c r="D68" s="141"/>
      <c r="E68" s="1"/>
      <c r="F68" s="1"/>
    </row>
    <row r="69" spans="1:6" s="83" customFormat="1" ht="15" hidden="1" customHeight="1">
      <c r="A69" s="372"/>
      <c r="B69" s="191" t="s">
        <v>420</v>
      </c>
      <c r="C69" s="191"/>
      <c r="D69" s="141"/>
    </row>
    <row r="70" spans="1:6" s="83" customFormat="1" ht="12.75" hidden="1" customHeight="1">
      <c r="A70" s="682"/>
      <c r="B70" s="190" t="s">
        <v>1348</v>
      </c>
      <c r="C70" s="191"/>
      <c r="D70" s="141"/>
      <c r="E70" s="1"/>
      <c r="F70" s="1"/>
    </row>
    <row r="71" spans="1:6" ht="3" customHeight="1">
      <c r="A71" s="190"/>
      <c r="B71" s="190"/>
      <c r="C71" s="191"/>
      <c r="D71" s="141"/>
    </row>
    <row r="72" spans="1:6" ht="15.75" hidden="1">
      <c r="A72" s="708" t="s">
        <v>177</v>
      </c>
      <c r="B72" s="190" t="s">
        <v>495</v>
      </c>
      <c r="C72" s="191"/>
      <c r="D72" s="141"/>
    </row>
    <row r="73" spans="1:6" s="83" customFormat="1" ht="3" hidden="1" customHeight="1">
      <c r="A73" s="666"/>
      <c r="B73" s="586"/>
      <c r="C73" s="586"/>
      <c r="D73" s="141"/>
      <c r="E73" s="1"/>
      <c r="F73" s="1"/>
    </row>
    <row r="74" spans="1:6" ht="22.5" customHeight="1" thickBot="1">
      <c r="A74" s="695" t="s">
        <v>1595</v>
      </c>
      <c r="B74" s="665"/>
      <c r="C74" s="666"/>
      <c r="D74" s="613"/>
    </row>
    <row r="75" spans="1:6" ht="18" customHeight="1">
      <c r="A75" s="667"/>
      <c r="B75" s="668" t="s">
        <v>439</v>
      </c>
      <c r="C75" s="669" t="s">
        <v>440</v>
      </c>
      <c r="D75" s="613"/>
    </row>
    <row r="76" spans="1:6" ht="15" customHeight="1" thickBot="1">
      <c r="A76" s="667"/>
      <c r="B76" s="670" t="s">
        <v>723</v>
      </c>
      <c r="C76" s="670" t="s">
        <v>724</v>
      </c>
      <c r="D76" s="613"/>
    </row>
    <row r="77" spans="1:6" ht="9.75" customHeight="1">
      <c r="A77" s="667"/>
      <c r="B77" s="683"/>
      <c r="C77" s="684"/>
      <c r="D77" s="613"/>
    </row>
    <row r="78" spans="1:6" ht="16.5" thickBot="1">
      <c r="A78" s="667"/>
      <c r="B78" s="709" t="s">
        <v>1596</v>
      </c>
      <c r="C78" s="710"/>
      <c r="D78" s="613"/>
    </row>
    <row r="79" spans="1:6" ht="4.5" customHeight="1">
      <c r="A79" s="667"/>
      <c r="B79" s="683"/>
      <c r="C79" s="684"/>
      <c r="D79" s="613"/>
    </row>
    <row r="80" spans="1:6" ht="18.75">
      <c r="A80" s="671"/>
      <c r="B80" s="709" t="s">
        <v>1597</v>
      </c>
      <c r="C80" s="711"/>
      <c r="D80" s="613"/>
    </row>
    <row r="81" spans="1:4" ht="16.5" customHeight="1">
      <c r="A81" s="671"/>
      <c r="B81" s="143" t="s">
        <v>1411</v>
      </c>
      <c r="C81" s="712">
        <v>1701</v>
      </c>
      <c r="D81" s="613"/>
    </row>
    <row r="82" spans="1:4" ht="16.5" customHeight="1">
      <c r="A82" s="671"/>
      <c r="B82" s="144" t="s">
        <v>1412</v>
      </c>
      <c r="C82" s="697">
        <v>1702</v>
      </c>
      <c r="D82" s="613"/>
    </row>
    <row r="83" spans="1:4" ht="16.5" customHeight="1">
      <c r="A83" s="671"/>
      <c r="B83" s="144" t="s">
        <v>1413</v>
      </c>
      <c r="C83" s="697">
        <v>1703</v>
      </c>
      <c r="D83" s="613"/>
    </row>
    <row r="84" spans="1:4" ht="16.5" customHeight="1">
      <c r="A84" s="671"/>
      <c r="B84" s="145" t="s">
        <v>1414</v>
      </c>
      <c r="C84" s="697">
        <v>1704</v>
      </c>
      <c r="D84" s="613"/>
    </row>
    <row r="85" spans="1:4" ht="16.5" customHeight="1">
      <c r="A85" s="671"/>
      <c r="B85" s="145" t="s">
        <v>1415</v>
      </c>
      <c r="C85" s="697">
        <v>1705</v>
      </c>
      <c r="D85" s="613"/>
    </row>
    <row r="86" spans="1:4" ht="16.5" customHeight="1">
      <c r="A86" s="671"/>
      <c r="B86" s="145" t="s">
        <v>1416</v>
      </c>
      <c r="C86" s="697">
        <v>1706</v>
      </c>
      <c r="D86" s="613"/>
    </row>
    <row r="87" spans="1:4" ht="16.5" customHeight="1">
      <c r="A87" s="671"/>
      <c r="B87" s="145" t="s">
        <v>1417</v>
      </c>
      <c r="C87" s="697">
        <v>1711</v>
      </c>
      <c r="D87" s="613"/>
    </row>
    <row r="88" spans="1:4" ht="16.5" customHeight="1">
      <c r="A88" s="671"/>
      <c r="B88" s="146" t="s">
        <v>1385</v>
      </c>
      <c r="C88" s="697">
        <v>1712</v>
      </c>
      <c r="D88" s="613"/>
    </row>
    <row r="89" spans="1:4" ht="16.5" hidden="1" customHeight="1">
      <c r="A89" s="671"/>
      <c r="B89" s="713" t="s">
        <v>1462</v>
      </c>
      <c r="C89" s="714">
        <v>1713</v>
      </c>
      <c r="D89" s="613"/>
    </row>
    <row r="90" spans="1:4" ht="16.5" customHeight="1">
      <c r="A90" s="671"/>
      <c r="B90" s="146" t="s">
        <v>1418</v>
      </c>
      <c r="C90" s="697">
        <v>1714</v>
      </c>
      <c r="D90" s="613"/>
    </row>
    <row r="91" spans="1:4" ht="16.5" customHeight="1">
      <c r="A91" s="671"/>
      <c r="B91" s="146" t="s">
        <v>1386</v>
      </c>
      <c r="C91" s="697">
        <v>1715</v>
      </c>
      <c r="D91" s="613"/>
    </row>
    <row r="92" spans="1:4" ht="16.5" customHeight="1">
      <c r="A92" s="671"/>
      <c r="B92" s="147" t="s">
        <v>1387</v>
      </c>
      <c r="C92" s="697">
        <v>1716</v>
      </c>
      <c r="D92" s="613"/>
    </row>
    <row r="93" spans="1:4" ht="16.5" customHeight="1">
      <c r="A93" s="671"/>
      <c r="B93" s="147" t="s">
        <v>1388</v>
      </c>
      <c r="C93" s="697">
        <v>1717</v>
      </c>
      <c r="D93" s="613"/>
    </row>
    <row r="94" spans="1:4" ht="16.5" customHeight="1">
      <c r="A94" s="671"/>
      <c r="B94" s="147" t="s">
        <v>1419</v>
      </c>
      <c r="C94" s="697">
        <v>1718</v>
      </c>
      <c r="D94" s="613"/>
    </row>
    <row r="95" spans="1:4" ht="16.5" customHeight="1">
      <c r="A95" s="671"/>
      <c r="B95" s="146" t="s">
        <v>1389</v>
      </c>
      <c r="C95" s="697">
        <v>1719</v>
      </c>
      <c r="D95" s="613"/>
    </row>
    <row r="96" spans="1:4" ht="16.5" customHeight="1">
      <c r="A96" s="671"/>
      <c r="B96" s="145" t="s">
        <v>1420</v>
      </c>
      <c r="C96" s="697">
        <v>1721</v>
      </c>
      <c r="D96" s="613"/>
    </row>
    <row r="97" spans="1:4" ht="16.5" customHeight="1">
      <c r="A97" s="671"/>
      <c r="B97" s="146" t="s">
        <v>1390</v>
      </c>
      <c r="C97" s="697">
        <v>1722</v>
      </c>
      <c r="D97" s="613"/>
    </row>
    <row r="98" spans="1:4" ht="16.5" customHeight="1">
      <c r="A98" s="671"/>
      <c r="B98" s="146" t="s">
        <v>1391</v>
      </c>
      <c r="C98" s="697">
        <v>1723</v>
      </c>
      <c r="D98" s="613"/>
    </row>
    <row r="99" spans="1:4" ht="16.5" customHeight="1">
      <c r="A99" s="671"/>
      <c r="B99" s="146" t="s">
        <v>1392</v>
      </c>
      <c r="C99" s="697">
        <v>1731</v>
      </c>
      <c r="D99" s="613"/>
    </row>
    <row r="100" spans="1:4" ht="16.5" customHeight="1">
      <c r="A100" s="671"/>
      <c r="B100" s="146" t="s">
        <v>1393</v>
      </c>
      <c r="C100" s="697">
        <v>1732</v>
      </c>
      <c r="D100" s="613"/>
    </row>
    <row r="101" spans="1:4" ht="16.5" customHeight="1">
      <c r="A101" s="671"/>
      <c r="B101" s="146" t="s">
        <v>1394</v>
      </c>
      <c r="C101" s="697">
        <v>1733</v>
      </c>
      <c r="D101" s="613"/>
    </row>
    <row r="102" spans="1:4" ht="16.5" hidden="1" customHeight="1">
      <c r="A102" s="671"/>
      <c r="B102" s="713" t="s">
        <v>1395</v>
      </c>
      <c r="C102" s="714">
        <v>1734</v>
      </c>
      <c r="D102" s="613"/>
    </row>
    <row r="103" spans="1:4" ht="16.5" customHeight="1">
      <c r="A103" s="671"/>
      <c r="B103" s="146" t="s">
        <v>1396</v>
      </c>
      <c r="C103" s="697">
        <v>1735</v>
      </c>
      <c r="D103" s="613"/>
    </row>
    <row r="104" spans="1:4" ht="16.5" customHeight="1">
      <c r="A104" s="671"/>
      <c r="B104" s="146" t="s">
        <v>1397</v>
      </c>
      <c r="C104" s="697">
        <v>1741</v>
      </c>
      <c r="D104" s="613"/>
    </row>
    <row r="105" spans="1:4" ht="16.5" customHeight="1">
      <c r="A105" s="671"/>
      <c r="B105" s="146" t="s">
        <v>1398</v>
      </c>
      <c r="C105" s="697">
        <v>1742</v>
      </c>
      <c r="D105" s="613"/>
    </row>
    <row r="106" spans="1:4" ht="16.5" customHeight="1">
      <c r="A106" s="671"/>
      <c r="B106" s="146" t="s">
        <v>1399</v>
      </c>
      <c r="C106" s="697">
        <v>1743</v>
      </c>
      <c r="D106" s="613"/>
    </row>
    <row r="107" spans="1:4" ht="16.5" customHeight="1">
      <c r="A107" s="671"/>
      <c r="B107" s="146" t="s">
        <v>1400</v>
      </c>
      <c r="C107" s="697">
        <v>1751</v>
      </c>
      <c r="D107" s="613"/>
    </row>
    <row r="108" spans="1:4" ht="16.5" customHeight="1">
      <c r="A108" s="671"/>
      <c r="B108" s="146" t="s">
        <v>1401</v>
      </c>
      <c r="C108" s="697">
        <v>1752</v>
      </c>
      <c r="D108" s="613"/>
    </row>
    <row r="109" spans="1:4" ht="16.5" customHeight="1">
      <c r="A109" s="671"/>
      <c r="B109" s="146" t="s">
        <v>1421</v>
      </c>
      <c r="C109" s="697">
        <v>1753</v>
      </c>
      <c r="D109" s="613"/>
    </row>
    <row r="110" spans="1:4" ht="16.5" customHeight="1">
      <c r="A110" s="671"/>
      <c r="B110" s="146" t="s">
        <v>1402</v>
      </c>
      <c r="C110" s="697">
        <v>1754</v>
      </c>
      <c r="D110" s="613"/>
    </row>
    <row r="111" spans="1:4" ht="16.5" customHeight="1">
      <c r="A111" s="671"/>
      <c r="B111" s="146" t="s">
        <v>1403</v>
      </c>
      <c r="C111" s="697">
        <v>1759</v>
      </c>
      <c r="D111" s="613"/>
    </row>
    <row r="112" spans="1:4" ht="16.5" customHeight="1">
      <c r="A112" s="671"/>
      <c r="B112" s="146" t="s">
        <v>1404</v>
      </c>
      <c r="C112" s="697">
        <v>1767</v>
      </c>
      <c r="D112" s="613"/>
    </row>
    <row r="113" spans="1:6" ht="16.5" customHeight="1">
      <c r="A113" s="671"/>
      <c r="B113" s="146" t="s">
        <v>1405</v>
      </c>
      <c r="C113" s="697">
        <v>1768</v>
      </c>
      <c r="D113" s="613"/>
    </row>
    <row r="114" spans="1:6" ht="16.5" customHeight="1">
      <c r="A114" s="671"/>
      <c r="B114" s="148" t="s">
        <v>1406</v>
      </c>
      <c r="C114" s="697">
        <v>1771</v>
      </c>
      <c r="D114" s="613"/>
    </row>
    <row r="115" spans="1:6" ht="16.5" customHeight="1">
      <c r="A115" s="677"/>
      <c r="B115" s="148" t="s">
        <v>1407</v>
      </c>
      <c r="C115" s="697">
        <v>1772</v>
      </c>
      <c r="D115" s="613"/>
    </row>
    <row r="116" spans="1:6" s="83" customFormat="1" ht="16.5" customHeight="1">
      <c r="A116" s="677"/>
      <c r="B116" s="149" t="s">
        <v>1408</v>
      </c>
      <c r="C116" s="706">
        <v>1790</v>
      </c>
      <c r="D116" s="141"/>
      <c r="E116" s="1"/>
      <c r="F116" s="1"/>
    </row>
    <row r="117" spans="1:6" ht="18.75">
      <c r="A117" s="671"/>
      <c r="B117" s="709" t="s">
        <v>1598</v>
      </c>
      <c r="C117" s="711"/>
      <c r="D117" s="613"/>
    </row>
    <row r="118" spans="1:6" ht="16.5" customHeight="1">
      <c r="A118" s="671"/>
      <c r="B118" s="150" t="s">
        <v>1422</v>
      </c>
      <c r="C118" s="712">
        <v>1281</v>
      </c>
      <c r="D118" s="613"/>
    </row>
    <row r="119" spans="1:6" ht="15.75" customHeight="1">
      <c r="A119" s="671"/>
      <c r="B119" s="146" t="s">
        <v>1409</v>
      </c>
      <c r="C119" s="697">
        <v>1282</v>
      </c>
      <c r="D119" s="613"/>
    </row>
    <row r="120" spans="1:6" ht="16.5" customHeight="1">
      <c r="A120" s="671"/>
      <c r="B120" s="151" t="s">
        <v>1410</v>
      </c>
      <c r="C120" s="715">
        <v>1283</v>
      </c>
      <c r="D120" s="613"/>
    </row>
    <row r="121" spans="1:6" ht="18.75">
      <c r="A121" s="671"/>
      <c r="B121" s="709" t="s">
        <v>1599</v>
      </c>
      <c r="C121" s="711"/>
      <c r="D121" s="613"/>
    </row>
    <row r="122" spans="1:6" ht="16.5" customHeight="1">
      <c r="A122" s="671"/>
      <c r="B122" s="685" t="s">
        <v>1477</v>
      </c>
      <c r="C122" s="716">
        <v>2233</v>
      </c>
      <c r="D122" s="613"/>
    </row>
    <row r="123" spans="1:6" ht="9.75" customHeight="1">
      <c r="A123" s="671"/>
      <c r="B123" s="686"/>
      <c r="C123" s="687"/>
      <c r="D123" s="613"/>
    </row>
    <row r="124" spans="1:6" ht="18.75">
      <c r="A124" s="671"/>
      <c r="B124" s="709" t="s">
        <v>1600</v>
      </c>
      <c r="C124" s="711"/>
      <c r="D124" s="613"/>
    </row>
    <row r="125" spans="1:6" ht="14.25" customHeight="1">
      <c r="A125" s="677"/>
      <c r="B125" s="142" t="s">
        <v>958</v>
      </c>
      <c r="C125" s="697">
        <v>6100</v>
      </c>
      <c r="D125" s="613"/>
    </row>
    <row r="126" spans="1:6" s="83" customFormat="1" ht="14.25" customHeight="1">
      <c r="A126" s="677"/>
      <c r="B126" s="142" t="s">
        <v>417</v>
      </c>
      <c r="C126" s="697">
        <v>6200</v>
      </c>
      <c r="D126" s="141"/>
      <c r="E126" s="1"/>
      <c r="F126" s="1"/>
    </row>
    <row r="127" spans="1:6" ht="14.25" customHeight="1">
      <c r="A127" s="671"/>
      <c r="B127" s="688" t="s">
        <v>104</v>
      </c>
      <c r="C127" s="715">
        <v>6300</v>
      </c>
      <c r="D127" s="613"/>
    </row>
    <row r="128" spans="1:6" ht="9.75" customHeight="1">
      <c r="A128" s="667"/>
      <c r="B128" s="686"/>
      <c r="C128" s="687"/>
      <c r="D128" s="613"/>
    </row>
    <row r="129" spans="1:10" ht="18.75">
      <c r="A129" s="671"/>
      <c r="B129" s="709" t="s">
        <v>1601</v>
      </c>
      <c r="C129" s="711"/>
      <c r="D129" s="613"/>
    </row>
    <row r="130" spans="1:10" ht="16.5" customHeight="1">
      <c r="A130" s="671"/>
      <c r="B130" s="142" t="s">
        <v>512</v>
      </c>
      <c r="C130" s="697">
        <v>1950</v>
      </c>
      <c r="D130" s="613"/>
    </row>
    <row r="131" spans="1:10" ht="15.75" hidden="1" customHeight="1">
      <c r="A131" s="671"/>
      <c r="B131" s="717" t="s">
        <v>1602</v>
      </c>
      <c r="C131" s="718">
        <v>2170</v>
      </c>
      <c r="D131" s="613"/>
    </row>
    <row r="132" spans="1:10" ht="16.5" customHeight="1">
      <c r="A132" s="671"/>
      <c r="B132" s="142" t="s">
        <v>1479</v>
      </c>
      <c r="C132" s="697">
        <v>2029</v>
      </c>
      <c r="D132" s="613"/>
    </row>
    <row r="133" spans="1:10" ht="16.5" customHeight="1">
      <c r="A133" s="671"/>
      <c r="B133" s="142" t="s">
        <v>1478</v>
      </c>
      <c r="C133" s="697">
        <v>2234</v>
      </c>
      <c r="D133" s="613"/>
    </row>
    <row r="134" spans="1:10" ht="15.75" customHeight="1">
      <c r="A134" s="671"/>
      <c r="B134" s="145" t="s">
        <v>1361</v>
      </c>
      <c r="C134" s="697">
        <v>2480</v>
      </c>
      <c r="D134" s="613"/>
    </row>
    <row r="135" spans="1:10" ht="16.5" customHeight="1" thickBot="1">
      <c r="A135" s="671"/>
      <c r="B135" s="681" t="s">
        <v>1436</v>
      </c>
      <c r="C135" s="707">
        <v>3535</v>
      </c>
      <c r="D135" s="613"/>
    </row>
    <row r="136" spans="1:10" s="83" customFormat="1" ht="15" hidden="1" customHeight="1">
      <c r="A136" s="372"/>
      <c r="B136" s="191" t="s">
        <v>420</v>
      </c>
      <c r="C136" s="191"/>
      <c r="D136" s="613"/>
      <c r="E136" s="1"/>
      <c r="F136" s="1"/>
      <c r="G136" s="1"/>
      <c r="H136" s="1"/>
      <c r="I136" s="1"/>
      <c r="J136" s="1"/>
    </row>
    <row r="137" spans="1:10" s="83" customFormat="1" ht="12.75" hidden="1" customHeight="1">
      <c r="A137" s="682"/>
      <c r="B137" s="190" t="s">
        <v>1348</v>
      </c>
      <c r="C137" s="191"/>
      <c r="D137" s="141"/>
      <c r="E137" s="1"/>
      <c r="F137" s="1"/>
      <c r="G137" s="1"/>
      <c r="H137" s="1"/>
      <c r="I137" s="1"/>
      <c r="J137" s="1"/>
    </row>
    <row r="138" spans="1:10" ht="3" hidden="1" customHeight="1">
      <c r="A138" s="190"/>
      <c r="B138" s="190"/>
      <c r="C138" s="191"/>
      <c r="D138" s="141"/>
    </row>
    <row r="139" spans="1:10" ht="15.75" hidden="1">
      <c r="A139" s="708" t="s">
        <v>177</v>
      </c>
      <c r="B139" s="190" t="s">
        <v>495</v>
      </c>
      <c r="C139" s="191"/>
      <c r="D139" s="141"/>
    </row>
    <row r="140" spans="1:10" s="83" customFormat="1" ht="6.75" customHeight="1">
      <c r="A140" s="680"/>
      <c r="B140" s="122"/>
      <c r="C140" s="719"/>
      <c r="D140" s="141"/>
      <c r="E140" s="1"/>
      <c r="F140" s="1"/>
      <c r="G140" s="1"/>
      <c r="H140" s="1"/>
      <c r="I140" s="1"/>
      <c r="J140" s="1"/>
    </row>
    <row r="141" spans="1:10" s="83" customFormat="1" ht="3" customHeight="1">
      <c r="A141" s="666"/>
      <c r="B141" s="586"/>
      <c r="C141" s="586"/>
      <c r="D141" s="141"/>
      <c r="E141" s="1"/>
      <c r="F141" s="1"/>
      <c r="G141" s="1"/>
      <c r="H141" s="1"/>
      <c r="I141" s="1"/>
      <c r="J141" s="1"/>
    </row>
    <row r="142" spans="1:10" ht="22.5" customHeight="1" thickBot="1">
      <c r="A142" s="695" t="s">
        <v>1603</v>
      </c>
      <c r="B142" s="665"/>
      <c r="C142" s="666"/>
      <c r="D142" s="613"/>
    </row>
    <row r="143" spans="1:10" ht="24" customHeight="1">
      <c r="A143" s="667"/>
      <c r="B143" s="668" t="s">
        <v>439</v>
      </c>
      <c r="C143" s="669" t="s">
        <v>440</v>
      </c>
      <c r="D143" s="613"/>
    </row>
    <row r="144" spans="1:10" ht="15" customHeight="1">
      <c r="A144" s="667"/>
      <c r="B144" s="670" t="s">
        <v>723</v>
      </c>
      <c r="C144" s="670" t="s">
        <v>724</v>
      </c>
      <c r="D144" s="613"/>
    </row>
    <row r="145" spans="1:6" ht="14.25" customHeight="1">
      <c r="A145" s="677"/>
      <c r="B145" s="689" t="s">
        <v>1306</v>
      </c>
      <c r="C145" s="712">
        <v>9817</v>
      </c>
      <c r="D145" s="613"/>
    </row>
    <row r="146" spans="1:6" s="83" customFormat="1" ht="14.25" customHeight="1">
      <c r="A146" s="677"/>
      <c r="B146" s="142" t="s">
        <v>443</v>
      </c>
      <c r="C146" s="697">
        <v>2220</v>
      </c>
      <c r="D146" s="141"/>
      <c r="E146" s="1"/>
      <c r="F146" s="1"/>
    </row>
    <row r="147" spans="1:6" ht="15.75" hidden="1" customHeight="1">
      <c r="A147" s="671"/>
      <c r="B147" s="720" t="s">
        <v>748</v>
      </c>
      <c r="C147" s="718">
        <v>1060</v>
      </c>
      <c r="D147" s="613"/>
    </row>
    <row r="148" spans="1:6" s="83" customFormat="1" ht="14.25" customHeight="1" thickBot="1">
      <c r="A148" s="677"/>
      <c r="B148" s="681" t="s">
        <v>444</v>
      </c>
      <c r="C148" s="707" t="s">
        <v>445</v>
      </c>
      <c r="D148" s="141"/>
      <c r="E148" s="1"/>
      <c r="F148" s="1"/>
    </row>
    <row r="149" spans="1:6" s="83" customFormat="1" ht="15" customHeight="1">
      <c r="A149" s="114"/>
      <c r="B149" s="191" t="s">
        <v>1474</v>
      </c>
      <c r="C149" s="191"/>
      <c r="D149" s="141"/>
    </row>
    <row r="150" spans="1:6" s="83" customFormat="1" ht="15" customHeight="1">
      <c r="A150" s="114"/>
      <c r="B150" s="690" t="s">
        <v>1604</v>
      </c>
      <c r="C150" s="191"/>
      <c r="D150" s="141"/>
    </row>
    <row r="151" spans="1:6" s="83" customFormat="1" ht="15" customHeight="1">
      <c r="A151" s="114"/>
      <c r="B151" s="690" t="s">
        <v>1465</v>
      </c>
      <c r="C151" s="191"/>
      <c r="D151" s="141"/>
    </row>
    <row r="152" spans="1:6" s="83" customFormat="1" ht="15" customHeight="1">
      <c r="A152" s="114"/>
      <c r="B152" s="690" t="s">
        <v>1466</v>
      </c>
      <c r="C152" s="191"/>
      <c r="D152" s="141"/>
    </row>
    <row r="153" spans="1:6" s="83" customFormat="1" ht="15" customHeight="1">
      <c r="A153" s="114"/>
      <c r="B153" s="190" t="s">
        <v>1467</v>
      </c>
      <c r="C153" s="191"/>
      <c r="D153" s="141"/>
    </row>
    <row r="154" spans="1:6" s="83" customFormat="1" ht="15" customHeight="1">
      <c r="A154" s="114"/>
      <c r="B154" s="190" t="s">
        <v>1468</v>
      </c>
      <c r="C154" s="191"/>
      <c r="D154" s="141"/>
    </row>
    <row r="155" spans="1:6">
      <c r="A155" s="613"/>
      <c r="B155" s="613"/>
      <c r="C155" s="613"/>
      <c r="D155" s="613"/>
    </row>
  </sheetData>
  <phoneticPr fontId="0" type="noConversion"/>
  <pageMargins left="0.4" right="0.26" top="0.43" bottom="0.17" header="0.25" footer="0.17"/>
  <pageSetup scale="85" orientation="portrait" horizontalDpi="1200" r:id="rId1"/>
  <headerFooter alignWithMargins="0">
    <oddHeader>&amp;C&amp;"Times New Roman,Bold"&amp;12- &amp;P / &amp;N -</oddHeader>
  </headerFooter>
  <rowBreaks count="2" manualBreakCount="2">
    <brk id="73" max="16383" man="1"/>
    <brk id="127" max="2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"/>
  <sheetViews>
    <sheetView workbookViewId="0"/>
  </sheetViews>
  <sheetFormatPr defaultRowHeight="12.75"/>
  <cols>
    <col min="1" max="1" width="4.42578125" style="1" customWidth="1"/>
    <col min="2" max="2" width="93.85546875" style="1" customWidth="1"/>
    <col min="3" max="3" width="13.7109375" style="1" customWidth="1"/>
    <col min="4" max="4" width="5.85546875" style="1" customWidth="1"/>
    <col min="5" max="16384" width="9.140625" style="1"/>
  </cols>
  <sheetData>
    <row r="1" spans="1:4" ht="19.5" customHeight="1" thickTop="1" thickBot="1">
      <c r="A1" s="662"/>
      <c r="B1" s="662" t="str">
        <f>+'Central Government'!B1</f>
        <v xml:space="preserve">                             Единна бюджетна класификация за 2019 г.</v>
      </c>
      <c r="C1" s="691"/>
      <c r="D1" s="663"/>
    </row>
    <row r="2" spans="1:4" ht="19.5" customHeight="1" thickBot="1">
      <c r="A2" s="692"/>
      <c r="B2" s="692" t="s">
        <v>1605</v>
      </c>
      <c r="C2" s="693"/>
      <c r="D2" s="664"/>
    </row>
    <row r="3" spans="1:4" ht="22.5" customHeight="1" thickTop="1" thickBot="1">
      <c r="A3" s="694" t="s">
        <v>1606</v>
      </c>
      <c r="B3" s="665"/>
      <c r="C3" s="666"/>
      <c r="D3" s="613"/>
    </row>
    <row r="4" spans="1:4" ht="48" customHeight="1" thickBot="1">
      <c r="A4" s="667"/>
      <c r="B4" s="721" t="s">
        <v>439</v>
      </c>
      <c r="C4" s="722" t="s">
        <v>440</v>
      </c>
      <c r="D4" s="613"/>
    </row>
    <row r="5" spans="1:4" ht="15" customHeight="1" thickBot="1">
      <c r="A5" s="667"/>
      <c r="B5" s="723" t="s">
        <v>723</v>
      </c>
      <c r="C5" s="723" t="s">
        <v>724</v>
      </c>
      <c r="D5" s="613"/>
    </row>
    <row r="6" spans="1:4" ht="14.25" customHeight="1">
      <c r="A6" s="671"/>
      <c r="B6" s="689" t="s">
        <v>441</v>
      </c>
      <c r="C6" s="712">
        <v>5500</v>
      </c>
      <c r="D6" s="613"/>
    </row>
    <row r="7" spans="1:4" ht="14.25" customHeight="1">
      <c r="A7" s="671"/>
      <c r="B7" s="142" t="s">
        <v>442</v>
      </c>
      <c r="C7" s="697">
        <v>5591</v>
      </c>
      <c r="D7" s="613"/>
    </row>
    <row r="8" spans="1:4" ht="14.25" customHeight="1">
      <c r="A8" s="671"/>
      <c r="B8" s="142" t="s">
        <v>447</v>
      </c>
      <c r="C8" s="697">
        <v>5592</v>
      </c>
      <c r="D8" s="613"/>
    </row>
    <row r="9" spans="1:4" ht="14.25" customHeight="1" thickBot="1">
      <c r="A9" s="671"/>
      <c r="B9" s="724" t="s">
        <v>673</v>
      </c>
      <c r="C9" s="707">
        <v>5600</v>
      </c>
      <c r="D9" s="613"/>
    </row>
    <row r="10" spans="1:4" s="83" customFormat="1" ht="15" customHeight="1">
      <c r="A10" s="114"/>
      <c r="B10" s="191" t="s">
        <v>1607</v>
      </c>
      <c r="C10" s="191"/>
      <c r="D10" s="141"/>
    </row>
    <row r="11" spans="1:4" s="83" customFormat="1" ht="15" customHeight="1">
      <c r="A11" s="114"/>
      <c r="B11" s="690" t="s">
        <v>1608</v>
      </c>
      <c r="C11" s="191"/>
      <c r="D11" s="141"/>
    </row>
    <row r="12" spans="1:4" s="83" customFormat="1" ht="15" customHeight="1">
      <c r="A12" s="114"/>
      <c r="B12" s="690" t="s">
        <v>446</v>
      </c>
      <c r="C12" s="191"/>
      <c r="D12" s="141"/>
    </row>
    <row r="13" spans="1:4" s="83" customFormat="1" ht="15" customHeight="1">
      <c r="A13" s="114"/>
      <c r="B13" s="690"/>
      <c r="C13" s="191"/>
      <c r="D13" s="141"/>
    </row>
  </sheetData>
  <phoneticPr fontId="0" type="noConversion"/>
  <pageMargins left="0.35" right="0.17" top="0.43" bottom="0.17" header="0.25" footer="0.17"/>
  <pageSetup scale="80" orientation="portrait" horizontalDpi="1200" r:id="rId1"/>
  <headerFooter alignWithMargins="0">
    <oddHeader>&amp;C&amp;"Times New Roman,Bold"&amp;12- &amp;P / &amp;N -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18</vt:i4>
      </vt:variant>
    </vt:vector>
  </HeadingPairs>
  <TitlesOfParts>
    <vt:vector size="28" baseType="lpstr">
      <vt:lpstr>титул</vt:lpstr>
      <vt:lpstr>Приходи</vt:lpstr>
      <vt:lpstr>Разходи</vt:lpstr>
      <vt:lpstr>Нефинансови-активи</vt:lpstr>
      <vt:lpstr>Суbсидии-Трансфери</vt:lpstr>
      <vt:lpstr>Финансови-активи-&amp;-пасиви</vt:lpstr>
      <vt:lpstr>Функции</vt:lpstr>
      <vt:lpstr>Central Government</vt:lpstr>
      <vt:lpstr>Social Security Funds</vt:lpstr>
      <vt:lpstr>Local Government</vt:lpstr>
      <vt:lpstr>'Central Government'!Print_Area</vt:lpstr>
      <vt:lpstr>'Local Government'!Print_Area</vt:lpstr>
      <vt:lpstr>'Social Security Funds'!Print_Area</vt:lpstr>
      <vt:lpstr>'Нефинансови-активи'!Print_Area</vt:lpstr>
      <vt:lpstr>Приходи!Print_Area</vt:lpstr>
      <vt:lpstr>Разходи!Print_Area</vt:lpstr>
      <vt:lpstr>'Суbсидии-Трансфери'!Print_Area</vt:lpstr>
      <vt:lpstr>титул!Print_Area</vt:lpstr>
      <vt:lpstr>'Финансови-активи-&amp;-пасиви'!Print_Area</vt:lpstr>
      <vt:lpstr>Функции!Print_Area</vt:lpstr>
      <vt:lpstr>'Central Government'!Print_Titles</vt:lpstr>
      <vt:lpstr>'Local Government'!Print_Titles</vt:lpstr>
      <vt:lpstr>'Нефинансови-активи'!Print_Titles</vt:lpstr>
      <vt:lpstr>Приходи!Print_Titles</vt:lpstr>
      <vt:lpstr>Разходи!Print_Titles</vt:lpstr>
      <vt:lpstr>'Суbсидии-Трансфери'!Print_Titles</vt:lpstr>
      <vt:lpstr>'Финансови-активи-&amp;-пасиви'!Print_Titles</vt:lpstr>
      <vt:lpstr>Функции!Print_Titles</vt:lpstr>
    </vt:vector>
  </TitlesOfParts>
  <Company>ministry of ifnance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NPavlov</dc:creator>
  <cp:lastModifiedBy>Мая Хънтева</cp:lastModifiedBy>
  <cp:lastPrinted>2018-12-21T13:28:26Z</cp:lastPrinted>
  <dcterms:created xsi:type="dcterms:W3CDTF">2000-11-02T12:53:17Z</dcterms:created>
  <dcterms:modified xsi:type="dcterms:W3CDTF">2018-12-27T12:55:56Z</dcterms:modified>
</cp:coreProperties>
</file>